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jgfernandez\OneDrive - Alcaldia Mayor De Bogotá\01 Documentos\02 SSA\01 Contrato 191-2024 Terpel\01 EJECUCIÓN 0191-2024 OC 125415 TERPEL\PAGO 37 DEL 28 AL 31 DE ENERO DE 2025\01. Pago 37 SAF\"/>
    </mc:Choice>
  </mc:AlternateContent>
  <xr:revisionPtr revIDLastSave="0" documentId="13_ncr:1_{C4741F20-535F-402E-8C11-7E90CF33AA15}" xr6:coauthVersionLast="47" xr6:coauthVersionMax="47" xr10:uidLastSave="{00000000-0000-0000-0000-000000000000}"/>
  <bookViews>
    <workbookView xWindow="-120" yWindow="-120" windowWidth="29040" windowHeight="15840" firstSheet="1" activeTab="2" xr2:uid="{00000000-000D-0000-FFFF-FFFF00000000}"/>
  </bookViews>
  <sheets>
    <sheet name="Oculta" sheetId="10" state="hidden" r:id="rId1"/>
    <sheet name="Tabla" sheetId="4" r:id="rId2"/>
    <sheet name="Datos" sheetId="1" r:id="rId3"/>
    <sheet name="Ley Frontera" sheetId="11" state="hidden" r:id="rId4"/>
  </sheets>
  <externalReferences>
    <externalReference r:id="rId5"/>
    <externalReference r:id="rId6"/>
  </externalReferences>
  <definedNames>
    <definedName name="_xlnm._FilterDatabase" localSheetId="2" hidden="1">Datos!$A$1:$AB$18025</definedName>
    <definedName name="_xlnm.Print_Area" localSheetId="1">Tabla!$XFD$1</definedName>
    <definedName name="Cantidad">#REF!</definedName>
    <definedName name="EDS">Oculta!$A$3:$B$45</definedName>
    <definedName name="Volumen">Oculta!$A$3:$A$45</definedName>
  </definedNames>
  <calcPr calcId="191029"/>
  <pivotCaches>
    <pivotCache cacheId="2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2595" i="1" l="1"/>
  <c r="M592" i="1"/>
  <c r="N592" i="1" s="1"/>
  <c r="M994" i="1"/>
  <c r="N994" i="1" s="1"/>
  <c r="M1294" i="1"/>
  <c r="N1294" i="1" s="1"/>
  <c r="M1740" i="1"/>
  <c r="N1740" i="1" s="1"/>
  <c r="M2237" i="1"/>
  <c r="N2237" i="1" s="1"/>
  <c r="M2238" i="1"/>
  <c r="N2238" i="1" s="1"/>
  <c r="M2595" i="1"/>
  <c r="N2595" i="1" s="1"/>
  <c r="M2963" i="1"/>
  <c r="N2963" i="1" s="1"/>
  <c r="M3467" i="1"/>
  <c r="N3467" i="1" s="1"/>
  <c r="M3717" i="1"/>
  <c r="N3717" i="1" s="1"/>
  <c r="M4953" i="1"/>
  <c r="N4953" i="1" s="1"/>
  <c r="O4953" i="1" s="1"/>
  <c r="M5259" i="1"/>
  <c r="N5259" i="1" s="1"/>
  <c r="O5259" i="1" s="1"/>
  <c r="M6415" i="1"/>
  <c r="N6415" i="1" s="1"/>
  <c r="O6415" i="1" s="1"/>
  <c r="M6610" i="1"/>
  <c r="N6610" i="1" s="1"/>
  <c r="O6610" i="1" s="1"/>
  <c r="M6611" i="1"/>
  <c r="M7270" i="1"/>
  <c r="M7636" i="1"/>
  <c r="N7636" i="1" s="1"/>
  <c r="O7636" i="1" s="1"/>
  <c r="M7637" i="1"/>
  <c r="N7637" i="1" s="1"/>
  <c r="M7911" i="1"/>
  <c r="N7911" i="1" s="1"/>
  <c r="O7911" i="1" s="1"/>
  <c r="M9292" i="1"/>
  <c r="N9292" i="1" s="1"/>
  <c r="O9292" i="1" s="1"/>
  <c r="M10263" i="1"/>
  <c r="N10263" i="1" s="1"/>
  <c r="O10263" i="1" s="1"/>
  <c r="M10737" i="1"/>
  <c r="N10737" i="1" s="1"/>
  <c r="M10738" i="1"/>
  <c r="M11030" i="1"/>
  <c r="M12765" i="1"/>
  <c r="N12765" i="1" s="1"/>
  <c r="O12765" i="1" s="1"/>
  <c r="M13142" i="1"/>
  <c r="N13142" i="1" s="1"/>
  <c r="O13142" i="1" s="1"/>
  <c r="M13882" i="1"/>
  <c r="M14352" i="1"/>
  <c r="N14352" i="1" s="1"/>
  <c r="O14352" i="1" s="1"/>
  <c r="M14846" i="1"/>
  <c r="N14846" i="1" s="1"/>
  <c r="O14846" i="1" s="1"/>
  <c r="M15181" i="1"/>
  <c r="N15181" i="1" s="1"/>
  <c r="O15181" i="1" s="1"/>
  <c r="M15561" i="1"/>
  <c r="N15561" i="1" s="1"/>
  <c r="O15561" i="1" s="1"/>
  <c r="M15840" i="1"/>
  <c r="M17504" i="1"/>
  <c r="N17504" i="1" l="1"/>
  <c r="O17504" i="1" s="1"/>
  <c r="N15840" i="1"/>
  <c r="O15840" i="1" s="1"/>
  <c r="N11030" i="1"/>
  <c r="O11030" i="1" s="1"/>
  <c r="N7270" i="1"/>
  <c r="O7270" i="1" s="1"/>
  <c r="N6611" i="1"/>
  <c r="O6611" i="1" s="1"/>
  <c r="N13882" i="1"/>
  <c r="O13882" i="1" s="1"/>
  <c r="N10738" i="1"/>
  <c r="O10738" i="1" s="1"/>
  <c r="O7637" i="1"/>
  <c r="O10737" i="1"/>
  <c r="O994" i="1" l="1"/>
  <c r="O592" i="1"/>
  <c r="O3467" i="1"/>
  <c r="O2238" i="1"/>
  <c r="O2963" i="1"/>
  <c r="O1740" i="1"/>
  <c r="O3717" i="1"/>
  <c r="O1294" i="1"/>
  <c r="O2237" i="1"/>
  <c r="A1" i="4" l="1"/>
  <c r="B2" i="4" s="1"/>
  <c r="B1" i="10"/>
  <c r="B2" i="10" s="1"/>
  <c r="B40" i="10" s="1"/>
  <c r="A40" i="10" s="1"/>
  <c r="A1" i="10"/>
  <c r="A2" i="10" s="1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14" i="4"/>
  <c r="B15" i="10" l="1"/>
  <c r="A15" i="10" s="1"/>
  <c r="B42" i="10"/>
  <c r="A42" i="10" s="1"/>
  <c r="B44" i="10"/>
  <c r="A44" i="10" s="1"/>
  <c r="B36" i="10"/>
  <c r="A36" i="10" s="1"/>
  <c r="B7" i="10"/>
  <c r="A7" i="10" s="1"/>
  <c r="B3" i="10"/>
  <c r="A3" i="10" s="1"/>
  <c r="B30" i="10"/>
  <c r="A30" i="10" s="1"/>
  <c r="B22" i="10"/>
  <c r="A22" i="10" s="1"/>
  <c r="B32" i="10"/>
  <c r="A32" i="10" s="1"/>
  <c r="B11" i="10"/>
  <c r="A11" i="10" s="1"/>
  <c r="B19" i="10"/>
  <c r="A19" i="10" s="1"/>
  <c r="B6" i="10"/>
  <c r="A6" i="10" s="1"/>
  <c r="B20" i="10"/>
  <c r="A20" i="10" s="1"/>
  <c r="B5" i="10"/>
  <c r="A5" i="10" s="1"/>
  <c r="B8" i="10"/>
  <c r="A8" i="10" s="1"/>
  <c r="B38" i="10"/>
  <c r="A38" i="10" s="1"/>
  <c r="B4" i="10"/>
  <c r="A4" i="10" s="1"/>
  <c r="B37" i="10"/>
  <c r="A37" i="10" s="1"/>
  <c r="B16" i="10"/>
  <c r="A16" i="10" s="1"/>
  <c r="B24" i="10"/>
  <c r="A24" i="10" s="1"/>
  <c r="B43" i="10"/>
  <c r="A43" i="10" s="1"/>
  <c r="B31" i="10"/>
  <c r="A31" i="10" s="1"/>
  <c r="B27" i="10"/>
  <c r="A27" i="10" s="1"/>
  <c r="B33" i="10"/>
  <c r="A33" i="10" s="1"/>
  <c r="B26" i="10"/>
  <c r="A26" i="10" s="1"/>
  <c r="B23" i="10"/>
  <c r="A23" i="10" s="1"/>
  <c r="B41" i="10"/>
  <c r="A41" i="10" s="1"/>
  <c r="B39" i="10"/>
  <c r="A39" i="10" s="1"/>
  <c r="B28" i="10"/>
  <c r="A28" i="10" s="1"/>
  <c r="B9" i="10"/>
  <c r="A9" i="10" s="1"/>
  <c r="B14" i="10"/>
  <c r="A14" i="10" s="1"/>
  <c r="B21" i="10"/>
  <c r="A21" i="10" s="1"/>
  <c r="B10" i="10"/>
  <c r="A10" i="10" s="1"/>
  <c r="B45" i="10"/>
  <c r="A45" i="10" s="1"/>
  <c r="B25" i="10"/>
  <c r="A25" i="10" s="1"/>
  <c r="B18" i="10"/>
  <c r="A18" i="10" s="1"/>
  <c r="B13" i="10"/>
  <c r="A13" i="10" s="1"/>
  <c r="B34" i="10"/>
  <c r="A34" i="10" s="1"/>
  <c r="B35" i="10"/>
  <c r="A35" i="10" s="1"/>
  <c r="B17" i="10"/>
  <c r="A17" i="10" s="1"/>
  <c r="B12" i="10"/>
  <c r="A12" i="10" s="1"/>
  <c r="B29" i="10"/>
  <c r="A29" i="10" s="1"/>
</calcChain>
</file>

<file path=xl/sharedStrings.xml><?xml version="1.0" encoding="utf-8"?>
<sst xmlns="http://schemas.openxmlformats.org/spreadsheetml/2006/main" count="813" uniqueCount="281">
  <si>
    <t>Comprobante</t>
  </si>
  <si>
    <t>Fecha</t>
  </si>
  <si>
    <t>Hora</t>
  </si>
  <si>
    <t>Placa</t>
  </si>
  <si>
    <t>Producto</t>
  </si>
  <si>
    <t>Volumen</t>
  </si>
  <si>
    <t>Kilometraje</t>
  </si>
  <si>
    <t>Corte</t>
  </si>
  <si>
    <t>Estación de Servicio</t>
  </si>
  <si>
    <t>Total general</t>
  </si>
  <si>
    <t>Factura</t>
  </si>
  <si>
    <t>A</t>
  </si>
  <si>
    <t>G</t>
  </si>
  <si>
    <t>B</t>
  </si>
  <si>
    <t>C</t>
  </si>
  <si>
    <t>D</t>
  </si>
  <si>
    <t>E</t>
  </si>
  <si>
    <t>F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</si>
  <si>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</si>
  <si>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</si>
  <si>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</si>
  <si>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</si>
  <si>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</si>
  <si>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</si>
  <si>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</si>
  <si>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</si>
  <si>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</si>
  <si>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</si>
  <si>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</si>
  <si>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</si>
  <si>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</si>
  <si>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Datos</t>
  </si>
  <si>
    <t>Total Suma de Volumen</t>
  </si>
  <si>
    <t xml:space="preserve">REPORTE DE CONSUMOS </t>
  </si>
  <si>
    <t>Valor Factura</t>
  </si>
  <si>
    <t>Total Suma de Valor Factura</t>
  </si>
  <si>
    <t>Real</t>
  </si>
  <si>
    <t>BIOACEM B8</t>
  </si>
  <si>
    <t>A.C.P.M.</t>
  </si>
  <si>
    <t>GASOLINA CORRIENTE 8% OXIGENADA</t>
  </si>
  <si>
    <t>CORRIENTE</t>
  </si>
  <si>
    <t>BIOACEM B10</t>
  </si>
  <si>
    <t>BIODIESEL B10</t>
  </si>
  <si>
    <t>GASOLINA CORRIENTE</t>
  </si>
  <si>
    <t>GASOLINA EXTRA 8% OXIGENADA</t>
  </si>
  <si>
    <t>EXTRA</t>
  </si>
  <si>
    <t>BIODIESEL B8</t>
  </si>
  <si>
    <t xml:space="preserve">BIODIESEL B2                            </t>
  </si>
  <si>
    <t xml:space="preserve">ACPM                                    </t>
  </si>
  <si>
    <t>GASOLINA CORRIENTE OXIGENADA 10%</t>
  </si>
  <si>
    <t>BIOACEM B2</t>
  </si>
  <si>
    <t xml:space="preserve">BIOACEM B8                              </t>
  </si>
  <si>
    <t xml:space="preserve">BIODIESEL B5                            </t>
  </si>
  <si>
    <t xml:space="preserve">GASOLINA EXTRA OXIGENADA 10%            </t>
  </si>
  <si>
    <t xml:space="preserve">GASOLINA CORRIENTE 8% OXIGENADA         </t>
  </si>
  <si>
    <t xml:space="preserve">GASOLINA CORRIENTE OXIGENADA 10%        </t>
  </si>
  <si>
    <t xml:space="preserve">BIOACEM B7                              </t>
  </si>
  <si>
    <t xml:space="preserve">BIOACEM B2                              </t>
  </si>
  <si>
    <t>GASOLINA EXTRA OXIGENADA 10%</t>
  </si>
  <si>
    <t>GASOLINA EXTRA</t>
  </si>
  <si>
    <t>GASOLINA CORRIENTE 2% OXIGENADA</t>
  </si>
  <si>
    <t>GASOLINA CORRIENTE 3% OXIGENADA.</t>
  </si>
  <si>
    <t>GASOLINA CORRIENTE 4% OXIGENADA</t>
  </si>
  <si>
    <t>GASOLINA CORRIENTE 5% OXIGENADA</t>
  </si>
  <si>
    <t>GASOLINA EXTRA 2% OXIGENADA</t>
  </si>
  <si>
    <t>GASOLINA EXTRA 3% OXIGENADA</t>
  </si>
  <si>
    <t>GASOLINA EXTRA 4% OXIGENADA</t>
  </si>
  <si>
    <t>GASOLINA CORRIENTE 6% OXIGENADA</t>
  </si>
  <si>
    <t>GASOLINA CORRIENTE 7% OXIGENADA</t>
  </si>
  <si>
    <t>GASOLINA EXTRA 5% OXIGENADA</t>
  </si>
  <si>
    <t>GASOLINA CORRIENTE 3% OXIGENADA</t>
  </si>
  <si>
    <t>GAS NATURAL VEHICULAR</t>
  </si>
  <si>
    <t>GNV</t>
  </si>
  <si>
    <t>BIODIESEL B9</t>
  </si>
  <si>
    <t>BIOACEM B9</t>
  </si>
  <si>
    <t>BIOACEM B12</t>
  </si>
  <si>
    <t>GASOLINA EXTRA 7% OXIGENADA</t>
  </si>
  <si>
    <t>BIOACEM B11</t>
  </si>
  <si>
    <t>GASOLINA EXTRA 6% OXIGENADA</t>
  </si>
  <si>
    <t>ACPM</t>
  </si>
  <si>
    <t>ID EDS</t>
  </si>
  <si>
    <t>ok</t>
  </si>
  <si>
    <t>EDS LEY FRONTERA</t>
  </si>
  <si>
    <t>Si</t>
  </si>
  <si>
    <t>EDS EL AMARILLO</t>
  </si>
  <si>
    <t>EDS EL CERRO</t>
  </si>
  <si>
    <t>EDS PELAYA</t>
  </si>
  <si>
    <t>EDS TERMINAL PASTO</t>
  </si>
  <si>
    <t>EDS EL ROSAL</t>
  </si>
  <si>
    <t>EDS ESMERALDA 3</t>
  </si>
  <si>
    <t>EDS ATILA</t>
  </si>
  <si>
    <t>EDS LA ESMERALDA 2</t>
  </si>
  <si>
    <t>EDS CAMIONERO</t>
  </si>
  <si>
    <t>EDS MOCOA</t>
  </si>
  <si>
    <t>EDS PANAMERICANA</t>
  </si>
  <si>
    <t>EDS EL RUBI</t>
  </si>
  <si>
    <t>EDS ARIAS SOLARTE</t>
  </si>
  <si>
    <t>EDS CENTRO DIESEL</t>
  </si>
  <si>
    <t>EDS LA VALLENATA</t>
  </si>
  <si>
    <t>EDS LOS LAGOS PITS</t>
  </si>
  <si>
    <t>EDS SABANA DE LOS TRAPICHES</t>
  </si>
  <si>
    <t>EDS LAS MALVINAS</t>
  </si>
  <si>
    <t>EDS SERVICAR</t>
  </si>
  <si>
    <t>EDS CODI GUATAPURÍ</t>
  </si>
  <si>
    <t>EDS COROZAL</t>
  </si>
  <si>
    <t>EDS BUCARAMANGA</t>
  </si>
  <si>
    <t>SERVICENTRO EL CONDADO</t>
  </si>
  <si>
    <t>EDS LA MULERA</t>
  </si>
  <si>
    <t>EDS BYZA UNO</t>
  </si>
  <si>
    <t>EDS BYZA DOS</t>
  </si>
  <si>
    <t>EDS SERVICENTRO LA VICTORIA</t>
  </si>
  <si>
    <t>EDS AVENIDA SEXTA</t>
  </si>
  <si>
    <t>EDS PLAYAS DEL MIRA KM 54</t>
  </si>
  <si>
    <t>EDS LA MALOCA</t>
  </si>
  <si>
    <t>EDS AEROCARGA</t>
  </si>
  <si>
    <t>EDS EL AMPARO</t>
  </si>
  <si>
    <t>EDS BOMBA LA DON JUANA</t>
  </si>
  <si>
    <t>EDS EL BUQUE S A S</t>
  </si>
  <si>
    <t>EDS ADALUZ</t>
  </si>
  <si>
    <t>EDS FALKONERY</t>
  </si>
  <si>
    <t>EDS BOYACA</t>
  </si>
  <si>
    <t>EDS BRISAS DEL ORINOCO</t>
  </si>
  <si>
    <t>EDS LAS PALMAS DE AGUACHICA</t>
  </si>
  <si>
    <t>BIOACEM B5</t>
  </si>
  <si>
    <t xml:space="preserve"> DE 2024</t>
  </si>
  <si>
    <t>Urea 1</t>
  </si>
  <si>
    <t>UREA</t>
  </si>
  <si>
    <t>ID Ceco</t>
  </si>
  <si>
    <t>Codigo Destinatario</t>
  </si>
  <si>
    <t>Regional</t>
  </si>
  <si>
    <t>Ciudad</t>
  </si>
  <si>
    <t>Canal Venta</t>
  </si>
  <si>
    <t>Precio Facturado</t>
  </si>
  <si>
    <t>Contrato</t>
  </si>
  <si>
    <t>Centro de Costo</t>
  </si>
  <si>
    <t>Precio</t>
  </si>
  <si>
    <t>Homologación CREG</t>
  </si>
  <si>
    <t>Total Venta</t>
  </si>
  <si>
    <t>Categoría</t>
  </si>
  <si>
    <t>Tipo de Venta</t>
  </si>
  <si>
    <t>31/01/2025</t>
  </si>
  <si>
    <t>SABANA</t>
  </si>
  <si>
    <t>BOGOTÁ, D.C.</t>
  </si>
  <si>
    <t>Combustibles</t>
  </si>
  <si>
    <t>Bogotá</t>
  </si>
  <si>
    <t>En línea</t>
  </si>
  <si>
    <t>29/01/2025</t>
  </si>
  <si>
    <t>11:10</t>
  </si>
  <si>
    <t>30/01/2025</t>
  </si>
  <si>
    <t>19:41</t>
  </si>
  <si>
    <t>28/01/2025</t>
  </si>
  <si>
    <t>17:26</t>
  </si>
  <si>
    <t>20:44</t>
  </si>
  <si>
    <t>EDS CENTRO BOGOTA</t>
  </si>
  <si>
    <t>08:40</t>
  </si>
  <si>
    <t>19:56</t>
  </si>
  <si>
    <t>16:05</t>
  </si>
  <si>
    <t>EDS JAVERIANA</t>
  </si>
  <si>
    <t>10:18</t>
  </si>
  <si>
    <t>10:30</t>
  </si>
  <si>
    <t>14:51</t>
  </si>
  <si>
    <t>20:45</t>
  </si>
  <si>
    <t>01682081</t>
  </si>
  <si>
    <t>13:18</t>
  </si>
  <si>
    <t>OBI720</t>
  </si>
  <si>
    <t>0040006276</t>
  </si>
  <si>
    <t>SG ALCALDIA MAYOR OC 125415</t>
  </si>
  <si>
    <t>220247</t>
  </si>
  <si>
    <t>02459851</t>
  </si>
  <si>
    <t>OKZ914</t>
  </si>
  <si>
    <t>96876</t>
  </si>
  <si>
    <t>08:02</t>
  </si>
  <si>
    <t>22:39</t>
  </si>
  <si>
    <t>07:02</t>
  </si>
  <si>
    <t>08:08</t>
  </si>
  <si>
    <t>02272971</t>
  </si>
  <si>
    <t>07:11</t>
  </si>
  <si>
    <t>OKZ959</t>
  </si>
  <si>
    <t>161442</t>
  </si>
  <si>
    <t>19:40</t>
  </si>
  <si>
    <t>10:37</t>
  </si>
  <si>
    <t>07:12</t>
  </si>
  <si>
    <t>16:09</t>
  </si>
  <si>
    <t>07:21</t>
  </si>
  <si>
    <t>18:01</t>
  </si>
  <si>
    <t>12:33</t>
  </si>
  <si>
    <t>06:32</t>
  </si>
  <si>
    <t>20:24</t>
  </si>
  <si>
    <t>17:11</t>
  </si>
  <si>
    <t>01684619</t>
  </si>
  <si>
    <t>OBI771</t>
  </si>
  <si>
    <t>331554</t>
  </si>
  <si>
    <t>01683063</t>
  </si>
  <si>
    <t>OBG442</t>
  </si>
  <si>
    <t>171135</t>
  </si>
  <si>
    <t>02460559</t>
  </si>
  <si>
    <t>OLM971</t>
  </si>
  <si>
    <t>163677</t>
  </si>
  <si>
    <t>10:16</t>
  </si>
  <si>
    <t>12:05</t>
  </si>
  <si>
    <t>06:57</t>
  </si>
  <si>
    <t>04186540</t>
  </si>
  <si>
    <t>OBH309</t>
  </si>
  <si>
    <t>246765</t>
  </si>
  <si>
    <t>01682723</t>
  </si>
  <si>
    <t>05:56</t>
  </si>
  <si>
    <t>OBH314</t>
  </si>
  <si>
    <t>327255</t>
  </si>
  <si>
    <t>02460216</t>
  </si>
  <si>
    <t>161621</t>
  </si>
  <si>
    <t>01684724</t>
  </si>
  <si>
    <t>OLM972</t>
  </si>
  <si>
    <t>148979</t>
  </si>
  <si>
    <t>01/02/2025</t>
  </si>
  <si>
    <t>03/02/2025</t>
  </si>
  <si>
    <t>04/02/2025</t>
  </si>
  <si>
    <t>05/02/2025</t>
  </si>
  <si>
    <t>07/02/2025</t>
  </si>
  <si>
    <t>08/02/2025</t>
  </si>
  <si>
    <t>11/02/2025</t>
  </si>
  <si>
    <t>12/02/2025</t>
  </si>
  <si>
    <t>10/02/2025</t>
  </si>
  <si>
    <t>0547898</t>
  </si>
  <si>
    <t>161847</t>
  </si>
  <si>
    <t>01689307</t>
  </si>
  <si>
    <t>171291</t>
  </si>
  <si>
    <t>01694766</t>
  </si>
  <si>
    <t>OBI770</t>
  </si>
  <si>
    <t>299520</t>
  </si>
  <si>
    <t>01692207</t>
  </si>
  <si>
    <t>247089</t>
  </si>
  <si>
    <t>02468770</t>
  </si>
  <si>
    <t>97436</t>
  </si>
  <si>
    <t>01687971</t>
  </si>
  <si>
    <t>OBI768</t>
  </si>
  <si>
    <t>256602</t>
  </si>
  <si>
    <t>01690122</t>
  </si>
  <si>
    <t>162022</t>
  </si>
  <si>
    <t>01693082</t>
  </si>
  <si>
    <t>OLO563</t>
  </si>
  <si>
    <t>128219</t>
  </si>
  <si>
    <t>05:31</t>
  </si>
  <si>
    <t>0550246</t>
  </si>
  <si>
    <t>162196</t>
  </si>
  <si>
    <t>03145497</t>
  </si>
  <si>
    <t>162321</t>
  </si>
  <si>
    <t>01328245</t>
  </si>
  <si>
    <t>298791</t>
  </si>
  <si>
    <t>01687819</t>
  </si>
  <si>
    <t>OLO562</t>
  </si>
  <si>
    <t>133044</t>
  </si>
  <si>
    <t>02463573</t>
  </si>
  <si>
    <t>97132</t>
  </si>
  <si>
    <t>01689799</t>
  </si>
  <si>
    <t>327592</t>
  </si>
  <si>
    <t>02467897</t>
  </si>
  <si>
    <t>327907</t>
  </si>
  <si>
    <t>02466914</t>
  </si>
  <si>
    <t>133333</t>
  </si>
  <si>
    <t>02466836</t>
  </si>
  <si>
    <t>164270</t>
  </si>
  <si>
    <t>01691361</t>
  </si>
  <si>
    <t>149421</t>
  </si>
  <si>
    <t>01691990</t>
  </si>
  <si>
    <t>299145</t>
  </si>
  <si>
    <t>01695964</t>
  </si>
  <si>
    <t>149793</t>
  </si>
  <si>
    <t>02462466</t>
  </si>
  <si>
    <t>OBI772</t>
  </si>
  <si>
    <t>271700</t>
  </si>
  <si>
    <t>02465799</t>
  </si>
  <si>
    <t>163987</t>
  </si>
  <si>
    <t>01694335</t>
  </si>
  <si>
    <t>247437</t>
  </si>
  <si>
    <t>Precio Especial</t>
  </si>
  <si>
    <t>BOGOTA DISTRITO CAPITAL</t>
  </si>
  <si>
    <t xml:space="preserve">28 AL 31 ENERO </t>
  </si>
  <si>
    <t>01 AL 12 FEBRERO</t>
  </si>
  <si>
    <t xml:space="preserve">Key </t>
  </si>
  <si>
    <t>9019446530 </t>
  </si>
  <si>
    <t>9019446549 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</si>
</sst>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&quot;$&quot;\ * #,##0_-;\-&quot;$&quot;\ * #,##0_-;_-&quot;$&quot;\ * &quot;-&quot;_-;_-@_-"/>
    <numFmt numFmtId="164" formatCode="_ &quot;$&quot;\ * #,##0.00_ ;_ &quot;$&quot;\ * \-#,##0.00_ ;_ &quot;$&quot;\ * &quot;-&quot;??_ ;_ @_ "/>
    <numFmt numFmtId="165" formatCode="#,##0.000"/>
    <numFmt numFmtId="166" formatCode="[$-F400]h:mm:ss\ AM/PM"/>
    <numFmt numFmtId="167" formatCode="#,##0.000_);\(#,##0.000\)"/>
  </numFmts>
  <fonts count="36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color indexed="9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9"/>
      <color indexed="9"/>
      <name val="Terpel Sans"/>
    </font>
    <font>
      <b/>
      <sz val="28"/>
      <name val="Terpel Sans"/>
    </font>
    <font>
      <sz val="8"/>
      <name val="Terpel Sans"/>
    </font>
    <font>
      <sz val="8"/>
      <color indexed="9"/>
      <name val="Terpel Sans"/>
    </font>
    <font>
      <b/>
      <sz val="21"/>
      <name val="Terpel Sans"/>
    </font>
    <font>
      <sz val="10"/>
      <name val="Terpel Sans"/>
    </font>
    <font>
      <sz val="11"/>
      <name val="Terpel Sans"/>
    </font>
    <font>
      <sz val="11"/>
      <color indexed="9"/>
      <name val="Terpel Sans"/>
    </font>
    <font>
      <b/>
      <sz val="11"/>
      <color theme="0"/>
      <name val="Terpel Sans"/>
    </font>
    <font>
      <b/>
      <sz val="11"/>
      <name val="Terpel Sans"/>
    </font>
    <font>
      <sz val="21"/>
      <name val="Terpel Sans Medium"/>
    </font>
    <font>
      <b/>
      <sz val="9"/>
      <color rgb="FFFFFFFF"/>
      <name val="Terpel Sans"/>
    </font>
    <font>
      <sz val="9"/>
      <color theme="1"/>
      <name val="Terpel Sans"/>
    </font>
    <font>
      <b/>
      <sz val="8"/>
      <color theme="0"/>
      <name val="Terpel Sans"/>
    </font>
    <font>
      <sz val="11"/>
      <color theme="0"/>
      <name val="Terpel Sans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</fills>
  <borders count="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/>
      <right/>
      <top style="thin">
        <color rgb="FFABABAB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indexed="65"/>
      </left>
      <right/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 style="thin">
        <color rgb="FFABABAB"/>
      </bottom>
      <diagonal/>
    </border>
    <border>
      <left style="thin">
        <color indexed="64"/>
      </left>
      <right/>
      <top style="thin">
        <color rgb="FFABABAB"/>
      </top>
      <bottom/>
      <diagonal/>
    </border>
    <border>
      <left style="thin">
        <color indexed="8"/>
      </left>
      <right style="thin">
        <color indexed="8"/>
      </right>
      <top style="thin">
        <color rgb="FFABABAB"/>
      </top>
      <bottom/>
      <diagonal/>
    </border>
    <border>
      <left style="thin">
        <color indexed="8"/>
      </left>
      <right style="thin">
        <color indexed="8"/>
      </right>
      <top style="thin">
        <color rgb="FFABABAB"/>
      </top>
      <bottom style="thin">
        <color rgb="FFABABAB"/>
      </bottom>
      <diagonal/>
    </border>
    <border>
      <left style="thin">
        <color indexed="8"/>
      </left>
      <right/>
      <top style="thin">
        <color rgb="FFABABAB"/>
      </top>
      <bottom/>
      <diagonal/>
    </border>
    <border>
      <left style="thin">
        <color indexed="8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rgb="FFABABAB"/>
      </left>
      <right/>
      <top/>
      <bottom/>
      <diagonal/>
    </border>
    <border>
      <left style="thin">
        <color indexed="64"/>
      </left>
      <right/>
      <top style="thin">
        <color indexed="65"/>
      </top>
      <bottom/>
      <diagonal/>
    </border>
  </borders>
  <cellStyleXfs count="43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6" fillId="4" borderId="0" applyNumberFormat="0" applyBorder="0" applyAlignment="0" applyProtection="0"/>
    <xf numFmtId="0" fontId="7" fillId="16" borderId="1" applyNumberFormat="0" applyAlignment="0" applyProtection="0"/>
    <xf numFmtId="0" fontId="8" fillId="17" borderId="2" applyNumberFormat="0" applyAlignment="0" applyProtection="0"/>
    <xf numFmtId="0" fontId="9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21" borderId="0" applyNumberFormat="0" applyBorder="0" applyAlignment="0" applyProtection="0"/>
    <xf numFmtId="0" fontId="11" fillId="7" borderId="1" applyNumberFormat="0" applyAlignment="0" applyProtection="0"/>
    <xf numFmtId="0" fontId="12" fillId="3" borderId="0" applyNumberFormat="0" applyBorder="0" applyAlignment="0" applyProtection="0"/>
    <xf numFmtId="164" fontId="1" fillId="0" borderId="0" applyFont="0" applyFill="0" applyBorder="0" applyAlignment="0" applyProtection="0"/>
    <xf numFmtId="0" fontId="13" fillId="22" borderId="0" applyNumberFormat="0" applyBorder="0" applyAlignment="0" applyProtection="0"/>
    <xf numFmtId="0" fontId="1" fillId="23" borderId="4" applyNumberFormat="0" applyFont="0" applyAlignment="0" applyProtection="0"/>
    <xf numFmtId="0" fontId="14" fillId="16" borderId="5" applyNumberFormat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6" applyNumberFormat="0" applyFill="0" applyAlignment="0" applyProtection="0"/>
    <xf numFmtId="0" fontId="19" fillId="0" borderId="7" applyNumberFormat="0" applyFill="0" applyAlignment="0" applyProtection="0"/>
    <xf numFmtId="0" fontId="10" fillId="0" borderId="8" applyNumberFormat="0" applyFill="0" applyAlignment="0" applyProtection="0"/>
    <xf numFmtId="0" fontId="20" fillId="0" borderId="9" applyNumberFormat="0" applyFill="0" applyAlignment="0" applyProtection="0"/>
  </cellStyleXfs>
  <cellXfs count="65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21" fillId="0" borderId="0" xfId="0" applyFont="1"/>
    <xf numFmtId="0" fontId="22" fillId="24" borderId="0" xfId="0" applyFont="1" applyFill="1" applyAlignment="1">
      <alignment vertical="center"/>
    </xf>
    <xf numFmtId="0" fontId="23" fillId="24" borderId="0" xfId="0" applyFont="1" applyFill="1"/>
    <xf numFmtId="0" fontId="24" fillId="24" borderId="0" xfId="0" applyFont="1" applyFill="1"/>
    <xf numFmtId="0" fontId="25" fillId="24" borderId="0" xfId="0" applyFont="1" applyFill="1" applyAlignment="1">
      <alignment vertical="center"/>
    </xf>
    <xf numFmtId="0" fontId="26" fillId="0" borderId="0" xfId="0" applyFont="1"/>
    <xf numFmtId="0" fontId="27" fillId="24" borderId="0" xfId="0" applyFont="1" applyFill="1" applyProtection="1">
      <protection locked="0"/>
    </xf>
    <xf numFmtId="0" fontId="28" fillId="24" borderId="0" xfId="0" applyFont="1" applyFill="1" applyProtection="1">
      <protection locked="0"/>
    </xf>
    <xf numFmtId="0" fontId="23" fillId="24" borderId="0" xfId="0" applyFont="1" applyFill="1" applyProtection="1">
      <protection locked="0"/>
    </xf>
    <xf numFmtId="0" fontId="31" fillId="24" borderId="0" xfId="0" applyFont="1" applyFill="1" applyAlignment="1">
      <alignment vertical="center"/>
    </xf>
    <xf numFmtId="0" fontId="32" fillId="25" borderId="10" xfId="0" applyFont="1" applyFill="1" applyBorder="1" applyAlignment="1">
      <alignment horizontal="center" vertical="center" wrapText="1"/>
    </xf>
    <xf numFmtId="0" fontId="33" fillId="0" borderId="10" xfId="0" applyFont="1" applyBorder="1"/>
    <xf numFmtId="0" fontId="23" fillId="0" borderId="0" xfId="0" applyFont="1" applyAlignment="1">
      <alignment horizontal="center"/>
    </xf>
    <xf numFmtId="166" fontId="23" fillId="0" borderId="0" xfId="0" applyNumberFormat="1" applyFont="1" applyAlignment="1">
      <alignment horizontal="center"/>
    </xf>
    <xf numFmtId="0" fontId="23" fillId="0" borderId="0" xfId="32" applyNumberFormat="1" applyFont="1" applyFill="1" applyBorder="1" applyAlignment="1">
      <alignment horizontal="center"/>
    </xf>
    <xf numFmtId="0" fontId="23" fillId="24" borderId="0" xfId="0" applyFont="1" applyFill="1" applyAlignment="1">
      <alignment horizontal="center" vertical="center"/>
    </xf>
    <xf numFmtId="166" fontId="23" fillId="24" borderId="0" xfId="0" applyNumberFormat="1" applyFont="1" applyFill="1" applyAlignment="1">
      <alignment horizontal="center" vertical="center"/>
    </xf>
    <xf numFmtId="0" fontId="23" fillId="24" borderId="0" xfId="32" applyNumberFormat="1" applyFont="1" applyFill="1" applyBorder="1" applyAlignment="1">
      <alignment horizontal="center" vertical="center"/>
    </xf>
    <xf numFmtId="0" fontId="34" fillId="25" borderId="0" xfId="0" applyFont="1" applyFill="1" applyAlignment="1">
      <alignment horizontal="center" vertical="center"/>
    </xf>
    <xf numFmtId="166" fontId="34" fillId="25" borderId="0" xfId="0" applyNumberFormat="1" applyFont="1" applyFill="1" applyAlignment="1">
      <alignment horizontal="center" vertical="center"/>
    </xf>
    <xf numFmtId="0" fontId="34" fillId="24" borderId="0" xfId="0" applyFont="1" applyFill="1" applyAlignment="1">
      <alignment horizontal="center" vertical="center"/>
    </xf>
    <xf numFmtId="0" fontId="29" fillId="25" borderId="20" xfId="0" applyFont="1" applyFill="1" applyBorder="1"/>
    <xf numFmtId="0" fontId="29" fillId="25" borderId="12" xfId="0" applyFont="1" applyFill="1" applyBorder="1"/>
    <xf numFmtId="0" fontId="30" fillId="0" borderId="17" xfId="0" applyFont="1" applyBorder="1"/>
    <xf numFmtId="0" fontId="30" fillId="0" borderId="13" xfId="0" applyFont="1" applyBorder="1" applyAlignment="1">
      <alignment horizontal="center"/>
    </xf>
    <xf numFmtId="0" fontId="30" fillId="0" borderId="11" xfId="0" applyFont="1" applyBorder="1" applyAlignment="1">
      <alignment horizontal="center"/>
    </xf>
    <xf numFmtId="0" fontId="27" fillId="0" borderId="17" xfId="0" applyFont="1" applyBorder="1"/>
    <xf numFmtId="0" fontId="27" fillId="0" borderId="11" xfId="0" applyFont="1" applyBorder="1"/>
    <xf numFmtId="165" fontId="27" fillId="0" borderId="20" xfId="0" applyNumberFormat="1" applyFont="1" applyBorder="1" applyAlignment="1">
      <alignment horizontal="center"/>
    </xf>
    <xf numFmtId="164" fontId="27" fillId="0" borderId="13" xfId="0" applyNumberFormat="1" applyFont="1" applyBorder="1" applyAlignment="1">
      <alignment horizontal="center"/>
    </xf>
    <xf numFmtId="165" fontId="27" fillId="0" borderId="18" xfId="0" applyNumberFormat="1" applyFont="1" applyBorder="1" applyAlignment="1">
      <alignment horizontal="center"/>
    </xf>
    <xf numFmtId="164" fontId="27" fillId="0" borderId="18" xfId="0" applyNumberFormat="1" applyFont="1" applyBorder="1" applyAlignment="1">
      <alignment horizontal="center"/>
    </xf>
    <xf numFmtId="0" fontId="29" fillId="25" borderId="14" xfId="0" applyFont="1" applyFill="1" applyBorder="1"/>
    <xf numFmtId="0" fontId="29" fillId="25" borderId="15" xfId="0" applyFont="1" applyFill="1" applyBorder="1"/>
    <xf numFmtId="165" fontId="29" fillId="25" borderId="21" xfId="0" applyNumberFormat="1" applyFont="1" applyFill="1" applyBorder="1" applyAlignment="1">
      <alignment horizontal="center"/>
    </xf>
    <xf numFmtId="164" fontId="29" fillId="25" borderId="16" xfId="0" applyNumberFormat="1" applyFont="1" applyFill="1" applyBorder="1" applyAlignment="1">
      <alignment horizontal="center"/>
    </xf>
    <xf numFmtId="165" fontId="29" fillId="25" borderId="19" xfId="0" applyNumberFormat="1" applyFont="1" applyFill="1" applyBorder="1" applyAlignment="1">
      <alignment horizontal="center"/>
    </xf>
    <xf numFmtId="164" fontId="29" fillId="25" borderId="19" xfId="0" applyNumberFormat="1" applyFont="1" applyFill="1" applyBorder="1" applyAlignment="1">
      <alignment horizontal="center"/>
    </xf>
    <xf numFmtId="14" fontId="34" fillId="25" borderId="0" xfId="0" applyNumberFormat="1" applyFont="1" applyFill="1" applyAlignment="1">
      <alignment horizontal="center" vertical="center"/>
    </xf>
    <xf numFmtId="14" fontId="23" fillId="0" borderId="0" xfId="0" applyNumberFormat="1" applyFont="1" applyAlignment="1">
      <alignment horizontal="center"/>
    </xf>
    <xf numFmtId="14" fontId="23" fillId="24" borderId="0" xfId="0" applyNumberFormat="1" applyFont="1" applyFill="1" applyAlignment="1">
      <alignment horizontal="center" vertical="center"/>
    </xf>
    <xf numFmtId="42" fontId="34" fillId="25" borderId="0" xfId="0" applyNumberFormat="1" applyFont="1" applyFill="1" applyAlignment="1">
      <alignment horizontal="center" vertical="center"/>
    </xf>
    <xf numFmtId="42" fontId="23" fillId="24" borderId="0" xfId="0" applyNumberFormat="1" applyFont="1" applyFill="1" applyAlignment="1">
      <alignment horizontal="center" vertical="center"/>
    </xf>
    <xf numFmtId="42" fontId="23" fillId="0" borderId="0" xfId="32" applyNumberFormat="1" applyFont="1" applyFill="1" applyBorder="1" applyAlignment="1">
      <alignment horizontal="center"/>
    </xf>
    <xf numFmtId="42" fontId="23" fillId="24" borderId="0" xfId="32" applyNumberFormat="1" applyFont="1" applyFill="1" applyBorder="1" applyAlignment="1">
      <alignment horizontal="center" vertical="center"/>
    </xf>
    <xf numFmtId="167" fontId="34" fillId="25" borderId="0" xfId="0" applyNumberFormat="1" applyFont="1" applyFill="1" applyAlignment="1">
      <alignment horizontal="center" vertical="center"/>
    </xf>
    <xf numFmtId="167" fontId="23" fillId="24" borderId="0" xfId="0" applyNumberFormat="1" applyFont="1" applyFill="1" applyAlignment="1">
      <alignment horizontal="center" vertical="center"/>
    </xf>
    <xf numFmtId="165" fontId="27" fillId="0" borderId="11" xfId="0" applyNumberFormat="1" applyFont="1" applyBorder="1" applyAlignment="1">
      <alignment horizontal="center"/>
    </xf>
    <xf numFmtId="165" fontId="29" fillId="25" borderId="14" xfId="0" applyNumberFormat="1" applyFont="1" applyFill="1" applyBorder="1" applyAlignment="1">
      <alignment horizontal="center"/>
    </xf>
    <xf numFmtId="0" fontId="30" fillId="0" borderId="13" xfId="0" applyFont="1" applyBorder="1"/>
    <xf numFmtId="0" fontId="27" fillId="0" borderId="26" xfId="0" applyFont="1" applyBorder="1"/>
    <xf numFmtId="0" fontId="27" fillId="0" borderId="25" xfId="0" applyFont="1" applyBorder="1"/>
    <xf numFmtId="165" fontId="27" fillId="0" borderId="24" xfId="0" applyNumberFormat="1" applyFont="1" applyBorder="1" applyAlignment="1">
      <alignment horizontal="center"/>
    </xf>
    <xf numFmtId="164" fontId="27" fillId="0" borderId="0" xfId="0" applyNumberFormat="1" applyFont="1" applyAlignment="1">
      <alignment horizontal="center"/>
    </xf>
    <xf numFmtId="165" fontId="27" fillId="0" borderId="25" xfId="0" applyNumberFormat="1" applyFont="1" applyBorder="1" applyAlignment="1">
      <alignment horizontal="center"/>
    </xf>
    <xf numFmtId="165" fontId="27" fillId="0" borderId="23" xfId="0" applyNumberFormat="1" applyFont="1" applyBorder="1" applyAlignment="1">
      <alignment horizontal="center"/>
    </xf>
    <xf numFmtId="164" fontId="27" fillId="0" borderId="23" xfId="0" applyNumberFormat="1" applyFont="1" applyBorder="1" applyAlignment="1">
      <alignment horizontal="center"/>
    </xf>
    <xf numFmtId="0" fontId="29" fillId="25" borderId="18" xfId="0" applyFont="1" applyFill="1" applyBorder="1" applyAlignment="1">
      <alignment horizontal="center" vertical="center"/>
    </xf>
    <xf numFmtId="0" fontId="27" fillId="0" borderId="22" xfId="0" applyFont="1" applyBorder="1"/>
    <xf numFmtId="0" fontId="35" fillId="0" borderId="10" xfId="0" applyFont="1" applyBorder="1" applyAlignment="1">
      <alignment horizontal="center" vertical="center"/>
    </xf>
    <xf numFmtId="4" fontId="0" fillId="0" borderId="0" xfId="0" applyNumberFormat="1"/>
    <xf numFmtId="0" fontId="27" fillId="0" borderId="0" xfId="0" applyFont="1"/>
  </cellXfs>
  <cellStyles count="43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1" xfId="39" builtinId="16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Moneda" xfId="32" builtinId="4"/>
    <cellStyle name="Neutral" xfId="33" builtinId="28" customBuiltin="1"/>
    <cellStyle name="Normal" xfId="0" builtinId="0"/>
    <cellStyle name="Notas" xfId="34" builtinId="10" customBuiltin="1"/>
    <cellStyle name="Salida" xfId="35" builtinId="21" customBuiltin="1"/>
    <cellStyle name="Texto de advertencia" xfId="36" builtinId="11" customBuiltin="1"/>
    <cellStyle name="Texto explicativo" xfId="37" builtinId="53" customBuiltin="1"/>
    <cellStyle name="Título" xfId="38" builtinId="15" customBuiltin="1"/>
    <cellStyle name="Título 2" xfId="40" builtinId="17" customBuiltin="1"/>
    <cellStyle name="Título 3" xfId="41" builtinId="18" customBuiltin="1"/>
    <cellStyle name="Total" xfId="42" builtinId="25" customBuiltin="1"/>
  </cellStyles>
  <dxfs count="83"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vertical="center"/>
    </dxf>
    <dxf>
      <alignment vertical="center"/>
    </dxf>
    <dxf>
      <font>
        <name val="Terpel Sans"/>
      </font>
    </dxf>
    <dxf>
      <font>
        <name val="Terpel Sans"/>
      </font>
    </dxf>
    <dxf>
      <font>
        <name val="Terpel Sans"/>
      </font>
    </dxf>
    <dxf>
      <font>
        <name val="Terpel Sans"/>
      </font>
    </dxf>
    <dxf>
      <font>
        <name val="Terpel Sans"/>
      </font>
    </dxf>
    <dxf>
      <font>
        <name val="Terpel Sans"/>
      </font>
    </dxf>
    <dxf>
      <font>
        <name val="Terpel Sans"/>
      </font>
    </dxf>
    <dxf>
      <font>
        <name val="Terpel Sans"/>
      </font>
    </dxf>
    <dxf>
      <font>
        <name val="Terpel Sans"/>
      </font>
    </dxf>
    <dxf>
      <font>
        <name val="Terpel Sans"/>
      </font>
    </dxf>
    <dxf>
      <font>
        <name val="Terpel Sans"/>
      </font>
    </dxf>
    <dxf>
      <font>
        <name val="Terpel Sans"/>
      </font>
    </dxf>
    <dxf>
      <font>
        <name val="Terpel Sans"/>
      </font>
    </dxf>
    <dxf>
      <font>
        <name val="Terpel Sans"/>
      </font>
    </dxf>
    <dxf>
      <font>
        <name val="Terpel Sans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numFmt numFmtId="165" formatCode="#,##0.000"/>
    </dxf>
    <dxf>
      <numFmt numFmtId="164" formatCode="_ &quot;$&quot;\ * #,##0.00_ ;_ &quot;$&quot;\ * \-#,##0.00_ ;_ &quot;$&quot;\ * &quot;-&quot;??_ ;_ @_ "/>
    </dxf>
    <dxf>
      <font>
        <name val="Calibri"/>
        <scheme val="none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name val="Calibri"/>
        <scheme val="none"/>
      </font>
      <numFmt numFmtId="168" formatCode="_ &quot;$&quot;\ * #,##0_ ;_ &quot;$&quot;\ * \-#,##0_ ;_ &quot;$&quot;\ * &quot;-&quot;??_ ;_ @_ "/>
      <alignment horizontal="center" readingOrder="0"/>
    </dxf>
    <dxf>
      <alignment horizontal="center" readingOrder="0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DC2506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246531</xdr:colOff>
      <xdr:row>0</xdr:row>
      <xdr:rowOff>373529</xdr:rowOff>
    </xdr:from>
    <xdr:to>
      <xdr:col>0</xdr:col>
      <xdr:colOff>1606177</xdr:colOff>
      <xdr:row>2</xdr:row>
      <xdr:rowOff>6244</xdr:rowOff>
    </xdr:to>
    <xdr:pic>
      <xdr:nvPicPr>
        <xdr:cNvPr id="2" name="Imagen 2" descr="Logotipo&#10;&#10;Descripción generada automáticamente">
          <a:extLst>
            <a:ext uri="{FF2B5EF4-FFF2-40B4-BE49-F238E27FC236}">
              <a16:creationId xmlns:a16="http://schemas.microsoft.com/office/drawing/2014/main" id="{690190A1-FC46-4A33-873A-56038C9C9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31" y="373529"/>
          <a:ext cx="1359646" cy="3872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marcela.bernal\Downloads\1%20FOX%20CECO%20ENERO%202025.xlsx" TargetMode="External"/><Relationship Id="rId1" Type="http://schemas.openxmlformats.org/officeDocument/2006/relationships/externalLinkPath" Target="file:///C:\Users\marcela.bernal\Downloads\1%20FOX%20CECO%20ENERO%202025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marcela.bernal\Downloads\1%20FOX%20CECO%20FEBRERO%202025.xlsx" TargetMode="External"/><Relationship Id="rId1" Type="http://schemas.openxmlformats.org/officeDocument/2006/relationships/externalLinkPath" Target="file:///C:\Users\marcela.bernal\Downloads\1%20FOX%20CECO%20FEBRERO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tilla"/>
      <sheetName val="TABLA"/>
      <sheetName val="JERARQUÍAS"/>
    </sheetNames>
    <sheetDataSet>
      <sheetData sheetId="0"/>
      <sheetData sheetId="1">
        <row r="1">
          <cell r="B1" t="str">
            <v>condicion</v>
          </cell>
          <cell r="C1" t="str">
            <v>(Todas)</v>
          </cell>
        </row>
        <row r="3">
          <cell r="B3" t="str">
            <v>Máx. de Importe</v>
          </cell>
          <cell r="C3"/>
          <cell r="D3"/>
          <cell r="E3" t="str">
            <v>Producto</v>
          </cell>
          <cell r="F3"/>
        </row>
        <row r="4">
          <cell r="A4" t="str">
            <v>concatenar</v>
          </cell>
          <cell r="B4" t="str">
            <v>cliente</v>
          </cell>
          <cell r="C4" t="str">
            <v>ID_EDS</v>
          </cell>
          <cell r="D4" t="str">
            <v>Ceco Cliente</v>
          </cell>
          <cell r="E4" t="str">
            <v>ACPM</v>
          </cell>
          <cell r="F4" t="str">
            <v>CORRIENTE</v>
          </cell>
        </row>
        <row r="5">
          <cell r="A5" t="str">
            <v>1027852510402210</v>
          </cell>
          <cell r="B5">
            <v>10278525</v>
          </cell>
          <cell r="C5">
            <v>1040</v>
          </cell>
          <cell r="D5">
            <v>2210</v>
          </cell>
          <cell r="E5">
            <v>11832.89</v>
          </cell>
          <cell r="F5">
            <v>17958.599999999999</v>
          </cell>
        </row>
        <row r="6">
          <cell r="A6" t="str">
            <v>1027852513562210</v>
          </cell>
          <cell r="B6">
            <v>10278525</v>
          </cell>
          <cell r="C6">
            <v>1356</v>
          </cell>
          <cell r="D6">
            <v>2210</v>
          </cell>
          <cell r="E6">
            <v>11472.89</v>
          </cell>
          <cell r="F6">
            <v>17555.18</v>
          </cell>
        </row>
        <row r="7">
          <cell r="A7" t="str">
            <v>1027852514432210</v>
          </cell>
          <cell r="B7">
            <v>10278525</v>
          </cell>
          <cell r="C7">
            <v>1443</v>
          </cell>
          <cell r="D7">
            <v>2210</v>
          </cell>
          <cell r="E7">
            <v>11472.89</v>
          </cell>
          <cell r="F7">
            <v>17555.18</v>
          </cell>
        </row>
        <row r="8">
          <cell r="A8" t="str">
            <v>1027852516862210</v>
          </cell>
          <cell r="B8">
            <v>10278525</v>
          </cell>
          <cell r="C8">
            <v>1686</v>
          </cell>
          <cell r="D8">
            <v>2210</v>
          </cell>
          <cell r="E8">
            <v>11947.18</v>
          </cell>
          <cell r="F8">
            <v>18072.89</v>
          </cell>
        </row>
        <row r="9">
          <cell r="A9" t="str">
            <v>1027852519132210</v>
          </cell>
          <cell r="B9">
            <v>10278525</v>
          </cell>
          <cell r="C9">
            <v>1913</v>
          </cell>
          <cell r="D9">
            <v>2210</v>
          </cell>
          <cell r="E9">
            <v>11832.89</v>
          </cell>
          <cell r="F9">
            <v>17958.599999999999</v>
          </cell>
        </row>
        <row r="10">
          <cell r="A10" t="str">
            <v>1027852519831000</v>
          </cell>
          <cell r="B10">
            <v>10278525</v>
          </cell>
          <cell r="C10">
            <v>1983</v>
          </cell>
          <cell r="D10">
            <v>1000</v>
          </cell>
          <cell r="E10">
            <v>11867.42</v>
          </cell>
          <cell r="F10">
            <v>17855.990000000002</v>
          </cell>
        </row>
        <row r="11">
          <cell r="A11" t="str">
            <v>1027852519831001</v>
          </cell>
          <cell r="B11">
            <v>10278525</v>
          </cell>
          <cell r="C11">
            <v>1983</v>
          </cell>
          <cell r="D11">
            <v>1001</v>
          </cell>
          <cell r="E11">
            <v>11867.42</v>
          </cell>
          <cell r="F11">
            <v>17855.990000000002</v>
          </cell>
        </row>
        <row r="12">
          <cell r="A12" t="str">
            <v>1027852519832210</v>
          </cell>
          <cell r="B12">
            <v>10278525</v>
          </cell>
          <cell r="C12">
            <v>1983</v>
          </cell>
          <cell r="D12">
            <v>2210</v>
          </cell>
          <cell r="E12">
            <v>11915.18</v>
          </cell>
          <cell r="F12">
            <v>17903.75</v>
          </cell>
        </row>
        <row r="13">
          <cell r="A13" t="str">
            <v>1027852519831004</v>
          </cell>
          <cell r="B13">
            <v>10278525</v>
          </cell>
          <cell r="C13">
            <v>1983</v>
          </cell>
          <cell r="D13">
            <v>1004</v>
          </cell>
          <cell r="E13">
            <v>11915.18</v>
          </cell>
          <cell r="F13">
            <v>17903.75</v>
          </cell>
        </row>
        <row r="14">
          <cell r="A14" t="str">
            <v>1027852519832209</v>
          </cell>
          <cell r="B14">
            <v>10278525</v>
          </cell>
          <cell r="C14">
            <v>1983</v>
          </cell>
          <cell r="D14">
            <v>2209</v>
          </cell>
          <cell r="E14">
            <v>11915.18</v>
          </cell>
          <cell r="F14">
            <v>17903.75</v>
          </cell>
        </row>
        <row r="15">
          <cell r="A15" t="str">
            <v>1027852534362210</v>
          </cell>
          <cell r="B15">
            <v>10278525</v>
          </cell>
          <cell r="C15">
            <v>3436</v>
          </cell>
          <cell r="D15">
            <v>2210</v>
          </cell>
          <cell r="E15">
            <v>11660.32</v>
          </cell>
          <cell r="F15">
            <v>17735.75</v>
          </cell>
        </row>
        <row r="16">
          <cell r="A16" t="str">
            <v>1027852510282210</v>
          </cell>
          <cell r="B16">
            <v>10278525</v>
          </cell>
          <cell r="C16">
            <v>1028</v>
          </cell>
          <cell r="D16">
            <v>2210</v>
          </cell>
          <cell r="E16">
            <v>11859.18</v>
          </cell>
          <cell r="F16">
            <v>17871.75</v>
          </cell>
        </row>
        <row r="17">
          <cell r="A17" t="str">
            <v>1027852511011000</v>
          </cell>
          <cell r="B17">
            <v>10278525</v>
          </cell>
          <cell r="C17">
            <v>1101</v>
          </cell>
          <cell r="D17">
            <v>1000</v>
          </cell>
          <cell r="E17">
            <v>11867.42</v>
          </cell>
          <cell r="F17">
            <v>17855.990000000002</v>
          </cell>
        </row>
        <row r="18">
          <cell r="A18" t="str">
            <v>1027852511011001</v>
          </cell>
          <cell r="B18">
            <v>10278525</v>
          </cell>
          <cell r="C18">
            <v>1101</v>
          </cell>
          <cell r="D18">
            <v>1001</v>
          </cell>
          <cell r="E18">
            <v>11867.42</v>
          </cell>
          <cell r="F18">
            <v>17855.990000000002</v>
          </cell>
        </row>
        <row r="19">
          <cell r="A19" t="str">
            <v>1027852521232210</v>
          </cell>
          <cell r="B19">
            <v>10278525</v>
          </cell>
          <cell r="C19">
            <v>2123</v>
          </cell>
          <cell r="D19">
            <v>2210</v>
          </cell>
          <cell r="E19">
            <v>11859.18</v>
          </cell>
          <cell r="F19">
            <v>17871.75</v>
          </cell>
        </row>
        <row r="20">
          <cell r="A20" t="str">
            <v>1027852510311000</v>
          </cell>
          <cell r="B20">
            <v>10278525</v>
          </cell>
          <cell r="C20">
            <v>1031</v>
          </cell>
          <cell r="D20">
            <v>1000</v>
          </cell>
          <cell r="E20">
            <v>11867.42</v>
          </cell>
          <cell r="F20">
            <v>17855.990000000002</v>
          </cell>
        </row>
        <row r="21">
          <cell r="A21" t="str">
            <v>1027852510311001</v>
          </cell>
          <cell r="B21">
            <v>10278525</v>
          </cell>
          <cell r="C21">
            <v>1031</v>
          </cell>
          <cell r="D21">
            <v>1001</v>
          </cell>
          <cell r="E21">
            <v>11867.42</v>
          </cell>
          <cell r="F21">
            <v>17855.990000000002</v>
          </cell>
        </row>
        <row r="22">
          <cell r="A22" t="str">
            <v>1027852510311002</v>
          </cell>
          <cell r="B22">
            <v>10278525</v>
          </cell>
          <cell r="C22">
            <v>1031</v>
          </cell>
          <cell r="D22">
            <v>1002</v>
          </cell>
          <cell r="E22">
            <v>11867.42</v>
          </cell>
          <cell r="F22">
            <v>17855.990000000002</v>
          </cell>
        </row>
        <row r="23">
          <cell r="A23" t="str">
            <v>1027852510312210</v>
          </cell>
          <cell r="B23">
            <v>10278525</v>
          </cell>
          <cell r="C23">
            <v>1031</v>
          </cell>
          <cell r="D23">
            <v>2210</v>
          </cell>
          <cell r="E23">
            <v>11915.18</v>
          </cell>
          <cell r="F23">
            <v>17903.75</v>
          </cell>
        </row>
        <row r="24">
          <cell r="A24" t="str">
            <v>1027852510311004</v>
          </cell>
          <cell r="B24">
            <v>10278525</v>
          </cell>
          <cell r="C24">
            <v>1031</v>
          </cell>
          <cell r="D24">
            <v>1004</v>
          </cell>
          <cell r="E24">
            <v>11915.18</v>
          </cell>
          <cell r="F24">
            <v>17903.75</v>
          </cell>
        </row>
        <row r="25">
          <cell r="A25" t="str">
            <v>1027852510312209</v>
          </cell>
          <cell r="B25">
            <v>10278525</v>
          </cell>
          <cell r="C25">
            <v>1031</v>
          </cell>
          <cell r="D25">
            <v>2209</v>
          </cell>
          <cell r="E25">
            <v>11915.18</v>
          </cell>
          <cell r="F25">
            <v>17903.75</v>
          </cell>
        </row>
        <row r="26">
          <cell r="A26" t="str">
            <v>1027852515352210</v>
          </cell>
          <cell r="B26">
            <v>10278525</v>
          </cell>
          <cell r="C26">
            <v>1535</v>
          </cell>
          <cell r="D26">
            <v>2210</v>
          </cell>
          <cell r="E26">
            <v>11995.18</v>
          </cell>
          <cell r="F26">
            <v>17972.32</v>
          </cell>
        </row>
        <row r="27">
          <cell r="A27" t="str">
            <v>1027852521842210</v>
          </cell>
          <cell r="B27">
            <v>10278525</v>
          </cell>
          <cell r="C27">
            <v>2184</v>
          </cell>
          <cell r="D27">
            <v>2210</v>
          </cell>
          <cell r="E27">
            <v>11911.75</v>
          </cell>
          <cell r="F27">
            <v>17931.18</v>
          </cell>
        </row>
        <row r="28">
          <cell r="A28" t="str">
            <v>1027852516042210</v>
          </cell>
          <cell r="B28">
            <v>10278525</v>
          </cell>
          <cell r="C28">
            <v>1604</v>
          </cell>
          <cell r="D28">
            <v>2210</v>
          </cell>
          <cell r="E28">
            <v>11859.18</v>
          </cell>
          <cell r="F28">
            <v>17871.75</v>
          </cell>
        </row>
        <row r="29">
          <cell r="A29" t="str">
            <v>1027852525982210</v>
          </cell>
          <cell r="B29">
            <v>10278525</v>
          </cell>
          <cell r="C29">
            <v>2598</v>
          </cell>
          <cell r="D29">
            <v>2210</v>
          </cell>
          <cell r="E29">
            <v>11859.18</v>
          </cell>
          <cell r="F29">
            <v>17871.75</v>
          </cell>
        </row>
        <row r="30">
          <cell r="A30" t="str">
            <v>102785259522210</v>
          </cell>
          <cell r="B30">
            <v>10278525</v>
          </cell>
          <cell r="C30">
            <v>952</v>
          </cell>
          <cell r="D30">
            <v>2210</v>
          </cell>
          <cell r="E30">
            <v>11859.18</v>
          </cell>
          <cell r="F30">
            <v>17871.75</v>
          </cell>
        </row>
        <row r="31">
          <cell r="A31" t="str">
            <v>1027852530641004</v>
          </cell>
          <cell r="B31">
            <v>10278525</v>
          </cell>
          <cell r="C31">
            <v>3064</v>
          </cell>
          <cell r="D31">
            <v>1004</v>
          </cell>
          <cell r="E31">
            <v>11915.18</v>
          </cell>
          <cell r="F31">
            <v>17903.75</v>
          </cell>
        </row>
        <row r="32">
          <cell r="A32" t="str">
            <v>1027852521752210</v>
          </cell>
          <cell r="B32">
            <v>10278525</v>
          </cell>
          <cell r="C32">
            <v>2175</v>
          </cell>
          <cell r="D32">
            <v>2210</v>
          </cell>
          <cell r="E32">
            <v>12.5</v>
          </cell>
          <cell r="F32">
            <v>12.5</v>
          </cell>
        </row>
        <row r="33">
          <cell r="A33" t="str">
            <v>1027852515521003</v>
          </cell>
          <cell r="B33">
            <v>10278525</v>
          </cell>
          <cell r="C33">
            <v>1552</v>
          </cell>
          <cell r="D33">
            <v>1003</v>
          </cell>
          <cell r="E33">
            <v>12.5</v>
          </cell>
          <cell r="F33">
            <v>12.5</v>
          </cell>
        </row>
        <row r="34">
          <cell r="A34" t="str">
            <v>103038719271001</v>
          </cell>
          <cell r="B34">
            <v>10303871</v>
          </cell>
          <cell r="C34">
            <v>927</v>
          </cell>
          <cell r="D34">
            <v>1001</v>
          </cell>
          <cell r="E34">
            <v>10541.04</v>
          </cell>
          <cell r="F34">
            <v>16038.48</v>
          </cell>
        </row>
        <row r="35">
          <cell r="A35" t="str">
            <v>103038719291001</v>
          </cell>
          <cell r="B35">
            <v>10303871</v>
          </cell>
          <cell r="C35">
            <v>929</v>
          </cell>
          <cell r="D35">
            <v>1001</v>
          </cell>
          <cell r="E35">
            <v>10541.04</v>
          </cell>
          <cell r="F35">
            <v>16038.48</v>
          </cell>
        </row>
        <row r="36">
          <cell r="A36" t="str">
            <v>103038719301001</v>
          </cell>
          <cell r="B36">
            <v>10303871</v>
          </cell>
          <cell r="C36">
            <v>930</v>
          </cell>
          <cell r="D36">
            <v>1001</v>
          </cell>
          <cell r="E36">
            <v>10541.04</v>
          </cell>
          <cell r="F36">
            <v>16038.48</v>
          </cell>
        </row>
        <row r="37">
          <cell r="A37" t="str">
            <v>103038719581001</v>
          </cell>
          <cell r="B37">
            <v>10303871</v>
          </cell>
          <cell r="C37">
            <v>958</v>
          </cell>
          <cell r="D37">
            <v>1001</v>
          </cell>
          <cell r="E37">
            <v>10541.04</v>
          </cell>
          <cell r="F37">
            <v>16038.48</v>
          </cell>
        </row>
        <row r="38">
          <cell r="A38" t="str">
            <v>103038719581925</v>
          </cell>
          <cell r="B38">
            <v>10303871</v>
          </cell>
          <cell r="C38">
            <v>958</v>
          </cell>
          <cell r="D38">
            <v>1925</v>
          </cell>
          <cell r="E38">
            <v>10541.04</v>
          </cell>
          <cell r="F38">
            <v>16038.48</v>
          </cell>
        </row>
        <row r="39">
          <cell r="A39" t="str">
            <v>103038719841001</v>
          </cell>
          <cell r="B39">
            <v>10303871</v>
          </cell>
          <cell r="C39">
            <v>984</v>
          </cell>
          <cell r="D39">
            <v>1001</v>
          </cell>
          <cell r="E39">
            <v>10541.04</v>
          </cell>
          <cell r="F39">
            <v>16038.48</v>
          </cell>
        </row>
        <row r="40">
          <cell r="A40" t="str">
            <v>103038719861001</v>
          </cell>
          <cell r="B40">
            <v>10303871</v>
          </cell>
          <cell r="C40">
            <v>986</v>
          </cell>
          <cell r="D40">
            <v>1001</v>
          </cell>
          <cell r="E40">
            <v>10183.09</v>
          </cell>
          <cell r="F40">
            <v>15633.35</v>
          </cell>
        </row>
        <row r="41">
          <cell r="A41" t="str">
            <v>1030387110341001</v>
          </cell>
          <cell r="B41">
            <v>10303871</v>
          </cell>
          <cell r="C41">
            <v>1034</v>
          </cell>
          <cell r="D41">
            <v>1001</v>
          </cell>
          <cell r="E41">
            <v>10183.09</v>
          </cell>
          <cell r="F41">
            <v>15633.35</v>
          </cell>
        </row>
        <row r="42">
          <cell r="A42" t="str">
            <v>1030387110391001</v>
          </cell>
          <cell r="B42">
            <v>10303871</v>
          </cell>
          <cell r="C42">
            <v>1039</v>
          </cell>
          <cell r="D42">
            <v>1001</v>
          </cell>
          <cell r="E42">
            <v>10541.04</v>
          </cell>
          <cell r="F42">
            <v>16038.48</v>
          </cell>
        </row>
        <row r="43">
          <cell r="A43" t="str">
            <v>1030387110401001</v>
          </cell>
          <cell r="B43">
            <v>10303871</v>
          </cell>
          <cell r="C43">
            <v>1040</v>
          </cell>
          <cell r="D43">
            <v>1001</v>
          </cell>
          <cell r="E43">
            <v>10541.04</v>
          </cell>
          <cell r="F43">
            <v>16038.48</v>
          </cell>
        </row>
        <row r="44">
          <cell r="A44" t="str">
            <v>1030387110481001</v>
          </cell>
          <cell r="B44">
            <v>10303871</v>
          </cell>
          <cell r="C44">
            <v>1048</v>
          </cell>
          <cell r="D44">
            <v>1001</v>
          </cell>
          <cell r="E44">
            <v>10541.04</v>
          </cell>
          <cell r="F44">
            <v>16038.48</v>
          </cell>
        </row>
        <row r="45">
          <cell r="A45" t="str">
            <v>1030387110611001</v>
          </cell>
          <cell r="B45">
            <v>10303871</v>
          </cell>
          <cell r="C45">
            <v>1061</v>
          </cell>
          <cell r="D45">
            <v>1001</v>
          </cell>
          <cell r="E45">
            <v>10541.04</v>
          </cell>
          <cell r="F45">
            <v>16038.48</v>
          </cell>
        </row>
        <row r="46">
          <cell r="A46" t="str">
            <v>1030387110611925</v>
          </cell>
          <cell r="B46">
            <v>10303871</v>
          </cell>
          <cell r="C46">
            <v>1061</v>
          </cell>
          <cell r="D46">
            <v>1925</v>
          </cell>
          <cell r="E46">
            <v>10541.04</v>
          </cell>
          <cell r="F46">
            <v>16038.48</v>
          </cell>
        </row>
        <row r="47">
          <cell r="A47" t="str">
            <v>1030387110691001</v>
          </cell>
          <cell r="B47">
            <v>10303871</v>
          </cell>
          <cell r="C47">
            <v>1069</v>
          </cell>
          <cell r="D47">
            <v>1001</v>
          </cell>
          <cell r="E47">
            <v>10541.04</v>
          </cell>
          <cell r="F47">
            <v>16038.48</v>
          </cell>
        </row>
        <row r="48">
          <cell r="A48" t="str">
            <v>1030387110821001</v>
          </cell>
          <cell r="B48">
            <v>10303871</v>
          </cell>
          <cell r="C48">
            <v>1082</v>
          </cell>
          <cell r="D48">
            <v>1001</v>
          </cell>
          <cell r="E48">
            <v>10541.04</v>
          </cell>
          <cell r="F48">
            <v>16038.48</v>
          </cell>
        </row>
        <row r="49">
          <cell r="A49" t="str">
            <v>1030387111031001</v>
          </cell>
          <cell r="B49">
            <v>10303871</v>
          </cell>
          <cell r="C49">
            <v>1103</v>
          </cell>
          <cell r="D49">
            <v>1001</v>
          </cell>
          <cell r="E49">
            <v>10541.04</v>
          </cell>
          <cell r="F49">
            <v>16038.48</v>
          </cell>
        </row>
        <row r="50">
          <cell r="A50" t="str">
            <v>1030387113581001</v>
          </cell>
          <cell r="B50">
            <v>10303871</v>
          </cell>
          <cell r="C50">
            <v>1358</v>
          </cell>
          <cell r="D50">
            <v>1001</v>
          </cell>
          <cell r="E50">
            <v>10541.04</v>
          </cell>
          <cell r="F50">
            <v>16038.48</v>
          </cell>
        </row>
        <row r="51">
          <cell r="A51" t="str">
            <v>1030387113581925</v>
          </cell>
          <cell r="B51">
            <v>10303871</v>
          </cell>
          <cell r="C51">
            <v>1358</v>
          </cell>
          <cell r="D51">
            <v>1925</v>
          </cell>
          <cell r="E51">
            <v>10541.04</v>
          </cell>
          <cell r="F51">
            <v>16038.48</v>
          </cell>
        </row>
        <row r="52">
          <cell r="A52" t="str">
            <v>1030387113611001</v>
          </cell>
          <cell r="B52">
            <v>10303871</v>
          </cell>
          <cell r="C52">
            <v>1361</v>
          </cell>
          <cell r="D52">
            <v>1001</v>
          </cell>
          <cell r="E52">
            <v>10541.04</v>
          </cell>
          <cell r="F52">
            <v>16038.48</v>
          </cell>
        </row>
        <row r="53">
          <cell r="A53" t="str">
            <v>1030387114191001</v>
          </cell>
          <cell r="B53">
            <v>10303871</v>
          </cell>
          <cell r="C53">
            <v>1419</v>
          </cell>
          <cell r="D53">
            <v>1001</v>
          </cell>
          <cell r="E53">
            <v>10541.04</v>
          </cell>
          <cell r="F53">
            <v>16038.48</v>
          </cell>
        </row>
        <row r="54">
          <cell r="A54" t="str">
            <v>1030387114421001</v>
          </cell>
          <cell r="B54">
            <v>10303871</v>
          </cell>
          <cell r="C54">
            <v>1442</v>
          </cell>
          <cell r="D54">
            <v>1001</v>
          </cell>
          <cell r="E54">
            <v>10541.04</v>
          </cell>
          <cell r="F54">
            <v>16038.48</v>
          </cell>
        </row>
        <row r="55">
          <cell r="A55" t="str">
            <v>1030387114631001</v>
          </cell>
          <cell r="B55">
            <v>10303871</v>
          </cell>
          <cell r="C55">
            <v>1463</v>
          </cell>
          <cell r="D55">
            <v>1001</v>
          </cell>
          <cell r="E55">
            <v>10217.959999999999</v>
          </cell>
          <cell r="F55">
            <v>15676.42</v>
          </cell>
        </row>
        <row r="56">
          <cell r="A56" t="str">
            <v>1030387115151001</v>
          </cell>
          <cell r="B56">
            <v>10303871</v>
          </cell>
          <cell r="C56">
            <v>1515</v>
          </cell>
          <cell r="D56">
            <v>1001</v>
          </cell>
          <cell r="E56">
            <v>10183.09</v>
          </cell>
          <cell r="F56">
            <v>15633.35</v>
          </cell>
        </row>
        <row r="57">
          <cell r="A57" t="str">
            <v>1030387115551001</v>
          </cell>
          <cell r="B57">
            <v>10303871</v>
          </cell>
          <cell r="C57">
            <v>1555</v>
          </cell>
          <cell r="D57">
            <v>1001</v>
          </cell>
          <cell r="E57">
            <v>10541.04</v>
          </cell>
          <cell r="F57">
            <v>16038.48</v>
          </cell>
        </row>
        <row r="58">
          <cell r="A58" t="str">
            <v>1030387115551925</v>
          </cell>
          <cell r="B58">
            <v>10303871</v>
          </cell>
          <cell r="C58">
            <v>1555</v>
          </cell>
          <cell r="D58">
            <v>1925</v>
          </cell>
          <cell r="E58">
            <v>10541.04</v>
          </cell>
          <cell r="F58">
            <v>16038.48</v>
          </cell>
        </row>
        <row r="59">
          <cell r="A59" t="str">
            <v>1030387115661001</v>
          </cell>
          <cell r="B59">
            <v>10303871</v>
          </cell>
          <cell r="C59">
            <v>1566</v>
          </cell>
          <cell r="D59">
            <v>1001</v>
          </cell>
          <cell r="E59">
            <v>10541.04</v>
          </cell>
          <cell r="F59">
            <v>16038.48</v>
          </cell>
        </row>
        <row r="60">
          <cell r="A60" t="str">
            <v>1030387116871001</v>
          </cell>
          <cell r="B60">
            <v>10303871</v>
          </cell>
          <cell r="C60">
            <v>1687</v>
          </cell>
          <cell r="D60">
            <v>1001</v>
          </cell>
          <cell r="E60">
            <v>10541.04</v>
          </cell>
          <cell r="F60">
            <v>16038.48</v>
          </cell>
        </row>
        <row r="61">
          <cell r="A61" t="str">
            <v>1030387118581001</v>
          </cell>
          <cell r="B61">
            <v>10303871</v>
          </cell>
          <cell r="C61">
            <v>1858</v>
          </cell>
          <cell r="D61">
            <v>1001</v>
          </cell>
          <cell r="E61">
            <v>10541.04</v>
          </cell>
          <cell r="F61">
            <v>16038.48</v>
          </cell>
        </row>
        <row r="62">
          <cell r="A62" t="str">
            <v>1030387119041001</v>
          </cell>
          <cell r="B62">
            <v>10303871</v>
          </cell>
          <cell r="C62">
            <v>1904</v>
          </cell>
          <cell r="D62">
            <v>1001</v>
          </cell>
          <cell r="E62">
            <v>10541.04</v>
          </cell>
          <cell r="F62">
            <v>16038.48</v>
          </cell>
        </row>
        <row r="63">
          <cell r="A63" t="str">
            <v>1030387119131001</v>
          </cell>
          <cell r="B63">
            <v>10303871</v>
          </cell>
          <cell r="C63">
            <v>1913</v>
          </cell>
          <cell r="D63">
            <v>1001</v>
          </cell>
          <cell r="E63">
            <v>10541.04</v>
          </cell>
          <cell r="F63">
            <v>16038.48</v>
          </cell>
        </row>
        <row r="64">
          <cell r="A64" t="str">
            <v>1030387119131925</v>
          </cell>
          <cell r="B64">
            <v>10303871</v>
          </cell>
          <cell r="C64">
            <v>1913</v>
          </cell>
          <cell r="D64">
            <v>1925</v>
          </cell>
          <cell r="E64">
            <v>10541.04</v>
          </cell>
          <cell r="F64">
            <v>16038.48</v>
          </cell>
        </row>
        <row r="65">
          <cell r="A65" t="str">
            <v>1030387120541001</v>
          </cell>
          <cell r="B65">
            <v>10303871</v>
          </cell>
          <cell r="C65">
            <v>2054</v>
          </cell>
          <cell r="D65">
            <v>1001</v>
          </cell>
          <cell r="E65">
            <v>10183.09</v>
          </cell>
          <cell r="F65">
            <v>15633.35</v>
          </cell>
        </row>
        <row r="66">
          <cell r="A66" t="str">
            <v>1030387120551001</v>
          </cell>
          <cell r="B66">
            <v>10303871</v>
          </cell>
          <cell r="C66">
            <v>2055</v>
          </cell>
          <cell r="D66">
            <v>1001</v>
          </cell>
          <cell r="E66">
            <v>10183.09</v>
          </cell>
          <cell r="F66">
            <v>15633.35</v>
          </cell>
        </row>
        <row r="67">
          <cell r="A67" t="str">
            <v>1030387121601001</v>
          </cell>
          <cell r="B67">
            <v>10303871</v>
          </cell>
          <cell r="C67">
            <v>2160</v>
          </cell>
          <cell r="D67">
            <v>1001</v>
          </cell>
          <cell r="E67">
            <v>10541.04</v>
          </cell>
          <cell r="F67">
            <v>16038.48</v>
          </cell>
        </row>
        <row r="68">
          <cell r="A68" t="str">
            <v>1030387122101001</v>
          </cell>
          <cell r="B68">
            <v>10303871</v>
          </cell>
          <cell r="C68">
            <v>2210</v>
          </cell>
          <cell r="D68">
            <v>1001</v>
          </cell>
          <cell r="E68">
            <v>10564.63</v>
          </cell>
          <cell r="F68">
            <v>15960.53</v>
          </cell>
        </row>
        <row r="69">
          <cell r="A69" t="str">
            <v>1030387123351001</v>
          </cell>
          <cell r="B69">
            <v>10303871</v>
          </cell>
          <cell r="C69">
            <v>2335</v>
          </cell>
          <cell r="D69">
            <v>1001</v>
          </cell>
          <cell r="E69">
            <v>10541.04</v>
          </cell>
          <cell r="F69">
            <v>16038.48</v>
          </cell>
        </row>
        <row r="70">
          <cell r="A70" t="str">
            <v>1030387123381001</v>
          </cell>
          <cell r="B70">
            <v>10303871</v>
          </cell>
          <cell r="C70">
            <v>2338</v>
          </cell>
          <cell r="D70">
            <v>1001</v>
          </cell>
          <cell r="E70">
            <v>10541.04</v>
          </cell>
          <cell r="F70">
            <v>16038.48</v>
          </cell>
        </row>
        <row r="71">
          <cell r="A71" t="str">
            <v>1030387125591001</v>
          </cell>
          <cell r="B71">
            <v>10303871</v>
          </cell>
          <cell r="C71">
            <v>2559</v>
          </cell>
          <cell r="D71">
            <v>1001</v>
          </cell>
          <cell r="E71">
            <v>10541.04</v>
          </cell>
          <cell r="F71">
            <v>16038.48</v>
          </cell>
        </row>
        <row r="72">
          <cell r="A72" t="str">
            <v>1030387126001001</v>
          </cell>
          <cell r="B72">
            <v>10303871</v>
          </cell>
          <cell r="C72">
            <v>2600</v>
          </cell>
          <cell r="D72">
            <v>1001</v>
          </cell>
          <cell r="E72">
            <v>10541.04</v>
          </cell>
          <cell r="F72">
            <v>16038.48</v>
          </cell>
        </row>
        <row r="73">
          <cell r="A73" t="str">
            <v>1030387134361001</v>
          </cell>
          <cell r="B73">
            <v>10303871</v>
          </cell>
          <cell r="C73">
            <v>3436</v>
          </cell>
          <cell r="D73">
            <v>1001</v>
          </cell>
          <cell r="E73">
            <v>10386.17</v>
          </cell>
          <cell r="F73">
            <v>15838.48</v>
          </cell>
        </row>
        <row r="74">
          <cell r="A74" t="str">
            <v>1030387134461001</v>
          </cell>
          <cell r="B74">
            <v>10303871</v>
          </cell>
          <cell r="C74">
            <v>3446</v>
          </cell>
          <cell r="D74">
            <v>1001</v>
          </cell>
          <cell r="E74">
            <v>10643.6</v>
          </cell>
          <cell r="F74">
            <v>16141.04</v>
          </cell>
        </row>
        <row r="75">
          <cell r="A75" t="str">
            <v>1030387113571001</v>
          </cell>
          <cell r="B75">
            <v>10303871</v>
          </cell>
          <cell r="C75">
            <v>1357</v>
          </cell>
          <cell r="D75">
            <v>1001</v>
          </cell>
          <cell r="E75">
            <v>10686.68</v>
          </cell>
          <cell r="F75">
            <v>16050.78</v>
          </cell>
        </row>
        <row r="76">
          <cell r="A76" t="str">
            <v>1030387119841001</v>
          </cell>
          <cell r="B76">
            <v>10303871</v>
          </cell>
          <cell r="C76">
            <v>1984</v>
          </cell>
          <cell r="D76">
            <v>1001</v>
          </cell>
          <cell r="E76">
            <v>10541.04</v>
          </cell>
          <cell r="F76">
            <v>16038.48</v>
          </cell>
        </row>
        <row r="77">
          <cell r="A77" t="str">
            <v>1030387119841925</v>
          </cell>
          <cell r="B77">
            <v>10303871</v>
          </cell>
          <cell r="C77">
            <v>1984</v>
          </cell>
          <cell r="D77">
            <v>1925</v>
          </cell>
          <cell r="E77">
            <v>10541.04</v>
          </cell>
          <cell r="F77">
            <v>16038.48</v>
          </cell>
        </row>
        <row r="78">
          <cell r="A78" t="str">
            <v>1030387124221001</v>
          </cell>
          <cell r="B78">
            <v>10303871</v>
          </cell>
          <cell r="C78">
            <v>2422</v>
          </cell>
          <cell r="D78">
            <v>1001</v>
          </cell>
          <cell r="E78">
            <v>10643.6</v>
          </cell>
          <cell r="F78">
            <v>16141.04</v>
          </cell>
        </row>
        <row r="79">
          <cell r="A79" t="str">
            <v>1030387110311001</v>
          </cell>
          <cell r="B79">
            <v>10303871</v>
          </cell>
          <cell r="C79">
            <v>1031</v>
          </cell>
          <cell r="D79">
            <v>1001</v>
          </cell>
          <cell r="E79">
            <v>10614.89</v>
          </cell>
          <cell r="F79">
            <v>15989.24</v>
          </cell>
        </row>
        <row r="80">
          <cell r="A80" t="str">
            <v>1030387119261001</v>
          </cell>
          <cell r="B80">
            <v>10303871</v>
          </cell>
          <cell r="C80">
            <v>1926</v>
          </cell>
          <cell r="D80">
            <v>1001</v>
          </cell>
          <cell r="E80">
            <v>10614.89</v>
          </cell>
          <cell r="F80">
            <v>15989.24</v>
          </cell>
        </row>
        <row r="81">
          <cell r="A81" t="str">
            <v>1030387114641001</v>
          </cell>
          <cell r="B81">
            <v>10303871</v>
          </cell>
          <cell r="C81">
            <v>1464</v>
          </cell>
          <cell r="D81">
            <v>1001</v>
          </cell>
          <cell r="E81">
            <v>10541.04</v>
          </cell>
          <cell r="F81">
            <v>16038.48</v>
          </cell>
        </row>
        <row r="82">
          <cell r="A82" t="str">
            <v>1030387119751001</v>
          </cell>
          <cell r="B82">
            <v>10303871</v>
          </cell>
          <cell r="C82">
            <v>1975</v>
          </cell>
          <cell r="D82">
            <v>1001</v>
          </cell>
          <cell r="E82">
            <v>10541.04</v>
          </cell>
          <cell r="F82">
            <v>16038.48</v>
          </cell>
        </row>
        <row r="83">
          <cell r="A83" t="str">
            <v>1030387119151001</v>
          </cell>
          <cell r="B83">
            <v>10303871</v>
          </cell>
          <cell r="C83">
            <v>1915</v>
          </cell>
          <cell r="D83">
            <v>1001</v>
          </cell>
          <cell r="E83">
            <v>10541.04</v>
          </cell>
          <cell r="F83">
            <v>16038.48</v>
          </cell>
        </row>
        <row r="84">
          <cell r="A84" t="str">
            <v>1030387124331001</v>
          </cell>
          <cell r="B84">
            <v>10303871</v>
          </cell>
          <cell r="C84">
            <v>2433</v>
          </cell>
          <cell r="D84">
            <v>1001</v>
          </cell>
          <cell r="E84">
            <v>10541.04</v>
          </cell>
          <cell r="F84">
            <v>16038.48</v>
          </cell>
        </row>
        <row r="85">
          <cell r="A85" t="str">
            <v>1030387123551001</v>
          </cell>
          <cell r="B85">
            <v>10303871</v>
          </cell>
          <cell r="C85">
            <v>2355</v>
          </cell>
          <cell r="D85">
            <v>1001</v>
          </cell>
          <cell r="E85">
            <v>10541.04</v>
          </cell>
          <cell r="F85">
            <v>16038.48</v>
          </cell>
        </row>
        <row r="86">
          <cell r="A86" t="str">
            <v>1030387125901001</v>
          </cell>
          <cell r="B86">
            <v>10303871</v>
          </cell>
          <cell r="C86">
            <v>2590</v>
          </cell>
          <cell r="D86">
            <v>1001</v>
          </cell>
          <cell r="E86">
            <v>10541.04</v>
          </cell>
          <cell r="F86">
            <v>16038.48</v>
          </cell>
        </row>
        <row r="87">
          <cell r="A87" t="str">
            <v>1030387120591001</v>
          </cell>
          <cell r="B87">
            <v>10303871</v>
          </cell>
          <cell r="C87">
            <v>2059</v>
          </cell>
          <cell r="D87">
            <v>1001</v>
          </cell>
          <cell r="E87">
            <v>10541.04</v>
          </cell>
          <cell r="F87">
            <v>16038.48</v>
          </cell>
        </row>
        <row r="88">
          <cell r="A88" t="str">
            <v>1030387116041001</v>
          </cell>
          <cell r="B88">
            <v>10303871</v>
          </cell>
          <cell r="C88">
            <v>1604</v>
          </cell>
          <cell r="D88">
            <v>1001</v>
          </cell>
          <cell r="E88">
            <v>10564.63</v>
          </cell>
          <cell r="F88">
            <v>15960.53</v>
          </cell>
        </row>
        <row r="89">
          <cell r="A89" t="str">
            <v>1030387124201001</v>
          </cell>
          <cell r="B89">
            <v>10303871</v>
          </cell>
          <cell r="C89">
            <v>2420</v>
          </cell>
          <cell r="D89">
            <v>1001</v>
          </cell>
          <cell r="E89">
            <v>10386.17</v>
          </cell>
          <cell r="F89">
            <v>15838.48</v>
          </cell>
        </row>
        <row r="90">
          <cell r="A90" t="str">
            <v>1030387134351001</v>
          </cell>
          <cell r="B90">
            <v>10303871</v>
          </cell>
          <cell r="C90">
            <v>3435</v>
          </cell>
          <cell r="D90">
            <v>1001</v>
          </cell>
          <cell r="E90">
            <v>10386.17</v>
          </cell>
          <cell r="F90">
            <v>15838.48</v>
          </cell>
        </row>
        <row r="91">
          <cell r="A91" t="str">
            <v>1030387113711001</v>
          </cell>
          <cell r="B91">
            <v>10303871</v>
          </cell>
          <cell r="C91">
            <v>1371</v>
          </cell>
          <cell r="D91">
            <v>1001</v>
          </cell>
          <cell r="E91">
            <v>10183.09</v>
          </cell>
          <cell r="F91">
            <v>15633.35</v>
          </cell>
        </row>
        <row r="92">
          <cell r="A92" t="str">
            <v>1030387119221001</v>
          </cell>
          <cell r="B92">
            <v>10303871</v>
          </cell>
          <cell r="C92">
            <v>1922</v>
          </cell>
          <cell r="D92">
            <v>1001</v>
          </cell>
          <cell r="E92">
            <v>10183.09</v>
          </cell>
          <cell r="F92">
            <v>15633.35</v>
          </cell>
        </row>
        <row r="93">
          <cell r="A93" t="str">
            <v>102334159271000</v>
          </cell>
          <cell r="B93">
            <v>10233415</v>
          </cell>
          <cell r="C93">
            <v>927</v>
          </cell>
          <cell r="D93">
            <v>1000</v>
          </cell>
          <cell r="E93">
            <v>10660.78</v>
          </cell>
          <cell r="F93">
            <v>16220.95</v>
          </cell>
        </row>
        <row r="94">
          <cell r="A94" t="str">
            <v>102334159271233</v>
          </cell>
          <cell r="B94">
            <v>10233415</v>
          </cell>
          <cell r="C94">
            <v>927</v>
          </cell>
          <cell r="D94">
            <v>1233</v>
          </cell>
          <cell r="E94">
            <v>10660.78</v>
          </cell>
          <cell r="F94">
            <v>16220.95</v>
          </cell>
        </row>
        <row r="95">
          <cell r="A95" t="str">
            <v>102334159291000</v>
          </cell>
          <cell r="B95">
            <v>10233415</v>
          </cell>
          <cell r="C95">
            <v>929</v>
          </cell>
          <cell r="D95">
            <v>1000</v>
          </cell>
          <cell r="E95">
            <v>10660.78</v>
          </cell>
          <cell r="F95">
            <v>16220.95</v>
          </cell>
        </row>
        <row r="96">
          <cell r="A96" t="str">
            <v>102334159301000</v>
          </cell>
          <cell r="B96">
            <v>10233415</v>
          </cell>
          <cell r="C96">
            <v>930</v>
          </cell>
          <cell r="D96">
            <v>1000</v>
          </cell>
          <cell r="E96">
            <v>10660.78</v>
          </cell>
          <cell r="F96">
            <v>16220.95</v>
          </cell>
        </row>
        <row r="97">
          <cell r="A97" t="str">
            <v>102334159581000</v>
          </cell>
          <cell r="B97">
            <v>10233415</v>
          </cell>
          <cell r="C97">
            <v>958</v>
          </cell>
          <cell r="D97">
            <v>1000</v>
          </cell>
          <cell r="E97">
            <v>10660.78</v>
          </cell>
          <cell r="F97">
            <v>16220.95</v>
          </cell>
        </row>
        <row r="98">
          <cell r="A98" t="str">
            <v>102334159581233</v>
          </cell>
          <cell r="B98">
            <v>10233415</v>
          </cell>
          <cell r="C98">
            <v>958</v>
          </cell>
          <cell r="D98">
            <v>1233</v>
          </cell>
          <cell r="E98">
            <v>10660.78</v>
          </cell>
          <cell r="F98">
            <v>16220.95</v>
          </cell>
        </row>
        <row r="99">
          <cell r="A99" t="str">
            <v>102334159841000</v>
          </cell>
          <cell r="B99">
            <v>10233415</v>
          </cell>
          <cell r="C99">
            <v>984</v>
          </cell>
          <cell r="D99">
            <v>1000</v>
          </cell>
          <cell r="E99">
            <v>10660.78</v>
          </cell>
          <cell r="F99">
            <v>16220.95</v>
          </cell>
        </row>
        <row r="100">
          <cell r="A100" t="str">
            <v>102334159851000</v>
          </cell>
          <cell r="B100">
            <v>10233415</v>
          </cell>
          <cell r="C100">
            <v>985</v>
          </cell>
          <cell r="D100">
            <v>1000</v>
          </cell>
          <cell r="E100">
            <v>10298.75</v>
          </cell>
          <cell r="F100">
            <v>15811.19</v>
          </cell>
        </row>
        <row r="101">
          <cell r="A101" t="str">
            <v>102334159861000</v>
          </cell>
          <cell r="B101">
            <v>10233415</v>
          </cell>
          <cell r="C101">
            <v>986</v>
          </cell>
          <cell r="D101">
            <v>1000</v>
          </cell>
          <cell r="E101">
            <v>10298.75</v>
          </cell>
          <cell r="F101">
            <v>15811.19</v>
          </cell>
        </row>
        <row r="102">
          <cell r="A102" t="str">
            <v>102334159891000</v>
          </cell>
          <cell r="B102">
            <v>10233415</v>
          </cell>
          <cell r="C102">
            <v>989</v>
          </cell>
          <cell r="D102">
            <v>1000</v>
          </cell>
          <cell r="E102">
            <v>10298.75</v>
          </cell>
          <cell r="F102">
            <v>15811.19</v>
          </cell>
        </row>
        <row r="103">
          <cell r="A103" t="str">
            <v>1023341510211233</v>
          </cell>
          <cell r="B103">
            <v>10233415</v>
          </cell>
          <cell r="C103">
            <v>1021</v>
          </cell>
          <cell r="D103">
            <v>1233</v>
          </cell>
          <cell r="E103">
            <v>10746.88</v>
          </cell>
          <cell r="F103">
            <v>16170.12</v>
          </cell>
        </row>
        <row r="104">
          <cell r="A104" t="str">
            <v>1023341510341000</v>
          </cell>
          <cell r="B104">
            <v>10233415</v>
          </cell>
          <cell r="C104">
            <v>1034</v>
          </cell>
          <cell r="D104">
            <v>1000</v>
          </cell>
          <cell r="E104">
            <v>10298.75</v>
          </cell>
          <cell r="F104">
            <v>15811.19</v>
          </cell>
        </row>
        <row r="105">
          <cell r="A105" t="str">
            <v>1023341510381000</v>
          </cell>
          <cell r="B105">
            <v>10233415</v>
          </cell>
          <cell r="C105">
            <v>1038</v>
          </cell>
          <cell r="D105">
            <v>1000</v>
          </cell>
          <cell r="E105">
            <v>10660.78</v>
          </cell>
          <cell r="F105">
            <v>16220.95</v>
          </cell>
        </row>
        <row r="106">
          <cell r="A106" t="str">
            <v>1023341510401000</v>
          </cell>
          <cell r="B106">
            <v>10233415</v>
          </cell>
          <cell r="C106">
            <v>1040</v>
          </cell>
          <cell r="D106">
            <v>1000</v>
          </cell>
          <cell r="E106">
            <v>10660.78</v>
          </cell>
          <cell r="F106">
            <v>16220.95</v>
          </cell>
        </row>
        <row r="107">
          <cell r="A107" t="str">
            <v>1023341510481000</v>
          </cell>
          <cell r="B107">
            <v>10233415</v>
          </cell>
          <cell r="C107">
            <v>1048</v>
          </cell>
          <cell r="D107">
            <v>1000</v>
          </cell>
          <cell r="E107">
            <v>10660.78</v>
          </cell>
          <cell r="F107">
            <v>16220.95</v>
          </cell>
        </row>
        <row r="108">
          <cell r="A108" t="str">
            <v>1023341510551000</v>
          </cell>
          <cell r="B108">
            <v>10233415</v>
          </cell>
          <cell r="C108">
            <v>1055</v>
          </cell>
          <cell r="D108">
            <v>1000</v>
          </cell>
          <cell r="E108">
            <v>10660.78</v>
          </cell>
          <cell r="F108">
            <v>16220.95</v>
          </cell>
        </row>
        <row r="109">
          <cell r="A109" t="str">
            <v>1023341510561000</v>
          </cell>
          <cell r="B109">
            <v>10233415</v>
          </cell>
          <cell r="C109">
            <v>1056</v>
          </cell>
          <cell r="D109">
            <v>1000</v>
          </cell>
          <cell r="E109">
            <v>10660.78</v>
          </cell>
          <cell r="F109">
            <v>16220.95</v>
          </cell>
        </row>
        <row r="110">
          <cell r="A110" t="str">
            <v>1023341510561233</v>
          </cell>
          <cell r="B110">
            <v>10233415</v>
          </cell>
          <cell r="C110">
            <v>1056</v>
          </cell>
          <cell r="D110">
            <v>1233</v>
          </cell>
          <cell r="E110">
            <v>10660.78</v>
          </cell>
          <cell r="F110">
            <v>16220.95</v>
          </cell>
        </row>
        <row r="111">
          <cell r="A111" t="str">
            <v>1023341510611000</v>
          </cell>
          <cell r="B111">
            <v>10233415</v>
          </cell>
          <cell r="C111">
            <v>1061</v>
          </cell>
          <cell r="D111">
            <v>1000</v>
          </cell>
          <cell r="E111">
            <v>10660.78</v>
          </cell>
          <cell r="F111">
            <v>16220.95</v>
          </cell>
        </row>
        <row r="112">
          <cell r="A112" t="str">
            <v>1023341510611233</v>
          </cell>
          <cell r="B112">
            <v>10233415</v>
          </cell>
          <cell r="C112">
            <v>1061</v>
          </cell>
          <cell r="D112">
            <v>1233</v>
          </cell>
          <cell r="E112">
            <v>10660.78</v>
          </cell>
          <cell r="F112">
            <v>16220.95</v>
          </cell>
        </row>
        <row r="113">
          <cell r="A113" t="str">
            <v>1023341510671000</v>
          </cell>
          <cell r="B113">
            <v>10233415</v>
          </cell>
          <cell r="C113">
            <v>1067</v>
          </cell>
          <cell r="D113">
            <v>1000</v>
          </cell>
          <cell r="E113">
            <v>10660.78</v>
          </cell>
          <cell r="F113">
            <v>16220.95</v>
          </cell>
        </row>
        <row r="114">
          <cell r="A114" t="str">
            <v>1023341510671233</v>
          </cell>
          <cell r="B114">
            <v>10233415</v>
          </cell>
          <cell r="C114">
            <v>1067</v>
          </cell>
          <cell r="D114">
            <v>1233</v>
          </cell>
          <cell r="E114">
            <v>10660.78</v>
          </cell>
          <cell r="F114">
            <v>16220.95</v>
          </cell>
        </row>
        <row r="115">
          <cell r="A115" t="str">
            <v>1023341510681000</v>
          </cell>
          <cell r="B115">
            <v>10233415</v>
          </cell>
          <cell r="C115">
            <v>1068</v>
          </cell>
          <cell r="D115">
            <v>1000</v>
          </cell>
          <cell r="E115">
            <v>10660.78</v>
          </cell>
          <cell r="F115">
            <v>16220.95</v>
          </cell>
        </row>
        <row r="116">
          <cell r="A116" t="str">
            <v>1023341510691000</v>
          </cell>
          <cell r="B116">
            <v>10233415</v>
          </cell>
          <cell r="C116">
            <v>1069</v>
          </cell>
          <cell r="D116">
            <v>1000</v>
          </cell>
          <cell r="E116">
            <v>10660.78</v>
          </cell>
          <cell r="F116">
            <v>16220.95</v>
          </cell>
        </row>
        <row r="117">
          <cell r="A117" t="str">
            <v>1023341511031000</v>
          </cell>
          <cell r="B117">
            <v>10233415</v>
          </cell>
          <cell r="C117">
            <v>1103</v>
          </cell>
          <cell r="D117">
            <v>1000</v>
          </cell>
          <cell r="E117">
            <v>10660.78</v>
          </cell>
          <cell r="F117">
            <v>16220.95</v>
          </cell>
        </row>
        <row r="118">
          <cell r="A118" t="str">
            <v>1023341511031233</v>
          </cell>
          <cell r="B118">
            <v>10233415</v>
          </cell>
          <cell r="C118">
            <v>1103</v>
          </cell>
          <cell r="D118">
            <v>1233</v>
          </cell>
          <cell r="E118">
            <v>10660.78</v>
          </cell>
          <cell r="F118">
            <v>16220.95</v>
          </cell>
        </row>
        <row r="119">
          <cell r="A119" t="str">
            <v>1023341511051000</v>
          </cell>
          <cell r="B119">
            <v>10233415</v>
          </cell>
          <cell r="C119">
            <v>1105</v>
          </cell>
          <cell r="D119">
            <v>1000</v>
          </cell>
          <cell r="E119">
            <v>10660.78</v>
          </cell>
          <cell r="F119">
            <v>16220.95</v>
          </cell>
        </row>
        <row r="120">
          <cell r="A120" t="str">
            <v>1023341513541000</v>
          </cell>
          <cell r="B120">
            <v>10233415</v>
          </cell>
          <cell r="C120">
            <v>1354</v>
          </cell>
          <cell r="D120">
            <v>1000</v>
          </cell>
          <cell r="E120">
            <v>10746.88</v>
          </cell>
          <cell r="F120">
            <v>16170.12</v>
          </cell>
        </row>
        <row r="121">
          <cell r="A121" t="str">
            <v>1023341513581000</v>
          </cell>
          <cell r="B121">
            <v>10233415</v>
          </cell>
          <cell r="C121">
            <v>1358</v>
          </cell>
          <cell r="D121">
            <v>1000</v>
          </cell>
          <cell r="E121">
            <v>10660.78</v>
          </cell>
          <cell r="F121">
            <v>16220.95</v>
          </cell>
        </row>
        <row r="122">
          <cell r="A122" t="str">
            <v>1023341513581233</v>
          </cell>
          <cell r="B122">
            <v>10233415</v>
          </cell>
          <cell r="C122">
            <v>1358</v>
          </cell>
          <cell r="D122">
            <v>1233</v>
          </cell>
          <cell r="E122">
            <v>10660.78</v>
          </cell>
          <cell r="F122">
            <v>16220.95</v>
          </cell>
        </row>
        <row r="123">
          <cell r="A123" t="str">
            <v>1023341513611000</v>
          </cell>
          <cell r="B123">
            <v>10233415</v>
          </cell>
          <cell r="C123">
            <v>1361</v>
          </cell>
          <cell r="D123">
            <v>1000</v>
          </cell>
          <cell r="E123">
            <v>10660.78</v>
          </cell>
          <cell r="F123">
            <v>16220.95</v>
          </cell>
        </row>
        <row r="124">
          <cell r="A124" t="str">
            <v>1023341513611233</v>
          </cell>
          <cell r="B124">
            <v>10233415</v>
          </cell>
          <cell r="C124">
            <v>1361</v>
          </cell>
          <cell r="D124">
            <v>1233</v>
          </cell>
          <cell r="E124">
            <v>10660.78</v>
          </cell>
          <cell r="F124">
            <v>16220.95</v>
          </cell>
        </row>
        <row r="125">
          <cell r="A125" t="str">
            <v>1023341514191000</v>
          </cell>
          <cell r="B125">
            <v>10233415</v>
          </cell>
          <cell r="C125">
            <v>1419</v>
          </cell>
          <cell r="D125">
            <v>1000</v>
          </cell>
          <cell r="E125">
            <v>10660.78</v>
          </cell>
          <cell r="F125">
            <v>16220.95</v>
          </cell>
        </row>
        <row r="126">
          <cell r="A126" t="str">
            <v>1023341514421000</v>
          </cell>
          <cell r="B126">
            <v>10233415</v>
          </cell>
          <cell r="C126">
            <v>1442</v>
          </cell>
          <cell r="D126">
            <v>1000</v>
          </cell>
          <cell r="E126">
            <v>10660.78</v>
          </cell>
          <cell r="F126">
            <v>16220.95</v>
          </cell>
        </row>
        <row r="127">
          <cell r="A127" t="str">
            <v>1023341514421233</v>
          </cell>
          <cell r="B127">
            <v>10233415</v>
          </cell>
          <cell r="C127">
            <v>1442</v>
          </cell>
          <cell r="D127">
            <v>1233</v>
          </cell>
          <cell r="E127">
            <v>10660.78</v>
          </cell>
          <cell r="F127">
            <v>16220.95</v>
          </cell>
        </row>
        <row r="128">
          <cell r="A128" t="str">
            <v>1023341515551000</v>
          </cell>
          <cell r="B128">
            <v>10233415</v>
          </cell>
          <cell r="C128">
            <v>1555</v>
          </cell>
          <cell r="D128">
            <v>1000</v>
          </cell>
          <cell r="E128">
            <v>10660.78</v>
          </cell>
          <cell r="F128">
            <v>16220.95</v>
          </cell>
        </row>
        <row r="129">
          <cell r="A129" t="str">
            <v>1023341515551233</v>
          </cell>
          <cell r="B129">
            <v>10233415</v>
          </cell>
          <cell r="C129">
            <v>1555</v>
          </cell>
          <cell r="D129">
            <v>1233</v>
          </cell>
          <cell r="E129">
            <v>10660.78</v>
          </cell>
          <cell r="F129">
            <v>16220.95</v>
          </cell>
        </row>
        <row r="130">
          <cell r="A130" t="str">
            <v>1023341515661000</v>
          </cell>
          <cell r="B130">
            <v>10233415</v>
          </cell>
          <cell r="C130">
            <v>1566</v>
          </cell>
          <cell r="D130">
            <v>1000</v>
          </cell>
          <cell r="E130">
            <v>10660.78</v>
          </cell>
          <cell r="F130">
            <v>16220.95</v>
          </cell>
        </row>
        <row r="131">
          <cell r="A131" t="str">
            <v>1023341515661233</v>
          </cell>
          <cell r="B131">
            <v>10233415</v>
          </cell>
          <cell r="C131">
            <v>1566</v>
          </cell>
          <cell r="D131">
            <v>1233</v>
          </cell>
          <cell r="E131">
            <v>10660.78</v>
          </cell>
          <cell r="F131">
            <v>16220.95</v>
          </cell>
        </row>
        <row r="132">
          <cell r="A132" t="str">
            <v>1023341516211000</v>
          </cell>
          <cell r="B132">
            <v>10233415</v>
          </cell>
          <cell r="C132">
            <v>1621</v>
          </cell>
          <cell r="D132">
            <v>1000</v>
          </cell>
          <cell r="E132">
            <v>10660.78</v>
          </cell>
          <cell r="F132">
            <v>16220.95</v>
          </cell>
        </row>
        <row r="133">
          <cell r="A133" t="str">
            <v>1023341516211233</v>
          </cell>
          <cell r="B133">
            <v>10233415</v>
          </cell>
          <cell r="C133">
            <v>1621</v>
          </cell>
          <cell r="D133">
            <v>1233</v>
          </cell>
          <cell r="E133">
            <v>10660.78</v>
          </cell>
          <cell r="F133">
            <v>16220.95</v>
          </cell>
        </row>
        <row r="134">
          <cell r="A134" t="str">
            <v>1023341516871000</v>
          </cell>
          <cell r="B134">
            <v>10233415</v>
          </cell>
          <cell r="C134">
            <v>1687</v>
          </cell>
          <cell r="D134">
            <v>1000</v>
          </cell>
          <cell r="E134">
            <v>10660.78</v>
          </cell>
          <cell r="F134">
            <v>16220.95</v>
          </cell>
        </row>
        <row r="135">
          <cell r="A135" t="str">
            <v>1023341516871233</v>
          </cell>
          <cell r="B135">
            <v>10233415</v>
          </cell>
          <cell r="C135">
            <v>1687</v>
          </cell>
          <cell r="D135">
            <v>1233</v>
          </cell>
          <cell r="E135">
            <v>10660.78</v>
          </cell>
          <cell r="F135">
            <v>16220.95</v>
          </cell>
        </row>
        <row r="136">
          <cell r="A136" t="str">
            <v>1023341518581000</v>
          </cell>
          <cell r="B136">
            <v>10233415</v>
          </cell>
          <cell r="C136">
            <v>1858</v>
          </cell>
          <cell r="D136">
            <v>1000</v>
          </cell>
          <cell r="E136">
            <v>10660.78</v>
          </cell>
          <cell r="F136">
            <v>16220.95</v>
          </cell>
        </row>
        <row r="137">
          <cell r="A137" t="str">
            <v>1023341518771000</v>
          </cell>
          <cell r="B137">
            <v>10233415</v>
          </cell>
          <cell r="C137">
            <v>1877</v>
          </cell>
          <cell r="D137">
            <v>1000</v>
          </cell>
          <cell r="E137">
            <v>10808.08</v>
          </cell>
          <cell r="F137">
            <v>16233.39</v>
          </cell>
        </row>
        <row r="138">
          <cell r="A138" t="str">
            <v>1023341519041000</v>
          </cell>
          <cell r="B138">
            <v>10233415</v>
          </cell>
          <cell r="C138">
            <v>1904</v>
          </cell>
          <cell r="D138">
            <v>1000</v>
          </cell>
          <cell r="E138">
            <v>10660.78</v>
          </cell>
          <cell r="F138">
            <v>16220.95</v>
          </cell>
        </row>
        <row r="139">
          <cell r="A139" t="str">
            <v>1023341519131000</v>
          </cell>
          <cell r="B139">
            <v>10233415</v>
          </cell>
          <cell r="C139">
            <v>1913</v>
          </cell>
          <cell r="D139">
            <v>1000</v>
          </cell>
          <cell r="E139">
            <v>10660.78</v>
          </cell>
          <cell r="F139">
            <v>16220.95</v>
          </cell>
        </row>
        <row r="140">
          <cell r="A140" t="str">
            <v>1023341519831000</v>
          </cell>
          <cell r="B140">
            <v>10233415</v>
          </cell>
          <cell r="C140">
            <v>1983</v>
          </cell>
          <cell r="D140">
            <v>1000</v>
          </cell>
          <cell r="E140">
            <v>10735.47</v>
          </cell>
          <cell r="F140">
            <v>16171.15</v>
          </cell>
        </row>
        <row r="141">
          <cell r="A141" t="str">
            <v>1023341519831233</v>
          </cell>
          <cell r="B141">
            <v>10233415</v>
          </cell>
          <cell r="C141">
            <v>1983</v>
          </cell>
          <cell r="D141">
            <v>1233</v>
          </cell>
          <cell r="E141">
            <v>10735.47</v>
          </cell>
          <cell r="F141">
            <v>16171.15</v>
          </cell>
        </row>
        <row r="142">
          <cell r="A142" t="str">
            <v>1023341520491000</v>
          </cell>
          <cell r="B142">
            <v>10233415</v>
          </cell>
          <cell r="C142">
            <v>2049</v>
          </cell>
          <cell r="D142">
            <v>1000</v>
          </cell>
          <cell r="E142">
            <v>10660.78</v>
          </cell>
          <cell r="F142">
            <v>16220.95</v>
          </cell>
        </row>
        <row r="143">
          <cell r="A143" t="str">
            <v>1023341520491233</v>
          </cell>
          <cell r="B143">
            <v>10233415</v>
          </cell>
          <cell r="C143">
            <v>2049</v>
          </cell>
          <cell r="D143">
            <v>1233</v>
          </cell>
          <cell r="E143">
            <v>10660.78</v>
          </cell>
          <cell r="F143">
            <v>16220.95</v>
          </cell>
        </row>
        <row r="144">
          <cell r="A144" t="str">
            <v>1023341520551000</v>
          </cell>
          <cell r="B144">
            <v>10233415</v>
          </cell>
          <cell r="C144">
            <v>2055</v>
          </cell>
          <cell r="D144">
            <v>1000</v>
          </cell>
          <cell r="E144">
            <v>10298.75</v>
          </cell>
          <cell r="F144">
            <v>15811.19</v>
          </cell>
        </row>
        <row r="145">
          <cell r="A145" t="str">
            <v>1023341521031000</v>
          </cell>
          <cell r="B145">
            <v>10233415</v>
          </cell>
          <cell r="C145">
            <v>2103</v>
          </cell>
          <cell r="D145">
            <v>1000</v>
          </cell>
          <cell r="E145">
            <v>10298.75</v>
          </cell>
          <cell r="F145">
            <v>15811.19</v>
          </cell>
        </row>
        <row r="146">
          <cell r="A146" t="str">
            <v>1023341521121000</v>
          </cell>
          <cell r="B146">
            <v>10233415</v>
          </cell>
          <cell r="C146">
            <v>2112</v>
          </cell>
          <cell r="D146">
            <v>1000</v>
          </cell>
          <cell r="E146">
            <v>10298.75</v>
          </cell>
          <cell r="F146">
            <v>15811.19</v>
          </cell>
        </row>
        <row r="147">
          <cell r="A147" t="str">
            <v>1023341521341000</v>
          </cell>
          <cell r="B147">
            <v>10233415</v>
          </cell>
          <cell r="C147">
            <v>2134</v>
          </cell>
          <cell r="D147">
            <v>1000</v>
          </cell>
          <cell r="E147">
            <v>10735.47</v>
          </cell>
          <cell r="F147">
            <v>16171.15</v>
          </cell>
        </row>
        <row r="148">
          <cell r="A148" t="str">
            <v>1023341521581000</v>
          </cell>
          <cell r="B148">
            <v>10233415</v>
          </cell>
          <cell r="C148">
            <v>2158</v>
          </cell>
          <cell r="D148">
            <v>1000</v>
          </cell>
          <cell r="E148">
            <v>10298.75</v>
          </cell>
          <cell r="F148">
            <v>15811.19</v>
          </cell>
        </row>
        <row r="149">
          <cell r="A149" t="str">
            <v>1023341521601000</v>
          </cell>
          <cell r="B149">
            <v>10233415</v>
          </cell>
          <cell r="C149">
            <v>2160</v>
          </cell>
          <cell r="D149">
            <v>1000</v>
          </cell>
          <cell r="E149">
            <v>10660.78</v>
          </cell>
          <cell r="F149">
            <v>16220.95</v>
          </cell>
        </row>
        <row r="150">
          <cell r="A150" t="str">
            <v>1023341521601233</v>
          </cell>
          <cell r="B150">
            <v>10233415</v>
          </cell>
          <cell r="C150">
            <v>2160</v>
          </cell>
          <cell r="D150">
            <v>1233</v>
          </cell>
          <cell r="E150">
            <v>10660.78</v>
          </cell>
          <cell r="F150">
            <v>16220.95</v>
          </cell>
        </row>
        <row r="151">
          <cell r="A151" t="str">
            <v>1023341523041000</v>
          </cell>
          <cell r="B151">
            <v>10233415</v>
          </cell>
          <cell r="C151">
            <v>2304</v>
          </cell>
          <cell r="D151">
            <v>1000</v>
          </cell>
          <cell r="E151">
            <v>10660.78</v>
          </cell>
          <cell r="F151">
            <v>16220.95</v>
          </cell>
        </row>
        <row r="152">
          <cell r="A152" t="str">
            <v>1023341523351000</v>
          </cell>
          <cell r="B152">
            <v>10233415</v>
          </cell>
          <cell r="C152">
            <v>2335</v>
          </cell>
          <cell r="D152">
            <v>1000</v>
          </cell>
          <cell r="E152">
            <v>10660.78</v>
          </cell>
          <cell r="F152">
            <v>16220.95</v>
          </cell>
        </row>
        <row r="153">
          <cell r="A153" t="str">
            <v>1023341523351233</v>
          </cell>
          <cell r="B153">
            <v>10233415</v>
          </cell>
          <cell r="C153">
            <v>2335</v>
          </cell>
          <cell r="D153">
            <v>1233</v>
          </cell>
          <cell r="E153">
            <v>10660.78</v>
          </cell>
          <cell r="F153">
            <v>16220.95</v>
          </cell>
        </row>
        <row r="154">
          <cell r="A154" t="str">
            <v>1023341523381000</v>
          </cell>
          <cell r="B154">
            <v>10233415</v>
          </cell>
          <cell r="C154">
            <v>2338</v>
          </cell>
          <cell r="D154">
            <v>1000</v>
          </cell>
          <cell r="E154">
            <v>10660.78</v>
          </cell>
          <cell r="F154">
            <v>16220.95</v>
          </cell>
        </row>
        <row r="155">
          <cell r="A155" t="str">
            <v>1023341523381233</v>
          </cell>
          <cell r="B155">
            <v>10233415</v>
          </cell>
          <cell r="C155">
            <v>2338</v>
          </cell>
          <cell r="D155">
            <v>1233</v>
          </cell>
          <cell r="E155">
            <v>10660.78</v>
          </cell>
          <cell r="F155">
            <v>16220.95</v>
          </cell>
        </row>
        <row r="156">
          <cell r="A156" t="str">
            <v>1023341524091233</v>
          </cell>
          <cell r="B156">
            <v>10233415</v>
          </cell>
          <cell r="C156">
            <v>2409</v>
          </cell>
          <cell r="D156">
            <v>1233</v>
          </cell>
          <cell r="E156">
            <v>10660.78</v>
          </cell>
          <cell r="F156">
            <v>16220.95</v>
          </cell>
        </row>
        <row r="157">
          <cell r="A157" t="str">
            <v>1023341525591000</v>
          </cell>
          <cell r="B157">
            <v>10233415</v>
          </cell>
          <cell r="C157">
            <v>2559</v>
          </cell>
          <cell r="D157">
            <v>1000</v>
          </cell>
          <cell r="E157">
            <v>10660.78</v>
          </cell>
          <cell r="F157">
            <v>16220.95</v>
          </cell>
        </row>
        <row r="158">
          <cell r="A158" t="str">
            <v>1023341525591233</v>
          </cell>
          <cell r="B158">
            <v>10233415</v>
          </cell>
          <cell r="C158">
            <v>2559</v>
          </cell>
          <cell r="D158">
            <v>1233</v>
          </cell>
          <cell r="E158">
            <v>10660.78</v>
          </cell>
          <cell r="F158">
            <v>16220.95</v>
          </cell>
        </row>
        <row r="159">
          <cell r="A159" t="str">
            <v>1023341526001000</v>
          </cell>
          <cell r="B159">
            <v>10233415</v>
          </cell>
          <cell r="C159">
            <v>2600</v>
          </cell>
          <cell r="D159">
            <v>1000</v>
          </cell>
          <cell r="E159">
            <v>10660.78</v>
          </cell>
          <cell r="F159">
            <v>16220.95</v>
          </cell>
        </row>
        <row r="160">
          <cell r="A160" t="str">
            <v>1023341526001233</v>
          </cell>
          <cell r="B160">
            <v>10233415</v>
          </cell>
          <cell r="C160">
            <v>2600</v>
          </cell>
          <cell r="D160">
            <v>1233</v>
          </cell>
          <cell r="E160">
            <v>10660.78</v>
          </cell>
          <cell r="F160">
            <v>16220.95</v>
          </cell>
        </row>
        <row r="161">
          <cell r="A161" t="str">
            <v>1023341534841000</v>
          </cell>
          <cell r="B161">
            <v>10233415</v>
          </cell>
          <cell r="C161">
            <v>3484</v>
          </cell>
          <cell r="D161">
            <v>1000</v>
          </cell>
          <cell r="E161">
            <v>10298.75</v>
          </cell>
          <cell r="F161">
            <v>15811.19</v>
          </cell>
        </row>
        <row r="162">
          <cell r="A162" t="str">
            <v>1023341513781000</v>
          </cell>
          <cell r="B162">
            <v>10233415</v>
          </cell>
          <cell r="C162">
            <v>1378</v>
          </cell>
          <cell r="D162">
            <v>1000</v>
          </cell>
          <cell r="E162">
            <v>10808.08</v>
          </cell>
          <cell r="F162">
            <v>16233.39</v>
          </cell>
        </row>
        <row r="163">
          <cell r="A163" t="str">
            <v>1023341517321000</v>
          </cell>
          <cell r="B163">
            <v>10233415</v>
          </cell>
          <cell r="C163">
            <v>1732</v>
          </cell>
          <cell r="D163">
            <v>1000</v>
          </cell>
          <cell r="E163">
            <v>10808.08</v>
          </cell>
          <cell r="F163">
            <v>16233.39</v>
          </cell>
        </row>
        <row r="164">
          <cell r="A164" t="str">
            <v>1023341517321233</v>
          </cell>
          <cell r="B164">
            <v>10233415</v>
          </cell>
          <cell r="C164">
            <v>1732</v>
          </cell>
          <cell r="D164">
            <v>1233</v>
          </cell>
          <cell r="E164">
            <v>10808.08</v>
          </cell>
          <cell r="F164">
            <v>16233.39</v>
          </cell>
        </row>
        <row r="165">
          <cell r="A165" t="str">
            <v>1023341511011000</v>
          </cell>
          <cell r="B165">
            <v>10233415</v>
          </cell>
          <cell r="C165">
            <v>1101</v>
          </cell>
          <cell r="D165">
            <v>1000</v>
          </cell>
          <cell r="E165">
            <v>10735.47</v>
          </cell>
          <cell r="F165">
            <v>16171.15</v>
          </cell>
        </row>
        <row r="166">
          <cell r="A166" t="str">
            <v>1023341511011233</v>
          </cell>
          <cell r="B166">
            <v>10233415</v>
          </cell>
          <cell r="C166">
            <v>1101</v>
          </cell>
          <cell r="D166">
            <v>1233</v>
          </cell>
          <cell r="E166">
            <v>10735.47</v>
          </cell>
          <cell r="F166">
            <v>16171.15</v>
          </cell>
        </row>
        <row r="167">
          <cell r="A167" t="str">
            <v>1023341516881000</v>
          </cell>
          <cell r="B167">
            <v>10233415</v>
          </cell>
          <cell r="C167">
            <v>1688</v>
          </cell>
          <cell r="D167">
            <v>1000</v>
          </cell>
          <cell r="E167">
            <v>10660.78</v>
          </cell>
          <cell r="F167">
            <v>16220.95</v>
          </cell>
        </row>
        <row r="168">
          <cell r="A168" t="str">
            <v>1023341520411000</v>
          </cell>
          <cell r="B168">
            <v>10233415</v>
          </cell>
          <cell r="C168">
            <v>2041</v>
          </cell>
          <cell r="D168">
            <v>1000</v>
          </cell>
          <cell r="E168">
            <v>10660.78</v>
          </cell>
          <cell r="F168">
            <v>16220.95</v>
          </cell>
        </row>
        <row r="169">
          <cell r="A169" t="str">
            <v>1023341520461000</v>
          </cell>
          <cell r="B169">
            <v>10233415</v>
          </cell>
          <cell r="C169">
            <v>2046</v>
          </cell>
          <cell r="D169">
            <v>1000</v>
          </cell>
          <cell r="E169">
            <v>10660.78</v>
          </cell>
          <cell r="F169">
            <v>16220.95</v>
          </cell>
        </row>
        <row r="170">
          <cell r="A170" t="str">
            <v>1023341520461233</v>
          </cell>
          <cell r="B170">
            <v>10233415</v>
          </cell>
          <cell r="C170">
            <v>2046</v>
          </cell>
          <cell r="D170">
            <v>1233</v>
          </cell>
          <cell r="E170">
            <v>10660.78</v>
          </cell>
          <cell r="F170">
            <v>16220.95</v>
          </cell>
        </row>
        <row r="171">
          <cell r="A171" t="str">
            <v>1023341521691000</v>
          </cell>
          <cell r="B171">
            <v>10233415</v>
          </cell>
          <cell r="C171">
            <v>2169</v>
          </cell>
          <cell r="D171">
            <v>1000</v>
          </cell>
          <cell r="E171">
            <v>10746.88</v>
          </cell>
          <cell r="F171">
            <v>16170.12</v>
          </cell>
        </row>
        <row r="172">
          <cell r="A172" t="str">
            <v>1023341510311000</v>
          </cell>
          <cell r="B172">
            <v>10233415</v>
          </cell>
          <cell r="C172">
            <v>1031</v>
          </cell>
          <cell r="D172">
            <v>1000</v>
          </cell>
          <cell r="E172">
            <v>10735.47</v>
          </cell>
          <cell r="F172">
            <v>16171.15</v>
          </cell>
        </row>
        <row r="173">
          <cell r="A173" t="str">
            <v>1023341510311233</v>
          </cell>
          <cell r="B173">
            <v>10233415</v>
          </cell>
          <cell r="C173">
            <v>1031</v>
          </cell>
          <cell r="D173">
            <v>1233</v>
          </cell>
          <cell r="E173">
            <v>10735.47</v>
          </cell>
          <cell r="F173">
            <v>16171.15</v>
          </cell>
        </row>
        <row r="174">
          <cell r="A174" t="str">
            <v>1023341510571233</v>
          </cell>
          <cell r="B174">
            <v>10233415</v>
          </cell>
          <cell r="C174">
            <v>1057</v>
          </cell>
          <cell r="D174">
            <v>1233</v>
          </cell>
          <cell r="E174">
            <v>10735.47</v>
          </cell>
          <cell r="F174">
            <v>16171.15</v>
          </cell>
        </row>
        <row r="175">
          <cell r="A175" t="str">
            <v>1023341511041000</v>
          </cell>
          <cell r="B175">
            <v>10233415</v>
          </cell>
          <cell r="C175">
            <v>1104</v>
          </cell>
          <cell r="D175">
            <v>1000</v>
          </cell>
          <cell r="E175">
            <v>10660.78</v>
          </cell>
          <cell r="F175">
            <v>16220.95</v>
          </cell>
        </row>
        <row r="176">
          <cell r="A176" t="str">
            <v>1023341511041233</v>
          </cell>
          <cell r="B176">
            <v>10233415</v>
          </cell>
          <cell r="C176">
            <v>1104</v>
          </cell>
          <cell r="D176">
            <v>1233</v>
          </cell>
          <cell r="E176">
            <v>10660.78</v>
          </cell>
          <cell r="F176">
            <v>16220.95</v>
          </cell>
        </row>
        <row r="177">
          <cell r="A177" t="str">
            <v>1023341514641000</v>
          </cell>
          <cell r="B177">
            <v>10233415</v>
          </cell>
          <cell r="C177">
            <v>1464</v>
          </cell>
          <cell r="D177">
            <v>1000</v>
          </cell>
          <cell r="E177">
            <v>10660.78</v>
          </cell>
          <cell r="F177">
            <v>16220.95</v>
          </cell>
        </row>
        <row r="178">
          <cell r="A178" t="str">
            <v>1023341514641233</v>
          </cell>
          <cell r="B178">
            <v>10233415</v>
          </cell>
          <cell r="C178">
            <v>1464</v>
          </cell>
          <cell r="D178">
            <v>1233</v>
          </cell>
          <cell r="E178">
            <v>10660.78</v>
          </cell>
          <cell r="F178">
            <v>16220.95</v>
          </cell>
        </row>
        <row r="179">
          <cell r="A179" t="str">
            <v>1023341510471000</v>
          </cell>
          <cell r="B179">
            <v>10233415</v>
          </cell>
          <cell r="C179">
            <v>1047</v>
          </cell>
          <cell r="D179">
            <v>1000</v>
          </cell>
          <cell r="E179">
            <v>10660.78</v>
          </cell>
          <cell r="F179">
            <v>16220.95</v>
          </cell>
        </row>
        <row r="180">
          <cell r="A180" t="str">
            <v>102334159281000</v>
          </cell>
          <cell r="B180">
            <v>10233415</v>
          </cell>
          <cell r="C180">
            <v>928</v>
          </cell>
          <cell r="D180">
            <v>1000</v>
          </cell>
          <cell r="E180">
            <v>10660.78</v>
          </cell>
          <cell r="F180">
            <v>16220.95</v>
          </cell>
        </row>
        <row r="181">
          <cell r="A181" t="str">
            <v>102334159281233</v>
          </cell>
          <cell r="B181">
            <v>10233415</v>
          </cell>
          <cell r="C181">
            <v>928</v>
          </cell>
          <cell r="D181">
            <v>1233</v>
          </cell>
          <cell r="E181">
            <v>10660.78</v>
          </cell>
          <cell r="F181">
            <v>16220.95</v>
          </cell>
        </row>
        <row r="182">
          <cell r="A182" t="str">
            <v>1023341519751000</v>
          </cell>
          <cell r="B182">
            <v>10233415</v>
          </cell>
          <cell r="C182">
            <v>1975</v>
          </cell>
          <cell r="D182">
            <v>1000</v>
          </cell>
          <cell r="E182">
            <v>10660.78</v>
          </cell>
          <cell r="F182">
            <v>16220.95</v>
          </cell>
        </row>
        <row r="183">
          <cell r="A183" t="str">
            <v>1023341518831000</v>
          </cell>
          <cell r="B183">
            <v>10233415</v>
          </cell>
          <cell r="C183">
            <v>1883</v>
          </cell>
          <cell r="D183">
            <v>1000</v>
          </cell>
          <cell r="E183">
            <v>10660.78</v>
          </cell>
          <cell r="F183">
            <v>16220.95</v>
          </cell>
        </row>
        <row r="184">
          <cell r="A184" t="str">
            <v>1023341519301000</v>
          </cell>
          <cell r="B184">
            <v>10233415</v>
          </cell>
          <cell r="C184">
            <v>1930</v>
          </cell>
          <cell r="D184">
            <v>1000</v>
          </cell>
          <cell r="E184">
            <v>10660.78</v>
          </cell>
          <cell r="F184">
            <v>16220.95</v>
          </cell>
        </row>
        <row r="185">
          <cell r="A185" t="str">
            <v>1023341519301233</v>
          </cell>
          <cell r="B185">
            <v>10233415</v>
          </cell>
          <cell r="C185">
            <v>1930</v>
          </cell>
          <cell r="D185">
            <v>1233</v>
          </cell>
          <cell r="E185">
            <v>10660.78</v>
          </cell>
          <cell r="F185">
            <v>16220.95</v>
          </cell>
        </row>
        <row r="186">
          <cell r="A186" t="str">
            <v>1023341519151000</v>
          </cell>
          <cell r="B186">
            <v>10233415</v>
          </cell>
          <cell r="C186">
            <v>1915</v>
          </cell>
          <cell r="D186">
            <v>1000</v>
          </cell>
          <cell r="E186">
            <v>10660.78</v>
          </cell>
          <cell r="F186">
            <v>16220.95</v>
          </cell>
        </row>
        <row r="187">
          <cell r="A187" t="str">
            <v>1023341516551000</v>
          </cell>
          <cell r="B187">
            <v>10233415</v>
          </cell>
          <cell r="C187">
            <v>1655</v>
          </cell>
          <cell r="D187">
            <v>1000</v>
          </cell>
          <cell r="E187">
            <v>10660.78</v>
          </cell>
          <cell r="F187">
            <v>16220.95</v>
          </cell>
        </row>
        <row r="188">
          <cell r="A188" t="str">
            <v>1023341524331000</v>
          </cell>
          <cell r="B188">
            <v>10233415</v>
          </cell>
          <cell r="C188">
            <v>2433</v>
          </cell>
          <cell r="D188">
            <v>1000</v>
          </cell>
          <cell r="E188">
            <v>10660.78</v>
          </cell>
          <cell r="F188">
            <v>16220.95</v>
          </cell>
        </row>
        <row r="189">
          <cell r="A189" t="str">
            <v>1023341524331233</v>
          </cell>
          <cell r="B189">
            <v>10233415</v>
          </cell>
          <cell r="C189">
            <v>2433</v>
          </cell>
          <cell r="D189">
            <v>1233</v>
          </cell>
          <cell r="E189">
            <v>10660.78</v>
          </cell>
          <cell r="F189">
            <v>16220.95</v>
          </cell>
        </row>
        <row r="190">
          <cell r="A190" t="str">
            <v>1023341523551000</v>
          </cell>
          <cell r="B190">
            <v>10233415</v>
          </cell>
          <cell r="C190">
            <v>2355</v>
          </cell>
          <cell r="D190">
            <v>1000</v>
          </cell>
          <cell r="E190">
            <v>10660.78</v>
          </cell>
          <cell r="F190">
            <v>16220.95</v>
          </cell>
        </row>
        <row r="191">
          <cell r="A191" t="str">
            <v>1023341523551233</v>
          </cell>
          <cell r="B191">
            <v>10233415</v>
          </cell>
          <cell r="C191">
            <v>2355</v>
          </cell>
          <cell r="D191">
            <v>1233</v>
          </cell>
          <cell r="E191">
            <v>10660.78</v>
          </cell>
          <cell r="F191">
            <v>16220.95</v>
          </cell>
        </row>
        <row r="192">
          <cell r="A192" t="str">
            <v>1023341525901000</v>
          </cell>
          <cell r="B192">
            <v>10233415</v>
          </cell>
          <cell r="C192">
            <v>2590</v>
          </cell>
          <cell r="D192">
            <v>1000</v>
          </cell>
          <cell r="E192">
            <v>10660.78</v>
          </cell>
          <cell r="F192">
            <v>16220.95</v>
          </cell>
        </row>
        <row r="193">
          <cell r="A193" t="str">
            <v>102334159571000</v>
          </cell>
          <cell r="B193">
            <v>10233415</v>
          </cell>
          <cell r="C193">
            <v>957</v>
          </cell>
          <cell r="D193">
            <v>1000</v>
          </cell>
          <cell r="E193">
            <v>10660.78</v>
          </cell>
          <cell r="F193">
            <v>16220.95</v>
          </cell>
        </row>
        <row r="194">
          <cell r="A194" t="str">
            <v>102334159571233</v>
          </cell>
          <cell r="B194">
            <v>10233415</v>
          </cell>
          <cell r="C194">
            <v>957</v>
          </cell>
          <cell r="D194">
            <v>1233</v>
          </cell>
          <cell r="E194">
            <v>10660.78</v>
          </cell>
          <cell r="F194">
            <v>16220.95</v>
          </cell>
        </row>
        <row r="195">
          <cell r="A195" t="str">
            <v>1023341521861233</v>
          </cell>
          <cell r="B195">
            <v>10233415</v>
          </cell>
          <cell r="C195">
            <v>2186</v>
          </cell>
          <cell r="D195">
            <v>1233</v>
          </cell>
          <cell r="E195">
            <v>10660.78</v>
          </cell>
          <cell r="F195">
            <v>16220.95</v>
          </cell>
        </row>
        <row r="196">
          <cell r="A196" t="str">
            <v>1023341519011000</v>
          </cell>
          <cell r="B196">
            <v>10233415</v>
          </cell>
          <cell r="C196">
            <v>1901</v>
          </cell>
          <cell r="D196">
            <v>1000</v>
          </cell>
          <cell r="E196">
            <v>10808.08</v>
          </cell>
          <cell r="F196">
            <v>16233.39</v>
          </cell>
        </row>
        <row r="197">
          <cell r="A197" t="str">
            <v>1023341516001000</v>
          </cell>
          <cell r="B197">
            <v>10233415</v>
          </cell>
          <cell r="C197">
            <v>1600</v>
          </cell>
          <cell r="D197">
            <v>1000</v>
          </cell>
          <cell r="E197">
            <v>10808.08</v>
          </cell>
          <cell r="F197">
            <v>16233.39</v>
          </cell>
        </row>
        <row r="198">
          <cell r="A198" t="str">
            <v>1023341516001233</v>
          </cell>
          <cell r="B198">
            <v>10233415</v>
          </cell>
          <cell r="C198">
            <v>1600</v>
          </cell>
          <cell r="D198">
            <v>1233</v>
          </cell>
          <cell r="E198">
            <v>10808.08</v>
          </cell>
          <cell r="F198">
            <v>16233.39</v>
          </cell>
        </row>
        <row r="199">
          <cell r="A199" t="str">
            <v>1023341510501000</v>
          </cell>
          <cell r="B199">
            <v>10233415</v>
          </cell>
          <cell r="C199">
            <v>1050</v>
          </cell>
          <cell r="D199">
            <v>1000</v>
          </cell>
          <cell r="E199">
            <v>10298.75</v>
          </cell>
          <cell r="F199">
            <v>15811.19</v>
          </cell>
        </row>
        <row r="200">
          <cell r="A200" t="str">
            <v>1023341520871000</v>
          </cell>
          <cell r="B200">
            <v>10233415</v>
          </cell>
          <cell r="C200">
            <v>2087</v>
          </cell>
          <cell r="D200">
            <v>1000</v>
          </cell>
          <cell r="E200">
            <v>10746.88</v>
          </cell>
          <cell r="F200">
            <v>16170.12</v>
          </cell>
        </row>
        <row r="201">
          <cell r="A201" t="str">
            <v>1023341513591000</v>
          </cell>
          <cell r="B201">
            <v>10233415</v>
          </cell>
          <cell r="C201">
            <v>1359</v>
          </cell>
          <cell r="D201">
            <v>1000</v>
          </cell>
          <cell r="E201">
            <v>10746.88</v>
          </cell>
          <cell r="F201">
            <v>16170.12</v>
          </cell>
        </row>
        <row r="202">
          <cell r="A202" t="str">
            <v>1023341513751000</v>
          </cell>
          <cell r="B202">
            <v>10233415</v>
          </cell>
          <cell r="C202">
            <v>1375</v>
          </cell>
          <cell r="D202">
            <v>1000</v>
          </cell>
          <cell r="E202">
            <v>10746.88</v>
          </cell>
          <cell r="F202">
            <v>16170.12</v>
          </cell>
        </row>
        <row r="203">
          <cell r="A203" t="str">
            <v>1023341513531000</v>
          </cell>
          <cell r="B203">
            <v>10233415</v>
          </cell>
          <cell r="C203">
            <v>1353</v>
          </cell>
          <cell r="D203">
            <v>1000</v>
          </cell>
          <cell r="E203">
            <v>10746.88</v>
          </cell>
          <cell r="F203">
            <v>16170.12</v>
          </cell>
        </row>
        <row r="204">
          <cell r="A204" t="str">
            <v>1023341517511000</v>
          </cell>
          <cell r="B204">
            <v>10233415</v>
          </cell>
          <cell r="C204">
            <v>1751</v>
          </cell>
          <cell r="D204">
            <v>1000</v>
          </cell>
          <cell r="E204">
            <v>10746.88</v>
          </cell>
          <cell r="F204">
            <v>16170.12</v>
          </cell>
        </row>
        <row r="205">
          <cell r="A205" t="str">
            <v>1023341524741000</v>
          </cell>
          <cell r="B205">
            <v>10233415</v>
          </cell>
          <cell r="C205">
            <v>2474</v>
          </cell>
          <cell r="D205">
            <v>1000</v>
          </cell>
          <cell r="E205">
            <v>10746.88</v>
          </cell>
          <cell r="F205">
            <v>16170.12</v>
          </cell>
        </row>
        <row r="206">
          <cell r="A206" t="str">
            <v>100085419781001</v>
          </cell>
          <cell r="B206">
            <v>10008541</v>
          </cell>
          <cell r="C206">
            <v>978</v>
          </cell>
          <cell r="D206">
            <v>1001</v>
          </cell>
          <cell r="E206">
            <v>12022.66</v>
          </cell>
          <cell r="F206">
            <v>18013.490000000002</v>
          </cell>
        </row>
        <row r="207">
          <cell r="A207" t="str">
            <v>1000854110511000</v>
          </cell>
          <cell r="B207">
            <v>10008541</v>
          </cell>
          <cell r="C207">
            <v>1051</v>
          </cell>
          <cell r="D207">
            <v>1000</v>
          </cell>
          <cell r="E207">
            <v>12022.66</v>
          </cell>
          <cell r="F207">
            <v>18013.490000000002</v>
          </cell>
        </row>
        <row r="208">
          <cell r="A208" t="str">
            <v>1000854110651001</v>
          </cell>
          <cell r="B208">
            <v>10008541</v>
          </cell>
          <cell r="C208">
            <v>1065</v>
          </cell>
          <cell r="D208">
            <v>1001</v>
          </cell>
          <cell r="E208">
            <v>12022.66</v>
          </cell>
          <cell r="F208">
            <v>18013.490000000002</v>
          </cell>
        </row>
        <row r="209">
          <cell r="A209" t="str">
            <v>1000854115321001</v>
          </cell>
          <cell r="B209">
            <v>10008541</v>
          </cell>
          <cell r="C209">
            <v>1532</v>
          </cell>
          <cell r="D209">
            <v>1001</v>
          </cell>
          <cell r="E209">
            <v>12022.66</v>
          </cell>
          <cell r="F209">
            <v>18013.490000000002</v>
          </cell>
        </row>
        <row r="210">
          <cell r="A210" t="str">
            <v>1000854118471001</v>
          </cell>
          <cell r="B210">
            <v>10008541</v>
          </cell>
          <cell r="C210">
            <v>1847</v>
          </cell>
          <cell r="D210">
            <v>1001</v>
          </cell>
          <cell r="E210">
            <v>12022.66</v>
          </cell>
          <cell r="F210">
            <v>18013.490000000002</v>
          </cell>
        </row>
        <row r="211">
          <cell r="A211" t="str">
            <v>1000854118751000</v>
          </cell>
          <cell r="B211">
            <v>10008541</v>
          </cell>
          <cell r="C211">
            <v>1875</v>
          </cell>
          <cell r="D211">
            <v>1000</v>
          </cell>
          <cell r="E211">
            <v>12022.66</v>
          </cell>
          <cell r="F211">
            <v>18013.490000000002</v>
          </cell>
        </row>
        <row r="212">
          <cell r="A212" t="str">
            <v>1000854118751001</v>
          </cell>
          <cell r="B212">
            <v>10008541</v>
          </cell>
          <cell r="C212">
            <v>1875</v>
          </cell>
          <cell r="D212">
            <v>1001</v>
          </cell>
          <cell r="E212">
            <v>12022.66</v>
          </cell>
          <cell r="F212">
            <v>18013.490000000002</v>
          </cell>
        </row>
        <row r="213">
          <cell r="A213" t="str">
            <v>1000854118771001</v>
          </cell>
          <cell r="B213">
            <v>10008541</v>
          </cell>
          <cell r="C213">
            <v>1877</v>
          </cell>
          <cell r="D213">
            <v>1001</v>
          </cell>
          <cell r="E213">
            <v>12022.66</v>
          </cell>
          <cell r="F213">
            <v>18013.490000000002</v>
          </cell>
        </row>
        <row r="214">
          <cell r="A214" t="str">
            <v>1000854122311001</v>
          </cell>
          <cell r="B214">
            <v>10008541</v>
          </cell>
          <cell r="C214">
            <v>2231</v>
          </cell>
          <cell r="D214">
            <v>1001</v>
          </cell>
          <cell r="E214">
            <v>12022.66</v>
          </cell>
          <cell r="F214">
            <v>18013.490000000002</v>
          </cell>
        </row>
        <row r="215">
          <cell r="A215" t="str">
            <v>1000854113781001</v>
          </cell>
          <cell r="B215">
            <v>10008541</v>
          </cell>
          <cell r="C215">
            <v>1378</v>
          </cell>
          <cell r="D215">
            <v>1001</v>
          </cell>
          <cell r="E215">
            <v>12022.66</v>
          </cell>
          <cell r="F215">
            <v>18013.490000000002</v>
          </cell>
        </row>
        <row r="216">
          <cell r="A216" t="str">
            <v>1000854117311001</v>
          </cell>
          <cell r="B216">
            <v>10008541</v>
          </cell>
          <cell r="C216">
            <v>1731</v>
          </cell>
          <cell r="D216">
            <v>1001</v>
          </cell>
          <cell r="E216">
            <v>12022.66</v>
          </cell>
          <cell r="F216">
            <v>18013.490000000002</v>
          </cell>
        </row>
        <row r="217">
          <cell r="A217" t="str">
            <v>1000854115341001</v>
          </cell>
          <cell r="B217">
            <v>10008541</v>
          </cell>
          <cell r="C217">
            <v>1534</v>
          </cell>
          <cell r="D217">
            <v>1001</v>
          </cell>
          <cell r="E217">
            <v>12022.66</v>
          </cell>
          <cell r="F217">
            <v>18013.490000000002</v>
          </cell>
        </row>
        <row r="218">
          <cell r="A218" t="str">
            <v>1000854110521000</v>
          </cell>
          <cell r="B218">
            <v>10008541</v>
          </cell>
          <cell r="C218">
            <v>1052</v>
          </cell>
          <cell r="D218">
            <v>1000</v>
          </cell>
          <cell r="E218">
            <v>12022.66</v>
          </cell>
          <cell r="F218">
            <v>18013.490000000002</v>
          </cell>
        </row>
        <row r="219">
          <cell r="A219" t="str">
            <v>1000854110521001</v>
          </cell>
          <cell r="B219">
            <v>10008541</v>
          </cell>
          <cell r="C219">
            <v>1052</v>
          </cell>
          <cell r="D219">
            <v>1001</v>
          </cell>
          <cell r="E219">
            <v>12022.66</v>
          </cell>
          <cell r="F219">
            <v>18013.490000000002</v>
          </cell>
        </row>
        <row r="220">
          <cell r="A220" t="str">
            <v>1000854119011001</v>
          </cell>
          <cell r="B220">
            <v>10008541</v>
          </cell>
          <cell r="C220">
            <v>1901</v>
          </cell>
          <cell r="D220">
            <v>1001</v>
          </cell>
          <cell r="E220">
            <v>12022.66</v>
          </cell>
          <cell r="F220">
            <v>18013.490000000002</v>
          </cell>
        </row>
        <row r="221">
          <cell r="A221" t="str">
            <v>1000854124011001</v>
          </cell>
          <cell r="B221">
            <v>10008541</v>
          </cell>
          <cell r="C221">
            <v>2401</v>
          </cell>
          <cell r="D221">
            <v>1001</v>
          </cell>
          <cell r="E221">
            <v>12022.66</v>
          </cell>
          <cell r="F221">
            <v>18013.490000000002</v>
          </cell>
        </row>
        <row r="222">
          <cell r="A222" t="str">
            <v>1000854134741001</v>
          </cell>
          <cell r="B222">
            <v>10008541</v>
          </cell>
          <cell r="C222">
            <v>3474</v>
          </cell>
          <cell r="D222">
            <v>1001</v>
          </cell>
          <cell r="E222">
            <v>12022.66</v>
          </cell>
          <cell r="F222">
            <v>18013.490000000002</v>
          </cell>
        </row>
        <row r="223">
          <cell r="A223" t="str">
            <v>1000854114361001</v>
          </cell>
          <cell r="B223">
            <v>10008541</v>
          </cell>
          <cell r="C223">
            <v>1436</v>
          </cell>
          <cell r="D223">
            <v>1001</v>
          </cell>
          <cell r="E223">
            <v>12022.66</v>
          </cell>
          <cell r="F223">
            <v>18013.490000000002</v>
          </cell>
        </row>
        <row r="224">
          <cell r="A224" t="str">
            <v>1000854119451001</v>
          </cell>
          <cell r="B224">
            <v>10008541</v>
          </cell>
          <cell r="C224">
            <v>1945</v>
          </cell>
          <cell r="D224">
            <v>1001</v>
          </cell>
          <cell r="E224">
            <v>12.7</v>
          </cell>
          <cell r="F224">
            <v>12.7</v>
          </cell>
        </row>
        <row r="225">
          <cell r="A225" t="str">
            <v>1000854135131001</v>
          </cell>
          <cell r="B225">
            <v>10008541</v>
          </cell>
          <cell r="C225">
            <v>3513</v>
          </cell>
          <cell r="D225">
            <v>1001</v>
          </cell>
          <cell r="E225">
            <v>12.7</v>
          </cell>
          <cell r="F225">
            <v>12.7</v>
          </cell>
        </row>
        <row r="226">
          <cell r="A226" t="str">
            <v>1003853413561000</v>
          </cell>
          <cell r="B226">
            <v>10038534</v>
          </cell>
          <cell r="C226">
            <v>1356</v>
          </cell>
          <cell r="D226">
            <v>1000</v>
          </cell>
          <cell r="E226">
            <v>10457.200000000001</v>
          </cell>
          <cell r="F226">
            <v>16077.05</v>
          </cell>
        </row>
        <row r="227">
          <cell r="A227" t="str">
            <v>1003853413561002</v>
          </cell>
          <cell r="B227">
            <v>10038534</v>
          </cell>
          <cell r="C227">
            <v>1356</v>
          </cell>
          <cell r="D227">
            <v>1002</v>
          </cell>
          <cell r="E227">
            <v>10457.200000000001</v>
          </cell>
          <cell r="F227">
            <v>16077.05</v>
          </cell>
        </row>
        <row r="228">
          <cell r="A228" t="str">
            <v>1003853413561004</v>
          </cell>
          <cell r="B228">
            <v>10038534</v>
          </cell>
          <cell r="C228">
            <v>1356</v>
          </cell>
          <cell r="D228">
            <v>1004</v>
          </cell>
          <cell r="E228">
            <v>10468.23</v>
          </cell>
          <cell r="F228">
            <v>16088.08</v>
          </cell>
        </row>
        <row r="229">
          <cell r="A229" t="str">
            <v>1003853413561015</v>
          </cell>
          <cell r="B229">
            <v>10038534</v>
          </cell>
          <cell r="C229">
            <v>1356</v>
          </cell>
          <cell r="D229">
            <v>1015</v>
          </cell>
          <cell r="E229">
            <v>9957.2099999999991</v>
          </cell>
          <cell r="F229">
            <v>15291.48</v>
          </cell>
        </row>
        <row r="230">
          <cell r="A230" t="str">
            <v>1003853413561006</v>
          </cell>
          <cell r="B230">
            <v>10038534</v>
          </cell>
          <cell r="C230">
            <v>1356</v>
          </cell>
          <cell r="D230">
            <v>1006</v>
          </cell>
          <cell r="E230">
            <v>9972.2000000000007</v>
          </cell>
          <cell r="F230">
            <v>15314.5</v>
          </cell>
        </row>
        <row r="231">
          <cell r="A231" t="str">
            <v>1003853413561014</v>
          </cell>
          <cell r="B231">
            <v>10038534</v>
          </cell>
          <cell r="C231">
            <v>1356</v>
          </cell>
          <cell r="D231">
            <v>1014</v>
          </cell>
          <cell r="E231">
            <v>9972.2000000000007</v>
          </cell>
          <cell r="F231">
            <v>15314.5</v>
          </cell>
        </row>
        <row r="232">
          <cell r="A232" t="str">
            <v>1003853413561010</v>
          </cell>
          <cell r="B232">
            <v>10038534</v>
          </cell>
          <cell r="C232">
            <v>1356</v>
          </cell>
          <cell r="D232">
            <v>1010</v>
          </cell>
          <cell r="E232">
            <v>10457.200000000001</v>
          </cell>
          <cell r="F232">
            <v>16077.05</v>
          </cell>
        </row>
        <row r="233">
          <cell r="A233" t="str">
            <v>1003853413561011</v>
          </cell>
          <cell r="B233">
            <v>10038534</v>
          </cell>
          <cell r="C233">
            <v>1356</v>
          </cell>
          <cell r="D233">
            <v>1011</v>
          </cell>
          <cell r="E233">
            <v>9972.2000000000007</v>
          </cell>
          <cell r="F233">
            <v>15314.5</v>
          </cell>
        </row>
        <row r="234">
          <cell r="A234" t="str">
            <v>1003853413561009</v>
          </cell>
          <cell r="B234">
            <v>10038534</v>
          </cell>
          <cell r="C234">
            <v>1356</v>
          </cell>
          <cell r="D234">
            <v>1009</v>
          </cell>
          <cell r="E234">
            <v>10457.200000000001</v>
          </cell>
          <cell r="F234">
            <v>16077.05</v>
          </cell>
        </row>
        <row r="235">
          <cell r="A235" t="str">
            <v>1003853413561012</v>
          </cell>
          <cell r="B235">
            <v>10038534</v>
          </cell>
          <cell r="C235">
            <v>1356</v>
          </cell>
          <cell r="D235">
            <v>1012</v>
          </cell>
          <cell r="E235">
            <v>9972.2000000000007</v>
          </cell>
          <cell r="F235">
            <v>15314.5</v>
          </cell>
        </row>
        <row r="236">
          <cell r="A236" t="str">
            <v>1003853413561008</v>
          </cell>
          <cell r="B236">
            <v>10038534</v>
          </cell>
          <cell r="C236">
            <v>1356</v>
          </cell>
          <cell r="D236">
            <v>1008</v>
          </cell>
          <cell r="E236">
            <v>10457.200000000001</v>
          </cell>
          <cell r="F236">
            <v>16077.05</v>
          </cell>
        </row>
        <row r="237">
          <cell r="A237" t="str">
            <v>1003853413561379</v>
          </cell>
          <cell r="B237">
            <v>10038534</v>
          </cell>
          <cell r="C237">
            <v>1356</v>
          </cell>
          <cell r="D237">
            <v>1379</v>
          </cell>
          <cell r="E237">
            <v>10457.200000000001</v>
          </cell>
          <cell r="F237">
            <v>16077.05</v>
          </cell>
        </row>
        <row r="238">
          <cell r="A238" t="str">
            <v>1003853414431000</v>
          </cell>
          <cell r="B238">
            <v>10038534</v>
          </cell>
          <cell r="C238">
            <v>1443</v>
          </cell>
          <cell r="D238">
            <v>1000</v>
          </cell>
          <cell r="E238">
            <v>10457.200000000001</v>
          </cell>
          <cell r="F238">
            <v>16077.05</v>
          </cell>
        </row>
        <row r="239">
          <cell r="A239" t="str">
            <v>1003853414431004</v>
          </cell>
          <cell r="B239">
            <v>10038534</v>
          </cell>
          <cell r="C239">
            <v>1443</v>
          </cell>
          <cell r="D239">
            <v>1004</v>
          </cell>
          <cell r="E239">
            <v>10468.23</v>
          </cell>
          <cell r="F239">
            <v>16088.08</v>
          </cell>
        </row>
        <row r="240">
          <cell r="A240" t="str">
            <v>1003853414431015</v>
          </cell>
          <cell r="B240">
            <v>10038534</v>
          </cell>
          <cell r="C240">
            <v>1443</v>
          </cell>
          <cell r="D240">
            <v>1015</v>
          </cell>
          <cell r="E240">
            <v>9957.2099999999991</v>
          </cell>
          <cell r="F240">
            <v>15291.48</v>
          </cell>
        </row>
        <row r="241">
          <cell r="A241" t="str">
            <v>1003853414431006</v>
          </cell>
          <cell r="B241">
            <v>10038534</v>
          </cell>
          <cell r="C241">
            <v>1443</v>
          </cell>
          <cell r="D241">
            <v>1006</v>
          </cell>
          <cell r="E241">
            <v>9972.2000000000007</v>
          </cell>
          <cell r="F241">
            <v>15314.5</v>
          </cell>
        </row>
        <row r="242">
          <cell r="A242" t="str">
            <v>1003853414431379</v>
          </cell>
          <cell r="B242">
            <v>10038534</v>
          </cell>
          <cell r="C242">
            <v>1443</v>
          </cell>
          <cell r="D242">
            <v>1379</v>
          </cell>
          <cell r="E242">
            <v>10457.200000000001</v>
          </cell>
          <cell r="F242">
            <v>16077.05</v>
          </cell>
        </row>
        <row r="243">
          <cell r="A243" t="str">
            <v>100385341443245</v>
          </cell>
          <cell r="B243">
            <v>10038534</v>
          </cell>
          <cell r="C243">
            <v>1443</v>
          </cell>
          <cell r="D243">
            <v>245</v>
          </cell>
          <cell r="E243">
            <v>10457.200000000001</v>
          </cell>
          <cell r="F243">
            <v>16077.05</v>
          </cell>
        </row>
        <row r="244">
          <cell r="A244" t="str">
            <v>1003853414631004</v>
          </cell>
          <cell r="B244">
            <v>10038534</v>
          </cell>
          <cell r="C244">
            <v>1463</v>
          </cell>
          <cell r="D244">
            <v>1004</v>
          </cell>
          <cell r="E244">
            <v>10468.23</v>
          </cell>
          <cell r="F244">
            <v>16088.08</v>
          </cell>
        </row>
        <row r="245">
          <cell r="A245" t="str">
            <v>1003853414631015</v>
          </cell>
          <cell r="B245">
            <v>10038534</v>
          </cell>
          <cell r="C245">
            <v>1463</v>
          </cell>
          <cell r="D245">
            <v>1015</v>
          </cell>
          <cell r="E245">
            <v>9957.2099999999991</v>
          </cell>
          <cell r="F245">
            <v>15291.48</v>
          </cell>
        </row>
        <row r="246">
          <cell r="A246" t="str">
            <v>1003853414631006</v>
          </cell>
          <cell r="B246">
            <v>10038534</v>
          </cell>
          <cell r="C246">
            <v>1463</v>
          </cell>
          <cell r="D246">
            <v>1006</v>
          </cell>
          <cell r="E246">
            <v>9972.2000000000007</v>
          </cell>
          <cell r="F246">
            <v>15314.5</v>
          </cell>
        </row>
        <row r="247">
          <cell r="A247" t="str">
            <v>1003853414631379</v>
          </cell>
          <cell r="B247">
            <v>10038534</v>
          </cell>
          <cell r="C247">
            <v>1463</v>
          </cell>
          <cell r="D247">
            <v>1379</v>
          </cell>
          <cell r="E247">
            <v>10457.200000000001</v>
          </cell>
          <cell r="F247">
            <v>16077.05</v>
          </cell>
        </row>
        <row r="248">
          <cell r="A248" t="str">
            <v>1003853415101000</v>
          </cell>
          <cell r="B248">
            <v>10038534</v>
          </cell>
          <cell r="C248">
            <v>1510</v>
          </cell>
          <cell r="D248">
            <v>1000</v>
          </cell>
          <cell r="E248">
            <v>10457.200000000001</v>
          </cell>
          <cell r="F248">
            <v>16077.05</v>
          </cell>
        </row>
        <row r="249">
          <cell r="A249" t="str">
            <v>1003853415101002</v>
          </cell>
          <cell r="B249">
            <v>10038534</v>
          </cell>
          <cell r="C249">
            <v>1510</v>
          </cell>
          <cell r="D249">
            <v>1002</v>
          </cell>
          <cell r="E249">
            <v>10457.200000000001</v>
          </cell>
          <cell r="F249">
            <v>16077.05</v>
          </cell>
        </row>
        <row r="250">
          <cell r="A250" t="str">
            <v>1003853415101004</v>
          </cell>
          <cell r="B250">
            <v>10038534</v>
          </cell>
          <cell r="C250">
            <v>1510</v>
          </cell>
          <cell r="D250">
            <v>1004</v>
          </cell>
          <cell r="E250">
            <v>10468.23</v>
          </cell>
          <cell r="F250">
            <v>16088.08</v>
          </cell>
        </row>
        <row r="251">
          <cell r="A251" t="str">
            <v>1003853415101015</v>
          </cell>
          <cell r="B251">
            <v>10038534</v>
          </cell>
          <cell r="C251">
            <v>1510</v>
          </cell>
          <cell r="D251">
            <v>1015</v>
          </cell>
          <cell r="E251">
            <v>9957.2099999999991</v>
          </cell>
          <cell r="F251">
            <v>15291.48</v>
          </cell>
        </row>
        <row r="252">
          <cell r="A252" t="str">
            <v>1003853415101006</v>
          </cell>
          <cell r="B252">
            <v>10038534</v>
          </cell>
          <cell r="C252">
            <v>1510</v>
          </cell>
          <cell r="D252">
            <v>1006</v>
          </cell>
          <cell r="E252">
            <v>9972.2000000000007</v>
          </cell>
          <cell r="F252">
            <v>15314.5</v>
          </cell>
        </row>
        <row r="253">
          <cell r="A253" t="str">
            <v>1003853415101010</v>
          </cell>
          <cell r="B253">
            <v>10038534</v>
          </cell>
          <cell r="C253">
            <v>1510</v>
          </cell>
          <cell r="D253">
            <v>1010</v>
          </cell>
          <cell r="E253">
            <v>10457.200000000001</v>
          </cell>
          <cell r="F253">
            <v>16077.05</v>
          </cell>
        </row>
        <row r="254">
          <cell r="A254" t="str">
            <v>1003853415101009</v>
          </cell>
          <cell r="B254">
            <v>10038534</v>
          </cell>
          <cell r="C254">
            <v>1510</v>
          </cell>
          <cell r="D254">
            <v>1009</v>
          </cell>
          <cell r="E254">
            <v>10457.200000000001</v>
          </cell>
          <cell r="F254">
            <v>16077.05</v>
          </cell>
        </row>
        <row r="255">
          <cell r="A255" t="str">
            <v>1003853415101007</v>
          </cell>
          <cell r="B255">
            <v>10038534</v>
          </cell>
          <cell r="C255">
            <v>1510</v>
          </cell>
          <cell r="D255">
            <v>1007</v>
          </cell>
          <cell r="E255">
            <v>10457.200000000001</v>
          </cell>
          <cell r="F255">
            <v>16077.05</v>
          </cell>
        </row>
        <row r="256">
          <cell r="A256" t="str">
            <v>1003853415101008</v>
          </cell>
          <cell r="B256">
            <v>10038534</v>
          </cell>
          <cell r="C256">
            <v>1510</v>
          </cell>
          <cell r="D256">
            <v>1008</v>
          </cell>
          <cell r="E256">
            <v>10457.200000000001</v>
          </cell>
          <cell r="F256">
            <v>16077.05</v>
          </cell>
        </row>
        <row r="257">
          <cell r="A257" t="str">
            <v>1003853415101379</v>
          </cell>
          <cell r="B257">
            <v>10038534</v>
          </cell>
          <cell r="C257">
            <v>1510</v>
          </cell>
          <cell r="D257">
            <v>1379</v>
          </cell>
          <cell r="E257">
            <v>10457.200000000001</v>
          </cell>
          <cell r="F257">
            <v>16077.05</v>
          </cell>
        </row>
        <row r="258">
          <cell r="A258" t="str">
            <v>100385341510245</v>
          </cell>
          <cell r="B258">
            <v>10038534</v>
          </cell>
          <cell r="C258">
            <v>1510</v>
          </cell>
          <cell r="D258">
            <v>245</v>
          </cell>
          <cell r="E258">
            <v>10457.200000000001</v>
          </cell>
          <cell r="F258">
            <v>16077.05</v>
          </cell>
        </row>
        <row r="259">
          <cell r="A259" t="str">
            <v>1003853415101380</v>
          </cell>
          <cell r="B259">
            <v>10038534</v>
          </cell>
          <cell r="C259">
            <v>1510</v>
          </cell>
          <cell r="D259">
            <v>1380</v>
          </cell>
          <cell r="E259">
            <v>10457.200000000001</v>
          </cell>
          <cell r="F259">
            <v>16077.05</v>
          </cell>
        </row>
        <row r="260">
          <cell r="A260" t="str">
            <v>1003853415101382</v>
          </cell>
          <cell r="B260">
            <v>10038534</v>
          </cell>
          <cell r="C260">
            <v>1510</v>
          </cell>
          <cell r="D260">
            <v>1382</v>
          </cell>
          <cell r="E260">
            <v>10457.200000000001</v>
          </cell>
          <cell r="F260">
            <v>16077.05</v>
          </cell>
        </row>
        <row r="261">
          <cell r="A261" t="str">
            <v>1003853415821000</v>
          </cell>
          <cell r="B261">
            <v>10038534</v>
          </cell>
          <cell r="C261">
            <v>1582</v>
          </cell>
          <cell r="D261">
            <v>1000</v>
          </cell>
          <cell r="E261">
            <v>10457.200000000001</v>
          </cell>
          <cell r="F261">
            <v>16077.05</v>
          </cell>
        </row>
        <row r="262">
          <cell r="A262" t="str">
            <v>1003853415821002</v>
          </cell>
          <cell r="B262">
            <v>10038534</v>
          </cell>
          <cell r="C262">
            <v>1582</v>
          </cell>
          <cell r="D262">
            <v>1002</v>
          </cell>
          <cell r="E262">
            <v>10457.200000000001</v>
          </cell>
          <cell r="F262">
            <v>16077.05</v>
          </cell>
        </row>
        <row r="263">
          <cell r="A263" t="str">
            <v>1003853415821004</v>
          </cell>
          <cell r="B263">
            <v>10038534</v>
          </cell>
          <cell r="C263">
            <v>1582</v>
          </cell>
          <cell r="D263">
            <v>1004</v>
          </cell>
          <cell r="E263">
            <v>10468.23</v>
          </cell>
          <cell r="F263">
            <v>16088.08</v>
          </cell>
        </row>
        <row r="264">
          <cell r="A264" t="str">
            <v>1003853415821015</v>
          </cell>
          <cell r="B264">
            <v>10038534</v>
          </cell>
          <cell r="C264">
            <v>1582</v>
          </cell>
          <cell r="D264">
            <v>1015</v>
          </cell>
          <cell r="E264">
            <v>9957.2099999999991</v>
          </cell>
          <cell r="F264">
            <v>15291.48</v>
          </cell>
        </row>
        <row r="265">
          <cell r="A265" t="str">
            <v>1003853415821006</v>
          </cell>
          <cell r="B265">
            <v>10038534</v>
          </cell>
          <cell r="C265">
            <v>1582</v>
          </cell>
          <cell r="D265">
            <v>1006</v>
          </cell>
          <cell r="E265">
            <v>9972.2000000000007</v>
          </cell>
          <cell r="F265">
            <v>15314.5</v>
          </cell>
        </row>
        <row r="266">
          <cell r="A266" t="str">
            <v>1003853415821010</v>
          </cell>
          <cell r="B266">
            <v>10038534</v>
          </cell>
          <cell r="C266">
            <v>1582</v>
          </cell>
          <cell r="D266">
            <v>1010</v>
          </cell>
          <cell r="E266">
            <v>10457.200000000001</v>
          </cell>
          <cell r="F266">
            <v>16077.05</v>
          </cell>
        </row>
        <row r="267">
          <cell r="A267" t="str">
            <v>1003853415821009</v>
          </cell>
          <cell r="B267">
            <v>10038534</v>
          </cell>
          <cell r="C267">
            <v>1582</v>
          </cell>
          <cell r="D267">
            <v>1009</v>
          </cell>
          <cell r="E267">
            <v>10457.200000000001</v>
          </cell>
          <cell r="F267">
            <v>16077.05</v>
          </cell>
        </row>
        <row r="268">
          <cell r="A268" t="str">
            <v>1003853415821008</v>
          </cell>
          <cell r="B268">
            <v>10038534</v>
          </cell>
          <cell r="C268">
            <v>1582</v>
          </cell>
          <cell r="D268">
            <v>1008</v>
          </cell>
          <cell r="E268">
            <v>10457.200000000001</v>
          </cell>
          <cell r="F268">
            <v>16077.05</v>
          </cell>
        </row>
        <row r="269">
          <cell r="A269" t="str">
            <v>1003853415821379</v>
          </cell>
          <cell r="B269">
            <v>10038534</v>
          </cell>
          <cell r="C269">
            <v>1582</v>
          </cell>
          <cell r="D269">
            <v>1379</v>
          </cell>
          <cell r="E269">
            <v>10457.200000000001</v>
          </cell>
          <cell r="F269">
            <v>16077.05</v>
          </cell>
        </row>
        <row r="270">
          <cell r="A270" t="str">
            <v>100385341582245</v>
          </cell>
          <cell r="B270">
            <v>10038534</v>
          </cell>
          <cell r="C270">
            <v>1582</v>
          </cell>
          <cell r="D270">
            <v>245</v>
          </cell>
          <cell r="E270">
            <v>10457.200000000001</v>
          </cell>
          <cell r="F270">
            <v>16077.05</v>
          </cell>
        </row>
        <row r="271">
          <cell r="A271" t="str">
            <v>1003853415821380</v>
          </cell>
          <cell r="B271">
            <v>10038534</v>
          </cell>
          <cell r="C271">
            <v>1582</v>
          </cell>
          <cell r="D271">
            <v>1380</v>
          </cell>
          <cell r="E271">
            <v>10457.200000000001</v>
          </cell>
          <cell r="F271">
            <v>16077.05</v>
          </cell>
        </row>
        <row r="272">
          <cell r="A272" t="str">
            <v>1003853415821382</v>
          </cell>
          <cell r="B272">
            <v>10038534</v>
          </cell>
          <cell r="C272">
            <v>1582</v>
          </cell>
          <cell r="D272">
            <v>1382</v>
          </cell>
          <cell r="E272">
            <v>10457.200000000001</v>
          </cell>
          <cell r="F272">
            <v>16077.05</v>
          </cell>
        </row>
        <row r="273">
          <cell r="A273" t="str">
            <v>1003853415891000</v>
          </cell>
          <cell r="B273">
            <v>10038534</v>
          </cell>
          <cell r="C273">
            <v>1589</v>
          </cell>
          <cell r="D273">
            <v>1000</v>
          </cell>
          <cell r="E273">
            <v>10457.200000000001</v>
          </cell>
          <cell r="F273">
            <v>16077.05</v>
          </cell>
        </row>
        <row r="274">
          <cell r="A274" t="str">
            <v>1003853415891002</v>
          </cell>
          <cell r="B274">
            <v>10038534</v>
          </cell>
          <cell r="C274">
            <v>1589</v>
          </cell>
          <cell r="D274">
            <v>1002</v>
          </cell>
          <cell r="E274">
            <v>10457.200000000001</v>
          </cell>
          <cell r="F274">
            <v>16077.05</v>
          </cell>
        </row>
        <row r="275">
          <cell r="A275" t="str">
            <v>1003853415891004</v>
          </cell>
          <cell r="B275">
            <v>10038534</v>
          </cell>
          <cell r="C275">
            <v>1589</v>
          </cell>
          <cell r="D275">
            <v>1004</v>
          </cell>
          <cell r="E275">
            <v>10468.23</v>
          </cell>
          <cell r="F275">
            <v>16088.08</v>
          </cell>
        </row>
        <row r="276">
          <cell r="A276" t="str">
            <v>1003853415891015</v>
          </cell>
          <cell r="B276">
            <v>10038534</v>
          </cell>
          <cell r="C276">
            <v>1589</v>
          </cell>
          <cell r="D276">
            <v>1015</v>
          </cell>
          <cell r="E276">
            <v>9957.2099999999991</v>
          </cell>
          <cell r="F276">
            <v>15291.48</v>
          </cell>
        </row>
        <row r="277">
          <cell r="A277" t="str">
            <v>1003853415891006</v>
          </cell>
          <cell r="B277">
            <v>10038534</v>
          </cell>
          <cell r="C277">
            <v>1589</v>
          </cell>
          <cell r="D277">
            <v>1006</v>
          </cell>
          <cell r="E277">
            <v>9972.2000000000007</v>
          </cell>
          <cell r="F277">
            <v>15314.5</v>
          </cell>
        </row>
        <row r="278">
          <cell r="A278" t="str">
            <v>1003853415891010</v>
          </cell>
          <cell r="B278">
            <v>10038534</v>
          </cell>
          <cell r="C278">
            <v>1589</v>
          </cell>
          <cell r="D278">
            <v>1010</v>
          </cell>
          <cell r="E278">
            <v>10457.200000000001</v>
          </cell>
          <cell r="F278">
            <v>16077.05</v>
          </cell>
        </row>
        <row r="279">
          <cell r="A279" t="str">
            <v>1003853415891009</v>
          </cell>
          <cell r="B279">
            <v>10038534</v>
          </cell>
          <cell r="C279">
            <v>1589</v>
          </cell>
          <cell r="D279">
            <v>1009</v>
          </cell>
          <cell r="E279">
            <v>10457.200000000001</v>
          </cell>
          <cell r="F279">
            <v>16077.05</v>
          </cell>
        </row>
        <row r="280">
          <cell r="A280" t="str">
            <v>1003853415891012</v>
          </cell>
          <cell r="B280">
            <v>10038534</v>
          </cell>
          <cell r="C280">
            <v>1589</v>
          </cell>
          <cell r="D280">
            <v>1012</v>
          </cell>
          <cell r="E280"/>
          <cell r="F280"/>
        </row>
        <row r="281">
          <cell r="A281" t="str">
            <v>1003853415891013</v>
          </cell>
          <cell r="B281">
            <v>10038534</v>
          </cell>
          <cell r="C281">
            <v>1589</v>
          </cell>
          <cell r="D281">
            <v>1013</v>
          </cell>
          <cell r="E281">
            <v>9972.2000000000007</v>
          </cell>
          <cell r="F281">
            <v>15314.5</v>
          </cell>
        </row>
        <row r="282">
          <cell r="A282" t="str">
            <v>1003853415891008</v>
          </cell>
          <cell r="B282">
            <v>10038534</v>
          </cell>
          <cell r="C282">
            <v>1589</v>
          </cell>
          <cell r="D282">
            <v>1008</v>
          </cell>
          <cell r="E282">
            <v>10457.200000000001</v>
          </cell>
          <cell r="F282">
            <v>16077.05</v>
          </cell>
        </row>
        <row r="283">
          <cell r="A283" t="str">
            <v>1003853415891379</v>
          </cell>
          <cell r="B283">
            <v>10038534</v>
          </cell>
          <cell r="C283">
            <v>1589</v>
          </cell>
          <cell r="D283">
            <v>1379</v>
          </cell>
          <cell r="E283">
            <v>10457.200000000001</v>
          </cell>
          <cell r="F283">
            <v>16077.05</v>
          </cell>
        </row>
        <row r="284">
          <cell r="A284" t="str">
            <v>100385341589245</v>
          </cell>
          <cell r="B284">
            <v>10038534</v>
          </cell>
          <cell r="C284">
            <v>1589</v>
          </cell>
          <cell r="D284">
            <v>245</v>
          </cell>
          <cell r="E284">
            <v>10457.200000000001</v>
          </cell>
          <cell r="F284">
            <v>16077.05</v>
          </cell>
        </row>
        <row r="285">
          <cell r="A285" t="str">
            <v>1003853415891380</v>
          </cell>
          <cell r="B285">
            <v>10038534</v>
          </cell>
          <cell r="C285">
            <v>1589</v>
          </cell>
          <cell r="D285">
            <v>1380</v>
          </cell>
          <cell r="E285">
            <v>10457.200000000001</v>
          </cell>
          <cell r="F285">
            <v>16077.05</v>
          </cell>
        </row>
        <row r="286">
          <cell r="A286" t="str">
            <v>1003853415891382</v>
          </cell>
          <cell r="B286">
            <v>10038534</v>
          </cell>
          <cell r="C286">
            <v>1589</v>
          </cell>
          <cell r="D286">
            <v>1382</v>
          </cell>
          <cell r="E286">
            <v>10457.200000000001</v>
          </cell>
          <cell r="F286">
            <v>16077.05</v>
          </cell>
        </row>
        <row r="287">
          <cell r="A287" t="str">
            <v>1003853415911000</v>
          </cell>
          <cell r="B287">
            <v>10038534</v>
          </cell>
          <cell r="C287">
            <v>1591</v>
          </cell>
          <cell r="D287">
            <v>1000</v>
          </cell>
          <cell r="E287">
            <v>10457.200000000001</v>
          </cell>
          <cell r="F287">
            <v>16077.05</v>
          </cell>
        </row>
        <row r="288">
          <cell r="A288" t="str">
            <v>1003853415911002</v>
          </cell>
          <cell r="B288">
            <v>10038534</v>
          </cell>
          <cell r="C288">
            <v>1591</v>
          </cell>
          <cell r="D288">
            <v>1002</v>
          </cell>
          <cell r="E288">
            <v>10457.200000000001</v>
          </cell>
          <cell r="F288">
            <v>16077.05</v>
          </cell>
        </row>
        <row r="289">
          <cell r="A289" t="str">
            <v>1003853415911004</v>
          </cell>
          <cell r="B289">
            <v>10038534</v>
          </cell>
          <cell r="C289">
            <v>1591</v>
          </cell>
          <cell r="D289">
            <v>1004</v>
          </cell>
          <cell r="E289">
            <v>10468.23</v>
          </cell>
          <cell r="F289">
            <v>16088.08</v>
          </cell>
        </row>
        <row r="290">
          <cell r="A290" t="str">
            <v>1003853415911015</v>
          </cell>
          <cell r="B290">
            <v>10038534</v>
          </cell>
          <cell r="C290">
            <v>1591</v>
          </cell>
          <cell r="D290">
            <v>1015</v>
          </cell>
          <cell r="E290">
            <v>9957.2099999999991</v>
          </cell>
          <cell r="F290">
            <v>15291.48</v>
          </cell>
        </row>
        <row r="291">
          <cell r="A291" t="str">
            <v>1003853415911006</v>
          </cell>
          <cell r="B291">
            <v>10038534</v>
          </cell>
          <cell r="C291">
            <v>1591</v>
          </cell>
          <cell r="D291">
            <v>1006</v>
          </cell>
          <cell r="E291">
            <v>9972.2000000000007</v>
          </cell>
          <cell r="F291">
            <v>15314.5</v>
          </cell>
        </row>
        <row r="292">
          <cell r="A292" t="str">
            <v>1003853415911014</v>
          </cell>
          <cell r="B292">
            <v>10038534</v>
          </cell>
          <cell r="C292">
            <v>1591</v>
          </cell>
          <cell r="D292">
            <v>1014</v>
          </cell>
          <cell r="E292">
            <v>9972.2000000000007</v>
          </cell>
          <cell r="F292">
            <v>15314.5</v>
          </cell>
        </row>
        <row r="293">
          <cell r="A293" t="str">
            <v>1003853415911010</v>
          </cell>
          <cell r="B293">
            <v>10038534</v>
          </cell>
          <cell r="C293">
            <v>1591</v>
          </cell>
          <cell r="D293">
            <v>1010</v>
          </cell>
          <cell r="E293">
            <v>10457.200000000001</v>
          </cell>
          <cell r="F293">
            <v>16077.05</v>
          </cell>
        </row>
        <row r="294">
          <cell r="A294" t="str">
            <v>1003853415911011</v>
          </cell>
          <cell r="B294">
            <v>10038534</v>
          </cell>
          <cell r="C294">
            <v>1591</v>
          </cell>
          <cell r="D294">
            <v>1011</v>
          </cell>
          <cell r="E294">
            <v>9972.2000000000007</v>
          </cell>
          <cell r="F294">
            <v>15314.5</v>
          </cell>
        </row>
        <row r="295">
          <cell r="A295" t="str">
            <v>1003853415911009</v>
          </cell>
          <cell r="B295">
            <v>10038534</v>
          </cell>
          <cell r="C295">
            <v>1591</v>
          </cell>
          <cell r="D295">
            <v>1009</v>
          </cell>
          <cell r="E295">
            <v>10457.200000000001</v>
          </cell>
          <cell r="F295">
            <v>16077.05</v>
          </cell>
        </row>
        <row r="296">
          <cell r="A296" t="str">
            <v>1003853415911012</v>
          </cell>
          <cell r="B296">
            <v>10038534</v>
          </cell>
          <cell r="C296">
            <v>1591</v>
          </cell>
          <cell r="D296">
            <v>1012</v>
          </cell>
          <cell r="E296">
            <v>9972.2000000000007</v>
          </cell>
          <cell r="F296">
            <v>15314.5</v>
          </cell>
        </row>
        <row r="297">
          <cell r="A297" t="str">
            <v>1003853415911008</v>
          </cell>
          <cell r="B297">
            <v>10038534</v>
          </cell>
          <cell r="C297">
            <v>1591</v>
          </cell>
          <cell r="D297">
            <v>1008</v>
          </cell>
          <cell r="E297">
            <v>10457.200000000001</v>
          </cell>
          <cell r="F297">
            <v>16077.05</v>
          </cell>
        </row>
        <row r="298">
          <cell r="A298" t="str">
            <v>1003853415911379</v>
          </cell>
          <cell r="B298">
            <v>10038534</v>
          </cell>
          <cell r="C298">
            <v>1591</v>
          </cell>
          <cell r="D298">
            <v>1379</v>
          </cell>
          <cell r="E298">
            <v>10457.200000000001</v>
          </cell>
          <cell r="F298">
            <v>16077.05</v>
          </cell>
        </row>
        <row r="299">
          <cell r="A299" t="str">
            <v>1003853416241000</v>
          </cell>
          <cell r="B299">
            <v>10038534</v>
          </cell>
          <cell r="C299">
            <v>1624</v>
          </cell>
          <cell r="D299">
            <v>1000</v>
          </cell>
          <cell r="E299">
            <v>10457.200000000001</v>
          </cell>
          <cell r="F299">
            <v>16077.05</v>
          </cell>
        </row>
        <row r="300">
          <cell r="A300" t="str">
            <v>1003853416241004</v>
          </cell>
          <cell r="B300">
            <v>10038534</v>
          </cell>
          <cell r="C300">
            <v>1624</v>
          </cell>
          <cell r="D300">
            <v>1004</v>
          </cell>
          <cell r="E300">
            <v>10468.23</v>
          </cell>
          <cell r="F300">
            <v>16088.08</v>
          </cell>
        </row>
        <row r="301">
          <cell r="A301" t="str">
            <v>1003853416241015</v>
          </cell>
          <cell r="B301">
            <v>10038534</v>
          </cell>
          <cell r="C301">
            <v>1624</v>
          </cell>
          <cell r="D301">
            <v>1015</v>
          </cell>
          <cell r="E301">
            <v>9957.2099999999991</v>
          </cell>
          <cell r="F301">
            <v>15291.48</v>
          </cell>
        </row>
        <row r="302">
          <cell r="A302" t="str">
            <v>1003853416241006</v>
          </cell>
          <cell r="B302">
            <v>10038534</v>
          </cell>
          <cell r="C302">
            <v>1624</v>
          </cell>
          <cell r="D302">
            <v>1006</v>
          </cell>
          <cell r="E302">
            <v>9972.2000000000007</v>
          </cell>
          <cell r="F302">
            <v>15314.5</v>
          </cell>
        </row>
        <row r="303">
          <cell r="A303" t="str">
            <v>1003853416241009</v>
          </cell>
          <cell r="B303">
            <v>10038534</v>
          </cell>
          <cell r="C303">
            <v>1624</v>
          </cell>
          <cell r="D303">
            <v>1009</v>
          </cell>
          <cell r="E303">
            <v>10457.200000000001</v>
          </cell>
          <cell r="F303">
            <v>16077.05</v>
          </cell>
        </row>
        <row r="304">
          <cell r="A304" t="str">
            <v>1003853416241008</v>
          </cell>
          <cell r="B304">
            <v>10038534</v>
          </cell>
          <cell r="C304">
            <v>1624</v>
          </cell>
          <cell r="D304">
            <v>1008</v>
          </cell>
          <cell r="E304">
            <v>10457.200000000001</v>
          </cell>
          <cell r="F304">
            <v>16077.05</v>
          </cell>
        </row>
        <row r="305">
          <cell r="A305" t="str">
            <v>1003853416241379</v>
          </cell>
          <cell r="B305">
            <v>10038534</v>
          </cell>
          <cell r="C305">
            <v>1624</v>
          </cell>
          <cell r="D305">
            <v>1379</v>
          </cell>
          <cell r="E305">
            <v>10457.200000000001</v>
          </cell>
          <cell r="F305">
            <v>16077.05</v>
          </cell>
        </row>
        <row r="306">
          <cell r="A306" t="str">
            <v>1003853417621000</v>
          </cell>
          <cell r="B306">
            <v>10038534</v>
          </cell>
          <cell r="C306">
            <v>1762</v>
          </cell>
          <cell r="D306">
            <v>1000</v>
          </cell>
          <cell r="E306">
            <v>10457.200000000001</v>
          </cell>
          <cell r="F306">
            <v>16077.05</v>
          </cell>
        </row>
        <row r="307">
          <cell r="A307" t="str">
            <v>1003853417621002</v>
          </cell>
          <cell r="B307">
            <v>10038534</v>
          </cell>
          <cell r="C307">
            <v>1762</v>
          </cell>
          <cell r="D307">
            <v>1002</v>
          </cell>
          <cell r="E307">
            <v>10457.200000000001</v>
          </cell>
          <cell r="F307">
            <v>16077.05</v>
          </cell>
        </row>
        <row r="308">
          <cell r="A308" t="str">
            <v>1003853417621004</v>
          </cell>
          <cell r="B308">
            <v>10038534</v>
          </cell>
          <cell r="C308">
            <v>1762</v>
          </cell>
          <cell r="D308">
            <v>1004</v>
          </cell>
          <cell r="E308">
            <v>10468.23</v>
          </cell>
          <cell r="F308">
            <v>16088.08</v>
          </cell>
        </row>
        <row r="309">
          <cell r="A309" t="str">
            <v>1003853417621015</v>
          </cell>
          <cell r="B309">
            <v>10038534</v>
          </cell>
          <cell r="C309">
            <v>1762</v>
          </cell>
          <cell r="D309">
            <v>1015</v>
          </cell>
          <cell r="E309">
            <v>9957.2099999999991</v>
          </cell>
          <cell r="F309">
            <v>15291.48</v>
          </cell>
        </row>
        <row r="310">
          <cell r="A310" t="str">
            <v>1003853417621006</v>
          </cell>
          <cell r="B310">
            <v>10038534</v>
          </cell>
          <cell r="C310">
            <v>1762</v>
          </cell>
          <cell r="D310">
            <v>1006</v>
          </cell>
          <cell r="E310">
            <v>9972.2000000000007</v>
          </cell>
          <cell r="F310">
            <v>15314.5</v>
          </cell>
        </row>
        <row r="311">
          <cell r="A311" t="str">
            <v>1003853417621010</v>
          </cell>
          <cell r="B311">
            <v>10038534</v>
          </cell>
          <cell r="C311">
            <v>1762</v>
          </cell>
          <cell r="D311">
            <v>1010</v>
          </cell>
          <cell r="E311">
            <v>10457.200000000001</v>
          </cell>
          <cell r="F311">
            <v>16077.05</v>
          </cell>
        </row>
        <row r="312">
          <cell r="A312" t="str">
            <v>1003853417621009</v>
          </cell>
          <cell r="B312">
            <v>10038534</v>
          </cell>
          <cell r="C312">
            <v>1762</v>
          </cell>
          <cell r="D312">
            <v>1009</v>
          </cell>
          <cell r="E312">
            <v>10457.200000000001</v>
          </cell>
          <cell r="F312">
            <v>16077.05</v>
          </cell>
        </row>
        <row r="313">
          <cell r="A313" t="str">
            <v>1003853417621379</v>
          </cell>
          <cell r="B313">
            <v>10038534</v>
          </cell>
          <cell r="C313">
            <v>1762</v>
          </cell>
          <cell r="D313">
            <v>1379</v>
          </cell>
          <cell r="E313">
            <v>10457.200000000001</v>
          </cell>
          <cell r="F313">
            <v>16077.05</v>
          </cell>
        </row>
        <row r="314">
          <cell r="A314" t="str">
            <v>1003853417621380</v>
          </cell>
          <cell r="B314">
            <v>10038534</v>
          </cell>
          <cell r="C314">
            <v>1762</v>
          </cell>
          <cell r="D314">
            <v>1380</v>
          </cell>
          <cell r="E314">
            <v>10457.200000000001</v>
          </cell>
          <cell r="F314">
            <v>16077.05</v>
          </cell>
        </row>
        <row r="315">
          <cell r="A315" t="str">
            <v>1003853417621382</v>
          </cell>
          <cell r="B315">
            <v>10038534</v>
          </cell>
          <cell r="C315">
            <v>1762</v>
          </cell>
          <cell r="D315">
            <v>1382</v>
          </cell>
          <cell r="E315">
            <v>10457.200000000001</v>
          </cell>
          <cell r="F315">
            <v>16077.05</v>
          </cell>
        </row>
        <row r="316">
          <cell r="A316" t="str">
            <v>1003853418761000</v>
          </cell>
          <cell r="B316">
            <v>10038534</v>
          </cell>
          <cell r="C316">
            <v>1876</v>
          </cell>
          <cell r="D316">
            <v>1000</v>
          </cell>
          <cell r="E316">
            <v>10457.200000000001</v>
          </cell>
          <cell r="F316">
            <v>16077.05</v>
          </cell>
        </row>
        <row r="317">
          <cell r="A317" t="str">
            <v>1003853418761004</v>
          </cell>
          <cell r="B317">
            <v>10038534</v>
          </cell>
          <cell r="C317">
            <v>1876</v>
          </cell>
          <cell r="D317">
            <v>1004</v>
          </cell>
          <cell r="E317">
            <v>10468.23</v>
          </cell>
          <cell r="F317">
            <v>16088.08</v>
          </cell>
        </row>
        <row r="318">
          <cell r="A318" t="str">
            <v>1003853418761015</v>
          </cell>
          <cell r="B318">
            <v>10038534</v>
          </cell>
          <cell r="C318">
            <v>1876</v>
          </cell>
          <cell r="D318">
            <v>1015</v>
          </cell>
          <cell r="E318">
            <v>9957.2099999999991</v>
          </cell>
          <cell r="F318">
            <v>15291.48</v>
          </cell>
        </row>
        <row r="319">
          <cell r="A319" t="str">
            <v>1003853418761006</v>
          </cell>
          <cell r="B319">
            <v>10038534</v>
          </cell>
          <cell r="C319">
            <v>1876</v>
          </cell>
          <cell r="D319">
            <v>1006</v>
          </cell>
          <cell r="E319">
            <v>9972.2000000000007</v>
          </cell>
          <cell r="F319">
            <v>15314.5</v>
          </cell>
        </row>
        <row r="320">
          <cell r="A320" t="str">
            <v>1003853418761010</v>
          </cell>
          <cell r="B320">
            <v>10038534</v>
          </cell>
          <cell r="C320">
            <v>1876</v>
          </cell>
          <cell r="D320">
            <v>1010</v>
          </cell>
          <cell r="E320">
            <v>10457.200000000001</v>
          </cell>
          <cell r="F320">
            <v>16077.05</v>
          </cell>
        </row>
        <row r="321">
          <cell r="A321" t="str">
            <v>1003853418761009</v>
          </cell>
          <cell r="B321">
            <v>10038534</v>
          </cell>
          <cell r="C321">
            <v>1876</v>
          </cell>
          <cell r="D321">
            <v>1009</v>
          </cell>
          <cell r="E321">
            <v>10457.200000000001</v>
          </cell>
          <cell r="F321">
            <v>16077.05</v>
          </cell>
        </row>
        <row r="322">
          <cell r="A322" t="str">
            <v>1003853418761007</v>
          </cell>
          <cell r="B322">
            <v>10038534</v>
          </cell>
          <cell r="C322">
            <v>1876</v>
          </cell>
          <cell r="D322">
            <v>1007</v>
          </cell>
          <cell r="E322">
            <v>10457.200000000001</v>
          </cell>
          <cell r="F322">
            <v>16077.05</v>
          </cell>
        </row>
        <row r="323">
          <cell r="A323" t="str">
            <v>1003853418761379</v>
          </cell>
          <cell r="B323">
            <v>10038534</v>
          </cell>
          <cell r="C323">
            <v>1876</v>
          </cell>
          <cell r="D323">
            <v>1379</v>
          </cell>
          <cell r="E323">
            <v>10457.200000000001</v>
          </cell>
          <cell r="F323">
            <v>16077.05</v>
          </cell>
        </row>
        <row r="324">
          <cell r="A324" t="str">
            <v>1003853419131379</v>
          </cell>
          <cell r="B324">
            <v>10038534</v>
          </cell>
          <cell r="C324">
            <v>1913</v>
          </cell>
          <cell r="D324">
            <v>1379</v>
          </cell>
          <cell r="E324">
            <v>10789.83</v>
          </cell>
          <cell r="F324">
            <v>16449.8</v>
          </cell>
        </row>
        <row r="325">
          <cell r="A325" t="str">
            <v>1003853419701000</v>
          </cell>
          <cell r="B325">
            <v>10038534</v>
          </cell>
          <cell r="C325">
            <v>1970</v>
          </cell>
          <cell r="D325">
            <v>1000</v>
          </cell>
          <cell r="E325">
            <v>10457.200000000001</v>
          </cell>
          <cell r="F325">
            <v>16077.05</v>
          </cell>
        </row>
        <row r="326">
          <cell r="A326" t="str">
            <v>1003853419701004</v>
          </cell>
          <cell r="B326">
            <v>10038534</v>
          </cell>
          <cell r="C326">
            <v>1970</v>
          </cell>
          <cell r="D326">
            <v>1004</v>
          </cell>
          <cell r="E326">
            <v>10468.23</v>
          </cell>
          <cell r="F326">
            <v>16088.08</v>
          </cell>
        </row>
        <row r="327">
          <cell r="A327" t="str">
            <v>1003853419701015</v>
          </cell>
          <cell r="B327">
            <v>10038534</v>
          </cell>
          <cell r="C327">
            <v>1970</v>
          </cell>
          <cell r="D327">
            <v>1015</v>
          </cell>
          <cell r="E327">
            <v>9957.2099999999991</v>
          </cell>
          <cell r="F327">
            <v>15291.48</v>
          </cell>
        </row>
        <row r="328">
          <cell r="A328" t="str">
            <v>1003853419701006</v>
          </cell>
          <cell r="B328">
            <v>10038534</v>
          </cell>
          <cell r="C328">
            <v>1970</v>
          </cell>
          <cell r="D328">
            <v>1006</v>
          </cell>
          <cell r="E328">
            <v>9972.2000000000007</v>
          </cell>
          <cell r="F328">
            <v>15314.5</v>
          </cell>
        </row>
        <row r="329">
          <cell r="A329" t="str">
            <v>1003853419701009</v>
          </cell>
          <cell r="B329">
            <v>10038534</v>
          </cell>
          <cell r="C329">
            <v>1970</v>
          </cell>
          <cell r="D329">
            <v>1009</v>
          </cell>
          <cell r="E329">
            <v>10457.200000000001</v>
          </cell>
          <cell r="F329">
            <v>16077.05</v>
          </cell>
        </row>
        <row r="330">
          <cell r="A330" t="str">
            <v>1003853419701379</v>
          </cell>
          <cell r="B330">
            <v>10038534</v>
          </cell>
          <cell r="C330">
            <v>1970</v>
          </cell>
          <cell r="D330">
            <v>1379</v>
          </cell>
          <cell r="E330">
            <v>10457.200000000001</v>
          </cell>
          <cell r="F330">
            <v>16077.05</v>
          </cell>
        </row>
        <row r="331">
          <cell r="A331" t="str">
            <v>1003853419701380</v>
          </cell>
          <cell r="B331">
            <v>10038534</v>
          </cell>
          <cell r="C331">
            <v>1970</v>
          </cell>
          <cell r="D331">
            <v>1380</v>
          </cell>
          <cell r="E331">
            <v>10457.200000000001</v>
          </cell>
          <cell r="F331">
            <v>16077.05</v>
          </cell>
        </row>
        <row r="332">
          <cell r="A332" t="str">
            <v>1003853419701382</v>
          </cell>
          <cell r="B332">
            <v>10038534</v>
          </cell>
          <cell r="C332">
            <v>1970</v>
          </cell>
          <cell r="D332">
            <v>1382</v>
          </cell>
          <cell r="E332">
            <v>10457.200000000001</v>
          </cell>
          <cell r="F332">
            <v>16077.05</v>
          </cell>
        </row>
        <row r="333">
          <cell r="A333" t="str">
            <v>1003853420261006</v>
          </cell>
          <cell r="B333">
            <v>10038534</v>
          </cell>
          <cell r="C333">
            <v>2026</v>
          </cell>
          <cell r="D333">
            <v>1006</v>
          </cell>
          <cell r="E333">
            <v>9972.2000000000007</v>
          </cell>
          <cell r="F333">
            <v>15314.5</v>
          </cell>
        </row>
        <row r="334">
          <cell r="A334" t="str">
            <v>1003853420451000</v>
          </cell>
          <cell r="B334">
            <v>10038534</v>
          </cell>
          <cell r="C334">
            <v>2045</v>
          </cell>
          <cell r="D334">
            <v>1000</v>
          </cell>
          <cell r="E334">
            <v>10457.200000000001</v>
          </cell>
          <cell r="F334">
            <v>16077.05</v>
          </cell>
        </row>
        <row r="335">
          <cell r="A335" t="str">
            <v>1003853420451004</v>
          </cell>
          <cell r="B335">
            <v>10038534</v>
          </cell>
          <cell r="C335">
            <v>2045</v>
          </cell>
          <cell r="D335">
            <v>1004</v>
          </cell>
          <cell r="E335">
            <v>10468.23</v>
          </cell>
          <cell r="F335">
            <v>16088.08</v>
          </cell>
        </row>
        <row r="336">
          <cell r="A336" t="str">
            <v>1003853420451015</v>
          </cell>
          <cell r="B336">
            <v>10038534</v>
          </cell>
          <cell r="C336">
            <v>2045</v>
          </cell>
          <cell r="D336">
            <v>1015</v>
          </cell>
          <cell r="E336">
            <v>9957.2099999999991</v>
          </cell>
          <cell r="F336">
            <v>15291.48</v>
          </cell>
        </row>
        <row r="337">
          <cell r="A337" t="str">
            <v>1003853420451006</v>
          </cell>
          <cell r="B337">
            <v>10038534</v>
          </cell>
          <cell r="C337">
            <v>2045</v>
          </cell>
          <cell r="D337">
            <v>1006</v>
          </cell>
          <cell r="E337">
            <v>9972.2000000000007</v>
          </cell>
          <cell r="F337">
            <v>15314.5</v>
          </cell>
        </row>
        <row r="338">
          <cell r="A338" t="str">
            <v>1003853420451010</v>
          </cell>
          <cell r="B338">
            <v>10038534</v>
          </cell>
          <cell r="C338">
            <v>2045</v>
          </cell>
          <cell r="D338">
            <v>1010</v>
          </cell>
          <cell r="E338">
            <v>10457.200000000001</v>
          </cell>
          <cell r="F338">
            <v>16077.05</v>
          </cell>
        </row>
        <row r="339">
          <cell r="A339" t="str">
            <v>1003853420451009</v>
          </cell>
          <cell r="B339">
            <v>10038534</v>
          </cell>
          <cell r="C339">
            <v>2045</v>
          </cell>
          <cell r="D339">
            <v>1009</v>
          </cell>
          <cell r="E339">
            <v>10457.200000000001</v>
          </cell>
          <cell r="F339">
            <v>16077.05</v>
          </cell>
        </row>
        <row r="340">
          <cell r="A340" t="str">
            <v>1003853420451008</v>
          </cell>
          <cell r="B340">
            <v>10038534</v>
          </cell>
          <cell r="C340">
            <v>2045</v>
          </cell>
          <cell r="D340">
            <v>1008</v>
          </cell>
          <cell r="E340">
            <v>10457.200000000001</v>
          </cell>
          <cell r="F340">
            <v>16077.05</v>
          </cell>
        </row>
        <row r="341">
          <cell r="A341" t="str">
            <v>1003853420451379</v>
          </cell>
          <cell r="B341">
            <v>10038534</v>
          </cell>
          <cell r="C341">
            <v>2045</v>
          </cell>
          <cell r="D341">
            <v>1379</v>
          </cell>
          <cell r="E341">
            <v>10457.200000000001</v>
          </cell>
          <cell r="F341">
            <v>16077.05</v>
          </cell>
        </row>
        <row r="342">
          <cell r="A342" t="str">
            <v>1003853420551006</v>
          </cell>
          <cell r="B342">
            <v>10038534</v>
          </cell>
          <cell r="C342">
            <v>2055</v>
          </cell>
          <cell r="D342">
            <v>1006</v>
          </cell>
          <cell r="E342">
            <v>9938.07</v>
          </cell>
          <cell r="F342">
            <v>15272.34</v>
          </cell>
        </row>
        <row r="343">
          <cell r="A343" t="str">
            <v>1003853421321000</v>
          </cell>
          <cell r="B343">
            <v>10038534</v>
          </cell>
          <cell r="C343">
            <v>2132</v>
          </cell>
          <cell r="D343">
            <v>1000</v>
          </cell>
          <cell r="E343">
            <v>10457.200000000001</v>
          </cell>
          <cell r="F343">
            <v>16077.05</v>
          </cell>
        </row>
        <row r="344">
          <cell r="A344" t="str">
            <v>1003853421321004</v>
          </cell>
          <cell r="B344">
            <v>10038534</v>
          </cell>
          <cell r="C344">
            <v>2132</v>
          </cell>
          <cell r="D344">
            <v>1004</v>
          </cell>
          <cell r="E344">
            <v>10468.23</v>
          </cell>
          <cell r="F344">
            <v>16088.08</v>
          </cell>
        </row>
        <row r="345">
          <cell r="A345" t="str">
            <v>1003853421321015</v>
          </cell>
          <cell r="B345">
            <v>10038534</v>
          </cell>
          <cell r="C345">
            <v>2132</v>
          </cell>
          <cell r="D345">
            <v>1015</v>
          </cell>
          <cell r="E345">
            <v>9957.2099999999991</v>
          </cell>
          <cell r="F345">
            <v>15291.48</v>
          </cell>
        </row>
        <row r="346">
          <cell r="A346" t="str">
            <v>1003853421321006</v>
          </cell>
          <cell r="B346">
            <v>10038534</v>
          </cell>
          <cell r="C346">
            <v>2132</v>
          </cell>
          <cell r="D346">
            <v>1006</v>
          </cell>
          <cell r="E346">
            <v>9972.2000000000007</v>
          </cell>
          <cell r="F346">
            <v>15314.5</v>
          </cell>
        </row>
        <row r="347">
          <cell r="A347" t="str">
            <v>1003853421321009</v>
          </cell>
          <cell r="B347">
            <v>10038534</v>
          </cell>
          <cell r="C347">
            <v>2132</v>
          </cell>
          <cell r="D347">
            <v>1009</v>
          </cell>
          <cell r="E347">
            <v>10457.200000000001</v>
          </cell>
          <cell r="F347">
            <v>16077.05</v>
          </cell>
        </row>
        <row r="348">
          <cell r="A348" t="str">
            <v>1003853421321008</v>
          </cell>
          <cell r="B348">
            <v>10038534</v>
          </cell>
          <cell r="C348">
            <v>2132</v>
          </cell>
          <cell r="D348">
            <v>1008</v>
          </cell>
          <cell r="E348">
            <v>10457.200000000001</v>
          </cell>
          <cell r="F348">
            <v>16077.05</v>
          </cell>
        </row>
        <row r="349">
          <cell r="A349" t="str">
            <v>1003853421321379</v>
          </cell>
          <cell r="B349">
            <v>10038534</v>
          </cell>
          <cell r="C349">
            <v>2132</v>
          </cell>
          <cell r="D349">
            <v>1379</v>
          </cell>
          <cell r="E349">
            <v>10457.200000000001</v>
          </cell>
          <cell r="F349">
            <v>16077.05</v>
          </cell>
        </row>
        <row r="350">
          <cell r="A350" t="str">
            <v>1003853422021000</v>
          </cell>
          <cell r="B350">
            <v>10038534</v>
          </cell>
          <cell r="C350">
            <v>2202</v>
          </cell>
          <cell r="D350">
            <v>1000</v>
          </cell>
          <cell r="E350">
            <v>10457.200000000001</v>
          </cell>
          <cell r="F350">
            <v>16077.05</v>
          </cell>
        </row>
        <row r="351">
          <cell r="A351" t="str">
            <v>1003853422021004</v>
          </cell>
          <cell r="B351">
            <v>10038534</v>
          </cell>
          <cell r="C351">
            <v>2202</v>
          </cell>
          <cell r="D351">
            <v>1004</v>
          </cell>
          <cell r="E351">
            <v>10468.23</v>
          </cell>
          <cell r="F351">
            <v>16088.08</v>
          </cell>
        </row>
        <row r="352">
          <cell r="A352" t="str">
            <v>1003853422021015</v>
          </cell>
          <cell r="B352">
            <v>10038534</v>
          </cell>
          <cell r="C352">
            <v>2202</v>
          </cell>
          <cell r="D352">
            <v>1015</v>
          </cell>
          <cell r="E352">
            <v>9957.2099999999991</v>
          </cell>
          <cell r="F352">
            <v>15291.48</v>
          </cell>
        </row>
        <row r="353">
          <cell r="A353" t="str">
            <v>1003853422021006</v>
          </cell>
          <cell r="B353">
            <v>10038534</v>
          </cell>
          <cell r="C353">
            <v>2202</v>
          </cell>
          <cell r="D353">
            <v>1006</v>
          </cell>
          <cell r="E353">
            <v>9972.2000000000007</v>
          </cell>
          <cell r="F353">
            <v>15314.5</v>
          </cell>
        </row>
        <row r="354">
          <cell r="A354" t="str">
            <v>1003853422021010</v>
          </cell>
          <cell r="B354">
            <v>10038534</v>
          </cell>
          <cell r="C354">
            <v>2202</v>
          </cell>
          <cell r="D354">
            <v>1010</v>
          </cell>
          <cell r="E354">
            <v>10457.200000000001</v>
          </cell>
          <cell r="F354">
            <v>16077.05</v>
          </cell>
        </row>
        <row r="355">
          <cell r="A355" t="str">
            <v>1003853422021009</v>
          </cell>
          <cell r="B355">
            <v>10038534</v>
          </cell>
          <cell r="C355">
            <v>2202</v>
          </cell>
          <cell r="D355">
            <v>1009</v>
          </cell>
          <cell r="E355">
            <v>10457.200000000001</v>
          </cell>
          <cell r="F355">
            <v>16077.05</v>
          </cell>
        </row>
        <row r="356">
          <cell r="A356" t="str">
            <v>1003853422021379</v>
          </cell>
          <cell r="B356">
            <v>10038534</v>
          </cell>
          <cell r="C356">
            <v>2202</v>
          </cell>
          <cell r="D356">
            <v>1379</v>
          </cell>
          <cell r="E356">
            <v>10457.200000000001</v>
          </cell>
          <cell r="F356">
            <v>16077.05</v>
          </cell>
        </row>
        <row r="357">
          <cell r="A357" t="str">
            <v>1003853426671000</v>
          </cell>
          <cell r="B357">
            <v>10038534</v>
          </cell>
          <cell r="C357">
            <v>2667</v>
          </cell>
          <cell r="D357">
            <v>1000</v>
          </cell>
          <cell r="E357">
            <v>10457.200000000001</v>
          </cell>
          <cell r="F357">
            <v>16077.05</v>
          </cell>
        </row>
        <row r="358">
          <cell r="A358" t="str">
            <v>1003853426671004</v>
          </cell>
          <cell r="B358">
            <v>10038534</v>
          </cell>
          <cell r="C358">
            <v>2667</v>
          </cell>
          <cell r="D358">
            <v>1004</v>
          </cell>
          <cell r="E358">
            <v>10468.23</v>
          </cell>
          <cell r="F358">
            <v>16088.08</v>
          </cell>
        </row>
        <row r="359">
          <cell r="A359" t="str">
            <v>1003853426671015</v>
          </cell>
          <cell r="B359">
            <v>10038534</v>
          </cell>
          <cell r="C359">
            <v>2667</v>
          </cell>
          <cell r="D359">
            <v>1015</v>
          </cell>
          <cell r="E359">
            <v>9957.2099999999991</v>
          </cell>
          <cell r="F359">
            <v>15291.48</v>
          </cell>
        </row>
        <row r="360">
          <cell r="A360" t="str">
            <v>1003853426671006</v>
          </cell>
          <cell r="B360">
            <v>10038534</v>
          </cell>
          <cell r="C360">
            <v>2667</v>
          </cell>
          <cell r="D360">
            <v>1006</v>
          </cell>
          <cell r="E360">
            <v>9972.2000000000007</v>
          </cell>
          <cell r="F360">
            <v>15314.5</v>
          </cell>
        </row>
        <row r="361">
          <cell r="A361" t="str">
            <v>1003853426671010</v>
          </cell>
          <cell r="B361">
            <v>10038534</v>
          </cell>
          <cell r="C361">
            <v>2667</v>
          </cell>
          <cell r="D361">
            <v>1010</v>
          </cell>
          <cell r="E361">
            <v>10457.200000000001</v>
          </cell>
          <cell r="F361">
            <v>16077.05</v>
          </cell>
        </row>
        <row r="362">
          <cell r="A362" t="str">
            <v>1003853426671009</v>
          </cell>
          <cell r="B362">
            <v>10038534</v>
          </cell>
          <cell r="C362">
            <v>2667</v>
          </cell>
          <cell r="D362">
            <v>1009</v>
          </cell>
          <cell r="E362">
            <v>10457.200000000001</v>
          </cell>
          <cell r="F362">
            <v>16077.05</v>
          </cell>
        </row>
        <row r="363">
          <cell r="A363" t="str">
            <v>1003853426671007</v>
          </cell>
          <cell r="B363">
            <v>10038534</v>
          </cell>
          <cell r="C363">
            <v>2667</v>
          </cell>
          <cell r="D363">
            <v>1007</v>
          </cell>
          <cell r="E363">
            <v>10457.200000000001</v>
          </cell>
          <cell r="F363">
            <v>16077.05</v>
          </cell>
        </row>
        <row r="364">
          <cell r="A364" t="str">
            <v>1003853426671008</v>
          </cell>
          <cell r="B364">
            <v>10038534</v>
          </cell>
          <cell r="C364">
            <v>2667</v>
          </cell>
          <cell r="D364">
            <v>1008</v>
          </cell>
          <cell r="E364">
            <v>10457.200000000001</v>
          </cell>
          <cell r="F364">
            <v>16077.05</v>
          </cell>
        </row>
        <row r="365">
          <cell r="A365" t="str">
            <v>1003853426671379</v>
          </cell>
          <cell r="B365">
            <v>10038534</v>
          </cell>
          <cell r="C365">
            <v>2667</v>
          </cell>
          <cell r="D365">
            <v>1379</v>
          </cell>
          <cell r="E365">
            <v>10457.200000000001</v>
          </cell>
          <cell r="F365">
            <v>16077.05</v>
          </cell>
        </row>
        <row r="366">
          <cell r="A366" t="str">
            <v>100385342667245</v>
          </cell>
          <cell r="B366">
            <v>10038534</v>
          </cell>
          <cell r="C366">
            <v>2667</v>
          </cell>
          <cell r="D366">
            <v>245</v>
          </cell>
          <cell r="E366">
            <v>10457.200000000001</v>
          </cell>
          <cell r="F366">
            <v>16077.05</v>
          </cell>
        </row>
        <row r="367">
          <cell r="A367" t="str">
            <v>1003853426671380</v>
          </cell>
          <cell r="B367">
            <v>10038534</v>
          </cell>
          <cell r="C367">
            <v>2667</v>
          </cell>
          <cell r="D367">
            <v>1380</v>
          </cell>
          <cell r="E367">
            <v>10457.200000000001</v>
          </cell>
          <cell r="F367">
            <v>16077.05</v>
          </cell>
        </row>
        <row r="368">
          <cell r="A368" t="str">
            <v>1003853426671382</v>
          </cell>
          <cell r="B368">
            <v>10038534</v>
          </cell>
          <cell r="C368">
            <v>2667</v>
          </cell>
          <cell r="D368">
            <v>1382</v>
          </cell>
          <cell r="E368">
            <v>10457.200000000001</v>
          </cell>
          <cell r="F368">
            <v>16077.05</v>
          </cell>
        </row>
        <row r="369">
          <cell r="A369" t="str">
            <v>1003853434921006</v>
          </cell>
          <cell r="B369">
            <v>10038534</v>
          </cell>
          <cell r="C369">
            <v>3492</v>
          </cell>
          <cell r="D369">
            <v>1006</v>
          </cell>
          <cell r="E369">
            <v>9972.2000000000007</v>
          </cell>
          <cell r="F369">
            <v>15314.5</v>
          </cell>
        </row>
        <row r="370">
          <cell r="A370" t="str">
            <v>1003853415091000</v>
          </cell>
          <cell r="B370">
            <v>10038534</v>
          </cell>
          <cell r="C370">
            <v>1509</v>
          </cell>
          <cell r="D370">
            <v>1000</v>
          </cell>
          <cell r="E370">
            <v>10457.200000000001</v>
          </cell>
          <cell r="F370">
            <v>16077.05</v>
          </cell>
        </row>
        <row r="371">
          <cell r="A371" t="str">
            <v>1003853415091002</v>
          </cell>
          <cell r="B371">
            <v>10038534</v>
          </cell>
          <cell r="C371">
            <v>1509</v>
          </cell>
          <cell r="D371">
            <v>1002</v>
          </cell>
          <cell r="E371">
            <v>10457.200000000001</v>
          </cell>
          <cell r="F371">
            <v>16077.05</v>
          </cell>
        </row>
        <row r="372">
          <cell r="A372" t="str">
            <v>1003853415091004</v>
          </cell>
          <cell r="B372">
            <v>10038534</v>
          </cell>
          <cell r="C372">
            <v>1509</v>
          </cell>
          <cell r="D372">
            <v>1004</v>
          </cell>
          <cell r="E372">
            <v>10468.23</v>
          </cell>
          <cell r="F372">
            <v>16088.08</v>
          </cell>
        </row>
        <row r="373">
          <cell r="A373" t="str">
            <v>1003853415091015</v>
          </cell>
          <cell r="B373">
            <v>10038534</v>
          </cell>
          <cell r="C373">
            <v>1509</v>
          </cell>
          <cell r="D373">
            <v>1015</v>
          </cell>
          <cell r="E373">
            <v>9957.2099999999991</v>
          </cell>
          <cell r="F373">
            <v>15291.48</v>
          </cell>
        </row>
        <row r="374">
          <cell r="A374" t="str">
            <v>1003853415091006</v>
          </cell>
          <cell r="B374">
            <v>10038534</v>
          </cell>
          <cell r="C374">
            <v>1509</v>
          </cell>
          <cell r="D374">
            <v>1006</v>
          </cell>
          <cell r="E374">
            <v>9972.2000000000007</v>
          </cell>
          <cell r="F374">
            <v>15314.5</v>
          </cell>
        </row>
        <row r="375">
          <cell r="A375" t="str">
            <v>1003853415091010</v>
          </cell>
          <cell r="B375">
            <v>10038534</v>
          </cell>
          <cell r="C375">
            <v>1509</v>
          </cell>
          <cell r="D375">
            <v>1010</v>
          </cell>
          <cell r="E375">
            <v>10457.200000000001</v>
          </cell>
          <cell r="F375">
            <v>16077.05</v>
          </cell>
        </row>
        <row r="376">
          <cell r="A376" t="str">
            <v>1003853415091009</v>
          </cell>
          <cell r="B376">
            <v>10038534</v>
          </cell>
          <cell r="C376">
            <v>1509</v>
          </cell>
          <cell r="D376">
            <v>1009</v>
          </cell>
          <cell r="E376">
            <v>10457.200000000001</v>
          </cell>
          <cell r="F376">
            <v>16077.05</v>
          </cell>
        </row>
        <row r="377">
          <cell r="A377" t="str">
            <v>1003853415091008</v>
          </cell>
          <cell r="B377">
            <v>10038534</v>
          </cell>
          <cell r="C377">
            <v>1509</v>
          </cell>
          <cell r="D377">
            <v>1008</v>
          </cell>
          <cell r="E377">
            <v>10457.200000000001</v>
          </cell>
          <cell r="F377">
            <v>16077.05</v>
          </cell>
        </row>
        <row r="378">
          <cell r="A378" t="str">
            <v>1003853415091379</v>
          </cell>
          <cell r="B378">
            <v>10038534</v>
          </cell>
          <cell r="C378">
            <v>1509</v>
          </cell>
          <cell r="D378">
            <v>1379</v>
          </cell>
          <cell r="E378">
            <v>10457.200000000001</v>
          </cell>
          <cell r="F378">
            <v>16077.05</v>
          </cell>
        </row>
        <row r="379">
          <cell r="A379" t="str">
            <v>1003853415091380</v>
          </cell>
          <cell r="B379">
            <v>10038534</v>
          </cell>
          <cell r="C379">
            <v>1509</v>
          </cell>
          <cell r="D379">
            <v>1380</v>
          </cell>
          <cell r="E379">
            <v>10457.200000000001</v>
          </cell>
          <cell r="F379">
            <v>16077.05</v>
          </cell>
        </row>
        <row r="380">
          <cell r="A380" t="str">
            <v>1003853415091382</v>
          </cell>
          <cell r="B380">
            <v>10038534</v>
          </cell>
          <cell r="C380">
            <v>1509</v>
          </cell>
          <cell r="D380">
            <v>1382</v>
          </cell>
          <cell r="E380">
            <v>10457.200000000001</v>
          </cell>
          <cell r="F380">
            <v>16077.05</v>
          </cell>
        </row>
        <row r="381">
          <cell r="A381" t="str">
            <v>1003853418081004</v>
          </cell>
          <cell r="B381">
            <v>10038534</v>
          </cell>
          <cell r="C381">
            <v>1808</v>
          </cell>
          <cell r="D381">
            <v>1004</v>
          </cell>
          <cell r="E381">
            <v>10468.23</v>
          </cell>
          <cell r="F381">
            <v>16088.08</v>
          </cell>
        </row>
        <row r="382">
          <cell r="A382" t="str">
            <v>1003853418081006</v>
          </cell>
          <cell r="B382">
            <v>10038534</v>
          </cell>
          <cell r="C382">
            <v>1808</v>
          </cell>
          <cell r="D382">
            <v>1006</v>
          </cell>
          <cell r="E382">
            <v>9972.2000000000007</v>
          </cell>
          <cell r="F382">
            <v>15314.5</v>
          </cell>
        </row>
        <row r="383">
          <cell r="A383" t="str">
            <v>1003853422031000</v>
          </cell>
          <cell r="B383">
            <v>10038534</v>
          </cell>
          <cell r="C383">
            <v>2203</v>
          </cell>
          <cell r="D383">
            <v>1000</v>
          </cell>
          <cell r="E383">
            <v>10457.200000000001</v>
          </cell>
          <cell r="F383">
            <v>16077.05</v>
          </cell>
        </row>
        <row r="384">
          <cell r="A384" t="str">
            <v>1003853422031004</v>
          </cell>
          <cell r="B384">
            <v>10038534</v>
          </cell>
          <cell r="C384">
            <v>2203</v>
          </cell>
          <cell r="D384">
            <v>1004</v>
          </cell>
          <cell r="E384">
            <v>10468.23</v>
          </cell>
          <cell r="F384">
            <v>16088.08</v>
          </cell>
        </row>
        <row r="385">
          <cell r="A385" t="str">
            <v>1003853422031015</v>
          </cell>
          <cell r="B385">
            <v>10038534</v>
          </cell>
          <cell r="C385">
            <v>2203</v>
          </cell>
          <cell r="D385">
            <v>1015</v>
          </cell>
          <cell r="E385">
            <v>9957.2099999999991</v>
          </cell>
          <cell r="F385">
            <v>15291.48</v>
          </cell>
        </row>
        <row r="386">
          <cell r="A386" t="str">
            <v>1003853422031006</v>
          </cell>
          <cell r="B386">
            <v>10038534</v>
          </cell>
          <cell r="C386">
            <v>2203</v>
          </cell>
          <cell r="D386">
            <v>1006</v>
          </cell>
          <cell r="E386">
            <v>9972.2000000000007</v>
          </cell>
          <cell r="F386">
            <v>15314.5</v>
          </cell>
        </row>
        <row r="387">
          <cell r="A387" t="str">
            <v>1003853422031010</v>
          </cell>
          <cell r="B387">
            <v>10038534</v>
          </cell>
          <cell r="C387">
            <v>2203</v>
          </cell>
          <cell r="D387">
            <v>1010</v>
          </cell>
          <cell r="E387">
            <v>10457.200000000001</v>
          </cell>
          <cell r="F387">
            <v>16077.05</v>
          </cell>
        </row>
        <row r="388">
          <cell r="A388" t="str">
            <v>1003853422031009</v>
          </cell>
          <cell r="B388">
            <v>10038534</v>
          </cell>
          <cell r="C388">
            <v>2203</v>
          </cell>
          <cell r="D388">
            <v>1009</v>
          </cell>
          <cell r="E388">
            <v>10457.200000000001</v>
          </cell>
          <cell r="F388">
            <v>16077.05</v>
          </cell>
        </row>
        <row r="389">
          <cell r="A389" t="str">
            <v>1003853422031379</v>
          </cell>
          <cell r="B389">
            <v>10038534</v>
          </cell>
          <cell r="C389">
            <v>2203</v>
          </cell>
          <cell r="D389">
            <v>1379</v>
          </cell>
          <cell r="E389">
            <v>10457.200000000001</v>
          </cell>
          <cell r="F389">
            <v>16077.05</v>
          </cell>
        </row>
        <row r="390">
          <cell r="A390" t="str">
            <v>1003853415371006</v>
          </cell>
          <cell r="B390">
            <v>10038534</v>
          </cell>
          <cell r="C390">
            <v>1537</v>
          </cell>
          <cell r="D390">
            <v>1006</v>
          </cell>
          <cell r="E390">
            <v>9972.2000000000007</v>
          </cell>
          <cell r="F390">
            <v>15314.5</v>
          </cell>
        </row>
        <row r="391">
          <cell r="A391" t="str">
            <v>1003853417141004</v>
          </cell>
          <cell r="B391">
            <v>10038534</v>
          </cell>
          <cell r="C391">
            <v>1714</v>
          </cell>
          <cell r="D391">
            <v>1004</v>
          </cell>
          <cell r="E391">
            <v>10468.23</v>
          </cell>
          <cell r="F391">
            <v>16088.08</v>
          </cell>
        </row>
        <row r="392">
          <cell r="A392" t="str">
            <v>1003853417141006</v>
          </cell>
          <cell r="B392">
            <v>10038534</v>
          </cell>
          <cell r="C392">
            <v>1714</v>
          </cell>
          <cell r="D392">
            <v>1006</v>
          </cell>
          <cell r="E392">
            <v>9972.2000000000007</v>
          </cell>
          <cell r="F392">
            <v>15314.5</v>
          </cell>
        </row>
        <row r="393">
          <cell r="A393" t="str">
            <v>1003853416431000</v>
          </cell>
          <cell r="B393">
            <v>10038534</v>
          </cell>
          <cell r="C393">
            <v>1643</v>
          </cell>
          <cell r="D393">
            <v>1000</v>
          </cell>
          <cell r="E393">
            <v>10457.200000000001</v>
          </cell>
          <cell r="F393">
            <v>16077.05</v>
          </cell>
        </row>
        <row r="394">
          <cell r="A394" t="str">
            <v>1003853416431004</v>
          </cell>
          <cell r="B394">
            <v>10038534</v>
          </cell>
          <cell r="C394">
            <v>1643</v>
          </cell>
          <cell r="D394">
            <v>1004</v>
          </cell>
          <cell r="E394">
            <v>10468.23</v>
          </cell>
          <cell r="F394">
            <v>16088.08</v>
          </cell>
        </row>
        <row r="395">
          <cell r="A395" t="str">
            <v>1003853416431015</v>
          </cell>
          <cell r="B395">
            <v>10038534</v>
          </cell>
          <cell r="C395">
            <v>1643</v>
          </cell>
          <cell r="D395">
            <v>1015</v>
          </cell>
          <cell r="E395">
            <v>9957.2099999999991</v>
          </cell>
          <cell r="F395">
            <v>15291.48</v>
          </cell>
        </row>
        <row r="396">
          <cell r="A396" t="str">
            <v>1003853416431006</v>
          </cell>
          <cell r="B396">
            <v>10038534</v>
          </cell>
          <cell r="C396">
            <v>1643</v>
          </cell>
          <cell r="D396">
            <v>1006</v>
          </cell>
          <cell r="E396">
            <v>9972.2000000000007</v>
          </cell>
          <cell r="F396">
            <v>15314.5</v>
          </cell>
        </row>
        <row r="397">
          <cell r="A397" t="str">
            <v>1003853416431009</v>
          </cell>
          <cell r="B397">
            <v>10038534</v>
          </cell>
          <cell r="C397">
            <v>1643</v>
          </cell>
          <cell r="D397">
            <v>1009</v>
          </cell>
          <cell r="E397">
            <v>10457.200000000001</v>
          </cell>
          <cell r="F397">
            <v>16077.05</v>
          </cell>
        </row>
        <row r="398">
          <cell r="A398" t="str">
            <v>1003853416431379</v>
          </cell>
          <cell r="B398">
            <v>10038534</v>
          </cell>
          <cell r="C398">
            <v>1643</v>
          </cell>
          <cell r="D398">
            <v>1379</v>
          </cell>
          <cell r="E398">
            <v>10457.200000000001</v>
          </cell>
          <cell r="F398">
            <v>16077.05</v>
          </cell>
        </row>
        <row r="399">
          <cell r="A399" t="str">
            <v>1003853416431380</v>
          </cell>
          <cell r="B399">
            <v>10038534</v>
          </cell>
          <cell r="C399">
            <v>1643</v>
          </cell>
          <cell r="D399">
            <v>1380</v>
          </cell>
          <cell r="E399">
            <v>10457.200000000001</v>
          </cell>
          <cell r="F399">
            <v>16077.05</v>
          </cell>
        </row>
        <row r="400">
          <cell r="A400" t="str">
            <v>1003853416431382</v>
          </cell>
          <cell r="B400">
            <v>10038534</v>
          </cell>
          <cell r="C400">
            <v>1643</v>
          </cell>
          <cell r="D400">
            <v>1382</v>
          </cell>
          <cell r="E400">
            <v>10457.200000000001</v>
          </cell>
          <cell r="F400">
            <v>16077.05</v>
          </cell>
        </row>
        <row r="401">
          <cell r="A401" t="str">
            <v>1003853424021000</v>
          </cell>
          <cell r="B401">
            <v>10038534</v>
          </cell>
          <cell r="C401">
            <v>2402</v>
          </cell>
          <cell r="D401">
            <v>1000</v>
          </cell>
          <cell r="E401">
            <v>10457.200000000001</v>
          </cell>
          <cell r="F401">
            <v>16077.05</v>
          </cell>
        </row>
        <row r="402">
          <cell r="A402" t="str">
            <v>1003853424021004</v>
          </cell>
          <cell r="B402">
            <v>10038534</v>
          </cell>
          <cell r="C402">
            <v>2402</v>
          </cell>
          <cell r="D402">
            <v>1004</v>
          </cell>
          <cell r="E402">
            <v>10468.23</v>
          </cell>
          <cell r="F402">
            <v>16088.08</v>
          </cell>
        </row>
        <row r="403">
          <cell r="A403" t="str">
            <v>1003853424021015</v>
          </cell>
          <cell r="B403">
            <v>10038534</v>
          </cell>
          <cell r="C403">
            <v>2402</v>
          </cell>
          <cell r="D403">
            <v>1015</v>
          </cell>
          <cell r="E403">
            <v>9957.2099999999991</v>
          </cell>
          <cell r="F403">
            <v>15291.48</v>
          </cell>
        </row>
        <row r="404">
          <cell r="A404" t="str">
            <v>1003853424021006</v>
          </cell>
          <cell r="B404">
            <v>10038534</v>
          </cell>
          <cell r="C404">
            <v>2402</v>
          </cell>
          <cell r="D404">
            <v>1006</v>
          </cell>
          <cell r="E404">
            <v>9972.2000000000007</v>
          </cell>
          <cell r="F404">
            <v>15314.5</v>
          </cell>
        </row>
        <row r="405">
          <cell r="A405" t="str">
            <v>1003853415901006</v>
          </cell>
          <cell r="B405">
            <v>10038534</v>
          </cell>
          <cell r="C405">
            <v>1590</v>
          </cell>
          <cell r="D405">
            <v>1006</v>
          </cell>
          <cell r="E405">
            <v>9972.2000000000007</v>
          </cell>
          <cell r="F405">
            <v>15314.5</v>
          </cell>
        </row>
        <row r="406">
          <cell r="A406" t="str">
            <v>100385349771015</v>
          </cell>
          <cell r="B406">
            <v>10038534</v>
          </cell>
          <cell r="C406">
            <v>977</v>
          </cell>
          <cell r="D406">
            <v>1015</v>
          </cell>
          <cell r="E406">
            <v>9957.2099999999991</v>
          </cell>
          <cell r="F406">
            <v>15291.48</v>
          </cell>
        </row>
        <row r="407">
          <cell r="A407" t="str">
            <v>100385349771006</v>
          </cell>
          <cell r="B407">
            <v>10038534</v>
          </cell>
          <cell r="C407">
            <v>977</v>
          </cell>
          <cell r="D407">
            <v>1006</v>
          </cell>
          <cell r="E407">
            <v>9972.2000000000007</v>
          </cell>
          <cell r="F407">
            <v>15314.5</v>
          </cell>
        </row>
        <row r="408">
          <cell r="A408" t="str">
            <v>1003853433991006</v>
          </cell>
          <cell r="B408">
            <v>10038534</v>
          </cell>
          <cell r="C408">
            <v>3399</v>
          </cell>
          <cell r="D408">
            <v>1006</v>
          </cell>
          <cell r="E408">
            <v>9972.2000000000007</v>
          </cell>
          <cell r="F408">
            <v>15314.5</v>
          </cell>
        </row>
        <row r="409">
          <cell r="A409" t="str">
            <v>1003853435881006</v>
          </cell>
          <cell r="B409">
            <v>10038534</v>
          </cell>
          <cell r="C409">
            <v>3588</v>
          </cell>
          <cell r="D409">
            <v>1006</v>
          </cell>
          <cell r="E409">
            <v>9972.2000000000007</v>
          </cell>
          <cell r="F409">
            <v>15314.5</v>
          </cell>
        </row>
        <row r="410">
          <cell r="A410" t="str">
            <v>1003853434561006</v>
          </cell>
          <cell r="B410">
            <v>10038534</v>
          </cell>
          <cell r="C410">
            <v>3456</v>
          </cell>
          <cell r="D410">
            <v>1006</v>
          </cell>
          <cell r="E410">
            <v>9972.2000000000007</v>
          </cell>
          <cell r="F410">
            <v>15314.5</v>
          </cell>
        </row>
        <row r="411">
          <cell r="A411" t="str">
            <v>1003853436661015</v>
          </cell>
          <cell r="B411">
            <v>10038534</v>
          </cell>
          <cell r="C411">
            <v>3666</v>
          </cell>
          <cell r="D411">
            <v>1015</v>
          </cell>
          <cell r="E411">
            <v>9957.2099999999991</v>
          </cell>
          <cell r="F411">
            <v>15291.48</v>
          </cell>
        </row>
        <row r="412">
          <cell r="A412" t="str">
            <v>1003853436661011</v>
          </cell>
          <cell r="B412">
            <v>10038534</v>
          </cell>
          <cell r="C412">
            <v>3666</v>
          </cell>
          <cell r="D412">
            <v>1011</v>
          </cell>
          <cell r="E412">
            <v>9972.2000000000007</v>
          </cell>
          <cell r="F412">
            <v>15314.5</v>
          </cell>
        </row>
        <row r="413">
          <cell r="A413" t="str">
            <v>1003853436661012</v>
          </cell>
          <cell r="B413">
            <v>10038534</v>
          </cell>
          <cell r="C413">
            <v>3666</v>
          </cell>
          <cell r="D413">
            <v>1012</v>
          </cell>
          <cell r="E413">
            <v>9972.2000000000007</v>
          </cell>
          <cell r="F413">
            <v>15314.5</v>
          </cell>
        </row>
        <row r="414">
          <cell r="A414" t="str">
            <v>1003853421901011</v>
          </cell>
          <cell r="B414">
            <v>10038534</v>
          </cell>
          <cell r="C414">
            <v>2190</v>
          </cell>
          <cell r="D414">
            <v>1011</v>
          </cell>
          <cell r="E414">
            <v>0.38</v>
          </cell>
          <cell r="F414">
            <v>0.38</v>
          </cell>
        </row>
        <row r="415">
          <cell r="A415" t="str">
            <v>1003853437531009</v>
          </cell>
          <cell r="B415">
            <v>10038534</v>
          </cell>
          <cell r="C415">
            <v>3753</v>
          </cell>
          <cell r="D415">
            <v>1009</v>
          </cell>
          <cell r="E415">
            <v>10457.200000000001</v>
          </cell>
          <cell r="F415">
            <v>16077.05</v>
          </cell>
        </row>
        <row r="416">
          <cell r="A416" t="str">
            <v>101538161040566</v>
          </cell>
          <cell r="B416">
            <v>10153816</v>
          </cell>
          <cell r="C416">
            <v>1040</v>
          </cell>
          <cell r="D416">
            <v>566</v>
          </cell>
          <cell r="E416">
            <v>10719.43</v>
          </cell>
          <cell r="F416">
            <v>16079.43</v>
          </cell>
        </row>
        <row r="417">
          <cell r="A417" t="str">
            <v>101782669291000</v>
          </cell>
          <cell r="B417">
            <v>10178266</v>
          </cell>
          <cell r="C417">
            <v>929</v>
          </cell>
          <cell r="D417">
            <v>1000</v>
          </cell>
          <cell r="E417"/>
          <cell r="F417"/>
        </row>
        <row r="418">
          <cell r="A418" t="str">
            <v>101782669291157</v>
          </cell>
          <cell r="B418">
            <v>10178266</v>
          </cell>
          <cell r="C418">
            <v>929</v>
          </cell>
          <cell r="D418">
            <v>1157</v>
          </cell>
          <cell r="E418">
            <v>10510.49</v>
          </cell>
          <cell r="F418">
            <v>15870.49</v>
          </cell>
        </row>
        <row r="419">
          <cell r="A419" t="str">
            <v>1017826610401157</v>
          </cell>
          <cell r="B419">
            <v>10178266</v>
          </cell>
          <cell r="C419">
            <v>1040</v>
          </cell>
          <cell r="D419">
            <v>1157</v>
          </cell>
          <cell r="E419">
            <v>10510.49</v>
          </cell>
          <cell r="F419">
            <v>15870.49</v>
          </cell>
        </row>
        <row r="420">
          <cell r="A420" t="str">
            <v>1017826610611000</v>
          </cell>
          <cell r="B420">
            <v>10178266</v>
          </cell>
          <cell r="C420">
            <v>1061</v>
          </cell>
          <cell r="D420">
            <v>1000</v>
          </cell>
          <cell r="E420"/>
          <cell r="F420"/>
        </row>
        <row r="421">
          <cell r="A421" t="str">
            <v>1017826610611157</v>
          </cell>
          <cell r="B421">
            <v>10178266</v>
          </cell>
          <cell r="C421">
            <v>1061</v>
          </cell>
          <cell r="D421">
            <v>1157</v>
          </cell>
          <cell r="E421">
            <v>10510.49</v>
          </cell>
          <cell r="F421">
            <v>15870.49</v>
          </cell>
        </row>
        <row r="422">
          <cell r="A422" t="str">
            <v>101793569581182</v>
          </cell>
          <cell r="B422">
            <v>10179356</v>
          </cell>
          <cell r="C422">
            <v>958</v>
          </cell>
          <cell r="D422">
            <v>1182</v>
          </cell>
          <cell r="E422">
            <v>10510.49</v>
          </cell>
          <cell r="F422">
            <v>15870.49</v>
          </cell>
        </row>
        <row r="423">
          <cell r="A423" t="str">
            <v>1017935610251001</v>
          </cell>
          <cell r="B423">
            <v>10179356</v>
          </cell>
          <cell r="C423">
            <v>1025</v>
          </cell>
          <cell r="D423">
            <v>1001</v>
          </cell>
          <cell r="E423">
            <v>10588.49</v>
          </cell>
          <cell r="F423">
            <v>15882.49</v>
          </cell>
        </row>
        <row r="424">
          <cell r="A424" t="str">
            <v>1017935610251182</v>
          </cell>
          <cell r="B424">
            <v>10179356</v>
          </cell>
          <cell r="C424">
            <v>1025</v>
          </cell>
          <cell r="D424">
            <v>1182</v>
          </cell>
          <cell r="E424">
            <v>10588.49</v>
          </cell>
          <cell r="F424">
            <v>15882.49</v>
          </cell>
        </row>
        <row r="425">
          <cell r="A425" t="str">
            <v>1017935610401001</v>
          </cell>
          <cell r="B425">
            <v>10179356</v>
          </cell>
          <cell r="C425">
            <v>1040</v>
          </cell>
          <cell r="D425">
            <v>1001</v>
          </cell>
          <cell r="E425">
            <v>10510.49</v>
          </cell>
          <cell r="F425">
            <v>15870.49</v>
          </cell>
        </row>
        <row r="426">
          <cell r="A426" t="str">
            <v>1017935610401182</v>
          </cell>
          <cell r="B426">
            <v>10179356</v>
          </cell>
          <cell r="C426">
            <v>1040</v>
          </cell>
          <cell r="D426">
            <v>1182</v>
          </cell>
          <cell r="E426">
            <v>10510.49</v>
          </cell>
          <cell r="F426">
            <v>15870.49</v>
          </cell>
        </row>
        <row r="427">
          <cell r="A427" t="str">
            <v>1017935610511001</v>
          </cell>
          <cell r="B427">
            <v>10179356</v>
          </cell>
          <cell r="C427">
            <v>1051</v>
          </cell>
          <cell r="D427">
            <v>1001</v>
          </cell>
          <cell r="E427">
            <v>10652.49</v>
          </cell>
          <cell r="F427">
            <v>15882.49</v>
          </cell>
        </row>
        <row r="428">
          <cell r="A428" t="str">
            <v>1017935610551182</v>
          </cell>
          <cell r="B428">
            <v>10179356</v>
          </cell>
          <cell r="C428">
            <v>1055</v>
          </cell>
          <cell r="D428">
            <v>1182</v>
          </cell>
          <cell r="E428">
            <v>10510.49</v>
          </cell>
          <cell r="F428">
            <v>15870.49</v>
          </cell>
        </row>
        <row r="429">
          <cell r="A429" t="str">
            <v>1017935610671182</v>
          </cell>
          <cell r="B429">
            <v>10179356</v>
          </cell>
          <cell r="C429">
            <v>1067</v>
          </cell>
          <cell r="D429">
            <v>1182</v>
          </cell>
          <cell r="E429">
            <v>10510.49</v>
          </cell>
          <cell r="F429">
            <v>15870.49</v>
          </cell>
        </row>
        <row r="430">
          <cell r="A430" t="str">
            <v>1017935610941001</v>
          </cell>
          <cell r="B430">
            <v>10179356</v>
          </cell>
          <cell r="C430">
            <v>1094</v>
          </cell>
          <cell r="D430">
            <v>1001</v>
          </cell>
          <cell r="E430">
            <v>10295.49</v>
          </cell>
          <cell r="F430">
            <v>15615.49</v>
          </cell>
        </row>
        <row r="431">
          <cell r="A431" t="str">
            <v>1017935611051001</v>
          </cell>
          <cell r="B431">
            <v>10179356</v>
          </cell>
          <cell r="C431">
            <v>1105</v>
          </cell>
          <cell r="D431">
            <v>1001</v>
          </cell>
          <cell r="E431">
            <v>10510.49</v>
          </cell>
          <cell r="F431">
            <v>15870.49</v>
          </cell>
        </row>
        <row r="432">
          <cell r="A432" t="str">
            <v>1017935611051182</v>
          </cell>
          <cell r="B432">
            <v>10179356</v>
          </cell>
          <cell r="C432">
            <v>1105</v>
          </cell>
          <cell r="D432">
            <v>1182</v>
          </cell>
          <cell r="E432">
            <v>10510.49</v>
          </cell>
          <cell r="F432">
            <v>15870.49</v>
          </cell>
        </row>
        <row r="433">
          <cell r="A433" t="str">
            <v>1017935613561001</v>
          </cell>
          <cell r="B433">
            <v>10179356</v>
          </cell>
          <cell r="C433">
            <v>1356</v>
          </cell>
          <cell r="D433">
            <v>1001</v>
          </cell>
          <cell r="E433">
            <v>10195.49</v>
          </cell>
          <cell r="F433">
            <v>15517.49</v>
          </cell>
        </row>
        <row r="434">
          <cell r="A434" t="str">
            <v>1017935613801001</v>
          </cell>
          <cell r="B434">
            <v>10179356</v>
          </cell>
          <cell r="C434">
            <v>1380</v>
          </cell>
          <cell r="D434">
            <v>1001</v>
          </cell>
          <cell r="E434">
            <v>10411.49</v>
          </cell>
          <cell r="F434">
            <v>15725.49</v>
          </cell>
        </row>
        <row r="435">
          <cell r="A435" t="str">
            <v>1017935614191182</v>
          </cell>
          <cell r="B435">
            <v>10179356</v>
          </cell>
          <cell r="C435">
            <v>1419</v>
          </cell>
          <cell r="D435">
            <v>1182</v>
          </cell>
          <cell r="E435">
            <v>10510.49</v>
          </cell>
          <cell r="F435">
            <v>15870.49</v>
          </cell>
        </row>
        <row r="436">
          <cell r="A436" t="str">
            <v>1017935614431001</v>
          </cell>
          <cell r="B436">
            <v>10179356</v>
          </cell>
          <cell r="C436">
            <v>1443</v>
          </cell>
          <cell r="D436">
            <v>1001</v>
          </cell>
          <cell r="E436">
            <v>10195.49</v>
          </cell>
          <cell r="F436">
            <v>15517.49</v>
          </cell>
        </row>
        <row r="437">
          <cell r="A437" t="str">
            <v>1017935615171001</v>
          </cell>
          <cell r="B437">
            <v>10179356</v>
          </cell>
          <cell r="C437">
            <v>1517</v>
          </cell>
          <cell r="D437">
            <v>1001</v>
          </cell>
          <cell r="E437">
            <v>10533.49</v>
          </cell>
          <cell r="F437">
            <v>15794.49</v>
          </cell>
        </row>
        <row r="438">
          <cell r="A438" t="str">
            <v>1017935615911001</v>
          </cell>
          <cell r="B438">
            <v>10179356</v>
          </cell>
          <cell r="C438">
            <v>1591</v>
          </cell>
          <cell r="D438">
            <v>1001</v>
          </cell>
          <cell r="E438">
            <v>10195.49</v>
          </cell>
          <cell r="F438">
            <v>15517.49</v>
          </cell>
        </row>
        <row r="439">
          <cell r="A439" t="str">
            <v>1017935618751001</v>
          </cell>
          <cell r="B439">
            <v>10179356</v>
          </cell>
          <cell r="C439">
            <v>1875</v>
          </cell>
          <cell r="D439">
            <v>1001</v>
          </cell>
          <cell r="E439">
            <v>10652.49</v>
          </cell>
          <cell r="F439">
            <v>15882.49</v>
          </cell>
        </row>
        <row r="440">
          <cell r="A440" t="str">
            <v>1017935618771001</v>
          </cell>
          <cell r="B440">
            <v>10179356</v>
          </cell>
          <cell r="C440">
            <v>1877</v>
          </cell>
          <cell r="D440">
            <v>1001</v>
          </cell>
          <cell r="E440">
            <v>10652.49</v>
          </cell>
          <cell r="F440">
            <v>15882.49</v>
          </cell>
        </row>
        <row r="441">
          <cell r="A441" t="str">
            <v>1017935618971001</v>
          </cell>
          <cell r="B441">
            <v>10179356</v>
          </cell>
          <cell r="C441">
            <v>1897</v>
          </cell>
          <cell r="D441">
            <v>1001</v>
          </cell>
          <cell r="E441">
            <v>10593.49</v>
          </cell>
          <cell r="F441">
            <v>15821.49</v>
          </cell>
        </row>
        <row r="442">
          <cell r="A442" t="str">
            <v>1017935618971182</v>
          </cell>
          <cell r="B442">
            <v>10179356</v>
          </cell>
          <cell r="C442">
            <v>1897</v>
          </cell>
          <cell r="D442">
            <v>1182</v>
          </cell>
          <cell r="E442">
            <v>10593.49</v>
          </cell>
          <cell r="F442">
            <v>15821.49</v>
          </cell>
        </row>
        <row r="443">
          <cell r="A443" t="str">
            <v>1017935619831001</v>
          </cell>
          <cell r="B443">
            <v>10179356</v>
          </cell>
          <cell r="C443">
            <v>1983</v>
          </cell>
          <cell r="D443">
            <v>1001</v>
          </cell>
          <cell r="E443">
            <v>10582.49</v>
          </cell>
          <cell r="F443">
            <v>15822.49</v>
          </cell>
        </row>
        <row r="444">
          <cell r="A444" t="str">
            <v>1017935622101001</v>
          </cell>
          <cell r="B444">
            <v>10179356</v>
          </cell>
          <cell r="C444">
            <v>2210</v>
          </cell>
          <cell r="D444">
            <v>1001</v>
          </cell>
          <cell r="E444">
            <v>10533.49</v>
          </cell>
          <cell r="F444">
            <v>15794.49</v>
          </cell>
        </row>
        <row r="445">
          <cell r="A445" t="str">
            <v>1017935622661001</v>
          </cell>
          <cell r="B445">
            <v>10179356</v>
          </cell>
          <cell r="C445">
            <v>2266</v>
          </cell>
          <cell r="D445">
            <v>1001</v>
          </cell>
          <cell r="E445">
            <v>10295.49</v>
          </cell>
          <cell r="F445">
            <v>15615.49</v>
          </cell>
        </row>
        <row r="446">
          <cell r="A446" t="str">
            <v>1017935634991182</v>
          </cell>
          <cell r="B446">
            <v>10179356</v>
          </cell>
          <cell r="C446">
            <v>3499</v>
          </cell>
          <cell r="D446">
            <v>1182</v>
          </cell>
          <cell r="E446">
            <v>10588.49</v>
          </cell>
          <cell r="F446">
            <v>15882.49</v>
          </cell>
        </row>
        <row r="447">
          <cell r="A447" t="str">
            <v>1017935613781001</v>
          </cell>
          <cell r="B447">
            <v>10179356</v>
          </cell>
          <cell r="C447">
            <v>1378</v>
          </cell>
          <cell r="D447">
            <v>1001</v>
          </cell>
          <cell r="E447">
            <v>10652.49</v>
          </cell>
          <cell r="F447">
            <v>15882.49</v>
          </cell>
        </row>
        <row r="448">
          <cell r="A448" t="str">
            <v>1017935610091001</v>
          </cell>
          <cell r="B448">
            <v>10179356</v>
          </cell>
          <cell r="C448">
            <v>1009</v>
          </cell>
          <cell r="D448">
            <v>1001</v>
          </cell>
          <cell r="E448">
            <v>10266.49</v>
          </cell>
          <cell r="F448">
            <v>15633.49</v>
          </cell>
        </row>
        <row r="449">
          <cell r="A449" t="str">
            <v>1017935610091182</v>
          </cell>
          <cell r="B449">
            <v>10179356</v>
          </cell>
          <cell r="C449">
            <v>1009</v>
          </cell>
          <cell r="D449">
            <v>1182</v>
          </cell>
          <cell r="E449">
            <v>10266.49</v>
          </cell>
          <cell r="F449">
            <v>15633.49</v>
          </cell>
        </row>
        <row r="450">
          <cell r="A450" t="str">
            <v>1017935610281001</v>
          </cell>
          <cell r="B450">
            <v>10179356</v>
          </cell>
          <cell r="C450">
            <v>1028</v>
          </cell>
          <cell r="D450">
            <v>1001</v>
          </cell>
          <cell r="E450">
            <v>10533.49</v>
          </cell>
          <cell r="F450">
            <v>15794.49</v>
          </cell>
        </row>
        <row r="451">
          <cell r="A451" t="str">
            <v>1017935611011182</v>
          </cell>
          <cell r="B451">
            <v>10179356</v>
          </cell>
          <cell r="C451">
            <v>1101</v>
          </cell>
          <cell r="D451">
            <v>1182</v>
          </cell>
          <cell r="E451">
            <v>10582.49</v>
          </cell>
          <cell r="F451">
            <v>15822.49</v>
          </cell>
        </row>
        <row r="452">
          <cell r="A452" t="str">
            <v>1017935615401001</v>
          </cell>
          <cell r="B452">
            <v>10179356</v>
          </cell>
          <cell r="C452">
            <v>1540</v>
          </cell>
          <cell r="D452">
            <v>1001</v>
          </cell>
          <cell r="E452">
            <v>10533.49</v>
          </cell>
          <cell r="F452">
            <v>15794.49</v>
          </cell>
        </row>
        <row r="453">
          <cell r="A453" t="str">
            <v>1017935621081182</v>
          </cell>
          <cell r="B453">
            <v>10179356</v>
          </cell>
          <cell r="C453">
            <v>2108</v>
          </cell>
          <cell r="D453">
            <v>1182</v>
          </cell>
          <cell r="E453">
            <v>10610.49</v>
          </cell>
          <cell r="F453">
            <v>15970.49</v>
          </cell>
        </row>
        <row r="454">
          <cell r="A454" t="str">
            <v>1017935624221001</v>
          </cell>
          <cell r="B454">
            <v>10179356</v>
          </cell>
          <cell r="C454">
            <v>2422</v>
          </cell>
          <cell r="D454">
            <v>1001</v>
          </cell>
          <cell r="E454">
            <v>10610.49</v>
          </cell>
          <cell r="F454">
            <v>15970.49</v>
          </cell>
        </row>
        <row r="455">
          <cell r="A455" t="str">
            <v>1017935617141001</v>
          </cell>
          <cell r="B455">
            <v>10179356</v>
          </cell>
          <cell r="C455">
            <v>1714</v>
          </cell>
          <cell r="D455">
            <v>1001</v>
          </cell>
          <cell r="E455">
            <v>10195.49</v>
          </cell>
          <cell r="F455">
            <v>15517.49</v>
          </cell>
        </row>
        <row r="456">
          <cell r="A456" t="str">
            <v>1017935619291001</v>
          </cell>
          <cell r="B456">
            <v>10179356</v>
          </cell>
          <cell r="C456">
            <v>1929</v>
          </cell>
          <cell r="D456">
            <v>1001</v>
          </cell>
          <cell r="E456">
            <v>10510.49</v>
          </cell>
          <cell r="F456">
            <v>15870.49</v>
          </cell>
        </row>
        <row r="457">
          <cell r="A457" t="str">
            <v>1017935617871000</v>
          </cell>
          <cell r="B457">
            <v>10179356</v>
          </cell>
          <cell r="C457">
            <v>1787</v>
          </cell>
          <cell r="D457">
            <v>1000</v>
          </cell>
          <cell r="E457">
            <v>-1.2</v>
          </cell>
          <cell r="F457">
            <v>-1.2</v>
          </cell>
        </row>
        <row r="458">
          <cell r="A458" t="str">
            <v>1017935614241001</v>
          </cell>
          <cell r="B458">
            <v>10179356</v>
          </cell>
          <cell r="C458">
            <v>1424</v>
          </cell>
          <cell r="D458">
            <v>1001</v>
          </cell>
          <cell r="E458">
            <v>10502.49</v>
          </cell>
          <cell r="F458">
            <v>15790.49</v>
          </cell>
        </row>
        <row r="459">
          <cell r="A459" t="str">
            <v>1017935634911000</v>
          </cell>
          <cell r="B459">
            <v>10179356</v>
          </cell>
          <cell r="C459">
            <v>3491</v>
          </cell>
          <cell r="D459">
            <v>1000</v>
          </cell>
          <cell r="E459">
            <v>10502.49</v>
          </cell>
          <cell r="F459">
            <v>15790.49</v>
          </cell>
        </row>
        <row r="460">
          <cell r="A460" t="str">
            <v>1017935615491000</v>
          </cell>
          <cell r="B460">
            <v>10179356</v>
          </cell>
          <cell r="C460">
            <v>1549</v>
          </cell>
          <cell r="D460">
            <v>1000</v>
          </cell>
          <cell r="E460">
            <v>-1.2</v>
          </cell>
          <cell r="F460">
            <v>-1.2</v>
          </cell>
        </row>
        <row r="461">
          <cell r="A461" t="str">
            <v>1017935615491182</v>
          </cell>
          <cell r="B461">
            <v>10179356</v>
          </cell>
          <cell r="C461">
            <v>1549</v>
          </cell>
          <cell r="D461">
            <v>1182</v>
          </cell>
          <cell r="E461">
            <v>-1.2</v>
          </cell>
          <cell r="F461">
            <v>-1.2</v>
          </cell>
        </row>
        <row r="462">
          <cell r="A462" t="str">
            <v>1017935614411001</v>
          </cell>
          <cell r="B462">
            <v>10179356</v>
          </cell>
          <cell r="C462">
            <v>1441</v>
          </cell>
          <cell r="D462">
            <v>1001</v>
          </cell>
          <cell r="E462">
            <v>10579.49</v>
          </cell>
          <cell r="F462">
            <v>15846.49</v>
          </cell>
        </row>
        <row r="463">
          <cell r="A463" t="str">
            <v>1017935616041001</v>
          </cell>
          <cell r="B463">
            <v>10179356</v>
          </cell>
          <cell r="C463">
            <v>1604</v>
          </cell>
          <cell r="D463">
            <v>1001</v>
          </cell>
          <cell r="E463">
            <v>10533.49</v>
          </cell>
          <cell r="F463">
            <v>15794.49</v>
          </cell>
        </row>
        <row r="464">
          <cell r="A464" t="str">
            <v>1017935625981001</v>
          </cell>
          <cell r="B464">
            <v>10179356</v>
          </cell>
          <cell r="C464">
            <v>2598</v>
          </cell>
          <cell r="D464">
            <v>1001</v>
          </cell>
          <cell r="E464">
            <v>10533.49</v>
          </cell>
          <cell r="F464">
            <v>15794.49</v>
          </cell>
        </row>
        <row r="465">
          <cell r="A465" t="str">
            <v>1017935634191001</v>
          </cell>
          <cell r="B465">
            <v>10179356</v>
          </cell>
          <cell r="C465">
            <v>3419</v>
          </cell>
          <cell r="D465">
            <v>1001</v>
          </cell>
          <cell r="E465">
            <v>10533.49</v>
          </cell>
          <cell r="F465">
            <v>15794.49</v>
          </cell>
        </row>
        <row r="466">
          <cell r="A466" t="str">
            <v>1017935617161000</v>
          </cell>
          <cell r="B466">
            <v>10179356</v>
          </cell>
          <cell r="C466">
            <v>1716</v>
          </cell>
          <cell r="D466">
            <v>1000</v>
          </cell>
          <cell r="E466">
            <v>-1.2</v>
          </cell>
          <cell r="F466">
            <v>-1.2</v>
          </cell>
        </row>
        <row r="467">
          <cell r="A467" t="str">
            <v>1017935610231001</v>
          </cell>
          <cell r="B467">
            <v>10179356</v>
          </cell>
          <cell r="C467">
            <v>1023</v>
          </cell>
          <cell r="D467">
            <v>1001</v>
          </cell>
          <cell r="E467">
            <v>10588.49</v>
          </cell>
          <cell r="F467">
            <v>15882.49</v>
          </cell>
        </row>
        <row r="468">
          <cell r="A468" t="str">
            <v>1017935610231182</v>
          </cell>
          <cell r="B468">
            <v>10179356</v>
          </cell>
          <cell r="C468">
            <v>1023</v>
          </cell>
          <cell r="D468">
            <v>1182</v>
          </cell>
          <cell r="E468">
            <v>10588.49</v>
          </cell>
          <cell r="F468">
            <v>15882.49</v>
          </cell>
        </row>
        <row r="469">
          <cell r="A469" t="str">
            <v>1017935620401001</v>
          </cell>
          <cell r="B469">
            <v>10179356</v>
          </cell>
          <cell r="C469">
            <v>2040</v>
          </cell>
          <cell r="D469">
            <v>1001</v>
          </cell>
          <cell r="E469">
            <v>10588.49</v>
          </cell>
          <cell r="F469">
            <v>15882.49</v>
          </cell>
        </row>
        <row r="470">
          <cell r="A470" t="str">
            <v>1017935616521000</v>
          </cell>
          <cell r="B470">
            <v>10179356</v>
          </cell>
          <cell r="C470">
            <v>1652</v>
          </cell>
          <cell r="D470">
            <v>1000</v>
          </cell>
          <cell r="E470">
            <v>-1.2</v>
          </cell>
          <cell r="F470">
            <v>-1.2</v>
          </cell>
        </row>
        <row r="471">
          <cell r="A471" t="str">
            <v>1017935634261000</v>
          </cell>
          <cell r="B471">
            <v>10179356</v>
          </cell>
          <cell r="C471">
            <v>3426</v>
          </cell>
          <cell r="D471">
            <v>1000</v>
          </cell>
          <cell r="E471">
            <v>-1.2</v>
          </cell>
          <cell r="F471">
            <v>-1.2</v>
          </cell>
        </row>
        <row r="472">
          <cell r="A472" t="str">
            <v>1017935622681000</v>
          </cell>
          <cell r="B472">
            <v>10179356</v>
          </cell>
          <cell r="C472">
            <v>2268</v>
          </cell>
          <cell r="D472">
            <v>1000</v>
          </cell>
          <cell r="E472">
            <v>-1.2</v>
          </cell>
          <cell r="F472">
            <v>-1.2</v>
          </cell>
        </row>
        <row r="473">
          <cell r="A473" t="str">
            <v>1017935618801001</v>
          </cell>
          <cell r="B473">
            <v>10179356</v>
          </cell>
          <cell r="C473">
            <v>1880</v>
          </cell>
          <cell r="D473">
            <v>1001</v>
          </cell>
          <cell r="E473">
            <v>10644.49</v>
          </cell>
          <cell r="F473">
            <v>16004.49</v>
          </cell>
        </row>
        <row r="474">
          <cell r="A474" t="str">
            <v>1017935616751001</v>
          </cell>
          <cell r="B474">
            <v>10179356</v>
          </cell>
          <cell r="C474">
            <v>1675</v>
          </cell>
          <cell r="D474">
            <v>1001</v>
          </cell>
          <cell r="E474">
            <v>10579.49</v>
          </cell>
          <cell r="F474">
            <v>15846.49</v>
          </cell>
        </row>
        <row r="475">
          <cell r="A475" t="str">
            <v>1017935613461001</v>
          </cell>
          <cell r="B475">
            <v>10179356</v>
          </cell>
          <cell r="C475">
            <v>1346</v>
          </cell>
          <cell r="D475">
            <v>1001</v>
          </cell>
          <cell r="E475">
            <v>10644.49</v>
          </cell>
          <cell r="F475">
            <v>16004.49</v>
          </cell>
        </row>
        <row r="476">
          <cell r="A476" t="str">
            <v>1017935634941001</v>
          </cell>
          <cell r="B476">
            <v>10179356</v>
          </cell>
          <cell r="C476">
            <v>3494</v>
          </cell>
          <cell r="D476">
            <v>1001</v>
          </cell>
          <cell r="E476">
            <v>10644.49</v>
          </cell>
          <cell r="F476">
            <v>16004.49</v>
          </cell>
        </row>
        <row r="477">
          <cell r="A477" t="str">
            <v>1017935634941182</v>
          </cell>
          <cell r="B477">
            <v>10179356</v>
          </cell>
          <cell r="C477">
            <v>3494</v>
          </cell>
          <cell r="D477">
            <v>1182</v>
          </cell>
          <cell r="E477">
            <v>10644.49</v>
          </cell>
          <cell r="F477">
            <v>16004.49</v>
          </cell>
        </row>
        <row r="478">
          <cell r="A478" t="str">
            <v>1017935621151000</v>
          </cell>
          <cell r="B478">
            <v>10179356</v>
          </cell>
          <cell r="C478">
            <v>2115</v>
          </cell>
          <cell r="D478">
            <v>1000</v>
          </cell>
          <cell r="E478">
            <v>-1.2</v>
          </cell>
          <cell r="F478">
            <v>-1.2</v>
          </cell>
        </row>
        <row r="479">
          <cell r="A479" t="str">
            <v>1017935622391000</v>
          </cell>
          <cell r="B479">
            <v>10179356</v>
          </cell>
          <cell r="C479">
            <v>2239</v>
          </cell>
          <cell r="D479">
            <v>1000</v>
          </cell>
          <cell r="E479">
            <v>-1.2</v>
          </cell>
          <cell r="F479">
            <v>-1.2</v>
          </cell>
        </row>
        <row r="480">
          <cell r="A480" t="str">
            <v>1017935622391182</v>
          </cell>
          <cell r="B480">
            <v>10179356</v>
          </cell>
          <cell r="C480">
            <v>2239</v>
          </cell>
          <cell r="D480">
            <v>1182</v>
          </cell>
          <cell r="E480">
            <v>-1.2</v>
          </cell>
          <cell r="F480">
            <v>-1.2</v>
          </cell>
        </row>
        <row r="481">
          <cell r="A481" t="str">
            <v>1017935610051000</v>
          </cell>
          <cell r="B481">
            <v>10179356</v>
          </cell>
          <cell r="C481">
            <v>1005</v>
          </cell>
          <cell r="D481">
            <v>1000</v>
          </cell>
          <cell r="E481">
            <v>-1.2</v>
          </cell>
          <cell r="F481">
            <v>-1.2</v>
          </cell>
        </row>
        <row r="482">
          <cell r="A482" t="str">
            <v>1017935610051182</v>
          </cell>
          <cell r="B482">
            <v>10179356</v>
          </cell>
          <cell r="C482">
            <v>1005</v>
          </cell>
          <cell r="D482">
            <v>1182</v>
          </cell>
          <cell r="E482">
            <v>-1.2</v>
          </cell>
          <cell r="F482">
            <v>-1.2</v>
          </cell>
        </row>
        <row r="483">
          <cell r="A483" t="str">
            <v>1017935610061000</v>
          </cell>
          <cell r="B483">
            <v>10179356</v>
          </cell>
          <cell r="C483">
            <v>1006</v>
          </cell>
          <cell r="D483">
            <v>1000</v>
          </cell>
          <cell r="E483">
            <v>-1.2</v>
          </cell>
          <cell r="F483">
            <v>-1.2</v>
          </cell>
        </row>
        <row r="484">
          <cell r="A484" t="str">
            <v>1017935610661000</v>
          </cell>
          <cell r="B484">
            <v>10179356</v>
          </cell>
          <cell r="C484">
            <v>1066</v>
          </cell>
          <cell r="D484">
            <v>1000</v>
          </cell>
          <cell r="E484">
            <v>-1.2</v>
          </cell>
          <cell r="F484">
            <v>-1.2</v>
          </cell>
        </row>
        <row r="485">
          <cell r="A485" t="str">
            <v>1017935613661000</v>
          </cell>
          <cell r="B485">
            <v>10179356</v>
          </cell>
          <cell r="C485">
            <v>1366</v>
          </cell>
          <cell r="D485">
            <v>1000</v>
          </cell>
          <cell r="E485">
            <v>-1.2</v>
          </cell>
          <cell r="F485">
            <v>-1.2</v>
          </cell>
        </row>
        <row r="486">
          <cell r="A486" t="str">
            <v>1017935614381000</v>
          </cell>
          <cell r="B486">
            <v>10179356</v>
          </cell>
          <cell r="C486">
            <v>1438</v>
          </cell>
          <cell r="D486">
            <v>1000</v>
          </cell>
          <cell r="E486">
            <v>-1.2</v>
          </cell>
          <cell r="F486">
            <v>-1.2</v>
          </cell>
        </row>
        <row r="487">
          <cell r="A487" t="str">
            <v>1017935614511000</v>
          </cell>
          <cell r="B487">
            <v>10179356</v>
          </cell>
          <cell r="C487">
            <v>1451</v>
          </cell>
          <cell r="D487">
            <v>1000</v>
          </cell>
          <cell r="E487">
            <v>-1.2</v>
          </cell>
          <cell r="F487">
            <v>-1.2</v>
          </cell>
        </row>
        <row r="488">
          <cell r="A488" t="str">
            <v>1017935615261000</v>
          </cell>
          <cell r="B488">
            <v>10179356</v>
          </cell>
          <cell r="C488">
            <v>1526</v>
          </cell>
          <cell r="D488">
            <v>1000</v>
          </cell>
          <cell r="E488">
            <v>-1.2</v>
          </cell>
          <cell r="F488">
            <v>-1.2</v>
          </cell>
        </row>
        <row r="489">
          <cell r="A489" t="str">
            <v>1017935618041182</v>
          </cell>
          <cell r="B489">
            <v>10179356</v>
          </cell>
          <cell r="C489">
            <v>1804</v>
          </cell>
          <cell r="D489">
            <v>1182</v>
          </cell>
          <cell r="E489">
            <v>-1.2</v>
          </cell>
          <cell r="F489">
            <v>-1.2</v>
          </cell>
        </row>
        <row r="490">
          <cell r="A490" t="str">
            <v>1017935618411000</v>
          </cell>
          <cell r="B490">
            <v>10179356</v>
          </cell>
          <cell r="C490">
            <v>1841</v>
          </cell>
          <cell r="D490">
            <v>1000</v>
          </cell>
          <cell r="E490">
            <v>-1.2</v>
          </cell>
          <cell r="F490">
            <v>-1.2</v>
          </cell>
        </row>
        <row r="491">
          <cell r="A491" t="str">
            <v>1017935618441000</v>
          </cell>
          <cell r="B491">
            <v>10179356</v>
          </cell>
          <cell r="C491">
            <v>1844</v>
          </cell>
          <cell r="D491">
            <v>1000</v>
          </cell>
          <cell r="E491">
            <v>-1.2</v>
          </cell>
          <cell r="F491">
            <v>-1.2</v>
          </cell>
        </row>
        <row r="492">
          <cell r="A492" t="str">
            <v>1017935618531000</v>
          </cell>
          <cell r="B492">
            <v>10179356</v>
          </cell>
          <cell r="C492">
            <v>1853</v>
          </cell>
          <cell r="D492">
            <v>1000</v>
          </cell>
          <cell r="E492">
            <v>-1.2</v>
          </cell>
          <cell r="F492">
            <v>-1.2</v>
          </cell>
        </row>
        <row r="493">
          <cell r="A493" t="str">
            <v>1017935618671000</v>
          </cell>
          <cell r="B493">
            <v>10179356</v>
          </cell>
          <cell r="C493">
            <v>1867</v>
          </cell>
          <cell r="D493">
            <v>1000</v>
          </cell>
          <cell r="E493">
            <v>-1.2</v>
          </cell>
          <cell r="F493">
            <v>-1.2</v>
          </cell>
        </row>
        <row r="494">
          <cell r="A494" t="str">
            <v>1017935618671182</v>
          </cell>
          <cell r="B494">
            <v>10179356</v>
          </cell>
          <cell r="C494">
            <v>1867</v>
          </cell>
          <cell r="D494">
            <v>1182</v>
          </cell>
          <cell r="E494">
            <v>-1.2</v>
          </cell>
          <cell r="F494">
            <v>-1.2</v>
          </cell>
        </row>
        <row r="495">
          <cell r="A495" t="str">
            <v>1017935618781000</v>
          </cell>
          <cell r="B495">
            <v>10179356</v>
          </cell>
          <cell r="C495">
            <v>1878</v>
          </cell>
          <cell r="D495">
            <v>1000</v>
          </cell>
          <cell r="E495">
            <v>-1.2</v>
          </cell>
          <cell r="F495">
            <v>-1.2</v>
          </cell>
        </row>
        <row r="496">
          <cell r="A496" t="str">
            <v>1017935618861182</v>
          </cell>
          <cell r="B496">
            <v>10179356</v>
          </cell>
          <cell r="C496">
            <v>1886</v>
          </cell>
          <cell r="D496">
            <v>1182</v>
          </cell>
          <cell r="E496">
            <v>-1.2</v>
          </cell>
          <cell r="F496">
            <v>-1.2</v>
          </cell>
        </row>
        <row r="497">
          <cell r="A497" t="str">
            <v>1017935618921000</v>
          </cell>
          <cell r="B497">
            <v>10179356</v>
          </cell>
          <cell r="C497">
            <v>1892</v>
          </cell>
          <cell r="D497">
            <v>1000</v>
          </cell>
          <cell r="E497">
            <v>-1.2</v>
          </cell>
          <cell r="F497">
            <v>-1.2</v>
          </cell>
        </row>
        <row r="498">
          <cell r="A498" t="str">
            <v>1017935619471000</v>
          </cell>
          <cell r="B498">
            <v>10179356</v>
          </cell>
          <cell r="C498">
            <v>1947</v>
          </cell>
          <cell r="D498">
            <v>1000</v>
          </cell>
          <cell r="E498">
            <v>-1.2</v>
          </cell>
          <cell r="F498">
            <v>-1.2</v>
          </cell>
        </row>
        <row r="499">
          <cell r="A499" t="str">
            <v>1017935619471182</v>
          </cell>
          <cell r="B499">
            <v>10179356</v>
          </cell>
          <cell r="C499">
            <v>1947</v>
          </cell>
          <cell r="D499">
            <v>1182</v>
          </cell>
          <cell r="E499">
            <v>-1.2</v>
          </cell>
          <cell r="F499">
            <v>-1.2</v>
          </cell>
        </row>
        <row r="500">
          <cell r="A500" t="str">
            <v>1017935619771000</v>
          </cell>
          <cell r="B500">
            <v>10179356</v>
          </cell>
          <cell r="C500">
            <v>1977</v>
          </cell>
          <cell r="D500">
            <v>1000</v>
          </cell>
          <cell r="E500">
            <v>-1.2</v>
          </cell>
          <cell r="F500">
            <v>-1.2</v>
          </cell>
        </row>
        <row r="501">
          <cell r="A501" t="str">
            <v>1017935619871000</v>
          </cell>
          <cell r="B501">
            <v>10179356</v>
          </cell>
          <cell r="C501">
            <v>1987</v>
          </cell>
          <cell r="D501">
            <v>1000</v>
          </cell>
          <cell r="E501">
            <v>-1.2</v>
          </cell>
          <cell r="F501">
            <v>-1.2</v>
          </cell>
        </row>
        <row r="502">
          <cell r="A502" t="str">
            <v>1017935620231000</v>
          </cell>
          <cell r="B502">
            <v>10179356</v>
          </cell>
          <cell r="C502">
            <v>2023</v>
          </cell>
          <cell r="D502">
            <v>1000</v>
          </cell>
          <cell r="E502">
            <v>-1.2</v>
          </cell>
          <cell r="F502">
            <v>-1.2</v>
          </cell>
        </row>
        <row r="503">
          <cell r="A503" t="str">
            <v>1017935621351000</v>
          </cell>
          <cell r="B503">
            <v>10179356</v>
          </cell>
          <cell r="C503">
            <v>2135</v>
          </cell>
          <cell r="D503">
            <v>1000</v>
          </cell>
          <cell r="E503">
            <v>-1.2</v>
          </cell>
          <cell r="F503">
            <v>-1.2</v>
          </cell>
        </row>
        <row r="504">
          <cell r="A504" t="str">
            <v>1017935621401000</v>
          </cell>
          <cell r="B504">
            <v>10179356</v>
          </cell>
          <cell r="C504">
            <v>2140</v>
          </cell>
          <cell r="D504">
            <v>1000</v>
          </cell>
          <cell r="E504">
            <v>-1.2</v>
          </cell>
          <cell r="F504">
            <v>-1.2</v>
          </cell>
        </row>
        <row r="505">
          <cell r="A505" t="str">
            <v>1017935621751000</v>
          </cell>
          <cell r="B505">
            <v>10179356</v>
          </cell>
          <cell r="C505">
            <v>2175</v>
          </cell>
          <cell r="D505">
            <v>1000</v>
          </cell>
          <cell r="E505">
            <v>-1.2</v>
          </cell>
          <cell r="F505">
            <v>-1.2</v>
          </cell>
        </row>
        <row r="506">
          <cell r="A506" t="str">
            <v>1017935622291000</v>
          </cell>
          <cell r="B506">
            <v>10179356</v>
          </cell>
          <cell r="C506">
            <v>2229</v>
          </cell>
          <cell r="D506">
            <v>1000</v>
          </cell>
          <cell r="E506">
            <v>-1.2</v>
          </cell>
          <cell r="F506">
            <v>-1.2</v>
          </cell>
        </row>
        <row r="507">
          <cell r="A507" t="str">
            <v>1017935623781000</v>
          </cell>
          <cell r="B507">
            <v>10179356</v>
          </cell>
          <cell r="C507">
            <v>2378</v>
          </cell>
          <cell r="D507">
            <v>1000</v>
          </cell>
          <cell r="E507">
            <v>-1.2</v>
          </cell>
          <cell r="F507">
            <v>-1.2</v>
          </cell>
        </row>
        <row r="508">
          <cell r="A508" t="str">
            <v>1017935624251000</v>
          </cell>
          <cell r="B508">
            <v>10179356</v>
          </cell>
          <cell r="C508">
            <v>2425</v>
          </cell>
          <cell r="D508">
            <v>1000</v>
          </cell>
          <cell r="E508">
            <v>-1.2</v>
          </cell>
          <cell r="F508">
            <v>-1.2</v>
          </cell>
        </row>
        <row r="509">
          <cell r="A509" t="str">
            <v>1017935634211000</v>
          </cell>
          <cell r="B509">
            <v>10179356</v>
          </cell>
          <cell r="C509">
            <v>3421</v>
          </cell>
          <cell r="D509">
            <v>1000</v>
          </cell>
          <cell r="E509">
            <v>-1.2</v>
          </cell>
          <cell r="F509">
            <v>-1.2</v>
          </cell>
        </row>
        <row r="510">
          <cell r="A510" t="str">
            <v>1017935634661182</v>
          </cell>
          <cell r="B510">
            <v>10179356</v>
          </cell>
          <cell r="C510">
            <v>3466</v>
          </cell>
          <cell r="D510">
            <v>1182</v>
          </cell>
          <cell r="E510">
            <v>-1.2</v>
          </cell>
          <cell r="F510">
            <v>-1.2</v>
          </cell>
        </row>
        <row r="511">
          <cell r="A511" t="str">
            <v>101799139581000</v>
          </cell>
          <cell r="B511">
            <v>10179913</v>
          </cell>
          <cell r="C511">
            <v>958</v>
          </cell>
          <cell r="D511">
            <v>1000</v>
          </cell>
          <cell r="E511">
            <v>10510.49</v>
          </cell>
          <cell r="F511">
            <v>15870.49</v>
          </cell>
        </row>
        <row r="512">
          <cell r="A512" t="str">
            <v>101799139581188</v>
          </cell>
          <cell r="B512">
            <v>10179913</v>
          </cell>
          <cell r="C512">
            <v>958</v>
          </cell>
          <cell r="D512">
            <v>1188</v>
          </cell>
          <cell r="E512">
            <v>10510.49</v>
          </cell>
          <cell r="F512">
            <v>15870.49</v>
          </cell>
        </row>
        <row r="513">
          <cell r="A513" t="str">
            <v>1017991310401000</v>
          </cell>
          <cell r="B513">
            <v>10179913</v>
          </cell>
          <cell r="C513">
            <v>1040</v>
          </cell>
          <cell r="D513">
            <v>1000</v>
          </cell>
          <cell r="E513">
            <v>10510.49</v>
          </cell>
          <cell r="F513">
            <v>15870.49</v>
          </cell>
        </row>
        <row r="514">
          <cell r="A514" t="str">
            <v>1017991310401188</v>
          </cell>
          <cell r="B514">
            <v>10179913</v>
          </cell>
          <cell r="C514">
            <v>1040</v>
          </cell>
          <cell r="D514">
            <v>1188</v>
          </cell>
          <cell r="E514">
            <v>10510.49</v>
          </cell>
          <cell r="F514">
            <v>15870.49</v>
          </cell>
        </row>
        <row r="515">
          <cell r="A515" t="str">
            <v>1017991310691000</v>
          </cell>
          <cell r="B515">
            <v>10179913</v>
          </cell>
          <cell r="C515">
            <v>1069</v>
          </cell>
          <cell r="D515">
            <v>1000</v>
          </cell>
          <cell r="E515">
            <v>10510.49</v>
          </cell>
          <cell r="F515">
            <v>15870.49</v>
          </cell>
        </row>
        <row r="516">
          <cell r="A516" t="str">
            <v>1017991310691188</v>
          </cell>
          <cell r="B516">
            <v>10179913</v>
          </cell>
          <cell r="C516">
            <v>1069</v>
          </cell>
          <cell r="D516">
            <v>1188</v>
          </cell>
          <cell r="E516">
            <v>10510.49</v>
          </cell>
          <cell r="F516">
            <v>15870.49</v>
          </cell>
        </row>
        <row r="517">
          <cell r="A517" t="str">
            <v>101808179271000</v>
          </cell>
          <cell r="B517">
            <v>10180817</v>
          </cell>
          <cell r="C517">
            <v>927</v>
          </cell>
          <cell r="D517">
            <v>1000</v>
          </cell>
          <cell r="E517">
            <v>10276.99</v>
          </cell>
          <cell r="F517">
            <v>15636.99</v>
          </cell>
        </row>
        <row r="518">
          <cell r="A518" t="str">
            <v>101808179291000</v>
          </cell>
          <cell r="B518">
            <v>10180817</v>
          </cell>
          <cell r="C518">
            <v>929</v>
          </cell>
          <cell r="D518">
            <v>1000</v>
          </cell>
          <cell r="E518">
            <v>10276.99</v>
          </cell>
          <cell r="F518">
            <v>15636.99</v>
          </cell>
        </row>
        <row r="519">
          <cell r="A519" t="str">
            <v>101808179301000</v>
          </cell>
          <cell r="B519">
            <v>10180817</v>
          </cell>
          <cell r="C519">
            <v>930</v>
          </cell>
          <cell r="D519">
            <v>1000</v>
          </cell>
          <cell r="E519">
            <v>10276.99</v>
          </cell>
          <cell r="F519">
            <v>15636.99</v>
          </cell>
        </row>
        <row r="520">
          <cell r="A520" t="str">
            <v>101808179581000</v>
          </cell>
          <cell r="B520">
            <v>10180817</v>
          </cell>
          <cell r="C520">
            <v>958</v>
          </cell>
          <cell r="D520">
            <v>1000</v>
          </cell>
          <cell r="E520">
            <v>10276.99</v>
          </cell>
          <cell r="F520">
            <v>15636.99</v>
          </cell>
        </row>
        <row r="521">
          <cell r="A521" t="str">
            <v>101808179591000</v>
          </cell>
          <cell r="B521">
            <v>10180817</v>
          </cell>
          <cell r="C521">
            <v>959</v>
          </cell>
          <cell r="D521">
            <v>1000</v>
          </cell>
          <cell r="E521">
            <v>10276.99</v>
          </cell>
          <cell r="F521">
            <v>15636.99</v>
          </cell>
        </row>
        <row r="522">
          <cell r="A522" t="str">
            <v>101808179591241</v>
          </cell>
          <cell r="B522">
            <v>10180817</v>
          </cell>
          <cell r="C522">
            <v>959</v>
          </cell>
          <cell r="D522">
            <v>1241</v>
          </cell>
          <cell r="E522">
            <v>10276.99</v>
          </cell>
          <cell r="F522">
            <v>15636.99</v>
          </cell>
        </row>
        <row r="523">
          <cell r="A523" t="str">
            <v>101808179841000</v>
          </cell>
          <cell r="B523">
            <v>10180817</v>
          </cell>
          <cell r="C523">
            <v>984</v>
          </cell>
          <cell r="D523">
            <v>1000</v>
          </cell>
          <cell r="E523">
            <v>10276.99</v>
          </cell>
          <cell r="F523">
            <v>15636.99</v>
          </cell>
        </row>
        <row r="524">
          <cell r="A524" t="str">
            <v>1018081710141000</v>
          </cell>
          <cell r="B524">
            <v>10180817</v>
          </cell>
          <cell r="C524">
            <v>1014</v>
          </cell>
          <cell r="D524">
            <v>1000</v>
          </cell>
          <cell r="E524">
            <v>10032.99</v>
          </cell>
          <cell r="F524">
            <v>15399.99</v>
          </cell>
        </row>
        <row r="525">
          <cell r="A525" t="str">
            <v>1018081710391000</v>
          </cell>
          <cell r="B525">
            <v>10180817</v>
          </cell>
          <cell r="C525">
            <v>1039</v>
          </cell>
          <cell r="D525">
            <v>1000</v>
          </cell>
          <cell r="E525">
            <v>10276.99</v>
          </cell>
          <cell r="F525">
            <v>15636.99</v>
          </cell>
        </row>
        <row r="526">
          <cell r="A526" t="str">
            <v>1018081710391241</v>
          </cell>
          <cell r="B526">
            <v>10180817</v>
          </cell>
          <cell r="C526">
            <v>1039</v>
          </cell>
          <cell r="D526">
            <v>1241</v>
          </cell>
          <cell r="E526">
            <v>10276.99</v>
          </cell>
          <cell r="F526">
            <v>15636.99</v>
          </cell>
        </row>
        <row r="527">
          <cell r="A527" t="str">
            <v>1018081710421000</v>
          </cell>
          <cell r="B527">
            <v>10180817</v>
          </cell>
          <cell r="C527">
            <v>1042</v>
          </cell>
          <cell r="D527">
            <v>1000</v>
          </cell>
          <cell r="E527">
            <v>10276.99</v>
          </cell>
          <cell r="F527">
            <v>15636.99</v>
          </cell>
        </row>
        <row r="528">
          <cell r="A528" t="str">
            <v>1018081710611000</v>
          </cell>
          <cell r="B528">
            <v>10180817</v>
          </cell>
          <cell r="C528">
            <v>1061</v>
          </cell>
          <cell r="D528">
            <v>1000</v>
          </cell>
          <cell r="E528">
            <v>10276.99</v>
          </cell>
          <cell r="F528">
            <v>15636.99</v>
          </cell>
        </row>
        <row r="529">
          <cell r="A529" t="str">
            <v>1018081710681000</v>
          </cell>
          <cell r="B529">
            <v>10180817</v>
          </cell>
          <cell r="C529">
            <v>1068</v>
          </cell>
          <cell r="D529">
            <v>1000</v>
          </cell>
          <cell r="E529">
            <v>10276.99</v>
          </cell>
          <cell r="F529">
            <v>15636.99</v>
          </cell>
        </row>
        <row r="530">
          <cell r="A530" t="str">
            <v>1018081710691000</v>
          </cell>
          <cell r="B530">
            <v>10180817</v>
          </cell>
          <cell r="C530">
            <v>1069</v>
          </cell>
          <cell r="D530">
            <v>1000</v>
          </cell>
          <cell r="E530">
            <v>10276.99</v>
          </cell>
          <cell r="F530">
            <v>15636.99</v>
          </cell>
        </row>
        <row r="531">
          <cell r="A531" t="str">
            <v>1018081710691241</v>
          </cell>
          <cell r="B531">
            <v>10180817</v>
          </cell>
          <cell r="C531">
            <v>1069</v>
          </cell>
          <cell r="D531">
            <v>1241</v>
          </cell>
          <cell r="E531">
            <v>10276.99</v>
          </cell>
          <cell r="F531">
            <v>15636.99</v>
          </cell>
        </row>
        <row r="532">
          <cell r="A532" t="str">
            <v>1018081710731000</v>
          </cell>
          <cell r="B532">
            <v>10180817</v>
          </cell>
          <cell r="C532">
            <v>1073</v>
          </cell>
          <cell r="D532">
            <v>1000</v>
          </cell>
          <cell r="E532">
            <v>10418.99</v>
          </cell>
          <cell r="F532">
            <v>15648.99</v>
          </cell>
        </row>
        <row r="533">
          <cell r="A533" t="str">
            <v>1018081710941241</v>
          </cell>
          <cell r="B533">
            <v>10180817</v>
          </cell>
          <cell r="C533">
            <v>1094</v>
          </cell>
          <cell r="D533">
            <v>1241</v>
          </cell>
          <cell r="E533">
            <v>10061.99</v>
          </cell>
          <cell r="F533">
            <v>15381.99</v>
          </cell>
        </row>
        <row r="534">
          <cell r="A534" t="str">
            <v>1018081711031000</v>
          </cell>
          <cell r="B534">
            <v>10180817</v>
          </cell>
          <cell r="C534">
            <v>1103</v>
          </cell>
          <cell r="D534">
            <v>1000</v>
          </cell>
          <cell r="E534">
            <v>10276.99</v>
          </cell>
          <cell r="F534">
            <v>15636.99</v>
          </cell>
        </row>
        <row r="535">
          <cell r="A535" t="str">
            <v>1018081713611000</v>
          </cell>
          <cell r="B535">
            <v>10180817</v>
          </cell>
          <cell r="C535">
            <v>1361</v>
          </cell>
          <cell r="D535">
            <v>1000</v>
          </cell>
          <cell r="E535">
            <v>10276.99</v>
          </cell>
          <cell r="F535">
            <v>15636.99</v>
          </cell>
        </row>
        <row r="536">
          <cell r="A536" t="str">
            <v>1018081714191000</v>
          </cell>
          <cell r="B536">
            <v>10180817</v>
          </cell>
          <cell r="C536">
            <v>1419</v>
          </cell>
          <cell r="D536">
            <v>1000</v>
          </cell>
          <cell r="E536">
            <v>10276.99</v>
          </cell>
          <cell r="F536">
            <v>15636.99</v>
          </cell>
        </row>
        <row r="537">
          <cell r="A537" t="str">
            <v>1018081714421000</v>
          </cell>
          <cell r="B537">
            <v>10180817</v>
          </cell>
          <cell r="C537">
            <v>1442</v>
          </cell>
          <cell r="D537">
            <v>1000</v>
          </cell>
          <cell r="E537">
            <v>10276.99</v>
          </cell>
          <cell r="F537">
            <v>15636.99</v>
          </cell>
        </row>
        <row r="538">
          <cell r="A538" t="str">
            <v>1018081714431241</v>
          </cell>
          <cell r="B538">
            <v>10180817</v>
          </cell>
          <cell r="C538">
            <v>1443</v>
          </cell>
          <cell r="D538">
            <v>1241</v>
          </cell>
          <cell r="E538">
            <v>9961.99</v>
          </cell>
          <cell r="F538">
            <v>15283.99</v>
          </cell>
        </row>
        <row r="539">
          <cell r="A539" t="str">
            <v>1018081715321000</v>
          </cell>
          <cell r="B539">
            <v>10180817</v>
          </cell>
          <cell r="C539">
            <v>1532</v>
          </cell>
          <cell r="D539">
            <v>1000</v>
          </cell>
          <cell r="E539">
            <v>10418.99</v>
          </cell>
          <cell r="F539">
            <v>15648.99</v>
          </cell>
        </row>
        <row r="540">
          <cell r="A540" t="str">
            <v>1018081715551000</v>
          </cell>
          <cell r="B540">
            <v>10180817</v>
          </cell>
          <cell r="C540">
            <v>1555</v>
          </cell>
          <cell r="D540">
            <v>1000</v>
          </cell>
          <cell r="E540">
            <v>10276.99</v>
          </cell>
          <cell r="F540">
            <v>15636.99</v>
          </cell>
        </row>
        <row r="541">
          <cell r="A541" t="str">
            <v>1018081715661000</v>
          </cell>
          <cell r="B541">
            <v>10180817</v>
          </cell>
          <cell r="C541">
            <v>1566</v>
          </cell>
          <cell r="D541">
            <v>1000</v>
          </cell>
          <cell r="E541">
            <v>10276.99</v>
          </cell>
          <cell r="F541">
            <v>15636.99</v>
          </cell>
        </row>
        <row r="542">
          <cell r="A542" t="str">
            <v>1018081718561241</v>
          </cell>
          <cell r="B542">
            <v>10180817</v>
          </cell>
          <cell r="C542">
            <v>1856</v>
          </cell>
          <cell r="D542">
            <v>1241</v>
          </cell>
          <cell r="E542">
            <v>10376.99</v>
          </cell>
          <cell r="F542">
            <v>15736.99</v>
          </cell>
        </row>
        <row r="543">
          <cell r="A543" t="str">
            <v>1018081718581000</v>
          </cell>
          <cell r="B543">
            <v>10180817</v>
          </cell>
          <cell r="C543">
            <v>1858</v>
          </cell>
          <cell r="D543">
            <v>1000</v>
          </cell>
          <cell r="E543">
            <v>10276.99</v>
          </cell>
          <cell r="F543">
            <v>15636.99</v>
          </cell>
        </row>
        <row r="544">
          <cell r="A544" t="str">
            <v>1018081719131000</v>
          </cell>
          <cell r="B544">
            <v>10180817</v>
          </cell>
          <cell r="C544">
            <v>1913</v>
          </cell>
          <cell r="D544">
            <v>1000</v>
          </cell>
          <cell r="E544">
            <v>10276.99</v>
          </cell>
          <cell r="F544">
            <v>15636.99</v>
          </cell>
        </row>
        <row r="545">
          <cell r="A545" t="str">
            <v>1018081719551000</v>
          </cell>
          <cell r="B545">
            <v>10180817</v>
          </cell>
          <cell r="C545">
            <v>1955</v>
          </cell>
          <cell r="D545">
            <v>1000</v>
          </cell>
          <cell r="E545">
            <v>10410.99</v>
          </cell>
          <cell r="F545">
            <v>15770.99</v>
          </cell>
        </row>
        <row r="546">
          <cell r="A546" t="str">
            <v>1018081720551000</v>
          </cell>
          <cell r="B546">
            <v>10180817</v>
          </cell>
          <cell r="C546">
            <v>2055</v>
          </cell>
          <cell r="D546">
            <v>1000</v>
          </cell>
          <cell r="E546">
            <v>9927.99</v>
          </cell>
          <cell r="F546">
            <v>15241.99</v>
          </cell>
        </row>
        <row r="547">
          <cell r="A547" t="str">
            <v>1018081721601000</v>
          </cell>
          <cell r="B547">
            <v>10180817</v>
          </cell>
          <cell r="C547">
            <v>2160</v>
          </cell>
          <cell r="D547">
            <v>1000</v>
          </cell>
          <cell r="E547">
            <v>10276.99</v>
          </cell>
          <cell r="F547">
            <v>15636.99</v>
          </cell>
        </row>
        <row r="548">
          <cell r="A548" t="str">
            <v>1018081722101000</v>
          </cell>
          <cell r="B548">
            <v>10180817</v>
          </cell>
          <cell r="C548">
            <v>2210</v>
          </cell>
          <cell r="D548">
            <v>1000</v>
          </cell>
          <cell r="E548"/>
          <cell r="F548"/>
        </row>
        <row r="549">
          <cell r="A549" t="str">
            <v>1018081722651000</v>
          </cell>
          <cell r="B549">
            <v>10180817</v>
          </cell>
          <cell r="C549">
            <v>2265</v>
          </cell>
          <cell r="D549">
            <v>1000</v>
          </cell>
          <cell r="E549">
            <v>10061.99</v>
          </cell>
          <cell r="F549">
            <v>15381.99</v>
          </cell>
        </row>
        <row r="550">
          <cell r="A550" t="str">
            <v>1018081722661000</v>
          </cell>
          <cell r="B550">
            <v>10180817</v>
          </cell>
          <cell r="C550">
            <v>2266</v>
          </cell>
          <cell r="D550">
            <v>1000</v>
          </cell>
          <cell r="E550">
            <v>10061.99</v>
          </cell>
          <cell r="F550">
            <v>15381.99</v>
          </cell>
        </row>
        <row r="551">
          <cell r="A551" t="str">
            <v>1018081723041000</v>
          </cell>
          <cell r="B551">
            <v>10180817</v>
          </cell>
          <cell r="C551">
            <v>2304</v>
          </cell>
          <cell r="D551">
            <v>1000</v>
          </cell>
          <cell r="E551">
            <v>10276.99</v>
          </cell>
          <cell r="F551">
            <v>15636.99</v>
          </cell>
        </row>
        <row r="552">
          <cell r="A552" t="str">
            <v>1018081723381000</v>
          </cell>
          <cell r="B552">
            <v>10180817</v>
          </cell>
          <cell r="C552">
            <v>2338</v>
          </cell>
          <cell r="D552">
            <v>1000</v>
          </cell>
          <cell r="E552">
            <v>10276.99</v>
          </cell>
          <cell r="F552">
            <v>15636.99</v>
          </cell>
        </row>
        <row r="553">
          <cell r="A553" t="str">
            <v>1018081724091000</v>
          </cell>
          <cell r="B553">
            <v>10180817</v>
          </cell>
          <cell r="C553">
            <v>2409</v>
          </cell>
          <cell r="D553">
            <v>1000</v>
          </cell>
          <cell r="E553">
            <v>10276.99</v>
          </cell>
          <cell r="F553">
            <v>15636.99</v>
          </cell>
        </row>
        <row r="554">
          <cell r="A554" t="str">
            <v>1018081734461000</v>
          </cell>
          <cell r="B554">
            <v>10180817</v>
          </cell>
          <cell r="C554">
            <v>3446</v>
          </cell>
          <cell r="D554">
            <v>1000</v>
          </cell>
          <cell r="E554">
            <v>10376.99</v>
          </cell>
          <cell r="F554">
            <v>15736.99</v>
          </cell>
        </row>
        <row r="555">
          <cell r="A555" t="str">
            <v>1018081713571000</v>
          </cell>
          <cell r="B555">
            <v>10180817</v>
          </cell>
          <cell r="C555">
            <v>1357</v>
          </cell>
          <cell r="D555">
            <v>1000</v>
          </cell>
          <cell r="E555">
            <v>10418.99</v>
          </cell>
          <cell r="F555">
            <v>15648.99</v>
          </cell>
        </row>
        <row r="556">
          <cell r="A556" t="str">
            <v>1018081710091000</v>
          </cell>
          <cell r="B556">
            <v>10180817</v>
          </cell>
          <cell r="C556">
            <v>1009</v>
          </cell>
          <cell r="D556">
            <v>1000</v>
          </cell>
          <cell r="E556">
            <v>10032.99</v>
          </cell>
          <cell r="F556">
            <v>15399.99</v>
          </cell>
        </row>
        <row r="557">
          <cell r="A557" t="str">
            <v>1018081710201000</v>
          </cell>
          <cell r="B557">
            <v>10180817</v>
          </cell>
          <cell r="C557">
            <v>1020</v>
          </cell>
          <cell r="D557">
            <v>1000</v>
          </cell>
          <cell r="E557">
            <v>10359.99</v>
          </cell>
          <cell r="F557">
            <v>15587.99</v>
          </cell>
        </row>
        <row r="558">
          <cell r="A558" t="str">
            <v>1018081711011000</v>
          </cell>
          <cell r="B558">
            <v>10180817</v>
          </cell>
          <cell r="C558">
            <v>1101</v>
          </cell>
          <cell r="D558">
            <v>1000</v>
          </cell>
          <cell r="E558">
            <v>10348.99</v>
          </cell>
          <cell r="F558">
            <v>15588.99</v>
          </cell>
        </row>
        <row r="559">
          <cell r="A559" t="str">
            <v>1018081717691000</v>
          </cell>
          <cell r="B559">
            <v>10180817</v>
          </cell>
          <cell r="C559">
            <v>1769</v>
          </cell>
          <cell r="D559">
            <v>1000</v>
          </cell>
          <cell r="E559">
            <v>10177.99</v>
          </cell>
          <cell r="F559">
            <v>15491.99</v>
          </cell>
        </row>
        <row r="560">
          <cell r="A560" t="str">
            <v>1018081719841000</v>
          </cell>
          <cell r="B560">
            <v>10180817</v>
          </cell>
          <cell r="C560">
            <v>1984</v>
          </cell>
          <cell r="D560">
            <v>1000</v>
          </cell>
          <cell r="E560">
            <v>10276.99</v>
          </cell>
          <cell r="F560">
            <v>15636.99</v>
          </cell>
        </row>
        <row r="561">
          <cell r="A561" t="str">
            <v>1018081719921000</v>
          </cell>
          <cell r="B561">
            <v>10180817</v>
          </cell>
          <cell r="C561">
            <v>1992</v>
          </cell>
          <cell r="D561">
            <v>1000</v>
          </cell>
          <cell r="E561">
            <v>10276.99</v>
          </cell>
          <cell r="F561">
            <v>15636.99</v>
          </cell>
        </row>
        <row r="562">
          <cell r="A562" t="str">
            <v>1018081721081241</v>
          </cell>
          <cell r="B562">
            <v>10180817</v>
          </cell>
          <cell r="C562">
            <v>2108</v>
          </cell>
          <cell r="D562">
            <v>1241</v>
          </cell>
          <cell r="E562">
            <v>10376.99</v>
          </cell>
          <cell r="F562">
            <v>15736.99</v>
          </cell>
        </row>
        <row r="563">
          <cell r="A563" t="str">
            <v>1018081724221000</v>
          </cell>
          <cell r="B563">
            <v>10180817</v>
          </cell>
          <cell r="C563">
            <v>2422</v>
          </cell>
          <cell r="D563">
            <v>1000</v>
          </cell>
          <cell r="E563">
            <v>10376.99</v>
          </cell>
          <cell r="F563">
            <v>15736.99</v>
          </cell>
        </row>
        <row r="564">
          <cell r="A564" t="str">
            <v>1018081710311000</v>
          </cell>
          <cell r="B564">
            <v>10180817</v>
          </cell>
          <cell r="C564">
            <v>1031</v>
          </cell>
          <cell r="D564">
            <v>1000</v>
          </cell>
          <cell r="E564">
            <v>10348.99</v>
          </cell>
          <cell r="F564">
            <v>15588.99</v>
          </cell>
        </row>
        <row r="565">
          <cell r="A565" t="str">
            <v>1018081711041000</v>
          </cell>
          <cell r="B565">
            <v>10180817</v>
          </cell>
          <cell r="C565">
            <v>1104</v>
          </cell>
          <cell r="D565">
            <v>1000</v>
          </cell>
          <cell r="E565">
            <v>10276.99</v>
          </cell>
          <cell r="F565">
            <v>15636.99</v>
          </cell>
        </row>
        <row r="566">
          <cell r="A566" t="str">
            <v>1018081714641000</v>
          </cell>
          <cell r="B566">
            <v>10180817</v>
          </cell>
          <cell r="C566">
            <v>1464</v>
          </cell>
          <cell r="D566">
            <v>1000</v>
          </cell>
          <cell r="E566">
            <v>10276.99</v>
          </cell>
          <cell r="F566">
            <v>15636.99</v>
          </cell>
        </row>
        <row r="567">
          <cell r="A567" t="str">
            <v>101808179281000</v>
          </cell>
          <cell r="B567">
            <v>10180817</v>
          </cell>
          <cell r="C567">
            <v>928</v>
          </cell>
          <cell r="D567">
            <v>1000</v>
          </cell>
          <cell r="E567">
            <v>10276.99</v>
          </cell>
          <cell r="F567">
            <v>15636.99</v>
          </cell>
        </row>
        <row r="568">
          <cell r="A568" t="str">
            <v>1018081718831000</v>
          </cell>
          <cell r="B568">
            <v>10180817</v>
          </cell>
          <cell r="C568">
            <v>1883</v>
          </cell>
          <cell r="D568">
            <v>1000</v>
          </cell>
          <cell r="E568">
            <v>10276.99</v>
          </cell>
          <cell r="F568">
            <v>15636.99</v>
          </cell>
        </row>
        <row r="569">
          <cell r="A569" t="str">
            <v>1018081719151000</v>
          </cell>
          <cell r="B569">
            <v>10180817</v>
          </cell>
          <cell r="C569">
            <v>1915</v>
          </cell>
          <cell r="D569">
            <v>1000</v>
          </cell>
          <cell r="E569">
            <v>10276.99</v>
          </cell>
          <cell r="F569">
            <v>15636.99</v>
          </cell>
        </row>
        <row r="570">
          <cell r="A570" t="str">
            <v>1018081723551000</v>
          </cell>
          <cell r="B570">
            <v>10180817</v>
          </cell>
          <cell r="C570">
            <v>2355</v>
          </cell>
          <cell r="D570">
            <v>1000</v>
          </cell>
          <cell r="E570">
            <v>10276.99</v>
          </cell>
          <cell r="F570">
            <v>15636.99</v>
          </cell>
        </row>
        <row r="571">
          <cell r="A571" t="str">
            <v>1018081725901000</v>
          </cell>
          <cell r="B571">
            <v>10180817</v>
          </cell>
          <cell r="C571">
            <v>2590</v>
          </cell>
          <cell r="D571">
            <v>1000</v>
          </cell>
          <cell r="E571">
            <v>10276.99</v>
          </cell>
          <cell r="F571">
            <v>15636.99</v>
          </cell>
        </row>
        <row r="572">
          <cell r="A572" t="str">
            <v>101808179571000</v>
          </cell>
          <cell r="B572">
            <v>10180817</v>
          </cell>
          <cell r="C572">
            <v>957</v>
          </cell>
          <cell r="D572">
            <v>1000</v>
          </cell>
          <cell r="E572">
            <v>10276.99</v>
          </cell>
          <cell r="F572">
            <v>15636.99</v>
          </cell>
        </row>
        <row r="573">
          <cell r="A573" t="str">
            <v>1018081723541000</v>
          </cell>
          <cell r="B573">
            <v>10180817</v>
          </cell>
          <cell r="C573">
            <v>2354</v>
          </cell>
          <cell r="D573">
            <v>1000</v>
          </cell>
          <cell r="E573">
            <v>10276.99</v>
          </cell>
          <cell r="F573">
            <v>15636.99</v>
          </cell>
        </row>
        <row r="574">
          <cell r="A574" t="str">
            <v>1018081734701000</v>
          </cell>
          <cell r="B574">
            <v>10180817</v>
          </cell>
          <cell r="C574">
            <v>3470</v>
          </cell>
          <cell r="D574">
            <v>1000</v>
          </cell>
          <cell r="E574">
            <v>10276.99</v>
          </cell>
          <cell r="F574">
            <v>15636.99</v>
          </cell>
        </row>
        <row r="575">
          <cell r="A575" t="str">
            <v>1018081714531241</v>
          </cell>
          <cell r="B575">
            <v>10180817</v>
          </cell>
          <cell r="C575">
            <v>1453</v>
          </cell>
          <cell r="D575">
            <v>1241</v>
          </cell>
          <cell r="E575">
            <v>10268.99</v>
          </cell>
          <cell r="F575">
            <v>15556.99</v>
          </cell>
        </row>
        <row r="576">
          <cell r="A576" t="str">
            <v>1018081720971000</v>
          </cell>
          <cell r="B576">
            <v>10180817</v>
          </cell>
          <cell r="C576">
            <v>2097</v>
          </cell>
          <cell r="D576">
            <v>1000</v>
          </cell>
          <cell r="E576">
            <v>10359.99</v>
          </cell>
          <cell r="F576">
            <v>15587.99</v>
          </cell>
        </row>
        <row r="577">
          <cell r="A577" t="str">
            <v>1018081713461000</v>
          </cell>
          <cell r="B577">
            <v>10180817</v>
          </cell>
          <cell r="C577">
            <v>1346</v>
          </cell>
          <cell r="D577">
            <v>1000</v>
          </cell>
          <cell r="E577"/>
          <cell r="F577"/>
        </row>
        <row r="578">
          <cell r="A578" t="str">
            <v>1018081710591000</v>
          </cell>
          <cell r="B578">
            <v>10180817</v>
          </cell>
          <cell r="C578">
            <v>1059</v>
          </cell>
          <cell r="D578">
            <v>1000</v>
          </cell>
          <cell r="E578">
            <v>10418.99</v>
          </cell>
          <cell r="F578">
            <v>15648.99</v>
          </cell>
        </row>
        <row r="579">
          <cell r="A579" t="str">
            <v>101808179941000</v>
          </cell>
          <cell r="B579">
            <v>10180817</v>
          </cell>
          <cell r="C579">
            <v>994</v>
          </cell>
          <cell r="D579">
            <v>1000</v>
          </cell>
          <cell r="E579">
            <v>10418.99</v>
          </cell>
          <cell r="F579">
            <v>15648.99</v>
          </cell>
        </row>
        <row r="580">
          <cell r="A580" t="str">
            <v>1018081735701000</v>
          </cell>
          <cell r="B580">
            <v>10180817</v>
          </cell>
          <cell r="C580">
            <v>3570</v>
          </cell>
          <cell r="D580">
            <v>1000</v>
          </cell>
          <cell r="E580"/>
          <cell r="F580"/>
        </row>
        <row r="581">
          <cell r="A581" t="str">
            <v>1018081725831000</v>
          </cell>
          <cell r="B581">
            <v>10180817</v>
          </cell>
          <cell r="C581">
            <v>2583</v>
          </cell>
          <cell r="D581">
            <v>1000</v>
          </cell>
          <cell r="E581">
            <v>10418.99</v>
          </cell>
          <cell r="F581">
            <v>15648.99</v>
          </cell>
        </row>
        <row r="582">
          <cell r="A582" t="str">
            <v>101831999291000</v>
          </cell>
          <cell r="B582">
            <v>10183199</v>
          </cell>
          <cell r="C582">
            <v>929</v>
          </cell>
          <cell r="D582">
            <v>1000</v>
          </cell>
          <cell r="E582">
            <v>10458.25</v>
          </cell>
          <cell r="F582">
            <v>15818.25</v>
          </cell>
        </row>
        <row r="583">
          <cell r="A583" t="str">
            <v>101831999291606</v>
          </cell>
          <cell r="B583">
            <v>10183199</v>
          </cell>
          <cell r="C583">
            <v>929</v>
          </cell>
          <cell r="D583">
            <v>1606</v>
          </cell>
          <cell r="E583">
            <v>10510.49</v>
          </cell>
          <cell r="F583">
            <v>15870.49</v>
          </cell>
        </row>
        <row r="584">
          <cell r="A584" t="str">
            <v>101831999301000</v>
          </cell>
          <cell r="B584">
            <v>10183199</v>
          </cell>
          <cell r="C584">
            <v>930</v>
          </cell>
          <cell r="D584">
            <v>1000</v>
          </cell>
          <cell r="E584">
            <v>10458.25</v>
          </cell>
          <cell r="F584">
            <v>15818.25</v>
          </cell>
        </row>
        <row r="585">
          <cell r="A585" t="str">
            <v>101831999301606</v>
          </cell>
          <cell r="B585">
            <v>10183199</v>
          </cell>
          <cell r="C585">
            <v>930</v>
          </cell>
          <cell r="D585">
            <v>1606</v>
          </cell>
          <cell r="E585">
            <v>10510.49</v>
          </cell>
          <cell r="F585">
            <v>15870.49</v>
          </cell>
        </row>
        <row r="586">
          <cell r="A586" t="str">
            <v>101831999581000</v>
          </cell>
          <cell r="B586">
            <v>10183199</v>
          </cell>
          <cell r="C586">
            <v>958</v>
          </cell>
          <cell r="D586">
            <v>1000</v>
          </cell>
          <cell r="E586">
            <v>10458.25</v>
          </cell>
          <cell r="F586">
            <v>15818.25</v>
          </cell>
        </row>
        <row r="587">
          <cell r="A587" t="str">
            <v>101831999581606</v>
          </cell>
          <cell r="B587">
            <v>10183199</v>
          </cell>
          <cell r="C587">
            <v>958</v>
          </cell>
          <cell r="D587">
            <v>1606</v>
          </cell>
          <cell r="E587">
            <v>10510.49</v>
          </cell>
          <cell r="F587">
            <v>15870.49</v>
          </cell>
        </row>
        <row r="588">
          <cell r="A588" t="str">
            <v>1018319910391606</v>
          </cell>
          <cell r="B588">
            <v>10183199</v>
          </cell>
          <cell r="C588">
            <v>1039</v>
          </cell>
          <cell r="D588">
            <v>1606</v>
          </cell>
          <cell r="E588">
            <v>10510.49</v>
          </cell>
          <cell r="F588">
            <v>15870.49</v>
          </cell>
        </row>
        <row r="589">
          <cell r="A589" t="str">
            <v>1018319910401000</v>
          </cell>
          <cell r="B589">
            <v>10183199</v>
          </cell>
          <cell r="C589">
            <v>1040</v>
          </cell>
          <cell r="D589">
            <v>1000</v>
          </cell>
          <cell r="E589">
            <v>10458.25</v>
          </cell>
          <cell r="F589">
            <v>15818.25</v>
          </cell>
        </row>
        <row r="590">
          <cell r="A590" t="str">
            <v>1018319910401606</v>
          </cell>
          <cell r="B590">
            <v>10183199</v>
          </cell>
          <cell r="C590">
            <v>1040</v>
          </cell>
          <cell r="D590">
            <v>1606</v>
          </cell>
          <cell r="E590">
            <v>10510.49</v>
          </cell>
          <cell r="F590">
            <v>15870.49</v>
          </cell>
        </row>
        <row r="591">
          <cell r="A591" t="str">
            <v>1018319910551000</v>
          </cell>
          <cell r="B591">
            <v>10183199</v>
          </cell>
          <cell r="C591">
            <v>1055</v>
          </cell>
          <cell r="D591">
            <v>1000</v>
          </cell>
          <cell r="E591">
            <v>10458.25</v>
          </cell>
          <cell r="F591">
            <v>15818.25</v>
          </cell>
        </row>
        <row r="592">
          <cell r="A592" t="str">
            <v>1018319910611000</v>
          </cell>
          <cell r="B592">
            <v>10183199</v>
          </cell>
          <cell r="C592">
            <v>1061</v>
          </cell>
          <cell r="D592">
            <v>1000</v>
          </cell>
          <cell r="E592">
            <v>10458.25</v>
          </cell>
          <cell r="F592">
            <v>15818.25</v>
          </cell>
        </row>
        <row r="593">
          <cell r="A593" t="str">
            <v>1018319910611606</v>
          </cell>
          <cell r="B593">
            <v>10183199</v>
          </cell>
          <cell r="C593">
            <v>1061</v>
          </cell>
          <cell r="D593">
            <v>1606</v>
          </cell>
          <cell r="E593">
            <v>10510.49</v>
          </cell>
          <cell r="F593">
            <v>15870.49</v>
          </cell>
        </row>
        <row r="594">
          <cell r="A594" t="str">
            <v>1018319910691000</v>
          </cell>
          <cell r="B594">
            <v>10183199</v>
          </cell>
          <cell r="C594">
            <v>1069</v>
          </cell>
          <cell r="D594">
            <v>1000</v>
          </cell>
          <cell r="E594">
            <v>10458.25</v>
          </cell>
          <cell r="F594">
            <v>15818.25</v>
          </cell>
        </row>
        <row r="595">
          <cell r="A595" t="str">
            <v>1018319910691606</v>
          </cell>
          <cell r="B595">
            <v>10183199</v>
          </cell>
          <cell r="C595">
            <v>1069</v>
          </cell>
          <cell r="D595">
            <v>1606</v>
          </cell>
          <cell r="E595">
            <v>10510.49</v>
          </cell>
          <cell r="F595">
            <v>15870.49</v>
          </cell>
        </row>
        <row r="596">
          <cell r="A596" t="str">
            <v>1018319919131000</v>
          </cell>
          <cell r="B596">
            <v>10183199</v>
          </cell>
          <cell r="C596">
            <v>1913</v>
          </cell>
          <cell r="D596">
            <v>1000</v>
          </cell>
          <cell r="E596">
            <v>10458.25</v>
          </cell>
          <cell r="F596">
            <v>15818.25</v>
          </cell>
        </row>
        <row r="597">
          <cell r="A597" t="str">
            <v>1018319919131606</v>
          </cell>
          <cell r="B597">
            <v>10183199</v>
          </cell>
          <cell r="C597">
            <v>1913</v>
          </cell>
          <cell r="D597">
            <v>1606</v>
          </cell>
          <cell r="E597">
            <v>10510.49</v>
          </cell>
          <cell r="F597">
            <v>15870.49</v>
          </cell>
        </row>
        <row r="598">
          <cell r="A598" t="str">
            <v>1018319934461606</v>
          </cell>
          <cell r="B598">
            <v>10183199</v>
          </cell>
          <cell r="C598">
            <v>3446</v>
          </cell>
          <cell r="D598">
            <v>1606</v>
          </cell>
          <cell r="E598">
            <v>10610.49</v>
          </cell>
          <cell r="F598">
            <v>15970.49</v>
          </cell>
        </row>
        <row r="599">
          <cell r="A599" t="str">
            <v>101879649271211</v>
          </cell>
          <cell r="B599">
            <v>10187964</v>
          </cell>
          <cell r="C599">
            <v>927</v>
          </cell>
          <cell r="D599">
            <v>1211</v>
          </cell>
          <cell r="E599">
            <v>10276.99</v>
          </cell>
          <cell r="F599">
            <v>15636.99</v>
          </cell>
        </row>
        <row r="600">
          <cell r="A600" t="str">
            <v>101879649291211</v>
          </cell>
          <cell r="B600">
            <v>10187964</v>
          </cell>
          <cell r="C600">
            <v>929</v>
          </cell>
          <cell r="D600">
            <v>1211</v>
          </cell>
          <cell r="E600">
            <v>10276.99</v>
          </cell>
          <cell r="F600">
            <v>15636.99</v>
          </cell>
        </row>
        <row r="601">
          <cell r="A601" t="str">
            <v>101879649301211</v>
          </cell>
          <cell r="B601">
            <v>10187964</v>
          </cell>
          <cell r="C601">
            <v>930</v>
          </cell>
          <cell r="D601">
            <v>1211</v>
          </cell>
          <cell r="E601">
            <v>10276.99</v>
          </cell>
          <cell r="F601">
            <v>15636.99</v>
          </cell>
        </row>
        <row r="602">
          <cell r="A602" t="str">
            <v>101879649581211</v>
          </cell>
          <cell r="B602">
            <v>10187964</v>
          </cell>
          <cell r="C602">
            <v>958</v>
          </cell>
          <cell r="D602">
            <v>1211</v>
          </cell>
          <cell r="E602">
            <v>10276.99</v>
          </cell>
          <cell r="F602">
            <v>15636.99</v>
          </cell>
        </row>
        <row r="603">
          <cell r="A603" t="str">
            <v>101879649580</v>
          </cell>
          <cell r="B603">
            <v>10187964</v>
          </cell>
          <cell r="C603">
            <v>958</v>
          </cell>
          <cell r="D603">
            <v>0</v>
          </cell>
          <cell r="E603"/>
          <cell r="F603"/>
        </row>
        <row r="604">
          <cell r="A604" t="str">
            <v>101879649591211</v>
          </cell>
          <cell r="B604">
            <v>10187964</v>
          </cell>
          <cell r="C604">
            <v>959</v>
          </cell>
          <cell r="D604">
            <v>1211</v>
          </cell>
          <cell r="E604">
            <v>10276.99</v>
          </cell>
          <cell r="F604">
            <v>15636.99</v>
          </cell>
        </row>
        <row r="605">
          <cell r="A605" t="str">
            <v>101879649590</v>
          </cell>
          <cell r="B605">
            <v>10187964</v>
          </cell>
          <cell r="C605">
            <v>959</v>
          </cell>
          <cell r="D605">
            <v>0</v>
          </cell>
          <cell r="E605"/>
          <cell r="F605"/>
        </row>
        <row r="606">
          <cell r="A606" t="str">
            <v>101879649811211</v>
          </cell>
          <cell r="B606">
            <v>10187964</v>
          </cell>
          <cell r="C606">
            <v>981</v>
          </cell>
          <cell r="D606">
            <v>1211</v>
          </cell>
          <cell r="E606">
            <v>10299.99</v>
          </cell>
          <cell r="F606">
            <v>15560.99</v>
          </cell>
        </row>
        <row r="607">
          <cell r="A607" t="str">
            <v>101879649841211</v>
          </cell>
          <cell r="B607">
            <v>10187964</v>
          </cell>
          <cell r="C607">
            <v>984</v>
          </cell>
          <cell r="D607">
            <v>1211</v>
          </cell>
          <cell r="E607">
            <v>10276.99</v>
          </cell>
          <cell r="F607">
            <v>15636.99</v>
          </cell>
        </row>
        <row r="608">
          <cell r="A608" t="str">
            <v>1018796410141211</v>
          </cell>
          <cell r="B608">
            <v>10187964</v>
          </cell>
          <cell r="C608">
            <v>1014</v>
          </cell>
          <cell r="D608">
            <v>1211</v>
          </cell>
          <cell r="E608">
            <v>10032.99</v>
          </cell>
          <cell r="F608">
            <v>15399.99</v>
          </cell>
        </row>
        <row r="609">
          <cell r="A609" t="str">
            <v>1018796410161211</v>
          </cell>
          <cell r="B609">
            <v>10187964</v>
          </cell>
          <cell r="C609">
            <v>1016</v>
          </cell>
          <cell r="D609">
            <v>1211</v>
          </cell>
          <cell r="E609">
            <v>10032.99</v>
          </cell>
          <cell r="F609">
            <v>15399.99</v>
          </cell>
        </row>
        <row r="610">
          <cell r="A610" t="str">
            <v>1018796410221211</v>
          </cell>
          <cell r="B610">
            <v>10187964</v>
          </cell>
          <cell r="C610">
            <v>1022</v>
          </cell>
          <cell r="D610">
            <v>1211</v>
          </cell>
          <cell r="E610">
            <v>10354.99</v>
          </cell>
          <cell r="F610">
            <v>15648.99</v>
          </cell>
        </row>
        <row r="611">
          <cell r="A611" t="str">
            <v>1018796410251211</v>
          </cell>
          <cell r="B611">
            <v>10187964</v>
          </cell>
          <cell r="C611">
            <v>1025</v>
          </cell>
          <cell r="D611">
            <v>1211</v>
          </cell>
          <cell r="E611">
            <v>10354.99</v>
          </cell>
          <cell r="F611">
            <v>15648.99</v>
          </cell>
        </row>
        <row r="612">
          <cell r="A612" t="str">
            <v>1018796410381211</v>
          </cell>
          <cell r="B612">
            <v>10187964</v>
          </cell>
          <cell r="C612">
            <v>1038</v>
          </cell>
          <cell r="D612">
            <v>1211</v>
          </cell>
          <cell r="E612">
            <v>10276.99</v>
          </cell>
          <cell r="F612">
            <v>15636.99</v>
          </cell>
        </row>
        <row r="613">
          <cell r="A613" t="str">
            <v>1018796410391211</v>
          </cell>
          <cell r="B613">
            <v>10187964</v>
          </cell>
          <cell r="C613">
            <v>1039</v>
          </cell>
          <cell r="D613">
            <v>1211</v>
          </cell>
          <cell r="E613">
            <v>10276.99</v>
          </cell>
          <cell r="F613">
            <v>15636.99</v>
          </cell>
        </row>
        <row r="614">
          <cell r="A614" t="str">
            <v>1018796410401211</v>
          </cell>
          <cell r="B614">
            <v>10187964</v>
          </cell>
          <cell r="C614">
            <v>1040</v>
          </cell>
          <cell r="D614">
            <v>1211</v>
          </cell>
          <cell r="E614">
            <v>10276.99</v>
          </cell>
          <cell r="F614">
            <v>15636.99</v>
          </cell>
        </row>
        <row r="615">
          <cell r="A615" t="str">
            <v>1018796410421211</v>
          </cell>
          <cell r="B615">
            <v>10187964</v>
          </cell>
          <cell r="C615">
            <v>1042</v>
          </cell>
          <cell r="D615">
            <v>1211</v>
          </cell>
          <cell r="E615">
            <v>10276.99</v>
          </cell>
          <cell r="F615">
            <v>15636.99</v>
          </cell>
        </row>
        <row r="616">
          <cell r="A616" t="str">
            <v>1018796410420</v>
          </cell>
          <cell r="B616">
            <v>10187964</v>
          </cell>
          <cell r="C616">
            <v>1042</v>
          </cell>
          <cell r="D616">
            <v>0</v>
          </cell>
          <cell r="E616"/>
          <cell r="F616"/>
        </row>
        <row r="617">
          <cell r="A617" t="str">
            <v>1018796410481211</v>
          </cell>
          <cell r="B617">
            <v>10187964</v>
          </cell>
          <cell r="C617">
            <v>1048</v>
          </cell>
          <cell r="D617">
            <v>1211</v>
          </cell>
          <cell r="E617">
            <v>10276.99</v>
          </cell>
          <cell r="F617">
            <v>15636.99</v>
          </cell>
        </row>
        <row r="618">
          <cell r="A618" t="str">
            <v>1018796410551211</v>
          </cell>
          <cell r="B618">
            <v>10187964</v>
          </cell>
          <cell r="C618">
            <v>1055</v>
          </cell>
          <cell r="D618">
            <v>1211</v>
          </cell>
          <cell r="E618">
            <v>10276.99</v>
          </cell>
          <cell r="F618">
            <v>15636.99</v>
          </cell>
        </row>
        <row r="619">
          <cell r="A619" t="str">
            <v>1018796410611211</v>
          </cell>
          <cell r="B619">
            <v>10187964</v>
          </cell>
          <cell r="C619">
            <v>1061</v>
          </cell>
          <cell r="D619">
            <v>1211</v>
          </cell>
          <cell r="E619">
            <v>10276.99</v>
          </cell>
          <cell r="F619">
            <v>15636.99</v>
          </cell>
        </row>
        <row r="620">
          <cell r="A620" t="str">
            <v>1018796410671211</v>
          </cell>
          <cell r="B620">
            <v>10187964</v>
          </cell>
          <cell r="C620">
            <v>1067</v>
          </cell>
          <cell r="D620">
            <v>1211</v>
          </cell>
          <cell r="E620">
            <v>10276.99</v>
          </cell>
          <cell r="F620">
            <v>15636.99</v>
          </cell>
        </row>
        <row r="621">
          <cell r="A621" t="str">
            <v>1018796410691211</v>
          </cell>
          <cell r="B621">
            <v>10187964</v>
          </cell>
          <cell r="C621">
            <v>1069</v>
          </cell>
          <cell r="D621">
            <v>1211</v>
          </cell>
          <cell r="E621">
            <v>10276.99</v>
          </cell>
          <cell r="F621">
            <v>15636.99</v>
          </cell>
        </row>
        <row r="622">
          <cell r="A622" t="str">
            <v>1018796410690</v>
          </cell>
          <cell r="B622">
            <v>10187964</v>
          </cell>
          <cell r="C622">
            <v>1069</v>
          </cell>
          <cell r="D622">
            <v>0</v>
          </cell>
          <cell r="E622"/>
          <cell r="F622"/>
        </row>
        <row r="623">
          <cell r="A623" t="str">
            <v>1018796410811211</v>
          </cell>
          <cell r="B623">
            <v>10187964</v>
          </cell>
          <cell r="C623">
            <v>1081</v>
          </cell>
          <cell r="D623">
            <v>1211</v>
          </cell>
          <cell r="E623">
            <v>10268.99</v>
          </cell>
          <cell r="F623">
            <v>15556.99</v>
          </cell>
        </row>
        <row r="624">
          <cell r="A624" t="str">
            <v>1018796410821211</v>
          </cell>
          <cell r="B624">
            <v>10187964</v>
          </cell>
          <cell r="C624">
            <v>1082</v>
          </cell>
          <cell r="D624">
            <v>1211</v>
          </cell>
          <cell r="E624">
            <v>10276.99</v>
          </cell>
          <cell r="F624">
            <v>15636.99</v>
          </cell>
        </row>
        <row r="625">
          <cell r="A625" t="str">
            <v>1018796410941211</v>
          </cell>
          <cell r="B625">
            <v>10187964</v>
          </cell>
          <cell r="C625">
            <v>1094</v>
          </cell>
          <cell r="D625">
            <v>1211</v>
          </cell>
          <cell r="E625">
            <v>10061.99</v>
          </cell>
          <cell r="F625">
            <v>15381.99</v>
          </cell>
        </row>
        <row r="626">
          <cell r="A626" t="str">
            <v>1018796411031211</v>
          </cell>
          <cell r="B626">
            <v>10187964</v>
          </cell>
          <cell r="C626">
            <v>1103</v>
          </cell>
          <cell r="D626">
            <v>1211</v>
          </cell>
          <cell r="E626">
            <v>10276.99</v>
          </cell>
          <cell r="F626">
            <v>15636.99</v>
          </cell>
        </row>
        <row r="627">
          <cell r="A627" t="str">
            <v>1018796411051211</v>
          </cell>
          <cell r="B627">
            <v>10187964</v>
          </cell>
          <cell r="C627">
            <v>1105</v>
          </cell>
          <cell r="D627">
            <v>1211</v>
          </cell>
          <cell r="E627">
            <v>10276.99</v>
          </cell>
          <cell r="F627">
            <v>15636.99</v>
          </cell>
        </row>
        <row r="628">
          <cell r="A628" t="str">
            <v>1018796413581211</v>
          </cell>
          <cell r="B628">
            <v>10187964</v>
          </cell>
          <cell r="C628">
            <v>1358</v>
          </cell>
          <cell r="D628">
            <v>1211</v>
          </cell>
          <cell r="E628">
            <v>10276.99</v>
          </cell>
          <cell r="F628">
            <v>15636.99</v>
          </cell>
        </row>
        <row r="629">
          <cell r="A629" t="str">
            <v>1018796414191211</v>
          </cell>
          <cell r="B629">
            <v>10187964</v>
          </cell>
          <cell r="C629">
            <v>1419</v>
          </cell>
          <cell r="D629">
            <v>1211</v>
          </cell>
          <cell r="E629">
            <v>10276.99</v>
          </cell>
          <cell r="F629">
            <v>15636.99</v>
          </cell>
        </row>
        <row r="630">
          <cell r="A630" t="str">
            <v>1018796414421211</v>
          </cell>
          <cell r="B630">
            <v>10187964</v>
          </cell>
          <cell r="C630">
            <v>1442</v>
          </cell>
          <cell r="D630">
            <v>1211</v>
          </cell>
          <cell r="E630">
            <v>10276.99</v>
          </cell>
          <cell r="F630">
            <v>15636.99</v>
          </cell>
        </row>
        <row r="631">
          <cell r="A631" t="str">
            <v>1018796414420</v>
          </cell>
          <cell r="B631">
            <v>10187964</v>
          </cell>
          <cell r="C631">
            <v>1442</v>
          </cell>
          <cell r="D631">
            <v>0</v>
          </cell>
          <cell r="E631">
            <v>10276.99</v>
          </cell>
          <cell r="F631">
            <v>15636.99</v>
          </cell>
        </row>
        <row r="632">
          <cell r="A632" t="str">
            <v>1018796414431211</v>
          </cell>
          <cell r="B632">
            <v>10187964</v>
          </cell>
          <cell r="C632">
            <v>1443</v>
          </cell>
          <cell r="D632">
            <v>1211</v>
          </cell>
          <cell r="E632">
            <v>9961.99</v>
          </cell>
          <cell r="F632">
            <v>15283.99</v>
          </cell>
        </row>
        <row r="633">
          <cell r="A633" t="str">
            <v>1018796415321211</v>
          </cell>
          <cell r="B633">
            <v>10187964</v>
          </cell>
          <cell r="C633">
            <v>1532</v>
          </cell>
          <cell r="D633">
            <v>1211</v>
          </cell>
          <cell r="E633">
            <v>10418.99</v>
          </cell>
          <cell r="F633">
            <v>15648.99</v>
          </cell>
        </row>
        <row r="634">
          <cell r="A634" t="str">
            <v>1018796415551211</v>
          </cell>
          <cell r="B634">
            <v>10187964</v>
          </cell>
          <cell r="C634">
            <v>1555</v>
          </cell>
          <cell r="D634">
            <v>1211</v>
          </cell>
          <cell r="E634">
            <v>10276.99</v>
          </cell>
          <cell r="F634">
            <v>15636.99</v>
          </cell>
        </row>
        <row r="635">
          <cell r="A635" t="str">
            <v>1018796415661211</v>
          </cell>
          <cell r="B635">
            <v>10187964</v>
          </cell>
          <cell r="C635">
            <v>1566</v>
          </cell>
          <cell r="D635">
            <v>1211</v>
          </cell>
          <cell r="E635">
            <v>10276.99</v>
          </cell>
          <cell r="F635">
            <v>15636.99</v>
          </cell>
        </row>
        <row r="636">
          <cell r="A636" t="str">
            <v>1018796416151211</v>
          </cell>
          <cell r="B636">
            <v>10187964</v>
          </cell>
          <cell r="C636">
            <v>1615</v>
          </cell>
          <cell r="D636">
            <v>1211</v>
          </cell>
          <cell r="E636">
            <v>10268.99</v>
          </cell>
          <cell r="F636">
            <v>15556.99</v>
          </cell>
        </row>
        <row r="637">
          <cell r="A637" t="str">
            <v>1018796416211211</v>
          </cell>
          <cell r="B637">
            <v>10187964</v>
          </cell>
          <cell r="C637">
            <v>1621</v>
          </cell>
          <cell r="D637">
            <v>1211</v>
          </cell>
          <cell r="E637">
            <v>10276.99</v>
          </cell>
          <cell r="F637">
            <v>15636.99</v>
          </cell>
        </row>
        <row r="638">
          <cell r="A638" t="str">
            <v>1018796416861211</v>
          </cell>
          <cell r="B638">
            <v>10187964</v>
          </cell>
          <cell r="C638">
            <v>1686</v>
          </cell>
          <cell r="D638">
            <v>1211</v>
          </cell>
          <cell r="E638">
            <v>10376.99</v>
          </cell>
          <cell r="F638">
            <v>15736.99</v>
          </cell>
        </row>
        <row r="639">
          <cell r="A639" t="str">
            <v>1018796416871211</v>
          </cell>
          <cell r="B639">
            <v>10187964</v>
          </cell>
          <cell r="C639">
            <v>1687</v>
          </cell>
          <cell r="D639">
            <v>1211</v>
          </cell>
          <cell r="E639">
            <v>10276.99</v>
          </cell>
          <cell r="F639">
            <v>15636.99</v>
          </cell>
        </row>
        <row r="640">
          <cell r="A640" t="str">
            <v>1018796418561211</v>
          </cell>
          <cell r="B640">
            <v>10187964</v>
          </cell>
          <cell r="C640">
            <v>1856</v>
          </cell>
          <cell r="D640">
            <v>1211</v>
          </cell>
          <cell r="E640">
            <v>10376.99</v>
          </cell>
          <cell r="F640">
            <v>15736.99</v>
          </cell>
        </row>
        <row r="641">
          <cell r="A641" t="str">
            <v>1018796418581211</v>
          </cell>
          <cell r="B641">
            <v>10187964</v>
          </cell>
          <cell r="C641">
            <v>1858</v>
          </cell>
          <cell r="D641">
            <v>1211</v>
          </cell>
          <cell r="E641">
            <v>10276.99</v>
          </cell>
          <cell r="F641">
            <v>15636.99</v>
          </cell>
        </row>
        <row r="642">
          <cell r="A642" t="str">
            <v>1018796418580</v>
          </cell>
          <cell r="B642">
            <v>10187964</v>
          </cell>
          <cell r="C642">
            <v>1858</v>
          </cell>
          <cell r="D642">
            <v>0</v>
          </cell>
          <cell r="E642"/>
          <cell r="F642"/>
        </row>
        <row r="643">
          <cell r="A643" t="str">
            <v>1018796419041211</v>
          </cell>
          <cell r="B643">
            <v>10187964</v>
          </cell>
          <cell r="C643">
            <v>1904</v>
          </cell>
          <cell r="D643">
            <v>1211</v>
          </cell>
          <cell r="E643">
            <v>10276.99</v>
          </cell>
          <cell r="F643">
            <v>15636.99</v>
          </cell>
        </row>
        <row r="644">
          <cell r="A644" t="str">
            <v>1018796419131211</v>
          </cell>
          <cell r="B644">
            <v>10187964</v>
          </cell>
          <cell r="C644">
            <v>1913</v>
          </cell>
          <cell r="D644">
            <v>1211</v>
          </cell>
          <cell r="E644">
            <v>10276.99</v>
          </cell>
          <cell r="F644">
            <v>15636.99</v>
          </cell>
        </row>
        <row r="645">
          <cell r="A645" t="str">
            <v>1018796419551211</v>
          </cell>
          <cell r="B645">
            <v>10187964</v>
          </cell>
          <cell r="C645">
            <v>1955</v>
          </cell>
          <cell r="D645">
            <v>1211</v>
          </cell>
          <cell r="E645">
            <v>10410.99</v>
          </cell>
          <cell r="F645">
            <v>15770.99</v>
          </cell>
        </row>
        <row r="646">
          <cell r="A646" t="str">
            <v>1018796419831211</v>
          </cell>
          <cell r="B646">
            <v>10187964</v>
          </cell>
          <cell r="C646">
            <v>1983</v>
          </cell>
          <cell r="D646">
            <v>1211</v>
          </cell>
          <cell r="E646">
            <v>10348.99</v>
          </cell>
          <cell r="F646">
            <v>15588.99</v>
          </cell>
        </row>
        <row r="647">
          <cell r="A647" t="str">
            <v>1018796419981211</v>
          </cell>
          <cell r="B647">
            <v>10187964</v>
          </cell>
          <cell r="C647">
            <v>1998</v>
          </cell>
          <cell r="D647">
            <v>1211</v>
          </cell>
          <cell r="E647">
            <v>10418.99</v>
          </cell>
          <cell r="F647">
            <v>15648.99</v>
          </cell>
        </row>
        <row r="648">
          <cell r="A648" t="str">
            <v>1018796420551211</v>
          </cell>
          <cell r="B648">
            <v>10187964</v>
          </cell>
          <cell r="C648">
            <v>2055</v>
          </cell>
          <cell r="D648">
            <v>1211</v>
          </cell>
          <cell r="E648">
            <v>9927.99</v>
          </cell>
          <cell r="F648">
            <v>15241.99</v>
          </cell>
        </row>
        <row r="649">
          <cell r="A649" t="str">
            <v>1018796421601211</v>
          </cell>
          <cell r="B649">
            <v>10187964</v>
          </cell>
          <cell r="C649">
            <v>2160</v>
          </cell>
          <cell r="D649">
            <v>1211</v>
          </cell>
          <cell r="E649">
            <v>10276.99</v>
          </cell>
          <cell r="F649">
            <v>15636.99</v>
          </cell>
        </row>
        <row r="650">
          <cell r="A650" t="str">
            <v>1018796422101211</v>
          </cell>
          <cell r="B650">
            <v>10187964</v>
          </cell>
          <cell r="C650">
            <v>2210</v>
          </cell>
          <cell r="D650">
            <v>1211</v>
          </cell>
          <cell r="E650">
            <v>10299.99</v>
          </cell>
          <cell r="F650">
            <v>15560.99</v>
          </cell>
        </row>
        <row r="651">
          <cell r="A651" t="str">
            <v>1018796422651211</v>
          </cell>
          <cell r="B651">
            <v>10187964</v>
          </cell>
          <cell r="C651">
            <v>2265</v>
          </cell>
          <cell r="D651">
            <v>1211</v>
          </cell>
          <cell r="E651">
            <v>10061.99</v>
          </cell>
          <cell r="F651">
            <v>15381.99</v>
          </cell>
        </row>
        <row r="652">
          <cell r="A652" t="str">
            <v>1018796423041211</v>
          </cell>
          <cell r="B652">
            <v>10187964</v>
          </cell>
          <cell r="C652">
            <v>2304</v>
          </cell>
          <cell r="D652">
            <v>1211</v>
          </cell>
          <cell r="E652">
            <v>10276.99</v>
          </cell>
          <cell r="F652">
            <v>15636.99</v>
          </cell>
        </row>
        <row r="653">
          <cell r="A653" t="str">
            <v>1018796423040</v>
          </cell>
          <cell r="B653">
            <v>10187964</v>
          </cell>
          <cell r="C653">
            <v>2304</v>
          </cell>
          <cell r="D653">
            <v>0</v>
          </cell>
          <cell r="E653">
            <v>10276.99</v>
          </cell>
          <cell r="F653">
            <v>15636.99</v>
          </cell>
        </row>
        <row r="654">
          <cell r="A654" t="str">
            <v>1018796423351211</v>
          </cell>
          <cell r="B654">
            <v>10187964</v>
          </cell>
          <cell r="C654">
            <v>2335</v>
          </cell>
          <cell r="D654">
            <v>1211</v>
          </cell>
          <cell r="E654">
            <v>10276.99</v>
          </cell>
          <cell r="F654">
            <v>15636.99</v>
          </cell>
        </row>
        <row r="655">
          <cell r="A655" t="str">
            <v>1018796423381211</v>
          </cell>
          <cell r="B655">
            <v>10187964</v>
          </cell>
          <cell r="C655">
            <v>2338</v>
          </cell>
          <cell r="D655">
            <v>1211</v>
          </cell>
          <cell r="E655">
            <v>10276.99</v>
          </cell>
          <cell r="F655">
            <v>15636.99</v>
          </cell>
        </row>
        <row r="656">
          <cell r="A656" t="str">
            <v>1018796424091211</v>
          </cell>
          <cell r="B656">
            <v>10187964</v>
          </cell>
          <cell r="C656">
            <v>2409</v>
          </cell>
          <cell r="D656">
            <v>1211</v>
          </cell>
          <cell r="E656">
            <v>10276.99</v>
          </cell>
          <cell r="F656">
            <v>15636.99</v>
          </cell>
        </row>
        <row r="657">
          <cell r="A657" t="str">
            <v>1018796425591211</v>
          </cell>
          <cell r="B657">
            <v>10187964</v>
          </cell>
          <cell r="C657">
            <v>2559</v>
          </cell>
          <cell r="D657">
            <v>1211</v>
          </cell>
          <cell r="E657">
            <v>10276.99</v>
          </cell>
          <cell r="F657">
            <v>15636.99</v>
          </cell>
        </row>
        <row r="658">
          <cell r="A658" t="str">
            <v>1018796426001211</v>
          </cell>
          <cell r="B658">
            <v>10187964</v>
          </cell>
          <cell r="C658">
            <v>2600</v>
          </cell>
          <cell r="D658">
            <v>1211</v>
          </cell>
          <cell r="E658">
            <v>10276.99</v>
          </cell>
          <cell r="F658">
            <v>15636.99</v>
          </cell>
        </row>
        <row r="659">
          <cell r="A659" t="str">
            <v>1018796413781211</v>
          </cell>
          <cell r="B659">
            <v>10187964</v>
          </cell>
          <cell r="C659">
            <v>1378</v>
          </cell>
          <cell r="D659">
            <v>1211</v>
          </cell>
          <cell r="E659">
            <v>10418.99</v>
          </cell>
          <cell r="F659">
            <v>15648.99</v>
          </cell>
        </row>
        <row r="660">
          <cell r="A660" t="str">
            <v>1018796417311211</v>
          </cell>
          <cell r="B660">
            <v>10187964</v>
          </cell>
          <cell r="C660">
            <v>1731</v>
          </cell>
          <cell r="D660">
            <v>1211</v>
          </cell>
          <cell r="E660">
            <v>10418.99</v>
          </cell>
          <cell r="F660">
            <v>15648.99</v>
          </cell>
        </row>
        <row r="661">
          <cell r="A661" t="str">
            <v>1018796413571211</v>
          </cell>
          <cell r="B661">
            <v>10187964</v>
          </cell>
          <cell r="C661">
            <v>1357</v>
          </cell>
          <cell r="D661">
            <v>1211</v>
          </cell>
          <cell r="E661">
            <v>10418.99</v>
          </cell>
          <cell r="F661">
            <v>15648.99</v>
          </cell>
        </row>
        <row r="662">
          <cell r="A662" t="str">
            <v>1018796418651211</v>
          </cell>
          <cell r="B662">
            <v>10187964</v>
          </cell>
          <cell r="C662">
            <v>1865</v>
          </cell>
          <cell r="D662">
            <v>1211</v>
          </cell>
          <cell r="E662">
            <v>10418.99</v>
          </cell>
          <cell r="F662">
            <v>15648.99</v>
          </cell>
        </row>
        <row r="663">
          <cell r="A663" t="str">
            <v>1018796420771211</v>
          </cell>
          <cell r="B663">
            <v>10187964</v>
          </cell>
          <cell r="C663">
            <v>2077</v>
          </cell>
          <cell r="D663">
            <v>1211</v>
          </cell>
          <cell r="E663">
            <v>10032.99</v>
          </cell>
          <cell r="F663">
            <v>15399.99</v>
          </cell>
        </row>
        <row r="664">
          <cell r="A664" t="str">
            <v>1018796410201211</v>
          </cell>
          <cell r="B664">
            <v>10187964</v>
          </cell>
          <cell r="C664">
            <v>1020</v>
          </cell>
          <cell r="D664">
            <v>1211</v>
          </cell>
          <cell r="E664">
            <v>10359.99</v>
          </cell>
          <cell r="F664">
            <v>15587.99</v>
          </cell>
        </row>
        <row r="665">
          <cell r="A665" t="str">
            <v>1018796410751211</v>
          </cell>
          <cell r="B665">
            <v>10187964</v>
          </cell>
          <cell r="C665">
            <v>1075</v>
          </cell>
          <cell r="D665">
            <v>1211</v>
          </cell>
          <cell r="E665">
            <v>10276.99</v>
          </cell>
          <cell r="F665">
            <v>15636.99</v>
          </cell>
        </row>
        <row r="666">
          <cell r="A666" t="str">
            <v>1018796411011211</v>
          </cell>
          <cell r="B666">
            <v>10187964</v>
          </cell>
          <cell r="C666">
            <v>1101</v>
          </cell>
          <cell r="D666">
            <v>1211</v>
          </cell>
          <cell r="E666">
            <v>10348.99</v>
          </cell>
          <cell r="F666">
            <v>15588.99</v>
          </cell>
        </row>
        <row r="667">
          <cell r="A667" t="str">
            <v>1018796414231211</v>
          </cell>
          <cell r="B667">
            <v>10187964</v>
          </cell>
          <cell r="C667">
            <v>1423</v>
          </cell>
          <cell r="D667">
            <v>1211</v>
          </cell>
          <cell r="E667">
            <v>10376.99</v>
          </cell>
          <cell r="F667">
            <v>15736.99</v>
          </cell>
        </row>
        <row r="668">
          <cell r="A668" t="str">
            <v>1018796414371211</v>
          </cell>
          <cell r="B668">
            <v>10187964</v>
          </cell>
          <cell r="C668">
            <v>1437</v>
          </cell>
          <cell r="D668">
            <v>1211</v>
          </cell>
          <cell r="E668">
            <v>10268.99</v>
          </cell>
          <cell r="F668">
            <v>15556.99</v>
          </cell>
        </row>
        <row r="669">
          <cell r="A669" t="str">
            <v>1018796416881211</v>
          </cell>
          <cell r="B669">
            <v>10187964</v>
          </cell>
          <cell r="C669">
            <v>1688</v>
          </cell>
          <cell r="D669">
            <v>1211</v>
          </cell>
          <cell r="E669">
            <v>10276.99</v>
          </cell>
          <cell r="F669">
            <v>15636.99</v>
          </cell>
        </row>
        <row r="670">
          <cell r="A670" t="str">
            <v>1018796419841211</v>
          </cell>
          <cell r="B670">
            <v>10187964</v>
          </cell>
          <cell r="C670">
            <v>1984</v>
          </cell>
          <cell r="D670">
            <v>1211</v>
          </cell>
          <cell r="E670">
            <v>10276.99</v>
          </cell>
          <cell r="F670">
            <v>15636.99</v>
          </cell>
        </row>
        <row r="671">
          <cell r="A671" t="str">
            <v>1018796419921211</v>
          </cell>
          <cell r="B671">
            <v>10187964</v>
          </cell>
          <cell r="C671">
            <v>1992</v>
          </cell>
          <cell r="D671">
            <v>1211</v>
          </cell>
          <cell r="E671">
            <v>10276.99</v>
          </cell>
          <cell r="F671">
            <v>15636.99</v>
          </cell>
        </row>
        <row r="672">
          <cell r="A672" t="str">
            <v>1018796423521211</v>
          </cell>
          <cell r="B672">
            <v>10187964</v>
          </cell>
          <cell r="C672">
            <v>2352</v>
          </cell>
          <cell r="D672">
            <v>1211</v>
          </cell>
          <cell r="E672">
            <v>10276.99</v>
          </cell>
          <cell r="F672">
            <v>15636.99</v>
          </cell>
        </row>
        <row r="673">
          <cell r="A673" t="str">
            <v>1018796433151211</v>
          </cell>
          <cell r="B673">
            <v>10187964</v>
          </cell>
          <cell r="C673">
            <v>3315</v>
          </cell>
          <cell r="D673">
            <v>1211</v>
          </cell>
          <cell r="E673">
            <v>10268.99</v>
          </cell>
          <cell r="F673">
            <v>15556.99</v>
          </cell>
        </row>
        <row r="674">
          <cell r="A674" t="str">
            <v>1018796419261211</v>
          </cell>
          <cell r="B674">
            <v>10187964</v>
          </cell>
          <cell r="C674">
            <v>1926</v>
          </cell>
          <cell r="D674">
            <v>1211</v>
          </cell>
          <cell r="E674">
            <v>10348.99</v>
          </cell>
          <cell r="F674">
            <v>15588.99</v>
          </cell>
        </row>
        <row r="675">
          <cell r="A675" t="str">
            <v>101879649281211</v>
          </cell>
          <cell r="B675">
            <v>10187964</v>
          </cell>
          <cell r="C675">
            <v>928</v>
          </cell>
          <cell r="D675">
            <v>1211</v>
          </cell>
          <cell r="E675">
            <v>10276.99</v>
          </cell>
          <cell r="F675">
            <v>15636.99</v>
          </cell>
        </row>
        <row r="676">
          <cell r="A676" t="str">
            <v>1018796418831211</v>
          </cell>
          <cell r="B676">
            <v>10187964</v>
          </cell>
          <cell r="C676">
            <v>1883</v>
          </cell>
          <cell r="D676">
            <v>1211</v>
          </cell>
          <cell r="E676">
            <v>10276.99</v>
          </cell>
          <cell r="F676">
            <v>15636.99</v>
          </cell>
        </row>
        <row r="677">
          <cell r="A677" t="str">
            <v>1018796416551211</v>
          </cell>
          <cell r="B677">
            <v>10187964</v>
          </cell>
          <cell r="C677">
            <v>1655</v>
          </cell>
          <cell r="D677">
            <v>1211</v>
          </cell>
          <cell r="E677">
            <v>10276.99</v>
          </cell>
          <cell r="F677">
            <v>15636.99</v>
          </cell>
        </row>
        <row r="678">
          <cell r="A678" t="str">
            <v>1018796424331211</v>
          </cell>
          <cell r="B678">
            <v>10187964</v>
          </cell>
          <cell r="C678">
            <v>2433</v>
          </cell>
          <cell r="D678">
            <v>1211</v>
          </cell>
          <cell r="E678">
            <v>10276.99</v>
          </cell>
          <cell r="F678">
            <v>15636.99</v>
          </cell>
        </row>
        <row r="679">
          <cell r="A679" t="str">
            <v>1018796419251211</v>
          </cell>
          <cell r="B679">
            <v>10187964</v>
          </cell>
          <cell r="C679">
            <v>1925</v>
          </cell>
          <cell r="D679">
            <v>1211</v>
          </cell>
          <cell r="E679">
            <v>10276.99</v>
          </cell>
          <cell r="F679">
            <v>15636.99</v>
          </cell>
        </row>
        <row r="680">
          <cell r="A680" t="str">
            <v>1018796423551211</v>
          </cell>
          <cell r="B680">
            <v>10187964</v>
          </cell>
          <cell r="C680">
            <v>2355</v>
          </cell>
          <cell r="D680">
            <v>1211</v>
          </cell>
          <cell r="E680">
            <v>10276.99</v>
          </cell>
          <cell r="F680">
            <v>15636.99</v>
          </cell>
        </row>
        <row r="681">
          <cell r="A681" t="str">
            <v>1018796423550</v>
          </cell>
          <cell r="B681">
            <v>10187964</v>
          </cell>
          <cell r="C681">
            <v>2355</v>
          </cell>
          <cell r="D681">
            <v>0</v>
          </cell>
          <cell r="E681">
            <v>10276.99</v>
          </cell>
          <cell r="F681">
            <v>15636.99</v>
          </cell>
        </row>
        <row r="682">
          <cell r="A682" t="str">
            <v>1018796434821211</v>
          </cell>
          <cell r="B682">
            <v>10187964</v>
          </cell>
          <cell r="C682">
            <v>3482</v>
          </cell>
          <cell r="D682">
            <v>1211</v>
          </cell>
          <cell r="E682">
            <v>10276.99</v>
          </cell>
          <cell r="F682">
            <v>15636.99</v>
          </cell>
        </row>
        <row r="683">
          <cell r="A683" t="str">
            <v>101879649571211</v>
          </cell>
          <cell r="B683">
            <v>10187964</v>
          </cell>
          <cell r="C683">
            <v>957</v>
          </cell>
          <cell r="D683">
            <v>1211</v>
          </cell>
          <cell r="E683">
            <v>10276.99</v>
          </cell>
          <cell r="F683">
            <v>15636.99</v>
          </cell>
        </row>
        <row r="684">
          <cell r="A684" t="str">
            <v>1018796421861211</v>
          </cell>
          <cell r="B684">
            <v>10187964</v>
          </cell>
          <cell r="C684">
            <v>2186</v>
          </cell>
          <cell r="D684">
            <v>1211</v>
          </cell>
          <cell r="E684">
            <v>10276.99</v>
          </cell>
          <cell r="F684">
            <v>15636.99</v>
          </cell>
        </row>
        <row r="685">
          <cell r="A685" t="str">
            <v>1018796421860</v>
          </cell>
          <cell r="B685">
            <v>10187964</v>
          </cell>
          <cell r="C685">
            <v>2186</v>
          </cell>
          <cell r="D685">
            <v>0</v>
          </cell>
          <cell r="E685">
            <v>10276.99</v>
          </cell>
          <cell r="F685">
            <v>15636.99</v>
          </cell>
        </row>
        <row r="686">
          <cell r="A686" t="str">
            <v>1018796423541211</v>
          </cell>
          <cell r="B686">
            <v>10187964</v>
          </cell>
          <cell r="C686">
            <v>2354</v>
          </cell>
          <cell r="D686">
            <v>1211</v>
          </cell>
          <cell r="E686">
            <v>10276.99</v>
          </cell>
          <cell r="F686">
            <v>15636.99</v>
          </cell>
        </row>
        <row r="687">
          <cell r="A687" t="str">
            <v>1018796414471211</v>
          </cell>
          <cell r="B687">
            <v>10187964</v>
          </cell>
          <cell r="C687">
            <v>1447</v>
          </cell>
          <cell r="D687">
            <v>1211</v>
          </cell>
          <cell r="E687">
            <v>10276.99</v>
          </cell>
          <cell r="F687">
            <v>15636.99</v>
          </cell>
        </row>
        <row r="688">
          <cell r="A688" t="str">
            <v>1018796410581211</v>
          </cell>
          <cell r="B688">
            <v>10187964</v>
          </cell>
          <cell r="C688">
            <v>1058</v>
          </cell>
          <cell r="D688">
            <v>1211</v>
          </cell>
          <cell r="E688">
            <v>10418.99</v>
          </cell>
          <cell r="F688">
            <v>15648.99</v>
          </cell>
        </row>
        <row r="689">
          <cell r="A689" t="str">
            <v>1018796415341211</v>
          </cell>
          <cell r="B689">
            <v>10187964</v>
          </cell>
          <cell r="C689">
            <v>1534</v>
          </cell>
          <cell r="D689">
            <v>1211</v>
          </cell>
          <cell r="E689">
            <v>10418.99</v>
          </cell>
          <cell r="F689">
            <v>15648.99</v>
          </cell>
        </row>
        <row r="690">
          <cell r="A690" t="str">
            <v>1018796424011211</v>
          </cell>
          <cell r="B690">
            <v>10187964</v>
          </cell>
          <cell r="C690">
            <v>2401</v>
          </cell>
          <cell r="D690">
            <v>1211</v>
          </cell>
          <cell r="E690">
            <v>10418.99</v>
          </cell>
          <cell r="F690">
            <v>15648.99</v>
          </cell>
        </row>
        <row r="691">
          <cell r="A691" t="str">
            <v>1018796420691211</v>
          </cell>
          <cell r="B691">
            <v>10187964</v>
          </cell>
          <cell r="C691">
            <v>2069</v>
          </cell>
          <cell r="D691">
            <v>1211</v>
          </cell>
          <cell r="E691">
            <v>10418.99</v>
          </cell>
          <cell r="F691">
            <v>15648.99</v>
          </cell>
        </row>
        <row r="692">
          <cell r="A692" t="str">
            <v>1018796422251211</v>
          </cell>
          <cell r="B692">
            <v>10187964</v>
          </cell>
          <cell r="C692">
            <v>2225</v>
          </cell>
          <cell r="D692">
            <v>1211</v>
          </cell>
          <cell r="E692">
            <v>-1.2</v>
          </cell>
          <cell r="F692">
            <v>-1.2</v>
          </cell>
        </row>
        <row r="693">
          <cell r="A693" t="str">
            <v>1018796415651211</v>
          </cell>
          <cell r="B693">
            <v>10187964</v>
          </cell>
          <cell r="C693">
            <v>1565</v>
          </cell>
          <cell r="D693">
            <v>1211</v>
          </cell>
          <cell r="E693">
            <v>10268.99</v>
          </cell>
          <cell r="F693">
            <v>15556.99</v>
          </cell>
        </row>
        <row r="694">
          <cell r="A694" t="str">
            <v>1018796414531211</v>
          </cell>
          <cell r="B694">
            <v>10187964</v>
          </cell>
          <cell r="C694">
            <v>1453</v>
          </cell>
          <cell r="D694">
            <v>1211</v>
          </cell>
          <cell r="E694">
            <v>10268.99</v>
          </cell>
          <cell r="F694">
            <v>15556.99</v>
          </cell>
        </row>
        <row r="695">
          <cell r="A695" t="str">
            <v>1018796414241211</v>
          </cell>
          <cell r="B695">
            <v>10187964</v>
          </cell>
          <cell r="C695">
            <v>1424</v>
          </cell>
          <cell r="D695">
            <v>1211</v>
          </cell>
          <cell r="E695">
            <v>10268.99</v>
          </cell>
          <cell r="F695">
            <v>15556.99</v>
          </cell>
        </row>
        <row r="696">
          <cell r="A696" t="str">
            <v>1018796418571211</v>
          </cell>
          <cell r="B696">
            <v>10187964</v>
          </cell>
          <cell r="C696">
            <v>1857</v>
          </cell>
          <cell r="D696">
            <v>1211</v>
          </cell>
          <cell r="E696">
            <v>10268.99</v>
          </cell>
          <cell r="F696">
            <v>15556.99</v>
          </cell>
        </row>
        <row r="697">
          <cell r="A697" t="str">
            <v>1018796418901211</v>
          </cell>
          <cell r="B697">
            <v>10187964</v>
          </cell>
          <cell r="C697">
            <v>1890</v>
          </cell>
          <cell r="D697">
            <v>1211</v>
          </cell>
          <cell r="E697">
            <v>10345.99</v>
          </cell>
          <cell r="F697">
            <v>15612.99</v>
          </cell>
        </row>
        <row r="698">
          <cell r="A698" t="str">
            <v>1018796416041211</v>
          </cell>
          <cell r="B698">
            <v>10187964</v>
          </cell>
          <cell r="C698">
            <v>1604</v>
          </cell>
          <cell r="D698">
            <v>1211</v>
          </cell>
          <cell r="E698">
            <v>10299.99</v>
          </cell>
          <cell r="F698">
            <v>15560.99</v>
          </cell>
        </row>
        <row r="699">
          <cell r="A699" t="str">
            <v>1018796421761211</v>
          </cell>
          <cell r="B699">
            <v>10187964</v>
          </cell>
          <cell r="C699">
            <v>2176</v>
          </cell>
          <cell r="D699">
            <v>1211</v>
          </cell>
          <cell r="E699">
            <v>10354.99</v>
          </cell>
          <cell r="F699">
            <v>15648.99</v>
          </cell>
        </row>
        <row r="700">
          <cell r="A700" t="str">
            <v>1018796416121211</v>
          </cell>
          <cell r="B700">
            <v>10187964</v>
          </cell>
          <cell r="C700">
            <v>1612</v>
          </cell>
          <cell r="D700">
            <v>1211</v>
          </cell>
          <cell r="E700">
            <v>10276.99</v>
          </cell>
          <cell r="F700">
            <v>15636.99</v>
          </cell>
        </row>
        <row r="701">
          <cell r="A701" t="str">
            <v>1018796418801211</v>
          </cell>
          <cell r="B701">
            <v>10187964</v>
          </cell>
          <cell r="C701">
            <v>1880</v>
          </cell>
          <cell r="D701">
            <v>1211</v>
          </cell>
          <cell r="E701">
            <v>10410.99</v>
          </cell>
          <cell r="F701">
            <v>15770.99</v>
          </cell>
        </row>
        <row r="702">
          <cell r="A702" t="str">
            <v>1018796422671211</v>
          </cell>
          <cell r="B702">
            <v>10187964</v>
          </cell>
          <cell r="C702">
            <v>2267</v>
          </cell>
          <cell r="D702">
            <v>1211</v>
          </cell>
          <cell r="E702">
            <v>10061.99</v>
          </cell>
          <cell r="F702">
            <v>15381.99</v>
          </cell>
        </row>
        <row r="703">
          <cell r="A703" t="str">
            <v>1018796425581211</v>
          </cell>
          <cell r="B703">
            <v>10187964</v>
          </cell>
          <cell r="C703">
            <v>2558</v>
          </cell>
          <cell r="D703">
            <v>1211</v>
          </cell>
          <cell r="E703">
            <v>10410.99</v>
          </cell>
          <cell r="F703">
            <v>15770.99</v>
          </cell>
        </row>
        <row r="704">
          <cell r="A704" t="str">
            <v>1018796425621211</v>
          </cell>
          <cell r="B704">
            <v>10187964</v>
          </cell>
          <cell r="C704">
            <v>2562</v>
          </cell>
          <cell r="D704">
            <v>1211</v>
          </cell>
          <cell r="E704">
            <v>10276.99</v>
          </cell>
          <cell r="F704">
            <v>15636.99</v>
          </cell>
        </row>
        <row r="705">
          <cell r="A705" t="str">
            <v>1018796423791211</v>
          </cell>
          <cell r="B705">
            <v>10187964</v>
          </cell>
          <cell r="C705">
            <v>2379</v>
          </cell>
          <cell r="D705">
            <v>1211</v>
          </cell>
          <cell r="E705">
            <v>10032.99</v>
          </cell>
          <cell r="F705">
            <v>15399.99</v>
          </cell>
        </row>
        <row r="706">
          <cell r="A706" t="str">
            <v>1018796434001211</v>
          </cell>
          <cell r="B706">
            <v>10187964</v>
          </cell>
          <cell r="C706">
            <v>3400</v>
          </cell>
          <cell r="D706">
            <v>1211</v>
          </cell>
          <cell r="E706">
            <v>10299.99</v>
          </cell>
          <cell r="F706">
            <v>15560.99</v>
          </cell>
        </row>
        <row r="707">
          <cell r="A707" t="str">
            <v>1018796435811211</v>
          </cell>
          <cell r="B707">
            <v>10187964</v>
          </cell>
          <cell r="C707">
            <v>3581</v>
          </cell>
          <cell r="D707">
            <v>1211</v>
          </cell>
          <cell r="E707">
            <v>10276.99</v>
          </cell>
          <cell r="F707">
            <v>15636.99</v>
          </cell>
        </row>
        <row r="708">
          <cell r="A708" t="str">
            <v>1018796436031211</v>
          </cell>
          <cell r="B708">
            <v>10187964</v>
          </cell>
          <cell r="C708">
            <v>3603</v>
          </cell>
          <cell r="D708">
            <v>1211</v>
          </cell>
          <cell r="E708">
            <v>10177.99</v>
          </cell>
          <cell r="F708">
            <v>15491.99</v>
          </cell>
        </row>
        <row r="709">
          <cell r="A709" t="str">
            <v>1018796410071211</v>
          </cell>
          <cell r="B709">
            <v>10187964</v>
          </cell>
          <cell r="C709">
            <v>1007</v>
          </cell>
          <cell r="D709">
            <v>1211</v>
          </cell>
          <cell r="E709">
            <v>10032.99</v>
          </cell>
          <cell r="F709">
            <v>15399.99</v>
          </cell>
        </row>
        <row r="710">
          <cell r="A710" t="str">
            <v>1018796430641211</v>
          </cell>
          <cell r="B710">
            <v>10187964</v>
          </cell>
          <cell r="C710">
            <v>3064</v>
          </cell>
          <cell r="D710">
            <v>1211</v>
          </cell>
          <cell r="E710">
            <v>10348.99</v>
          </cell>
          <cell r="F710">
            <v>15588.99</v>
          </cell>
        </row>
        <row r="711">
          <cell r="A711" t="str">
            <v>1018796436661211</v>
          </cell>
          <cell r="B711">
            <v>10187964</v>
          </cell>
          <cell r="C711">
            <v>3666</v>
          </cell>
          <cell r="D711">
            <v>1211</v>
          </cell>
          <cell r="E711">
            <v>9961.99</v>
          </cell>
          <cell r="F711">
            <v>15283.99</v>
          </cell>
        </row>
        <row r="712">
          <cell r="A712" t="str">
            <v>1018796418041211</v>
          </cell>
          <cell r="B712">
            <v>10187964</v>
          </cell>
          <cell r="C712">
            <v>1804</v>
          </cell>
          <cell r="D712">
            <v>1211</v>
          </cell>
          <cell r="E712">
            <v>-1.2</v>
          </cell>
          <cell r="F712">
            <v>-1.2</v>
          </cell>
        </row>
        <row r="713">
          <cell r="A713" t="str">
            <v>1018796434661211</v>
          </cell>
          <cell r="B713">
            <v>10187964</v>
          </cell>
          <cell r="C713">
            <v>3466</v>
          </cell>
          <cell r="D713">
            <v>1211</v>
          </cell>
          <cell r="E713">
            <v>-1.2</v>
          </cell>
          <cell r="F713">
            <v>-1.2</v>
          </cell>
        </row>
        <row r="714">
          <cell r="A714" t="str">
            <v>1018796418051211</v>
          </cell>
          <cell r="B714">
            <v>10187964</v>
          </cell>
          <cell r="C714">
            <v>1805</v>
          </cell>
          <cell r="D714">
            <v>1211</v>
          </cell>
          <cell r="E714">
            <v>-1.2</v>
          </cell>
          <cell r="F714">
            <v>-1.2</v>
          </cell>
        </row>
        <row r="715">
          <cell r="A715" t="str">
            <v>1018796422621211</v>
          </cell>
          <cell r="B715">
            <v>10187964</v>
          </cell>
          <cell r="C715">
            <v>2262</v>
          </cell>
          <cell r="D715">
            <v>1211</v>
          </cell>
          <cell r="E715">
            <v>-1.2</v>
          </cell>
          <cell r="F715">
            <v>-1.2</v>
          </cell>
        </row>
        <row r="716">
          <cell r="A716" t="str">
            <v>1018796434631211</v>
          </cell>
          <cell r="B716">
            <v>10187964</v>
          </cell>
          <cell r="C716">
            <v>3463</v>
          </cell>
          <cell r="D716">
            <v>1211</v>
          </cell>
          <cell r="E716">
            <v>-1.2</v>
          </cell>
          <cell r="F716">
            <v>-1.2</v>
          </cell>
        </row>
        <row r="717">
          <cell r="A717" t="str">
            <v>1018796434761211</v>
          </cell>
          <cell r="B717">
            <v>10187964</v>
          </cell>
          <cell r="C717">
            <v>3476</v>
          </cell>
          <cell r="D717">
            <v>1211</v>
          </cell>
          <cell r="E717">
            <v>-1.2</v>
          </cell>
          <cell r="F717">
            <v>-1.2</v>
          </cell>
        </row>
        <row r="718">
          <cell r="A718" t="str">
            <v>1018796414521211</v>
          </cell>
          <cell r="B718">
            <v>10187964</v>
          </cell>
          <cell r="C718">
            <v>1452</v>
          </cell>
          <cell r="D718">
            <v>1211</v>
          </cell>
          <cell r="E718">
            <v>-1.2</v>
          </cell>
          <cell r="F718">
            <v>-1.2</v>
          </cell>
        </row>
        <row r="719">
          <cell r="A719" t="str">
            <v>1018796416501211</v>
          </cell>
          <cell r="B719">
            <v>10187964</v>
          </cell>
          <cell r="C719">
            <v>1650</v>
          </cell>
          <cell r="D719">
            <v>1211</v>
          </cell>
          <cell r="E719">
            <v>-1.2</v>
          </cell>
          <cell r="F719">
            <v>-1.2</v>
          </cell>
        </row>
        <row r="720">
          <cell r="A720" t="str">
            <v>1018796416731211</v>
          </cell>
          <cell r="B720">
            <v>10187964</v>
          </cell>
          <cell r="C720">
            <v>1673</v>
          </cell>
          <cell r="D720">
            <v>1211</v>
          </cell>
          <cell r="E720">
            <v>-1.2</v>
          </cell>
          <cell r="F720">
            <v>-1.2</v>
          </cell>
        </row>
        <row r="721">
          <cell r="A721" t="str">
            <v>1018796421651211</v>
          </cell>
          <cell r="B721">
            <v>10187964</v>
          </cell>
          <cell r="C721">
            <v>2165</v>
          </cell>
          <cell r="D721">
            <v>1211</v>
          </cell>
          <cell r="E721">
            <v>-1.2</v>
          </cell>
          <cell r="F721">
            <v>-1.2</v>
          </cell>
        </row>
        <row r="722">
          <cell r="A722" t="str">
            <v>1018796421901211</v>
          </cell>
          <cell r="B722">
            <v>10187964</v>
          </cell>
          <cell r="C722">
            <v>2190</v>
          </cell>
          <cell r="D722">
            <v>1211</v>
          </cell>
          <cell r="E722">
            <v>-1.2</v>
          </cell>
          <cell r="F722">
            <v>-1.2</v>
          </cell>
        </row>
        <row r="723">
          <cell r="A723" t="str">
            <v>1018796410371211</v>
          </cell>
          <cell r="B723">
            <v>10187964</v>
          </cell>
          <cell r="C723">
            <v>1037</v>
          </cell>
          <cell r="D723">
            <v>1211</v>
          </cell>
          <cell r="E723">
            <v>-1.2</v>
          </cell>
          <cell r="F723">
            <v>-1.2</v>
          </cell>
        </row>
        <row r="724">
          <cell r="A724" t="str">
            <v>1018796415521211</v>
          </cell>
          <cell r="B724">
            <v>10187964</v>
          </cell>
          <cell r="C724">
            <v>1552</v>
          </cell>
          <cell r="D724">
            <v>1211</v>
          </cell>
          <cell r="E724">
            <v>-1.2</v>
          </cell>
          <cell r="F724">
            <v>-1.2</v>
          </cell>
        </row>
        <row r="725">
          <cell r="A725" t="str">
            <v>1018796436121211</v>
          </cell>
          <cell r="B725">
            <v>10187964</v>
          </cell>
          <cell r="C725">
            <v>3612</v>
          </cell>
          <cell r="D725">
            <v>1211</v>
          </cell>
          <cell r="E725">
            <v>10418.99</v>
          </cell>
          <cell r="F725">
            <v>15648.99</v>
          </cell>
        </row>
        <row r="726">
          <cell r="A726" t="str">
            <v>1018796410591211</v>
          </cell>
          <cell r="B726">
            <v>10187964</v>
          </cell>
          <cell r="C726">
            <v>1059</v>
          </cell>
          <cell r="D726">
            <v>1211</v>
          </cell>
          <cell r="E726">
            <v>10418.99</v>
          </cell>
          <cell r="F726">
            <v>15648.99</v>
          </cell>
        </row>
        <row r="727">
          <cell r="A727" t="str">
            <v>1018796437681211</v>
          </cell>
          <cell r="B727">
            <v>10187964</v>
          </cell>
          <cell r="C727">
            <v>3768</v>
          </cell>
          <cell r="D727">
            <v>1211</v>
          </cell>
          <cell r="E727">
            <v>10276.99</v>
          </cell>
          <cell r="F727">
            <v>15636.99</v>
          </cell>
        </row>
        <row r="728">
          <cell r="A728" t="str">
            <v>1018796419231211</v>
          </cell>
          <cell r="B728">
            <v>10187964</v>
          </cell>
          <cell r="C728">
            <v>1923</v>
          </cell>
          <cell r="D728">
            <v>1211</v>
          </cell>
          <cell r="E728">
            <v>-1.2</v>
          </cell>
          <cell r="F728">
            <v>-1.2</v>
          </cell>
        </row>
        <row r="729">
          <cell r="A729" t="str">
            <v>1018796423861211</v>
          </cell>
          <cell r="B729">
            <v>10187964</v>
          </cell>
          <cell r="C729">
            <v>2386</v>
          </cell>
          <cell r="D729">
            <v>1211</v>
          </cell>
          <cell r="E729">
            <v>-1.2</v>
          </cell>
          <cell r="F729">
            <v>-1.2</v>
          </cell>
        </row>
        <row r="730">
          <cell r="A730" t="str">
            <v>1018796418511211</v>
          </cell>
          <cell r="B730">
            <v>10187964</v>
          </cell>
          <cell r="C730">
            <v>1851</v>
          </cell>
          <cell r="D730">
            <v>1211</v>
          </cell>
          <cell r="E730">
            <v>10032.99</v>
          </cell>
          <cell r="F730">
            <v>15399.99</v>
          </cell>
        </row>
        <row r="731">
          <cell r="A731" t="str">
            <v>1018796437031211</v>
          </cell>
          <cell r="B731">
            <v>10187964</v>
          </cell>
          <cell r="C731">
            <v>3703</v>
          </cell>
          <cell r="D731">
            <v>1211</v>
          </cell>
          <cell r="E731">
            <v>10276.99</v>
          </cell>
          <cell r="F731">
            <v>15636.99</v>
          </cell>
        </row>
        <row r="732">
          <cell r="A732" t="str">
            <v>1018796432061211</v>
          </cell>
          <cell r="B732">
            <v>10187964</v>
          </cell>
          <cell r="C732">
            <v>3206</v>
          </cell>
          <cell r="D732">
            <v>1211</v>
          </cell>
          <cell r="E732">
            <v>10418.99</v>
          </cell>
          <cell r="F732">
            <v>15648.99</v>
          </cell>
        </row>
        <row r="733">
          <cell r="A733" t="str">
            <v>101879649801211</v>
          </cell>
          <cell r="B733">
            <v>10187964</v>
          </cell>
          <cell r="C733">
            <v>980</v>
          </cell>
          <cell r="D733">
            <v>1211</v>
          </cell>
          <cell r="E733">
            <v>-1.2</v>
          </cell>
          <cell r="F733">
            <v>-1.2</v>
          </cell>
        </row>
        <row r="734">
          <cell r="A734" t="str">
            <v>1018796425831211</v>
          </cell>
          <cell r="B734">
            <v>10187964</v>
          </cell>
          <cell r="C734">
            <v>2583</v>
          </cell>
          <cell r="D734">
            <v>1211</v>
          </cell>
          <cell r="E734">
            <v>10418.99</v>
          </cell>
          <cell r="F734">
            <v>15648.99</v>
          </cell>
        </row>
        <row r="735">
          <cell r="A735" t="str">
            <v>1018796422771211</v>
          </cell>
          <cell r="B735">
            <v>10187964</v>
          </cell>
          <cell r="C735">
            <v>2277</v>
          </cell>
          <cell r="D735">
            <v>1211</v>
          </cell>
          <cell r="E735">
            <v>10276.99</v>
          </cell>
          <cell r="F735">
            <v>15636.99</v>
          </cell>
        </row>
        <row r="736">
          <cell r="A736" t="str">
            <v>1018796438381211</v>
          </cell>
          <cell r="B736">
            <v>10187964</v>
          </cell>
          <cell r="C736">
            <v>3838</v>
          </cell>
          <cell r="D736">
            <v>1211</v>
          </cell>
          <cell r="E736">
            <v>10276.99</v>
          </cell>
          <cell r="F736">
            <v>15636.99</v>
          </cell>
        </row>
        <row r="737">
          <cell r="A737" t="str">
            <v>1018980310211003</v>
          </cell>
          <cell r="B737">
            <v>10189803</v>
          </cell>
          <cell r="C737">
            <v>1021</v>
          </cell>
          <cell r="D737">
            <v>1003</v>
          </cell>
          <cell r="E737">
            <v>10311.41</v>
          </cell>
          <cell r="F737">
            <v>15539.41</v>
          </cell>
        </row>
        <row r="738">
          <cell r="A738" t="str">
            <v>1018980310211004</v>
          </cell>
          <cell r="B738">
            <v>10189803</v>
          </cell>
          <cell r="C738">
            <v>1021</v>
          </cell>
          <cell r="D738">
            <v>1004</v>
          </cell>
          <cell r="E738">
            <v>10311.41</v>
          </cell>
          <cell r="F738">
            <v>15539.41</v>
          </cell>
        </row>
        <row r="739">
          <cell r="A739" t="str">
            <v>1018980310211009</v>
          </cell>
          <cell r="B739">
            <v>10189803</v>
          </cell>
          <cell r="C739">
            <v>1021</v>
          </cell>
          <cell r="D739">
            <v>1009</v>
          </cell>
          <cell r="E739">
            <v>10363.65</v>
          </cell>
          <cell r="F739">
            <v>15591.65</v>
          </cell>
        </row>
        <row r="740">
          <cell r="A740" t="str">
            <v>1018980310531003</v>
          </cell>
          <cell r="B740">
            <v>10189803</v>
          </cell>
          <cell r="C740">
            <v>1053</v>
          </cell>
          <cell r="D740">
            <v>1003</v>
          </cell>
          <cell r="E740">
            <v>10311.41</v>
          </cell>
          <cell r="F740">
            <v>15539.41</v>
          </cell>
        </row>
        <row r="741">
          <cell r="A741" t="str">
            <v>1018980310531004</v>
          </cell>
          <cell r="B741">
            <v>10189803</v>
          </cell>
          <cell r="C741">
            <v>1053</v>
          </cell>
          <cell r="D741">
            <v>1004</v>
          </cell>
          <cell r="E741">
            <v>10311.41</v>
          </cell>
          <cell r="F741">
            <v>15539.41</v>
          </cell>
        </row>
        <row r="742">
          <cell r="A742" t="str">
            <v>1018980310531010</v>
          </cell>
          <cell r="B742">
            <v>10189803</v>
          </cell>
          <cell r="C742">
            <v>1053</v>
          </cell>
          <cell r="D742">
            <v>1010</v>
          </cell>
          <cell r="E742">
            <v>10363.65</v>
          </cell>
          <cell r="F742">
            <v>15591.65</v>
          </cell>
        </row>
        <row r="743">
          <cell r="A743" t="str">
            <v>1018980310531009</v>
          </cell>
          <cell r="B743">
            <v>10189803</v>
          </cell>
          <cell r="C743">
            <v>1053</v>
          </cell>
          <cell r="D743">
            <v>1009</v>
          </cell>
          <cell r="E743">
            <v>10363.65</v>
          </cell>
          <cell r="F743">
            <v>15591.65</v>
          </cell>
        </row>
        <row r="744">
          <cell r="A744" t="str">
            <v>1018980310531007</v>
          </cell>
          <cell r="B744">
            <v>10189803</v>
          </cell>
          <cell r="C744">
            <v>1053</v>
          </cell>
          <cell r="D744">
            <v>1007</v>
          </cell>
          <cell r="E744">
            <v>10332.31</v>
          </cell>
          <cell r="F744">
            <v>15560.31</v>
          </cell>
        </row>
        <row r="745">
          <cell r="A745" t="str">
            <v>1018980310531008</v>
          </cell>
          <cell r="B745">
            <v>10189803</v>
          </cell>
          <cell r="C745">
            <v>1053</v>
          </cell>
          <cell r="D745">
            <v>1008</v>
          </cell>
          <cell r="E745">
            <v>10332.31</v>
          </cell>
          <cell r="F745">
            <v>15560.31</v>
          </cell>
        </row>
        <row r="746">
          <cell r="A746" t="str">
            <v>1018980313541003</v>
          </cell>
          <cell r="B746">
            <v>10189803</v>
          </cell>
          <cell r="C746">
            <v>1354</v>
          </cell>
          <cell r="D746">
            <v>1003</v>
          </cell>
          <cell r="E746">
            <v>10311.41</v>
          </cell>
          <cell r="F746">
            <v>15539.41</v>
          </cell>
        </row>
        <row r="747">
          <cell r="A747" t="str">
            <v>1018980313541004</v>
          </cell>
          <cell r="B747">
            <v>10189803</v>
          </cell>
          <cell r="C747">
            <v>1354</v>
          </cell>
          <cell r="D747">
            <v>1004</v>
          </cell>
          <cell r="E747">
            <v>10311.41</v>
          </cell>
          <cell r="F747">
            <v>15539.41</v>
          </cell>
        </row>
        <row r="748">
          <cell r="A748" t="str">
            <v>1018980318971003</v>
          </cell>
          <cell r="B748">
            <v>10189803</v>
          </cell>
          <cell r="C748">
            <v>1897</v>
          </cell>
          <cell r="D748">
            <v>1003</v>
          </cell>
          <cell r="E748">
            <v>10311.41</v>
          </cell>
          <cell r="F748">
            <v>15539.41</v>
          </cell>
        </row>
        <row r="749">
          <cell r="A749" t="str">
            <v>1018980318971004</v>
          </cell>
          <cell r="B749">
            <v>10189803</v>
          </cell>
          <cell r="C749">
            <v>1897</v>
          </cell>
          <cell r="D749">
            <v>1004</v>
          </cell>
          <cell r="E749">
            <v>10311.41</v>
          </cell>
          <cell r="F749">
            <v>15539.41</v>
          </cell>
        </row>
        <row r="750">
          <cell r="A750" t="str">
            <v>1018980318971010</v>
          </cell>
          <cell r="B750">
            <v>10189803</v>
          </cell>
          <cell r="C750">
            <v>1897</v>
          </cell>
          <cell r="D750">
            <v>1010</v>
          </cell>
          <cell r="E750">
            <v>10363.65</v>
          </cell>
          <cell r="F750">
            <v>15591.65</v>
          </cell>
        </row>
        <row r="751">
          <cell r="A751" t="str">
            <v>1018980318971009</v>
          </cell>
          <cell r="B751">
            <v>10189803</v>
          </cell>
          <cell r="C751">
            <v>1897</v>
          </cell>
          <cell r="D751">
            <v>1009</v>
          </cell>
          <cell r="E751">
            <v>10363.65</v>
          </cell>
          <cell r="F751">
            <v>15591.65</v>
          </cell>
        </row>
        <row r="752">
          <cell r="A752" t="str">
            <v>1018980318971007</v>
          </cell>
          <cell r="B752">
            <v>10189803</v>
          </cell>
          <cell r="C752">
            <v>1897</v>
          </cell>
          <cell r="D752">
            <v>1007</v>
          </cell>
          <cell r="E752">
            <v>10332.31</v>
          </cell>
          <cell r="F752">
            <v>15560.31</v>
          </cell>
        </row>
        <row r="753">
          <cell r="A753" t="str">
            <v>1018980318971008</v>
          </cell>
          <cell r="B753">
            <v>10189803</v>
          </cell>
          <cell r="C753">
            <v>1897</v>
          </cell>
          <cell r="D753">
            <v>1008</v>
          </cell>
          <cell r="E753">
            <v>10332.31</v>
          </cell>
          <cell r="F753">
            <v>15560.31</v>
          </cell>
        </row>
        <row r="754">
          <cell r="A754" t="str">
            <v>1018980310201004</v>
          </cell>
          <cell r="B754">
            <v>10189803</v>
          </cell>
          <cell r="C754">
            <v>1020</v>
          </cell>
          <cell r="D754">
            <v>1004</v>
          </cell>
          <cell r="E754">
            <v>10311.41</v>
          </cell>
          <cell r="F754">
            <v>15539.41</v>
          </cell>
        </row>
        <row r="755">
          <cell r="A755" t="str">
            <v>1018980310201010</v>
          </cell>
          <cell r="B755">
            <v>10189803</v>
          </cell>
          <cell r="C755">
            <v>1020</v>
          </cell>
          <cell r="D755">
            <v>1010</v>
          </cell>
          <cell r="E755">
            <v>10363.65</v>
          </cell>
          <cell r="F755">
            <v>15591.65</v>
          </cell>
        </row>
        <row r="756">
          <cell r="A756" t="str">
            <v>1018980310201009</v>
          </cell>
          <cell r="B756">
            <v>10189803</v>
          </cell>
          <cell r="C756">
            <v>1020</v>
          </cell>
          <cell r="D756">
            <v>1009</v>
          </cell>
          <cell r="E756">
            <v>10363.65</v>
          </cell>
          <cell r="F756">
            <v>15591.65</v>
          </cell>
        </row>
        <row r="757">
          <cell r="A757" t="str">
            <v>1018980310201007</v>
          </cell>
          <cell r="B757">
            <v>10189803</v>
          </cell>
          <cell r="C757">
            <v>1020</v>
          </cell>
          <cell r="D757">
            <v>1007</v>
          </cell>
          <cell r="E757">
            <v>10332.31</v>
          </cell>
          <cell r="F757">
            <v>15560.31</v>
          </cell>
        </row>
        <row r="758">
          <cell r="A758" t="str">
            <v>1018980310201008</v>
          </cell>
          <cell r="B758">
            <v>10189803</v>
          </cell>
          <cell r="C758">
            <v>1020</v>
          </cell>
          <cell r="D758">
            <v>1008</v>
          </cell>
          <cell r="E758">
            <v>10332.31</v>
          </cell>
          <cell r="F758">
            <v>15560.31</v>
          </cell>
        </row>
        <row r="759">
          <cell r="A759" t="str">
            <v>1018980321691003</v>
          </cell>
          <cell r="B759">
            <v>10189803</v>
          </cell>
          <cell r="C759">
            <v>2169</v>
          </cell>
          <cell r="D759">
            <v>1003</v>
          </cell>
          <cell r="E759">
            <v>10311.41</v>
          </cell>
          <cell r="F759">
            <v>15539.41</v>
          </cell>
        </row>
        <row r="760">
          <cell r="A760" t="str">
            <v>1018980321691004</v>
          </cell>
          <cell r="B760">
            <v>10189803</v>
          </cell>
          <cell r="C760">
            <v>2169</v>
          </cell>
          <cell r="D760">
            <v>1004</v>
          </cell>
          <cell r="E760">
            <v>10311.41</v>
          </cell>
          <cell r="F760">
            <v>15539.41</v>
          </cell>
        </row>
        <row r="761">
          <cell r="A761" t="str">
            <v>1018980322531003</v>
          </cell>
          <cell r="B761">
            <v>10189803</v>
          </cell>
          <cell r="C761">
            <v>2253</v>
          </cell>
          <cell r="D761">
            <v>1003</v>
          </cell>
          <cell r="E761">
            <v>10311.41</v>
          </cell>
          <cell r="F761">
            <v>15539.41</v>
          </cell>
        </row>
        <row r="762">
          <cell r="A762" t="str">
            <v>1018980322531004</v>
          </cell>
          <cell r="B762">
            <v>10189803</v>
          </cell>
          <cell r="C762">
            <v>2253</v>
          </cell>
          <cell r="D762">
            <v>1004</v>
          </cell>
          <cell r="E762">
            <v>10311.41</v>
          </cell>
          <cell r="F762">
            <v>15539.41</v>
          </cell>
        </row>
        <row r="763">
          <cell r="A763" t="str">
            <v>1018980322531010</v>
          </cell>
          <cell r="B763">
            <v>10189803</v>
          </cell>
          <cell r="C763">
            <v>2253</v>
          </cell>
          <cell r="D763">
            <v>1010</v>
          </cell>
          <cell r="E763">
            <v>10363.65</v>
          </cell>
          <cell r="F763">
            <v>15591.65</v>
          </cell>
        </row>
        <row r="764">
          <cell r="A764" t="str">
            <v>1018980322531009</v>
          </cell>
          <cell r="B764">
            <v>10189803</v>
          </cell>
          <cell r="C764">
            <v>2253</v>
          </cell>
          <cell r="D764">
            <v>1009</v>
          </cell>
          <cell r="E764">
            <v>10363.65</v>
          </cell>
          <cell r="F764">
            <v>15591.65</v>
          </cell>
        </row>
        <row r="765">
          <cell r="A765" t="str">
            <v>1018980322531007</v>
          </cell>
          <cell r="B765">
            <v>10189803</v>
          </cell>
          <cell r="C765">
            <v>2253</v>
          </cell>
          <cell r="D765">
            <v>1007</v>
          </cell>
          <cell r="E765">
            <v>10332.31</v>
          </cell>
          <cell r="F765">
            <v>15560.31</v>
          </cell>
        </row>
        <row r="766">
          <cell r="A766" t="str">
            <v>1018980322531008</v>
          </cell>
          <cell r="B766">
            <v>10189803</v>
          </cell>
          <cell r="C766">
            <v>2253</v>
          </cell>
          <cell r="D766">
            <v>1008</v>
          </cell>
          <cell r="E766">
            <v>10332.31</v>
          </cell>
          <cell r="F766">
            <v>15560.31</v>
          </cell>
        </row>
        <row r="767">
          <cell r="A767" t="str">
            <v>1018980320871004</v>
          </cell>
          <cell r="B767">
            <v>10189803</v>
          </cell>
          <cell r="C767">
            <v>2087</v>
          </cell>
          <cell r="D767">
            <v>1004</v>
          </cell>
          <cell r="E767">
            <v>10311.41</v>
          </cell>
          <cell r="F767">
            <v>15539.41</v>
          </cell>
        </row>
        <row r="768">
          <cell r="A768" t="str">
            <v>1018980320871009</v>
          </cell>
          <cell r="B768">
            <v>10189803</v>
          </cell>
          <cell r="C768">
            <v>2087</v>
          </cell>
          <cell r="D768">
            <v>1009</v>
          </cell>
          <cell r="E768">
            <v>10363.65</v>
          </cell>
          <cell r="F768">
            <v>15591.65</v>
          </cell>
        </row>
        <row r="769">
          <cell r="A769" t="str">
            <v>1018980313591003</v>
          </cell>
          <cell r="B769">
            <v>10189803</v>
          </cell>
          <cell r="C769">
            <v>1359</v>
          </cell>
          <cell r="D769">
            <v>1003</v>
          </cell>
          <cell r="E769">
            <v>10311.41</v>
          </cell>
          <cell r="F769">
            <v>15539.41</v>
          </cell>
        </row>
        <row r="770">
          <cell r="A770" t="str">
            <v>1018980313591010</v>
          </cell>
          <cell r="B770">
            <v>10189803</v>
          </cell>
          <cell r="C770">
            <v>1359</v>
          </cell>
          <cell r="D770">
            <v>1010</v>
          </cell>
          <cell r="E770">
            <v>10363.65</v>
          </cell>
          <cell r="F770">
            <v>15591.65</v>
          </cell>
        </row>
        <row r="771">
          <cell r="A771" t="str">
            <v>1018980313591009</v>
          </cell>
          <cell r="B771">
            <v>10189803</v>
          </cell>
          <cell r="C771">
            <v>1359</v>
          </cell>
          <cell r="D771">
            <v>1009</v>
          </cell>
          <cell r="E771">
            <v>10363.65</v>
          </cell>
          <cell r="F771">
            <v>15591.65</v>
          </cell>
        </row>
        <row r="772">
          <cell r="A772" t="str">
            <v>1018980313591007</v>
          </cell>
          <cell r="B772">
            <v>10189803</v>
          </cell>
          <cell r="C772">
            <v>1359</v>
          </cell>
          <cell r="D772">
            <v>1007</v>
          </cell>
          <cell r="E772">
            <v>10332.31</v>
          </cell>
          <cell r="F772">
            <v>15560.31</v>
          </cell>
        </row>
        <row r="773">
          <cell r="A773" t="str">
            <v>1018980313591008</v>
          </cell>
          <cell r="B773">
            <v>10189803</v>
          </cell>
          <cell r="C773">
            <v>1359</v>
          </cell>
          <cell r="D773">
            <v>1008</v>
          </cell>
          <cell r="E773">
            <v>10332.31</v>
          </cell>
          <cell r="F773">
            <v>15560.31</v>
          </cell>
        </row>
        <row r="774">
          <cell r="A774" t="str">
            <v>1018980313751009</v>
          </cell>
          <cell r="B774">
            <v>10189803</v>
          </cell>
          <cell r="C774">
            <v>1375</v>
          </cell>
          <cell r="D774">
            <v>1009</v>
          </cell>
          <cell r="E774">
            <v>10363.65</v>
          </cell>
          <cell r="F774">
            <v>15591.65</v>
          </cell>
        </row>
        <row r="775">
          <cell r="A775" t="str">
            <v>1018980313531004</v>
          </cell>
          <cell r="B775">
            <v>10189803</v>
          </cell>
          <cell r="C775">
            <v>1353</v>
          </cell>
          <cell r="D775">
            <v>1004</v>
          </cell>
          <cell r="E775">
            <v>10311.41</v>
          </cell>
          <cell r="F775">
            <v>15539.41</v>
          </cell>
        </row>
        <row r="776">
          <cell r="A776" t="str">
            <v>1018980313531010</v>
          </cell>
          <cell r="B776">
            <v>10189803</v>
          </cell>
          <cell r="C776">
            <v>1353</v>
          </cell>
          <cell r="D776">
            <v>1010</v>
          </cell>
          <cell r="E776">
            <v>10363.65</v>
          </cell>
          <cell r="F776">
            <v>15591.65</v>
          </cell>
        </row>
        <row r="777">
          <cell r="A777" t="str">
            <v>1018980313531009</v>
          </cell>
          <cell r="B777">
            <v>10189803</v>
          </cell>
          <cell r="C777">
            <v>1353</v>
          </cell>
          <cell r="D777">
            <v>1009</v>
          </cell>
          <cell r="E777">
            <v>10363.65</v>
          </cell>
          <cell r="F777">
            <v>15591.65</v>
          </cell>
        </row>
        <row r="778">
          <cell r="A778" t="str">
            <v>1018980313531007</v>
          </cell>
          <cell r="B778">
            <v>10189803</v>
          </cell>
          <cell r="C778">
            <v>1353</v>
          </cell>
          <cell r="D778">
            <v>1007</v>
          </cell>
          <cell r="E778">
            <v>10332.31</v>
          </cell>
          <cell r="F778">
            <v>15560.31</v>
          </cell>
        </row>
        <row r="779">
          <cell r="A779" t="str">
            <v>1018980313531008</v>
          </cell>
          <cell r="B779">
            <v>10189803</v>
          </cell>
          <cell r="C779">
            <v>1353</v>
          </cell>
          <cell r="D779">
            <v>1008</v>
          </cell>
          <cell r="E779">
            <v>10332.31</v>
          </cell>
          <cell r="F779">
            <v>15560.31</v>
          </cell>
        </row>
        <row r="780">
          <cell r="A780" t="str">
            <v>1018980317511004</v>
          </cell>
          <cell r="B780">
            <v>10189803</v>
          </cell>
          <cell r="C780">
            <v>1751</v>
          </cell>
          <cell r="D780">
            <v>1004</v>
          </cell>
          <cell r="E780">
            <v>10311.41</v>
          </cell>
          <cell r="F780">
            <v>15539.41</v>
          </cell>
        </row>
        <row r="781">
          <cell r="A781" t="str">
            <v>1018980317511010</v>
          </cell>
          <cell r="B781">
            <v>10189803</v>
          </cell>
          <cell r="C781">
            <v>1751</v>
          </cell>
          <cell r="D781">
            <v>1010</v>
          </cell>
          <cell r="E781">
            <v>10363.65</v>
          </cell>
          <cell r="F781">
            <v>15591.65</v>
          </cell>
        </row>
        <row r="782">
          <cell r="A782" t="str">
            <v>1018980317511009</v>
          </cell>
          <cell r="B782">
            <v>10189803</v>
          </cell>
          <cell r="C782">
            <v>1751</v>
          </cell>
          <cell r="D782">
            <v>1009</v>
          </cell>
          <cell r="E782">
            <v>10363.65</v>
          </cell>
          <cell r="F782">
            <v>15591.65</v>
          </cell>
        </row>
        <row r="783">
          <cell r="A783" t="str">
            <v>1018980317511007</v>
          </cell>
          <cell r="B783">
            <v>10189803</v>
          </cell>
          <cell r="C783">
            <v>1751</v>
          </cell>
          <cell r="D783">
            <v>1007</v>
          </cell>
          <cell r="E783">
            <v>10332.31</v>
          </cell>
          <cell r="F783">
            <v>15560.31</v>
          </cell>
        </row>
        <row r="784">
          <cell r="A784" t="str">
            <v>1018980317511008</v>
          </cell>
          <cell r="B784">
            <v>10189803</v>
          </cell>
          <cell r="C784">
            <v>1751</v>
          </cell>
          <cell r="D784">
            <v>1008</v>
          </cell>
          <cell r="E784">
            <v>10332.31</v>
          </cell>
          <cell r="F784">
            <v>15560.31</v>
          </cell>
        </row>
        <row r="785">
          <cell r="A785" t="str">
            <v>1018980324741004</v>
          </cell>
          <cell r="B785">
            <v>10189803</v>
          </cell>
          <cell r="C785">
            <v>2474</v>
          </cell>
          <cell r="D785">
            <v>1004</v>
          </cell>
          <cell r="E785">
            <v>10311.41</v>
          </cell>
          <cell r="F785">
            <v>15539.41</v>
          </cell>
        </row>
        <row r="786">
          <cell r="A786" t="str">
            <v>1018980324741010</v>
          </cell>
          <cell r="B786">
            <v>10189803</v>
          </cell>
          <cell r="C786">
            <v>2474</v>
          </cell>
          <cell r="D786">
            <v>1010</v>
          </cell>
          <cell r="E786">
            <v>10363.65</v>
          </cell>
          <cell r="F786">
            <v>15591.65</v>
          </cell>
        </row>
        <row r="787">
          <cell r="A787" t="str">
            <v>1018980324741009</v>
          </cell>
          <cell r="B787">
            <v>10189803</v>
          </cell>
          <cell r="C787">
            <v>2474</v>
          </cell>
          <cell r="D787">
            <v>1009</v>
          </cell>
          <cell r="E787">
            <v>10363.65</v>
          </cell>
          <cell r="F787">
            <v>15591.65</v>
          </cell>
        </row>
        <row r="788">
          <cell r="A788" t="str">
            <v>1018980324741007</v>
          </cell>
          <cell r="B788">
            <v>10189803</v>
          </cell>
          <cell r="C788">
            <v>2474</v>
          </cell>
          <cell r="D788">
            <v>1007</v>
          </cell>
          <cell r="E788">
            <v>10332.31</v>
          </cell>
          <cell r="F788">
            <v>15560.31</v>
          </cell>
        </row>
        <row r="789">
          <cell r="A789" t="str">
            <v>1018980324741008</v>
          </cell>
          <cell r="B789">
            <v>10189803</v>
          </cell>
          <cell r="C789">
            <v>2474</v>
          </cell>
          <cell r="D789">
            <v>1008</v>
          </cell>
          <cell r="E789">
            <v>10332.31</v>
          </cell>
          <cell r="F789">
            <v>15560.31</v>
          </cell>
        </row>
        <row r="790">
          <cell r="A790" t="str">
            <v>1018980320971004</v>
          </cell>
          <cell r="B790">
            <v>10189803</v>
          </cell>
          <cell r="C790">
            <v>2097</v>
          </cell>
          <cell r="D790">
            <v>1004</v>
          </cell>
          <cell r="E790">
            <v>10311.41</v>
          </cell>
          <cell r="F790">
            <v>15539.41</v>
          </cell>
        </row>
        <row r="791">
          <cell r="A791" t="str">
            <v>1018980321791003</v>
          </cell>
          <cell r="B791">
            <v>10189803</v>
          </cell>
          <cell r="C791">
            <v>2179</v>
          </cell>
          <cell r="D791">
            <v>1003</v>
          </cell>
          <cell r="E791">
            <v>10311.41</v>
          </cell>
          <cell r="F791">
            <v>15539.41</v>
          </cell>
        </row>
        <row r="792">
          <cell r="A792" t="str">
            <v>1018980321791004</v>
          </cell>
          <cell r="B792">
            <v>10189803</v>
          </cell>
          <cell r="C792">
            <v>2179</v>
          </cell>
          <cell r="D792">
            <v>1004</v>
          </cell>
          <cell r="E792">
            <v>10311.41</v>
          </cell>
          <cell r="F792">
            <v>15539.41</v>
          </cell>
        </row>
        <row r="793">
          <cell r="A793" t="str">
            <v>1018980324121004</v>
          </cell>
          <cell r="B793">
            <v>10189803</v>
          </cell>
          <cell r="C793">
            <v>2412</v>
          </cell>
          <cell r="D793">
            <v>1004</v>
          </cell>
          <cell r="E793">
            <v>10311.41</v>
          </cell>
          <cell r="F793">
            <v>15539.41</v>
          </cell>
        </row>
        <row r="794">
          <cell r="A794" t="str">
            <v>1018980324121009</v>
          </cell>
          <cell r="B794">
            <v>10189803</v>
          </cell>
          <cell r="C794">
            <v>2412</v>
          </cell>
          <cell r="D794">
            <v>1009</v>
          </cell>
          <cell r="E794">
            <v>10363.65</v>
          </cell>
          <cell r="F794">
            <v>15591.65</v>
          </cell>
        </row>
        <row r="795">
          <cell r="A795" t="str">
            <v>1018980324121007</v>
          </cell>
          <cell r="B795">
            <v>10189803</v>
          </cell>
          <cell r="C795">
            <v>2412</v>
          </cell>
          <cell r="D795">
            <v>1007</v>
          </cell>
          <cell r="E795">
            <v>10332.31</v>
          </cell>
          <cell r="F795">
            <v>15560.31</v>
          </cell>
        </row>
        <row r="796">
          <cell r="A796" t="str">
            <v>1018980324121008</v>
          </cell>
          <cell r="B796">
            <v>10189803</v>
          </cell>
          <cell r="C796">
            <v>2412</v>
          </cell>
          <cell r="D796">
            <v>1008</v>
          </cell>
          <cell r="E796">
            <v>10332.31</v>
          </cell>
          <cell r="F796">
            <v>15560.31</v>
          </cell>
        </row>
        <row r="797">
          <cell r="A797" t="str">
            <v>1018980334931003</v>
          </cell>
          <cell r="B797">
            <v>10189803</v>
          </cell>
          <cell r="C797">
            <v>3493</v>
          </cell>
          <cell r="D797">
            <v>1003</v>
          </cell>
          <cell r="E797">
            <v>10311.41</v>
          </cell>
          <cell r="F797">
            <v>15539.41</v>
          </cell>
        </row>
        <row r="798">
          <cell r="A798" t="str">
            <v>1018980334931004</v>
          </cell>
          <cell r="B798">
            <v>10189803</v>
          </cell>
          <cell r="C798">
            <v>3493</v>
          </cell>
          <cell r="D798">
            <v>1004</v>
          </cell>
          <cell r="E798">
            <v>10311.41</v>
          </cell>
          <cell r="F798">
            <v>15539.41</v>
          </cell>
        </row>
        <row r="799">
          <cell r="A799" t="str">
            <v>1018980334931010</v>
          </cell>
          <cell r="B799">
            <v>10189803</v>
          </cell>
          <cell r="C799">
            <v>3493</v>
          </cell>
          <cell r="D799">
            <v>1010</v>
          </cell>
          <cell r="E799">
            <v>10363.65</v>
          </cell>
          <cell r="F799">
            <v>15591.65</v>
          </cell>
        </row>
        <row r="800">
          <cell r="A800" t="str">
            <v>1018980334931009</v>
          </cell>
          <cell r="B800">
            <v>10189803</v>
          </cell>
          <cell r="C800">
            <v>3493</v>
          </cell>
          <cell r="D800">
            <v>1009</v>
          </cell>
          <cell r="E800">
            <v>10363.65</v>
          </cell>
          <cell r="F800">
            <v>15591.65</v>
          </cell>
        </row>
        <row r="801">
          <cell r="A801" t="str">
            <v>1018980334931007</v>
          </cell>
          <cell r="B801">
            <v>10189803</v>
          </cell>
          <cell r="C801">
            <v>3493</v>
          </cell>
          <cell r="D801">
            <v>1007</v>
          </cell>
          <cell r="E801">
            <v>10332.31</v>
          </cell>
          <cell r="F801">
            <v>15560.31</v>
          </cell>
        </row>
        <row r="802">
          <cell r="A802" t="str">
            <v>1018980334931008</v>
          </cell>
          <cell r="B802">
            <v>10189803</v>
          </cell>
          <cell r="C802">
            <v>3493</v>
          </cell>
          <cell r="D802">
            <v>1008</v>
          </cell>
          <cell r="E802">
            <v>10332.31</v>
          </cell>
          <cell r="F802">
            <v>15560.31</v>
          </cell>
        </row>
        <row r="803">
          <cell r="A803" t="str">
            <v>1018980316571006</v>
          </cell>
          <cell r="B803">
            <v>10189803</v>
          </cell>
          <cell r="C803">
            <v>1657</v>
          </cell>
          <cell r="D803">
            <v>1006</v>
          </cell>
          <cell r="E803">
            <v>-1.2</v>
          </cell>
          <cell r="F803">
            <v>-1.2</v>
          </cell>
        </row>
        <row r="804">
          <cell r="A804" t="str">
            <v>101972849271155</v>
          </cell>
          <cell r="B804">
            <v>10197284</v>
          </cell>
          <cell r="C804">
            <v>927</v>
          </cell>
          <cell r="D804">
            <v>1155</v>
          </cell>
          <cell r="E804">
            <v>10276.99</v>
          </cell>
          <cell r="F804">
            <v>15636.99</v>
          </cell>
        </row>
        <row r="805">
          <cell r="A805" t="str">
            <v>101972849291155</v>
          </cell>
          <cell r="B805">
            <v>10197284</v>
          </cell>
          <cell r="C805">
            <v>929</v>
          </cell>
          <cell r="D805">
            <v>1155</v>
          </cell>
          <cell r="E805">
            <v>10276.99</v>
          </cell>
          <cell r="F805">
            <v>15636.99</v>
          </cell>
        </row>
        <row r="806">
          <cell r="A806" t="str">
            <v>101972849301155</v>
          </cell>
          <cell r="B806">
            <v>10197284</v>
          </cell>
          <cell r="C806">
            <v>930</v>
          </cell>
          <cell r="D806">
            <v>1155</v>
          </cell>
          <cell r="E806">
            <v>10276.99</v>
          </cell>
          <cell r="F806">
            <v>15636.99</v>
          </cell>
        </row>
        <row r="807">
          <cell r="A807" t="str">
            <v>101972849581155</v>
          </cell>
          <cell r="B807">
            <v>10197284</v>
          </cell>
          <cell r="C807">
            <v>958</v>
          </cell>
          <cell r="D807">
            <v>1155</v>
          </cell>
          <cell r="E807">
            <v>10276.99</v>
          </cell>
          <cell r="F807">
            <v>15636.99</v>
          </cell>
        </row>
        <row r="808">
          <cell r="A808" t="str">
            <v>101972849591155</v>
          </cell>
          <cell r="B808">
            <v>10197284</v>
          </cell>
          <cell r="C808">
            <v>959</v>
          </cell>
          <cell r="D808">
            <v>1155</v>
          </cell>
          <cell r="E808">
            <v>10276.99</v>
          </cell>
          <cell r="F808">
            <v>15636.99</v>
          </cell>
        </row>
        <row r="809">
          <cell r="A809" t="str">
            <v>101972849761155</v>
          </cell>
          <cell r="B809">
            <v>10197284</v>
          </cell>
          <cell r="C809">
            <v>976</v>
          </cell>
          <cell r="D809">
            <v>1155</v>
          </cell>
          <cell r="E809">
            <v>10032.99</v>
          </cell>
          <cell r="F809">
            <v>15399.99</v>
          </cell>
        </row>
        <row r="810">
          <cell r="A810" t="str">
            <v>101972849781155</v>
          </cell>
          <cell r="B810">
            <v>10197284</v>
          </cell>
          <cell r="C810">
            <v>978</v>
          </cell>
          <cell r="D810">
            <v>1155</v>
          </cell>
          <cell r="E810">
            <v>10418.99</v>
          </cell>
          <cell r="F810">
            <v>15648.99</v>
          </cell>
        </row>
        <row r="811">
          <cell r="A811" t="str">
            <v>101972849811155</v>
          </cell>
          <cell r="B811">
            <v>10197284</v>
          </cell>
          <cell r="C811">
            <v>981</v>
          </cell>
          <cell r="D811">
            <v>1155</v>
          </cell>
          <cell r="E811">
            <v>10299.99</v>
          </cell>
          <cell r="F811">
            <v>15560.99</v>
          </cell>
        </row>
        <row r="812">
          <cell r="A812" t="str">
            <v>101972849841155</v>
          </cell>
          <cell r="B812">
            <v>10197284</v>
          </cell>
          <cell r="C812">
            <v>984</v>
          </cell>
          <cell r="D812">
            <v>1155</v>
          </cell>
          <cell r="E812">
            <v>10276.99</v>
          </cell>
          <cell r="F812">
            <v>15636.99</v>
          </cell>
        </row>
        <row r="813">
          <cell r="A813" t="str">
            <v>101972849891155</v>
          </cell>
          <cell r="B813">
            <v>10197284</v>
          </cell>
          <cell r="C813">
            <v>989</v>
          </cell>
          <cell r="D813">
            <v>1155</v>
          </cell>
          <cell r="E813">
            <v>9927.99</v>
          </cell>
          <cell r="F813">
            <v>15241.99</v>
          </cell>
        </row>
        <row r="814">
          <cell r="A814" t="str">
            <v>1019728410141155</v>
          </cell>
          <cell r="B814">
            <v>10197284</v>
          </cell>
          <cell r="C814">
            <v>1014</v>
          </cell>
          <cell r="D814">
            <v>1155</v>
          </cell>
          <cell r="E814">
            <v>10032.99</v>
          </cell>
          <cell r="F814">
            <v>15399.99</v>
          </cell>
        </row>
        <row r="815">
          <cell r="A815" t="str">
            <v>1019728410221155</v>
          </cell>
          <cell r="B815">
            <v>10197284</v>
          </cell>
          <cell r="C815">
            <v>1022</v>
          </cell>
          <cell r="D815">
            <v>1155</v>
          </cell>
          <cell r="E815">
            <v>10354.99</v>
          </cell>
          <cell r="F815">
            <v>15648.99</v>
          </cell>
        </row>
        <row r="816">
          <cell r="A816" t="str">
            <v>1019728410251155</v>
          </cell>
          <cell r="B816">
            <v>10197284</v>
          </cell>
          <cell r="C816">
            <v>1025</v>
          </cell>
          <cell r="D816">
            <v>1155</v>
          </cell>
          <cell r="E816">
            <v>10354.99</v>
          </cell>
          <cell r="F816">
            <v>15648.99</v>
          </cell>
        </row>
        <row r="817">
          <cell r="A817" t="str">
            <v>1019728410341155</v>
          </cell>
          <cell r="B817">
            <v>10197284</v>
          </cell>
          <cell r="C817">
            <v>1034</v>
          </cell>
          <cell r="D817">
            <v>1155</v>
          </cell>
          <cell r="E817">
            <v>9927.99</v>
          </cell>
          <cell r="F817">
            <v>15241.99</v>
          </cell>
        </row>
        <row r="818">
          <cell r="A818" t="str">
            <v>1019728410381155</v>
          </cell>
          <cell r="B818">
            <v>10197284</v>
          </cell>
          <cell r="C818">
            <v>1038</v>
          </cell>
          <cell r="D818">
            <v>1155</v>
          </cell>
          <cell r="E818">
            <v>10276.99</v>
          </cell>
          <cell r="F818">
            <v>15636.99</v>
          </cell>
        </row>
        <row r="819">
          <cell r="A819" t="str">
            <v>1019728410391155</v>
          </cell>
          <cell r="B819">
            <v>10197284</v>
          </cell>
          <cell r="C819">
            <v>1039</v>
          </cell>
          <cell r="D819">
            <v>1155</v>
          </cell>
          <cell r="E819">
            <v>10276.99</v>
          </cell>
          <cell r="F819">
            <v>15636.99</v>
          </cell>
        </row>
        <row r="820">
          <cell r="A820" t="str">
            <v>1019728410401155</v>
          </cell>
          <cell r="B820">
            <v>10197284</v>
          </cell>
          <cell r="C820">
            <v>1040</v>
          </cell>
          <cell r="D820">
            <v>1155</v>
          </cell>
          <cell r="E820">
            <v>10276.99</v>
          </cell>
          <cell r="F820">
            <v>15636.99</v>
          </cell>
        </row>
        <row r="821">
          <cell r="A821" t="str">
            <v>1019728410421155</v>
          </cell>
          <cell r="B821">
            <v>10197284</v>
          </cell>
          <cell r="C821">
            <v>1042</v>
          </cell>
          <cell r="D821">
            <v>1155</v>
          </cell>
          <cell r="E821">
            <v>10276.99</v>
          </cell>
          <cell r="F821">
            <v>15636.99</v>
          </cell>
        </row>
        <row r="822">
          <cell r="A822" t="str">
            <v>1019728410481155</v>
          </cell>
          <cell r="B822">
            <v>10197284</v>
          </cell>
          <cell r="C822">
            <v>1048</v>
          </cell>
          <cell r="D822">
            <v>1155</v>
          </cell>
          <cell r="E822">
            <v>10276.99</v>
          </cell>
          <cell r="F822">
            <v>15636.99</v>
          </cell>
        </row>
        <row r="823">
          <cell r="A823" t="str">
            <v>1019728410511155</v>
          </cell>
          <cell r="B823">
            <v>10197284</v>
          </cell>
          <cell r="C823">
            <v>1051</v>
          </cell>
          <cell r="D823">
            <v>1155</v>
          </cell>
          <cell r="E823">
            <v>10418.99</v>
          </cell>
          <cell r="F823">
            <v>15648.99</v>
          </cell>
        </row>
        <row r="824">
          <cell r="A824" t="str">
            <v>1019728410531155</v>
          </cell>
          <cell r="B824">
            <v>10197284</v>
          </cell>
          <cell r="C824">
            <v>1053</v>
          </cell>
          <cell r="D824">
            <v>1155</v>
          </cell>
          <cell r="E824">
            <v>10359.99</v>
          </cell>
          <cell r="F824">
            <v>15587.99</v>
          </cell>
        </row>
        <row r="825">
          <cell r="A825" t="str">
            <v>1019728410551155</v>
          </cell>
          <cell r="B825">
            <v>10197284</v>
          </cell>
          <cell r="C825">
            <v>1055</v>
          </cell>
          <cell r="D825">
            <v>1155</v>
          </cell>
          <cell r="E825">
            <v>10276.99</v>
          </cell>
          <cell r="F825">
            <v>15636.99</v>
          </cell>
        </row>
        <row r="826">
          <cell r="A826" t="str">
            <v>1019728410561155</v>
          </cell>
          <cell r="B826">
            <v>10197284</v>
          </cell>
          <cell r="C826">
            <v>1056</v>
          </cell>
          <cell r="D826">
            <v>1155</v>
          </cell>
          <cell r="E826">
            <v>10276.99</v>
          </cell>
          <cell r="F826">
            <v>15636.99</v>
          </cell>
        </row>
        <row r="827">
          <cell r="A827" t="str">
            <v>1019728410611155</v>
          </cell>
          <cell r="B827">
            <v>10197284</v>
          </cell>
          <cell r="C827">
            <v>1061</v>
          </cell>
          <cell r="D827">
            <v>1155</v>
          </cell>
          <cell r="E827">
            <v>10276.99</v>
          </cell>
          <cell r="F827">
            <v>15636.99</v>
          </cell>
        </row>
        <row r="828">
          <cell r="A828" t="str">
            <v>1019728410671155</v>
          </cell>
          <cell r="B828">
            <v>10197284</v>
          </cell>
          <cell r="C828">
            <v>1067</v>
          </cell>
          <cell r="D828">
            <v>1155</v>
          </cell>
          <cell r="E828">
            <v>10276.99</v>
          </cell>
          <cell r="F828">
            <v>15636.99</v>
          </cell>
        </row>
        <row r="829">
          <cell r="A829" t="str">
            <v>1019728410681155</v>
          </cell>
          <cell r="B829">
            <v>10197284</v>
          </cell>
          <cell r="C829">
            <v>1068</v>
          </cell>
          <cell r="D829">
            <v>1155</v>
          </cell>
          <cell r="E829">
            <v>10276.99</v>
          </cell>
          <cell r="F829">
            <v>15636.99</v>
          </cell>
        </row>
        <row r="830">
          <cell r="A830" t="str">
            <v>1019728410691155</v>
          </cell>
          <cell r="B830">
            <v>10197284</v>
          </cell>
          <cell r="C830">
            <v>1069</v>
          </cell>
          <cell r="D830">
            <v>1155</v>
          </cell>
          <cell r="E830">
            <v>10276.99</v>
          </cell>
          <cell r="F830">
            <v>15636.99</v>
          </cell>
        </row>
        <row r="831">
          <cell r="A831" t="str">
            <v>1019728410731155</v>
          </cell>
          <cell r="B831">
            <v>10197284</v>
          </cell>
          <cell r="C831">
            <v>1073</v>
          </cell>
          <cell r="D831">
            <v>1155</v>
          </cell>
          <cell r="E831">
            <v>10418.99</v>
          </cell>
          <cell r="F831">
            <v>15648.99</v>
          </cell>
        </row>
        <row r="832">
          <cell r="A832" t="str">
            <v>1019728410821155</v>
          </cell>
          <cell r="B832">
            <v>10197284</v>
          </cell>
          <cell r="C832">
            <v>1082</v>
          </cell>
          <cell r="D832">
            <v>1155</v>
          </cell>
          <cell r="E832">
            <v>10276.99</v>
          </cell>
          <cell r="F832">
            <v>15636.99</v>
          </cell>
        </row>
        <row r="833">
          <cell r="A833" t="str">
            <v>1019728411031155</v>
          </cell>
          <cell r="B833">
            <v>10197284</v>
          </cell>
          <cell r="C833">
            <v>1103</v>
          </cell>
          <cell r="D833">
            <v>1155</v>
          </cell>
          <cell r="E833">
            <v>10276.99</v>
          </cell>
          <cell r="F833">
            <v>15636.99</v>
          </cell>
        </row>
        <row r="834">
          <cell r="A834" t="str">
            <v>1019728411051155</v>
          </cell>
          <cell r="B834">
            <v>10197284</v>
          </cell>
          <cell r="C834">
            <v>1105</v>
          </cell>
          <cell r="D834">
            <v>1155</v>
          </cell>
          <cell r="E834">
            <v>10276.99</v>
          </cell>
          <cell r="F834">
            <v>15636.99</v>
          </cell>
        </row>
        <row r="835">
          <cell r="A835" t="str">
            <v>1019728413541155</v>
          </cell>
          <cell r="B835">
            <v>10197284</v>
          </cell>
          <cell r="C835">
            <v>1354</v>
          </cell>
          <cell r="D835">
            <v>1155</v>
          </cell>
          <cell r="E835">
            <v>10359.99</v>
          </cell>
          <cell r="F835">
            <v>15587.99</v>
          </cell>
        </row>
        <row r="836">
          <cell r="A836" t="str">
            <v>1019728413581155</v>
          </cell>
          <cell r="B836">
            <v>10197284</v>
          </cell>
          <cell r="C836">
            <v>1358</v>
          </cell>
          <cell r="D836">
            <v>1155</v>
          </cell>
          <cell r="E836">
            <v>10276.99</v>
          </cell>
          <cell r="F836">
            <v>15636.99</v>
          </cell>
        </row>
        <row r="837">
          <cell r="A837" t="str">
            <v>1019728413611155</v>
          </cell>
          <cell r="B837">
            <v>10197284</v>
          </cell>
          <cell r="C837">
            <v>1361</v>
          </cell>
          <cell r="D837">
            <v>1155</v>
          </cell>
          <cell r="E837">
            <v>10276.99</v>
          </cell>
          <cell r="F837">
            <v>15636.99</v>
          </cell>
        </row>
        <row r="838">
          <cell r="A838" t="str">
            <v>1019728414191155</v>
          </cell>
          <cell r="B838">
            <v>10197284</v>
          </cell>
          <cell r="C838">
            <v>1419</v>
          </cell>
          <cell r="D838">
            <v>1155</v>
          </cell>
          <cell r="E838">
            <v>10276.99</v>
          </cell>
          <cell r="F838">
            <v>15636.99</v>
          </cell>
        </row>
        <row r="839">
          <cell r="A839" t="str">
            <v>1019728414421155</v>
          </cell>
          <cell r="B839">
            <v>10197284</v>
          </cell>
          <cell r="C839">
            <v>1442</v>
          </cell>
          <cell r="D839">
            <v>1155</v>
          </cell>
          <cell r="E839">
            <v>10276.99</v>
          </cell>
          <cell r="F839">
            <v>15636.99</v>
          </cell>
        </row>
        <row r="840">
          <cell r="A840" t="str">
            <v>1019728414431155</v>
          </cell>
          <cell r="B840">
            <v>10197284</v>
          </cell>
          <cell r="C840">
            <v>1443</v>
          </cell>
          <cell r="D840">
            <v>1155</v>
          </cell>
          <cell r="E840">
            <v>9961.99</v>
          </cell>
          <cell r="F840">
            <v>15283.99</v>
          </cell>
        </row>
        <row r="841">
          <cell r="A841" t="str">
            <v>1019728414551155</v>
          </cell>
          <cell r="B841">
            <v>10197284</v>
          </cell>
          <cell r="C841">
            <v>1455</v>
          </cell>
          <cell r="D841">
            <v>1155</v>
          </cell>
          <cell r="E841">
            <v>10299.99</v>
          </cell>
          <cell r="F841">
            <v>15560.99</v>
          </cell>
        </row>
        <row r="842">
          <cell r="A842" t="str">
            <v>1019728414631155</v>
          </cell>
          <cell r="B842">
            <v>10197284</v>
          </cell>
          <cell r="C842">
            <v>1463</v>
          </cell>
          <cell r="D842">
            <v>1155</v>
          </cell>
          <cell r="E842">
            <v>9961.99</v>
          </cell>
          <cell r="F842">
            <v>15283.99</v>
          </cell>
        </row>
        <row r="843">
          <cell r="A843" t="str">
            <v>1019728414651155</v>
          </cell>
          <cell r="B843">
            <v>10197284</v>
          </cell>
          <cell r="C843">
            <v>1465</v>
          </cell>
          <cell r="D843">
            <v>1155</v>
          </cell>
          <cell r="E843">
            <v>10418.99</v>
          </cell>
          <cell r="F843">
            <v>15648.99</v>
          </cell>
        </row>
        <row r="844">
          <cell r="A844" t="str">
            <v>1019728415321155</v>
          </cell>
          <cell r="B844">
            <v>10197284</v>
          </cell>
          <cell r="C844">
            <v>1532</v>
          </cell>
          <cell r="D844">
            <v>1155</v>
          </cell>
          <cell r="E844">
            <v>10418.99</v>
          </cell>
          <cell r="F844">
            <v>15648.99</v>
          </cell>
        </row>
        <row r="845">
          <cell r="A845" t="str">
            <v>1019728415551155</v>
          </cell>
          <cell r="B845">
            <v>10197284</v>
          </cell>
          <cell r="C845">
            <v>1555</v>
          </cell>
          <cell r="D845">
            <v>1155</v>
          </cell>
          <cell r="E845">
            <v>10276.99</v>
          </cell>
          <cell r="F845">
            <v>15636.99</v>
          </cell>
        </row>
        <row r="846">
          <cell r="A846" t="str">
            <v>1019728415561155</v>
          </cell>
          <cell r="B846">
            <v>10197284</v>
          </cell>
          <cell r="C846">
            <v>1556</v>
          </cell>
          <cell r="D846">
            <v>1155</v>
          </cell>
          <cell r="E846">
            <v>10177.99</v>
          </cell>
          <cell r="F846">
            <v>15491.99</v>
          </cell>
        </row>
        <row r="847">
          <cell r="A847" t="str">
            <v>1019728415661155</v>
          </cell>
          <cell r="B847">
            <v>10197284</v>
          </cell>
          <cell r="C847">
            <v>1566</v>
          </cell>
          <cell r="D847">
            <v>1155</v>
          </cell>
          <cell r="E847">
            <v>10276.99</v>
          </cell>
          <cell r="F847">
            <v>15636.99</v>
          </cell>
        </row>
        <row r="848">
          <cell r="A848" t="str">
            <v>1019728416871155</v>
          </cell>
          <cell r="B848">
            <v>10197284</v>
          </cell>
          <cell r="C848">
            <v>1687</v>
          </cell>
          <cell r="D848">
            <v>1155</v>
          </cell>
          <cell r="E848">
            <v>10276.99</v>
          </cell>
          <cell r="F848">
            <v>15636.99</v>
          </cell>
        </row>
        <row r="849">
          <cell r="A849" t="str">
            <v>1019728418581155</v>
          </cell>
          <cell r="B849">
            <v>10197284</v>
          </cell>
          <cell r="C849">
            <v>1858</v>
          </cell>
          <cell r="D849">
            <v>1155</v>
          </cell>
          <cell r="E849">
            <v>10276.99</v>
          </cell>
          <cell r="F849">
            <v>15636.99</v>
          </cell>
        </row>
        <row r="850">
          <cell r="A850" t="str">
            <v>1019728418751155</v>
          </cell>
          <cell r="B850">
            <v>10197284</v>
          </cell>
          <cell r="C850">
            <v>1875</v>
          </cell>
          <cell r="D850">
            <v>1155</v>
          </cell>
          <cell r="E850">
            <v>10418.99</v>
          </cell>
          <cell r="F850">
            <v>15648.99</v>
          </cell>
        </row>
        <row r="851">
          <cell r="A851" t="str">
            <v>1019728419041155</v>
          </cell>
          <cell r="B851">
            <v>10197284</v>
          </cell>
          <cell r="C851">
            <v>1904</v>
          </cell>
          <cell r="D851">
            <v>1155</v>
          </cell>
          <cell r="E851">
            <v>10276.99</v>
          </cell>
          <cell r="F851">
            <v>15636.99</v>
          </cell>
        </row>
        <row r="852">
          <cell r="A852" t="str">
            <v>1019728419131155</v>
          </cell>
          <cell r="B852">
            <v>10197284</v>
          </cell>
          <cell r="C852">
            <v>1913</v>
          </cell>
          <cell r="D852">
            <v>1155</v>
          </cell>
          <cell r="E852">
            <v>10276.99</v>
          </cell>
          <cell r="F852">
            <v>15636.99</v>
          </cell>
        </row>
        <row r="853">
          <cell r="A853" t="str">
            <v>1019728419551155</v>
          </cell>
          <cell r="B853">
            <v>10197284</v>
          </cell>
          <cell r="C853">
            <v>1955</v>
          </cell>
          <cell r="D853">
            <v>1155</v>
          </cell>
          <cell r="E853">
            <v>10410.99</v>
          </cell>
          <cell r="F853">
            <v>15770.99</v>
          </cell>
        </row>
        <row r="854">
          <cell r="A854" t="str">
            <v>1019728420551155</v>
          </cell>
          <cell r="B854">
            <v>10197284</v>
          </cell>
          <cell r="C854">
            <v>2055</v>
          </cell>
          <cell r="D854">
            <v>1155</v>
          </cell>
          <cell r="E854">
            <v>9927.99</v>
          </cell>
          <cell r="F854">
            <v>15241.99</v>
          </cell>
        </row>
        <row r="855">
          <cell r="A855" t="str">
            <v>1019728421601155</v>
          </cell>
          <cell r="B855">
            <v>10197284</v>
          </cell>
          <cell r="C855">
            <v>2160</v>
          </cell>
          <cell r="D855">
            <v>1155</v>
          </cell>
          <cell r="E855">
            <v>10276.99</v>
          </cell>
          <cell r="F855">
            <v>15636.99</v>
          </cell>
        </row>
        <row r="856">
          <cell r="A856" t="str">
            <v>1019728422101155</v>
          </cell>
          <cell r="B856">
            <v>10197284</v>
          </cell>
          <cell r="C856">
            <v>2210</v>
          </cell>
          <cell r="D856">
            <v>1155</v>
          </cell>
          <cell r="E856">
            <v>10299.99</v>
          </cell>
          <cell r="F856">
            <v>15560.99</v>
          </cell>
        </row>
        <row r="857">
          <cell r="A857" t="str">
            <v>1019728422651155</v>
          </cell>
          <cell r="B857">
            <v>10197284</v>
          </cell>
          <cell r="C857">
            <v>2265</v>
          </cell>
          <cell r="D857">
            <v>1155</v>
          </cell>
          <cell r="E857">
            <v>10061.99</v>
          </cell>
          <cell r="F857">
            <v>15381.99</v>
          </cell>
        </row>
        <row r="858">
          <cell r="A858" t="str">
            <v>1019728422661155</v>
          </cell>
          <cell r="B858">
            <v>10197284</v>
          </cell>
          <cell r="C858">
            <v>2266</v>
          </cell>
          <cell r="D858">
            <v>1155</v>
          </cell>
          <cell r="E858">
            <v>10061.99</v>
          </cell>
          <cell r="F858">
            <v>15381.99</v>
          </cell>
        </row>
        <row r="859">
          <cell r="A859" t="str">
            <v>1019728423381155</v>
          </cell>
          <cell r="B859">
            <v>10197284</v>
          </cell>
          <cell r="C859">
            <v>2338</v>
          </cell>
          <cell r="D859">
            <v>1155</v>
          </cell>
          <cell r="E859">
            <v>10276.99</v>
          </cell>
          <cell r="F859">
            <v>15636.99</v>
          </cell>
        </row>
        <row r="860">
          <cell r="A860" t="str">
            <v>1019728425591155</v>
          </cell>
          <cell r="B860">
            <v>10197284</v>
          </cell>
          <cell r="C860">
            <v>2559</v>
          </cell>
          <cell r="D860">
            <v>1155</v>
          </cell>
          <cell r="E860">
            <v>10276.99</v>
          </cell>
          <cell r="F860">
            <v>15636.99</v>
          </cell>
        </row>
        <row r="861">
          <cell r="A861" t="str">
            <v>1019728434461155</v>
          </cell>
          <cell r="B861">
            <v>10197284</v>
          </cell>
          <cell r="C861">
            <v>3446</v>
          </cell>
          <cell r="D861">
            <v>1155</v>
          </cell>
          <cell r="E861">
            <v>10376.99</v>
          </cell>
          <cell r="F861">
            <v>15736.99</v>
          </cell>
        </row>
        <row r="862">
          <cell r="A862" t="str">
            <v>1019728434991155</v>
          </cell>
          <cell r="B862">
            <v>10197284</v>
          </cell>
          <cell r="C862">
            <v>3499</v>
          </cell>
          <cell r="D862">
            <v>1155</v>
          </cell>
          <cell r="E862">
            <v>10354.99</v>
          </cell>
          <cell r="F862">
            <v>15648.99</v>
          </cell>
        </row>
        <row r="863">
          <cell r="A863" t="str">
            <v>1019728413781155</v>
          </cell>
          <cell r="B863">
            <v>10197284</v>
          </cell>
          <cell r="C863">
            <v>1378</v>
          </cell>
          <cell r="D863">
            <v>1155</v>
          </cell>
          <cell r="E863">
            <v>10418.99</v>
          </cell>
          <cell r="F863">
            <v>15648.99</v>
          </cell>
        </row>
        <row r="864">
          <cell r="A864" t="str">
            <v>1019728417311155</v>
          </cell>
          <cell r="B864">
            <v>10197284</v>
          </cell>
          <cell r="C864">
            <v>1731</v>
          </cell>
          <cell r="D864">
            <v>1155</v>
          </cell>
          <cell r="E864">
            <v>10418.99</v>
          </cell>
          <cell r="F864">
            <v>15648.99</v>
          </cell>
        </row>
        <row r="865">
          <cell r="A865" t="str">
            <v>1019728434871155</v>
          </cell>
          <cell r="B865">
            <v>10197284</v>
          </cell>
          <cell r="C865">
            <v>3487</v>
          </cell>
          <cell r="D865">
            <v>1155</v>
          </cell>
          <cell r="E865">
            <v>10177.99</v>
          </cell>
          <cell r="F865">
            <v>15491.99</v>
          </cell>
        </row>
        <row r="866">
          <cell r="A866" t="str">
            <v>1019728418651155</v>
          </cell>
          <cell r="B866">
            <v>10197284</v>
          </cell>
          <cell r="C866">
            <v>1865</v>
          </cell>
          <cell r="D866">
            <v>1155</v>
          </cell>
          <cell r="E866">
            <v>10418.99</v>
          </cell>
          <cell r="F866">
            <v>15648.99</v>
          </cell>
        </row>
        <row r="867">
          <cell r="A867" t="str">
            <v>1019728420771155</v>
          </cell>
          <cell r="B867">
            <v>10197284</v>
          </cell>
          <cell r="C867">
            <v>2077</v>
          </cell>
          <cell r="D867">
            <v>1155</v>
          </cell>
          <cell r="E867">
            <v>10032.99</v>
          </cell>
          <cell r="F867">
            <v>15399.99</v>
          </cell>
        </row>
        <row r="868">
          <cell r="A868" t="str">
            <v>1019728410201155</v>
          </cell>
          <cell r="B868">
            <v>10197284</v>
          </cell>
          <cell r="C868">
            <v>1020</v>
          </cell>
          <cell r="D868">
            <v>1155</v>
          </cell>
          <cell r="E868">
            <v>10359.99</v>
          </cell>
          <cell r="F868">
            <v>15587.99</v>
          </cell>
        </row>
        <row r="869">
          <cell r="A869" t="str">
            <v>1019728410261155</v>
          </cell>
          <cell r="B869">
            <v>10197284</v>
          </cell>
          <cell r="C869">
            <v>1026</v>
          </cell>
          <cell r="D869">
            <v>1155</v>
          </cell>
          <cell r="E869">
            <v>10268.99</v>
          </cell>
          <cell r="F869">
            <v>15556.99</v>
          </cell>
        </row>
        <row r="870">
          <cell r="A870" t="str">
            <v>1019728410601155</v>
          </cell>
          <cell r="B870">
            <v>10197284</v>
          </cell>
          <cell r="C870">
            <v>1060</v>
          </cell>
          <cell r="D870">
            <v>1155</v>
          </cell>
          <cell r="E870">
            <v>10268.99</v>
          </cell>
          <cell r="F870">
            <v>15556.99</v>
          </cell>
        </row>
        <row r="871">
          <cell r="A871" t="str">
            <v>1019728410751155</v>
          </cell>
          <cell r="B871">
            <v>10197284</v>
          </cell>
          <cell r="C871">
            <v>1075</v>
          </cell>
          <cell r="D871">
            <v>1155</v>
          </cell>
          <cell r="E871">
            <v>10276.99</v>
          </cell>
          <cell r="F871">
            <v>15636.99</v>
          </cell>
        </row>
        <row r="872">
          <cell r="A872" t="str">
            <v>1019728414231155</v>
          </cell>
          <cell r="B872">
            <v>10197284</v>
          </cell>
          <cell r="C872">
            <v>1423</v>
          </cell>
          <cell r="D872">
            <v>1155</v>
          </cell>
          <cell r="E872">
            <v>10376.99</v>
          </cell>
          <cell r="F872">
            <v>15736.99</v>
          </cell>
        </row>
        <row r="873">
          <cell r="A873" t="str">
            <v>1019728415401155</v>
          </cell>
          <cell r="B873">
            <v>10197284</v>
          </cell>
          <cell r="C873">
            <v>1540</v>
          </cell>
          <cell r="D873">
            <v>1155</v>
          </cell>
          <cell r="E873">
            <v>10299.99</v>
          </cell>
          <cell r="F873">
            <v>15560.99</v>
          </cell>
        </row>
        <row r="874">
          <cell r="A874" t="str">
            <v>1019728416881155</v>
          </cell>
          <cell r="B874">
            <v>10197284</v>
          </cell>
          <cell r="C874">
            <v>1688</v>
          </cell>
          <cell r="D874">
            <v>1155</v>
          </cell>
          <cell r="E874">
            <v>10276.99</v>
          </cell>
          <cell r="F874">
            <v>15636.99</v>
          </cell>
        </row>
        <row r="875">
          <cell r="A875" t="str">
            <v>1019728419841155</v>
          </cell>
          <cell r="B875">
            <v>10197284</v>
          </cell>
          <cell r="C875">
            <v>1984</v>
          </cell>
          <cell r="D875">
            <v>1155</v>
          </cell>
          <cell r="E875">
            <v>10276.99</v>
          </cell>
          <cell r="F875">
            <v>15636.99</v>
          </cell>
        </row>
        <row r="876">
          <cell r="A876" t="str">
            <v>1019728421081155</v>
          </cell>
          <cell r="B876">
            <v>10197284</v>
          </cell>
          <cell r="C876">
            <v>2108</v>
          </cell>
          <cell r="D876">
            <v>1155</v>
          </cell>
          <cell r="E876">
            <v>10376.99</v>
          </cell>
          <cell r="F876">
            <v>15736.99</v>
          </cell>
        </row>
        <row r="877">
          <cell r="A877" t="str">
            <v>1019728421691155</v>
          </cell>
          <cell r="B877">
            <v>10197284</v>
          </cell>
          <cell r="C877">
            <v>2169</v>
          </cell>
          <cell r="D877">
            <v>1155</v>
          </cell>
          <cell r="E877">
            <v>10359.99</v>
          </cell>
          <cell r="F877">
            <v>15587.99</v>
          </cell>
        </row>
        <row r="878">
          <cell r="A878" t="str">
            <v>1019728423521155</v>
          </cell>
          <cell r="B878">
            <v>10197284</v>
          </cell>
          <cell r="C878">
            <v>2352</v>
          </cell>
          <cell r="D878">
            <v>1155</v>
          </cell>
          <cell r="E878">
            <v>10276.99</v>
          </cell>
          <cell r="F878">
            <v>15636.99</v>
          </cell>
        </row>
        <row r="879">
          <cell r="A879" t="str">
            <v>1019728433151155</v>
          </cell>
          <cell r="B879">
            <v>10197284</v>
          </cell>
          <cell r="C879">
            <v>3315</v>
          </cell>
          <cell r="D879">
            <v>1155</v>
          </cell>
          <cell r="E879">
            <v>10268.99</v>
          </cell>
          <cell r="F879">
            <v>15556.99</v>
          </cell>
        </row>
        <row r="880">
          <cell r="A880" t="str">
            <v>1019728410311155</v>
          </cell>
          <cell r="B880">
            <v>10197284</v>
          </cell>
          <cell r="C880">
            <v>1031</v>
          </cell>
          <cell r="D880">
            <v>1155</v>
          </cell>
          <cell r="E880">
            <v>10348.99</v>
          </cell>
          <cell r="F880">
            <v>15588.99</v>
          </cell>
        </row>
        <row r="881">
          <cell r="A881" t="str">
            <v>1019728419261155</v>
          </cell>
          <cell r="B881">
            <v>10197284</v>
          </cell>
          <cell r="C881">
            <v>1926</v>
          </cell>
          <cell r="D881">
            <v>1155</v>
          </cell>
          <cell r="E881">
            <v>10348.99</v>
          </cell>
          <cell r="F881">
            <v>15588.99</v>
          </cell>
        </row>
        <row r="882">
          <cell r="A882" t="str">
            <v>1019728411041155</v>
          </cell>
          <cell r="B882">
            <v>10197284</v>
          </cell>
          <cell r="C882">
            <v>1104</v>
          </cell>
          <cell r="D882">
            <v>1155</v>
          </cell>
          <cell r="E882">
            <v>10276.99</v>
          </cell>
          <cell r="F882">
            <v>15636.99</v>
          </cell>
        </row>
        <row r="883">
          <cell r="A883" t="str">
            <v>1019728414641155</v>
          </cell>
          <cell r="B883">
            <v>10197284</v>
          </cell>
          <cell r="C883">
            <v>1464</v>
          </cell>
          <cell r="D883">
            <v>1155</v>
          </cell>
          <cell r="E883">
            <v>10276.99</v>
          </cell>
          <cell r="F883">
            <v>15636.99</v>
          </cell>
        </row>
        <row r="884">
          <cell r="A884" t="str">
            <v>1019728410471155</v>
          </cell>
          <cell r="B884">
            <v>10197284</v>
          </cell>
          <cell r="C884">
            <v>1047</v>
          </cell>
          <cell r="D884">
            <v>1155</v>
          </cell>
          <cell r="E884">
            <v>10276.99</v>
          </cell>
          <cell r="F884">
            <v>15636.99</v>
          </cell>
        </row>
        <row r="885">
          <cell r="A885" t="str">
            <v>101972849281155</v>
          </cell>
          <cell r="B885">
            <v>10197284</v>
          </cell>
          <cell r="C885">
            <v>928</v>
          </cell>
          <cell r="D885">
            <v>1155</v>
          </cell>
          <cell r="E885">
            <v>10276.99</v>
          </cell>
          <cell r="F885">
            <v>15636.99</v>
          </cell>
        </row>
        <row r="886">
          <cell r="A886" t="str">
            <v>1019728419751155</v>
          </cell>
          <cell r="B886">
            <v>10197284</v>
          </cell>
          <cell r="C886">
            <v>1975</v>
          </cell>
          <cell r="D886">
            <v>1155</v>
          </cell>
          <cell r="E886">
            <v>10276.99</v>
          </cell>
          <cell r="F886">
            <v>15636.99</v>
          </cell>
        </row>
        <row r="887">
          <cell r="A887" t="str">
            <v>1019728424331155</v>
          </cell>
          <cell r="B887">
            <v>10197284</v>
          </cell>
          <cell r="C887">
            <v>2433</v>
          </cell>
          <cell r="D887">
            <v>1155</v>
          </cell>
          <cell r="E887">
            <v>10276.99</v>
          </cell>
          <cell r="F887">
            <v>15636.99</v>
          </cell>
        </row>
        <row r="888">
          <cell r="A888" t="str">
            <v>1019728423551155</v>
          </cell>
          <cell r="B888">
            <v>10197284</v>
          </cell>
          <cell r="C888">
            <v>2355</v>
          </cell>
          <cell r="D888">
            <v>1155</v>
          </cell>
          <cell r="E888">
            <v>10276.99</v>
          </cell>
          <cell r="F888">
            <v>15636.99</v>
          </cell>
        </row>
        <row r="889">
          <cell r="A889" t="str">
            <v>101972849571155</v>
          </cell>
          <cell r="B889">
            <v>10197284</v>
          </cell>
          <cell r="C889">
            <v>957</v>
          </cell>
          <cell r="D889">
            <v>1155</v>
          </cell>
          <cell r="E889">
            <v>10276.99</v>
          </cell>
          <cell r="F889">
            <v>15636.99</v>
          </cell>
        </row>
        <row r="890">
          <cell r="A890" t="str">
            <v>1019728410631155</v>
          </cell>
          <cell r="B890">
            <v>10197284</v>
          </cell>
          <cell r="C890">
            <v>1063</v>
          </cell>
          <cell r="D890">
            <v>1155</v>
          </cell>
          <cell r="E890">
            <v>10276.99</v>
          </cell>
          <cell r="F890">
            <v>15636.99</v>
          </cell>
        </row>
        <row r="891">
          <cell r="A891" t="str">
            <v>1019728419291155</v>
          </cell>
          <cell r="B891">
            <v>10197284</v>
          </cell>
          <cell r="C891">
            <v>1929</v>
          </cell>
          <cell r="D891">
            <v>1155</v>
          </cell>
          <cell r="E891">
            <v>10276.99</v>
          </cell>
          <cell r="F891">
            <v>15636.99</v>
          </cell>
        </row>
        <row r="892">
          <cell r="A892" t="str">
            <v>101972849931155</v>
          </cell>
          <cell r="B892">
            <v>10197284</v>
          </cell>
          <cell r="C892">
            <v>993</v>
          </cell>
          <cell r="D892">
            <v>1155</v>
          </cell>
          <cell r="E892">
            <v>10276.99</v>
          </cell>
          <cell r="F892">
            <v>15636.99</v>
          </cell>
        </row>
        <row r="893">
          <cell r="A893" t="str">
            <v>1019728414471155</v>
          </cell>
          <cell r="B893">
            <v>10197284</v>
          </cell>
          <cell r="C893">
            <v>1447</v>
          </cell>
          <cell r="D893">
            <v>1155</v>
          </cell>
          <cell r="E893">
            <v>10276.99</v>
          </cell>
          <cell r="F893">
            <v>15636.99</v>
          </cell>
        </row>
        <row r="894">
          <cell r="A894" t="str">
            <v>1019728415341155</v>
          </cell>
          <cell r="B894">
            <v>10197284</v>
          </cell>
          <cell r="C894">
            <v>1534</v>
          </cell>
          <cell r="D894">
            <v>1155</v>
          </cell>
          <cell r="E894">
            <v>10418.99</v>
          </cell>
          <cell r="F894">
            <v>15648.99</v>
          </cell>
        </row>
        <row r="895">
          <cell r="A895" t="str">
            <v>1019728414541155</v>
          </cell>
          <cell r="B895">
            <v>10197284</v>
          </cell>
          <cell r="C895">
            <v>1454</v>
          </cell>
          <cell r="D895">
            <v>1155</v>
          </cell>
          <cell r="E895">
            <v>10418.99</v>
          </cell>
          <cell r="F895">
            <v>15648.99</v>
          </cell>
        </row>
        <row r="896">
          <cell r="A896" t="str">
            <v>1019728424011155</v>
          </cell>
          <cell r="B896">
            <v>10197284</v>
          </cell>
          <cell r="C896">
            <v>2401</v>
          </cell>
          <cell r="D896">
            <v>1155</v>
          </cell>
          <cell r="E896">
            <v>10418.99</v>
          </cell>
          <cell r="F896">
            <v>15648.99</v>
          </cell>
        </row>
        <row r="897">
          <cell r="A897" t="str">
            <v>1019728421881155</v>
          </cell>
          <cell r="B897">
            <v>10197284</v>
          </cell>
          <cell r="C897">
            <v>2188</v>
          </cell>
          <cell r="D897">
            <v>1155</v>
          </cell>
          <cell r="E897">
            <v>10418.99</v>
          </cell>
          <cell r="F897">
            <v>15648.99</v>
          </cell>
        </row>
        <row r="898">
          <cell r="A898" t="str">
            <v>1019728416001155</v>
          </cell>
          <cell r="B898">
            <v>10197284</v>
          </cell>
          <cell r="C898">
            <v>1600</v>
          </cell>
          <cell r="D898">
            <v>1155</v>
          </cell>
          <cell r="E898">
            <v>10418.99</v>
          </cell>
          <cell r="F898">
            <v>15648.99</v>
          </cell>
        </row>
        <row r="899">
          <cell r="A899" t="str">
            <v>1019728410501155</v>
          </cell>
          <cell r="B899">
            <v>10197284</v>
          </cell>
          <cell r="C899">
            <v>1050</v>
          </cell>
          <cell r="D899">
            <v>1155</v>
          </cell>
          <cell r="E899">
            <v>9927.99</v>
          </cell>
          <cell r="F899">
            <v>15241.99</v>
          </cell>
        </row>
        <row r="900">
          <cell r="A900" t="str">
            <v>1019728415651155</v>
          </cell>
          <cell r="B900">
            <v>10197284</v>
          </cell>
          <cell r="C900">
            <v>1565</v>
          </cell>
          <cell r="D900">
            <v>1155</v>
          </cell>
          <cell r="E900">
            <v>10268.99</v>
          </cell>
          <cell r="F900">
            <v>15556.99</v>
          </cell>
        </row>
        <row r="901">
          <cell r="A901" t="str">
            <v>1019728414411155</v>
          </cell>
          <cell r="B901">
            <v>10197284</v>
          </cell>
          <cell r="C901">
            <v>1441</v>
          </cell>
          <cell r="D901">
            <v>1155</v>
          </cell>
          <cell r="E901">
            <v>10345.99</v>
          </cell>
          <cell r="F901">
            <v>15612.99</v>
          </cell>
        </row>
        <row r="902">
          <cell r="A902" t="str">
            <v>1019728413731155</v>
          </cell>
          <cell r="B902">
            <v>10197284</v>
          </cell>
          <cell r="C902">
            <v>1373</v>
          </cell>
          <cell r="D902">
            <v>1155</v>
          </cell>
          <cell r="E902">
            <v>10345.99</v>
          </cell>
          <cell r="F902">
            <v>15612.99</v>
          </cell>
        </row>
        <row r="903">
          <cell r="A903" t="str">
            <v>1019728411021155</v>
          </cell>
          <cell r="B903">
            <v>10197284</v>
          </cell>
          <cell r="C903">
            <v>1102</v>
          </cell>
          <cell r="D903">
            <v>1155</v>
          </cell>
          <cell r="E903">
            <v>10299.99</v>
          </cell>
          <cell r="F903">
            <v>15560.99</v>
          </cell>
        </row>
        <row r="904">
          <cell r="A904" t="str">
            <v>1019728416041155</v>
          </cell>
          <cell r="B904">
            <v>10197284</v>
          </cell>
          <cell r="C904">
            <v>1604</v>
          </cell>
          <cell r="D904">
            <v>1155</v>
          </cell>
          <cell r="E904">
            <v>10299.99</v>
          </cell>
          <cell r="F904">
            <v>15560.99</v>
          </cell>
        </row>
        <row r="905">
          <cell r="A905" t="str">
            <v>1019728425981155</v>
          </cell>
          <cell r="B905">
            <v>10197284</v>
          </cell>
          <cell r="C905">
            <v>2598</v>
          </cell>
          <cell r="D905">
            <v>1155</v>
          </cell>
          <cell r="E905">
            <v>10299.99</v>
          </cell>
          <cell r="F905">
            <v>15560.99</v>
          </cell>
        </row>
        <row r="906">
          <cell r="A906" t="str">
            <v>1019728410921155</v>
          </cell>
          <cell r="B906">
            <v>10197284</v>
          </cell>
          <cell r="C906">
            <v>1092</v>
          </cell>
          <cell r="D906">
            <v>1155</v>
          </cell>
          <cell r="E906">
            <v>10299.99</v>
          </cell>
          <cell r="F906">
            <v>15560.99</v>
          </cell>
        </row>
        <row r="907">
          <cell r="A907" t="str">
            <v>1019728419881155</v>
          </cell>
          <cell r="B907">
            <v>10197284</v>
          </cell>
          <cell r="C907">
            <v>1988</v>
          </cell>
          <cell r="D907">
            <v>1155</v>
          </cell>
          <cell r="E907">
            <v>10299.99</v>
          </cell>
          <cell r="F907">
            <v>15560.99</v>
          </cell>
        </row>
        <row r="908">
          <cell r="A908" t="str">
            <v>1019728419281155</v>
          </cell>
          <cell r="B908">
            <v>10197284</v>
          </cell>
          <cell r="C908">
            <v>1928</v>
          </cell>
          <cell r="D908">
            <v>1155</v>
          </cell>
          <cell r="E908">
            <v>10299.99</v>
          </cell>
          <cell r="F908">
            <v>15560.99</v>
          </cell>
        </row>
        <row r="909">
          <cell r="A909" t="str">
            <v>1019728434191155</v>
          </cell>
          <cell r="B909">
            <v>10197284</v>
          </cell>
          <cell r="C909">
            <v>3419</v>
          </cell>
          <cell r="D909">
            <v>1155</v>
          </cell>
          <cell r="E909">
            <v>10299.99</v>
          </cell>
          <cell r="F909">
            <v>15560.99</v>
          </cell>
        </row>
        <row r="910">
          <cell r="A910" t="str">
            <v>1019728420971155</v>
          </cell>
          <cell r="B910">
            <v>10197284</v>
          </cell>
          <cell r="C910">
            <v>2097</v>
          </cell>
          <cell r="D910">
            <v>1155</v>
          </cell>
          <cell r="E910">
            <v>10359.99</v>
          </cell>
          <cell r="F910">
            <v>15587.99</v>
          </cell>
        </row>
        <row r="911">
          <cell r="A911" t="str">
            <v>1019728416561155</v>
          </cell>
          <cell r="B911">
            <v>10197284</v>
          </cell>
          <cell r="C911">
            <v>1656</v>
          </cell>
          <cell r="D911">
            <v>1155</v>
          </cell>
          <cell r="E911">
            <v>10376.99</v>
          </cell>
          <cell r="F911">
            <v>15736.99</v>
          </cell>
        </row>
        <row r="912">
          <cell r="A912" t="str">
            <v>1019728418801155</v>
          </cell>
          <cell r="B912">
            <v>10197284</v>
          </cell>
          <cell r="C912">
            <v>1880</v>
          </cell>
          <cell r="D912">
            <v>1155</v>
          </cell>
          <cell r="E912">
            <v>10410.99</v>
          </cell>
          <cell r="F912">
            <v>15770.99</v>
          </cell>
        </row>
        <row r="913">
          <cell r="A913" t="str">
            <v>1019728423961155</v>
          </cell>
          <cell r="B913">
            <v>10197284</v>
          </cell>
          <cell r="C913">
            <v>2396</v>
          </cell>
          <cell r="D913">
            <v>1155</v>
          </cell>
          <cell r="E913">
            <v>10125.99</v>
          </cell>
          <cell r="F913">
            <v>15441.99</v>
          </cell>
        </row>
        <row r="914">
          <cell r="A914" t="str">
            <v>1019728434351155</v>
          </cell>
          <cell r="B914">
            <v>10197284</v>
          </cell>
          <cell r="C914">
            <v>3435</v>
          </cell>
          <cell r="D914">
            <v>1155</v>
          </cell>
          <cell r="E914">
            <v>10125.99</v>
          </cell>
          <cell r="F914">
            <v>15441.99</v>
          </cell>
        </row>
        <row r="915">
          <cell r="A915" t="str">
            <v>1019728422671155</v>
          </cell>
          <cell r="B915">
            <v>10197284</v>
          </cell>
          <cell r="C915">
            <v>2267</v>
          </cell>
          <cell r="D915">
            <v>1155</v>
          </cell>
          <cell r="E915">
            <v>10061.99</v>
          </cell>
          <cell r="F915">
            <v>15381.99</v>
          </cell>
        </row>
        <row r="916">
          <cell r="A916" t="str">
            <v>1019728424021155</v>
          </cell>
          <cell r="B916">
            <v>10197284</v>
          </cell>
          <cell r="C916">
            <v>2402</v>
          </cell>
          <cell r="D916">
            <v>1155</v>
          </cell>
          <cell r="E916">
            <v>9961.99</v>
          </cell>
          <cell r="F916">
            <v>15283.99</v>
          </cell>
        </row>
        <row r="917">
          <cell r="A917" t="str">
            <v>1019728433231155</v>
          </cell>
          <cell r="B917">
            <v>10197284</v>
          </cell>
          <cell r="C917">
            <v>3323</v>
          </cell>
          <cell r="D917">
            <v>1155</v>
          </cell>
          <cell r="E917">
            <v>10177.99</v>
          </cell>
          <cell r="F917">
            <v>15491.99</v>
          </cell>
        </row>
        <row r="918">
          <cell r="A918" t="str">
            <v>1019728421221155</v>
          </cell>
          <cell r="B918">
            <v>10197284</v>
          </cell>
          <cell r="C918">
            <v>2122</v>
          </cell>
          <cell r="D918">
            <v>1155</v>
          </cell>
          <cell r="E918">
            <v>10299.99</v>
          </cell>
          <cell r="F918">
            <v>15560.99</v>
          </cell>
        </row>
        <row r="919">
          <cell r="A919" t="str">
            <v>1019728424121155</v>
          </cell>
          <cell r="B919">
            <v>10197284</v>
          </cell>
          <cell r="C919">
            <v>2412</v>
          </cell>
          <cell r="D919">
            <v>1155</v>
          </cell>
          <cell r="E919">
            <v>10359.99</v>
          </cell>
          <cell r="F919">
            <v>15587.99</v>
          </cell>
        </row>
        <row r="920">
          <cell r="A920" t="str">
            <v>1019728434001155</v>
          </cell>
          <cell r="B920">
            <v>10197284</v>
          </cell>
          <cell r="C920">
            <v>3400</v>
          </cell>
          <cell r="D920">
            <v>1155</v>
          </cell>
          <cell r="E920">
            <v>10299.99</v>
          </cell>
          <cell r="F920">
            <v>15560.99</v>
          </cell>
        </row>
        <row r="921">
          <cell r="A921" t="str">
            <v>1019728435811155</v>
          </cell>
          <cell r="B921">
            <v>10197284</v>
          </cell>
          <cell r="C921">
            <v>3581</v>
          </cell>
          <cell r="D921">
            <v>1155</v>
          </cell>
          <cell r="E921">
            <v>10276.99</v>
          </cell>
          <cell r="F921">
            <v>15636.99</v>
          </cell>
        </row>
        <row r="922">
          <cell r="A922" t="str">
            <v>1019728434891155</v>
          </cell>
          <cell r="B922">
            <v>10197284</v>
          </cell>
          <cell r="C922">
            <v>3489</v>
          </cell>
          <cell r="D922">
            <v>1155</v>
          </cell>
          <cell r="E922">
            <v>10061.99</v>
          </cell>
          <cell r="F922">
            <v>15381.99</v>
          </cell>
        </row>
        <row r="923">
          <cell r="A923" t="str">
            <v>1019728434931155</v>
          </cell>
          <cell r="B923">
            <v>10197284</v>
          </cell>
          <cell r="C923">
            <v>3493</v>
          </cell>
          <cell r="D923">
            <v>1155</v>
          </cell>
          <cell r="E923">
            <v>10359.99</v>
          </cell>
          <cell r="F923">
            <v>15587.99</v>
          </cell>
        </row>
        <row r="924">
          <cell r="A924" t="str">
            <v>1019728435201155</v>
          </cell>
          <cell r="B924">
            <v>10197284</v>
          </cell>
          <cell r="C924">
            <v>3520</v>
          </cell>
          <cell r="D924">
            <v>1155</v>
          </cell>
          <cell r="E924">
            <v>10125.99</v>
          </cell>
          <cell r="F924">
            <v>15441.99</v>
          </cell>
        </row>
        <row r="925">
          <cell r="A925" t="str">
            <v>1019728410071155</v>
          </cell>
          <cell r="B925">
            <v>10197284</v>
          </cell>
          <cell r="C925">
            <v>1007</v>
          </cell>
          <cell r="D925">
            <v>1155</v>
          </cell>
          <cell r="E925">
            <v>10032.99</v>
          </cell>
          <cell r="F925">
            <v>15399.99</v>
          </cell>
        </row>
        <row r="926">
          <cell r="A926" t="str">
            <v>1019728436121155</v>
          </cell>
          <cell r="B926">
            <v>10197284</v>
          </cell>
          <cell r="C926">
            <v>3612</v>
          </cell>
          <cell r="D926">
            <v>1155</v>
          </cell>
          <cell r="E926">
            <v>10418.99</v>
          </cell>
          <cell r="F926">
            <v>15648.99</v>
          </cell>
        </row>
        <row r="927">
          <cell r="A927" t="str">
            <v>1019728415501155</v>
          </cell>
          <cell r="B927">
            <v>10197284</v>
          </cell>
          <cell r="C927">
            <v>1550</v>
          </cell>
          <cell r="D927">
            <v>1155</v>
          </cell>
          <cell r="E927">
            <v>10032.99</v>
          </cell>
          <cell r="F927">
            <v>15399.99</v>
          </cell>
        </row>
        <row r="928">
          <cell r="A928" t="str">
            <v>1019728428481155</v>
          </cell>
          <cell r="B928">
            <v>10197284</v>
          </cell>
          <cell r="C928">
            <v>2848</v>
          </cell>
          <cell r="D928">
            <v>1155</v>
          </cell>
          <cell r="E928">
            <v>10376.99</v>
          </cell>
          <cell r="F928">
            <v>15736.99</v>
          </cell>
        </row>
        <row r="929">
          <cell r="A929" t="str">
            <v>1019728435291155</v>
          </cell>
          <cell r="B929">
            <v>10197284</v>
          </cell>
          <cell r="C929">
            <v>3529</v>
          </cell>
          <cell r="D929">
            <v>1155</v>
          </cell>
          <cell r="E929">
            <v>10268.99</v>
          </cell>
          <cell r="F929">
            <v>15556.99</v>
          </cell>
        </row>
        <row r="930">
          <cell r="A930" t="str">
            <v>102215699581020</v>
          </cell>
          <cell r="B930">
            <v>10221569</v>
          </cell>
          <cell r="C930">
            <v>958</v>
          </cell>
          <cell r="D930">
            <v>1020</v>
          </cell>
          <cell r="E930">
            <v>10385.120000000001</v>
          </cell>
          <cell r="F930">
            <v>15745.12</v>
          </cell>
        </row>
        <row r="931">
          <cell r="A931" t="str">
            <v>102215699841020</v>
          </cell>
          <cell r="B931">
            <v>10221569</v>
          </cell>
          <cell r="C931">
            <v>984</v>
          </cell>
          <cell r="D931">
            <v>1020</v>
          </cell>
          <cell r="E931">
            <v>10385.120000000001</v>
          </cell>
          <cell r="F931">
            <v>15745.12</v>
          </cell>
        </row>
        <row r="932">
          <cell r="A932" t="str">
            <v>102215699841029</v>
          </cell>
          <cell r="B932">
            <v>10221569</v>
          </cell>
          <cell r="C932">
            <v>984</v>
          </cell>
          <cell r="D932">
            <v>1029</v>
          </cell>
          <cell r="E932">
            <v>10385.120000000001</v>
          </cell>
          <cell r="F932">
            <v>15745.12</v>
          </cell>
        </row>
        <row r="933">
          <cell r="A933" t="str">
            <v>1022156910221003</v>
          </cell>
          <cell r="B933">
            <v>10221569</v>
          </cell>
          <cell r="C933">
            <v>1022</v>
          </cell>
          <cell r="D933">
            <v>1003</v>
          </cell>
          <cell r="E933">
            <v>10463.120000000001</v>
          </cell>
          <cell r="F933">
            <v>15757.12</v>
          </cell>
        </row>
        <row r="934">
          <cell r="A934" t="str">
            <v>1022156910221004</v>
          </cell>
          <cell r="B934">
            <v>10221569</v>
          </cell>
          <cell r="C934">
            <v>1022</v>
          </cell>
          <cell r="D934">
            <v>1004</v>
          </cell>
          <cell r="E934">
            <v>10463.120000000001</v>
          </cell>
          <cell r="F934">
            <v>15757.12</v>
          </cell>
        </row>
        <row r="935">
          <cell r="A935" t="str">
            <v>1022156910221005</v>
          </cell>
          <cell r="B935">
            <v>10221569</v>
          </cell>
          <cell r="C935">
            <v>1022</v>
          </cell>
          <cell r="D935">
            <v>1005</v>
          </cell>
          <cell r="E935">
            <v>10463.120000000001</v>
          </cell>
          <cell r="F935">
            <v>15757.12</v>
          </cell>
        </row>
        <row r="936">
          <cell r="A936" t="str">
            <v>1022156910221010</v>
          </cell>
          <cell r="B936">
            <v>10221569</v>
          </cell>
          <cell r="C936">
            <v>1022</v>
          </cell>
          <cell r="D936">
            <v>1010</v>
          </cell>
          <cell r="E936">
            <v>10463.120000000001</v>
          </cell>
          <cell r="F936">
            <v>15757.12</v>
          </cell>
        </row>
        <row r="937">
          <cell r="A937" t="str">
            <v>1022156910221011</v>
          </cell>
          <cell r="B937">
            <v>10221569</v>
          </cell>
          <cell r="C937">
            <v>1022</v>
          </cell>
          <cell r="D937">
            <v>1011</v>
          </cell>
          <cell r="E937">
            <v>10463.120000000001</v>
          </cell>
          <cell r="F937">
            <v>15757.12</v>
          </cell>
        </row>
        <row r="938">
          <cell r="A938" t="str">
            <v>1022156910221018</v>
          </cell>
          <cell r="B938">
            <v>10221569</v>
          </cell>
          <cell r="C938">
            <v>1022</v>
          </cell>
          <cell r="D938">
            <v>1018</v>
          </cell>
          <cell r="E938">
            <v>10463.120000000001</v>
          </cell>
          <cell r="F938">
            <v>15757.12</v>
          </cell>
        </row>
        <row r="939">
          <cell r="A939" t="str">
            <v>1022156910221029</v>
          </cell>
          <cell r="B939">
            <v>10221569</v>
          </cell>
          <cell r="C939">
            <v>1022</v>
          </cell>
          <cell r="D939">
            <v>1029</v>
          </cell>
          <cell r="E939">
            <v>10463.120000000001</v>
          </cell>
          <cell r="F939">
            <v>15757.12</v>
          </cell>
        </row>
        <row r="940">
          <cell r="A940" t="str">
            <v>1022156910221030</v>
          </cell>
          <cell r="B940">
            <v>10221569</v>
          </cell>
          <cell r="C940">
            <v>1022</v>
          </cell>
          <cell r="D940">
            <v>1030</v>
          </cell>
          <cell r="E940">
            <v>10463.120000000001</v>
          </cell>
          <cell r="F940">
            <v>15757.12</v>
          </cell>
        </row>
        <row r="941">
          <cell r="A941" t="str">
            <v>1022156910251003</v>
          </cell>
          <cell r="B941">
            <v>10221569</v>
          </cell>
          <cell r="C941">
            <v>1025</v>
          </cell>
          <cell r="D941">
            <v>1003</v>
          </cell>
          <cell r="E941">
            <v>10463.120000000001</v>
          </cell>
          <cell r="F941">
            <v>15757.12</v>
          </cell>
        </row>
        <row r="942">
          <cell r="A942" t="str">
            <v>1022156910251004</v>
          </cell>
          <cell r="B942">
            <v>10221569</v>
          </cell>
          <cell r="C942">
            <v>1025</v>
          </cell>
          <cell r="D942">
            <v>1004</v>
          </cell>
          <cell r="E942">
            <v>10463.120000000001</v>
          </cell>
          <cell r="F942">
            <v>15757.12</v>
          </cell>
        </row>
        <row r="943">
          <cell r="A943" t="str">
            <v>1022156910251005</v>
          </cell>
          <cell r="B943">
            <v>10221569</v>
          </cell>
          <cell r="C943">
            <v>1025</v>
          </cell>
          <cell r="D943">
            <v>1005</v>
          </cell>
          <cell r="E943">
            <v>10463.120000000001</v>
          </cell>
          <cell r="F943">
            <v>15757.12</v>
          </cell>
        </row>
        <row r="944">
          <cell r="A944" t="str">
            <v>1022156910251010</v>
          </cell>
          <cell r="B944">
            <v>10221569</v>
          </cell>
          <cell r="C944">
            <v>1025</v>
          </cell>
          <cell r="D944">
            <v>1010</v>
          </cell>
          <cell r="E944">
            <v>10463.120000000001</v>
          </cell>
          <cell r="F944">
            <v>15757.12</v>
          </cell>
        </row>
        <row r="945">
          <cell r="A945" t="str">
            <v>1022156910251011</v>
          </cell>
          <cell r="B945">
            <v>10221569</v>
          </cell>
          <cell r="C945">
            <v>1025</v>
          </cell>
          <cell r="D945">
            <v>1011</v>
          </cell>
          <cell r="E945">
            <v>10463.120000000001</v>
          </cell>
          <cell r="F945">
            <v>15757.12</v>
          </cell>
        </row>
        <row r="946">
          <cell r="A946" t="str">
            <v>1022156910251018</v>
          </cell>
          <cell r="B946">
            <v>10221569</v>
          </cell>
          <cell r="C946">
            <v>1025</v>
          </cell>
          <cell r="D946">
            <v>1018</v>
          </cell>
          <cell r="E946">
            <v>10463.120000000001</v>
          </cell>
          <cell r="F946">
            <v>15757.12</v>
          </cell>
        </row>
        <row r="947">
          <cell r="A947" t="str">
            <v>1022156910251020</v>
          </cell>
          <cell r="B947">
            <v>10221569</v>
          </cell>
          <cell r="C947">
            <v>1025</v>
          </cell>
          <cell r="D947">
            <v>1020</v>
          </cell>
          <cell r="E947">
            <v>10463.120000000001</v>
          </cell>
          <cell r="F947">
            <v>15757.12</v>
          </cell>
        </row>
        <row r="948">
          <cell r="A948" t="str">
            <v>1022156910251029</v>
          </cell>
          <cell r="B948">
            <v>10221569</v>
          </cell>
          <cell r="C948">
            <v>1025</v>
          </cell>
          <cell r="D948">
            <v>1029</v>
          </cell>
          <cell r="E948">
            <v>10463.120000000001</v>
          </cell>
          <cell r="F948">
            <v>15757.12</v>
          </cell>
        </row>
        <row r="949">
          <cell r="A949" t="str">
            <v>1022156910251030</v>
          </cell>
          <cell r="B949">
            <v>10221569</v>
          </cell>
          <cell r="C949">
            <v>1025</v>
          </cell>
          <cell r="D949">
            <v>1030</v>
          </cell>
          <cell r="E949">
            <v>10463.120000000001</v>
          </cell>
          <cell r="F949">
            <v>15757.12</v>
          </cell>
        </row>
        <row r="950">
          <cell r="A950" t="str">
            <v>1022156910391025</v>
          </cell>
          <cell r="B950">
            <v>10221569</v>
          </cell>
          <cell r="C950">
            <v>1039</v>
          </cell>
          <cell r="D950">
            <v>1025</v>
          </cell>
          <cell r="E950">
            <v>10385.120000000001</v>
          </cell>
          <cell r="F950">
            <v>15745.12</v>
          </cell>
        </row>
        <row r="951">
          <cell r="A951" t="str">
            <v>1022156910671030</v>
          </cell>
          <cell r="B951">
            <v>10221569</v>
          </cell>
          <cell r="C951">
            <v>1067</v>
          </cell>
          <cell r="D951">
            <v>1030</v>
          </cell>
          <cell r="E951">
            <v>10385.120000000001</v>
          </cell>
          <cell r="F951">
            <v>15745.12</v>
          </cell>
        </row>
        <row r="952">
          <cell r="A952" t="str">
            <v>1022156910691020</v>
          </cell>
          <cell r="B952">
            <v>10221569</v>
          </cell>
          <cell r="C952">
            <v>1069</v>
          </cell>
          <cell r="D952">
            <v>1020</v>
          </cell>
          <cell r="E952">
            <v>10385.120000000001</v>
          </cell>
          <cell r="F952">
            <v>15745.12</v>
          </cell>
        </row>
        <row r="953">
          <cell r="A953" t="str">
            <v>1022156910691029</v>
          </cell>
          <cell r="B953">
            <v>10221569</v>
          </cell>
          <cell r="C953">
            <v>1069</v>
          </cell>
          <cell r="D953">
            <v>1029</v>
          </cell>
          <cell r="E953">
            <v>10385.120000000001</v>
          </cell>
          <cell r="F953">
            <v>15745.12</v>
          </cell>
        </row>
        <row r="954">
          <cell r="A954" t="str">
            <v>1022156910821020</v>
          </cell>
          <cell r="B954">
            <v>10221569</v>
          </cell>
          <cell r="C954">
            <v>1082</v>
          </cell>
          <cell r="D954">
            <v>1020</v>
          </cell>
          <cell r="E954">
            <v>10385.120000000001</v>
          </cell>
          <cell r="F954">
            <v>15745.12</v>
          </cell>
        </row>
        <row r="955">
          <cell r="A955" t="str">
            <v>1022156911031020</v>
          </cell>
          <cell r="B955">
            <v>10221569</v>
          </cell>
          <cell r="C955">
            <v>1103</v>
          </cell>
          <cell r="D955">
            <v>1020</v>
          </cell>
          <cell r="E955">
            <v>10385.120000000001</v>
          </cell>
          <cell r="F955">
            <v>15745.12</v>
          </cell>
        </row>
        <row r="956">
          <cell r="A956" t="str">
            <v>1022156919131020</v>
          </cell>
          <cell r="B956">
            <v>10221569</v>
          </cell>
          <cell r="C956">
            <v>1913</v>
          </cell>
          <cell r="D956">
            <v>1020</v>
          </cell>
          <cell r="E956">
            <v>10385.120000000001</v>
          </cell>
          <cell r="F956">
            <v>15745.12</v>
          </cell>
        </row>
        <row r="957">
          <cell r="A957" t="str">
            <v>1022156920601010</v>
          </cell>
          <cell r="B957">
            <v>10221569</v>
          </cell>
          <cell r="C957">
            <v>2060</v>
          </cell>
          <cell r="D957">
            <v>1010</v>
          </cell>
          <cell r="E957">
            <v>10463.120000000001</v>
          </cell>
          <cell r="F957">
            <v>15757.12</v>
          </cell>
        </row>
        <row r="958">
          <cell r="A958" t="str">
            <v>1022156923351020</v>
          </cell>
          <cell r="B958">
            <v>10221569</v>
          </cell>
          <cell r="C958">
            <v>2335</v>
          </cell>
          <cell r="D958">
            <v>1020</v>
          </cell>
          <cell r="E958">
            <v>10385.120000000001</v>
          </cell>
          <cell r="F958">
            <v>15745.12</v>
          </cell>
        </row>
        <row r="959">
          <cell r="A959" t="str">
            <v>1022156926301003</v>
          </cell>
          <cell r="B959">
            <v>10221569</v>
          </cell>
          <cell r="C959">
            <v>2630</v>
          </cell>
          <cell r="D959">
            <v>1003</v>
          </cell>
          <cell r="E959">
            <v>10463.120000000001</v>
          </cell>
          <cell r="F959">
            <v>15757.12</v>
          </cell>
        </row>
        <row r="960">
          <cell r="A960" t="str">
            <v>1022156926301011</v>
          </cell>
          <cell r="B960">
            <v>10221569</v>
          </cell>
          <cell r="C960">
            <v>2630</v>
          </cell>
          <cell r="D960">
            <v>1011</v>
          </cell>
          <cell r="E960">
            <v>10463.120000000001</v>
          </cell>
          <cell r="F960">
            <v>15757.12</v>
          </cell>
        </row>
        <row r="961">
          <cell r="A961" t="str">
            <v>1022156926301018</v>
          </cell>
          <cell r="B961">
            <v>10221569</v>
          </cell>
          <cell r="C961">
            <v>2630</v>
          </cell>
          <cell r="D961">
            <v>1018</v>
          </cell>
          <cell r="E961">
            <v>10463.120000000001</v>
          </cell>
          <cell r="F961">
            <v>15757.12</v>
          </cell>
        </row>
        <row r="962">
          <cell r="A962" t="str">
            <v>1022156926301029</v>
          </cell>
          <cell r="B962">
            <v>10221569</v>
          </cell>
          <cell r="C962">
            <v>2630</v>
          </cell>
          <cell r="D962">
            <v>1029</v>
          </cell>
          <cell r="E962">
            <v>10463.120000000001</v>
          </cell>
          <cell r="F962">
            <v>15757.12</v>
          </cell>
        </row>
        <row r="963">
          <cell r="A963" t="str">
            <v>1022156910601020</v>
          </cell>
          <cell r="B963">
            <v>10221569</v>
          </cell>
          <cell r="C963">
            <v>1060</v>
          </cell>
          <cell r="D963">
            <v>1020</v>
          </cell>
          <cell r="E963">
            <v>10377.120000000001</v>
          </cell>
          <cell r="F963">
            <v>15665.12</v>
          </cell>
        </row>
        <row r="964">
          <cell r="A964" t="str">
            <v>1022156919151020</v>
          </cell>
          <cell r="B964">
            <v>10221569</v>
          </cell>
          <cell r="C964">
            <v>1915</v>
          </cell>
          <cell r="D964">
            <v>1020</v>
          </cell>
          <cell r="E964">
            <v>10385.120000000001</v>
          </cell>
          <cell r="F964">
            <v>15745.12</v>
          </cell>
        </row>
        <row r="965">
          <cell r="A965" t="str">
            <v>1022156920471023</v>
          </cell>
          <cell r="B965">
            <v>10221569</v>
          </cell>
          <cell r="C965">
            <v>2047</v>
          </cell>
          <cell r="D965">
            <v>1023</v>
          </cell>
          <cell r="E965">
            <v>-1.2</v>
          </cell>
          <cell r="F965">
            <v>-1.2</v>
          </cell>
        </row>
        <row r="966">
          <cell r="A966" t="str">
            <v>1022156920471032</v>
          </cell>
          <cell r="B966">
            <v>10221569</v>
          </cell>
          <cell r="C966">
            <v>2047</v>
          </cell>
          <cell r="D966">
            <v>1032</v>
          </cell>
          <cell r="E966">
            <v>-1.2</v>
          </cell>
          <cell r="F966">
            <v>-1.2</v>
          </cell>
        </row>
        <row r="967">
          <cell r="A967" t="str">
            <v>1022156915651009</v>
          </cell>
          <cell r="B967">
            <v>10221569</v>
          </cell>
          <cell r="C967">
            <v>1565</v>
          </cell>
          <cell r="D967">
            <v>1009</v>
          </cell>
          <cell r="E967">
            <v>10377.120000000001</v>
          </cell>
          <cell r="F967">
            <v>15665.12</v>
          </cell>
        </row>
        <row r="968">
          <cell r="A968" t="str">
            <v>1022156915651020</v>
          </cell>
          <cell r="B968">
            <v>10221569</v>
          </cell>
          <cell r="C968">
            <v>1565</v>
          </cell>
          <cell r="D968">
            <v>1020</v>
          </cell>
          <cell r="E968">
            <v>10377.120000000001</v>
          </cell>
          <cell r="F968">
            <v>15665.12</v>
          </cell>
        </row>
        <row r="969">
          <cell r="A969" t="str">
            <v>1022156914241018</v>
          </cell>
          <cell r="B969">
            <v>10221569</v>
          </cell>
          <cell r="C969">
            <v>1424</v>
          </cell>
          <cell r="D969">
            <v>1018</v>
          </cell>
          <cell r="E969">
            <v>10377.120000000001</v>
          </cell>
          <cell r="F969">
            <v>15665.12</v>
          </cell>
        </row>
        <row r="970">
          <cell r="A970" t="str">
            <v>1022156914241020</v>
          </cell>
          <cell r="B970">
            <v>10221569</v>
          </cell>
          <cell r="C970">
            <v>1424</v>
          </cell>
          <cell r="D970">
            <v>1020</v>
          </cell>
          <cell r="E970">
            <v>10377.120000000001</v>
          </cell>
          <cell r="F970">
            <v>15665.12</v>
          </cell>
        </row>
        <row r="971">
          <cell r="A971" t="str">
            <v>1022156924061015</v>
          </cell>
          <cell r="B971">
            <v>10221569</v>
          </cell>
          <cell r="C971">
            <v>2406</v>
          </cell>
          <cell r="D971">
            <v>1015</v>
          </cell>
          <cell r="E971">
            <v>-1.2</v>
          </cell>
          <cell r="F971">
            <v>-1.2</v>
          </cell>
        </row>
        <row r="972">
          <cell r="A972" t="str">
            <v>1022156924061021</v>
          </cell>
          <cell r="B972">
            <v>10221569</v>
          </cell>
          <cell r="C972">
            <v>2406</v>
          </cell>
          <cell r="D972">
            <v>1021</v>
          </cell>
          <cell r="E972">
            <v>-1.2</v>
          </cell>
          <cell r="F972">
            <v>-1.2</v>
          </cell>
        </row>
        <row r="973">
          <cell r="A973" t="str">
            <v>1022156924061028</v>
          </cell>
          <cell r="B973">
            <v>10221569</v>
          </cell>
          <cell r="C973">
            <v>2406</v>
          </cell>
          <cell r="D973">
            <v>1028</v>
          </cell>
          <cell r="E973">
            <v>-1.2</v>
          </cell>
          <cell r="F973">
            <v>-1.2</v>
          </cell>
        </row>
        <row r="974">
          <cell r="A974" t="str">
            <v>1022156924061031</v>
          </cell>
          <cell r="B974">
            <v>10221569</v>
          </cell>
          <cell r="C974">
            <v>2406</v>
          </cell>
          <cell r="D974">
            <v>1031</v>
          </cell>
          <cell r="E974">
            <v>-1.2</v>
          </cell>
          <cell r="F974">
            <v>-1.2</v>
          </cell>
        </row>
        <row r="975">
          <cell r="A975" t="str">
            <v>1022156923741010</v>
          </cell>
          <cell r="B975">
            <v>10221569</v>
          </cell>
          <cell r="C975">
            <v>2374</v>
          </cell>
          <cell r="D975">
            <v>1010</v>
          </cell>
          <cell r="E975">
            <v>-1.2</v>
          </cell>
          <cell r="F975">
            <v>-1.2</v>
          </cell>
        </row>
        <row r="976">
          <cell r="A976" t="str">
            <v>1022156923741016</v>
          </cell>
          <cell r="B976">
            <v>10221569</v>
          </cell>
          <cell r="C976">
            <v>2374</v>
          </cell>
          <cell r="D976">
            <v>1016</v>
          </cell>
          <cell r="E976">
            <v>-1.2</v>
          </cell>
          <cell r="F976">
            <v>-1.2</v>
          </cell>
        </row>
        <row r="977">
          <cell r="A977" t="str">
            <v>1022156923741023</v>
          </cell>
          <cell r="B977">
            <v>10221569</v>
          </cell>
          <cell r="C977">
            <v>2374</v>
          </cell>
          <cell r="D977">
            <v>1023</v>
          </cell>
          <cell r="E977">
            <v>-1.2</v>
          </cell>
          <cell r="F977">
            <v>-1.2</v>
          </cell>
        </row>
        <row r="978">
          <cell r="A978" t="str">
            <v>1022156923741022</v>
          </cell>
          <cell r="B978">
            <v>10221569</v>
          </cell>
          <cell r="C978">
            <v>2374</v>
          </cell>
          <cell r="D978">
            <v>1022</v>
          </cell>
          <cell r="E978">
            <v>-1.2</v>
          </cell>
          <cell r="F978">
            <v>-1.2</v>
          </cell>
        </row>
        <row r="979">
          <cell r="A979" t="str">
            <v>1022156923741032</v>
          </cell>
          <cell r="B979">
            <v>10221569</v>
          </cell>
          <cell r="C979">
            <v>2374</v>
          </cell>
          <cell r="D979">
            <v>1032</v>
          </cell>
          <cell r="E979">
            <v>-1.2</v>
          </cell>
          <cell r="F979">
            <v>-1.2</v>
          </cell>
        </row>
        <row r="980">
          <cell r="A980" t="str">
            <v>1022156910231003</v>
          </cell>
          <cell r="B980">
            <v>10221569</v>
          </cell>
          <cell r="C980">
            <v>1023</v>
          </cell>
          <cell r="D980">
            <v>1003</v>
          </cell>
          <cell r="E980">
            <v>10463.120000000001</v>
          </cell>
          <cell r="F980">
            <v>15757.12</v>
          </cell>
        </row>
        <row r="981">
          <cell r="A981" t="str">
            <v>1022156910231005</v>
          </cell>
          <cell r="B981">
            <v>10221569</v>
          </cell>
          <cell r="C981">
            <v>1023</v>
          </cell>
          <cell r="D981">
            <v>1005</v>
          </cell>
          <cell r="E981">
            <v>10463.120000000001</v>
          </cell>
          <cell r="F981">
            <v>15757.12</v>
          </cell>
        </row>
        <row r="982">
          <cell r="A982" t="str">
            <v>1022156910231010</v>
          </cell>
          <cell r="B982">
            <v>10221569</v>
          </cell>
          <cell r="C982">
            <v>1023</v>
          </cell>
          <cell r="D982">
            <v>1010</v>
          </cell>
          <cell r="E982">
            <v>10463.120000000001</v>
          </cell>
          <cell r="F982">
            <v>15757.12</v>
          </cell>
        </row>
        <row r="983">
          <cell r="A983" t="str">
            <v>1022156910231011</v>
          </cell>
          <cell r="B983">
            <v>10221569</v>
          </cell>
          <cell r="C983">
            <v>1023</v>
          </cell>
          <cell r="D983">
            <v>1011</v>
          </cell>
          <cell r="E983">
            <v>10463.120000000001</v>
          </cell>
          <cell r="F983">
            <v>15757.12</v>
          </cell>
        </row>
        <row r="984">
          <cell r="A984" t="str">
            <v>1022156910231012</v>
          </cell>
          <cell r="B984">
            <v>10221569</v>
          </cell>
          <cell r="C984">
            <v>1023</v>
          </cell>
          <cell r="D984">
            <v>1012</v>
          </cell>
          <cell r="E984">
            <v>10463.120000000001</v>
          </cell>
          <cell r="F984">
            <v>15757.12</v>
          </cell>
        </row>
        <row r="985">
          <cell r="A985" t="str">
            <v>1022156910231008</v>
          </cell>
          <cell r="B985">
            <v>10221569</v>
          </cell>
          <cell r="C985">
            <v>1023</v>
          </cell>
          <cell r="D985">
            <v>1008</v>
          </cell>
          <cell r="E985">
            <v>10463.120000000001</v>
          </cell>
          <cell r="F985">
            <v>15757.12</v>
          </cell>
        </row>
        <row r="986">
          <cell r="A986" t="str">
            <v>1022156910231018</v>
          </cell>
          <cell r="B986">
            <v>10221569</v>
          </cell>
          <cell r="C986">
            <v>1023</v>
          </cell>
          <cell r="D986">
            <v>1018</v>
          </cell>
          <cell r="E986">
            <v>10463.120000000001</v>
          </cell>
          <cell r="F986">
            <v>15757.12</v>
          </cell>
        </row>
        <row r="987">
          <cell r="A987" t="str">
            <v>1022156910231020</v>
          </cell>
          <cell r="B987">
            <v>10221569</v>
          </cell>
          <cell r="C987">
            <v>1023</v>
          </cell>
          <cell r="D987">
            <v>1020</v>
          </cell>
          <cell r="E987">
            <v>10463.120000000001</v>
          </cell>
          <cell r="F987">
            <v>15757.12</v>
          </cell>
        </row>
        <row r="988">
          <cell r="A988" t="str">
            <v>1022156910231029</v>
          </cell>
          <cell r="B988">
            <v>10221569</v>
          </cell>
          <cell r="C988">
            <v>1023</v>
          </cell>
          <cell r="D988">
            <v>1029</v>
          </cell>
          <cell r="E988">
            <v>10463.120000000001</v>
          </cell>
          <cell r="F988">
            <v>15757.12</v>
          </cell>
        </row>
        <row r="989">
          <cell r="A989" t="str">
            <v>1022156910231030</v>
          </cell>
          <cell r="B989">
            <v>10221569</v>
          </cell>
          <cell r="C989">
            <v>1023</v>
          </cell>
          <cell r="D989">
            <v>1030</v>
          </cell>
          <cell r="E989">
            <v>10463.120000000001</v>
          </cell>
          <cell r="F989">
            <v>15757.12</v>
          </cell>
        </row>
        <row r="990">
          <cell r="A990" t="str">
            <v>1022156920891020</v>
          </cell>
          <cell r="B990">
            <v>10221569</v>
          </cell>
          <cell r="C990">
            <v>2089</v>
          </cell>
          <cell r="D990">
            <v>1020</v>
          </cell>
          <cell r="E990">
            <v>10463.120000000001</v>
          </cell>
          <cell r="F990">
            <v>15757.12</v>
          </cell>
        </row>
        <row r="991">
          <cell r="A991" t="str">
            <v>1022156920891029</v>
          </cell>
          <cell r="B991">
            <v>10221569</v>
          </cell>
          <cell r="C991">
            <v>2089</v>
          </cell>
          <cell r="D991">
            <v>1029</v>
          </cell>
          <cell r="E991">
            <v>10463.120000000001</v>
          </cell>
          <cell r="F991">
            <v>15757.12</v>
          </cell>
        </row>
        <row r="992">
          <cell r="A992" t="str">
            <v>1022156920891030</v>
          </cell>
          <cell r="B992">
            <v>10221569</v>
          </cell>
          <cell r="C992">
            <v>2089</v>
          </cell>
          <cell r="D992">
            <v>1030</v>
          </cell>
          <cell r="E992">
            <v>10463.120000000001</v>
          </cell>
          <cell r="F992">
            <v>15757.12</v>
          </cell>
        </row>
        <row r="993">
          <cell r="A993" t="str">
            <v>1022156920401010</v>
          </cell>
          <cell r="B993">
            <v>10221569</v>
          </cell>
          <cell r="C993">
            <v>2040</v>
          </cell>
          <cell r="D993">
            <v>1010</v>
          </cell>
          <cell r="E993">
            <v>10463.120000000001</v>
          </cell>
          <cell r="F993">
            <v>15757.12</v>
          </cell>
        </row>
        <row r="994">
          <cell r="A994" t="str">
            <v>1022156920401018</v>
          </cell>
          <cell r="B994">
            <v>10221569</v>
          </cell>
          <cell r="C994">
            <v>2040</v>
          </cell>
          <cell r="D994">
            <v>1018</v>
          </cell>
          <cell r="E994">
            <v>10463.120000000001</v>
          </cell>
          <cell r="F994">
            <v>15757.12</v>
          </cell>
        </row>
        <row r="995">
          <cell r="A995" t="str">
            <v>1022156932651010</v>
          </cell>
          <cell r="B995">
            <v>10221569</v>
          </cell>
          <cell r="C995">
            <v>3265</v>
          </cell>
          <cell r="D995">
            <v>1010</v>
          </cell>
          <cell r="E995">
            <v>-1.2</v>
          </cell>
          <cell r="F995">
            <v>-1.2</v>
          </cell>
        </row>
        <row r="996">
          <cell r="A996" t="str">
            <v>1022156932651023</v>
          </cell>
          <cell r="B996">
            <v>10221569</v>
          </cell>
          <cell r="C996">
            <v>3265</v>
          </cell>
          <cell r="D996">
            <v>1023</v>
          </cell>
          <cell r="E996">
            <v>-1.2</v>
          </cell>
          <cell r="F996">
            <v>-1.2</v>
          </cell>
        </row>
        <row r="997">
          <cell r="A997" t="str">
            <v>1022156932651022</v>
          </cell>
          <cell r="B997">
            <v>10221569</v>
          </cell>
          <cell r="C997">
            <v>3265</v>
          </cell>
          <cell r="D997">
            <v>1022</v>
          </cell>
          <cell r="E997">
            <v>-1.2</v>
          </cell>
          <cell r="F997">
            <v>-1.2</v>
          </cell>
        </row>
        <row r="998">
          <cell r="A998" t="str">
            <v>1022156932651032</v>
          </cell>
          <cell r="B998">
            <v>10221569</v>
          </cell>
          <cell r="C998">
            <v>3265</v>
          </cell>
          <cell r="D998">
            <v>1032</v>
          </cell>
          <cell r="E998">
            <v>-1.2</v>
          </cell>
          <cell r="F998">
            <v>-1.2</v>
          </cell>
        </row>
        <row r="999">
          <cell r="A999" t="str">
            <v>1022156920241015</v>
          </cell>
          <cell r="B999">
            <v>10221569</v>
          </cell>
          <cell r="C999">
            <v>2024</v>
          </cell>
          <cell r="D999">
            <v>1015</v>
          </cell>
          <cell r="E999">
            <v>-1.2</v>
          </cell>
          <cell r="F999">
            <v>-1.2</v>
          </cell>
        </row>
        <row r="1000">
          <cell r="A1000" t="str">
            <v>1022156920241016</v>
          </cell>
          <cell r="B1000">
            <v>10221569</v>
          </cell>
          <cell r="C1000">
            <v>2024</v>
          </cell>
          <cell r="D1000">
            <v>1016</v>
          </cell>
          <cell r="E1000">
            <v>-1.2</v>
          </cell>
          <cell r="F1000">
            <v>-1.2</v>
          </cell>
        </row>
        <row r="1001">
          <cell r="A1001" t="str">
            <v>1022156920241023</v>
          </cell>
          <cell r="B1001">
            <v>10221569</v>
          </cell>
          <cell r="C1001">
            <v>2024</v>
          </cell>
          <cell r="D1001">
            <v>1023</v>
          </cell>
          <cell r="E1001">
            <v>-1.2</v>
          </cell>
          <cell r="F1001">
            <v>-1.2</v>
          </cell>
        </row>
        <row r="1002">
          <cell r="A1002" t="str">
            <v>1022156920241021</v>
          </cell>
          <cell r="B1002">
            <v>10221569</v>
          </cell>
          <cell r="C1002">
            <v>2024</v>
          </cell>
          <cell r="D1002">
            <v>1021</v>
          </cell>
          <cell r="E1002">
            <v>-1.2</v>
          </cell>
          <cell r="F1002">
            <v>-1.2</v>
          </cell>
        </row>
        <row r="1003">
          <cell r="A1003" t="str">
            <v>1022156920241027</v>
          </cell>
          <cell r="B1003">
            <v>10221569</v>
          </cell>
          <cell r="C1003">
            <v>2024</v>
          </cell>
          <cell r="D1003">
            <v>1027</v>
          </cell>
          <cell r="E1003">
            <v>-1.2</v>
          </cell>
          <cell r="F1003">
            <v>-1.2</v>
          </cell>
        </row>
        <row r="1004">
          <cell r="A1004" t="str">
            <v>1022156920241025</v>
          </cell>
          <cell r="B1004">
            <v>10221569</v>
          </cell>
          <cell r="C1004">
            <v>2024</v>
          </cell>
          <cell r="D1004">
            <v>1025</v>
          </cell>
          <cell r="E1004">
            <v>-1.2</v>
          </cell>
          <cell r="F1004">
            <v>-1.2</v>
          </cell>
        </row>
        <row r="1005">
          <cell r="A1005" t="str">
            <v>1022156920241024</v>
          </cell>
          <cell r="B1005">
            <v>10221569</v>
          </cell>
          <cell r="C1005">
            <v>2024</v>
          </cell>
          <cell r="D1005">
            <v>1024</v>
          </cell>
          <cell r="E1005">
            <v>-1.2</v>
          </cell>
          <cell r="F1005">
            <v>-1.2</v>
          </cell>
        </row>
        <row r="1006">
          <cell r="A1006" t="str">
            <v>1022156920241028</v>
          </cell>
          <cell r="B1006">
            <v>10221569</v>
          </cell>
          <cell r="C1006">
            <v>2024</v>
          </cell>
          <cell r="D1006">
            <v>1028</v>
          </cell>
          <cell r="E1006">
            <v>-1.2</v>
          </cell>
          <cell r="F1006">
            <v>-1.2</v>
          </cell>
        </row>
        <row r="1007">
          <cell r="A1007" t="str">
            <v>1022156920241026</v>
          </cell>
          <cell r="B1007">
            <v>10221569</v>
          </cell>
          <cell r="C1007">
            <v>2024</v>
          </cell>
          <cell r="D1007">
            <v>1026</v>
          </cell>
          <cell r="E1007">
            <v>-1.2</v>
          </cell>
          <cell r="F1007">
            <v>-1.2</v>
          </cell>
        </row>
        <row r="1008">
          <cell r="A1008" t="str">
            <v>1022156920241032</v>
          </cell>
          <cell r="B1008">
            <v>10221569</v>
          </cell>
          <cell r="C1008">
            <v>2024</v>
          </cell>
          <cell r="D1008">
            <v>1032</v>
          </cell>
          <cell r="E1008">
            <v>-1.2</v>
          </cell>
          <cell r="F1008">
            <v>-1.2</v>
          </cell>
        </row>
        <row r="1009">
          <cell r="A1009" t="str">
            <v>1022156920241031</v>
          </cell>
          <cell r="B1009">
            <v>10221569</v>
          </cell>
          <cell r="C1009">
            <v>2024</v>
          </cell>
          <cell r="D1009">
            <v>1031</v>
          </cell>
          <cell r="E1009">
            <v>-1.2</v>
          </cell>
          <cell r="F1009">
            <v>-1.2</v>
          </cell>
        </row>
        <row r="1010">
          <cell r="A1010" t="str">
            <v>1022156914561016</v>
          </cell>
          <cell r="B1010">
            <v>10221569</v>
          </cell>
          <cell r="C1010">
            <v>1456</v>
          </cell>
          <cell r="D1010">
            <v>1016</v>
          </cell>
          <cell r="E1010">
            <v>-1.2</v>
          </cell>
          <cell r="F1010">
            <v>-1.2</v>
          </cell>
        </row>
        <row r="1011">
          <cell r="A1011" t="str">
            <v>1022156914561017</v>
          </cell>
          <cell r="B1011">
            <v>10221569</v>
          </cell>
          <cell r="C1011">
            <v>1456</v>
          </cell>
          <cell r="D1011">
            <v>1017</v>
          </cell>
          <cell r="E1011">
            <v>-1.2</v>
          </cell>
          <cell r="F1011">
            <v>-1.2</v>
          </cell>
        </row>
        <row r="1012">
          <cell r="A1012" t="str">
            <v>1022156914561023</v>
          </cell>
          <cell r="B1012">
            <v>10221569</v>
          </cell>
          <cell r="C1012">
            <v>1456</v>
          </cell>
          <cell r="D1012">
            <v>1023</v>
          </cell>
          <cell r="E1012">
            <v>-1.2</v>
          </cell>
          <cell r="F1012">
            <v>-1.2</v>
          </cell>
        </row>
        <row r="1013">
          <cell r="A1013" t="str">
            <v>1022156914561022</v>
          </cell>
          <cell r="B1013">
            <v>10221569</v>
          </cell>
          <cell r="C1013">
            <v>1456</v>
          </cell>
          <cell r="D1013">
            <v>1022</v>
          </cell>
          <cell r="E1013">
            <v>-1.2</v>
          </cell>
          <cell r="F1013">
            <v>-1.2</v>
          </cell>
        </row>
        <row r="1014">
          <cell r="A1014" t="str">
            <v>1022156914561025</v>
          </cell>
          <cell r="B1014">
            <v>10221569</v>
          </cell>
          <cell r="C1014">
            <v>1456</v>
          </cell>
          <cell r="D1014">
            <v>1025</v>
          </cell>
          <cell r="E1014">
            <v>-1.2</v>
          </cell>
          <cell r="F1014">
            <v>-1.2</v>
          </cell>
        </row>
        <row r="1015">
          <cell r="A1015" t="str">
            <v>1022156914561032</v>
          </cell>
          <cell r="B1015">
            <v>10221569</v>
          </cell>
          <cell r="C1015">
            <v>1456</v>
          </cell>
          <cell r="D1015">
            <v>1032</v>
          </cell>
          <cell r="E1015">
            <v>-1.2</v>
          </cell>
          <cell r="F1015">
            <v>-1.2</v>
          </cell>
        </row>
        <row r="1016">
          <cell r="A1016" t="str">
            <v>1022156916601015</v>
          </cell>
          <cell r="B1016">
            <v>10221569</v>
          </cell>
          <cell r="C1016">
            <v>1660</v>
          </cell>
          <cell r="D1016">
            <v>1015</v>
          </cell>
          <cell r="E1016">
            <v>-1.2</v>
          </cell>
          <cell r="F1016">
            <v>-1.2</v>
          </cell>
        </row>
        <row r="1017">
          <cell r="A1017" t="str">
            <v>1022156916601021</v>
          </cell>
          <cell r="B1017">
            <v>10221569</v>
          </cell>
          <cell r="C1017">
            <v>1660</v>
          </cell>
          <cell r="D1017">
            <v>1021</v>
          </cell>
          <cell r="E1017">
            <v>-1.2</v>
          </cell>
          <cell r="F1017">
            <v>-1.2</v>
          </cell>
        </row>
        <row r="1018">
          <cell r="A1018" t="str">
            <v>1022156916601028</v>
          </cell>
          <cell r="B1018">
            <v>10221569</v>
          </cell>
          <cell r="C1018">
            <v>1660</v>
          </cell>
          <cell r="D1018">
            <v>1028</v>
          </cell>
          <cell r="E1018">
            <v>-1.2</v>
          </cell>
          <cell r="F1018">
            <v>-1.2</v>
          </cell>
        </row>
        <row r="1019">
          <cell r="A1019" t="str">
            <v>1022156916601032</v>
          </cell>
          <cell r="B1019">
            <v>10221569</v>
          </cell>
          <cell r="C1019">
            <v>1660</v>
          </cell>
          <cell r="D1019">
            <v>1032</v>
          </cell>
          <cell r="E1019">
            <v>-1.2</v>
          </cell>
          <cell r="F1019">
            <v>-1.2</v>
          </cell>
        </row>
        <row r="1020">
          <cell r="A1020" t="str">
            <v>1022156916601031</v>
          </cell>
          <cell r="B1020">
            <v>10221569</v>
          </cell>
          <cell r="C1020">
            <v>1660</v>
          </cell>
          <cell r="D1020">
            <v>1031</v>
          </cell>
          <cell r="E1020">
            <v>-1.2</v>
          </cell>
          <cell r="F1020">
            <v>-1.2</v>
          </cell>
        </row>
        <row r="1021">
          <cell r="A1021" t="str">
            <v>1022156916521032</v>
          </cell>
          <cell r="B1021">
            <v>10221569</v>
          </cell>
          <cell r="C1021">
            <v>1652</v>
          </cell>
          <cell r="D1021">
            <v>1032</v>
          </cell>
          <cell r="E1021"/>
          <cell r="F1021"/>
        </row>
        <row r="1022">
          <cell r="A1022" t="str">
            <v>1022156917101015</v>
          </cell>
          <cell r="B1022">
            <v>10221569</v>
          </cell>
          <cell r="C1022">
            <v>1710</v>
          </cell>
          <cell r="D1022">
            <v>1015</v>
          </cell>
          <cell r="E1022">
            <v>-1.2</v>
          </cell>
          <cell r="F1022">
            <v>-1.2</v>
          </cell>
        </row>
        <row r="1023">
          <cell r="A1023" t="str">
            <v>1022156917101023</v>
          </cell>
          <cell r="B1023">
            <v>10221569</v>
          </cell>
          <cell r="C1023">
            <v>1710</v>
          </cell>
          <cell r="D1023">
            <v>1023</v>
          </cell>
          <cell r="E1023">
            <v>-1.2</v>
          </cell>
          <cell r="F1023">
            <v>-1.2</v>
          </cell>
        </row>
        <row r="1024">
          <cell r="A1024" t="str">
            <v>1022156917101021</v>
          </cell>
          <cell r="B1024">
            <v>10221569</v>
          </cell>
          <cell r="C1024">
            <v>1710</v>
          </cell>
          <cell r="D1024">
            <v>1021</v>
          </cell>
          <cell r="E1024">
            <v>-1.2</v>
          </cell>
          <cell r="F1024">
            <v>-1.2</v>
          </cell>
        </row>
        <row r="1025">
          <cell r="A1025" t="str">
            <v>1022156917101028</v>
          </cell>
          <cell r="B1025">
            <v>10221569</v>
          </cell>
          <cell r="C1025">
            <v>1710</v>
          </cell>
          <cell r="D1025">
            <v>1028</v>
          </cell>
          <cell r="E1025">
            <v>-1.2</v>
          </cell>
          <cell r="F1025">
            <v>-1.2</v>
          </cell>
        </row>
        <row r="1026">
          <cell r="A1026" t="str">
            <v>1022156917101031</v>
          </cell>
          <cell r="B1026">
            <v>10221569</v>
          </cell>
          <cell r="C1026">
            <v>1710</v>
          </cell>
          <cell r="D1026">
            <v>1031</v>
          </cell>
          <cell r="E1026">
            <v>-1.2</v>
          </cell>
          <cell r="F1026">
            <v>-1.2</v>
          </cell>
        </row>
        <row r="1027">
          <cell r="A1027" t="str">
            <v>1022156935761032</v>
          </cell>
          <cell r="B1027">
            <v>10221569</v>
          </cell>
          <cell r="C1027">
            <v>3576</v>
          </cell>
          <cell r="D1027">
            <v>1032</v>
          </cell>
          <cell r="E1027">
            <v>-1.2</v>
          </cell>
          <cell r="F1027">
            <v>-1.2</v>
          </cell>
        </row>
        <row r="1028">
          <cell r="A1028" t="str">
            <v>1022156919341010</v>
          </cell>
          <cell r="B1028">
            <v>10221569</v>
          </cell>
          <cell r="C1028">
            <v>1934</v>
          </cell>
          <cell r="D1028">
            <v>1010</v>
          </cell>
          <cell r="E1028">
            <v>-1.2</v>
          </cell>
          <cell r="F1028">
            <v>-1.2</v>
          </cell>
        </row>
        <row r="1029">
          <cell r="A1029" t="str">
            <v>1022156919341016</v>
          </cell>
          <cell r="B1029">
            <v>10221569</v>
          </cell>
          <cell r="C1029">
            <v>1934</v>
          </cell>
          <cell r="D1029">
            <v>1016</v>
          </cell>
          <cell r="E1029">
            <v>-1.2</v>
          </cell>
          <cell r="F1029">
            <v>-1.2</v>
          </cell>
        </row>
        <row r="1030">
          <cell r="A1030" t="str">
            <v>1022156919341023</v>
          </cell>
          <cell r="B1030">
            <v>10221569</v>
          </cell>
          <cell r="C1030">
            <v>1934</v>
          </cell>
          <cell r="D1030">
            <v>1023</v>
          </cell>
          <cell r="E1030">
            <v>-1.2</v>
          </cell>
          <cell r="F1030">
            <v>-1.2</v>
          </cell>
        </row>
        <row r="1031">
          <cell r="A1031" t="str">
            <v>1022156919341022</v>
          </cell>
          <cell r="B1031">
            <v>10221569</v>
          </cell>
          <cell r="C1031">
            <v>1934</v>
          </cell>
          <cell r="D1031">
            <v>1022</v>
          </cell>
          <cell r="E1031">
            <v>-1.2</v>
          </cell>
          <cell r="F1031">
            <v>-1.2</v>
          </cell>
        </row>
        <row r="1032">
          <cell r="A1032" t="str">
            <v>1022156919341032</v>
          </cell>
          <cell r="B1032">
            <v>10221569</v>
          </cell>
          <cell r="C1032">
            <v>1934</v>
          </cell>
          <cell r="D1032">
            <v>1032</v>
          </cell>
          <cell r="E1032">
            <v>-1.2</v>
          </cell>
          <cell r="F1032">
            <v>-1.2</v>
          </cell>
        </row>
        <row r="1033">
          <cell r="A1033" t="str">
            <v>1022156923001010</v>
          </cell>
          <cell r="B1033">
            <v>10221569</v>
          </cell>
          <cell r="C1033">
            <v>2300</v>
          </cell>
          <cell r="D1033">
            <v>1010</v>
          </cell>
          <cell r="E1033">
            <v>-1.2</v>
          </cell>
          <cell r="F1033">
            <v>-1.2</v>
          </cell>
        </row>
        <row r="1034">
          <cell r="A1034" t="str">
            <v>1022156923001016</v>
          </cell>
          <cell r="B1034">
            <v>10221569</v>
          </cell>
          <cell r="C1034">
            <v>2300</v>
          </cell>
          <cell r="D1034">
            <v>1016</v>
          </cell>
          <cell r="E1034">
            <v>-1.2</v>
          </cell>
          <cell r="F1034">
            <v>-1.2</v>
          </cell>
        </row>
        <row r="1035">
          <cell r="A1035" t="str">
            <v>1022156923001023</v>
          </cell>
          <cell r="B1035">
            <v>10221569</v>
          </cell>
          <cell r="C1035">
            <v>2300</v>
          </cell>
          <cell r="D1035">
            <v>1023</v>
          </cell>
          <cell r="E1035">
            <v>-1.2</v>
          </cell>
          <cell r="F1035">
            <v>-1.2</v>
          </cell>
        </row>
        <row r="1036">
          <cell r="A1036" t="str">
            <v>1022156923001022</v>
          </cell>
          <cell r="B1036">
            <v>10221569</v>
          </cell>
          <cell r="C1036">
            <v>2300</v>
          </cell>
          <cell r="D1036">
            <v>1022</v>
          </cell>
          <cell r="E1036">
            <v>-1.2</v>
          </cell>
          <cell r="F1036">
            <v>-1.2</v>
          </cell>
        </row>
        <row r="1037">
          <cell r="A1037" t="str">
            <v>1022156923001025</v>
          </cell>
          <cell r="B1037">
            <v>10221569</v>
          </cell>
          <cell r="C1037">
            <v>2300</v>
          </cell>
          <cell r="D1037">
            <v>1025</v>
          </cell>
          <cell r="E1037">
            <v>-1.2</v>
          </cell>
          <cell r="F1037">
            <v>-1.2</v>
          </cell>
        </row>
        <row r="1038">
          <cell r="A1038" t="str">
            <v>1022156923001032</v>
          </cell>
          <cell r="B1038">
            <v>10221569</v>
          </cell>
          <cell r="C1038">
            <v>2300</v>
          </cell>
          <cell r="D1038">
            <v>1032</v>
          </cell>
          <cell r="E1038">
            <v>-1.2</v>
          </cell>
          <cell r="F1038">
            <v>-1.2</v>
          </cell>
        </row>
        <row r="1039">
          <cell r="A1039" t="str">
            <v>1022156919771010</v>
          </cell>
          <cell r="B1039">
            <v>10221569</v>
          </cell>
          <cell r="C1039">
            <v>1977</v>
          </cell>
          <cell r="D1039">
            <v>1010</v>
          </cell>
          <cell r="E1039">
            <v>-1.2</v>
          </cell>
          <cell r="F1039">
            <v>-1.2</v>
          </cell>
        </row>
        <row r="1040">
          <cell r="A1040" t="str">
            <v>1022156919771016</v>
          </cell>
          <cell r="B1040">
            <v>10221569</v>
          </cell>
          <cell r="C1040">
            <v>1977</v>
          </cell>
          <cell r="D1040">
            <v>1016</v>
          </cell>
          <cell r="E1040">
            <v>-1.2</v>
          </cell>
          <cell r="F1040">
            <v>-1.2</v>
          </cell>
        </row>
        <row r="1041">
          <cell r="A1041" t="str">
            <v>1022156919771023</v>
          </cell>
          <cell r="B1041">
            <v>10221569</v>
          </cell>
          <cell r="C1041">
            <v>1977</v>
          </cell>
          <cell r="D1041">
            <v>1023</v>
          </cell>
          <cell r="E1041">
            <v>-1.2</v>
          </cell>
          <cell r="F1041">
            <v>-1.2</v>
          </cell>
        </row>
        <row r="1042">
          <cell r="A1042" t="str">
            <v>1022156919771022</v>
          </cell>
          <cell r="B1042">
            <v>10221569</v>
          </cell>
          <cell r="C1042">
            <v>1977</v>
          </cell>
          <cell r="D1042">
            <v>1022</v>
          </cell>
          <cell r="E1042">
            <v>-1.2</v>
          </cell>
          <cell r="F1042">
            <v>-1.2</v>
          </cell>
        </row>
        <row r="1043">
          <cell r="A1043" t="str">
            <v>1022156919771032</v>
          </cell>
          <cell r="B1043">
            <v>10221569</v>
          </cell>
          <cell r="C1043">
            <v>1977</v>
          </cell>
          <cell r="D1043">
            <v>1032</v>
          </cell>
          <cell r="E1043">
            <v>-1.2</v>
          </cell>
          <cell r="F1043">
            <v>-1.2</v>
          </cell>
        </row>
        <row r="1044">
          <cell r="A1044" t="str">
            <v>1022156921631016</v>
          </cell>
          <cell r="B1044">
            <v>10221569</v>
          </cell>
          <cell r="C1044">
            <v>2163</v>
          </cell>
          <cell r="D1044">
            <v>1016</v>
          </cell>
          <cell r="E1044">
            <v>-1.2</v>
          </cell>
          <cell r="F1044">
            <v>-1.2</v>
          </cell>
        </row>
        <row r="1045">
          <cell r="A1045" t="str">
            <v>1022156921641016</v>
          </cell>
          <cell r="B1045">
            <v>10221569</v>
          </cell>
          <cell r="C1045">
            <v>2164</v>
          </cell>
          <cell r="D1045">
            <v>1016</v>
          </cell>
          <cell r="E1045">
            <v>-1.2</v>
          </cell>
          <cell r="F1045">
            <v>-1.2</v>
          </cell>
        </row>
        <row r="1046">
          <cell r="A1046" t="str">
            <v>1022156921641017</v>
          </cell>
          <cell r="B1046">
            <v>10221569</v>
          </cell>
          <cell r="C1046">
            <v>2164</v>
          </cell>
          <cell r="D1046">
            <v>1017</v>
          </cell>
          <cell r="E1046">
            <v>-1.2</v>
          </cell>
          <cell r="F1046">
            <v>-1.2</v>
          </cell>
        </row>
        <row r="1047">
          <cell r="A1047" t="str">
            <v>1022156922711010</v>
          </cell>
          <cell r="B1047">
            <v>10221569</v>
          </cell>
          <cell r="C1047">
            <v>2271</v>
          </cell>
          <cell r="D1047">
            <v>1010</v>
          </cell>
          <cell r="E1047">
            <v>-1.2</v>
          </cell>
          <cell r="F1047">
            <v>-1.2</v>
          </cell>
        </row>
        <row r="1048">
          <cell r="A1048" t="str">
            <v>1022156922711016</v>
          </cell>
          <cell r="B1048">
            <v>10221569</v>
          </cell>
          <cell r="C1048">
            <v>2271</v>
          </cell>
          <cell r="D1048">
            <v>1016</v>
          </cell>
          <cell r="E1048">
            <v>-1.2</v>
          </cell>
          <cell r="F1048">
            <v>-1.2</v>
          </cell>
        </row>
        <row r="1049">
          <cell r="A1049" t="str">
            <v>1022156922711023</v>
          </cell>
          <cell r="B1049">
            <v>10221569</v>
          </cell>
          <cell r="C1049">
            <v>2271</v>
          </cell>
          <cell r="D1049">
            <v>1023</v>
          </cell>
          <cell r="E1049">
            <v>-1.2</v>
          </cell>
          <cell r="F1049">
            <v>-1.2</v>
          </cell>
        </row>
        <row r="1050">
          <cell r="A1050" t="str">
            <v>1022156922711022</v>
          </cell>
          <cell r="B1050">
            <v>10221569</v>
          </cell>
          <cell r="C1050">
            <v>2271</v>
          </cell>
          <cell r="D1050">
            <v>1022</v>
          </cell>
          <cell r="E1050">
            <v>-1.2</v>
          </cell>
          <cell r="F1050">
            <v>-1.2</v>
          </cell>
        </row>
        <row r="1051">
          <cell r="A1051" t="str">
            <v>1022156922711032</v>
          </cell>
          <cell r="B1051">
            <v>10221569</v>
          </cell>
          <cell r="C1051">
            <v>2271</v>
          </cell>
          <cell r="D1051">
            <v>1032</v>
          </cell>
          <cell r="E1051">
            <v>-1.2</v>
          </cell>
          <cell r="F1051">
            <v>-1.2</v>
          </cell>
        </row>
        <row r="1052">
          <cell r="A1052" t="str">
            <v>1022156923011010</v>
          </cell>
          <cell r="B1052">
            <v>10221569</v>
          </cell>
          <cell r="C1052">
            <v>2301</v>
          </cell>
          <cell r="D1052">
            <v>1010</v>
          </cell>
          <cell r="E1052">
            <v>-1.2</v>
          </cell>
          <cell r="F1052">
            <v>-1.2</v>
          </cell>
        </row>
        <row r="1053">
          <cell r="A1053" t="str">
            <v>1022156923011016</v>
          </cell>
          <cell r="B1053">
            <v>10221569</v>
          </cell>
          <cell r="C1053">
            <v>2301</v>
          </cell>
          <cell r="D1053">
            <v>1016</v>
          </cell>
          <cell r="E1053">
            <v>-1.2</v>
          </cell>
          <cell r="F1053">
            <v>-1.2</v>
          </cell>
        </row>
        <row r="1054">
          <cell r="A1054" t="str">
            <v>1022156923011023</v>
          </cell>
          <cell r="B1054">
            <v>10221569</v>
          </cell>
          <cell r="C1054">
            <v>2301</v>
          </cell>
          <cell r="D1054">
            <v>1023</v>
          </cell>
          <cell r="E1054">
            <v>-1.2</v>
          </cell>
          <cell r="F1054">
            <v>-1.2</v>
          </cell>
        </row>
        <row r="1055">
          <cell r="A1055" t="str">
            <v>1022156923011022</v>
          </cell>
          <cell r="B1055">
            <v>10221569</v>
          </cell>
          <cell r="C1055">
            <v>2301</v>
          </cell>
          <cell r="D1055">
            <v>1022</v>
          </cell>
          <cell r="E1055">
            <v>-1.2</v>
          </cell>
          <cell r="F1055">
            <v>-1.2</v>
          </cell>
        </row>
        <row r="1056">
          <cell r="A1056" t="str">
            <v>1022156923011032</v>
          </cell>
          <cell r="B1056">
            <v>10221569</v>
          </cell>
          <cell r="C1056">
            <v>2301</v>
          </cell>
          <cell r="D1056">
            <v>1032</v>
          </cell>
          <cell r="E1056">
            <v>-1.2</v>
          </cell>
          <cell r="F1056">
            <v>-1.2</v>
          </cell>
        </row>
        <row r="1057">
          <cell r="A1057" t="str">
            <v>1022156926571010</v>
          </cell>
          <cell r="B1057">
            <v>10221569</v>
          </cell>
          <cell r="C1057">
            <v>2657</v>
          </cell>
          <cell r="D1057">
            <v>1010</v>
          </cell>
          <cell r="E1057">
            <v>-1.2</v>
          </cell>
          <cell r="F1057">
            <v>-1.2</v>
          </cell>
        </row>
        <row r="1058">
          <cell r="A1058" t="str">
            <v>1022156926571016</v>
          </cell>
          <cell r="B1058">
            <v>10221569</v>
          </cell>
          <cell r="C1058">
            <v>2657</v>
          </cell>
          <cell r="D1058">
            <v>1016</v>
          </cell>
          <cell r="E1058">
            <v>-1.2</v>
          </cell>
          <cell r="F1058">
            <v>-1.2</v>
          </cell>
        </row>
        <row r="1059">
          <cell r="A1059" t="str">
            <v>1022156926571023</v>
          </cell>
          <cell r="B1059">
            <v>10221569</v>
          </cell>
          <cell r="C1059">
            <v>2657</v>
          </cell>
          <cell r="D1059">
            <v>1023</v>
          </cell>
          <cell r="E1059">
            <v>-1.2</v>
          </cell>
          <cell r="F1059">
            <v>-1.2</v>
          </cell>
        </row>
        <row r="1060">
          <cell r="A1060" t="str">
            <v>1022156926571022</v>
          </cell>
          <cell r="B1060">
            <v>10221569</v>
          </cell>
          <cell r="C1060">
            <v>2657</v>
          </cell>
          <cell r="D1060">
            <v>1022</v>
          </cell>
          <cell r="E1060">
            <v>-1.2</v>
          </cell>
          <cell r="F1060">
            <v>-1.2</v>
          </cell>
        </row>
        <row r="1061">
          <cell r="A1061" t="str">
            <v>1022156926571027</v>
          </cell>
          <cell r="B1061">
            <v>10221569</v>
          </cell>
          <cell r="C1061">
            <v>2657</v>
          </cell>
          <cell r="D1061">
            <v>1027</v>
          </cell>
          <cell r="E1061">
            <v>-1.2</v>
          </cell>
          <cell r="F1061">
            <v>-1.2</v>
          </cell>
        </row>
        <row r="1062">
          <cell r="A1062" t="str">
            <v>1022156926571032</v>
          </cell>
          <cell r="B1062">
            <v>10221569</v>
          </cell>
          <cell r="C1062">
            <v>2657</v>
          </cell>
          <cell r="D1062">
            <v>1032</v>
          </cell>
          <cell r="E1062">
            <v>-1.2</v>
          </cell>
          <cell r="F1062">
            <v>-1.2</v>
          </cell>
        </row>
        <row r="1063">
          <cell r="A1063" t="str">
            <v>1022156926601010</v>
          </cell>
          <cell r="B1063">
            <v>10221569</v>
          </cell>
          <cell r="C1063">
            <v>2660</v>
          </cell>
          <cell r="D1063">
            <v>1010</v>
          </cell>
          <cell r="E1063">
            <v>-1.2</v>
          </cell>
          <cell r="F1063">
            <v>-1.2</v>
          </cell>
        </row>
        <row r="1064">
          <cell r="A1064" t="str">
            <v>1022156926601016</v>
          </cell>
          <cell r="B1064">
            <v>10221569</v>
          </cell>
          <cell r="C1064">
            <v>2660</v>
          </cell>
          <cell r="D1064">
            <v>1016</v>
          </cell>
          <cell r="E1064">
            <v>-1.2</v>
          </cell>
          <cell r="F1064">
            <v>-1.2</v>
          </cell>
        </row>
        <row r="1065">
          <cell r="A1065" t="str">
            <v>1022156926601023</v>
          </cell>
          <cell r="B1065">
            <v>10221569</v>
          </cell>
          <cell r="C1065">
            <v>2660</v>
          </cell>
          <cell r="D1065">
            <v>1023</v>
          </cell>
          <cell r="E1065">
            <v>-1.2</v>
          </cell>
          <cell r="F1065">
            <v>-1.2</v>
          </cell>
        </row>
        <row r="1066">
          <cell r="A1066" t="str">
            <v>1022156926601022</v>
          </cell>
          <cell r="B1066">
            <v>10221569</v>
          </cell>
          <cell r="C1066">
            <v>2660</v>
          </cell>
          <cell r="D1066">
            <v>1022</v>
          </cell>
          <cell r="E1066">
            <v>-1.2</v>
          </cell>
          <cell r="F1066">
            <v>-1.2</v>
          </cell>
        </row>
        <row r="1067">
          <cell r="A1067" t="str">
            <v>1022156926601027</v>
          </cell>
          <cell r="B1067">
            <v>10221569</v>
          </cell>
          <cell r="C1067">
            <v>2660</v>
          </cell>
          <cell r="D1067">
            <v>1027</v>
          </cell>
          <cell r="E1067">
            <v>-1.2</v>
          </cell>
          <cell r="F1067">
            <v>-1.2</v>
          </cell>
        </row>
        <row r="1068">
          <cell r="A1068" t="str">
            <v>1022156926601032</v>
          </cell>
          <cell r="B1068">
            <v>10221569</v>
          </cell>
          <cell r="C1068">
            <v>2660</v>
          </cell>
          <cell r="D1068">
            <v>1032</v>
          </cell>
          <cell r="E1068">
            <v>-1.2</v>
          </cell>
          <cell r="F1068">
            <v>-1.2</v>
          </cell>
        </row>
        <row r="1069">
          <cell r="A1069" t="str">
            <v>1022156936381010</v>
          </cell>
          <cell r="B1069">
            <v>10221569</v>
          </cell>
          <cell r="C1069">
            <v>3638</v>
          </cell>
          <cell r="D1069">
            <v>1010</v>
          </cell>
          <cell r="E1069">
            <v>-1.2</v>
          </cell>
          <cell r="F1069">
            <v>-1.2</v>
          </cell>
        </row>
        <row r="1070">
          <cell r="A1070" t="str">
            <v>1022156936381016</v>
          </cell>
          <cell r="B1070">
            <v>10221569</v>
          </cell>
          <cell r="C1070">
            <v>3638</v>
          </cell>
          <cell r="D1070">
            <v>1016</v>
          </cell>
          <cell r="E1070">
            <v>-1.2</v>
          </cell>
          <cell r="F1070">
            <v>-1.2</v>
          </cell>
        </row>
        <row r="1071">
          <cell r="A1071" t="str">
            <v>1022156936381023</v>
          </cell>
          <cell r="B1071">
            <v>10221569</v>
          </cell>
          <cell r="C1071">
            <v>3638</v>
          </cell>
          <cell r="D1071">
            <v>1023</v>
          </cell>
          <cell r="E1071">
            <v>-1.2</v>
          </cell>
          <cell r="F1071">
            <v>-1.2</v>
          </cell>
        </row>
        <row r="1072">
          <cell r="A1072" t="str">
            <v>1022156936381022</v>
          </cell>
          <cell r="B1072">
            <v>10221569</v>
          </cell>
          <cell r="C1072">
            <v>3638</v>
          </cell>
          <cell r="D1072">
            <v>1022</v>
          </cell>
          <cell r="E1072">
            <v>-1.2</v>
          </cell>
          <cell r="F1072">
            <v>-1.2</v>
          </cell>
        </row>
        <row r="1073">
          <cell r="A1073" t="str">
            <v>1022156936381032</v>
          </cell>
          <cell r="B1073">
            <v>10221569</v>
          </cell>
          <cell r="C1073">
            <v>3638</v>
          </cell>
          <cell r="D1073">
            <v>1032</v>
          </cell>
          <cell r="E1073">
            <v>-1.2</v>
          </cell>
          <cell r="F1073">
            <v>-1.2</v>
          </cell>
        </row>
        <row r="1074">
          <cell r="A1074" t="str">
            <v>1022156919241032</v>
          </cell>
          <cell r="B1074">
            <v>10221569</v>
          </cell>
          <cell r="C1074">
            <v>1924</v>
          </cell>
          <cell r="D1074">
            <v>1032</v>
          </cell>
          <cell r="E1074">
            <v>-1.2</v>
          </cell>
          <cell r="F1074">
            <v>-1.2</v>
          </cell>
        </row>
        <row r="1075">
          <cell r="A1075" t="str">
            <v>1022156910111032</v>
          </cell>
          <cell r="B1075">
            <v>10221569</v>
          </cell>
          <cell r="C1075">
            <v>1011</v>
          </cell>
          <cell r="D1075">
            <v>1032</v>
          </cell>
          <cell r="E1075">
            <v>-1.2</v>
          </cell>
          <cell r="F1075">
            <v>-1.2</v>
          </cell>
        </row>
        <row r="1076">
          <cell r="A1076" t="str">
            <v>1022156917371032</v>
          </cell>
          <cell r="B1076">
            <v>10221569</v>
          </cell>
          <cell r="C1076">
            <v>1737</v>
          </cell>
          <cell r="D1076">
            <v>1032</v>
          </cell>
          <cell r="E1076">
            <v>-1.2</v>
          </cell>
          <cell r="F1076">
            <v>-1.2</v>
          </cell>
        </row>
        <row r="1077">
          <cell r="A1077" t="str">
            <v>1022156915841032</v>
          </cell>
          <cell r="B1077">
            <v>10221569</v>
          </cell>
          <cell r="C1077">
            <v>1584</v>
          </cell>
          <cell r="D1077">
            <v>1032</v>
          </cell>
          <cell r="E1077">
            <v>-1.2</v>
          </cell>
          <cell r="F1077">
            <v>-1.2</v>
          </cell>
        </row>
        <row r="1078">
          <cell r="A1078" t="str">
            <v>1022156916621023</v>
          </cell>
          <cell r="B1078">
            <v>10221569</v>
          </cell>
          <cell r="C1078">
            <v>1662</v>
          </cell>
          <cell r="D1078">
            <v>1023</v>
          </cell>
          <cell r="E1078">
            <v>-1.2</v>
          </cell>
          <cell r="F1078">
            <v>-1.2</v>
          </cell>
        </row>
        <row r="1079">
          <cell r="A1079" t="str">
            <v>1022156916621032</v>
          </cell>
          <cell r="B1079">
            <v>10221569</v>
          </cell>
          <cell r="C1079">
            <v>1662</v>
          </cell>
          <cell r="D1079">
            <v>1032</v>
          </cell>
          <cell r="E1079">
            <v>-1.2</v>
          </cell>
          <cell r="F1079">
            <v>-1.2</v>
          </cell>
        </row>
        <row r="1080">
          <cell r="A1080" t="str">
            <v>1022156917951032</v>
          </cell>
          <cell r="B1080">
            <v>10221569</v>
          </cell>
          <cell r="C1080">
            <v>1795</v>
          </cell>
          <cell r="D1080">
            <v>1032</v>
          </cell>
          <cell r="E1080">
            <v>-1.2</v>
          </cell>
          <cell r="F1080">
            <v>-1.2</v>
          </cell>
        </row>
        <row r="1081">
          <cell r="A1081" t="str">
            <v>1022156922561032</v>
          </cell>
          <cell r="B1081">
            <v>10221569</v>
          </cell>
          <cell r="C1081">
            <v>2256</v>
          </cell>
          <cell r="D1081">
            <v>1032</v>
          </cell>
          <cell r="E1081">
            <v>-1.2</v>
          </cell>
          <cell r="F1081">
            <v>-1.2</v>
          </cell>
        </row>
        <row r="1082">
          <cell r="A1082" t="str">
            <v>1022156923651023</v>
          </cell>
          <cell r="B1082">
            <v>10221569</v>
          </cell>
          <cell r="C1082">
            <v>2365</v>
          </cell>
          <cell r="D1082">
            <v>1023</v>
          </cell>
          <cell r="E1082">
            <v>-1.2</v>
          </cell>
          <cell r="F1082">
            <v>-1.2</v>
          </cell>
        </row>
        <row r="1083">
          <cell r="A1083" t="str">
            <v>1022156923651032</v>
          </cell>
          <cell r="B1083">
            <v>10221569</v>
          </cell>
          <cell r="C1083">
            <v>2365</v>
          </cell>
          <cell r="D1083">
            <v>1032</v>
          </cell>
          <cell r="E1083">
            <v>-1.2</v>
          </cell>
          <cell r="F1083">
            <v>-1.2</v>
          </cell>
        </row>
        <row r="1084">
          <cell r="A1084" t="str">
            <v>1022156917681023</v>
          </cell>
          <cell r="B1084">
            <v>10221569</v>
          </cell>
          <cell r="C1084">
            <v>1768</v>
          </cell>
          <cell r="D1084">
            <v>1023</v>
          </cell>
          <cell r="E1084">
            <v>-1.2</v>
          </cell>
          <cell r="F1084">
            <v>-1.2</v>
          </cell>
        </row>
        <row r="1085">
          <cell r="A1085" t="str">
            <v>1022156937051032</v>
          </cell>
          <cell r="B1085">
            <v>10221569</v>
          </cell>
          <cell r="C1085">
            <v>3705</v>
          </cell>
          <cell r="D1085">
            <v>1032</v>
          </cell>
          <cell r="E1085">
            <v>-1.2</v>
          </cell>
          <cell r="F1085">
            <v>-1.2</v>
          </cell>
        </row>
        <row r="1086">
          <cell r="A1086" t="str">
            <v>1022156932151032</v>
          </cell>
          <cell r="B1086">
            <v>10221569</v>
          </cell>
          <cell r="C1086">
            <v>3215</v>
          </cell>
          <cell r="D1086">
            <v>1032</v>
          </cell>
          <cell r="E1086">
            <v>-1.2</v>
          </cell>
          <cell r="F1086">
            <v>-1.2</v>
          </cell>
        </row>
        <row r="1087">
          <cell r="A1087" t="str">
            <v>1022156922451032</v>
          </cell>
          <cell r="B1087">
            <v>10221569</v>
          </cell>
          <cell r="C1087">
            <v>2245</v>
          </cell>
          <cell r="D1087">
            <v>1032</v>
          </cell>
          <cell r="E1087">
            <v>-1.2</v>
          </cell>
          <cell r="F1087">
            <v>-1.2</v>
          </cell>
        </row>
        <row r="1088">
          <cell r="A1088" t="str">
            <v>1022156926151032</v>
          </cell>
          <cell r="B1088">
            <v>10221569</v>
          </cell>
          <cell r="C1088">
            <v>2615</v>
          </cell>
          <cell r="D1088">
            <v>1032</v>
          </cell>
          <cell r="E1088">
            <v>-1.2</v>
          </cell>
          <cell r="F1088">
            <v>-1.2</v>
          </cell>
        </row>
        <row r="1089">
          <cell r="A1089" t="str">
            <v>102272009291000</v>
          </cell>
          <cell r="B1089">
            <v>10227200</v>
          </cell>
          <cell r="C1089">
            <v>929</v>
          </cell>
          <cell r="D1089">
            <v>1000</v>
          </cell>
          <cell r="E1089">
            <v>10594.13</v>
          </cell>
          <cell r="F1089">
            <v>16154.3</v>
          </cell>
        </row>
        <row r="1090">
          <cell r="A1090" t="str">
            <v>102272009301000</v>
          </cell>
          <cell r="B1090">
            <v>10227200</v>
          </cell>
          <cell r="C1090">
            <v>930</v>
          </cell>
          <cell r="D1090">
            <v>1000</v>
          </cell>
          <cell r="E1090">
            <v>10594.13</v>
          </cell>
          <cell r="F1090">
            <v>16154.3</v>
          </cell>
        </row>
        <row r="1091">
          <cell r="A1091" t="str">
            <v>102272009581000</v>
          </cell>
          <cell r="B1091">
            <v>10227200</v>
          </cell>
          <cell r="C1091">
            <v>958</v>
          </cell>
          <cell r="D1091">
            <v>1000</v>
          </cell>
          <cell r="E1091">
            <v>10594.13</v>
          </cell>
          <cell r="F1091">
            <v>16154.3</v>
          </cell>
        </row>
        <row r="1092">
          <cell r="A1092" t="str">
            <v>102272009841000</v>
          </cell>
          <cell r="B1092">
            <v>10227200</v>
          </cell>
          <cell r="C1092">
            <v>984</v>
          </cell>
          <cell r="D1092">
            <v>1000</v>
          </cell>
          <cell r="E1092">
            <v>10594.13</v>
          </cell>
          <cell r="F1092">
            <v>16154.3</v>
          </cell>
        </row>
        <row r="1093">
          <cell r="A1093" t="str">
            <v>1022720010381000</v>
          </cell>
          <cell r="B1093">
            <v>10227200</v>
          </cell>
          <cell r="C1093">
            <v>1038</v>
          </cell>
          <cell r="D1093">
            <v>1000</v>
          </cell>
          <cell r="E1093">
            <v>10594.13</v>
          </cell>
          <cell r="F1093">
            <v>16154.3</v>
          </cell>
        </row>
        <row r="1094">
          <cell r="A1094" t="str">
            <v>1022720010391000</v>
          </cell>
          <cell r="B1094">
            <v>10227200</v>
          </cell>
          <cell r="C1094">
            <v>1039</v>
          </cell>
          <cell r="D1094">
            <v>1000</v>
          </cell>
          <cell r="E1094">
            <v>10594.13</v>
          </cell>
          <cell r="F1094">
            <v>16154.3</v>
          </cell>
        </row>
        <row r="1095">
          <cell r="A1095" t="str">
            <v>1022720010401000</v>
          </cell>
          <cell r="B1095">
            <v>10227200</v>
          </cell>
          <cell r="C1095">
            <v>1040</v>
          </cell>
          <cell r="D1095">
            <v>1000</v>
          </cell>
          <cell r="E1095">
            <v>10594.13</v>
          </cell>
          <cell r="F1095">
            <v>16154.3</v>
          </cell>
        </row>
        <row r="1096">
          <cell r="A1096" t="str">
            <v>1022720010481000</v>
          </cell>
          <cell r="B1096">
            <v>10227200</v>
          </cell>
          <cell r="C1096">
            <v>1048</v>
          </cell>
          <cell r="D1096">
            <v>1000</v>
          </cell>
          <cell r="E1096">
            <v>10594.13</v>
          </cell>
          <cell r="F1096">
            <v>16154.3</v>
          </cell>
        </row>
        <row r="1097">
          <cell r="A1097" t="str">
            <v>1022720010551000</v>
          </cell>
          <cell r="B1097">
            <v>10227200</v>
          </cell>
          <cell r="C1097">
            <v>1055</v>
          </cell>
          <cell r="D1097">
            <v>1000</v>
          </cell>
          <cell r="E1097">
            <v>10594.13</v>
          </cell>
          <cell r="F1097">
            <v>16154.3</v>
          </cell>
        </row>
        <row r="1098">
          <cell r="A1098" t="str">
            <v>1022720010561000</v>
          </cell>
          <cell r="B1098">
            <v>10227200</v>
          </cell>
          <cell r="C1098">
            <v>1056</v>
          </cell>
          <cell r="D1098">
            <v>1000</v>
          </cell>
          <cell r="E1098">
            <v>10594.13</v>
          </cell>
          <cell r="F1098">
            <v>16154.3</v>
          </cell>
        </row>
        <row r="1099">
          <cell r="A1099" t="str">
            <v>1022720010611000</v>
          </cell>
          <cell r="B1099">
            <v>10227200</v>
          </cell>
          <cell r="C1099">
            <v>1061</v>
          </cell>
          <cell r="D1099">
            <v>1000</v>
          </cell>
          <cell r="E1099">
            <v>10594.13</v>
          </cell>
          <cell r="F1099">
            <v>16154.3</v>
          </cell>
        </row>
        <row r="1100">
          <cell r="A1100" t="str">
            <v>1022720010671000</v>
          </cell>
          <cell r="B1100">
            <v>10227200</v>
          </cell>
          <cell r="C1100">
            <v>1067</v>
          </cell>
          <cell r="D1100">
            <v>1000</v>
          </cell>
          <cell r="E1100">
            <v>10594.13</v>
          </cell>
          <cell r="F1100">
            <v>16154.3</v>
          </cell>
        </row>
        <row r="1101">
          <cell r="A1101" t="str">
            <v>1022720010691000</v>
          </cell>
          <cell r="B1101">
            <v>10227200</v>
          </cell>
          <cell r="C1101">
            <v>1069</v>
          </cell>
          <cell r="D1101">
            <v>1000</v>
          </cell>
          <cell r="E1101">
            <v>10594.13</v>
          </cell>
          <cell r="F1101">
            <v>16154.3</v>
          </cell>
        </row>
        <row r="1102">
          <cell r="A1102" t="str">
            <v>1022720010821000</v>
          </cell>
          <cell r="B1102">
            <v>10227200</v>
          </cell>
          <cell r="C1102">
            <v>1082</v>
          </cell>
          <cell r="D1102">
            <v>1000</v>
          </cell>
          <cell r="E1102">
            <v>10594.13</v>
          </cell>
          <cell r="F1102">
            <v>16154.3</v>
          </cell>
        </row>
        <row r="1103">
          <cell r="A1103" t="str">
            <v>1022720011031000</v>
          </cell>
          <cell r="B1103">
            <v>10227200</v>
          </cell>
          <cell r="C1103">
            <v>1103</v>
          </cell>
          <cell r="D1103">
            <v>1000</v>
          </cell>
          <cell r="E1103">
            <v>10594.13</v>
          </cell>
          <cell r="F1103">
            <v>16154.3</v>
          </cell>
        </row>
        <row r="1104">
          <cell r="A1104" t="str">
            <v>1022720011051000</v>
          </cell>
          <cell r="B1104">
            <v>10227200</v>
          </cell>
          <cell r="C1104">
            <v>1105</v>
          </cell>
          <cell r="D1104">
            <v>1000</v>
          </cell>
          <cell r="E1104">
            <v>10594.13</v>
          </cell>
          <cell r="F1104">
            <v>16154.3</v>
          </cell>
        </row>
        <row r="1105">
          <cell r="A1105" t="str">
            <v>1022720013581000</v>
          </cell>
          <cell r="B1105">
            <v>10227200</v>
          </cell>
          <cell r="C1105">
            <v>1358</v>
          </cell>
          <cell r="D1105">
            <v>1000</v>
          </cell>
          <cell r="E1105">
            <v>10594.13</v>
          </cell>
          <cell r="F1105">
            <v>16154.3</v>
          </cell>
        </row>
        <row r="1106">
          <cell r="A1106" t="str">
            <v>1022720013611000</v>
          </cell>
          <cell r="B1106">
            <v>10227200</v>
          </cell>
          <cell r="C1106">
            <v>1361</v>
          </cell>
          <cell r="D1106">
            <v>1000</v>
          </cell>
          <cell r="E1106">
            <v>10594.13</v>
          </cell>
          <cell r="F1106">
            <v>16154.3</v>
          </cell>
        </row>
        <row r="1107">
          <cell r="A1107" t="str">
            <v>1022720014191000</v>
          </cell>
          <cell r="B1107">
            <v>10227200</v>
          </cell>
          <cell r="C1107">
            <v>1419</v>
          </cell>
          <cell r="D1107">
            <v>1000</v>
          </cell>
          <cell r="E1107">
            <v>10594.13</v>
          </cell>
          <cell r="F1107">
            <v>16154.3</v>
          </cell>
        </row>
        <row r="1108">
          <cell r="A1108" t="str">
            <v>1022720014421000</v>
          </cell>
          <cell r="B1108">
            <v>10227200</v>
          </cell>
          <cell r="C1108">
            <v>1442</v>
          </cell>
          <cell r="D1108">
            <v>1000</v>
          </cell>
          <cell r="E1108">
            <v>10594.13</v>
          </cell>
          <cell r="F1108">
            <v>16154.3</v>
          </cell>
        </row>
        <row r="1109">
          <cell r="A1109" t="str">
            <v>1022720015551000</v>
          </cell>
          <cell r="B1109">
            <v>10227200</v>
          </cell>
          <cell r="C1109">
            <v>1555</v>
          </cell>
          <cell r="D1109">
            <v>1000</v>
          </cell>
          <cell r="E1109">
            <v>10594.13</v>
          </cell>
          <cell r="F1109">
            <v>16154.3</v>
          </cell>
        </row>
        <row r="1110">
          <cell r="A1110" t="str">
            <v>1022720015661000</v>
          </cell>
          <cell r="B1110">
            <v>10227200</v>
          </cell>
          <cell r="C1110">
            <v>1566</v>
          </cell>
          <cell r="D1110">
            <v>1000</v>
          </cell>
          <cell r="E1110">
            <v>10594.13</v>
          </cell>
          <cell r="F1110">
            <v>16154.3</v>
          </cell>
        </row>
        <row r="1111">
          <cell r="A1111" t="str">
            <v>1022720016211000</v>
          </cell>
          <cell r="B1111">
            <v>10227200</v>
          </cell>
          <cell r="C1111">
            <v>1621</v>
          </cell>
          <cell r="D1111">
            <v>1000</v>
          </cell>
          <cell r="E1111">
            <v>10594.13</v>
          </cell>
          <cell r="F1111">
            <v>16154.3</v>
          </cell>
        </row>
        <row r="1112">
          <cell r="A1112" t="str">
            <v>1022720016871000</v>
          </cell>
          <cell r="B1112">
            <v>10227200</v>
          </cell>
          <cell r="C1112">
            <v>1687</v>
          </cell>
          <cell r="D1112">
            <v>1000</v>
          </cell>
          <cell r="E1112">
            <v>10594.13</v>
          </cell>
          <cell r="F1112">
            <v>16154.3</v>
          </cell>
        </row>
        <row r="1113">
          <cell r="A1113" t="str">
            <v>1022720019131000</v>
          </cell>
          <cell r="B1113">
            <v>10227200</v>
          </cell>
          <cell r="C1113">
            <v>1913</v>
          </cell>
          <cell r="D1113">
            <v>1000</v>
          </cell>
          <cell r="E1113">
            <v>10594.13</v>
          </cell>
          <cell r="F1113">
            <v>16154.3</v>
          </cell>
        </row>
        <row r="1114">
          <cell r="A1114" t="str">
            <v>1022720021601000</v>
          </cell>
          <cell r="B1114">
            <v>10227200</v>
          </cell>
          <cell r="C1114">
            <v>2160</v>
          </cell>
          <cell r="D1114">
            <v>1000</v>
          </cell>
          <cell r="E1114">
            <v>10594.13</v>
          </cell>
          <cell r="F1114">
            <v>16154.3</v>
          </cell>
        </row>
        <row r="1115">
          <cell r="A1115" t="str">
            <v>1022720023351000</v>
          </cell>
          <cell r="B1115">
            <v>10227200</v>
          </cell>
          <cell r="C1115">
            <v>2335</v>
          </cell>
          <cell r="D1115">
            <v>1000</v>
          </cell>
          <cell r="E1115">
            <v>10594.13</v>
          </cell>
          <cell r="F1115">
            <v>16154.3</v>
          </cell>
        </row>
        <row r="1116">
          <cell r="A1116" t="str">
            <v>1022720023381000</v>
          </cell>
          <cell r="B1116">
            <v>10227200</v>
          </cell>
          <cell r="C1116">
            <v>2338</v>
          </cell>
          <cell r="D1116">
            <v>1000</v>
          </cell>
          <cell r="E1116">
            <v>10594.13</v>
          </cell>
          <cell r="F1116">
            <v>16154.3</v>
          </cell>
        </row>
        <row r="1117">
          <cell r="A1117" t="str">
            <v>1022720026001000</v>
          </cell>
          <cell r="B1117">
            <v>10227200</v>
          </cell>
          <cell r="C1117">
            <v>2600</v>
          </cell>
          <cell r="D1117">
            <v>1000</v>
          </cell>
          <cell r="E1117">
            <v>10594.13</v>
          </cell>
          <cell r="F1117">
            <v>16154.3</v>
          </cell>
        </row>
        <row r="1118">
          <cell r="A1118" t="str">
            <v>1022720016881000</v>
          </cell>
          <cell r="B1118">
            <v>10227200</v>
          </cell>
          <cell r="C1118">
            <v>1688</v>
          </cell>
          <cell r="D1118">
            <v>1000</v>
          </cell>
          <cell r="E1118">
            <v>10594.13</v>
          </cell>
          <cell r="F1118">
            <v>16154.3</v>
          </cell>
        </row>
        <row r="1119">
          <cell r="A1119" t="str">
            <v>1022720020461000</v>
          </cell>
          <cell r="B1119">
            <v>10227200</v>
          </cell>
          <cell r="C1119">
            <v>2046</v>
          </cell>
          <cell r="D1119">
            <v>1000</v>
          </cell>
          <cell r="E1119">
            <v>10594.13</v>
          </cell>
          <cell r="F1119">
            <v>16154.3</v>
          </cell>
        </row>
        <row r="1120">
          <cell r="A1120" t="str">
            <v>1022720011041000</v>
          </cell>
          <cell r="B1120">
            <v>10227200</v>
          </cell>
          <cell r="C1120">
            <v>1104</v>
          </cell>
          <cell r="D1120">
            <v>1000</v>
          </cell>
          <cell r="E1120">
            <v>10594.13</v>
          </cell>
          <cell r="F1120">
            <v>16154.3</v>
          </cell>
        </row>
        <row r="1121">
          <cell r="A1121" t="str">
            <v>1022720014641000</v>
          </cell>
          <cell r="B1121">
            <v>10227200</v>
          </cell>
          <cell r="C1121">
            <v>1464</v>
          </cell>
          <cell r="D1121">
            <v>1000</v>
          </cell>
          <cell r="E1121">
            <v>10594.13</v>
          </cell>
          <cell r="F1121">
            <v>16154.3</v>
          </cell>
        </row>
        <row r="1122">
          <cell r="A1122" t="str">
            <v>1022720010471000</v>
          </cell>
          <cell r="B1122">
            <v>10227200</v>
          </cell>
          <cell r="C1122">
            <v>1047</v>
          </cell>
          <cell r="D1122">
            <v>1000</v>
          </cell>
          <cell r="E1122">
            <v>10594.13</v>
          </cell>
          <cell r="F1122">
            <v>16154.3</v>
          </cell>
        </row>
        <row r="1123">
          <cell r="A1123" t="str">
            <v>102272009281000</v>
          </cell>
          <cell r="B1123">
            <v>10227200</v>
          </cell>
          <cell r="C1123">
            <v>928</v>
          </cell>
          <cell r="D1123">
            <v>1000</v>
          </cell>
          <cell r="E1123">
            <v>10594.13</v>
          </cell>
          <cell r="F1123">
            <v>16154.3</v>
          </cell>
        </row>
        <row r="1124">
          <cell r="A1124" t="str">
            <v>1022720019751000</v>
          </cell>
          <cell r="B1124">
            <v>10227200</v>
          </cell>
          <cell r="C1124">
            <v>1975</v>
          </cell>
          <cell r="D1124">
            <v>1000</v>
          </cell>
          <cell r="E1124">
            <v>10594.13</v>
          </cell>
          <cell r="F1124">
            <v>16154.3</v>
          </cell>
        </row>
        <row r="1125">
          <cell r="A1125" t="str">
            <v>1022720018831000</v>
          </cell>
          <cell r="B1125">
            <v>10227200</v>
          </cell>
          <cell r="C1125">
            <v>1883</v>
          </cell>
          <cell r="D1125">
            <v>1000</v>
          </cell>
          <cell r="E1125">
            <v>10594.13</v>
          </cell>
          <cell r="F1125">
            <v>16154.3</v>
          </cell>
        </row>
        <row r="1126">
          <cell r="A1126" t="str">
            <v>1022720019301000</v>
          </cell>
          <cell r="B1126">
            <v>10227200</v>
          </cell>
          <cell r="C1126">
            <v>1930</v>
          </cell>
          <cell r="D1126">
            <v>1000</v>
          </cell>
          <cell r="E1126">
            <v>10594.13</v>
          </cell>
          <cell r="F1126">
            <v>16154.3</v>
          </cell>
        </row>
        <row r="1127">
          <cell r="A1127" t="str">
            <v>1022720019151000</v>
          </cell>
          <cell r="B1127">
            <v>10227200</v>
          </cell>
          <cell r="C1127">
            <v>1915</v>
          </cell>
          <cell r="D1127">
            <v>1000</v>
          </cell>
          <cell r="E1127">
            <v>10594.13</v>
          </cell>
          <cell r="F1127">
            <v>16154.3</v>
          </cell>
        </row>
        <row r="1128">
          <cell r="A1128" t="str">
            <v>1022720016551000</v>
          </cell>
          <cell r="B1128">
            <v>10227200</v>
          </cell>
          <cell r="C1128">
            <v>1655</v>
          </cell>
          <cell r="D1128">
            <v>1000</v>
          </cell>
          <cell r="E1128">
            <v>10594.13</v>
          </cell>
          <cell r="F1128">
            <v>16154.3</v>
          </cell>
        </row>
        <row r="1129">
          <cell r="A1129" t="str">
            <v>1022720019251000</v>
          </cell>
          <cell r="B1129">
            <v>10227200</v>
          </cell>
          <cell r="C1129">
            <v>1925</v>
          </cell>
          <cell r="D1129">
            <v>1000</v>
          </cell>
          <cell r="E1129">
            <v>10594.13</v>
          </cell>
          <cell r="F1129">
            <v>16154.3</v>
          </cell>
        </row>
        <row r="1130">
          <cell r="A1130" t="str">
            <v>1022720023551000</v>
          </cell>
          <cell r="B1130">
            <v>10227200</v>
          </cell>
          <cell r="C1130">
            <v>2355</v>
          </cell>
          <cell r="D1130">
            <v>1000</v>
          </cell>
          <cell r="E1130">
            <v>10594.13</v>
          </cell>
          <cell r="F1130">
            <v>16154.3</v>
          </cell>
        </row>
        <row r="1131">
          <cell r="A1131" t="str">
            <v>1022720025901000</v>
          </cell>
          <cell r="B1131">
            <v>10227200</v>
          </cell>
          <cell r="C1131">
            <v>2590</v>
          </cell>
          <cell r="D1131">
            <v>1000</v>
          </cell>
          <cell r="E1131">
            <v>10594.13</v>
          </cell>
          <cell r="F1131">
            <v>16154.3</v>
          </cell>
        </row>
        <row r="1132">
          <cell r="A1132" t="str">
            <v>1024842810401175</v>
          </cell>
          <cell r="B1132">
            <v>10248428</v>
          </cell>
          <cell r="C1132">
            <v>1040</v>
          </cell>
          <cell r="D1132">
            <v>1175</v>
          </cell>
          <cell r="E1132">
            <v>10510.49</v>
          </cell>
          <cell r="F1132">
            <v>15870.49</v>
          </cell>
        </row>
        <row r="1133">
          <cell r="A1133" t="str">
            <v>1024842810691175</v>
          </cell>
          <cell r="B1133">
            <v>10248428</v>
          </cell>
          <cell r="C1133">
            <v>1069</v>
          </cell>
          <cell r="D1133">
            <v>1175</v>
          </cell>
          <cell r="E1133">
            <v>10510.49</v>
          </cell>
          <cell r="F1133">
            <v>15870.49</v>
          </cell>
        </row>
        <row r="1134">
          <cell r="A1134" t="str">
            <v>1024842819131175</v>
          </cell>
          <cell r="B1134">
            <v>10248428</v>
          </cell>
          <cell r="C1134">
            <v>1913</v>
          </cell>
          <cell r="D1134">
            <v>1175</v>
          </cell>
          <cell r="E1134">
            <v>10510.49</v>
          </cell>
          <cell r="F1134">
            <v>15870.49</v>
          </cell>
        </row>
        <row r="1135">
          <cell r="A1135" t="str">
            <v>1026215210811014</v>
          </cell>
          <cell r="B1135">
            <v>10262152</v>
          </cell>
          <cell r="C1135">
            <v>1081</v>
          </cell>
          <cell r="D1135">
            <v>1014</v>
          </cell>
          <cell r="E1135">
            <v>10950.58</v>
          </cell>
          <cell r="F1135">
            <v>16576.11</v>
          </cell>
        </row>
        <row r="1136">
          <cell r="A1136" t="str">
            <v>1026215210811007</v>
          </cell>
          <cell r="B1136">
            <v>10262152</v>
          </cell>
          <cell r="C1136">
            <v>1081</v>
          </cell>
          <cell r="D1136">
            <v>1007</v>
          </cell>
          <cell r="E1136">
            <v>11172.86</v>
          </cell>
          <cell r="F1136">
            <v>16798.39</v>
          </cell>
        </row>
        <row r="1137">
          <cell r="A1137" t="str">
            <v>1026215214441014</v>
          </cell>
          <cell r="B1137">
            <v>10262152</v>
          </cell>
          <cell r="C1137">
            <v>1444</v>
          </cell>
          <cell r="D1137">
            <v>1014</v>
          </cell>
          <cell r="E1137">
            <v>10950.58</v>
          </cell>
          <cell r="F1137">
            <v>16576.11</v>
          </cell>
        </row>
        <row r="1138">
          <cell r="A1138" t="str">
            <v>1026215214441007</v>
          </cell>
          <cell r="B1138">
            <v>10262152</v>
          </cell>
          <cell r="C1138">
            <v>1444</v>
          </cell>
          <cell r="D1138">
            <v>1007</v>
          </cell>
          <cell r="E1138">
            <v>11172.86</v>
          </cell>
          <cell r="F1138">
            <v>16798.39</v>
          </cell>
        </row>
        <row r="1139">
          <cell r="A1139" t="str">
            <v>1026215216151014</v>
          </cell>
          <cell r="B1139">
            <v>10262152</v>
          </cell>
          <cell r="C1139">
            <v>1615</v>
          </cell>
          <cell r="D1139">
            <v>1014</v>
          </cell>
          <cell r="E1139">
            <v>10950.58</v>
          </cell>
          <cell r="F1139">
            <v>16576.11</v>
          </cell>
        </row>
        <row r="1140">
          <cell r="A1140" t="str">
            <v>1026215216151007</v>
          </cell>
          <cell r="B1140">
            <v>10262152</v>
          </cell>
          <cell r="C1140">
            <v>1615</v>
          </cell>
          <cell r="D1140">
            <v>1007</v>
          </cell>
          <cell r="E1140">
            <v>11172.86</v>
          </cell>
          <cell r="F1140">
            <v>16798.39</v>
          </cell>
        </row>
        <row r="1141">
          <cell r="A1141" t="str">
            <v>1026215219041014</v>
          </cell>
          <cell r="B1141">
            <v>10262152</v>
          </cell>
          <cell r="C1141">
            <v>1904</v>
          </cell>
          <cell r="D1141">
            <v>1014</v>
          </cell>
          <cell r="E1141"/>
          <cell r="F1141"/>
        </row>
        <row r="1142">
          <cell r="A1142" t="str">
            <v>1026215214371007</v>
          </cell>
          <cell r="B1142">
            <v>10262152</v>
          </cell>
          <cell r="C1142">
            <v>1437</v>
          </cell>
          <cell r="D1142">
            <v>1007</v>
          </cell>
          <cell r="E1142">
            <v>11172.86</v>
          </cell>
          <cell r="F1142">
            <v>16798.39</v>
          </cell>
        </row>
        <row r="1143">
          <cell r="A1143" t="str">
            <v>1026215215651014</v>
          </cell>
          <cell r="B1143">
            <v>10262152</v>
          </cell>
          <cell r="C1143">
            <v>1565</v>
          </cell>
          <cell r="D1143">
            <v>1014</v>
          </cell>
          <cell r="E1143">
            <v>10950.58</v>
          </cell>
          <cell r="F1143">
            <v>16576.11</v>
          </cell>
        </row>
        <row r="1144">
          <cell r="A1144" t="str">
            <v>1026215215651007</v>
          </cell>
          <cell r="B1144">
            <v>10262152</v>
          </cell>
          <cell r="C1144">
            <v>1565</v>
          </cell>
          <cell r="D1144">
            <v>1007</v>
          </cell>
          <cell r="E1144">
            <v>11172.86</v>
          </cell>
          <cell r="F1144">
            <v>16798.39</v>
          </cell>
        </row>
        <row r="1145">
          <cell r="A1145" t="str">
            <v>1026215218571014</v>
          </cell>
          <cell r="B1145">
            <v>10262152</v>
          </cell>
          <cell r="C1145">
            <v>1857</v>
          </cell>
          <cell r="D1145">
            <v>1014</v>
          </cell>
          <cell r="E1145">
            <v>10950.58</v>
          </cell>
          <cell r="F1145">
            <v>16576.11</v>
          </cell>
        </row>
        <row r="1146">
          <cell r="A1146" t="str">
            <v>1026215218571007</v>
          </cell>
          <cell r="B1146">
            <v>10262152</v>
          </cell>
          <cell r="C1146">
            <v>1857</v>
          </cell>
          <cell r="D1146">
            <v>1007</v>
          </cell>
          <cell r="E1146">
            <v>11172.86</v>
          </cell>
          <cell r="F1146">
            <v>16798.39</v>
          </cell>
        </row>
        <row r="1147">
          <cell r="A1147" t="str">
            <v>1026215218571013</v>
          </cell>
          <cell r="B1147">
            <v>10262152</v>
          </cell>
          <cell r="C1147">
            <v>1857</v>
          </cell>
          <cell r="D1147">
            <v>1013</v>
          </cell>
          <cell r="E1147">
            <v>11172.86</v>
          </cell>
          <cell r="F1147">
            <v>16798.39</v>
          </cell>
        </row>
        <row r="1148">
          <cell r="A1148" t="str">
            <v>1026215219351007</v>
          </cell>
          <cell r="B1148">
            <v>10262152</v>
          </cell>
          <cell r="C1148">
            <v>1935</v>
          </cell>
          <cell r="D1148">
            <v>1007</v>
          </cell>
          <cell r="E1148">
            <v>11172.86</v>
          </cell>
          <cell r="F1148">
            <v>16798.39</v>
          </cell>
        </row>
        <row r="1149">
          <cell r="A1149" t="str">
            <v>1026911419551001</v>
          </cell>
          <cell r="B1149">
            <v>10269114</v>
          </cell>
          <cell r="C1149">
            <v>1955</v>
          </cell>
          <cell r="D1149">
            <v>1001</v>
          </cell>
          <cell r="E1149">
            <v>11307.23</v>
          </cell>
          <cell r="F1149">
            <v>17165.150000000001</v>
          </cell>
        </row>
        <row r="1150">
          <cell r="A1150" t="str">
            <v>1026911419551003</v>
          </cell>
          <cell r="B1150">
            <v>10269114</v>
          </cell>
          <cell r="C1150">
            <v>1955</v>
          </cell>
          <cell r="D1150">
            <v>1003</v>
          </cell>
          <cell r="E1150">
            <v>11307.23</v>
          </cell>
          <cell r="F1150">
            <v>17165.150000000001</v>
          </cell>
        </row>
        <row r="1151">
          <cell r="A1151" t="str">
            <v>1026911419551004</v>
          </cell>
          <cell r="B1151">
            <v>10269114</v>
          </cell>
          <cell r="C1151">
            <v>1955</v>
          </cell>
          <cell r="D1151">
            <v>1004</v>
          </cell>
          <cell r="E1151">
            <v>11307.23</v>
          </cell>
          <cell r="F1151">
            <v>17165.150000000001</v>
          </cell>
        </row>
        <row r="1152">
          <cell r="A1152" t="str">
            <v>1026911418801000</v>
          </cell>
          <cell r="B1152">
            <v>10269114</v>
          </cell>
          <cell r="C1152">
            <v>1880</v>
          </cell>
          <cell r="D1152">
            <v>1000</v>
          </cell>
          <cell r="E1152">
            <v>11307.23</v>
          </cell>
          <cell r="F1152">
            <v>17165.150000000001</v>
          </cell>
        </row>
        <row r="1153">
          <cell r="A1153" t="str">
            <v>1026911418801001</v>
          </cell>
          <cell r="B1153">
            <v>10269114</v>
          </cell>
          <cell r="C1153">
            <v>1880</v>
          </cell>
          <cell r="D1153">
            <v>1001</v>
          </cell>
          <cell r="E1153">
            <v>11307.23</v>
          </cell>
          <cell r="F1153">
            <v>17165.150000000001</v>
          </cell>
        </row>
        <row r="1154">
          <cell r="A1154" t="str">
            <v>1026911418801002</v>
          </cell>
          <cell r="B1154">
            <v>10269114</v>
          </cell>
          <cell r="C1154">
            <v>1880</v>
          </cell>
          <cell r="D1154">
            <v>1002</v>
          </cell>
          <cell r="E1154">
            <v>11307.23</v>
          </cell>
          <cell r="F1154">
            <v>17165.150000000001</v>
          </cell>
        </row>
        <row r="1155">
          <cell r="A1155" t="str">
            <v>1026911418801003</v>
          </cell>
          <cell r="B1155">
            <v>10269114</v>
          </cell>
          <cell r="C1155">
            <v>1880</v>
          </cell>
          <cell r="D1155">
            <v>1003</v>
          </cell>
          <cell r="E1155">
            <v>11307.23</v>
          </cell>
          <cell r="F1155">
            <v>17165.150000000001</v>
          </cell>
        </row>
        <row r="1156">
          <cell r="A1156" t="str">
            <v>1026911418801004</v>
          </cell>
          <cell r="B1156">
            <v>10269114</v>
          </cell>
          <cell r="C1156">
            <v>1880</v>
          </cell>
          <cell r="D1156">
            <v>1004</v>
          </cell>
          <cell r="E1156">
            <v>11307.23</v>
          </cell>
          <cell r="F1156">
            <v>17165.150000000001</v>
          </cell>
        </row>
        <row r="1157">
          <cell r="A1157" t="str">
            <v>1026911418801005</v>
          </cell>
          <cell r="B1157">
            <v>10269114</v>
          </cell>
          <cell r="C1157">
            <v>1880</v>
          </cell>
          <cell r="D1157">
            <v>1005</v>
          </cell>
          <cell r="E1157">
            <v>11307.23</v>
          </cell>
          <cell r="F1157">
            <v>17165.150000000001</v>
          </cell>
        </row>
        <row r="1158">
          <cell r="A1158" t="str">
            <v>1026911425581001</v>
          </cell>
          <cell r="B1158">
            <v>10269114</v>
          </cell>
          <cell r="C1158">
            <v>2558</v>
          </cell>
          <cell r="D1158">
            <v>1001</v>
          </cell>
          <cell r="E1158">
            <v>11307.23</v>
          </cell>
          <cell r="F1158">
            <v>17165.150000000001</v>
          </cell>
        </row>
        <row r="1159">
          <cell r="A1159" t="str">
            <v>1026911425581003</v>
          </cell>
          <cell r="B1159">
            <v>10269114</v>
          </cell>
          <cell r="C1159">
            <v>2558</v>
          </cell>
          <cell r="D1159">
            <v>1003</v>
          </cell>
          <cell r="E1159">
            <v>11307.23</v>
          </cell>
          <cell r="F1159">
            <v>17165.150000000001</v>
          </cell>
        </row>
        <row r="1160">
          <cell r="A1160" t="str">
            <v>1026911425581004</v>
          </cell>
          <cell r="B1160">
            <v>10269114</v>
          </cell>
          <cell r="C1160">
            <v>2558</v>
          </cell>
          <cell r="D1160">
            <v>1004</v>
          </cell>
          <cell r="E1160">
            <v>11307.23</v>
          </cell>
          <cell r="F1160">
            <v>17165.150000000001</v>
          </cell>
        </row>
        <row r="1161">
          <cell r="A1161" t="str">
            <v>1026911425581005</v>
          </cell>
          <cell r="B1161">
            <v>10269114</v>
          </cell>
          <cell r="C1161">
            <v>2558</v>
          </cell>
          <cell r="D1161">
            <v>1005</v>
          </cell>
          <cell r="E1161">
            <v>11307.23</v>
          </cell>
          <cell r="F1161">
            <v>17165.150000000001</v>
          </cell>
        </row>
        <row r="1162">
          <cell r="A1162" t="str">
            <v>1026911413461000</v>
          </cell>
          <cell r="B1162">
            <v>10269114</v>
          </cell>
          <cell r="C1162">
            <v>1346</v>
          </cell>
          <cell r="D1162">
            <v>1000</v>
          </cell>
          <cell r="E1162">
            <v>11307.23</v>
          </cell>
          <cell r="F1162">
            <v>17165.150000000001</v>
          </cell>
        </row>
        <row r="1163">
          <cell r="A1163" t="str">
            <v>1026911413461001</v>
          </cell>
          <cell r="B1163">
            <v>10269114</v>
          </cell>
          <cell r="C1163">
            <v>1346</v>
          </cell>
          <cell r="D1163">
            <v>1001</v>
          </cell>
          <cell r="E1163">
            <v>11307.23</v>
          </cell>
          <cell r="F1163">
            <v>17165.150000000001</v>
          </cell>
        </row>
        <row r="1164">
          <cell r="A1164" t="str">
            <v>1026911413461002</v>
          </cell>
          <cell r="B1164">
            <v>10269114</v>
          </cell>
          <cell r="C1164">
            <v>1346</v>
          </cell>
          <cell r="D1164">
            <v>1002</v>
          </cell>
          <cell r="E1164">
            <v>11307.23</v>
          </cell>
          <cell r="F1164">
            <v>17165.150000000001</v>
          </cell>
        </row>
        <row r="1165">
          <cell r="A1165" t="str">
            <v>1026911413461003</v>
          </cell>
          <cell r="B1165">
            <v>10269114</v>
          </cell>
          <cell r="C1165">
            <v>1346</v>
          </cell>
          <cell r="D1165">
            <v>1003</v>
          </cell>
          <cell r="E1165">
            <v>11307.23</v>
          </cell>
          <cell r="F1165">
            <v>17165.150000000001</v>
          </cell>
        </row>
        <row r="1166">
          <cell r="A1166" t="str">
            <v>1026911413461004</v>
          </cell>
          <cell r="B1166">
            <v>10269114</v>
          </cell>
          <cell r="C1166">
            <v>1346</v>
          </cell>
          <cell r="D1166">
            <v>1004</v>
          </cell>
          <cell r="E1166">
            <v>11307.23</v>
          </cell>
          <cell r="F1166">
            <v>17165.150000000001</v>
          </cell>
        </row>
        <row r="1167">
          <cell r="A1167" t="str">
            <v>1026911413461005</v>
          </cell>
          <cell r="B1167">
            <v>10269114</v>
          </cell>
          <cell r="C1167">
            <v>1346</v>
          </cell>
          <cell r="D1167">
            <v>1005</v>
          </cell>
          <cell r="E1167">
            <v>11307.23</v>
          </cell>
          <cell r="F1167">
            <v>17165.150000000001</v>
          </cell>
        </row>
        <row r="1168">
          <cell r="A1168" t="str">
            <v>1026911417521000</v>
          </cell>
          <cell r="B1168">
            <v>10269114</v>
          </cell>
          <cell r="C1168">
            <v>1752</v>
          </cell>
          <cell r="D1168">
            <v>1000</v>
          </cell>
          <cell r="E1168">
            <v>11307.23</v>
          </cell>
          <cell r="F1168">
            <v>17165.150000000001</v>
          </cell>
        </row>
        <row r="1169">
          <cell r="A1169" t="str">
            <v>1026911417521001</v>
          </cell>
          <cell r="B1169">
            <v>10269114</v>
          </cell>
          <cell r="C1169">
            <v>1752</v>
          </cell>
          <cell r="D1169">
            <v>1001</v>
          </cell>
          <cell r="E1169">
            <v>11307.23</v>
          </cell>
          <cell r="F1169">
            <v>17165.150000000001</v>
          </cell>
        </row>
        <row r="1170">
          <cell r="A1170" t="str">
            <v>1026911417521002</v>
          </cell>
          <cell r="B1170">
            <v>10269114</v>
          </cell>
          <cell r="C1170">
            <v>1752</v>
          </cell>
          <cell r="D1170">
            <v>1002</v>
          </cell>
          <cell r="E1170">
            <v>11307.23</v>
          </cell>
          <cell r="F1170">
            <v>17165.150000000001</v>
          </cell>
        </row>
        <row r="1171">
          <cell r="A1171" t="str">
            <v>1026911417521003</v>
          </cell>
          <cell r="B1171">
            <v>10269114</v>
          </cell>
          <cell r="C1171">
            <v>1752</v>
          </cell>
          <cell r="D1171">
            <v>1003</v>
          </cell>
          <cell r="E1171">
            <v>11307.23</v>
          </cell>
          <cell r="F1171">
            <v>17165.150000000001</v>
          </cell>
        </row>
        <row r="1172">
          <cell r="A1172" t="str">
            <v>1026911417521004</v>
          </cell>
          <cell r="B1172">
            <v>10269114</v>
          </cell>
          <cell r="C1172">
            <v>1752</v>
          </cell>
          <cell r="D1172">
            <v>1004</v>
          </cell>
          <cell r="E1172">
            <v>11307.23</v>
          </cell>
          <cell r="F1172">
            <v>17165.150000000001</v>
          </cell>
        </row>
        <row r="1173">
          <cell r="A1173" t="str">
            <v>1026911417521005</v>
          </cell>
          <cell r="B1173">
            <v>10269114</v>
          </cell>
          <cell r="C1173">
            <v>1752</v>
          </cell>
          <cell r="D1173">
            <v>1005</v>
          </cell>
          <cell r="E1173">
            <v>11307.23</v>
          </cell>
          <cell r="F1173">
            <v>17165.150000000001</v>
          </cell>
        </row>
        <row r="1174">
          <cell r="A1174" t="str">
            <v>1026911434011001</v>
          </cell>
          <cell r="B1174">
            <v>10269114</v>
          </cell>
          <cell r="C1174">
            <v>3401</v>
          </cell>
          <cell r="D1174">
            <v>1001</v>
          </cell>
          <cell r="E1174">
            <v>11307.23</v>
          </cell>
          <cell r="F1174">
            <v>17165.150000000001</v>
          </cell>
        </row>
        <row r="1175">
          <cell r="A1175" t="str">
            <v>1026911434011004</v>
          </cell>
          <cell r="B1175">
            <v>10269114</v>
          </cell>
          <cell r="C1175">
            <v>3401</v>
          </cell>
          <cell r="D1175">
            <v>1004</v>
          </cell>
          <cell r="E1175">
            <v>11307.23</v>
          </cell>
          <cell r="F1175">
            <v>17165.150000000001</v>
          </cell>
        </row>
        <row r="1176">
          <cell r="A1176" t="str">
            <v>1026911434941001</v>
          </cell>
          <cell r="B1176">
            <v>10269114</v>
          </cell>
          <cell r="C1176">
            <v>3494</v>
          </cell>
          <cell r="D1176">
            <v>1001</v>
          </cell>
          <cell r="E1176">
            <v>11307.23</v>
          </cell>
          <cell r="F1176">
            <v>17165.150000000001</v>
          </cell>
        </row>
        <row r="1177">
          <cell r="A1177" t="str">
            <v>1026911434941003</v>
          </cell>
          <cell r="B1177">
            <v>10269114</v>
          </cell>
          <cell r="C1177">
            <v>3494</v>
          </cell>
          <cell r="D1177">
            <v>1003</v>
          </cell>
          <cell r="E1177">
            <v>11307.23</v>
          </cell>
          <cell r="F1177">
            <v>17165.150000000001</v>
          </cell>
        </row>
        <row r="1178">
          <cell r="A1178" t="str">
            <v>1026911434941004</v>
          </cell>
          <cell r="B1178">
            <v>10269114</v>
          </cell>
          <cell r="C1178">
            <v>3494</v>
          </cell>
          <cell r="D1178">
            <v>1004</v>
          </cell>
          <cell r="E1178">
            <v>11307.23</v>
          </cell>
          <cell r="F1178">
            <v>17165.150000000001</v>
          </cell>
        </row>
        <row r="1179">
          <cell r="A1179" t="str">
            <v>1026911434941005</v>
          </cell>
          <cell r="B1179">
            <v>10269114</v>
          </cell>
          <cell r="C1179">
            <v>3494</v>
          </cell>
          <cell r="D1179">
            <v>1005</v>
          </cell>
          <cell r="E1179">
            <v>11307.23</v>
          </cell>
          <cell r="F1179">
            <v>17165.150000000001</v>
          </cell>
        </row>
        <row r="1180">
          <cell r="A1180" t="str">
            <v>102983689291732</v>
          </cell>
          <cell r="B1180">
            <v>10298368</v>
          </cell>
          <cell r="C1180">
            <v>929</v>
          </cell>
          <cell r="D1180">
            <v>1732</v>
          </cell>
          <cell r="E1180">
            <v>10510.49</v>
          </cell>
          <cell r="F1180">
            <v>15870.49</v>
          </cell>
        </row>
        <row r="1181">
          <cell r="A1181" t="str">
            <v>102983689581732</v>
          </cell>
          <cell r="B1181">
            <v>10298368</v>
          </cell>
          <cell r="C1181">
            <v>958</v>
          </cell>
          <cell r="D1181">
            <v>1732</v>
          </cell>
          <cell r="E1181">
            <v>10510.49</v>
          </cell>
          <cell r="F1181">
            <v>15870.49</v>
          </cell>
        </row>
        <row r="1182">
          <cell r="A1182" t="str">
            <v>102983689841732</v>
          </cell>
          <cell r="B1182">
            <v>10298368</v>
          </cell>
          <cell r="C1182">
            <v>984</v>
          </cell>
          <cell r="D1182">
            <v>1732</v>
          </cell>
          <cell r="E1182">
            <v>10510.49</v>
          </cell>
          <cell r="F1182">
            <v>15870.49</v>
          </cell>
        </row>
        <row r="1183">
          <cell r="A1183" t="str">
            <v>1029836810391732</v>
          </cell>
          <cell r="B1183">
            <v>10298368</v>
          </cell>
          <cell r="C1183">
            <v>1039</v>
          </cell>
          <cell r="D1183">
            <v>1732</v>
          </cell>
          <cell r="E1183">
            <v>10510.49</v>
          </cell>
          <cell r="F1183">
            <v>15870.49</v>
          </cell>
        </row>
        <row r="1184">
          <cell r="A1184" t="str">
            <v>1029836810401732</v>
          </cell>
          <cell r="B1184">
            <v>10298368</v>
          </cell>
          <cell r="C1184">
            <v>1040</v>
          </cell>
          <cell r="D1184">
            <v>1732</v>
          </cell>
          <cell r="E1184">
            <v>10510.49</v>
          </cell>
          <cell r="F1184">
            <v>15870.49</v>
          </cell>
        </row>
        <row r="1185">
          <cell r="A1185" t="str">
            <v>1029836810611732</v>
          </cell>
          <cell r="B1185">
            <v>10298368</v>
          </cell>
          <cell r="C1185">
            <v>1061</v>
          </cell>
          <cell r="D1185">
            <v>1732</v>
          </cell>
          <cell r="E1185">
            <v>10510.49</v>
          </cell>
          <cell r="F1185">
            <v>15870.49</v>
          </cell>
        </row>
        <row r="1186">
          <cell r="A1186" t="str">
            <v>1029836810671732</v>
          </cell>
          <cell r="B1186">
            <v>10298368</v>
          </cell>
          <cell r="C1186">
            <v>1067</v>
          </cell>
          <cell r="D1186">
            <v>1732</v>
          </cell>
          <cell r="E1186">
            <v>10510.49</v>
          </cell>
          <cell r="F1186">
            <v>15870.49</v>
          </cell>
        </row>
        <row r="1187">
          <cell r="A1187" t="str">
            <v>1029836810691732</v>
          </cell>
          <cell r="B1187">
            <v>10298368</v>
          </cell>
          <cell r="C1187">
            <v>1069</v>
          </cell>
          <cell r="D1187">
            <v>1732</v>
          </cell>
          <cell r="E1187">
            <v>10510.49</v>
          </cell>
          <cell r="F1187">
            <v>15870.49</v>
          </cell>
        </row>
        <row r="1188">
          <cell r="A1188" t="str">
            <v>1029836811031732</v>
          </cell>
          <cell r="B1188">
            <v>10298368</v>
          </cell>
          <cell r="C1188">
            <v>1103</v>
          </cell>
          <cell r="D1188">
            <v>1732</v>
          </cell>
          <cell r="E1188">
            <v>10510.49</v>
          </cell>
          <cell r="F1188">
            <v>15870.49</v>
          </cell>
        </row>
        <row r="1189">
          <cell r="A1189" t="str">
            <v>1029836813581732</v>
          </cell>
          <cell r="B1189">
            <v>10298368</v>
          </cell>
          <cell r="C1189">
            <v>1358</v>
          </cell>
          <cell r="D1189">
            <v>1732</v>
          </cell>
          <cell r="E1189">
            <v>10510.49</v>
          </cell>
          <cell r="F1189">
            <v>15870.49</v>
          </cell>
        </row>
        <row r="1190">
          <cell r="A1190" t="str">
            <v>1029836814191732</v>
          </cell>
          <cell r="B1190">
            <v>10298368</v>
          </cell>
          <cell r="C1190">
            <v>1419</v>
          </cell>
          <cell r="D1190">
            <v>1732</v>
          </cell>
          <cell r="E1190">
            <v>10510.49</v>
          </cell>
          <cell r="F1190">
            <v>15870.49</v>
          </cell>
        </row>
        <row r="1191">
          <cell r="A1191" t="str">
            <v>1029836815551732</v>
          </cell>
          <cell r="B1191">
            <v>10298368</v>
          </cell>
          <cell r="C1191">
            <v>1555</v>
          </cell>
          <cell r="D1191">
            <v>1732</v>
          </cell>
          <cell r="E1191">
            <v>10510.49</v>
          </cell>
          <cell r="F1191">
            <v>15870.49</v>
          </cell>
        </row>
        <row r="1192">
          <cell r="A1192" t="str">
            <v>1029836815661732</v>
          </cell>
          <cell r="B1192">
            <v>10298368</v>
          </cell>
          <cell r="C1192">
            <v>1566</v>
          </cell>
          <cell r="D1192">
            <v>1732</v>
          </cell>
          <cell r="E1192">
            <v>10510.49</v>
          </cell>
          <cell r="F1192">
            <v>15870.49</v>
          </cell>
        </row>
        <row r="1193">
          <cell r="A1193" t="str">
            <v>1029836816871732</v>
          </cell>
          <cell r="B1193">
            <v>10298368</v>
          </cell>
          <cell r="C1193">
            <v>1687</v>
          </cell>
          <cell r="D1193">
            <v>1732</v>
          </cell>
          <cell r="E1193">
            <v>10510.49</v>
          </cell>
          <cell r="F1193">
            <v>15870.49</v>
          </cell>
        </row>
        <row r="1194">
          <cell r="A1194" t="str">
            <v>1029836818581732</v>
          </cell>
          <cell r="B1194">
            <v>10298368</v>
          </cell>
          <cell r="C1194">
            <v>1858</v>
          </cell>
          <cell r="D1194">
            <v>1732</v>
          </cell>
          <cell r="E1194">
            <v>10510.49</v>
          </cell>
          <cell r="F1194">
            <v>15870.49</v>
          </cell>
        </row>
        <row r="1195">
          <cell r="A1195" t="str">
            <v>1029836819041732</v>
          </cell>
          <cell r="B1195">
            <v>10298368</v>
          </cell>
          <cell r="C1195">
            <v>1904</v>
          </cell>
          <cell r="D1195">
            <v>1732</v>
          </cell>
          <cell r="E1195">
            <v>10510.49</v>
          </cell>
          <cell r="F1195">
            <v>15870.49</v>
          </cell>
        </row>
        <row r="1196">
          <cell r="A1196" t="str">
            <v>1029836819131732</v>
          </cell>
          <cell r="B1196">
            <v>10298368</v>
          </cell>
          <cell r="C1196">
            <v>1913</v>
          </cell>
          <cell r="D1196">
            <v>1732</v>
          </cell>
          <cell r="E1196">
            <v>10510.49</v>
          </cell>
          <cell r="F1196">
            <v>15870.49</v>
          </cell>
        </row>
        <row r="1197">
          <cell r="A1197" t="str">
            <v>1029836823041732</v>
          </cell>
          <cell r="B1197">
            <v>10298368</v>
          </cell>
          <cell r="C1197">
            <v>2304</v>
          </cell>
          <cell r="D1197">
            <v>1732</v>
          </cell>
          <cell r="E1197">
            <v>10510.49</v>
          </cell>
          <cell r="F1197">
            <v>15870.49</v>
          </cell>
        </row>
        <row r="1198">
          <cell r="A1198" t="str">
            <v>1029836824331732</v>
          </cell>
          <cell r="B1198">
            <v>10298368</v>
          </cell>
          <cell r="C1198">
            <v>2433</v>
          </cell>
          <cell r="D1198">
            <v>1732</v>
          </cell>
          <cell r="E1198">
            <v>10510.49</v>
          </cell>
          <cell r="F1198">
            <v>15870.49</v>
          </cell>
        </row>
        <row r="1199">
          <cell r="A1199" t="str">
            <v>1029836819251732</v>
          </cell>
          <cell r="B1199">
            <v>10298368</v>
          </cell>
          <cell r="C1199">
            <v>1925</v>
          </cell>
          <cell r="D1199">
            <v>1732</v>
          </cell>
          <cell r="E1199">
            <v>10510.49</v>
          </cell>
          <cell r="F1199">
            <v>15870.49</v>
          </cell>
        </row>
        <row r="1200">
          <cell r="A1200" t="str">
            <v>1029836823551732</v>
          </cell>
          <cell r="B1200">
            <v>10298368</v>
          </cell>
          <cell r="C1200">
            <v>2355</v>
          </cell>
          <cell r="D1200">
            <v>1732</v>
          </cell>
          <cell r="E1200">
            <v>10510.49</v>
          </cell>
          <cell r="F1200">
            <v>15870.49</v>
          </cell>
        </row>
        <row r="1201">
          <cell r="A1201" t="str">
            <v>1029836834821732</v>
          </cell>
          <cell r="B1201">
            <v>10298368</v>
          </cell>
          <cell r="C1201">
            <v>3482</v>
          </cell>
          <cell r="D1201">
            <v>1732</v>
          </cell>
          <cell r="E1201">
            <v>10510.49</v>
          </cell>
          <cell r="F1201">
            <v>15870.49</v>
          </cell>
        </row>
        <row r="1202">
          <cell r="A1202" t="str">
            <v>1029836835811732</v>
          </cell>
          <cell r="B1202">
            <v>10298368</v>
          </cell>
          <cell r="C1202">
            <v>3581</v>
          </cell>
          <cell r="D1202">
            <v>1732</v>
          </cell>
          <cell r="E1202">
            <v>10510.49</v>
          </cell>
          <cell r="F1202">
            <v>15870.49</v>
          </cell>
        </row>
        <row r="1203">
          <cell r="A1203" t="str">
            <v>103294269581000</v>
          </cell>
          <cell r="B1203">
            <v>10329426</v>
          </cell>
          <cell r="C1203">
            <v>958</v>
          </cell>
          <cell r="D1203">
            <v>1000</v>
          </cell>
          <cell r="E1203">
            <v>10211.700000000001</v>
          </cell>
          <cell r="F1203">
            <v>15571.7</v>
          </cell>
        </row>
        <row r="1204">
          <cell r="A1204" t="str">
            <v>103294269781000</v>
          </cell>
          <cell r="B1204">
            <v>10329426</v>
          </cell>
          <cell r="C1204">
            <v>978</v>
          </cell>
          <cell r="D1204">
            <v>1000</v>
          </cell>
          <cell r="E1204">
            <v>10353.700000000001</v>
          </cell>
          <cell r="F1204">
            <v>15583.7</v>
          </cell>
        </row>
        <row r="1205">
          <cell r="A1205" t="str">
            <v>103294269811000</v>
          </cell>
          <cell r="B1205">
            <v>10329426</v>
          </cell>
          <cell r="C1205">
            <v>981</v>
          </cell>
          <cell r="D1205">
            <v>1000</v>
          </cell>
          <cell r="E1205">
            <v>10234.700000000001</v>
          </cell>
          <cell r="F1205">
            <v>15495.7</v>
          </cell>
        </row>
        <row r="1206">
          <cell r="A1206" t="str">
            <v>103294269841000</v>
          </cell>
          <cell r="B1206">
            <v>10329426</v>
          </cell>
          <cell r="C1206">
            <v>984</v>
          </cell>
          <cell r="D1206">
            <v>1000</v>
          </cell>
          <cell r="E1206">
            <v>10211.700000000001</v>
          </cell>
          <cell r="F1206">
            <v>15571.7</v>
          </cell>
        </row>
        <row r="1207">
          <cell r="A1207" t="str">
            <v>1032942610181000</v>
          </cell>
          <cell r="B1207">
            <v>10329426</v>
          </cell>
          <cell r="C1207">
            <v>1018</v>
          </cell>
          <cell r="D1207">
            <v>1000</v>
          </cell>
          <cell r="E1207">
            <v>10280.700000000001</v>
          </cell>
          <cell r="F1207">
            <v>15547.7</v>
          </cell>
        </row>
        <row r="1208">
          <cell r="A1208" t="str">
            <v>1032942610221000</v>
          </cell>
          <cell r="B1208">
            <v>10329426</v>
          </cell>
          <cell r="C1208">
            <v>1022</v>
          </cell>
          <cell r="D1208">
            <v>1000</v>
          </cell>
          <cell r="E1208">
            <v>10289.700000000001</v>
          </cell>
          <cell r="F1208">
            <v>15583.7</v>
          </cell>
        </row>
        <row r="1209">
          <cell r="A1209" t="str">
            <v>1032942610241000</v>
          </cell>
          <cell r="B1209">
            <v>10329426</v>
          </cell>
          <cell r="C1209">
            <v>1024</v>
          </cell>
          <cell r="D1209">
            <v>1000</v>
          </cell>
          <cell r="E1209">
            <v>10289.700000000001</v>
          </cell>
          <cell r="F1209">
            <v>15583.7</v>
          </cell>
        </row>
        <row r="1210">
          <cell r="A1210" t="str">
            <v>1032942610251000</v>
          </cell>
          <cell r="B1210">
            <v>10329426</v>
          </cell>
          <cell r="C1210">
            <v>1025</v>
          </cell>
          <cell r="D1210">
            <v>1000</v>
          </cell>
          <cell r="E1210">
            <v>10289.700000000001</v>
          </cell>
          <cell r="F1210">
            <v>15583.7</v>
          </cell>
        </row>
        <row r="1211">
          <cell r="A1211" t="str">
            <v>1032942610391000</v>
          </cell>
          <cell r="B1211">
            <v>10329426</v>
          </cell>
          <cell r="C1211">
            <v>1039</v>
          </cell>
          <cell r="D1211">
            <v>1000</v>
          </cell>
          <cell r="E1211">
            <v>10211.700000000001</v>
          </cell>
          <cell r="F1211">
            <v>15571.7</v>
          </cell>
        </row>
        <row r="1212">
          <cell r="A1212" t="str">
            <v>1032942610421000</v>
          </cell>
          <cell r="B1212">
            <v>10329426</v>
          </cell>
          <cell r="C1212">
            <v>1042</v>
          </cell>
          <cell r="D1212">
            <v>1000</v>
          </cell>
          <cell r="E1212">
            <v>10211.700000000001</v>
          </cell>
          <cell r="F1212">
            <v>15571.7</v>
          </cell>
        </row>
        <row r="1213">
          <cell r="A1213" t="str">
            <v>1032942610731000</v>
          </cell>
          <cell r="B1213">
            <v>10329426</v>
          </cell>
          <cell r="C1213">
            <v>1073</v>
          </cell>
          <cell r="D1213">
            <v>1000</v>
          </cell>
          <cell r="E1213">
            <v>10353.700000000001</v>
          </cell>
          <cell r="F1213">
            <v>15583.7</v>
          </cell>
        </row>
        <row r="1214">
          <cell r="A1214" t="str">
            <v>1032942611031000</v>
          </cell>
          <cell r="B1214">
            <v>10329426</v>
          </cell>
          <cell r="C1214">
            <v>1103</v>
          </cell>
          <cell r="D1214">
            <v>1000</v>
          </cell>
          <cell r="E1214">
            <v>10211.700000000001</v>
          </cell>
          <cell r="F1214">
            <v>15571.7</v>
          </cell>
        </row>
        <row r="1215">
          <cell r="A1215" t="str">
            <v>1032942613541000</v>
          </cell>
          <cell r="B1215">
            <v>10329426</v>
          </cell>
          <cell r="C1215">
            <v>1354</v>
          </cell>
          <cell r="D1215">
            <v>1000</v>
          </cell>
          <cell r="E1215">
            <v>10294.700000000001</v>
          </cell>
          <cell r="F1215">
            <v>15522.7</v>
          </cell>
        </row>
        <row r="1216">
          <cell r="A1216" t="str">
            <v>1032942613791000</v>
          </cell>
          <cell r="B1216">
            <v>10329426</v>
          </cell>
          <cell r="C1216">
            <v>1379</v>
          </cell>
          <cell r="D1216">
            <v>1000</v>
          </cell>
          <cell r="E1216">
            <v>10060.700000000001</v>
          </cell>
          <cell r="F1216">
            <v>15376.7</v>
          </cell>
        </row>
        <row r="1217">
          <cell r="A1217" t="str">
            <v>1032942614441000</v>
          </cell>
          <cell r="B1217">
            <v>10329426</v>
          </cell>
          <cell r="C1217">
            <v>1444</v>
          </cell>
          <cell r="D1217">
            <v>1000</v>
          </cell>
          <cell r="E1217">
            <v>10203.700000000001</v>
          </cell>
          <cell r="F1217">
            <v>15491.7</v>
          </cell>
        </row>
        <row r="1218">
          <cell r="A1218" t="str">
            <v>1032942614551000</v>
          </cell>
          <cell r="B1218">
            <v>10329426</v>
          </cell>
          <cell r="C1218">
            <v>1455</v>
          </cell>
          <cell r="D1218">
            <v>1000</v>
          </cell>
          <cell r="E1218">
            <v>10234.700000000001</v>
          </cell>
          <cell r="F1218">
            <v>15495.7</v>
          </cell>
        </row>
        <row r="1219">
          <cell r="A1219" t="str">
            <v>1032942614651000</v>
          </cell>
          <cell r="B1219">
            <v>10329426</v>
          </cell>
          <cell r="C1219">
            <v>1465</v>
          </cell>
          <cell r="D1219">
            <v>1000</v>
          </cell>
          <cell r="E1219">
            <v>10353.700000000001</v>
          </cell>
          <cell r="F1219">
            <v>15583.7</v>
          </cell>
        </row>
        <row r="1220">
          <cell r="A1220" t="str">
            <v>1032942615101000</v>
          </cell>
          <cell r="B1220">
            <v>10329426</v>
          </cell>
          <cell r="C1220">
            <v>1510</v>
          </cell>
          <cell r="D1220">
            <v>1000</v>
          </cell>
          <cell r="E1220">
            <v>9896.7000000000007</v>
          </cell>
          <cell r="F1220">
            <v>15218.7</v>
          </cell>
        </row>
        <row r="1221">
          <cell r="A1221" t="str">
            <v>1032942615321000</v>
          </cell>
          <cell r="B1221">
            <v>10329426</v>
          </cell>
          <cell r="C1221">
            <v>1532</v>
          </cell>
          <cell r="D1221">
            <v>1000</v>
          </cell>
          <cell r="E1221">
            <v>10353.700000000001</v>
          </cell>
          <cell r="F1221">
            <v>15583.7</v>
          </cell>
        </row>
        <row r="1222">
          <cell r="A1222" t="str">
            <v>1032942615661000</v>
          </cell>
          <cell r="B1222">
            <v>10329426</v>
          </cell>
          <cell r="C1222">
            <v>1566</v>
          </cell>
          <cell r="D1222">
            <v>1000</v>
          </cell>
          <cell r="E1222">
            <v>10211.700000000001</v>
          </cell>
          <cell r="F1222">
            <v>15571.7</v>
          </cell>
        </row>
        <row r="1223">
          <cell r="A1223" t="str">
            <v>1032942615821000</v>
          </cell>
          <cell r="B1223">
            <v>10329426</v>
          </cell>
          <cell r="C1223">
            <v>1582</v>
          </cell>
          <cell r="D1223">
            <v>1000</v>
          </cell>
          <cell r="E1223">
            <v>9896.7000000000007</v>
          </cell>
          <cell r="F1223">
            <v>15218.7</v>
          </cell>
        </row>
        <row r="1224">
          <cell r="A1224" t="str">
            <v>1032942615911000</v>
          </cell>
          <cell r="B1224">
            <v>10329426</v>
          </cell>
          <cell r="C1224">
            <v>1591</v>
          </cell>
          <cell r="D1224">
            <v>1000</v>
          </cell>
          <cell r="E1224">
            <v>9896.7000000000007</v>
          </cell>
          <cell r="F1224">
            <v>15218.7</v>
          </cell>
        </row>
        <row r="1225">
          <cell r="A1225" t="str">
            <v>1032942616151000</v>
          </cell>
          <cell r="B1225">
            <v>10329426</v>
          </cell>
          <cell r="C1225">
            <v>1615</v>
          </cell>
          <cell r="D1225">
            <v>1000</v>
          </cell>
          <cell r="E1225">
            <v>10203.700000000001</v>
          </cell>
          <cell r="F1225">
            <v>15491.7</v>
          </cell>
        </row>
        <row r="1226">
          <cell r="A1226" t="str">
            <v>1032942616211000</v>
          </cell>
          <cell r="B1226">
            <v>10329426</v>
          </cell>
          <cell r="C1226">
            <v>1621</v>
          </cell>
          <cell r="D1226">
            <v>1000</v>
          </cell>
          <cell r="E1226">
            <v>10211.700000000001</v>
          </cell>
          <cell r="F1226">
            <v>15571.7</v>
          </cell>
        </row>
        <row r="1227">
          <cell r="A1227" t="str">
            <v>1032942616241000</v>
          </cell>
          <cell r="B1227">
            <v>10329426</v>
          </cell>
          <cell r="C1227">
            <v>1624</v>
          </cell>
          <cell r="D1227">
            <v>1000</v>
          </cell>
          <cell r="E1227">
            <v>9896.7000000000007</v>
          </cell>
          <cell r="F1227">
            <v>15218.7</v>
          </cell>
        </row>
        <row r="1228">
          <cell r="A1228" t="str">
            <v>1032942616871000</v>
          </cell>
          <cell r="B1228">
            <v>10329426</v>
          </cell>
          <cell r="C1228">
            <v>1687</v>
          </cell>
          <cell r="D1228">
            <v>1000</v>
          </cell>
          <cell r="E1228">
            <v>10211.700000000001</v>
          </cell>
          <cell r="F1228">
            <v>15571.7</v>
          </cell>
        </row>
        <row r="1229">
          <cell r="A1229" t="str">
            <v>1032942617621000</v>
          </cell>
          <cell r="B1229">
            <v>10329426</v>
          </cell>
          <cell r="C1229">
            <v>1762</v>
          </cell>
          <cell r="D1229">
            <v>1000</v>
          </cell>
          <cell r="E1229">
            <v>9896.7000000000007</v>
          </cell>
          <cell r="F1229">
            <v>15218.7</v>
          </cell>
        </row>
        <row r="1230">
          <cell r="A1230" t="str">
            <v>1032942618561000</v>
          </cell>
          <cell r="B1230">
            <v>10329426</v>
          </cell>
          <cell r="C1230">
            <v>1856</v>
          </cell>
          <cell r="D1230">
            <v>1000</v>
          </cell>
          <cell r="E1230">
            <v>10311.700000000001</v>
          </cell>
          <cell r="F1230">
            <v>15671.7</v>
          </cell>
        </row>
        <row r="1231">
          <cell r="A1231" t="str">
            <v>1032942618771000</v>
          </cell>
          <cell r="B1231">
            <v>10329426</v>
          </cell>
          <cell r="C1231">
            <v>1877</v>
          </cell>
          <cell r="D1231">
            <v>1000</v>
          </cell>
          <cell r="E1231">
            <v>10353.700000000001</v>
          </cell>
          <cell r="F1231">
            <v>15583.7</v>
          </cell>
        </row>
        <row r="1232">
          <cell r="A1232" t="str">
            <v>1032942618971000</v>
          </cell>
          <cell r="B1232">
            <v>10329426</v>
          </cell>
          <cell r="C1232">
            <v>1897</v>
          </cell>
          <cell r="D1232">
            <v>1000</v>
          </cell>
          <cell r="E1232">
            <v>10294.700000000001</v>
          </cell>
          <cell r="F1232">
            <v>15522.7</v>
          </cell>
        </row>
        <row r="1233">
          <cell r="A1233" t="str">
            <v>1032942619981000</v>
          </cell>
          <cell r="B1233">
            <v>10329426</v>
          </cell>
          <cell r="C1233">
            <v>1998</v>
          </cell>
          <cell r="D1233">
            <v>1000</v>
          </cell>
          <cell r="E1233">
            <v>10353.700000000001</v>
          </cell>
          <cell r="F1233">
            <v>15583.7</v>
          </cell>
        </row>
        <row r="1234">
          <cell r="A1234" t="str">
            <v>1032942620261000</v>
          </cell>
          <cell r="B1234">
            <v>10329426</v>
          </cell>
          <cell r="C1234">
            <v>2026</v>
          </cell>
          <cell r="D1234">
            <v>1000</v>
          </cell>
          <cell r="E1234">
            <v>9896.7000000000007</v>
          </cell>
          <cell r="F1234">
            <v>15218.7</v>
          </cell>
        </row>
        <row r="1235">
          <cell r="A1235" t="str">
            <v>1032942620451000</v>
          </cell>
          <cell r="B1235">
            <v>10329426</v>
          </cell>
          <cell r="C1235">
            <v>2045</v>
          </cell>
          <cell r="D1235">
            <v>1000</v>
          </cell>
          <cell r="E1235">
            <v>9896.7000000000007</v>
          </cell>
          <cell r="F1235">
            <v>15218.7</v>
          </cell>
        </row>
        <row r="1236">
          <cell r="A1236" t="str">
            <v>1032942620601000</v>
          </cell>
          <cell r="B1236">
            <v>10329426</v>
          </cell>
          <cell r="C1236">
            <v>2060</v>
          </cell>
          <cell r="D1236">
            <v>1000</v>
          </cell>
          <cell r="E1236">
            <v>10289.700000000001</v>
          </cell>
          <cell r="F1236">
            <v>15583.7</v>
          </cell>
        </row>
        <row r="1237">
          <cell r="A1237" t="str">
            <v>1032942620611000</v>
          </cell>
          <cell r="B1237">
            <v>10329426</v>
          </cell>
          <cell r="C1237">
            <v>2061</v>
          </cell>
          <cell r="D1237">
            <v>1000</v>
          </cell>
          <cell r="E1237">
            <v>10289.700000000001</v>
          </cell>
          <cell r="F1237">
            <v>15583.7</v>
          </cell>
        </row>
        <row r="1238">
          <cell r="A1238" t="str">
            <v>1032942621051000</v>
          </cell>
          <cell r="B1238">
            <v>10329426</v>
          </cell>
          <cell r="C1238">
            <v>2105</v>
          </cell>
          <cell r="D1238">
            <v>1000</v>
          </cell>
          <cell r="E1238">
            <v>10353.700000000001</v>
          </cell>
          <cell r="F1238">
            <v>15583.7</v>
          </cell>
        </row>
        <row r="1239">
          <cell r="A1239" t="str">
            <v>1032942621341000</v>
          </cell>
          <cell r="B1239">
            <v>10329426</v>
          </cell>
          <cell r="C1239">
            <v>2134</v>
          </cell>
          <cell r="D1239">
            <v>1000</v>
          </cell>
          <cell r="E1239">
            <v>10283.700000000001</v>
          </cell>
          <cell r="F1239">
            <v>15523.7</v>
          </cell>
        </row>
        <row r="1240">
          <cell r="A1240" t="str">
            <v>1032942623351000</v>
          </cell>
          <cell r="B1240">
            <v>10329426</v>
          </cell>
          <cell r="C1240">
            <v>2335</v>
          </cell>
          <cell r="D1240">
            <v>1000</v>
          </cell>
          <cell r="E1240">
            <v>10211.700000000001</v>
          </cell>
          <cell r="F1240">
            <v>15571.7</v>
          </cell>
        </row>
        <row r="1241">
          <cell r="A1241" t="str">
            <v>1032942625591000</v>
          </cell>
          <cell r="B1241">
            <v>10329426</v>
          </cell>
          <cell r="C1241">
            <v>2559</v>
          </cell>
          <cell r="D1241">
            <v>1000</v>
          </cell>
          <cell r="E1241">
            <v>10211.700000000001</v>
          </cell>
          <cell r="F1241">
            <v>15571.7</v>
          </cell>
        </row>
        <row r="1242">
          <cell r="A1242" t="str">
            <v>1032942626001000</v>
          </cell>
          <cell r="B1242">
            <v>10329426</v>
          </cell>
          <cell r="C1242">
            <v>2600</v>
          </cell>
          <cell r="D1242">
            <v>1000</v>
          </cell>
          <cell r="E1242">
            <v>10211.700000000001</v>
          </cell>
          <cell r="F1242">
            <v>15571.7</v>
          </cell>
        </row>
        <row r="1243">
          <cell r="A1243" t="str">
            <v>1032942610201000</v>
          </cell>
          <cell r="B1243">
            <v>10329426</v>
          </cell>
          <cell r="C1243">
            <v>1020</v>
          </cell>
          <cell r="D1243">
            <v>1000</v>
          </cell>
          <cell r="E1243">
            <v>10294.700000000001</v>
          </cell>
          <cell r="F1243">
            <v>15522.7</v>
          </cell>
        </row>
        <row r="1244">
          <cell r="A1244" t="str">
            <v>1032942610261000</v>
          </cell>
          <cell r="B1244">
            <v>10329426</v>
          </cell>
          <cell r="C1244">
            <v>1026</v>
          </cell>
          <cell r="D1244">
            <v>1000</v>
          </cell>
          <cell r="E1244">
            <v>10203.700000000001</v>
          </cell>
          <cell r="F1244">
            <v>15491.7</v>
          </cell>
        </row>
        <row r="1245">
          <cell r="A1245" t="str">
            <v>1032942610491000</v>
          </cell>
          <cell r="B1245">
            <v>10329426</v>
          </cell>
          <cell r="C1245">
            <v>1049</v>
          </cell>
          <cell r="D1245">
            <v>1000</v>
          </cell>
          <cell r="E1245">
            <v>10353.700000000001</v>
          </cell>
          <cell r="F1245">
            <v>15583.7</v>
          </cell>
        </row>
        <row r="1246">
          <cell r="A1246" t="str">
            <v>1032942610601000</v>
          </cell>
          <cell r="B1246">
            <v>10329426</v>
          </cell>
          <cell r="C1246">
            <v>1060</v>
          </cell>
          <cell r="D1246">
            <v>1000</v>
          </cell>
          <cell r="E1246">
            <v>10203.700000000001</v>
          </cell>
          <cell r="F1246">
            <v>15491.7</v>
          </cell>
        </row>
        <row r="1247">
          <cell r="A1247" t="str">
            <v>1032942614371000</v>
          </cell>
          <cell r="B1247">
            <v>10329426</v>
          </cell>
          <cell r="C1247">
            <v>1437</v>
          </cell>
          <cell r="D1247">
            <v>1000</v>
          </cell>
          <cell r="E1247">
            <v>10203.700000000001</v>
          </cell>
          <cell r="F1247">
            <v>15491.7</v>
          </cell>
        </row>
        <row r="1248">
          <cell r="A1248" t="str">
            <v>1032942619841000</v>
          </cell>
          <cell r="B1248">
            <v>10329426</v>
          </cell>
          <cell r="C1248">
            <v>1984</v>
          </cell>
          <cell r="D1248">
            <v>1000</v>
          </cell>
          <cell r="E1248">
            <v>10211.700000000001</v>
          </cell>
          <cell r="F1248">
            <v>15571.7</v>
          </cell>
        </row>
        <row r="1249">
          <cell r="A1249" t="str">
            <v>1032942620171000</v>
          </cell>
          <cell r="B1249">
            <v>10329426</v>
          </cell>
          <cell r="C1249">
            <v>2017</v>
          </cell>
          <cell r="D1249">
            <v>1000</v>
          </cell>
          <cell r="E1249">
            <v>10234.700000000001</v>
          </cell>
          <cell r="F1249">
            <v>15495.7</v>
          </cell>
        </row>
        <row r="1250">
          <cell r="A1250" t="str">
            <v>1032942620461000</v>
          </cell>
          <cell r="B1250">
            <v>10329426</v>
          </cell>
          <cell r="C1250">
            <v>2046</v>
          </cell>
          <cell r="D1250">
            <v>1000</v>
          </cell>
          <cell r="E1250">
            <v>10211.700000000001</v>
          </cell>
          <cell r="F1250">
            <v>15571.7</v>
          </cell>
        </row>
        <row r="1251">
          <cell r="A1251" t="str">
            <v>1032942622531000</v>
          </cell>
          <cell r="B1251">
            <v>10329426</v>
          </cell>
          <cell r="C1251">
            <v>2253</v>
          </cell>
          <cell r="D1251">
            <v>1000</v>
          </cell>
          <cell r="E1251">
            <v>10294.700000000001</v>
          </cell>
          <cell r="F1251">
            <v>15522.7</v>
          </cell>
        </row>
        <row r="1252">
          <cell r="A1252" t="str">
            <v>1032942624221000</v>
          </cell>
          <cell r="B1252">
            <v>10329426</v>
          </cell>
          <cell r="C1252">
            <v>2422</v>
          </cell>
          <cell r="D1252">
            <v>1000</v>
          </cell>
          <cell r="E1252">
            <v>10311.700000000001</v>
          </cell>
          <cell r="F1252">
            <v>15671.7</v>
          </cell>
        </row>
        <row r="1253">
          <cell r="A1253" t="str">
            <v>1032942633151000</v>
          </cell>
          <cell r="B1253">
            <v>10329426</v>
          </cell>
          <cell r="C1253">
            <v>3315</v>
          </cell>
          <cell r="D1253">
            <v>1000</v>
          </cell>
          <cell r="E1253">
            <v>10203.700000000001</v>
          </cell>
          <cell r="F1253">
            <v>15491.7</v>
          </cell>
        </row>
        <row r="1254">
          <cell r="A1254" t="str">
            <v>1032942610311000</v>
          </cell>
          <cell r="B1254">
            <v>10329426</v>
          </cell>
          <cell r="C1254">
            <v>1031</v>
          </cell>
          <cell r="D1254">
            <v>1000</v>
          </cell>
          <cell r="E1254">
            <v>10283.700000000001</v>
          </cell>
          <cell r="F1254">
            <v>15523.7</v>
          </cell>
        </row>
        <row r="1255">
          <cell r="A1255" t="str">
            <v>1032942611041000</v>
          </cell>
          <cell r="B1255">
            <v>10329426</v>
          </cell>
          <cell r="C1255">
            <v>1104</v>
          </cell>
          <cell r="D1255">
            <v>1000</v>
          </cell>
          <cell r="E1255">
            <v>10211.700000000001</v>
          </cell>
          <cell r="F1255">
            <v>15571.7</v>
          </cell>
        </row>
        <row r="1256">
          <cell r="A1256" t="str">
            <v>1032942623551000</v>
          </cell>
          <cell r="B1256">
            <v>10329426</v>
          </cell>
          <cell r="C1256">
            <v>2355</v>
          </cell>
          <cell r="D1256">
            <v>1000</v>
          </cell>
          <cell r="E1256">
            <v>10211.700000000001</v>
          </cell>
          <cell r="F1256">
            <v>15571.7</v>
          </cell>
        </row>
        <row r="1257">
          <cell r="A1257" t="str">
            <v>1032942610631000</v>
          </cell>
          <cell r="B1257">
            <v>10329426</v>
          </cell>
          <cell r="C1257">
            <v>1063</v>
          </cell>
          <cell r="D1257">
            <v>1000</v>
          </cell>
          <cell r="E1257">
            <v>10211.700000000001</v>
          </cell>
          <cell r="F1257">
            <v>15571.7</v>
          </cell>
        </row>
        <row r="1258">
          <cell r="A1258" t="str">
            <v>1032942619291000</v>
          </cell>
          <cell r="B1258">
            <v>10329426</v>
          </cell>
          <cell r="C1258">
            <v>1929</v>
          </cell>
          <cell r="D1258">
            <v>1000</v>
          </cell>
          <cell r="E1258">
            <v>10211.700000000001</v>
          </cell>
          <cell r="F1258">
            <v>15571.7</v>
          </cell>
        </row>
        <row r="1259">
          <cell r="A1259" t="str">
            <v>1032942620471000</v>
          </cell>
          <cell r="B1259">
            <v>10329426</v>
          </cell>
          <cell r="C1259">
            <v>2047</v>
          </cell>
          <cell r="D1259">
            <v>1000</v>
          </cell>
          <cell r="E1259">
            <v>-1.2</v>
          </cell>
          <cell r="F1259">
            <v>-1.2</v>
          </cell>
        </row>
        <row r="1260">
          <cell r="A1260" t="str">
            <v>1032942610581000</v>
          </cell>
          <cell r="B1260">
            <v>10329426</v>
          </cell>
          <cell r="C1260">
            <v>1058</v>
          </cell>
          <cell r="D1260">
            <v>1000</v>
          </cell>
          <cell r="E1260">
            <v>10353.700000000001</v>
          </cell>
          <cell r="F1260">
            <v>15583.7</v>
          </cell>
        </row>
        <row r="1261">
          <cell r="A1261" t="str">
            <v>1032942614541000</v>
          </cell>
          <cell r="B1261">
            <v>10329426</v>
          </cell>
          <cell r="C1261">
            <v>1454</v>
          </cell>
          <cell r="D1261">
            <v>1000</v>
          </cell>
          <cell r="E1261">
            <v>10353.700000000001</v>
          </cell>
          <cell r="F1261">
            <v>15583.7</v>
          </cell>
        </row>
        <row r="1262">
          <cell r="A1262" t="str">
            <v>1032942610521000</v>
          </cell>
          <cell r="B1262">
            <v>10329426</v>
          </cell>
          <cell r="C1262">
            <v>1052</v>
          </cell>
          <cell r="D1262">
            <v>1000</v>
          </cell>
          <cell r="E1262">
            <v>10353.700000000001</v>
          </cell>
          <cell r="F1262">
            <v>15583.7</v>
          </cell>
        </row>
        <row r="1263">
          <cell r="A1263" t="str">
            <v>1032942615351000</v>
          </cell>
          <cell r="B1263">
            <v>10329426</v>
          </cell>
          <cell r="C1263">
            <v>1535</v>
          </cell>
          <cell r="D1263">
            <v>1000</v>
          </cell>
          <cell r="E1263">
            <v>10353.700000000001</v>
          </cell>
          <cell r="F1263">
            <v>15583.7</v>
          </cell>
        </row>
        <row r="1264">
          <cell r="A1264" t="str">
            <v>1032942610711000</v>
          </cell>
          <cell r="B1264">
            <v>10329426</v>
          </cell>
          <cell r="C1264">
            <v>1071</v>
          </cell>
          <cell r="D1264">
            <v>1000</v>
          </cell>
          <cell r="E1264">
            <v>10353.700000000001</v>
          </cell>
          <cell r="F1264">
            <v>15583.7</v>
          </cell>
        </row>
        <row r="1265">
          <cell r="A1265" t="str">
            <v>1032942619181000</v>
          </cell>
          <cell r="B1265">
            <v>10329426</v>
          </cell>
          <cell r="C1265">
            <v>1918</v>
          </cell>
          <cell r="D1265">
            <v>1000</v>
          </cell>
          <cell r="E1265">
            <v>10353.700000000001</v>
          </cell>
          <cell r="F1265">
            <v>15583.7</v>
          </cell>
        </row>
        <row r="1266">
          <cell r="A1266" t="str">
            <v>1032942619011000</v>
          </cell>
          <cell r="B1266">
            <v>10329426</v>
          </cell>
          <cell r="C1266">
            <v>1901</v>
          </cell>
          <cell r="D1266">
            <v>1000</v>
          </cell>
          <cell r="E1266">
            <v>10353.700000000001</v>
          </cell>
          <cell r="F1266">
            <v>15583.7</v>
          </cell>
        </row>
        <row r="1267">
          <cell r="A1267" t="str">
            <v>1032942624011000</v>
          </cell>
          <cell r="B1267">
            <v>10329426</v>
          </cell>
          <cell r="C1267">
            <v>2401</v>
          </cell>
          <cell r="D1267">
            <v>1000</v>
          </cell>
          <cell r="E1267">
            <v>10353.700000000001</v>
          </cell>
          <cell r="F1267">
            <v>15583.7</v>
          </cell>
        </row>
        <row r="1268">
          <cell r="A1268" t="str">
            <v>1032942625011000</v>
          </cell>
          <cell r="B1268">
            <v>10329426</v>
          </cell>
          <cell r="C1268">
            <v>2501</v>
          </cell>
          <cell r="D1268">
            <v>1000</v>
          </cell>
          <cell r="E1268">
            <v>10353.700000000001</v>
          </cell>
          <cell r="F1268">
            <v>15583.7</v>
          </cell>
        </row>
        <row r="1269">
          <cell r="A1269" t="str">
            <v>1032942634741000</v>
          </cell>
          <cell r="B1269">
            <v>10329426</v>
          </cell>
          <cell r="C1269">
            <v>3474</v>
          </cell>
          <cell r="D1269">
            <v>1000</v>
          </cell>
          <cell r="E1269">
            <v>10353.700000000001</v>
          </cell>
          <cell r="F1269">
            <v>15583.7</v>
          </cell>
        </row>
        <row r="1270">
          <cell r="A1270" t="str">
            <v>1032942616001000</v>
          </cell>
          <cell r="B1270">
            <v>10329426</v>
          </cell>
          <cell r="C1270">
            <v>1600</v>
          </cell>
          <cell r="D1270">
            <v>1000</v>
          </cell>
          <cell r="E1270">
            <v>10353.700000000001</v>
          </cell>
          <cell r="F1270">
            <v>15583.7</v>
          </cell>
        </row>
        <row r="1271">
          <cell r="A1271" t="str">
            <v>1032942615651000</v>
          </cell>
          <cell r="B1271">
            <v>10329426</v>
          </cell>
          <cell r="C1271">
            <v>1565</v>
          </cell>
          <cell r="D1271">
            <v>1000</v>
          </cell>
          <cell r="E1271">
            <v>10203.700000000001</v>
          </cell>
          <cell r="F1271">
            <v>15491.7</v>
          </cell>
        </row>
        <row r="1272">
          <cell r="A1272" t="str">
            <v>1032942614241000</v>
          </cell>
          <cell r="B1272">
            <v>10329426</v>
          </cell>
          <cell r="C1272">
            <v>1424</v>
          </cell>
          <cell r="D1272">
            <v>1000</v>
          </cell>
          <cell r="E1272">
            <v>10203.700000000001</v>
          </cell>
          <cell r="F1272">
            <v>15491.7</v>
          </cell>
        </row>
        <row r="1273">
          <cell r="A1273" t="str">
            <v>1032942618571000</v>
          </cell>
          <cell r="B1273">
            <v>10329426</v>
          </cell>
          <cell r="C1273">
            <v>1857</v>
          </cell>
          <cell r="D1273">
            <v>1000</v>
          </cell>
          <cell r="E1273">
            <v>10203.700000000001</v>
          </cell>
          <cell r="F1273">
            <v>15491.7</v>
          </cell>
        </row>
        <row r="1274">
          <cell r="A1274" t="str">
            <v>1032942633911000</v>
          </cell>
          <cell r="B1274">
            <v>10329426</v>
          </cell>
          <cell r="C1274">
            <v>3391</v>
          </cell>
          <cell r="D1274">
            <v>1000</v>
          </cell>
          <cell r="E1274">
            <v>10203.700000000001</v>
          </cell>
          <cell r="F1274">
            <v>15491.7</v>
          </cell>
        </row>
        <row r="1275">
          <cell r="A1275" t="str">
            <v>1032942615241000</v>
          </cell>
          <cell r="B1275">
            <v>10329426</v>
          </cell>
          <cell r="C1275">
            <v>1524</v>
          </cell>
          <cell r="D1275">
            <v>1000</v>
          </cell>
          <cell r="E1275">
            <v>10280.700000000001</v>
          </cell>
          <cell r="F1275">
            <v>15547.7</v>
          </cell>
        </row>
        <row r="1276">
          <cell r="A1276" t="str">
            <v>1032942616041000</v>
          </cell>
          <cell r="B1276">
            <v>10329426</v>
          </cell>
          <cell r="C1276">
            <v>1604</v>
          </cell>
          <cell r="D1276">
            <v>1000</v>
          </cell>
          <cell r="E1276">
            <v>10234.700000000001</v>
          </cell>
          <cell r="F1276">
            <v>15495.7</v>
          </cell>
        </row>
        <row r="1277">
          <cell r="A1277" t="str">
            <v>1032942610231000</v>
          </cell>
          <cell r="B1277">
            <v>10329426</v>
          </cell>
          <cell r="C1277">
            <v>1023</v>
          </cell>
          <cell r="D1277">
            <v>1000</v>
          </cell>
          <cell r="E1277">
            <v>10289.700000000001</v>
          </cell>
          <cell r="F1277">
            <v>15583.7</v>
          </cell>
        </row>
        <row r="1278">
          <cell r="A1278" t="str">
            <v>1032942620891000</v>
          </cell>
          <cell r="B1278">
            <v>10329426</v>
          </cell>
          <cell r="C1278">
            <v>2089</v>
          </cell>
          <cell r="D1278">
            <v>1000</v>
          </cell>
          <cell r="E1278">
            <v>10289.700000000001</v>
          </cell>
          <cell r="F1278">
            <v>15583.7</v>
          </cell>
        </row>
        <row r="1279">
          <cell r="A1279" t="str">
            <v>1032942620621000</v>
          </cell>
          <cell r="B1279">
            <v>10329426</v>
          </cell>
          <cell r="C1279">
            <v>2062</v>
          </cell>
          <cell r="D1279">
            <v>1000</v>
          </cell>
          <cell r="E1279">
            <v>10289.700000000001</v>
          </cell>
          <cell r="F1279">
            <v>15583.7</v>
          </cell>
        </row>
        <row r="1280">
          <cell r="A1280" t="str">
            <v>1032942621791000</v>
          </cell>
          <cell r="B1280">
            <v>10329426</v>
          </cell>
          <cell r="C1280">
            <v>2179</v>
          </cell>
          <cell r="D1280">
            <v>1000</v>
          </cell>
          <cell r="E1280">
            <v>10294.700000000001</v>
          </cell>
          <cell r="F1280">
            <v>15522.7</v>
          </cell>
        </row>
        <row r="1281">
          <cell r="A1281" t="str">
            <v>1032942614591000</v>
          </cell>
          <cell r="B1281">
            <v>10329426</v>
          </cell>
          <cell r="C1281">
            <v>1459</v>
          </cell>
          <cell r="D1281">
            <v>1000</v>
          </cell>
          <cell r="E1281">
            <v>10234.700000000001</v>
          </cell>
          <cell r="F1281">
            <v>15495.7</v>
          </cell>
        </row>
        <row r="1282">
          <cell r="A1282" t="str">
            <v>1032942616751000</v>
          </cell>
          <cell r="B1282">
            <v>10329426</v>
          </cell>
          <cell r="C1282">
            <v>1675</v>
          </cell>
          <cell r="D1282">
            <v>1000</v>
          </cell>
          <cell r="E1282">
            <v>10280.700000000001</v>
          </cell>
          <cell r="F1282">
            <v>15547.7</v>
          </cell>
        </row>
        <row r="1283">
          <cell r="A1283" t="str">
            <v>1032942618691000</v>
          </cell>
          <cell r="B1283">
            <v>10329426</v>
          </cell>
          <cell r="C1283">
            <v>1869</v>
          </cell>
          <cell r="D1283">
            <v>1000</v>
          </cell>
          <cell r="E1283">
            <v>10353.700000000001</v>
          </cell>
          <cell r="F1283">
            <v>15583.7</v>
          </cell>
        </row>
        <row r="1284">
          <cell r="A1284" t="str">
            <v>1032942625781000</v>
          </cell>
          <cell r="B1284">
            <v>10329426</v>
          </cell>
          <cell r="C1284">
            <v>2578</v>
          </cell>
          <cell r="D1284">
            <v>1000</v>
          </cell>
          <cell r="E1284">
            <v>10353.700000000001</v>
          </cell>
          <cell r="F1284">
            <v>15583.7</v>
          </cell>
        </row>
        <row r="1285">
          <cell r="A1285" t="str">
            <v>1032942626681000</v>
          </cell>
          <cell r="B1285">
            <v>10329426</v>
          </cell>
          <cell r="C1285">
            <v>2668</v>
          </cell>
          <cell r="D1285">
            <v>1000</v>
          </cell>
          <cell r="E1285">
            <v>10353.700000000001</v>
          </cell>
          <cell r="F1285">
            <v>15583.7</v>
          </cell>
        </row>
        <row r="1286">
          <cell r="A1286" t="str">
            <v>1032942634931000</v>
          </cell>
          <cell r="B1286">
            <v>10329426</v>
          </cell>
          <cell r="C1286">
            <v>3493</v>
          </cell>
          <cell r="D1286">
            <v>1000</v>
          </cell>
          <cell r="E1286">
            <v>10294.700000000001</v>
          </cell>
          <cell r="F1286">
            <v>15522.7</v>
          </cell>
        </row>
        <row r="1287">
          <cell r="A1287" t="str">
            <v>1032942635981000</v>
          </cell>
          <cell r="B1287">
            <v>10329426</v>
          </cell>
          <cell r="C1287">
            <v>3598</v>
          </cell>
          <cell r="D1287">
            <v>1000</v>
          </cell>
          <cell r="E1287">
            <v>10283.700000000001</v>
          </cell>
          <cell r="F1287">
            <v>15523.7</v>
          </cell>
        </row>
        <row r="1288">
          <cell r="A1288" t="str">
            <v>1032942617801000</v>
          </cell>
          <cell r="B1288">
            <v>10329426</v>
          </cell>
          <cell r="C1288">
            <v>1780</v>
          </cell>
          <cell r="D1288">
            <v>1000</v>
          </cell>
          <cell r="E1288">
            <v>10353.700000000001</v>
          </cell>
          <cell r="F1288">
            <v>15583.7</v>
          </cell>
        </row>
        <row r="1289">
          <cell r="A1289" t="str">
            <v>1032942635971000</v>
          </cell>
          <cell r="B1289">
            <v>10329426</v>
          </cell>
          <cell r="C1289">
            <v>3597</v>
          </cell>
          <cell r="D1289">
            <v>1000</v>
          </cell>
          <cell r="E1289">
            <v>10203.700000000001</v>
          </cell>
          <cell r="F1289">
            <v>15491.7</v>
          </cell>
        </row>
        <row r="1290">
          <cell r="A1290" t="str">
            <v>1032942614521000</v>
          </cell>
          <cell r="B1290">
            <v>10329426</v>
          </cell>
          <cell r="C1290">
            <v>1452</v>
          </cell>
          <cell r="D1290">
            <v>1000</v>
          </cell>
          <cell r="E1290">
            <v>-1.2</v>
          </cell>
          <cell r="F1290">
            <v>-1.2</v>
          </cell>
        </row>
        <row r="1291">
          <cell r="A1291" t="str">
            <v>1032942620571000</v>
          </cell>
          <cell r="B1291">
            <v>10329426</v>
          </cell>
          <cell r="C1291">
            <v>2057</v>
          </cell>
          <cell r="D1291">
            <v>1000</v>
          </cell>
          <cell r="E1291">
            <v>-1.2</v>
          </cell>
          <cell r="F1291">
            <v>-1.2</v>
          </cell>
        </row>
        <row r="1292">
          <cell r="A1292" t="str">
            <v>1032942634051000</v>
          </cell>
          <cell r="B1292">
            <v>10329426</v>
          </cell>
          <cell r="C1292">
            <v>3405</v>
          </cell>
          <cell r="D1292">
            <v>1000</v>
          </cell>
          <cell r="E1292">
            <v>-1.2</v>
          </cell>
          <cell r="F1292">
            <v>-1.2</v>
          </cell>
        </row>
        <row r="1293">
          <cell r="A1293" t="str">
            <v>1032942610721000</v>
          </cell>
          <cell r="B1293">
            <v>10329426</v>
          </cell>
          <cell r="C1293">
            <v>1072</v>
          </cell>
          <cell r="D1293">
            <v>1000</v>
          </cell>
          <cell r="E1293">
            <v>-1.2</v>
          </cell>
          <cell r="F1293">
            <v>-1.2</v>
          </cell>
        </row>
        <row r="1294">
          <cell r="A1294" t="str">
            <v>1032942616451000</v>
          </cell>
          <cell r="B1294">
            <v>10329426</v>
          </cell>
          <cell r="C1294">
            <v>1645</v>
          </cell>
          <cell r="D1294">
            <v>1000</v>
          </cell>
          <cell r="E1294">
            <v>-1.2</v>
          </cell>
          <cell r="F1294">
            <v>-1.2</v>
          </cell>
        </row>
        <row r="1295">
          <cell r="A1295" t="str">
            <v>1032942619241000</v>
          </cell>
          <cell r="B1295">
            <v>10329426</v>
          </cell>
          <cell r="C1295">
            <v>1924</v>
          </cell>
          <cell r="D1295">
            <v>1000</v>
          </cell>
          <cell r="E1295">
            <v>-1.2</v>
          </cell>
          <cell r="F1295">
            <v>-1.2</v>
          </cell>
        </row>
        <row r="1296">
          <cell r="A1296" t="str">
            <v>1032942621021000</v>
          </cell>
          <cell r="B1296">
            <v>10329426</v>
          </cell>
          <cell r="C1296">
            <v>2102</v>
          </cell>
          <cell r="D1296">
            <v>1000</v>
          </cell>
          <cell r="E1296">
            <v>-1.2</v>
          </cell>
          <cell r="F1296">
            <v>-1.2</v>
          </cell>
        </row>
        <row r="1297">
          <cell r="A1297" t="str">
            <v>1032942621521000</v>
          </cell>
          <cell r="B1297">
            <v>10329426</v>
          </cell>
          <cell r="C1297">
            <v>2152</v>
          </cell>
          <cell r="D1297">
            <v>1000</v>
          </cell>
          <cell r="E1297">
            <v>-1.2</v>
          </cell>
          <cell r="F1297">
            <v>-1.2</v>
          </cell>
        </row>
        <row r="1298">
          <cell r="A1298" t="str">
            <v>103334979891014</v>
          </cell>
          <cell r="B1298">
            <v>10333497</v>
          </cell>
          <cell r="C1298">
            <v>989</v>
          </cell>
          <cell r="D1298">
            <v>1014</v>
          </cell>
          <cell r="E1298">
            <v>9921.2000000000007</v>
          </cell>
          <cell r="F1298">
            <v>15235.2</v>
          </cell>
        </row>
        <row r="1299">
          <cell r="A1299" t="str">
            <v>103334979891009</v>
          </cell>
          <cell r="B1299">
            <v>10333497</v>
          </cell>
          <cell r="C1299">
            <v>989</v>
          </cell>
          <cell r="D1299">
            <v>1009</v>
          </cell>
          <cell r="E1299">
            <v>9931.65</v>
          </cell>
          <cell r="F1299">
            <v>15245.65</v>
          </cell>
        </row>
        <row r="1300">
          <cell r="A1300" t="str">
            <v>1033349710341010</v>
          </cell>
          <cell r="B1300">
            <v>10333497</v>
          </cell>
          <cell r="C1300">
            <v>1034</v>
          </cell>
          <cell r="D1300">
            <v>1010</v>
          </cell>
          <cell r="E1300">
            <v>9931.65</v>
          </cell>
          <cell r="F1300">
            <v>15245.65</v>
          </cell>
        </row>
        <row r="1301">
          <cell r="A1301" t="str">
            <v>1033349710341009</v>
          </cell>
          <cell r="B1301">
            <v>10333497</v>
          </cell>
          <cell r="C1301">
            <v>1034</v>
          </cell>
          <cell r="D1301">
            <v>1009</v>
          </cell>
          <cell r="E1301">
            <v>9931.65</v>
          </cell>
          <cell r="F1301">
            <v>15245.65</v>
          </cell>
        </row>
        <row r="1302">
          <cell r="A1302" t="str">
            <v>1033349710481018</v>
          </cell>
          <cell r="B1302">
            <v>10333497</v>
          </cell>
          <cell r="C1302">
            <v>1048</v>
          </cell>
          <cell r="D1302">
            <v>1018</v>
          </cell>
          <cell r="E1302">
            <v>10311.99</v>
          </cell>
          <cell r="F1302">
            <v>15671.99</v>
          </cell>
        </row>
        <row r="1303">
          <cell r="A1303" t="str">
            <v>1033349710551013</v>
          </cell>
          <cell r="B1303">
            <v>10333497</v>
          </cell>
          <cell r="C1303">
            <v>1055</v>
          </cell>
          <cell r="D1303">
            <v>1013</v>
          </cell>
          <cell r="E1303">
            <v>10510.49</v>
          </cell>
          <cell r="F1303">
            <v>15870.49</v>
          </cell>
        </row>
        <row r="1304">
          <cell r="A1304" t="str">
            <v>1033349713561015</v>
          </cell>
          <cell r="B1304">
            <v>10333497</v>
          </cell>
          <cell r="C1304">
            <v>1356</v>
          </cell>
          <cell r="D1304">
            <v>1015</v>
          </cell>
          <cell r="E1304">
            <v>9955.2000000000007</v>
          </cell>
          <cell r="F1304">
            <v>15277.2</v>
          </cell>
        </row>
        <row r="1305">
          <cell r="A1305" t="str">
            <v>1033349713561014</v>
          </cell>
          <cell r="B1305">
            <v>10333497</v>
          </cell>
          <cell r="C1305">
            <v>1356</v>
          </cell>
          <cell r="D1305">
            <v>1014</v>
          </cell>
          <cell r="E1305">
            <v>9955.2000000000007</v>
          </cell>
          <cell r="F1305">
            <v>15277.2</v>
          </cell>
        </row>
        <row r="1306">
          <cell r="A1306" t="str">
            <v>1033349713561010</v>
          </cell>
          <cell r="B1306">
            <v>10333497</v>
          </cell>
          <cell r="C1306">
            <v>1356</v>
          </cell>
          <cell r="D1306">
            <v>1010</v>
          </cell>
          <cell r="E1306">
            <v>9965.65</v>
          </cell>
          <cell r="F1306">
            <v>15287.65</v>
          </cell>
        </row>
        <row r="1307">
          <cell r="A1307" t="str">
            <v>1033349713561009</v>
          </cell>
          <cell r="B1307">
            <v>10333497</v>
          </cell>
          <cell r="C1307">
            <v>1356</v>
          </cell>
          <cell r="D1307">
            <v>1009</v>
          </cell>
          <cell r="E1307">
            <v>9965.65</v>
          </cell>
          <cell r="F1307">
            <v>15287.65</v>
          </cell>
        </row>
        <row r="1308">
          <cell r="A1308" t="str">
            <v>1033349713561012</v>
          </cell>
          <cell r="B1308">
            <v>10333497</v>
          </cell>
          <cell r="C1308">
            <v>1356</v>
          </cell>
          <cell r="D1308">
            <v>1012</v>
          </cell>
          <cell r="E1308">
            <v>9965.65</v>
          </cell>
          <cell r="F1308">
            <v>15287.65</v>
          </cell>
        </row>
        <row r="1309">
          <cell r="A1309" t="str">
            <v>1033349713561013</v>
          </cell>
          <cell r="B1309">
            <v>10333497</v>
          </cell>
          <cell r="C1309">
            <v>1356</v>
          </cell>
          <cell r="D1309">
            <v>1013</v>
          </cell>
          <cell r="E1309">
            <v>10195.49</v>
          </cell>
          <cell r="F1309">
            <v>15517.49</v>
          </cell>
        </row>
        <row r="1310">
          <cell r="A1310" t="str">
            <v>1033349713561017</v>
          </cell>
          <cell r="B1310">
            <v>10333497</v>
          </cell>
          <cell r="C1310">
            <v>1356</v>
          </cell>
          <cell r="D1310">
            <v>1017</v>
          </cell>
          <cell r="E1310">
            <v>9996.99</v>
          </cell>
          <cell r="F1310">
            <v>15318.99</v>
          </cell>
        </row>
        <row r="1311">
          <cell r="A1311" t="str">
            <v>1033349713561018</v>
          </cell>
          <cell r="B1311">
            <v>10333497</v>
          </cell>
          <cell r="C1311">
            <v>1356</v>
          </cell>
          <cell r="D1311">
            <v>1018</v>
          </cell>
          <cell r="E1311">
            <v>9996.99</v>
          </cell>
          <cell r="F1311">
            <v>15318.99</v>
          </cell>
        </row>
        <row r="1312">
          <cell r="A1312" t="str">
            <v>1033349713561021</v>
          </cell>
          <cell r="B1312">
            <v>10333497</v>
          </cell>
          <cell r="C1312">
            <v>1356</v>
          </cell>
          <cell r="D1312">
            <v>1021</v>
          </cell>
          <cell r="E1312">
            <v>9996.99</v>
          </cell>
          <cell r="F1312">
            <v>15318.99</v>
          </cell>
        </row>
        <row r="1313">
          <cell r="A1313" t="str">
            <v>1033349713581010</v>
          </cell>
          <cell r="B1313">
            <v>10333497</v>
          </cell>
          <cell r="C1313">
            <v>1358</v>
          </cell>
          <cell r="D1313">
            <v>1010</v>
          </cell>
          <cell r="E1313">
            <v>10280.65</v>
          </cell>
          <cell r="F1313">
            <v>15640.65</v>
          </cell>
        </row>
        <row r="1314">
          <cell r="A1314" t="str">
            <v>1033349714191018</v>
          </cell>
          <cell r="B1314">
            <v>10333497</v>
          </cell>
          <cell r="C1314">
            <v>1419</v>
          </cell>
          <cell r="D1314">
            <v>1018</v>
          </cell>
          <cell r="E1314">
            <v>10311.99</v>
          </cell>
          <cell r="F1314">
            <v>15671.99</v>
          </cell>
        </row>
        <row r="1315">
          <cell r="A1315" t="str">
            <v>1033349714421014</v>
          </cell>
          <cell r="B1315">
            <v>10333497</v>
          </cell>
          <cell r="C1315">
            <v>1442</v>
          </cell>
          <cell r="D1315">
            <v>1014</v>
          </cell>
          <cell r="E1315">
            <v>10270.200000000001</v>
          </cell>
          <cell r="F1315">
            <v>15630.2</v>
          </cell>
        </row>
        <row r="1316">
          <cell r="A1316" t="str">
            <v>1033349714431015</v>
          </cell>
          <cell r="B1316">
            <v>10333497</v>
          </cell>
          <cell r="C1316">
            <v>1443</v>
          </cell>
          <cell r="D1316">
            <v>1015</v>
          </cell>
          <cell r="E1316">
            <v>9955.2000000000007</v>
          </cell>
          <cell r="F1316">
            <v>15277.2</v>
          </cell>
        </row>
        <row r="1317">
          <cell r="A1317" t="str">
            <v>1033349714431014</v>
          </cell>
          <cell r="B1317">
            <v>10333497</v>
          </cell>
          <cell r="C1317">
            <v>1443</v>
          </cell>
          <cell r="D1317">
            <v>1014</v>
          </cell>
          <cell r="E1317">
            <v>9955.2000000000007</v>
          </cell>
          <cell r="F1317">
            <v>15277.2</v>
          </cell>
        </row>
        <row r="1318">
          <cell r="A1318" t="str">
            <v>1033349714431010</v>
          </cell>
          <cell r="B1318">
            <v>10333497</v>
          </cell>
          <cell r="C1318">
            <v>1443</v>
          </cell>
          <cell r="D1318">
            <v>1010</v>
          </cell>
          <cell r="E1318">
            <v>9965.65</v>
          </cell>
          <cell r="F1318">
            <v>15287.65</v>
          </cell>
        </row>
        <row r="1319">
          <cell r="A1319" t="str">
            <v>1033349714431011</v>
          </cell>
          <cell r="B1319">
            <v>10333497</v>
          </cell>
          <cell r="C1319">
            <v>1443</v>
          </cell>
          <cell r="D1319">
            <v>1011</v>
          </cell>
          <cell r="E1319">
            <v>9955.2000000000007</v>
          </cell>
          <cell r="F1319">
            <v>15277.2</v>
          </cell>
        </row>
        <row r="1320">
          <cell r="A1320" t="str">
            <v>1033349714431009</v>
          </cell>
          <cell r="B1320">
            <v>10333497</v>
          </cell>
          <cell r="C1320">
            <v>1443</v>
          </cell>
          <cell r="D1320">
            <v>1009</v>
          </cell>
          <cell r="E1320">
            <v>9965.65</v>
          </cell>
          <cell r="F1320">
            <v>15287.65</v>
          </cell>
        </row>
        <row r="1321">
          <cell r="A1321" t="str">
            <v>1033349714431012</v>
          </cell>
          <cell r="B1321">
            <v>10333497</v>
          </cell>
          <cell r="C1321">
            <v>1443</v>
          </cell>
          <cell r="D1321">
            <v>1012</v>
          </cell>
          <cell r="E1321">
            <v>9965.65</v>
          </cell>
          <cell r="F1321">
            <v>15287.65</v>
          </cell>
        </row>
        <row r="1322">
          <cell r="A1322" t="str">
            <v>1033349714431013</v>
          </cell>
          <cell r="B1322">
            <v>10333497</v>
          </cell>
          <cell r="C1322">
            <v>1443</v>
          </cell>
          <cell r="D1322">
            <v>1013</v>
          </cell>
          <cell r="E1322">
            <v>10195.49</v>
          </cell>
          <cell r="F1322">
            <v>15517.49</v>
          </cell>
        </row>
        <row r="1323">
          <cell r="A1323" t="str">
            <v>1033349714431017</v>
          </cell>
          <cell r="B1323">
            <v>10333497</v>
          </cell>
          <cell r="C1323">
            <v>1443</v>
          </cell>
          <cell r="D1323">
            <v>1017</v>
          </cell>
          <cell r="E1323">
            <v>9996.99</v>
          </cell>
          <cell r="F1323">
            <v>15318.99</v>
          </cell>
        </row>
        <row r="1324">
          <cell r="A1324" t="str">
            <v>1033349714431018</v>
          </cell>
          <cell r="B1324">
            <v>10333497</v>
          </cell>
          <cell r="C1324">
            <v>1443</v>
          </cell>
          <cell r="D1324">
            <v>1018</v>
          </cell>
          <cell r="E1324">
            <v>9996.99</v>
          </cell>
          <cell r="F1324">
            <v>15318.99</v>
          </cell>
        </row>
        <row r="1325">
          <cell r="A1325" t="str">
            <v>1033349714431021</v>
          </cell>
          <cell r="B1325">
            <v>10333497</v>
          </cell>
          <cell r="C1325">
            <v>1443</v>
          </cell>
          <cell r="D1325">
            <v>1021</v>
          </cell>
          <cell r="E1325">
            <v>9996.99</v>
          </cell>
          <cell r="F1325">
            <v>15318.99</v>
          </cell>
        </row>
        <row r="1326">
          <cell r="A1326" t="str">
            <v>1033349714631015</v>
          </cell>
          <cell r="B1326">
            <v>10333497</v>
          </cell>
          <cell r="C1326">
            <v>1463</v>
          </cell>
          <cell r="D1326">
            <v>1015</v>
          </cell>
          <cell r="E1326">
            <v>9955.2000000000007</v>
          </cell>
          <cell r="F1326">
            <v>15277.2</v>
          </cell>
        </row>
        <row r="1327">
          <cell r="A1327" t="str">
            <v>1033349714631014</v>
          </cell>
          <cell r="B1327">
            <v>10333497</v>
          </cell>
          <cell r="C1327">
            <v>1463</v>
          </cell>
          <cell r="D1327">
            <v>1014</v>
          </cell>
          <cell r="E1327">
            <v>9955.2000000000007</v>
          </cell>
          <cell r="F1327">
            <v>15277.2</v>
          </cell>
        </row>
        <row r="1328">
          <cell r="A1328" t="str">
            <v>1033349714631010</v>
          </cell>
          <cell r="B1328">
            <v>10333497</v>
          </cell>
          <cell r="C1328">
            <v>1463</v>
          </cell>
          <cell r="D1328">
            <v>1010</v>
          </cell>
          <cell r="E1328">
            <v>9965.65</v>
          </cell>
          <cell r="F1328">
            <v>15287.65</v>
          </cell>
        </row>
        <row r="1329">
          <cell r="A1329" t="str">
            <v>1033349714631009</v>
          </cell>
          <cell r="B1329">
            <v>10333497</v>
          </cell>
          <cell r="C1329">
            <v>1463</v>
          </cell>
          <cell r="D1329">
            <v>1009</v>
          </cell>
          <cell r="E1329">
            <v>9965.65</v>
          </cell>
          <cell r="F1329">
            <v>15287.65</v>
          </cell>
        </row>
        <row r="1330">
          <cell r="A1330" t="str">
            <v>1033349714631013</v>
          </cell>
          <cell r="B1330">
            <v>10333497</v>
          </cell>
          <cell r="C1330">
            <v>1463</v>
          </cell>
          <cell r="D1330">
            <v>1013</v>
          </cell>
          <cell r="E1330">
            <v>10195.49</v>
          </cell>
          <cell r="F1330">
            <v>15517.49</v>
          </cell>
        </row>
        <row r="1331">
          <cell r="A1331" t="str">
            <v>1033349714631017</v>
          </cell>
          <cell r="B1331">
            <v>10333497</v>
          </cell>
          <cell r="C1331">
            <v>1463</v>
          </cell>
          <cell r="D1331">
            <v>1017</v>
          </cell>
          <cell r="E1331">
            <v>9996.99</v>
          </cell>
          <cell r="F1331">
            <v>15318.99</v>
          </cell>
        </row>
        <row r="1332">
          <cell r="A1332" t="str">
            <v>1033349714631018</v>
          </cell>
          <cell r="B1332">
            <v>10333497</v>
          </cell>
          <cell r="C1332">
            <v>1463</v>
          </cell>
          <cell r="D1332">
            <v>1018</v>
          </cell>
          <cell r="E1332">
            <v>9996.99</v>
          </cell>
          <cell r="F1332">
            <v>15318.99</v>
          </cell>
        </row>
        <row r="1333">
          <cell r="A1333" t="str">
            <v>1033349715101015</v>
          </cell>
          <cell r="B1333">
            <v>10333497</v>
          </cell>
          <cell r="C1333">
            <v>1510</v>
          </cell>
          <cell r="D1333">
            <v>1015</v>
          </cell>
          <cell r="E1333">
            <v>9955.2000000000007</v>
          </cell>
          <cell r="F1333">
            <v>15277.2</v>
          </cell>
        </row>
        <row r="1334">
          <cell r="A1334" t="str">
            <v>1033349715101014</v>
          </cell>
          <cell r="B1334">
            <v>10333497</v>
          </cell>
          <cell r="C1334">
            <v>1510</v>
          </cell>
          <cell r="D1334">
            <v>1014</v>
          </cell>
          <cell r="E1334">
            <v>9955.2000000000007</v>
          </cell>
          <cell r="F1334">
            <v>15277.2</v>
          </cell>
        </row>
        <row r="1335">
          <cell r="A1335" t="str">
            <v>1033349715101010</v>
          </cell>
          <cell r="B1335">
            <v>10333497</v>
          </cell>
          <cell r="C1335">
            <v>1510</v>
          </cell>
          <cell r="D1335">
            <v>1010</v>
          </cell>
          <cell r="E1335">
            <v>9965.65</v>
          </cell>
          <cell r="F1335">
            <v>15287.65</v>
          </cell>
        </row>
        <row r="1336">
          <cell r="A1336" t="str">
            <v>1033349715101011</v>
          </cell>
          <cell r="B1336">
            <v>10333497</v>
          </cell>
          <cell r="C1336">
            <v>1510</v>
          </cell>
          <cell r="D1336">
            <v>1011</v>
          </cell>
          <cell r="E1336">
            <v>9955.2000000000007</v>
          </cell>
          <cell r="F1336">
            <v>15277.2</v>
          </cell>
        </row>
        <row r="1337">
          <cell r="A1337" t="str">
            <v>1033349715101009</v>
          </cell>
          <cell r="B1337">
            <v>10333497</v>
          </cell>
          <cell r="C1337">
            <v>1510</v>
          </cell>
          <cell r="D1337">
            <v>1009</v>
          </cell>
          <cell r="E1337">
            <v>9965.65</v>
          </cell>
          <cell r="F1337">
            <v>15287.65</v>
          </cell>
        </row>
        <row r="1338">
          <cell r="A1338" t="str">
            <v>1033349715101012</v>
          </cell>
          <cell r="B1338">
            <v>10333497</v>
          </cell>
          <cell r="C1338">
            <v>1510</v>
          </cell>
          <cell r="D1338">
            <v>1012</v>
          </cell>
          <cell r="E1338">
            <v>9965.65</v>
          </cell>
          <cell r="F1338">
            <v>15287.65</v>
          </cell>
        </row>
        <row r="1339">
          <cell r="A1339" t="str">
            <v>1033349715101013</v>
          </cell>
          <cell r="B1339">
            <v>10333497</v>
          </cell>
          <cell r="C1339">
            <v>1510</v>
          </cell>
          <cell r="D1339">
            <v>1013</v>
          </cell>
          <cell r="E1339">
            <v>10195.49</v>
          </cell>
          <cell r="F1339">
            <v>15517.49</v>
          </cell>
        </row>
        <row r="1340">
          <cell r="A1340" t="str">
            <v>1033349715101017</v>
          </cell>
          <cell r="B1340">
            <v>10333497</v>
          </cell>
          <cell r="C1340">
            <v>1510</v>
          </cell>
          <cell r="D1340">
            <v>1017</v>
          </cell>
          <cell r="E1340">
            <v>9996.99</v>
          </cell>
          <cell r="F1340">
            <v>15318.99</v>
          </cell>
        </row>
        <row r="1341">
          <cell r="A1341" t="str">
            <v>1033349715101018</v>
          </cell>
          <cell r="B1341">
            <v>10333497</v>
          </cell>
          <cell r="C1341">
            <v>1510</v>
          </cell>
          <cell r="D1341">
            <v>1018</v>
          </cell>
          <cell r="E1341">
            <v>9996.99</v>
          </cell>
          <cell r="F1341">
            <v>15318.99</v>
          </cell>
        </row>
        <row r="1342">
          <cell r="A1342" t="str">
            <v>1033349715101020</v>
          </cell>
          <cell r="B1342">
            <v>10333497</v>
          </cell>
          <cell r="C1342">
            <v>1510</v>
          </cell>
          <cell r="D1342">
            <v>1020</v>
          </cell>
          <cell r="E1342">
            <v>9996.99</v>
          </cell>
          <cell r="F1342">
            <v>15318.99</v>
          </cell>
        </row>
        <row r="1343">
          <cell r="A1343" t="str">
            <v>1033349715101019</v>
          </cell>
          <cell r="B1343">
            <v>10333497</v>
          </cell>
          <cell r="C1343">
            <v>1510</v>
          </cell>
          <cell r="D1343">
            <v>1019</v>
          </cell>
          <cell r="E1343">
            <v>9996.99</v>
          </cell>
          <cell r="F1343">
            <v>15318.99</v>
          </cell>
        </row>
        <row r="1344">
          <cell r="A1344" t="str">
            <v>1033349715101021</v>
          </cell>
          <cell r="B1344">
            <v>10333497</v>
          </cell>
          <cell r="C1344">
            <v>1510</v>
          </cell>
          <cell r="D1344">
            <v>1021</v>
          </cell>
          <cell r="E1344">
            <v>9996.99</v>
          </cell>
          <cell r="F1344">
            <v>15318.99</v>
          </cell>
        </row>
        <row r="1345">
          <cell r="A1345" t="str">
            <v>1033349715821015</v>
          </cell>
          <cell r="B1345">
            <v>10333497</v>
          </cell>
          <cell r="C1345">
            <v>1582</v>
          </cell>
          <cell r="D1345">
            <v>1015</v>
          </cell>
          <cell r="E1345">
            <v>9955.2000000000007</v>
          </cell>
          <cell r="F1345">
            <v>15277.2</v>
          </cell>
        </row>
        <row r="1346">
          <cell r="A1346" t="str">
            <v>1033349715821014</v>
          </cell>
          <cell r="B1346">
            <v>10333497</v>
          </cell>
          <cell r="C1346">
            <v>1582</v>
          </cell>
          <cell r="D1346">
            <v>1014</v>
          </cell>
          <cell r="E1346">
            <v>9955.2000000000007</v>
          </cell>
          <cell r="F1346">
            <v>15277.2</v>
          </cell>
        </row>
        <row r="1347">
          <cell r="A1347" t="str">
            <v>1033349715821010</v>
          </cell>
          <cell r="B1347">
            <v>10333497</v>
          </cell>
          <cell r="C1347">
            <v>1582</v>
          </cell>
          <cell r="D1347">
            <v>1010</v>
          </cell>
          <cell r="E1347">
            <v>9965.65</v>
          </cell>
          <cell r="F1347">
            <v>15287.65</v>
          </cell>
        </row>
        <row r="1348">
          <cell r="A1348" t="str">
            <v>1033349715821011</v>
          </cell>
          <cell r="B1348">
            <v>10333497</v>
          </cell>
          <cell r="C1348">
            <v>1582</v>
          </cell>
          <cell r="D1348">
            <v>1011</v>
          </cell>
          <cell r="E1348">
            <v>9955.2000000000007</v>
          </cell>
          <cell r="F1348">
            <v>15277.2</v>
          </cell>
        </row>
        <row r="1349">
          <cell r="A1349" t="str">
            <v>1033349715821009</v>
          </cell>
          <cell r="B1349">
            <v>10333497</v>
          </cell>
          <cell r="C1349">
            <v>1582</v>
          </cell>
          <cell r="D1349">
            <v>1009</v>
          </cell>
          <cell r="E1349">
            <v>9965.65</v>
          </cell>
          <cell r="F1349">
            <v>15287.65</v>
          </cell>
        </row>
        <row r="1350">
          <cell r="A1350" t="str">
            <v>1033349715821012</v>
          </cell>
          <cell r="B1350">
            <v>10333497</v>
          </cell>
          <cell r="C1350">
            <v>1582</v>
          </cell>
          <cell r="D1350">
            <v>1012</v>
          </cell>
          <cell r="E1350">
            <v>9965.65</v>
          </cell>
          <cell r="F1350">
            <v>15287.65</v>
          </cell>
        </row>
        <row r="1351">
          <cell r="A1351" t="str">
            <v>1033349715821013</v>
          </cell>
          <cell r="B1351">
            <v>10333497</v>
          </cell>
          <cell r="C1351">
            <v>1582</v>
          </cell>
          <cell r="D1351">
            <v>1013</v>
          </cell>
          <cell r="E1351">
            <v>10195.49</v>
          </cell>
          <cell r="F1351">
            <v>15517.49</v>
          </cell>
        </row>
        <row r="1352">
          <cell r="A1352" t="str">
            <v>1033349715821017</v>
          </cell>
          <cell r="B1352">
            <v>10333497</v>
          </cell>
          <cell r="C1352">
            <v>1582</v>
          </cell>
          <cell r="D1352">
            <v>1017</v>
          </cell>
          <cell r="E1352">
            <v>9996.99</v>
          </cell>
          <cell r="F1352">
            <v>15318.99</v>
          </cell>
        </row>
        <row r="1353">
          <cell r="A1353" t="str">
            <v>1033349715821018</v>
          </cell>
          <cell r="B1353">
            <v>10333497</v>
          </cell>
          <cell r="C1353">
            <v>1582</v>
          </cell>
          <cell r="D1353">
            <v>1018</v>
          </cell>
          <cell r="E1353">
            <v>9996.99</v>
          </cell>
          <cell r="F1353">
            <v>15318.99</v>
          </cell>
        </row>
        <row r="1354">
          <cell r="A1354" t="str">
            <v>1033349715821020</v>
          </cell>
          <cell r="B1354">
            <v>10333497</v>
          </cell>
          <cell r="C1354">
            <v>1582</v>
          </cell>
          <cell r="D1354">
            <v>1020</v>
          </cell>
          <cell r="E1354">
            <v>9996.99</v>
          </cell>
          <cell r="F1354">
            <v>15318.99</v>
          </cell>
        </row>
        <row r="1355">
          <cell r="A1355" t="str">
            <v>1033349715821019</v>
          </cell>
          <cell r="B1355">
            <v>10333497</v>
          </cell>
          <cell r="C1355">
            <v>1582</v>
          </cell>
          <cell r="D1355">
            <v>1019</v>
          </cell>
          <cell r="E1355">
            <v>9996.99</v>
          </cell>
          <cell r="F1355">
            <v>15318.99</v>
          </cell>
        </row>
        <row r="1356">
          <cell r="A1356" t="str">
            <v>1033349715821021</v>
          </cell>
          <cell r="B1356">
            <v>10333497</v>
          </cell>
          <cell r="C1356">
            <v>1582</v>
          </cell>
          <cell r="D1356">
            <v>1021</v>
          </cell>
          <cell r="E1356">
            <v>9996.99</v>
          </cell>
          <cell r="F1356">
            <v>15318.99</v>
          </cell>
        </row>
        <row r="1357">
          <cell r="A1357" t="str">
            <v>1033349715891015</v>
          </cell>
          <cell r="B1357">
            <v>10333497</v>
          </cell>
          <cell r="C1357">
            <v>1589</v>
          </cell>
          <cell r="D1357">
            <v>1015</v>
          </cell>
          <cell r="E1357">
            <v>9955.2000000000007</v>
          </cell>
          <cell r="F1357">
            <v>15277.2</v>
          </cell>
        </row>
        <row r="1358">
          <cell r="A1358" t="str">
            <v>1033349715891014</v>
          </cell>
          <cell r="B1358">
            <v>10333497</v>
          </cell>
          <cell r="C1358">
            <v>1589</v>
          </cell>
          <cell r="D1358">
            <v>1014</v>
          </cell>
          <cell r="E1358">
            <v>9955.2000000000007</v>
          </cell>
          <cell r="F1358">
            <v>15277.2</v>
          </cell>
        </row>
        <row r="1359">
          <cell r="A1359" t="str">
            <v>1033349715891010</v>
          </cell>
          <cell r="B1359">
            <v>10333497</v>
          </cell>
          <cell r="C1359">
            <v>1589</v>
          </cell>
          <cell r="D1359">
            <v>1010</v>
          </cell>
          <cell r="E1359">
            <v>9965.65</v>
          </cell>
          <cell r="F1359">
            <v>15287.65</v>
          </cell>
        </row>
        <row r="1360">
          <cell r="A1360" t="str">
            <v>1033349715891011</v>
          </cell>
          <cell r="B1360">
            <v>10333497</v>
          </cell>
          <cell r="C1360">
            <v>1589</v>
          </cell>
          <cell r="D1360">
            <v>1011</v>
          </cell>
          <cell r="E1360">
            <v>9955.2000000000007</v>
          </cell>
          <cell r="F1360">
            <v>15277.2</v>
          </cell>
        </row>
        <row r="1361">
          <cell r="A1361" t="str">
            <v>1033349715891009</v>
          </cell>
          <cell r="B1361">
            <v>10333497</v>
          </cell>
          <cell r="C1361">
            <v>1589</v>
          </cell>
          <cell r="D1361">
            <v>1009</v>
          </cell>
          <cell r="E1361">
            <v>9965.65</v>
          </cell>
          <cell r="F1361">
            <v>15287.65</v>
          </cell>
        </row>
        <row r="1362">
          <cell r="A1362" t="str">
            <v>1033349715891012</v>
          </cell>
          <cell r="B1362">
            <v>10333497</v>
          </cell>
          <cell r="C1362">
            <v>1589</v>
          </cell>
          <cell r="D1362">
            <v>1012</v>
          </cell>
          <cell r="E1362">
            <v>9965.65</v>
          </cell>
          <cell r="F1362">
            <v>15287.65</v>
          </cell>
        </row>
        <row r="1363">
          <cell r="A1363" t="str">
            <v>1033349715891013</v>
          </cell>
          <cell r="B1363">
            <v>10333497</v>
          </cell>
          <cell r="C1363">
            <v>1589</v>
          </cell>
          <cell r="D1363">
            <v>1013</v>
          </cell>
          <cell r="E1363">
            <v>10195.49</v>
          </cell>
          <cell r="F1363">
            <v>15517.49</v>
          </cell>
        </row>
        <row r="1364">
          <cell r="A1364" t="str">
            <v>1033349715891017</v>
          </cell>
          <cell r="B1364">
            <v>10333497</v>
          </cell>
          <cell r="C1364">
            <v>1589</v>
          </cell>
          <cell r="D1364">
            <v>1017</v>
          </cell>
          <cell r="E1364">
            <v>9996.99</v>
          </cell>
          <cell r="F1364">
            <v>15318.99</v>
          </cell>
        </row>
        <row r="1365">
          <cell r="A1365" t="str">
            <v>1033349715891018</v>
          </cell>
          <cell r="B1365">
            <v>10333497</v>
          </cell>
          <cell r="C1365">
            <v>1589</v>
          </cell>
          <cell r="D1365">
            <v>1018</v>
          </cell>
          <cell r="E1365">
            <v>9996.99</v>
          </cell>
          <cell r="F1365">
            <v>15318.99</v>
          </cell>
        </row>
        <row r="1366">
          <cell r="A1366" t="str">
            <v>1033349715891019</v>
          </cell>
          <cell r="B1366">
            <v>10333497</v>
          </cell>
          <cell r="C1366">
            <v>1589</v>
          </cell>
          <cell r="D1366">
            <v>1019</v>
          </cell>
          <cell r="E1366">
            <v>9996.99</v>
          </cell>
          <cell r="F1366">
            <v>15318.99</v>
          </cell>
        </row>
        <row r="1367">
          <cell r="A1367" t="str">
            <v>1033349715891021</v>
          </cell>
          <cell r="B1367">
            <v>10333497</v>
          </cell>
          <cell r="C1367">
            <v>1589</v>
          </cell>
          <cell r="D1367">
            <v>1021</v>
          </cell>
          <cell r="E1367">
            <v>9996.99</v>
          </cell>
          <cell r="F1367">
            <v>15318.99</v>
          </cell>
        </row>
        <row r="1368">
          <cell r="A1368" t="str">
            <v>1033349715911015</v>
          </cell>
          <cell r="B1368">
            <v>10333497</v>
          </cell>
          <cell r="C1368">
            <v>1591</v>
          </cell>
          <cell r="D1368">
            <v>1015</v>
          </cell>
          <cell r="E1368">
            <v>9955.2000000000007</v>
          </cell>
          <cell r="F1368">
            <v>15277.2</v>
          </cell>
        </row>
        <row r="1369">
          <cell r="A1369" t="str">
            <v>1033349715911014</v>
          </cell>
          <cell r="B1369">
            <v>10333497</v>
          </cell>
          <cell r="C1369">
            <v>1591</v>
          </cell>
          <cell r="D1369">
            <v>1014</v>
          </cell>
          <cell r="E1369">
            <v>9955.2000000000007</v>
          </cell>
          <cell r="F1369">
            <v>15277.2</v>
          </cell>
        </row>
        <row r="1370">
          <cell r="A1370" t="str">
            <v>1033349715911010</v>
          </cell>
          <cell r="B1370">
            <v>10333497</v>
          </cell>
          <cell r="C1370">
            <v>1591</v>
          </cell>
          <cell r="D1370">
            <v>1010</v>
          </cell>
          <cell r="E1370">
            <v>9965.65</v>
          </cell>
          <cell r="F1370">
            <v>15287.65</v>
          </cell>
        </row>
        <row r="1371">
          <cell r="A1371" t="str">
            <v>1033349715911009</v>
          </cell>
          <cell r="B1371">
            <v>10333497</v>
          </cell>
          <cell r="C1371">
            <v>1591</v>
          </cell>
          <cell r="D1371">
            <v>1009</v>
          </cell>
          <cell r="E1371">
            <v>9965.65</v>
          </cell>
          <cell r="F1371">
            <v>15287.65</v>
          </cell>
        </row>
        <row r="1372">
          <cell r="A1372" t="str">
            <v>1033349715911012</v>
          </cell>
          <cell r="B1372">
            <v>10333497</v>
          </cell>
          <cell r="C1372">
            <v>1591</v>
          </cell>
          <cell r="D1372">
            <v>1012</v>
          </cell>
          <cell r="E1372">
            <v>9965.65</v>
          </cell>
          <cell r="F1372">
            <v>15287.65</v>
          </cell>
        </row>
        <row r="1373">
          <cell r="A1373" t="str">
            <v>1033349715911017</v>
          </cell>
          <cell r="B1373">
            <v>10333497</v>
          </cell>
          <cell r="C1373">
            <v>1591</v>
          </cell>
          <cell r="D1373">
            <v>1017</v>
          </cell>
          <cell r="E1373">
            <v>9996.99</v>
          </cell>
          <cell r="F1373">
            <v>15318.99</v>
          </cell>
        </row>
        <row r="1374">
          <cell r="A1374" t="str">
            <v>1033349715911018</v>
          </cell>
          <cell r="B1374">
            <v>10333497</v>
          </cell>
          <cell r="C1374">
            <v>1591</v>
          </cell>
          <cell r="D1374">
            <v>1018</v>
          </cell>
          <cell r="E1374">
            <v>9996.99</v>
          </cell>
          <cell r="F1374">
            <v>15318.99</v>
          </cell>
        </row>
        <row r="1375">
          <cell r="A1375" t="str">
            <v>1033349715911019</v>
          </cell>
          <cell r="B1375">
            <v>10333497</v>
          </cell>
          <cell r="C1375">
            <v>1591</v>
          </cell>
          <cell r="D1375">
            <v>1019</v>
          </cell>
          <cell r="E1375">
            <v>9996.99</v>
          </cell>
          <cell r="F1375">
            <v>15318.99</v>
          </cell>
        </row>
        <row r="1376">
          <cell r="A1376" t="str">
            <v>1033349716241015</v>
          </cell>
          <cell r="B1376">
            <v>10333497</v>
          </cell>
          <cell r="C1376">
            <v>1624</v>
          </cell>
          <cell r="D1376">
            <v>1015</v>
          </cell>
          <cell r="E1376">
            <v>9955.2000000000007</v>
          </cell>
          <cell r="F1376">
            <v>15277.2</v>
          </cell>
        </row>
        <row r="1377">
          <cell r="A1377" t="str">
            <v>1033349716241014</v>
          </cell>
          <cell r="B1377">
            <v>10333497</v>
          </cell>
          <cell r="C1377">
            <v>1624</v>
          </cell>
          <cell r="D1377">
            <v>1014</v>
          </cell>
          <cell r="E1377">
            <v>9955.2000000000007</v>
          </cell>
          <cell r="F1377">
            <v>15277.2</v>
          </cell>
        </row>
        <row r="1378">
          <cell r="A1378" t="str">
            <v>1033349716241010</v>
          </cell>
          <cell r="B1378">
            <v>10333497</v>
          </cell>
          <cell r="C1378">
            <v>1624</v>
          </cell>
          <cell r="D1378">
            <v>1010</v>
          </cell>
          <cell r="E1378">
            <v>9965.65</v>
          </cell>
          <cell r="F1378">
            <v>15287.65</v>
          </cell>
        </row>
        <row r="1379">
          <cell r="A1379" t="str">
            <v>1033349716241009</v>
          </cell>
          <cell r="B1379">
            <v>10333497</v>
          </cell>
          <cell r="C1379">
            <v>1624</v>
          </cell>
          <cell r="D1379">
            <v>1009</v>
          </cell>
          <cell r="E1379">
            <v>9965.65</v>
          </cell>
          <cell r="F1379">
            <v>15287.65</v>
          </cell>
        </row>
        <row r="1380">
          <cell r="A1380" t="str">
            <v>1033349716241012</v>
          </cell>
          <cell r="B1380">
            <v>10333497</v>
          </cell>
          <cell r="C1380">
            <v>1624</v>
          </cell>
          <cell r="D1380">
            <v>1012</v>
          </cell>
          <cell r="E1380">
            <v>9965.65</v>
          </cell>
          <cell r="F1380">
            <v>15287.65</v>
          </cell>
        </row>
        <row r="1381">
          <cell r="A1381" t="str">
            <v>1033349716241013</v>
          </cell>
          <cell r="B1381">
            <v>10333497</v>
          </cell>
          <cell r="C1381">
            <v>1624</v>
          </cell>
          <cell r="D1381">
            <v>1013</v>
          </cell>
          <cell r="E1381">
            <v>10195.49</v>
          </cell>
          <cell r="F1381">
            <v>15517.49</v>
          </cell>
        </row>
        <row r="1382">
          <cell r="A1382" t="str">
            <v>1033349716241017</v>
          </cell>
          <cell r="B1382">
            <v>10333497</v>
          </cell>
          <cell r="C1382">
            <v>1624</v>
          </cell>
          <cell r="D1382">
            <v>1017</v>
          </cell>
          <cell r="E1382">
            <v>9996.99</v>
          </cell>
          <cell r="F1382">
            <v>15318.99</v>
          </cell>
        </row>
        <row r="1383">
          <cell r="A1383" t="str">
            <v>1033349717621015</v>
          </cell>
          <cell r="B1383">
            <v>10333497</v>
          </cell>
          <cell r="C1383">
            <v>1762</v>
          </cell>
          <cell r="D1383">
            <v>1015</v>
          </cell>
          <cell r="E1383">
            <v>9955.2000000000007</v>
          </cell>
          <cell r="F1383">
            <v>15277.2</v>
          </cell>
        </row>
        <row r="1384">
          <cell r="A1384" t="str">
            <v>1033349717621014</v>
          </cell>
          <cell r="B1384">
            <v>10333497</v>
          </cell>
          <cell r="C1384">
            <v>1762</v>
          </cell>
          <cell r="D1384">
            <v>1014</v>
          </cell>
          <cell r="E1384">
            <v>9955.2000000000007</v>
          </cell>
          <cell r="F1384">
            <v>15277.2</v>
          </cell>
        </row>
        <row r="1385">
          <cell r="A1385" t="str">
            <v>1033349717621010</v>
          </cell>
          <cell r="B1385">
            <v>10333497</v>
          </cell>
          <cell r="C1385">
            <v>1762</v>
          </cell>
          <cell r="D1385">
            <v>1010</v>
          </cell>
          <cell r="E1385">
            <v>9965.65</v>
          </cell>
          <cell r="F1385">
            <v>15287.65</v>
          </cell>
        </row>
        <row r="1386">
          <cell r="A1386" t="str">
            <v>1033349717621011</v>
          </cell>
          <cell r="B1386">
            <v>10333497</v>
          </cell>
          <cell r="C1386">
            <v>1762</v>
          </cell>
          <cell r="D1386">
            <v>1011</v>
          </cell>
          <cell r="E1386">
            <v>9955.2000000000007</v>
          </cell>
          <cell r="F1386">
            <v>15277.2</v>
          </cell>
        </row>
        <row r="1387">
          <cell r="A1387" t="str">
            <v>1033349717621009</v>
          </cell>
          <cell r="B1387">
            <v>10333497</v>
          </cell>
          <cell r="C1387">
            <v>1762</v>
          </cell>
          <cell r="D1387">
            <v>1009</v>
          </cell>
          <cell r="E1387">
            <v>9965.65</v>
          </cell>
          <cell r="F1387">
            <v>15287.65</v>
          </cell>
        </row>
        <row r="1388">
          <cell r="A1388" t="str">
            <v>1033349717621012</v>
          </cell>
          <cell r="B1388">
            <v>10333497</v>
          </cell>
          <cell r="C1388">
            <v>1762</v>
          </cell>
          <cell r="D1388">
            <v>1012</v>
          </cell>
          <cell r="E1388">
            <v>9965.65</v>
          </cell>
          <cell r="F1388">
            <v>15287.65</v>
          </cell>
        </row>
        <row r="1389">
          <cell r="A1389" t="str">
            <v>1033349717621013</v>
          </cell>
          <cell r="B1389">
            <v>10333497</v>
          </cell>
          <cell r="C1389">
            <v>1762</v>
          </cell>
          <cell r="D1389">
            <v>1013</v>
          </cell>
          <cell r="E1389">
            <v>10195.49</v>
          </cell>
          <cell r="F1389">
            <v>15517.49</v>
          </cell>
        </row>
        <row r="1390">
          <cell r="A1390" t="str">
            <v>1033349717621017</v>
          </cell>
          <cell r="B1390">
            <v>10333497</v>
          </cell>
          <cell r="C1390">
            <v>1762</v>
          </cell>
          <cell r="D1390">
            <v>1017</v>
          </cell>
          <cell r="E1390">
            <v>9996.99</v>
          </cell>
          <cell r="F1390">
            <v>15318.99</v>
          </cell>
        </row>
        <row r="1391">
          <cell r="A1391" t="str">
            <v>1033349717621018</v>
          </cell>
          <cell r="B1391">
            <v>10333497</v>
          </cell>
          <cell r="C1391">
            <v>1762</v>
          </cell>
          <cell r="D1391">
            <v>1018</v>
          </cell>
          <cell r="E1391"/>
          <cell r="F1391"/>
        </row>
        <row r="1392">
          <cell r="A1392" t="str">
            <v>1033349717621019</v>
          </cell>
          <cell r="B1392">
            <v>10333497</v>
          </cell>
          <cell r="C1392">
            <v>1762</v>
          </cell>
          <cell r="D1392">
            <v>1019</v>
          </cell>
          <cell r="E1392">
            <v>9996.99</v>
          </cell>
          <cell r="F1392">
            <v>15318.99</v>
          </cell>
        </row>
        <row r="1393">
          <cell r="A1393" t="str">
            <v>1033349717621021</v>
          </cell>
          <cell r="B1393">
            <v>10333497</v>
          </cell>
          <cell r="C1393">
            <v>1762</v>
          </cell>
          <cell r="D1393">
            <v>1021</v>
          </cell>
          <cell r="E1393">
            <v>9996.99</v>
          </cell>
          <cell r="F1393">
            <v>15318.99</v>
          </cell>
        </row>
        <row r="1394">
          <cell r="A1394" t="str">
            <v>1033349718761015</v>
          </cell>
          <cell r="B1394">
            <v>10333497</v>
          </cell>
          <cell r="C1394">
            <v>1876</v>
          </cell>
          <cell r="D1394">
            <v>1015</v>
          </cell>
          <cell r="E1394">
            <v>9955.2000000000007</v>
          </cell>
          <cell r="F1394">
            <v>15277.2</v>
          </cell>
        </row>
        <row r="1395">
          <cell r="A1395" t="str">
            <v>1033349718761014</v>
          </cell>
          <cell r="B1395">
            <v>10333497</v>
          </cell>
          <cell r="C1395">
            <v>1876</v>
          </cell>
          <cell r="D1395">
            <v>1014</v>
          </cell>
          <cell r="E1395">
            <v>9955.2000000000007</v>
          </cell>
          <cell r="F1395">
            <v>15277.2</v>
          </cell>
        </row>
        <row r="1396">
          <cell r="A1396" t="str">
            <v>1033349718761010</v>
          </cell>
          <cell r="B1396">
            <v>10333497</v>
          </cell>
          <cell r="C1396">
            <v>1876</v>
          </cell>
          <cell r="D1396">
            <v>1010</v>
          </cell>
          <cell r="E1396">
            <v>9965.65</v>
          </cell>
          <cell r="F1396">
            <v>15287.65</v>
          </cell>
        </row>
        <row r="1397">
          <cell r="A1397" t="str">
            <v>1033349718761011</v>
          </cell>
          <cell r="B1397">
            <v>10333497</v>
          </cell>
          <cell r="C1397">
            <v>1876</v>
          </cell>
          <cell r="D1397">
            <v>1011</v>
          </cell>
          <cell r="E1397">
            <v>9955.2000000000007</v>
          </cell>
          <cell r="F1397">
            <v>15277.2</v>
          </cell>
        </row>
        <row r="1398">
          <cell r="A1398" t="str">
            <v>1033349718761009</v>
          </cell>
          <cell r="B1398">
            <v>10333497</v>
          </cell>
          <cell r="C1398">
            <v>1876</v>
          </cell>
          <cell r="D1398">
            <v>1009</v>
          </cell>
          <cell r="E1398">
            <v>9965.65</v>
          </cell>
          <cell r="F1398">
            <v>15287.65</v>
          </cell>
        </row>
        <row r="1399">
          <cell r="A1399" t="str">
            <v>1033349718761012</v>
          </cell>
          <cell r="B1399">
            <v>10333497</v>
          </cell>
          <cell r="C1399">
            <v>1876</v>
          </cell>
          <cell r="D1399">
            <v>1012</v>
          </cell>
          <cell r="E1399">
            <v>9965.65</v>
          </cell>
          <cell r="F1399">
            <v>15287.65</v>
          </cell>
        </row>
        <row r="1400">
          <cell r="A1400" t="str">
            <v>1033349718761013</v>
          </cell>
          <cell r="B1400">
            <v>10333497</v>
          </cell>
          <cell r="C1400">
            <v>1876</v>
          </cell>
          <cell r="D1400">
            <v>1013</v>
          </cell>
          <cell r="E1400">
            <v>10195.49</v>
          </cell>
          <cell r="F1400">
            <v>15517.49</v>
          </cell>
        </row>
        <row r="1401">
          <cell r="A1401" t="str">
            <v>1033349718761017</v>
          </cell>
          <cell r="B1401">
            <v>10333497</v>
          </cell>
          <cell r="C1401">
            <v>1876</v>
          </cell>
          <cell r="D1401">
            <v>1017</v>
          </cell>
          <cell r="E1401">
            <v>9996.99</v>
          </cell>
          <cell r="F1401">
            <v>15318.99</v>
          </cell>
        </row>
        <row r="1402">
          <cell r="A1402" t="str">
            <v>1033349718761018</v>
          </cell>
          <cell r="B1402">
            <v>10333497</v>
          </cell>
          <cell r="C1402">
            <v>1876</v>
          </cell>
          <cell r="D1402">
            <v>1018</v>
          </cell>
          <cell r="E1402">
            <v>9996.99</v>
          </cell>
          <cell r="F1402">
            <v>15318.99</v>
          </cell>
        </row>
        <row r="1403">
          <cell r="A1403" t="str">
            <v>1033349718761019</v>
          </cell>
          <cell r="B1403">
            <v>10333497</v>
          </cell>
          <cell r="C1403">
            <v>1876</v>
          </cell>
          <cell r="D1403">
            <v>1019</v>
          </cell>
          <cell r="E1403">
            <v>9996.99</v>
          </cell>
          <cell r="F1403">
            <v>15318.99</v>
          </cell>
        </row>
        <row r="1404">
          <cell r="A1404" t="str">
            <v>1033349718761021</v>
          </cell>
          <cell r="B1404">
            <v>10333497</v>
          </cell>
          <cell r="C1404">
            <v>1876</v>
          </cell>
          <cell r="D1404">
            <v>1021</v>
          </cell>
          <cell r="E1404">
            <v>9996.99</v>
          </cell>
          <cell r="F1404">
            <v>15318.99</v>
          </cell>
        </row>
        <row r="1405">
          <cell r="A1405" t="str">
            <v>1033349718971009</v>
          </cell>
          <cell r="B1405">
            <v>10333497</v>
          </cell>
          <cell r="C1405">
            <v>1897</v>
          </cell>
          <cell r="D1405">
            <v>1009</v>
          </cell>
          <cell r="E1405">
            <v>10363.65</v>
          </cell>
          <cell r="F1405">
            <v>15591.65</v>
          </cell>
        </row>
        <row r="1406">
          <cell r="A1406" t="str">
            <v>1033349719701015</v>
          </cell>
          <cell r="B1406">
            <v>10333497</v>
          </cell>
          <cell r="C1406">
            <v>1970</v>
          </cell>
          <cell r="D1406">
            <v>1015</v>
          </cell>
          <cell r="E1406">
            <v>9955.2000000000007</v>
          </cell>
          <cell r="F1406">
            <v>15277.2</v>
          </cell>
        </row>
        <row r="1407">
          <cell r="A1407" t="str">
            <v>1033349719701014</v>
          </cell>
          <cell r="B1407">
            <v>10333497</v>
          </cell>
          <cell r="C1407">
            <v>1970</v>
          </cell>
          <cell r="D1407">
            <v>1014</v>
          </cell>
          <cell r="E1407">
            <v>9955.2000000000007</v>
          </cell>
          <cell r="F1407">
            <v>15277.2</v>
          </cell>
        </row>
        <row r="1408">
          <cell r="A1408" t="str">
            <v>1033349719701010</v>
          </cell>
          <cell r="B1408">
            <v>10333497</v>
          </cell>
          <cell r="C1408">
            <v>1970</v>
          </cell>
          <cell r="D1408">
            <v>1010</v>
          </cell>
          <cell r="E1408">
            <v>9965.65</v>
          </cell>
          <cell r="F1408">
            <v>15287.65</v>
          </cell>
        </row>
        <row r="1409">
          <cell r="A1409" t="str">
            <v>1033349719701011</v>
          </cell>
          <cell r="B1409">
            <v>10333497</v>
          </cell>
          <cell r="C1409">
            <v>1970</v>
          </cell>
          <cell r="D1409">
            <v>1011</v>
          </cell>
          <cell r="E1409">
            <v>9955.2000000000007</v>
          </cell>
          <cell r="F1409">
            <v>15277.2</v>
          </cell>
        </row>
        <row r="1410">
          <cell r="A1410" t="str">
            <v>1033349719701009</v>
          </cell>
          <cell r="B1410">
            <v>10333497</v>
          </cell>
          <cell r="C1410">
            <v>1970</v>
          </cell>
          <cell r="D1410">
            <v>1009</v>
          </cell>
          <cell r="E1410">
            <v>9965.65</v>
          </cell>
          <cell r="F1410">
            <v>15287.65</v>
          </cell>
        </row>
        <row r="1411">
          <cell r="A1411" t="str">
            <v>1033349719701012</v>
          </cell>
          <cell r="B1411">
            <v>10333497</v>
          </cell>
          <cell r="C1411">
            <v>1970</v>
          </cell>
          <cell r="D1411">
            <v>1012</v>
          </cell>
          <cell r="E1411">
            <v>9965.65</v>
          </cell>
          <cell r="F1411">
            <v>15287.65</v>
          </cell>
        </row>
        <row r="1412">
          <cell r="A1412" t="str">
            <v>1033349719701013</v>
          </cell>
          <cell r="B1412">
            <v>10333497</v>
          </cell>
          <cell r="C1412">
            <v>1970</v>
          </cell>
          <cell r="D1412">
            <v>1013</v>
          </cell>
          <cell r="E1412">
            <v>10195.49</v>
          </cell>
          <cell r="F1412">
            <v>15517.49</v>
          </cell>
        </row>
        <row r="1413">
          <cell r="A1413" t="str">
            <v>1033349719701017</v>
          </cell>
          <cell r="B1413">
            <v>10333497</v>
          </cell>
          <cell r="C1413">
            <v>1970</v>
          </cell>
          <cell r="D1413">
            <v>1017</v>
          </cell>
          <cell r="E1413">
            <v>9996.99</v>
          </cell>
          <cell r="F1413">
            <v>15318.99</v>
          </cell>
        </row>
        <row r="1414">
          <cell r="A1414" t="str">
            <v>1033349719701018</v>
          </cell>
          <cell r="B1414">
            <v>10333497</v>
          </cell>
          <cell r="C1414">
            <v>1970</v>
          </cell>
          <cell r="D1414">
            <v>1018</v>
          </cell>
          <cell r="E1414">
            <v>9996.99</v>
          </cell>
          <cell r="F1414">
            <v>15318.99</v>
          </cell>
        </row>
        <row r="1415">
          <cell r="A1415" t="str">
            <v>1033349719701021</v>
          </cell>
          <cell r="B1415">
            <v>10333497</v>
          </cell>
          <cell r="C1415">
            <v>1970</v>
          </cell>
          <cell r="D1415">
            <v>1021</v>
          </cell>
          <cell r="E1415">
            <v>9996.99</v>
          </cell>
          <cell r="F1415">
            <v>15318.99</v>
          </cell>
        </row>
        <row r="1416">
          <cell r="A1416" t="str">
            <v>1033349720261015</v>
          </cell>
          <cell r="B1416">
            <v>10333497</v>
          </cell>
          <cell r="C1416">
            <v>2026</v>
          </cell>
          <cell r="D1416">
            <v>1015</v>
          </cell>
          <cell r="E1416">
            <v>9955.2000000000007</v>
          </cell>
          <cell r="F1416">
            <v>15277.2</v>
          </cell>
        </row>
        <row r="1417">
          <cell r="A1417" t="str">
            <v>1033349720261014</v>
          </cell>
          <cell r="B1417">
            <v>10333497</v>
          </cell>
          <cell r="C1417">
            <v>2026</v>
          </cell>
          <cell r="D1417">
            <v>1014</v>
          </cell>
          <cell r="E1417">
            <v>9955.2000000000007</v>
          </cell>
          <cell r="F1417">
            <v>15277.2</v>
          </cell>
        </row>
        <row r="1418">
          <cell r="A1418" t="str">
            <v>1033349720261010</v>
          </cell>
          <cell r="B1418">
            <v>10333497</v>
          </cell>
          <cell r="C1418">
            <v>2026</v>
          </cell>
          <cell r="D1418">
            <v>1010</v>
          </cell>
          <cell r="E1418">
            <v>9965.65</v>
          </cell>
          <cell r="F1418">
            <v>15287.65</v>
          </cell>
        </row>
        <row r="1419">
          <cell r="A1419" t="str">
            <v>1033349720261011</v>
          </cell>
          <cell r="B1419">
            <v>10333497</v>
          </cell>
          <cell r="C1419">
            <v>2026</v>
          </cell>
          <cell r="D1419">
            <v>1011</v>
          </cell>
          <cell r="E1419">
            <v>9955.2000000000007</v>
          </cell>
          <cell r="F1419">
            <v>15277.2</v>
          </cell>
        </row>
        <row r="1420">
          <cell r="A1420" t="str">
            <v>1033349720261009</v>
          </cell>
          <cell r="B1420">
            <v>10333497</v>
          </cell>
          <cell r="C1420">
            <v>2026</v>
          </cell>
          <cell r="D1420">
            <v>1009</v>
          </cell>
          <cell r="E1420">
            <v>9965.65</v>
          </cell>
          <cell r="F1420">
            <v>15287.65</v>
          </cell>
        </row>
        <row r="1421">
          <cell r="A1421" t="str">
            <v>1033349720261012</v>
          </cell>
          <cell r="B1421">
            <v>10333497</v>
          </cell>
          <cell r="C1421">
            <v>2026</v>
          </cell>
          <cell r="D1421">
            <v>1012</v>
          </cell>
          <cell r="E1421">
            <v>9965.65</v>
          </cell>
          <cell r="F1421">
            <v>15287.65</v>
          </cell>
        </row>
        <row r="1422">
          <cell r="A1422" t="str">
            <v>1033349720261013</v>
          </cell>
          <cell r="B1422">
            <v>10333497</v>
          </cell>
          <cell r="C1422">
            <v>2026</v>
          </cell>
          <cell r="D1422">
            <v>1013</v>
          </cell>
          <cell r="E1422">
            <v>10195.49</v>
          </cell>
          <cell r="F1422">
            <v>15517.49</v>
          </cell>
        </row>
        <row r="1423">
          <cell r="A1423" t="str">
            <v>1033349720261017</v>
          </cell>
          <cell r="B1423">
            <v>10333497</v>
          </cell>
          <cell r="C1423">
            <v>2026</v>
          </cell>
          <cell r="D1423">
            <v>1017</v>
          </cell>
          <cell r="E1423">
            <v>9996.99</v>
          </cell>
          <cell r="F1423">
            <v>15318.99</v>
          </cell>
        </row>
        <row r="1424">
          <cell r="A1424" t="str">
            <v>1033349720261021</v>
          </cell>
          <cell r="B1424">
            <v>10333497</v>
          </cell>
          <cell r="C1424">
            <v>2026</v>
          </cell>
          <cell r="D1424">
            <v>1021</v>
          </cell>
          <cell r="E1424">
            <v>9996.99</v>
          </cell>
          <cell r="F1424">
            <v>15318.99</v>
          </cell>
        </row>
        <row r="1425">
          <cell r="A1425" t="str">
            <v>1033349720451015</v>
          </cell>
          <cell r="B1425">
            <v>10333497</v>
          </cell>
          <cell r="C1425">
            <v>2045</v>
          </cell>
          <cell r="D1425">
            <v>1015</v>
          </cell>
          <cell r="E1425">
            <v>9955.2000000000007</v>
          </cell>
          <cell r="F1425">
            <v>15277.2</v>
          </cell>
        </row>
        <row r="1426">
          <cell r="A1426" t="str">
            <v>1033349720451014</v>
          </cell>
          <cell r="B1426">
            <v>10333497</v>
          </cell>
          <cell r="C1426">
            <v>2045</v>
          </cell>
          <cell r="D1426">
            <v>1014</v>
          </cell>
          <cell r="E1426">
            <v>9955.2000000000007</v>
          </cell>
          <cell r="F1426">
            <v>15277.2</v>
          </cell>
        </row>
        <row r="1427">
          <cell r="A1427" t="str">
            <v>1033349720451010</v>
          </cell>
          <cell r="B1427">
            <v>10333497</v>
          </cell>
          <cell r="C1427">
            <v>2045</v>
          </cell>
          <cell r="D1427">
            <v>1010</v>
          </cell>
          <cell r="E1427">
            <v>9965.65</v>
          </cell>
          <cell r="F1427">
            <v>15287.65</v>
          </cell>
        </row>
        <row r="1428">
          <cell r="A1428" t="str">
            <v>1033349720451011</v>
          </cell>
          <cell r="B1428">
            <v>10333497</v>
          </cell>
          <cell r="C1428">
            <v>2045</v>
          </cell>
          <cell r="D1428">
            <v>1011</v>
          </cell>
          <cell r="E1428">
            <v>9955.2000000000007</v>
          </cell>
          <cell r="F1428">
            <v>15277.2</v>
          </cell>
        </row>
        <row r="1429">
          <cell r="A1429" t="str">
            <v>1033349720451009</v>
          </cell>
          <cell r="B1429">
            <v>10333497</v>
          </cell>
          <cell r="C1429">
            <v>2045</v>
          </cell>
          <cell r="D1429">
            <v>1009</v>
          </cell>
          <cell r="E1429">
            <v>9965.65</v>
          </cell>
          <cell r="F1429">
            <v>15287.65</v>
          </cell>
        </row>
        <row r="1430">
          <cell r="A1430" t="str">
            <v>1033349720451012</v>
          </cell>
          <cell r="B1430">
            <v>10333497</v>
          </cell>
          <cell r="C1430">
            <v>2045</v>
          </cell>
          <cell r="D1430">
            <v>1012</v>
          </cell>
          <cell r="E1430">
            <v>9965.65</v>
          </cell>
          <cell r="F1430">
            <v>15287.65</v>
          </cell>
        </row>
        <row r="1431">
          <cell r="A1431" t="str">
            <v>1033349720451013</v>
          </cell>
          <cell r="B1431">
            <v>10333497</v>
          </cell>
          <cell r="C1431">
            <v>2045</v>
          </cell>
          <cell r="D1431">
            <v>1013</v>
          </cell>
          <cell r="E1431">
            <v>10195.49</v>
          </cell>
          <cell r="F1431">
            <v>15517.49</v>
          </cell>
        </row>
        <row r="1432">
          <cell r="A1432" t="str">
            <v>1033349720451017</v>
          </cell>
          <cell r="B1432">
            <v>10333497</v>
          </cell>
          <cell r="C1432">
            <v>2045</v>
          </cell>
          <cell r="D1432">
            <v>1017</v>
          </cell>
          <cell r="E1432">
            <v>9996.99</v>
          </cell>
          <cell r="F1432">
            <v>15318.99</v>
          </cell>
        </row>
        <row r="1433">
          <cell r="A1433" t="str">
            <v>1033349720451018</v>
          </cell>
          <cell r="B1433">
            <v>10333497</v>
          </cell>
          <cell r="C1433">
            <v>2045</v>
          </cell>
          <cell r="D1433">
            <v>1018</v>
          </cell>
          <cell r="E1433">
            <v>9996.99</v>
          </cell>
          <cell r="F1433">
            <v>15318.99</v>
          </cell>
        </row>
        <row r="1434">
          <cell r="A1434" t="str">
            <v>1033349720451019</v>
          </cell>
          <cell r="B1434">
            <v>10333497</v>
          </cell>
          <cell r="C1434">
            <v>2045</v>
          </cell>
          <cell r="D1434">
            <v>1019</v>
          </cell>
          <cell r="E1434">
            <v>9996.99</v>
          </cell>
          <cell r="F1434">
            <v>15318.99</v>
          </cell>
        </row>
        <row r="1435">
          <cell r="A1435" t="str">
            <v>1033349720451021</v>
          </cell>
          <cell r="B1435">
            <v>10333497</v>
          </cell>
          <cell r="C1435">
            <v>2045</v>
          </cell>
          <cell r="D1435">
            <v>1021</v>
          </cell>
          <cell r="E1435">
            <v>9996.99</v>
          </cell>
          <cell r="F1435">
            <v>15318.99</v>
          </cell>
        </row>
        <row r="1436">
          <cell r="A1436" t="str">
            <v>1033349720551015</v>
          </cell>
          <cell r="B1436">
            <v>10333497</v>
          </cell>
          <cell r="C1436">
            <v>2055</v>
          </cell>
          <cell r="D1436">
            <v>1015</v>
          </cell>
          <cell r="E1436">
            <v>9921.2000000000007</v>
          </cell>
          <cell r="F1436">
            <v>15235.2</v>
          </cell>
        </row>
        <row r="1437">
          <cell r="A1437" t="str">
            <v>1033349720551014</v>
          </cell>
          <cell r="B1437">
            <v>10333497</v>
          </cell>
          <cell r="C1437">
            <v>2055</v>
          </cell>
          <cell r="D1437">
            <v>1014</v>
          </cell>
          <cell r="E1437">
            <v>9921.2000000000007</v>
          </cell>
          <cell r="F1437">
            <v>15235.2</v>
          </cell>
        </row>
        <row r="1438">
          <cell r="A1438" t="str">
            <v>1033349720551009</v>
          </cell>
          <cell r="B1438">
            <v>10333497</v>
          </cell>
          <cell r="C1438">
            <v>2055</v>
          </cell>
          <cell r="D1438">
            <v>1009</v>
          </cell>
          <cell r="E1438">
            <v>9931.65</v>
          </cell>
          <cell r="F1438">
            <v>15245.65</v>
          </cell>
        </row>
        <row r="1439">
          <cell r="A1439" t="str">
            <v>1033349720551018</v>
          </cell>
          <cell r="B1439">
            <v>10333497</v>
          </cell>
          <cell r="C1439">
            <v>2055</v>
          </cell>
          <cell r="D1439">
            <v>1018</v>
          </cell>
          <cell r="E1439">
            <v>9962.99</v>
          </cell>
          <cell r="F1439">
            <v>15276.99</v>
          </cell>
        </row>
        <row r="1440">
          <cell r="A1440" t="str">
            <v>1033349721321015</v>
          </cell>
          <cell r="B1440">
            <v>10333497</v>
          </cell>
          <cell r="C1440">
            <v>2132</v>
          </cell>
          <cell r="D1440">
            <v>1015</v>
          </cell>
          <cell r="E1440">
            <v>9955.2000000000007</v>
          </cell>
          <cell r="F1440">
            <v>15277.2</v>
          </cell>
        </row>
        <row r="1441">
          <cell r="A1441" t="str">
            <v>1033349721321014</v>
          </cell>
          <cell r="B1441">
            <v>10333497</v>
          </cell>
          <cell r="C1441">
            <v>2132</v>
          </cell>
          <cell r="D1441">
            <v>1014</v>
          </cell>
          <cell r="E1441">
            <v>9955.2000000000007</v>
          </cell>
          <cell r="F1441">
            <v>15277.2</v>
          </cell>
        </row>
        <row r="1442">
          <cell r="A1442" t="str">
            <v>1033349721321010</v>
          </cell>
          <cell r="B1442">
            <v>10333497</v>
          </cell>
          <cell r="C1442">
            <v>2132</v>
          </cell>
          <cell r="D1442">
            <v>1010</v>
          </cell>
          <cell r="E1442">
            <v>9965.65</v>
          </cell>
          <cell r="F1442">
            <v>15287.65</v>
          </cell>
        </row>
        <row r="1443">
          <cell r="A1443" t="str">
            <v>1033349721321009</v>
          </cell>
          <cell r="B1443">
            <v>10333497</v>
          </cell>
          <cell r="C1443">
            <v>2132</v>
          </cell>
          <cell r="D1443">
            <v>1009</v>
          </cell>
          <cell r="E1443">
            <v>9965.65</v>
          </cell>
          <cell r="F1443">
            <v>15287.65</v>
          </cell>
        </row>
        <row r="1444">
          <cell r="A1444" t="str">
            <v>1033349721321017</v>
          </cell>
          <cell r="B1444">
            <v>10333497</v>
          </cell>
          <cell r="C1444">
            <v>2132</v>
          </cell>
          <cell r="D1444">
            <v>1017</v>
          </cell>
          <cell r="E1444">
            <v>9996.99</v>
          </cell>
          <cell r="F1444">
            <v>15318.99</v>
          </cell>
        </row>
        <row r="1445">
          <cell r="A1445" t="str">
            <v>1033349721321018</v>
          </cell>
          <cell r="B1445">
            <v>10333497</v>
          </cell>
          <cell r="C1445">
            <v>2132</v>
          </cell>
          <cell r="D1445">
            <v>1018</v>
          </cell>
          <cell r="E1445">
            <v>9996.99</v>
          </cell>
          <cell r="F1445">
            <v>15318.99</v>
          </cell>
        </row>
        <row r="1446">
          <cell r="A1446" t="str">
            <v>1033349721321019</v>
          </cell>
          <cell r="B1446">
            <v>10333497</v>
          </cell>
          <cell r="C1446">
            <v>2132</v>
          </cell>
          <cell r="D1446">
            <v>1019</v>
          </cell>
          <cell r="E1446">
            <v>9996.99</v>
          </cell>
          <cell r="F1446">
            <v>15318.99</v>
          </cell>
        </row>
        <row r="1447">
          <cell r="A1447" t="str">
            <v>1033349721321021</v>
          </cell>
          <cell r="B1447">
            <v>10333497</v>
          </cell>
          <cell r="C1447">
            <v>2132</v>
          </cell>
          <cell r="D1447">
            <v>1021</v>
          </cell>
          <cell r="E1447">
            <v>9996.99</v>
          </cell>
          <cell r="F1447">
            <v>15318.99</v>
          </cell>
        </row>
        <row r="1448">
          <cell r="A1448" t="str">
            <v>1033349722021015</v>
          </cell>
          <cell r="B1448">
            <v>10333497</v>
          </cell>
          <cell r="C1448">
            <v>2202</v>
          </cell>
          <cell r="D1448">
            <v>1015</v>
          </cell>
          <cell r="E1448">
            <v>9955.2000000000007</v>
          </cell>
          <cell r="F1448">
            <v>15277.2</v>
          </cell>
        </row>
        <row r="1449">
          <cell r="A1449" t="str">
            <v>1033349722021014</v>
          </cell>
          <cell r="B1449">
            <v>10333497</v>
          </cell>
          <cell r="C1449">
            <v>2202</v>
          </cell>
          <cell r="D1449">
            <v>1014</v>
          </cell>
          <cell r="E1449">
            <v>9955.2000000000007</v>
          </cell>
          <cell r="F1449">
            <v>15277.2</v>
          </cell>
        </row>
        <row r="1450">
          <cell r="A1450" t="str">
            <v>1033349722021010</v>
          </cell>
          <cell r="B1450">
            <v>10333497</v>
          </cell>
          <cell r="C1450">
            <v>2202</v>
          </cell>
          <cell r="D1450">
            <v>1010</v>
          </cell>
          <cell r="E1450">
            <v>9965.65</v>
          </cell>
          <cell r="F1450">
            <v>15287.65</v>
          </cell>
        </row>
        <row r="1451">
          <cell r="A1451" t="str">
            <v>1033349722021011</v>
          </cell>
          <cell r="B1451">
            <v>10333497</v>
          </cell>
          <cell r="C1451">
            <v>2202</v>
          </cell>
          <cell r="D1451">
            <v>1011</v>
          </cell>
          <cell r="E1451">
            <v>9955.2000000000007</v>
          </cell>
          <cell r="F1451">
            <v>15277.2</v>
          </cell>
        </row>
        <row r="1452">
          <cell r="A1452" t="str">
            <v>1033349722021009</v>
          </cell>
          <cell r="B1452">
            <v>10333497</v>
          </cell>
          <cell r="C1452">
            <v>2202</v>
          </cell>
          <cell r="D1452">
            <v>1009</v>
          </cell>
          <cell r="E1452">
            <v>9965.65</v>
          </cell>
          <cell r="F1452">
            <v>15287.65</v>
          </cell>
        </row>
        <row r="1453">
          <cell r="A1453" t="str">
            <v>1033349722021012</v>
          </cell>
          <cell r="B1453">
            <v>10333497</v>
          </cell>
          <cell r="C1453">
            <v>2202</v>
          </cell>
          <cell r="D1453">
            <v>1012</v>
          </cell>
          <cell r="E1453">
            <v>9965.65</v>
          </cell>
          <cell r="F1453">
            <v>15287.65</v>
          </cell>
        </row>
        <row r="1454">
          <cell r="A1454" t="str">
            <v>1033349722021013</v>
          </cell>
          <cell r="B1454">
            <v>10333497</v>
          </cell>
          <cell r="C1454">
            <v>2202</v>
          </cell>
          <cell r="D1454">
            <v>1013</v>
          </cell>
          <cell r="E1454">
            <v>10195.49</v>
          </cell>
          <cell r="F1454">
            <v>15517.49</v>
          </cell>
        </row>
        <row r="1455">
          <cell r="A1455" t="str">
            <v>1033349722021017</v>
          </cell>
          <cell r="B1455">
            <v>10333497</v>
          </cell>
          <cell r="C1455">
            <v>2202</v>
          </cell>
          <cell r="D1455">
            <v>1017</v>
          </cell>
          <cell r="E1455">
            <v>9996.99</v>
          </cell>
          <cell r="F1455">
            <v>15318.99</v>
          </cell>
        </row>
        <row r="1456">
          <cell r="A1456" t="str">
            <v>1033349722021018</v>
          </cell>
          <cell r="B1456">
            <v>10333497</v>
          </cell>
          <cell r="C1456">
            <v>2202</v>
          </cell>
          <cell r="D1456">
            <v>1018</v>
          </cell>
          <cell r="E1456">
            <v>9996.99</v>
          </cell>
          <cell r="F1456">
            <v>15318.99</v>
          </cell>
        </row>
        <row r="1457">
          <cell r="A1457" t="str">
            <v>1033349722021019</v>
          </cell>
          <cell r="B1457">
            <v>10333497</v>
          </cell>
          <cell r="C1457">
            <v>2202</v>
          </cell>
          <cell r="D1457">
            <v>1019</v>
          </cell>
          <cell r="E1457">
            <v>9996.99</v>
          </cell>
          <cell r="F1457">
            <v>15318.99</v>
          </cell>
        </row>
        <row r="1458">
          <cell r="A1458" t="str">
            <v>1033349722021021</v>
          </cell>
          <cell r="B1458">
            <v>10333497</v>
          </cell>
          <cell r="C1458">
            <v>2202</v>
          </cell>
          <cell r="D1458">
            <v>1021</v>
          </cell>
          <cell r="E1458">
            <v>9996.99</v>
          </cell>
          <cell r="F1458">
            <v>15318.99</v>
          </cell>
        </row>
        <row r="1459">
          <cell r="A1459" t="str">
            <v>1033349726671015</v>
          </cell>
          <cell r="B1459">
            <v>10333497</v>
          </cell>
          <cell r="C1459">
            <v>2667</v>
          </cell>
          <cell r="D1459">
            <v>1015</v>
          </cell>
          <cell r="E1459">
            <v>9955.2000000000007</v>
          </cell>
          <cell r="F1459">
            <v>15277.2</v>
          </cell>
        </row>
        <row r="1460">
          <cell r="A1460" t="str">
            <v>1033349726671014</v>
          </cell>
          <cell r="B1460">
            <v>10333497</v>
          </cell>
          <cell r="C1460">
            <v>2667</v>
          </cell>
          <cell r="D1460">
            <v>1014</v>
          </cell>
          <cell r="E1460">
            <v>9955.2000000000007</v>
          </cell>
          <cell r="F1460">
            <v>15277.2</v>
          </cell>
        </row>
        <row r="1461">
          <cell r="A1461" t="str">
            <v>1033349726671010</v>
          </cell>
          <cell r="B1461">
            <v>10333497</v>
          </cell>
          <cell r="C1461">
            <v>2667</v>
          </cell>
          <cell r="D1461">
            <v>1010</v>
          </cell>
          <cell r="E1461">
            <v>9965.65</v>
          </cell>
          <cell r="F1461">
            <v>15287.65</v>
          </cell>
        </row>
        <row r="1462">
          <cell r="A1462" t="str">
            <v>1033349726671011</v>
          </cell>
          <cell r="B1462">
            <v>10333497</v>
          </cell>
          <cell r="C1462">
            <v>2667</v>
          </cell>
          <cell r="D1462">
            <v>1011</v>
          </cell>
          <cell r="E1462">
            <v>9955.2000000000007</v>
          </cell>
          <cell r="F1462">
            <v>15277.2</v>
          </cell>
        </row>
        <row r="1463">
          <cell r="A1463" t="str">
            <v>1033349726671009</v>
          </cell>
          <cell r="B1463">
            <v>10333497</v>
          </cell>
          <cell r="C1463">
            <v>2667</v>
          </cell>
          <cell r="D1463">
            <v>1009</v>
          </cell>
          <cell r="E1463">
            <v>9965.65</v>
          </cell>
          <cell r="F1463">
            <v>15287.65</v>
          </cell>
        </row>
        <row r="1464">
          <cell r="A1464" t="str">
            <v>1033349726671012</v>
          </cell>
          <cell r="B1464">
            <v>10333497</v>
          </cell>
          <cell r="C1464">
            <v>2667</v>
          </cell>
          <cell r="D1464">
            <v>1012</v>
          </cell>
          <cell r="E1464">
            <v>9965.65</v>
          </cell>
          <cell r="F1464">
            <v>15287.65</v>
          </cell>
        </row>
        <row r="1465">
          <cell r="A1465" t="str">
            <v>1033349726671013</v>
          </cell>
          <cell r="B1465">
            <v>10333497</v>
          </cell>
          <cell r="C1465">
            <v>2667</v>
          </cell>
          <cell r="D1465">
            <v>1013</v>
          </cell>
          <cell r="E1465">
            <v>10195.49</v>
          </cell>
          <cell r="F1465">
            <v>15517.49</v>
          </cell>
        </row>
        <row r="1466">
          <cell r="A1466" t="str">
            <v>1033349726671017</v>
          </cell>
          <cell r="B1466">
            <v>10333497</v>
          </cell>
          <cell r="C1466">
            <v>2667</v>
          </cell>
          <cell r="D1466">
            <v>1017</v>
          </cell>
          <cell r="E1466">
            <v>9996.99</v>
          </cell>
          <cell r="F1466">
            <v>15318.99</v>
          </cell>
        </row>
        <row r="1467">
          <cell r="A1467" t="str">
            <v>1033349726671018</v>
          </cell>
          <cell r="B1467">
            <v>10333497</v>
          </cell>
          <cell r="C1467">
            <v>2667</v>
          </cell>
          <cell r="D1467">
            <v>1018</v>
          </cell>
          <cell r="E1467">
            <v>9996.99</v>
          </cell>
          <cell r="F1467">
            <v>15318.99</v>
          </cell>
        </row>
        <row r="1468">
          <cell r="A1468" t="str">
            <v>1033349726671020</v>
          </cell>
          <cell r="B1468">
            <v>10333497</v>
          </cell>
          <cell r="C1468">
            <v>2667</v>
          </cell>
          <cell r="D1468">
            <v>1020</v>
          </cell>
          <cell r="E1468">
            <v>9996.99</v>
          </cell>
          <cell r="F1468">
            <v>15318.99</v>
          </cell>
        </row>
        <row r="1469">
          <cell r="A1469" t="str">
            <v>1033349726671021</v>
          </cell>
          <cell r="B1469">
            <v>10333497</v>
          </cell>
          <cell r="C1469">
            <v>2667</v>
          </cell>
          <cell r="D1469">
            <v>1021</v>
          </cell>
          <cell r="E1469">
            <v>9996.99</v>
          </cell>
          <cell r="F1469">
            <v>15318.99</v>
          </cell>
        </row>
        <row r="1470">
          <cell r="A1470" t="str">
            <v>1033349734841015</v>
          </cell>
          <cell r="B1470">
            <v>10333497</v>
          </cell>
          <cell r="C1470">
            <v>3484</v>
          </cell>
          <cell r="D1470">
            <v>1015</v>
          </cell>
          <cell r="E1470">
            <v>9921.2000000000007</v>
          </cell>
          <cell r="F1470">
            <v>15235.2</v>
          </cell>
        </row>
        <row r="1471">
          <cell r="A1471" t="str">
            <v>1033349734841009</v>
          </cell>
          <cell r="B1471">
            <v>10333497</v>
          </cell>
          <cell r="C1471">
            <v>3484</v>
          </cell>
          <cell r="D1471">
            <v>1009</v>
          </cell>
          <cell r="E1471">
            <v>9931.65</v>
          </cell>
          <cell r="F1471">
            <v>15245.65</v>
          </cell>
        </row>
        <row r="1472">
          <cell r="A1472" t="str">
            <v>1033349734921015</v>
          </cell>
          <cell r="B1472">
            <v>10333497</v>
          </cell>
          <cell r="C1472">
            <v>3492</v>
          </cell>
          <cell r="D1472">
            <v>1015</v>
          </cell>
          <cell r="E1472">
            <v>9955.2000000000007</v>
          </cell>
          <cell r="F1472">
            <v>15277.2</v>
          </cell>
        </row>
        <row r="1473">
          <cell r="A1473" t="str">
            <v>1033349734921014</v>
          </cell>
          <cell r="B1473">
            <v>10333497</v>
          </cell>
          <cell r="C1473">
            <v>3492</v>
          </cell>
          <cell r="D1473">
            <v>1014</v>
          </cell>
          <cell r="E1473">
            <v>9955.2000000000007</v>
          </cell>
          <cell r="F1473">
            <v>15277.2</v>
          </cell>
        </row>
        <row r="1474">
          <cell r="A1474" t="str">
            <v>1033349734921010</v>
          </cell>
          <cell r="B1474">
            <v>10333497</v>
          </cell>
          <cell r="C1474">
            <v>3492</v>
          </cell>
          <cell r="D1474">
            <v>1010</v>
          </cell>
          <cell r="E1474">
            <v>9965.65</v>
          </cell>
          <cell r="F1474">
            <v>15287.65</v>
          </cell>
        </row>
        <row r="1475">
          <cell r="A1475" t="str">
            <v>1033349734921011</v>
          </cell>
          <cell r="B1475">
            <v>10333497</v>
          </cell>
          <cell r="C1475">
            <v>3492</v>
          </cell>
          <cell r="D1475">
            <v>1011</v>
          </cell>
          <cell r="E1475">
            <v>9955.2000000000007</v>
          </cell>
          <cell r="F1475">
            <v>15277.2</v>
          </cell>
        </row>
        <row r="1476">
          <cell r="A1476" t="str">
            <v>1033349734921009</v>
          </cell>
          <cell r="B1476">
            <v>10333497</v>
          </cell>
          <cell r="C1476">
            <v>3492</v>
          </cell>
          <cell r="D1476">
            <v>1009</v>
          </cell>
          <cell r="E1476">
            <v>9965.65</v>
          </cell>
          <cell r="F1476">
            <v>15287.65</v>
          </cell>
        </row>
        <row r="1477">
          <cell r="A1477" t="str">
            <v>1033349734921012</v>
          </cell>
          <cell r="B1477">
            <v>10333497</v>
          </cell>
          <cell r="C1477">
            <v>3492</v>
          </cell>
          <cell r="D1477">
            <v>1012</v>
          </cell>
          <cell r="E1477">
            <v>9965.65</v>
          </cell>
          <cell r="F1477">
            <v>15287.65</v>
          </cell>
        </row>
        <row r="1478">
          <cell r="A1478" t="str">
            <v>1033349734921013</v>
          </cell>
          <cell r="B1478">
            <v>10333497</v>
          </cell>
          <cell r="C1478">
            <v>3492</v>
          </cell>
          <cell r="D1478">
            <v>1013</v>
          </cell>
          <cell r="E1478">
            <v>10195.49</v>
          </cell>
          <cell r="F1478">
            <v>15517.49</v>
          </cell>
        </row>
        <row r="1479">
          <cell r="A1479" t="str">
            <v>1033349734921017</v>
          </cell>
          <cell r="B1479">
            <v>10333497</v>
          </cell>
          <cell r="C1479">
            <v>3492</v>
          </cell>
          <cell r="D1479">
            <v>1017</v>
          </cell>
          <cell r="E1479">
            <v>9996.99</v>
          </cell>
          <cell r="F1479">
            <v>15318.99</v>
          </cell>
        </row>
        <row r="1480">
          <cell r="A1480" t="str">
            <v>1033349734921018</v>
          </cell>
          <cell r="B1480">
            <v>10333497</v>
          </cell>
          <cell r="C1480">
            <v>3492</v>
          </cell>
          <cell r="D1480">
            <v>1018</v>
          </cell>
          <cell r="E1480">
            <v>9996.99</v>
          </cell>
          <cell r="F1480">
            <v>15318.99</v>
          </cell>
        </row>
        <row r="1481">
          <cell r="A1481" t="str">
            <v>1033349734921021</v>
          </cell>
          <cell r="B1481">
            <v>10333497</v>
          </cell>
          <cell r="C1481">
            <v>3492</v>
          </cell>
          <cell r="D1481">
            <v>1021</v>
          </cell>
          <cell r="E1481">
            <v>9996.99</v>
          </cell>
          <cell r="F1481">
            <v>15318.99</v>
          </cell>
        </row>
        <row r="1482">
          <cell r="A1482" t="str">
            <v>1033349715091015</v>
          </cell>
          <cell r="B1482">
            <v>10333497</v>
          </cell>
          <cell r="C1482">
            <v>1509</v>
          </cell>
          <cell r="D1482">
            <v>1015</v>
          </cell>
          <cell r="E1482">
            <v>9955.2000000000007</v>
          </cell>
          <cell r="F1482">
            <v>15277.2</v>
          </cell>
        </row>
        <row r="1483">
          <cell r="A1483" t="str">
            <v>1033349715091014</v>
          </cell>
          <cell r="B1483">
            <v>10333497</v>
          </cell>
          <cell r="C1483">
            <v>1509</v>
          </cell>
          <cell r="D1483">
            <v>1014</v>
          </cell>
          <cell r="E1483">
            <v>9955.2000000000007</v>
          </cell>
          <cell r="F1483">
            <v>15277.2</v>
          </cell>
        </row>
        <row r="1484">
          <cell r="A1484" t="str">
            <v>1033349715091010</v>
          </cell>
          <cell r="B1484">
            <v>10333497</v>
          </cell>
          <cell r="C1484">
            <v>1509</v>
          </cell>
          <cell r="D1484">
            <v>1010</v>
          </cell>
          <cell r="E1484">
            <v>9965.65</v>
          </cell>
          <cell r="F1484">
            <v>15287.65</v>
          </cell>
        </row>
        <row r="1485">
          <cell r="A1485" t="str">
            <v>1033349715091011</v>
          </cell>
          <cell r="B1485">
            <v>10333497</v>
          </cell>
          <cell r="C1485">
            <v>1509</v>
          </cell>
          <cell r="D1485">
            <v>1011</v>
          </cell>
          <cell r="E1485">
            <v>9955.2000000000007</v>
          </cell>
          <cell r="F1485">
            <v>15277.2</v>
          </cell>
        </row>
        <row r="1486">
          <cell r="A1486" t="str">
            <v>1033349715091009</v>
          </cell>
          <cell r="B1486">
            <v>10333497</v>
          </cell>
          <cell r="C1486">
            <v>1509</v>
          </cell>
          <cell r="D1486">
            <v>1009</v>
          </cell>
          <cell r="E1486">
            <v>9965.65</v>
          </cell>
          <cell r="F1486">
            <v>15287.65</v>
          </cell>
        </row>
        <row r="1487">
          <cell r="A1487" t="str">
            <v>1033349715091012</v>
          </cell>
          <cell r="B1487">
            <v>10333497</v>
          </cell>
          <cell r="C1487">
            <v>1509</v>
          </cell>
          <cell r="D1487">
            <v>1012</v>
          </cell>
          <cell r="E1487">
            <v>9965.65</v>
          </cell>
          <cell r="F1487">
            <v>15287.65</v>
          </cell>
        </row>
        <row r="1488">
          <cell r="A1488" t="str">
            <v>1033349715091013</v>
          </cell>
          <cell r="B1488">
            <v>10333497</v>
          </cell>
          <cell r="C1488">
            <v>1509</v>
          </cell>
          <cell r="D1488">
            <v>1013</v>
          </cell>
          <cell r="E1488">
            <v>10195.49</v>
          </cell>
          <cell r="F1488">
            <v>15517.49</v>
          </cell>
        </row>
        <row r="1489">
          <cell r="A1489" t="str">
            <v>1033349715091017</v>
          </cell>
          <cell r="B1489">
            <v>10333497</v>
          </cell>
          <cell r="C1489">
            <v>1509</v>
          </cell>
          <cell r="D1489">
            <v>1017</v>
          </cell>
          <cell r="E1489">
            <v>9996.99</v>
          </cell>
          <cell r="F1489">
            <v>15318.99</v>
          </cell>
        </row>
        <row r="1490">
          <cell r="A1490" t="str">
            <v>1033349715091018</v>
          </cell>
          <cell r="B1490">
            <v>10333497</v>
          </cell>
          <cell r="C1490">
            <v>1509</v>
          </cell>
          <cell r="D1490">
            <v>1018</v>
          </cell>
          <cell r="E1490">
            <v>9996.99</v>
          </cell>
          <cell r="F1490">
            <v>15318.99</v>
          </cell>
        </row>
        <row r="1491">
          <cell r="A1491" t="str">
            <v>1033349715091019</v>
          </cell>
          <cell r="B1491">
            <v>10333497</v>
          </cell>
          <cell r="C1491">
            <v>1509</v>
          </cell>
          <cell r="D1491">
            <v>1019</v>
          </cell>
          <cell r="E1491">
            <v>9996.99</v>
          </cell>
          <cell r="F1491">
            <v>15318.99</v>
          </cell>
        </row>
        <row r="1492">
          <cell r="A1492" t="str">
            <v>1033349715091021</v>
          </cell>
          <cell r="B1492">
            <v>10333497</v>
          </cell>
          <cell r="C1492">
            <v>1509</v>
          </cell>
          <cell r="D1492">
            <v>1021</v>
          </cell>
          <cell r="E1492">
            <v>9996.99</v>
          </cell>
          <cell r="F1492">
            <v>15318.99</v>
          </cell>
        </row>
        <row r="1493">
          <cell r="A1493" t="str">
            <v>1033349718081010</v>
          </cell>
          <cell r="B1493">
            <v>10333497</v>
          </cell>
          <cell r="C1493">
            <v>1808</v>
          </cell>
          <cell r="D1493">
            <v>1010</v>
          </cell>
          <cell r="E1493">
            <v>9965.65</v>
          </cell>
          <cell r="F1493">
            <v>15287.65</v>
          </cell>
        </row>
        <row r="1494">
          <cell r="A1494" t="str">
            <v>1033349718081009</v>
          </cell>
          <cell r="B1494">
            <v>10333497</v>
          </cell>
          <cell r="C1494">
            <v>1808</v>
          </cell>
          <cell r="D1494">
            <v>1009</v>
          </cell>
          <cell r="E1494">
            <v>9965.65</v>
          </cell>
          <cell r="F1494">
            <v>15287.65</v>
          </cell>
        </row>
        <row r="1495">
          <cell r="A1495" t="str">
            <v>1033349718081012</v>
          </cell>
          <cell r="B1495">
            <v>10333497</v>
          </cell>
          <cell r="C1495">
            <v>1808</v>
          </cell>
          <cell r="D1495">
            <v>1012</v>
          </cell>
          <cell r="E1495">
            <v>9965.65</v>
          </cell>
          <cell r="F1495">
            <v>15287.65</v>
          </cell>
        </row>
        <row r="1496">
          <cell r="A1496" t="str">
            <v>1033349722031015</v>
          </cell>
          <cell r="B1496">
            <v>10333497</v>
          </cell>
          <cell r="C1496">
            <v>2203</v>
          </cell>
          <cell r="D1496">
            <v>1015</v>
          </cell>
          <cell r="E1496">
            <v>9955.2000000000007</v>
          </cell>
          <cell r="F1496">
            <v>15277.2</v>
          </cell>
        </row>
        <row r="1497">
          <cell r="A1497" t="str">
            <v>1033349722031014</v>
          </cell>
          <cell r="B1497">
            <v>10333497</v>
          </cell>
          <cell r="C1497">
            <v>2203</v>
          </cell>
          <cell r="D1497">
            <v>1014</v>
          </cell>
          <cell r="E1497">
            <v>9955.2000000000007</v>
          </cell>
          <cell r="F1497">
            <v>15277.2</v>
          </cell>
        </row>
        <row r="1498">
          <cell r="A1498" t="str">
            <v>1033349722031010</v>
          </cell>
          <cell r="B1498">
            <v>10333497</v>
          </cell>
          <cell r="C1498">
            <v>2203</v>
          </cell>
          <cell r="D1498">
            <v>1010</v>
          </cell>
          <cell r="E1498">
            <v>9965.65</v>
          </cell>
          <cell r="F1498">
            <v>15287.65</v>
          </cell>
        </row>
        <row r="1499">
          <cell r="A1499" t="str">
            <v>1033349722031009</v>
          </cell>
          <cell r="B1499">
            <v>10333497</v>
          </cell>
          <cell r="C1499">
            <v>2203</v>
          </cell>
          <cell r="D1499">
            <v>1009</v>
          </cell>
          <cell r="E1499">
            <v>9965.65</v>
          </cell>
          <cell r="F1499">
            <v>15287.65</v>
          </cell>
        </row>
        <row r="1500">
          <cell r="A1500" t="str">
            <v>1033349722031013</v>
          </cell>
          <cell r="B1500">
            <v>10333497</v>
          </cell>
          <cell r="C1500">
            <v>2203</v>
          </cell>
          <cell r="D1500">
            <v>1013</v>
          </cell>
          <cell r="E1500">
            <v>10195.49</v>
          </cell>
          <cell r="F1500">
            <v>15517.49</v>
          </cell>
        </row>
        <row r="1501">
          <cell r="A1501" t="str">
            <v>1033349722031017</v>
          </cell>
          <cell r="B1501">
            <v>10333497</v>
          </cell>
          <cell r="C1501">
            <v>2203</v>
          </cell>
          <cell r="D1501">
            <v>1017</v>
          </cell>
          <cell r="E1501">
            <v>9996.99</v>
          </cell>
          <cell r="F1501">
            <v>15318.99</v>
          </cell>
        </row>
        <row r="1502">
          <cell r="A1502" t="str">
            <v>1033349722031018</v>
          </cell>
          <cell r="B1502">
            <v>10333497</v>
          </cell>
          <cell r="C1502">
            <v>2203</v>
          </cell>
          <cell r="D1502">
            <v>1018</v>
          </cell>
          <cell r="E1502">
            <v>9996.99</v>
          </cell>
          <cell r="F1502">
            <v>15318.99</v>
          </cell>
        </row>
        <row r="1503">
          <cell r="A1503" t="str">
            <v>1033349722031019</v>
          </cell>
          <cell r="B1503">
            <v>10333497</v>
          </cell>
          <cell r="C1503">
            <v>2203</v>
          </cell>
          <cell r="D1503">
            <v>1019</v>
          </cell>
          <cell r="E1503">
            <v>9996.99</v>
          </cell>
          <cell r="F1503">
            <v>15318.99</v>
          </cell>
        </row>
        <row r="1504">
          <cell r="A1504" t="str">
            <v>1033349722031021</v>
          </cell>
          <cell r="B1504">
            <v>10333497</v>
          </cell>
          <cell r="C1504">
            <v>2203</v>
          </cell>
          <cell r="D1504">
            <v>1021</v>
          </cell>
          <cell r="E1504">
            <v>9996.99</v>
          </cell>
          <cell r="F1504">
            <v>15318.99</v>
          </cell>
        </row>
        <row r="1505">
          <cell r="A1505" t="str">
            <v>1033349715371015</v>
          </cell>
          <cell r="B1505">
            <v>10333497</v>
          </cell>
          <cell r="C1505">
            <v>1537</v>
          </cell>
          <cell r="D1505">
            <v>1015</v>
          </cell>
          <cell r="E1505">
            <v>9955.2000000000007</v>
          </cell>
          <cell r="F1505">
            <v>15277.2</v>
          </cell>
        </row>
        <row r="1506">
          <cell r="A1506" t="str">
            <v>1033349715371014</v>
          </cell>
          <cell r="B1506">
            <v>10333497</v>
          </cell>
          <cell r="C1506">
            <v>1537</v>
          </cell>
          <cell r="D1506">
            <v>1014</v>
          </cell>
          <cell r="E1506">
            <v>9955.2000000000007</v>
          </cell>
          <cell r="F1506">
            <v>15277.2</v>
          </cell>
        </row>
        <row r="1507">
          <cell r="A1507" t="str">
            <v>1033349715371011</v>
          </cell>
          <cell r="B1507">
            <v>10333497</v>
          </cell>
          <cell r="C1507">
            <v>1537</v>
          </cell>
          <cell r="D1507">
            <v>1011</v>
          </cell>
          <cell r="E1507">
            <v>9955.2000000000007</v>
          </cell>
          <cell r="F1507">
            <v>15277.2</v>
          </cell>
        </row>
        <row r="1508">
          <cell r="A1508" t="str">
            <v>1033349715371009</v>
          </cell>
          <cell r="B1508">
            <v>10333497</v>
          </cell>
          <cell r="C1508">
            <v>1537</v>
          </cell>
          <cell r="D1508">
            <v>1009</v>
          </cell>
          <cell r="E1508">
            <v>9965.65</v>
          </cell>
          <cell r="F1508">
            <v>15287.65</v>
          </cell>
        </row>
        <row r="1509">
          <cell r="A1509" t="str">
            <v>1033349715371017</v>
          </cell>
          <cell r="B1509">
            <v>10333497</v>
          </cell>
          <cell r="C1509">
            <v>1537</v>
          </cell>
          <cell r="D1509">
            <v>1017</v>
          </cell>
          <cell r="E1509">
            <v>9996.99</v>
          </cell>
          <cell r="F1509">
            <v>15318.99</v>
          </cell>
        </row>
        <row r="1510">
          <cell r="A1510" t="str">
            <v>1033349715371021</v>
          </cell>
          <cell r="B1510">
            <v>10333497</v>
          </cell>
          <cell r="C1510">
            <v>1537</v>
          </cell>
          <cell r="D1510">
            <v>1021</v>
          </cell>
          <cell r="E1510">
            <v>9996.99</v>
          </cell>
          <cell r="F1510">
            <v>15318.99</v>
          </cell>
        </row>
        <row r="1511">
          <cell r="A1511" t="str">
            <v>1033349717141015</v>
          </cell>
          <cell r="B1511">
            <v>10333497</v>
          </cell>
          <cell r="C1511">
            <v>1714</v>
          </cell>
          <cell r="D1511">
            <v>1015</v>
          </cell>
          <cell r="E1511">
            <v>9955.2000000000007</v>
          </cell>
          <cell r="F1511">
            <v>15277.2</v>
          </cell>
        </row>
        <row r="1512">
          <cell r="A1512" t="str">
            <v>1033349717141014</v>
          </cell>
          <cell r="B1512">
            <v>10333497</v>
          </cell>
          <cell r="C1512">
            <v>1714</v>
          </cell>
          <cell r="D1512">
            <v>1014</v>
          </cell>
          <cell r="E1512">
            <v>9955.2000000000007</v>
          </cell>
          <cell r="F1512">
            <v>15277.2</v>
          </cell>
        </row>
        <row r="1513">
          <cell r="A1513" t="str">
            <v>1033349717141010</v>
          </cell>
          <cell r="B1513">
            <v>10333497</v>
          </cell>
          <cell r="C1513">
            <v>1714</v>
          </cell>
          <cell r="D1513">
            <v>1010</v>
          </cell>
          <cell r="E1513">
            <v>9965.65</v>
          </cell>
          <cell r="F1513">
            <v>15287.65</v>
          </cell>
        </row>
        <row r="1514">
          <cell r="A1514" t="str">
            <v>1033349717141011</v>
          </cell>
          <cell r="B1514">
            <v>10333497</v>
          </cell>
          <cell r="C1514">
            <v>1714</v>
          </cell>
          <cell r="D1514">
            <v>1011</v>
          </cell>
          <cell r="E1514">
            <v>9955.2000000000007</v>
          </cell>
          <cell r="F1514">
            <v>15277.2</v>
          </cell>
        </row>
        <row r="1515">
          <cell r="A1515" t="str">
            <v>1033349717141009</v>
          </cell>
          <cell r="B1515">
            <v>10333497</v>
          </cell>
          <cell r="C1515">
            <v>1714</v>
          </cell>
          <cell r="D1515">
            <v>1009</v>
          </cell>
          <cell r="E1515">
            <v>9965.65</v>
          </cell>
          <cell r="F1515">
            <v>15287.65</v>
          </cell>
        </row>
        <row r="1516">
          <cell r="A1516" t="str">
            <v>1033349717141012</v>
          </cell>
          <cell r="B1516">
            <v>10333497</v>
          </cell>
          <cell r="C1516">
            <v>1714</v>
          </cell>
          <cell r="D1516">
            <v>1012</v>
          </cell>
          <cell r="E1516">
            <v>9965.65</v>
          </cell>
          <cell r="F1516">
            <v>15287.65</v>
          </cell>
        </row>
        <row r="1517">
          <cell r="A1517" t="str">
            <v>1033349717141013</v>
          </cell>
          <cell r="B1517">
            <v>10333497</v>
          </cell>
          <cell r="C1517">
            <v>1714</v>
          </cell>
          <cell r="D1517">
            <v>1013</v>
          </cell>
          <cell r="E1517">
            <v>10195.49</v>
          </cell>
          <cell r="F1517">
            <v>15517.49</v>
          </cell>
        </row>
        <row r="1518">
          <cell r="A1518" t="str">
            <v>1033349717141017</v>
          </cell>
          <cell r="B1518">
            <v>10333497</v>
          </cell>
          <cell r="C1518">
            <v>1714</v>
          </cell>
          <cell r="D1518">
            <v>1017</v>
          </cell>
          <cell r="E1518">
            <v>9996.99</v>
          </cell>
          <cell r="F1518">
            <v>15318.99</v>
          </cell>
        </row>
        <row r="1519">
          <cell r="A1519" t="str">
            <v>1033349717141019</v>
          </cell>
          <cell r="B1519">
            <v>10333497</v>
          </cell>
          <cell r="C1519">
            <v>1714</v>
          </cell>
          <cell r="D1519">
            <v>1019</v>
          </cell>
          <cell r="E1519">
            <v>9996.99</v>
          </cell>
          <cell r="F1519">
            <v>15318.99</v>
          </cell>
        </row>
        <row r="1520">
          <cell r="A1520" t="str">
            <v>1033349717141021</v>
          </cell>
          <cell r="B1520">
            <v>10333497</v>
          </cell>
          <cell r="C1520">
            <v>1714</v>
          </cell>
          <cell r="D1520">
            <v>1021</v>
          </cell>
          <cell r="E1520">
            <v>9996.99</v>
          </cell>
          <cell r="F1520">
            <v>15318.99</v>
          </cell>
        </row>
        <row r="1521">
          <cell r="A1521" t="str">
            <v>1033349718831018</v>
          </cell>
          <cell r="B1521">
            <v>10333497</v>
          </cell>
          <cell r="C1521">
            <v>1883</v>
          </cell>
          <cell r="D1521">
            <v>1018</v>
          </cell>
          <cell r="E1521">
            <v>10311.99</v>
          </cell>
          <cell r="F1521">
            <v>15671.99</v>
          </cell>
        </row>
        <row r="1522">
          <cell r="A1522" t="str">
            <v>1033349710911012</v>
          </cell>
          <cell r="B1522">
            <v>10333497</v>
          </cell>
          <cell r="C1522">
            <v>1091</v>
          </cell>
          <cell r="D1522">
            <v>1012</v>
          </cell>
          <cell r="E1522">
            <v>10349.65</v>
          </cell>
          <cell r="F1522">
            <v>15616.65</v>
          </cell>
        </row>
        <row r="1523">
          <cell r="A1523" t="str">
            <v>1033349716431015</v>
          </cell>
          <cell r="B1523">
            <v>10333497</v>
          </cell>
          <cell r="C1523">
            <v>1643</v>
          </cell>
          <cell r="D1523">
            <v>1015</v>
          </cell>
          <cell r="E1523">
            <v>9955.2000000000007</v>
          </cell>
          <cell r="F1523">
            <v>15277.2</v>
          </cell>
        </row>
        <row r="1524">
          <cell r="A1524" t="str">
            <v>1033349716431014</v>
          </cell>
          <cell r="B1524">
            <v>10333497</v>
          </cell>
          <cell r="C1524">
            <v>1643</v>
          </cell>
          <cell r="D1524">
            <v>1014</v>
          </cell>
          <cell r="E1524">
            <v>9955.2000000000007</v>
          </cell>
          <cell r="F1524">
            <v>15277.2</v>
          </cell>
        </row>
        <row r="1525">
          <cell r="A1525" t="str">
            <v>1033349716431010</v>
          </cell>
          <cell r="B1525">
            <v>10333497</v>
          </cell>
          <cell r="C1525">
            <v>1643</v>
          </cell>
          <cell r="D1525">
            <v>1010</v>
          </cell>
          <cell r="E1525">
            <v>9965.65</v>
          </cell>
          <cell r="F1525">
            <v>15287.65</v>
          </cell>
        </row>
        <row r="1526">
          <cell r="A1526" t="str">
            <v>1033349716431009</v>
          </cell>
          <cell r="B1526">
            <v>10333497</v>
          </cell>
          <cell r="C1526">
            <v>1643</v>
          </cell>
          <cell r="D1526">
            <v>1009</v>
          </cell>
          <cell r="E1526">
            <v>9965.65</v>
          </cell>
          <cell r="F1526">
            <v>15287.65</v>
          </cell>
        </row>
        <row r="1527">
          <cell r="A1527" t="str">
            <v>1033349716431017</v>
          </cell>
          <cell r="B1527">
            <v>10333497</v>
          </cell>
          <cell r="C1527">
            <v>1643</v>
          </cell>
          <cell r="D1527">
            <v>1017</v>
          </cell>
          <cell r="E1527">
            <v>9996.99</v>
          </cell>
          <cell r="F1527">
            <v>15318.99</v>
          </cell>
        </row>
        <row r="1528">
          <cell r="A1528" t="str">
            <v>1033349724021015</v>
          </cell>
          <cell r="B1528">
            <v>10333497</v>
          </cell>
          <cell r="C1528">
            <v>2402</v>
          </cell>
          <cell r="D1528">
            <v>1015</v>
          </cell>
          <cell r="E1528">
            <v>9955.2000000000007</v>
          </cell>
          <cell r="F1528">
            <v>15277.2</v>
          </cell>
        </row>
        <row r="1529">
          <cell r="A1529" t="str">
            <v>1033349724021014</v>
          </cell>
          <cell r="B1529">
            <v>10333497</v>
          </cell>
          <cell r="C1529">
            <v>2402</v>
          </cell>
          <cell r="D1529">
            <v>1014</v>
          </cell>
          <cell r="E1529">
            <v>9955.2000000000007</v>
          </cell>
          <cell r="F1529">
            <v>15277.2</v>
          </cell>
        </row>
        <row r="1530">
          <cell r="A1530" t="str">
            <v>1033349724021010</v>
          </cell>
          <cell r="B1530">
            <v>10333497</v>
          </cell>
          <cell r="C1530">
            <v>2402</v>
          </cell>
          <cell r="D1530">
            <v>1010</v>
          </cell>
          <cell r="E1530">
            <v>9965.65</v>
          </cell>
          <cell r="F1530">
            <v>15287.65</v>
          </cell>
        </row>
        <row r="1531">
          <cell r="A1531" t="str">
            <v>1033349724021009</v>
          </cell>
          <cell r="B1531">
            <v>10333497</v>
          </cell>
          <cell r="C1531">
            <v>2402</v>
          </cell>
          <cell r="D1531">
            <v>1009</v>
          </cell>
          <cell r="E1531">
            <v>9965.65</v>
          </cell>
          <cell r="F1531">
            <v>15287.65</v>
          </cell>
        </row>
        <row r="1532">
          <cell r="A1532" t="str">
            <v>1033349724021012</v>
          </cell>
          <cell r="B1532">
            <v>10333497</v>
          </cell>
          <cell r="C1532">
            <v>2402</v>
          </cell>
          <cell r="D1532">
            <v>1012</v>
          </cell>
          <cell r="E1532">
            <v>9965.65</v>
          </cell>
          <cell r="F1532">
            <v>15287.65</v>
          </cell>
        </row>
        <row r="1533">
          <cell r="A1533" t="str">
            <v>1033349724021013</v>
          </cell>
          <cell r="B1533">
            <v>10333497</v>
          </cell>
          <cell r="C1533">
            <v>2402</v>
          </cell>
          <cell r="D1533">
            <v>1013</v>
          </cell>
          <cell r="E1533">
            <v>10195.49</v>
          </cell>
          <cell r="F1533">
            <v>15517.49</v>
          </cell>
        </row>
        <row r="1534">
          <cell r="A1534" t="str">
            <v>1033349724021017</v>
          </cell>
          <cell r="B1534">
            <v>10333497</v>
          </cell>
          <cell r="C1534">
            <v>2402</v>
          </cell>
          <cell r="D1534">
            <v>1017</v>
          </cell>
          <cell r="E1534">
            <v>9996.99</v>
          </cell>
          <cell r="F1534">
            <v>15318.99</v>
          </cell>
        </row>
        <row r="1535">
          <cell r="A1535" t="str">
            <v>1033349724021018</v>
          </cell>
          <cell r="B1535">
            <v>10333497</v>
          </cell>
          <cell r="C1535">
            <v>2402</v>
          </cell>
          <cell r="D1535">
            <v>1018</v>
          </cell>
          <cell r="E1535">
            <v>9996.99</v>
          </cell>
          <cell r="F1535">
            <v>15318.99</v>
          </cell>
        </row>
        <row r="1536">
          <cell r="A1536" t="str">
            <v>1033349724021021</v>
          </cell>
          <cell r="B1536">
            <v>10333497</v>
          </cell>
          <cell r="C1536">
            <v>2402</v>
          </cell>
          <cell r="D1536">
            <v>1021</v>
          </cell>
          <cell r="E1536">
            <v>9996.99</v>
          </cell>
          <cell r="F1536">
            <v>15318.99</v>
          </cell>
        </row>
        <row r="1537">
          <cell r="A1537" t="str">
            <v>1033349723081014</v>
          </cell>
          <cell r="B1537">
            <v>10333497</v>
          </cell>
          <cell r="C1537">
            <v>2308</v>
          </cell>
          <cell r="D1537">
            <v>1014</v>
          </cell>
          <cell r="E1537">
            <v>10055.200000000001</v>
          </cell>
          <cell r="F1537">
            <v>15375.2</v>
          </cell>
        </row>
        <row r="1538">
          <cell r="A1538" t="str">
            <v>1033349715901015</v>
          </cell>
          <cell r="B1538">
            <v>10333497</v>
          </cell>
          <cell r="C1538">
            <v>1590</v>
          </cell>
          <cell r="D1538">
            <v>1015</v>
          </cell>
          <cell r="E1538">
            <v>9955.2000000000007</v>
          </cell>
          <cell r="F1538">
            <v>15277.2</v>
          </cell>
        </row>
        <row r="1539">
          <cell r="A1539" t="str">
            <v>1033349715901014</v>
          </cell>
          <cell r="B1539">
            <v>10333497</v>
          </cell>
          <cell r="C1539">
            <v>1590</v>
          </cell>
          <cell r="D1539">
            <v>1014</v>
          </cell>
          <cell r="E1539">
            <v>9955.2000000000007</v>
          </cell>
          <cell r="F1539">
            <v>15277.2</v>
          </cell>
        </row>
        <row r="1540">
          <cell r="A1540" t="str">
            <v>1033349715901010</v>
          </cell>
          <cell r="B1540">
            <v>10333497</v>
          </cell>
          <cell r="C1540">
            <v>1590</v>
          </cell>
          <cell r="D1540">
            <v>1010</v>
          </cell>
          <cell r="E1540">
            <v>9965.65</v>
          </cell>
          <cell r="F1540">
            <v>15287.65</v>
          </cell>
        </row>
        <row r="1541">
          <cell r="A1541" t="str">
            <v>1033349715901011</v>
          </cell>
          <cell r="B1541">
            <v>10333497</v>
          </cell>
          <cell r="C1541">
            <v>1590</v>
          </cell>
          <cell r="D1541">
            <v>1011</v>
          </cell>
          <cell r="E1541">
            <v>9955.2000000000007</v>
          </cell>
          <cell r="F1541">
            <v>15277.2</v>
          </cell>
        </row>
        <row r="1542">
          <cell r="A1542" t="str">
            <v>1033349715901009</v>
          </cell>
          <cell r="B1542">
            <v>10333497</v>
          </cell>
          <cell r="C1542">
            <v>1590</v>
          </cell>
          <cell r="D1542">
            <v>1009</v>
          </cell>
          <cell r="E1542">
            <v>9965.65</v>
          </cell>
          <cell r="F1542">
            <v>15287.65</v>
          </cell>
        </row>
        <row r="1543">
          <cell r="A1543" t="str">
            <v>1033349715901012</v>
          </cell>
          <cell r="B1543">
            <v>10333497</v>
          </cell>
          <cell r="C1543">
            <v>1590</v>
          </cell>
          <cell r="D1543">
            <v>1012</v>
          </cell>
          <cell r="E1543">
            <v>9965.65</v>
          </cell>
          <cell r="F1543">
            <v>15287.65</v>
          </cell>
        </row>
        <row r="1544">
          <cell r="A1544" t="str">
            <v>1033349715901013</v>
          </cell>
          <cell r="B1544">
            <v>10333497</v>
          </cell>
          <cell r="C1544">
            <v>1590</v>
          </cell>
          <cell r="D1544">
            <v>1013</v>
          </cell>
          <cell r="E1544">
            <v>10195.49</v>
          </cell>
          <cell r="F1544">
            <v>15517.49</v>
          </cell>
        </row>
        <row r="1545">
          <cell r="A1545" t="str">
            <v>1033349715901017</v>
          </cell>
          <cell r="B1545">
            <v>10333497</v>
          </cell>
          <cell r="C1545">
            <v>1590</v>
          </cell>
          <cell r="D1545">
            <v>1017</v>
          </cell>
          <cell r="E1545">
            <v>9996.99</v>
          </cell>
          <cell r="F1545">
            <v>15318.99</v>
          </cell>
        </row>
        <row r="1546">
          <cell r="A1546" t="str">
            <v>103334979771015</v>
          </cell>
          <cell r="B1546">
            <v>10333497</v>
          </cell>
          <cell r="C1546">
            <v>977</v>
          </cell>
          <cell r="D1546">
            <v>1015</v>
          </cell>
          <cell r="E1546">
            <v>9955.2000000000007</v>
          </cell>
          <cell r="F1546">
            <v>15277.2</v>
          </cell>
        </row>
        <row r="1547">
          <cell r="A1547" t="str">
            <v>103334979771014</v>
          </cell>
          <cell r="B1547">
            <v>10333497</v>
          </cell>
          <cell r="C1547">
            <v>977</v>
          </cell>
          <cell r="D1547">
            <v>1014</v>
          </cell>
          <cell r="E1547">
            <v>9955.2000000000007</v>
          </cell>
          <cell r="F1547">
            <v>15277.2</v>
          </cell>
        </row>
        <row r="1548">
          <cell r="A1548" t="str">
            <v>103334979771010</v>
          </cell>
          <cell r="B1548">
            <v>10333497</v>
          </cell>
          <cell r="C1548">
            <v>977</v>
          </cell>
          <cell r="D1548">
            <v>1010</v>
          </cell>
          <cell r="E1548">
            <v>9965.65</v>
          </cell>
          <cell r="F1548">
            <v>15287.65</v>
          </cell>
        </row>
        <row r="1549">
          <cell r="A1549" t="str">
            <v>103334979771011</v>
          </cell>
          <cell r="B1549">
            <v>10333497</v>
          </cell>
          <cell r="C1549">
            <v>977</v>
          </cell>
          <cell r="D1549">
            <v>1011</v>
          </cell>
          <cell r="E1549">
            <v>9955.2000000000007</v>
          </cell>
          <cell r="F1549">
            <v>15277.2</v>
          </cell>
        </row>
        <row r="1550">
          <cell r="A1550" t="str">
            <v>103334979771009</v>
          </cell>
          <cell r="B1550">
            <v>10333497</v>
          </cell>
          <cell r="C1550">
            <v>977</v>
          </cell>
          <cell r="D1550">
            <v>1009</v>
          </cell>
          <cell r="E1550">
            <v>9965.65</v>
          </cell>
          <cell r="F1550">
            <v>15287.65</v>
          </cell>
        </row>
        <row r="1551">
          <cell r="A1551" t="str">
            <v>103334979771012</v>
          </cell>
          <cell r="B1551">
            <v>10333497</v>
          </cell>
          <cell r="C1551">
            <v>977</v>
          </cell>
          <cell r="D1551">
            <v>1012</v>
          </cell>
          <cell r="E1551">
            <v>9965.65</v>
          </cell>
          <cell r="F1551">
            <v>15287.65</v>
          </cell>
        </row>
        <row r="1552">
          <cell r="A1552" t="str">
            <v>103334979771013</v>
          </cell>
          <cell r="B1552">
            <v>10333497</v>
          </cell>
          <cell r="C1552">
            <v>977</v>
          </cell>
          <cell r="D1552">
            <v>1013</v>
          </cell>
          <cell r="E1552">
            <v>10195.49</v>
          </cell>
          <cell r="F1552">
            <v>15517.49</v>
          </cell>
        </row>
        <row r="1553">
          <cell r="A1553" t="str">
            <v>103334979771017</v>
          </cell>
          <cell r="B1553">
            <v>10333497</v>
          </cell>
          <cell r="C1553">
            <v>977</v>
          </cell>
          <cell r="D1553">
            <v>1017</v>
          </cell>
          <cell r="E1553">
            <v>9996.99</v>
          </cell>
          <cell r="F1553">
            <v>15318.99</v>
          </cell>
        </row>
        <row r="1554">
          <cell r="A1554" t="str">
            <v>103334979771021</v>
          </cell>
          <cell r="B1554">
            <v>10333497</v>
          </cell>
          <cell r="C1554">
            <v>977</v>
          </cell>
          <cell r="D1554">
            <v>1021</v>
          </cell>
          <cell r="E1554">
            <v>9996.99</v>
          </cell>
          <cell r="F1554">
            <v>15318.99</v>
          </cell>
        </row>
        <row r="1555">
          <cell r="A1555" t="str">
            <v>1033349733991015</v>
          </cell>
          <cell r="B1555">
            <v>10333497</v>
          </cell>
          <cell r="C1555">
            <v>3399</v>
          </cell>
          <cell r="D1555">
            <v>1015</v>
          </cell>
          <cell r="E1555">
            <v>9955.2000000000007</v>
          </cell>
          <cell r="F1555">
            <v>15277.2</v>
          </cell>
        </row>
        <row r="1556">
          <cell r="A1556" t="str">
            <v>1033349733991014</v>
          </cell>
          <cell r="B1556">
            <v>10333497</v>
          </cell>
          <cell r="C1556">
            <v>3399</v>
          </cell>
          <cell r="D1556">
            <v>1014</v>
          </cell>
          <cell r="E1556">
            <v>9955.2000000000007</v>
          </cell>
          <cell r="F1556">
            <v>15277.2</v>
          </cell>
        </row>
        <row r="1557">
          <cell r="A1557" t="str">
            <v>1033349733991010</v>
          </cell>
          <cell r="B1557">
            <v>10333497</v>
          </cell>
          <cell r="C1557">
            <v>3399</v>
          </cell>
          <cell r="D1557">
            <v>1010</v>
          </cell>
          <cell r="E1557">
            <v>9965.65</v>
          </cell>
          <cell r="F1557">
            <v>15287.65</v>
          </cell>
        </row>
        <row r="1558">
          <cell r="A1558" t="str">
            <v>1033349733991009</v>
          </cell>
          <cell r="B1558">
            <v>10333497</v>
          </cell>
          <cell r="C1558">
            <v>3399</v>
          </cell>
          <cell r="D1558">
            <v>1009</v>
          </cell>
          <cell r="E1558">
            <v>9965.65</v>
          </cell>
          <cell r="F1558">
            <v>15287.65</v>
          </cell>
        </row>
        <row r="1559">
          <cell r="A1559" t="str">
            <v>1033349733991012</v>
          </cell>
          <cell r="B1559">
            <v>10333497</v>
          </cell>
          <cell r="C1559">
            <v>3399</v>
          </cell>
          <cell r="D1559">
            <v>1012</v>
          </cell>
          <cell r="E1559">
            <v>9965.65</v>
          </cell>
          <cell r="F1559">
            <v>15287.65</v>
          </cell>
        </row>
        <row r="1560">
          <cell r="A1560" t="str">
            <v>1033349733991013</v>
          </cell>
          <cell r="B1560">
            <v>10333497</v>
          </cell>
          <cell r="C1560">
            <v>3399</v>
          </cell>
          <cell r="D1560">
            <v>1013</v>
          </cell>
          <cell r="E1560">
            <v>10195.49</v>
          </cell>
          <cell r="F1560">
            <v>15517.49</v>
          </cell>
        </row>
        <row r="1561">
          <cell r="A1561" t="str">
            <v>1033349733991017</v>
          </cell>
          <cell r="B1561">
            <v>10333497</v>
          </cell>
          <cell r="C1561">
            <v>3399</v>
          </cell>
          <cell r="D1561">
            <v>1017</v>
          </cell>
          <cell r="E1561">
            <v>9996.99</v>
          </cell>
          <cell r="F1561">
            <v>15318.99</v>
          </cell>
        </row>
        <row r="1562">
          <cell r="A1562" t="str">
            <v>1033349733991021</v>
          </cell>
          <cell r="B1562">
            <v>10333497</v>
          </cell>
          <cell r="C1562">
            <v>3399</v>
          </cell>
          <cell r="D1562">
            <v>1021</v>
          </cell>
          <cell r="E1562">
            <v>9996.99</v>
          </cell>
          <cell r="F1562">
            <v>15318.99</v>
          </cell>
        </row>
        <row r="1563">
          <cell r="A1563" t="str">
            <v>1033349735881015</v>
          </cell>
          <cell r="B1563">
            <v>10333497</v>
          </cell>
          <cell r="C1563">
            <v>3588</v>
          </cell>
          <cell r="D1563">
            <v>1015</v>
          </cell>
          <cell r="E1563">
            <v>9955.2000000000007</v>
          </cell>
          <cell r="F1563">
            <v>15277.2</v>
          </cell>
        </row>
        <row r="1564">
          <cell r="A1564" t="str">
            <v>1033349735881014</v>
          </cell>
          <cell r="B1564">
            <v>10333497</v>
          </cell>
          <cell r="C1564">
            <v>3588</v>
          </cell>
          <cell r="D1564">
            <v>1014</v>
          </cell>
          <cell r="E1564">
            <v>9955.2000000000007</v>
          </cell>
          <cell r="F1564">
            <v>15277.2</v>
          </cell>
        </row>
        <row r="1565">
          <cell r="A1565" t="str">
            <v>1033349735881010</v>
          </cell>
          <cell r="B1565">
            <v>10333497</v>
          </cell>
          <cell r="C1565">
            <v>3588</v>
          </cell>
          <cell r="D1565">
            <v>1010</v>
          </cell>
          <cell r="E1565">
            <v>9965.65</v>
          </cell>
          <cell r="F1565">
            <v>15287.65</v>
          </cell>
        </row>
        <row r="1566">
          <cell r="A1566" t="str">
            <v>1033349735881011</v>
          </cell>
          <cell r="B1566">
            <v>10333497</v>
          </cell>
          <cell r="C1566">
            <v>3588</v>
          </cell>
          <cell r="D1566">
            <v>1011</v>
          </cell>
          <cell r="E1566">
            <v>9955.2000000000007</v>
          </cell>
          <cell r="F1566">
            <v>15277.2</v>
          </cell>
        </row>
        <row r="1567">
          <cell r="A1567" t="str">
            <v>1033349735881012</v>
          </cell>
          <cell r="B1567">
            <v>10333497</v>
          </cell>
          <cell r="C1567">
            <v>3588</v>
          </cell>
          <cell r="D1567">
            <v>1012</v>
          </cell>
          <cell r="E1567">
            <v>9965.65</v>
          </cell>
          <cell r="F1567">
            <v>15287.65</v>
          </cell>
        </row>
        <row r="1568">
          <cell r="A1568" t="str">
            <v>1033349735881013</v>
          </cell>
          <cell r="B1568">
            <v>10333497</v>
          </cell>
          <cell r="C1568">
            <v>3588</v>
          </cell>
          <cell r="D1568">
            <v>1013</v>
          </cell>
          <cell r="E1568">
            <v>10195.49</v>
          </cell>
          <cell r="F1568">
            <v>15517.49</v>
          </cell>
        </row>
        <row r="1569">
          <cell r="A1569" t="str">
            <v>1033349735881017</v>
          </cell>
          <cell r="B1569">
            <v>10333497</v>
          </cell>
          <cell r="C1569">
            <v>3588</v>
          </cell>
          <cell r="D1569">
            <v>1017</v>
          </cell>
          <cell r="E1569">
            <v>9996.99</v>
          </cell>
          <cell r="F1569">
            <v>15318.99</v>
          </cell>
        </row>
        <row r="1570">
          <cell r="A1570" t="str">
            <v>1033349735881018</v>
          </cell>
          <cell r="B1570">
            <v>10333497</v>
          </cell>
          <cell r="C1570">
            <v>3588</v>
          </cell>
          <cell r="D1570">
            <v>1018</v>
          </cell>
          <cell r="E1570">
            <v>9996.99</v>
          </cell>
          <cell r="F1570">
            <v>15318.99</v>
          </cell>
        </row>
        <row r="1571">
          <cell r="A1571" t="str">
            <v>1033349735881021</v>
          </cell>
          <cell r="B1571">
            <v>10333497</v>
          </cell>
          <cell r="C1571">
            <v>3588</v>
          </cell>
          <cell r="D1571">
            <v>1021</v>
          </cell>
          <cell r="E1571">
            <v>9996.99</v>
          </cell>
          <cell r="F1571">
            <v>15318.99</v>
          </cell>
        </row>
        <row r="1572">
          <cell r="A1572" t="str">
            <v>1033349734561015</v>
          </cell>
          <cell r="B1572">
            <v>10333497</v>
          </cell>
          <cell r="C1572">
            <v>3456</v>
          </cell>
          <cell r="D1572">
            <v>1015</v>
          </cell>
          <cell r="E1572">
            <v>9955.2000000000007</v>
          </cell>
          <cell r="F1572">
            <v>15277.2</v>
          </cell>
        </row>
        <row r="1573">
          <cell r="A1573" t="str">
            <v>1033349734561014</v>
          </cell>
          <cell r="B1573">
            <v>10333497</v>
          </cell>
          <cell r="C1573">
            <v>3456</v>
          </cell>
          <cell r="D1573">
            <v>1014</v>
          </cell>
          <cell r="E1573">
            <v>9955.2000000000007</v>
          </cell>
          <cell r="F1573">
            <v>15277.2</v>
          </cell>
        </row>
        <row r="1574">
          <cell r="A1574" t="str">
            <v>1033349734561010</v>
          </cell>
          <cell r="B1574">
            <v>10333497</v>
          </cell>
          <cell r="C1574">
            <v>3456</v>
          </cell>
          <cell r="D1574">
            <v>1010</v>
          </cell>
          <cell r="E1574">
            <v>9965.65</v>
          </cell>
          <cell r="F1574">
            <v>15287.65</v>
          </cell>
        </row>
        <row r="1575">
          <cell r="A1575" t="str">
            <v>1033349734561009</v>
          </cell>
          <cell r="B1575">
            <v>10333497</v>
          </cell>
          <cell r="C1575">
            <v>3456</v>
          </cell>
          <cell r="D1575">
            <v>1009</v>
          </cell>
          <cell r="E1575">
            <v>9965.65</v>
          </cell>
          <cell r="F1575">
            <v>15287.65</v>
          </cell>
        </row>
        <row r="1576">
          <cell r="A1576" t="str">
            <v>1033349734561013</v>
          </cell>
          <cell r="B1576">
            <v>10333497</v>
          </cell>
          <cell r="C1576">
            <v>3456</v>
          </cell>
          <cell r="D1576">
            <v>1013</v>
          </cell>
          <cell r="E1576">
            <v>10195.49</v>
          </cell>
          <cell r="F1576">
            <v>15517.49</v>
          </cell>
        </row>
        <row r="1577">
          <cell r="A1577" t="str">
            <v>1033349734561017</v>
          </cell>
          <cell r="B1577">
            <v>10333497</v>
          </cell>
          <cell r="C1577">
            <v>3456</v>
          </cell>
          <cell r="D1577">
            <v>1017</v>
          </cell>
          <cell r="E1577">
            <v>9996.99</v>
          </cell>
          <cell r="F1577">
            <v>15318.99</v>
          </cell>
        </row>
        <row r="1578">
          <cell r="A1578" t="str">
            <v>1033349734561021</v>
          </cell>
          <cell r="B1578">
            <v>10333497</v>
          </cell>
          <cell r="C1578">
            <v>3456</v>
          </cell>
          <cell r="D1578">
            <v>1021</v>
          </cell>
          <cell r="E1578">
            <v>9996.99</v>
          </cell>
          <cell r="F1578">
            <v>15318.99</v>
          </cell>
        </row>
        <row r="1579">
          <cell r="A1579" t="str">
            <v>1033349736661015</v>
          </cell>
          <cell r="B1579">
            <v>10333497</v>
          </cell>
          <cell r="C1579">
            <v>3666</v>
          </cell>
          <cell r="D1579">
            <v>1015</v>
          </cell>
          <cell r="E1579">
            <v>9955.2000000000007</v>
          </cell>
          <cell r="F1579">
            <v>15277.2</v>
          </cell>
        </row>
        <row r="1580">
          <cell r="A1580" t="str">
            <v>1033349736661014</v>
          </cell>
          <cell r="B1580">
            <v>10333497</v>
          </cell>
          <cell r="C1580">
            <v>3666</v>
          </cell>
          <cell r="D1580">
            <v>1014</v>
          </cell>
          <cell r="E1580">
            <v>9955.2000000000007</v>
          </cell>
          <cell r="F1580">
            <v>15277.2</v>
          </cell>
        </row>
        <row r="1581">
          <cell r="A1581" t="str">
            <v>1033349736661012</v>
          </cell>
          <cell r="B1581">
            <v>10333497</v>
          </cell>
          <cell r="C1581">
            <v>3666</v>
          </cell>
          <cell r="D1581">
            <v>1012</v>
          </cell>
          <cell r="E1581">
            <v>9965.65</v>
          </cell>
          <cell r="F1581">
            <v>15287.65</v>
          </cell>
        </row>
        <row r="1582">
          <cell r="A1582" t="str">
            <v>1033349736661017</v>
          </cell>
          <cell r="B1582">
            <v>10333497</v>
          </cell>
          <cell r="C1582">
            <v>3666</v>
          </cell>
          <cell r="D1582">
            <v>1017</v>
          </cell>
          <cell r="E1582">
            <v>9996.99</v>
          </cell>
          <cell r="F1582">
            <v>15318.99</v>
          </cell>
        </row>
        <row r="1583">
          <cell r="A1583" t="str">
            <v>1033349736661018</v>
          </cell>
          <cell r="B1583">
            <v>10333497</v>
          </cell>
          <cell r="C1583">
            <v>3666</v>
          </cell>
          <cell r="D1583">
            <v>1018</v>
          </cell>
          <cell r="E1583">
            <v>9996.99</v>
          </cell>
          <cell r="F1583">
            <v>15318.99</v>
          </cell>
        </row>
        <row r="1584">
          <cell r="A1584" t="str">
            <v>1033349717851010</v>
          </cell>
          <cell r="B1584">
            <v>10333497</v>
          </cell>
          <cell r="C1584">
            <v>1785</v>
          </cell>
          <cell r="D1584">
            <v>1010</v>
          </cell>
          <cell r="E1584">
            <v>-1.2</v>
          </cell>
          <cell r="F1584">
            <v>-1.2</v>
          </cell>
        </row>
        <row r="1585">
          <cell r="A1585" t="str">
            <v>1033349717851011</v>
          </cell>
          <cell r="B1585">
            <v>10333497</v>
          </cell>
          <cell r="C1585">
            <v>1785</v>
          </cell>
          <cell r="D1585">
            <v>1011</v>
          </cell>
          <cell r="E1585">
            <v>-1.2</v>
          </cell>
          <cell r="F1585">
            <v>-1.2</v>
          </cell>
        </row>
        <row r="1586">
          <cell r="A1586" t="str">
            <v>1033349717851016</v>
          </cell>
          <cell r="B1586">
            <v>10333497</v>
          </cell>
          <cell r="C1586">
            <v>1785</v>
          </cell>
          <cell r="D1586">
            <v>1016</v>
          </cell>
          <cell r="E1586">
            <v>-1.2</v>
          </cell>
          <cell r="F1586">
            <v>-1.2</v>
          </cell>
        </row>
        <row r="1587">
          <cell r="A1587" t="str">
            <v>1033349717851012</v>
          </cell>
          <cell r="B1587">
            <v>10333497</v>
          </cell>
          <cell r="C1587">
            <v>1785</v>
          </cell>
          <cell r="D1587">
            <v>1012</v>
          </cell>
          <cell r="E1587">
            <v>-1.2</v>
          </cell>
          <cell r="F1587">
            <v>-1.2</v>
          </cell>
        </row>
        <row r="1588">
          <cell r="A1588" t="str">
            <v>1033349717851013</v>
          </cell>
          <cell r="B1588">
            <v>10333497</v>
          </cell>
          <cell r="C1588">
            <v>1785</v>
          </cell>
          <cell r="D1588">
            <v>1013</v>
          </cell>
          <cell r="E1588">
            <v>-1.2</v>
          </cell>
          <cell r="F1588">
            <v>-1.2</v>
          </cell>
        </row>
        <row r="1589">
          <cell r="A1589" t="str">
            <v>1033349717851021</v>
          </cell>
          <cell r="B1589">
            <v>10333497</v>
          </cell>
          <cell r="C1589">
            <v>1785</v>
          </cell>
          <cell r="D1589">
            <v>1021</v>
          </cell>
          <cell r="E1589">
            <v>-1.2</v>
          </cell>
          <cell r="F1589">
            <v>-1.2</v>
          </cell>
        </row>
        <row r="1590">
          <cell r="A1590" t="str">
            <v>1033349715081011</v>
          </cell>
          <cell r="B1590">
            <v>10333497</v>
          </cell>
          <cell r="C1590">
            <v>1508</v>
          </cell>
          <cell r="D1590">
            <v>1011</v>
          </cell>
          <cell r="E1590">
            <v>-1.2</v>
          </cell>
          <cell r="F1590">
            <v>-1.2</v>
          </cell>
        </row>
        <row r="1591">
          <cell r="A1591" t="str">
            <v>1033349715081016</v>
          </cell>
          <cell r="B1591">
            <v>10333497</v>
          </cell>
          <cell r="C1591">
            <v>1508</v>
          </cell>
          <cell r="D1591">
            <v>1016</v>
          </cell>
          <cell r="E1591">
            <v>-1.2</v>
          </cell>
          <cell r="F1591">
            <v>-1.2</v>
          </cell>
        </row>
        <row r="1592">
          <cell r="A1592" t="str">
            <v>1033349715081012</v>
          </cell>
          <cell r="B1592">
            <v>10333497</v>
          </cell>
          <cell r="C1592">
            <v>1508</v>
          </cell>
          <cell r="D1592">
            <v>1012</v>
          </cell>
          <cell r="E1592">
            <v>-1.2</v>
          </cell>
          <cell r="F1592">
            <v>-1.2</v>
          </cell>
        </row>
        <row r="1593">
          <cell r="A1593" t="str">
            <v>1033349715081013</v>
          </cell>
          <cell r="B1593">
            <v>10333497</v>
          </cell>
          <cell r="C1593">
            <v>1508</v>
          </cell>
          <cell r="D1593">
            <v>1013</v>
          </cell>
          <cell r="E1593">
            <v>-1.2</v>
          </cell>
          <cell r="F1593">
            <v>-1.2</v>
          </cell>
        </row>
        <row r="1594">
          <cell r="A1594" t="str">
            <v>1033349715081018</v>
          </cell>
          <cell r="B1594">
            <v>10333497</v>
          </cell>
          <cell r="C1594">
            <v>1508</v>
          </cell>
          <cell r="D1594">
            <v>1018</v>
          </cell>
          <cell r="E1594">
            <v>-1.2</v>
          </cell>
          <cell r="F1594">
            <v>-1.2</v>
          </cell>
        </row>
        <row r="1595">
          <cell r="A1595" t="str">
            <v>1033349715081021</v>
          </cell>
          <cell r="B1595">
            <v>10333497</v>
          </cell>
          <cell r="C1595">
            <v>1508</v>
          </cell>
          <cell r="D1595">
            <v>1021</v>
          </cell>
          <cell r="E1595">
            <v>-1.2</v>
          </cell>
          <cell r="F1595">
            <v>-1.2</v>
          </cell>
        </row>
        <row r="1596">
          <cell r="A1596" t="str">
            <v>1033349716101009</v>
          </cell>
          <cell r="B1596">
            <v>10333497</v>
          </cell>
          <cell r="C1596">
            <v>1610</v>
          </cell>
          <cell r="D1596">
            <v>1009</v>
          </cell>
          <cell r="E1596">
            <v>-1.2</v>
          </cell>
          <cell r="F1596">
            <v>-1.2</v>
          </cell>
        </row>
        <row r="1597">
          <cell r="A1597" t="str">
            <v>1033349716201015</v>
          </cell>
          <cell r="B1597">
            <v>10333497</v>
          </cell>
          <cell r="C1597">
            <v>1620</v>
          </cell>
          <cell r="D1597">
            <v>1015</v>
          </cell>
          <cell r="E1597">
            <v>-1.2</v>
          </cell>
          <cell r="F1597">
            <v>-1.2</v>
          </cell>
        </row>
        <row r="1598">
          <cell r="A1598" t="str">
            <v>1033349716201009</v>
          </cell>
          <cell r="B1598">
            <v>10333497</v>
          </cell>
          <cell r="C1598">
            <v>1620</v>
          </cell>
          <cell r="D1598">
            <v>1009</v>
          </cell>
          <cell r="E1598">
            <v>-1.2</v>
          </cell>
          <cell r="F1598">
            <v>-1.2</v>
          </cell>
        </row>
        <row r="1599">
          <cell r="A1599" t="str">
            <v>1033349716201016</v>
          </cell>
          <cell r="B1599">
            <v>10333497</v>
          </cell>
          <cell r="C1599">
            <v>1620</v>
          </cell>
          <cell r="D1599">
            <v>1016</v>
          </cell>
          <cell r="E1599">
            <v>-1.2</v>
          </cell>
          <cell r="F1599">
            <v>-1.2</v>
          </cell>
        </row>
        <row r="1600">
          <cell r="A1600" t="str">
            <v>1033349716201013</v>
          </cell>
          <cell r="B1600">
            <v>10333497</v>
          </cell>
          <cell r="C1600">
            <v>1620</v>
          </cell>
          <cell r="D1600">
            <v>1013</v>
          </cell>
          <cell r="E1600">
            <v>-1.2</v>
          </cell>
          <cell r="F1600">
            <v>-1.2</v>
          </cell>
        </row>
        <row r="1601">
          <cell r="A1601" t="str">
            <v>1033349716201017</v>
          </cell>
          <cell r="B1601">
            <v>10333497</v>
          </cell>
          <cell r="C1601">
            <v>1620</v>
          </cell>
          <cell r="D1601">
            <v>1017</v>
          </cell>
          <cell r="E1601">
            <v>-1.2</v>
          </cell>
          <cell r="F1601">
            <v>-1.2</v>
          </cell>
        </row>
        <row r="1602">
          <cell r="A1602" t="str">
            <v>1033349716201019</v>
          </cell>
          <cell r="B1602">
            <v>10333497</v>
          </cell>
          <cell r="C1602">
            <v>1620</v>
          </cell>
          <cell r="D1602">
            <v>1019</v>
          </cell>
          <cell r="E1602">
            <v>-1.2</v>
          </cell>
          <cell r="F1602">
            <v>-1.2</v>
          </cell>
        </row>
        <row r="1603">
          <cell r="A1603" t="str">
            <v>1033349716201021</v>
          </cell>
          <cell r="B1603">
            <v>10333497</v>
          </cell>
          <cell r="C1603">
            <v>1620</v>
          </cell>
          <cell r="D1603">
            <v>1021</v>
          </cell>
          <cell r="E1603">
            <v>-1.2</v>
          </cell>
          <cell r="F1603">
            <v>-1.2</v>
          </cell>
        </row>
        <row r="1604">
          <cell r="A1604" t="str">
            <v>1033349717631009</v>
          </cell>
          <cell r="B1604">
            <v>10333497</v>
          </cell>
          <cell r="C1604">
            <v>1763</v>
          </cell>
          <cell r="D1604">
            <v>1009</v>
          </cell>
          <cell r="E1604">
            <v>-1.2</v>
          </cell>
          <cell r="F1604">
            <v>-1.2</v>
          </cell>
        </row>
        <row r="1605">
          <cell r="A1605" t="str">
            <v>1033349718741011</v>
          </cell>
          <cell r="B1605">
            <v>10333497</v>
          </cell>
          <cell r="C1605">
            <v>1874</v>
          </cell>
          <cell r="D1605">
            <v>1011</v>
          </cell>
          <cell r="E1605">
            <v>-1.2</v>
          </cell>
          <cell r="F1605">
            <v>-1.2</v>
          </cell>
        </row>
        <row r="1606">
          <cell r="A1606" t="str">
            <v>1033349718741016</v>
          </cell>
          <cell r="B1606">
            <v>10333497</v>
          </cell>
          <cell r="C1606">
            <v>1874</v>
          </cell>
          <cell r="D1606">
            <v>1016</v>
          </cell>
          <cell r="E1606">
            <v>-1.2</v>
          </cell>
          <cell r="F1606">
            <v>-1.2</v>
          </cell>
        </row>
        <row r="1607">
          <cell r="A1607" t="str">
            <v>1033349718741012</v>
          </cell>
          <cell r="B1607">
            <v>10333497</v>
          </cell>
          <cell r="C1607">
            <v>1874</v>
          </cell>
          <cell r="D1607">
            <v>1012</v>
          </cell>
          <cell r="E1607">
            <v>-1.2</v>
          </cell>
          <cell r="F1607">
            <v>-1.2</v>
          </cell>
        </row>
        <row r="1608">
          <cell r="A1608" t="str">
            <v>1033349718741013</v>
          </cell>
          <cell r="B1608">
            <v>10333497</v>
          </cell>
          <cell r="C1608">
            <v>1874</v>
          </cell>
          <cell r="D1608">
            <v>1013</v>
          </cell>
          <cell r="E1608">
            <v>-1.2</v>
          </cell>
          <cell r="F1608">
            <v>-1.2</v>
          </cell>
        </row>
        <row r="1609">
          <cell r="A1609" t="str">
            <v>1033349718741017</v>
          </cell>
          <cell r="B1609">
            <v>10333497</v>
          </cell>
          <cell r="C1609">
            <v>1874</v>
          </cell>
          <cell r="D1609">
            <v>1017</v>
          </cell>
          <cell r="E1609">
            <v>-1.2</v>
          </cell>
          <cell r="F1609">
            <v>-1.2</v>
          </cell>
        </row>
        <row r="1610">
          <cell r="A1610" t="str">
            <v>1033349718741021</v>
          </cell>
          <cell r="B1610">
            <v>10333497</v>
          </cell>
          <cell r="C1610">
            <v>1874</v>
          </cell>
          <cell r="D1610">
            <v>1021</v>
          </cell>
          <cell r="E1610">
            <v>-1.2</v>
          </cell>
          <cell r="F1610">
            <v>-1.2</v>
          </cell>
        </row>
        <row r="1611">
          <cell r="A1611" t="str">
            <v>1033349719381009</v>
          </cell>
          <cell r="B1611">
            <v>10333497</v>
          </cell>
          <cell r="C1611">
            <v>1938</v>
          </cell>
          <cell r="D1611">
            <v>1009</v>
          </cell>
          <cell r="E1611">
            <v>-1.2</v>
          </cell>
          <cell r="F1611">
            <v>-1.2</v>
          </cell>
        </row>
        <row r="1612">
          <cell r="A1612" t="str">
            <v>1033349719381017</v>
          </cell>
          <cell r="B1612">
            <v>10333497</v>
          </cell>
          <cell r="C1612">
            <v>1938</v>
          </cell>
          <cell r="D1612">
            <v>1017</v>
          </cell>
          <cell r="E1612">
            <v>-1.2</v>
          </cell>
          <cell r="F1612">
            <v>-1.2</v>
          </cell>
        </row>
        <row r="1613">
          <cell r="A1613" t="str">
            <v>1033349719381018</v>
          </cell>
          <cell r="B1613">
            <v>10333497</v>
          </cell>
          <cell r="C1613">
            <v>1938</v>
          </cell>
          <cell r="D1613">
            <v>1018</v>
          </cell>
          <cell r="E1613"/>
          <cell r="F1613"/>
        </row>
        <row r="1614">
          <cell r="A1614" t="str">
            <v>1033349719941010</v>
          </cell>
          <cell r="B1614">
            <v>10333497</v>
          </cell>
          <cell r="C1614">
            <v>1994</v>
          </cell>
          <cell r="D1614">
            <v>1010</v>
          </cell>
          <cell r="E1614">
            <v>-1.2</v>
          </cell>
          <cell r="F1614">
            <v>-1.2</v>
          </cell>
        </row>
        <row r="1615">
          <cell r="A1615" t="str">
            <v>1033349719941011</v>
          </cell>
          <cell r="B1615">
            <v>10333497</v>
          </cell>
          <cell r="C1615">
            <v>1994</v>
          </cell>
          <cell r="D1615">
            <v>1011</v>
          </cell>
          <cell r="E1615">
            <v>-1.2</v>
          </cell>
          <cell r="F1615">
            <v>-1.2</v>
          </cell>
        </row>
        <row r="1616">
          <cell r="A1616" t="str">
            <v>1033349719941009</v>
          </cell>
          <cell r="B1616">
            <v>10333497</v>
          </cell>
          <cell r="C1616">
            <v>1994</v>
          </cell>
          <cell r="D1616">
            <v>1009</v>
          </cell>
          <cell r="E1616">
            <v>-1.2</v>
          </cell>
          <cell r="F1616">
            <v>-1.2</v>
          </cell>
        </row>
        <row r="1617">
          <cell r="A1617" t="str">
            <v>1033349719941016</v>
          </cell>
          <cell r="B1617">
            <v>10333497</v>
          </cell>
          <cell r="C1617">
            <v>1994</v>
          </cell>
          <cell r="D1617">
            <v>1016</v>
          </cell>
          <cell r="E1617">
            <v>-1.2</v>
          </cell>
          <cell r="F1617">
            <v>-1.2</v>
          </cell>
        </row>
        <row r="1618">
          <cell r="A1618" t="str">
            <v>1033349719941012</v>
          </cell>
          <cell r="B1618">
            <v>10333497</v>
          </cell>
          <cell r="C1618">
            <v>1994</v>
          </cell>
          <cell r="D1618">
            <v>1012</v>
          </cell>
          <cell r="E1618">
            <v>-1.2</v>
          </cell>
          <cell r="F1618">
            <v>-1.2</v>
          </cell>
        </row>
        <row r="1619">
          <cell r="A1619" t="str">
            <v>1033349719941013</v>
          </cell>
          <cell r="B1619">
            <v>10333497</v>
          </cell>
          <cell r="C1619">
            <v>1994</v>
          </cell>
          <cell r="D1619">
            <v>1013</v>
          </cell>
          <cell r="E1619">
            <v>-1.2</v>
          </cell>
          <cell r="F1619">
            <v>-1.2</v>
          </cell>
        </row>
        <row r="1620">
          <cell r="A1620" t="str">
            <v>1033349719941017</v>
          </cell>
          <cell r="B1620">
            <v>10333497</v>
          </cell>
          <cell r="C1620">
            <v>1994</v>
          </cell>
          <cell r="D1620">
            <v>1017</v>
          </cell>
          <cell r="E1620">
            <v>-1.2</v>
          </cell>
          <cell r="F1620">
            <v>-1.2</v>
          </cell>
        </row>
        <row r="1621">
          <cell r="A1621" t="str">
            <v>1033349719941021</v>
          </cell>
          <cell r="B1621">
            <v>10333497</v>
          </cell>
          <cell r="C1621">
            <v>1994</v>
          </cell>
          <cell r="D1621">
            <v>1021</v>
          </cell>
          <cell r="E1621">
            <v>-1.2</v>
          </cell>
          <cell r="F1621">
            <v>-1.2</v>
          </cell>
        </row>
        <row r="1622">
          <cell r="A1622" t="str">
            <v>1033349721901015</v>
          </cell>
          <cell r="B1622">
            <v>10333497</v>
          </cell>
          <cell r="C1622">
            <v>2190</v>
          </cell>
          <cell r="D1622">
            <v>1015</v>
          </cell>
          <cell r="E1622">
            <v>-1.2</v>
          </cell>
          <cell r="F1622">
            <v>-1.2</v>
          </cell>
        </row>
        <row r="1623">
          <cell r="A1623" t="str">
            <v>1033349721901010</v>
          </cell>
          <cell r="B1623">
            <v>10333497</v>
          </cell>
          <cell r="C1623">
            <v>2190</v>
          </cell>
          <cell r="D1623">
            <v>1010</v>
          </cell>
          <cell r="E1623">
            <v>-1.2</v>
          </cell>
          <cell r="F1623">
            <v>-1.2</v>
          </cell>
        </row>
        <row r="1624">
          <cell r="A1624" t="str">
            <v>1033349721901011</v>
          </cell>
          <cell r="B1624">
            <v>10333497</v>
          </cell>
          <cell r="C1624">
            <v>2190</v>
          </cell>
          <cell r="D1624">
            <v>1011</v>
          </cell>
          <cell r="E1624">
            <v>-1.2</v>
          </cell>
          <cell r="F1624">
            <v>-1.2</v>
          </cell>
        </row>
        <row r="1625">
          <cell r="A1625" t="str">
            <v>1033349721901009</v>
          </cell>
          <cell r="B1625">
            <v>10333497</v>
          </cell>
          <cell r="C1625">
            <v>2190</v>
          </cell>
          <cell r="D1625">
            <v>1009</v>
          </cell>
          <cell r="E1625">
            <v>-1.2</v>
          </cell>
          <cell r="F1625">
            <v>-1.2</v>
          </cell>
        </row>
        <row r="1626">
          <cell r="A1626" t="str">
            <v>1033349721901016</v>
          </cell>
          <cell r="B1626">
            <v>10333497</v>
          </cell>
          <cell r="C1626">
            <v>2190</v>
          </cell>
          <cell r="D1626">
            <v>1016</v>
          </cell>
          <cell r="E1626">
            <v>-1.2</v>
          </cell>
          <cell r="F1626">
            <v>-1.2</v>
          </cell>
        </row>
        <row r="1627">
          <cell r="A1627" t="str">
            <v>1033349721901012</v>
          </cell>
          <cell r="B1627">
            <v>10333497</v>
          </cell>
          <cell r="C1627">
            <v>2190</v>
          </cell>
          <cell r="D1627">
            <v>1012</v>
          </cell>
          <cell r="E1627">
            <v>-1.2</v>
          </cell>
          <cell r="F1627">
            <v>-1.2</v>
          </cell>
        </row>
        <row r="1628">
          <cell r="A1628" t="str">
            <v>1033349721901013</v>
          </cell>
          <cell r="B1628">
            <v>10333497</v>
          </cell>
          <cell r="C1628">
            <v>2190</v>
          </cell>
          <cell r="D1628">
            <v>1013</v>
          </cell>
          <cell r="E1628">
            <v>-1.2</v>
          </cell>
          <cell r="F1628">
            <v>-1.2</v>
          </cell>
        </row>
        <row r="1629">
          <cell r="A1629" t="str">
            <v>1033349721901017</v>
          </cell>
          <cell r="B1629">
            <v>10333497</v>
          </cell>
          <cell r="C1629">
            <v>2190</v>
          </cell>
          <cell r="D1629">
            <v>1017</v>
          </cell>
          <cell r="E1629">
            <v>-1.2</v>
          </cell>
          <cell r="F1629">
            <v>-1.2</v>
          </cell>
        </row>
        <row r="1630">
          <cell r="A1630" t="str">
            <v>1033349721901021</v>
          </cell>
          <cell r="B1630">
            <v>10333497</v>
          </cell>
          <cell r="C1630">
            <v>2190</v>
          </cell>
          <cell r="D1630">
            <v>1021</v>
          </cell>
          <cell r="E1630">
            <v>-1.2</v>
          </cell>
          <cell r="F1630">
            <v>-1.2</v>
          </cell>
        </row>
        <row r="1631">
          <cell r="A1631" t="str">
            <v>1033349722301010</v>
          </cell>
          <cell r="B1631">
            <v>10333497</v>
          </cell>
          <cell r="C1631">
            <v>2230</v>
          </cell>
          <cell r="D1631">
            <v>1010</v>
          </cell>
          <cell r="E1631">
            <v>-1.2</v>
          </cell>
          <cell r="F1631">
            <v>-1.2</v>
          </cell>
        </row>
        <row r="1632">
          <cell r="A1632" t="str">
            <v>1033349722721011</v>
          </cell>
          <cell r="B1632">
            <v>10333497</v>
          </cell>
          <cell r="C1632">
            <v>2272</v>
          </cell>
          <cell r="D1632">
            <v>1011</v>
          </cell>
          <cell r="E1632">
            <v>-1.2</v>
          </cell>
          <cell r="F1632">
            <v>-1.2</v>
          </cell>
        </row>
        <row r="1633">
          <cell r="A1633" t="str">
            <v>1033349722721016</v>
          </cell>
          <cell r="B1633">
            <v>10333497</v>
          </cell>
          <cell r="C1633">
            <v>2272</v>
          </cell>
          <cell r="D1633">
            <v>1016</v>
          </cell>
          <cell r="E1633">
            <v>-1.2</v>
          </cell>
          <cell r="F1633">
            <v>-1.2</v>
          </cell>
        </row>
        <row r="1634">
          <cell r="A1634" t="str">
            <v>1033349722721012</v>
          </cell>
          <cell r="B1634">
            <v>10333497</v>
          </cell>
          <cell r="C1634">
            <v>2272</v>
          </cell>
          <cell r="D1634">
            <v>1012</v>
          </cell>
          <cell r="E1634">
            <v>-1.2</v>
          </cell>
          <cell r="F1634">
            <v>-1.2</v>
          </cell>
        </row>
        <row r="1635">
          <cell r="A1635" t="str">
            <v>1033349722721013</v>
          </cell>
          <cell r="B1635">
            <v>10333497</v>
          </cell>
          <cell r="C1635">
            <v>2272</v>
          </cell>
          <cell r="D1635">
            <v>1013</v>
          </cell>
          <cell r="E1635">
            <v>-1.2</v>
          </cell>
          <cell r="F1635">
            <v>-1.2</v>
          </cell>
        </row>
        <row r="1636">
          <cell r="A1636" t="str">
            <v>1033349723131011</v>
          </cell>
          <cell r="B1636">
            <v>10333497</v>
          </cell>
          <cell r="C1636">
            <v>2313</v>
          </cell>
          <cell r="D1636">
            <v>1011</v>
          </cell>
          <cell r="E1636">
            <v>-1.2</v>
          </cell>
          <cell r="F1636">
            <v>-1.2</v>
          </cell>
        </row>
        <row r="1637">
          <cell r="A1637" t="str">
            <v>1033349723711011</v>
          </cell>
          <cell r="B1637">
            <v>10333497</v>
          </cell>
          <cell r="C1637">
            <v>2371</v>
          </cell>
          <cell r="D1637">
            <v>1011</v>
          </cell>
          <cell r="E1637">
            <v>-1.2</v>
          </cell>
          <cell r="F1637">
            <v>-1.2</v>
          </cell>
        </row>
        <row r="1638">
          <cell r="A1638" t="str">
            <v>1033349723711016</v>
          </cell>
          <cell r="B1638">
            <v>10333497</v>
          </cell>
          <cell r="C1638">
            <v>2371</v>
          </cell>
          <cell r="D1638">
            <v>1016</v>
          </cell>
          <cell r="E1638">
            <v>-1.2</v>
          </cell>
          <cell r="F1638">
            <v>-1.2</v>
          </cell>
        </row>
        <row r="1639">
          <cell r="A1639" t="str">
            <v>1033349723711012</v>
          </cell>
          <cell r="B1639">
            <v>10333497</v>
          </cell>
          <cell r="C1639">
            <v>2371</v>
          </cell>
          <cell r="D1639">
            <v>1012</v>
          </cell>
          <cell r="E1639">
            <v>-1.2</v>
          </cell>
          <cell r="F1639">
            <v>-1.2</v>
          </cell>
        </row>
        <row r="1640">
          <cell r="A1640" t="str">
            <v>1033349723711013</v>
          </cell>
          <cell r="B1640">
            <v>10333497</v>
          </cell>
          <cell r="C1640">
            <v>2371</v>
          </cell>
          <cell r="D1640">
            <v>1013</v>
          </cell>
          <cell r="E1640">
            <v>-1.2</v>
          </cell>
          <cell r="F1640">
            <v>-1.2</v>
          </cell>
        </row>
        <row r="1641">
          <cell r="A1641" t="str">
            <v>1033349723711021</v>
          </cell>
          <cell r="B1641">
            <v>10333497</v>
          </cell>
          <cell r="C1641">
            <v>2371</v>
          </cell>
          <cell r="D1641">
            <v>1021</v>
          </cell>
          <cell r="E1641">
            <v>-1.2</v>
          </cell>
          <cell r="F1641">
            <v>-1.2</v>
          </cell>
        </row>
        <row r="1642">
          <cell r="A1642" t="str">
            <v>1033349725681011</v>
          </cell>
          <cell r="B1642">
            <v>10333497</v>
          </cell>
          <cell r="C1642">
            <v>2568</v>
          </cell>
          <cell r="D1642">
            <v>1011</v>
          </cell>
          <cell r="E1642">
            <v>-1.2</v>
          </cell>
          <cell r="F1642">
            <v>-1.2</v>
          </cell>
        </row>
        <row r="1643">
          <cell r="A1643" t="str">
            <v>1033349725681016</v>
          </cell>
          <cell r="B1643">
            <v>10333497</v>
          </cell>
          <cell r="C1643">
            <v>2568</v>
          </cell>
          <cell r="D1643">
            <v>1016</v>
          </cell>
          <cell r="E1643">
            <v>-1.2</v>
          </cell>
          <cell r="F1643">
            <v>-1.2</v>
          </cell>
        </row>
        <row r="1644">
          <cell r="A1644" t="str">
            <v>1033349725681013</v>
          </cell>
          <cell r="B1644">
            <v>10333497</v>
          </cell>
          <cell r="C1644">
            <v>2568</v>
          </cell>
          <cell r="D1644">
            <v>1013</v>
          </cell>
          <cell r="E1644">
            <v>-1.2</v>
          </cell>
          <cell r="F1644">
            <v>-1.2</v>
          </cell>
        </row>
        <row r="1645">
          <cell r="A1645" t="str">
            <v>1033349733511010</v>
          </cell>
          <cell r="B1645">
            <v>10333497</v>
          </cell>
          <cell r="C1645">
            <v>3351</v>
          </cell>
          <cell r="D1645">
            <v>1010</v>
          </cell>
          <cell r="E1645">
            <v>-1.2</v>
          </cell>
          <cell r="F1645">
            <v>-1.2</v>
          </cell>
        </row>
        <row r="1646">
          <cell r="A1646" t="str">
            <v>1033349737111010</v>
          </cell>
          <cell r="B1646">
            <v>10333497</v>
          </cell>
          <cell r="C1646">
            <v>3711</v>
          </cell>
          <cell r="D1646">
            <v>1010</v>
          </cell>
          <cell r="E1646">
            <v>-1.2</v>
          </cell>
          <cell r="F1646">
            <v>-1.2</v>
          </cell>
        </row>
        <row r="1647">
          <cell r="A1647" t="str">
            <v>1033349737111009</v>
          </cell>
          <cell r="B1647">
            <v>10333497</v>
          </cell>
          <cell r="C1647">
            <v>3711</v>
          </cell>
          <cell r="D1647">
            <v>1009</v>
          </cell>
          <cell r="E1647">
            <v>-1.2</v>
          </cell>
          <cell r="F1647">
            <v>-1.2</v>
          </cell>
        </row>
        <row r="1648">
          <cell r="A1648" t="str">
            <v>1033349737111012</v>
          </cell>
          <cell r="B1648">
            <v>10333497</v>
          </cell>
          <cell r="C1648">
            <v>3711</v>
          </cell>
          <cell r="D1648">
            <v>1012</v>
          </cell>
          <cell r="E1648">
            <v>-1.2</v>
          </cell>
          <cell r="F1648">
            <v>-1.2</v>
          </cell>
        </row>
        <row r="1649">
          <cell r="A1649" t="str">
            <v>1033349737111017</v>
          </cell>
          <cell r="B1649">
            <v>10333497</v>
          </cell>
          <cell r="C1649">
            <v>3711</v>
          </cell>
          <cell r="D1649">
            <v>1017</v>
          </cell>
          <cell r="E1649">
            <v>-1.2</v>
          </cell>
          <cell r="F1649">
            <v>-1.2</v>
          </cell>
        </row>
        <row r="1650">
          <cell r="A1650" t="str">
            <v>1033349721811013</v>
          </cell>
          <cell r="B1650">
            <v>10333497</v>
          </cell>
          <cell r="C1650">
            <v>2181</v>
          </cell>
          <cell r="D1650">
            <v>1013</v>
          </cell>
          <cell r="E1650">
            <v>-1.2</v>
          </cell>
          <cell r="F1650">
            <v>-1.2</v>
          </cell>
        </row>
        <row r="1651">
          <cell r="A1651" t="str">
            <v>1033349737531017</v>
          </cell>
          <cell r="B1651">
            <v>10333497</v>
          </cell>
          <cell r="C1651">
            <v>3753</v>
          </cell>
          <cell r="D1651">
            <v>1017</v>
          </cell>
          <cell r="E1651">
            <v>9996.99</v>
          </cell>
          <cell r="F1651">
            <v>15318.99</v>
          </cell>
        </row>
        <row r="1652">
          <cell r="A1652" t="str">
            <v>1033349737261017</v>
          </cell>
          <cell r="B1652">
            <v>10333497</v>
          </cell>
          <cell r="C1652">
            <v>3726</v>
          </cell>
          <cell r="D1652">
            <v>1017</v>
          </cell>
          <cell r="E1652">
            <v>-1.2</v>
          </cell>
          <cell r="F1652">
            <v>-1.2</v>
          </cell>
        </row>
        <row r="1653">
          <cell r="A1653" t="str">
            <v>1033349738541017</v>
          </cell>
          <cell r="B1653">
            <v>10333497</v>
          </cell>
          <cell r="C1653">
            <v>3854</v>
          </cell>
          <cell r="D1653">
            <v>1017</v>
          </cell>
          <cell r="E1653">
            <v>9996.99</v>
          </cell>
          <cell r="F1653">
            <v>15318.99</v>
          </cell>
        </row>
        <row r="1654">
          <cell r="A1654" t="str">
            <v>1057618420591000</v>
          </cell>
          <cell r="B1654">
            <v>10576184</v>
          </cell>
          <cell r="C1654">
            <v>2059</v>
          </cell>
          <cell r="D1654">
            <v>1000</v>
          </cell>
          <cell r="E1654">
            <v>10922.05</v>
          </cell>
          <cell r="F1654">
            <v>16654.669999999998</v>
          </cell>
        </row>
        <row r="1655">
          <cell r="A1655" t="str">
            <v>1057618420591001</v>
          </cell>
          <cell r="B1655">
            <v>10576184</v>
          </cell>
          <cell r="C1655">
            <v>2059</v>
          </cell>
          <cell r="D1655">
            <v>1001</v>
          </cell>
          <cell r="E1655">
            <v>10922.05</v>
          </cell>
          <cell r="F1655">
            <v>16654.669999999998</v>
          </cell>
        </row>
        <row r="1656">
          <cell r="A1656" t="str">
            <v>1075607610941000</v>
          </cell>
          <cell r="B1656">
            <v>10756076</v>
          </cell>
          <cell r="C1656">
            <v>1094</v>
          </cell>
          <cell r="D1656">
            <v>1000</v>
          </cell>
          <cell r="E1656">
            <v>11026.71</v>
          </cell>
          <cell r="F1656">
            <v>16872.86</v>
          </cell>
        </row>
        <row r="1657">
          <cell r="A1657" t="str">
            <v>1075607610941001</v>
          </cell>
          <cell r="B1657">
            <v>10756076</v>
          </cell>
          <cell r="C1657">
            <v>1094</v>
          </cell>
          <cell r="D1657">
            <v>1001</v>
          </cell>
          <cell r="E1657">
            <v>11026.71</v>
          </cell>
          <cell r="F1657">
            <v>16872.86</v>
          </cell>
        </row>
        <row r="1658">
          <cell r="A1658" t="str">
            <v>1075607610941003</v>
          </cell>
          <cell r="B1658">
            <v>10756076</v>
          </cell>
          <cell r="C1658">
            <v>1094</v>
          </cell>
          <cell r="D1658">
            <v>1003</v>
          </cell>
          <cell r="E1658">
            <v>11026.71</v>
          </cell>
          <cell r="F1658">
            <v>16872.86</v>
          </cell>
        </row>
        <row r="1659">
          <cell r="A1659" t="str">
            <v>1075607610941005</v>
          </cell>
          <cell r="B1659">
            <v>10756076</v>
          </cell>
          <cell r="C1659">
            <v>1094</v>
          </cell>
          <cell r="D1659">
            <v>1005</v>
          </cell>
          <cell r="E1659">
            <v>11026.71</v>
          </cell>
          <cell r="F1659">
            <v>16872.86</v>
          </cell>
        </row>
        <row r="1660">
          <cell r="A1660" t="str">
            <v>1075607610941007</v>
          </cell>
          <cell r="B1660">
            <v>10756076</v>
          </cell>
          <cell r="C1660">
            <v>1094</v>
          </cell>
          <cell r="D1660">
            <v>1007</v>
          </cell>
          <cell r="E1660">
            <v>11026.71</v>
          </cell>
          <cell r="F1660">
            <v>16872.86</v>
          </cell>
        </row>
        <row r="1661">
          <cell r="A1661" t="str">
            <v>1075607610941008</v>
          </cell>
          <cell r="B1661">
            <v>10756076</v>
          </cell>
          <cell r="C1661">
            <v>1094</v>
          </cell>
          <cell r="D1661">
            <v>1008</v>
          </cell>
          <cell r="E1661">
            <v>11026.71</v>
          </cell>
          <cell r="F1661">
            <v>16872.86</v>
          </cell>
        </row>
        <row r="1662">
          <cell r="A1662" t="str">
            <v>1075607613561000</v>
          </cell>
          <cell r="B1662">
            <v>10756076</v>
          </cell>
          <cell r="C1662">
            <v>1356</v>
          </cell>
          <cell r="D1662">
            <v>1000</v>
          </cell>
          <cell r="E1662">
            <v>10916.82</v>
          </cell>
          <cell r="F1662">
            <v>16765.169999999998</v>
          </cell>
        </row>
        <row r="1663">
          <cell r="A1663" t="str">
            <v>1075607613811000</v>
          </cell>
          <cell r="B1663">
            <v>10756076</v>
          </cell>
          <cell r="C1663">
            <v>1381</v>
          </cell>
          <cell r="D1663">
            <v>1000</v>
          </cell>
          <cell r="E1663">
            <v>11026.71</v>
          </cell>
          <cell r="F1663">
            <v>16872.86</v>
          </cell>
        </row>
        <row r="1664">
          <cell r="A1664" t="str">
            <v>1075607613811002</v>
          </cell>
          <cell r="B1664">
            <v>10756076</v>
          </cell>
          <cell r="C1664">
            <v>1381</v>
          </cell>
          <cell r="D1664">
            <v>1002</v>
          </cell>
          <cell r="E1664">
            <v>11026.71</v>
          </cell>
          <cell r="F1664">
            <v>16872.86</v>
          </cell>
        </row>
        <row r="1665">
          <cell r="A1665" t="str">
            <v>1075607613811003</v>
          </cell>
          <cell r="B1665">
            <v>10756076</v>
          </cell>
          <cell r="C1665">
            <v>1381</v>
          </cell>
          <cell r="D1665">
            <v>1003</v>
          </cell>
          <cell r="E1665">
            <v>11026.71</v>
          </cell>
          <cell r="F1665">
            <v>16872.86</v>
          </cell>
        </row>
        <row r="1666">
          <cell r="A1666" t="str">
            <v>1075607613811008</v>
          </cell>
          <cell r="B1666">
            <v>10756076</v>
          </cell>
          <cell r="C1666">
            <v>1381</v>
          </cell>
          <cell r="D1666">
            <v>1008</v>
          </cell>
          <cell r="E1666">
            <v>11026.71</v>
          </cell>
          <cell r="F1666">
            <v>16872.86</v>
          </cell>
        </row>
        <row r="1667">
          <cell r="A1667" t="str">
            <v>1075607615811000</v>
          </cell>
          <cell r="B1667">
            <v>10756076</v>
          </cell>
          <cell r="C1667">
            <v>1581</v>
          </cell>
          <cell r="D1667">
            <v>1000</v>
          </cell>
          <cell r="E1667">
            <v>11026.71</v>
          </cell>
          <cell r="F1667">
            <v>16872.86</v>
          </cell>
        </row>
        <row r="1668">
          <cell r="A1668" t="str">
            <v>1075607615811003</v>
          </cell>
          <cell r="B1668">
            <v>10756076</v>
          </cell>
          <cell r="C1668">
            <v>1581</v>
          </cell>
          <cell r="D1668">
            <v>1003</v>
          </cell>
          <cell r="E1668">
            <v>11026.71</v>
          </cell>
          <cell r="F1668">
            <v>16872.86</v>
          </cell>
        </row>
        <row r="1669">
          <cell r="A1669" t="str">
            <v>1075607615811005</v>
          </cell>
          <cell r="B1669">
            <v>10756076</v>
          </cell>
          <cell r="C1669">
            <v>1581</v>
          </cell>
          <cell r="D1669">
            <v>1005</v>
          </cell>
          <cell r="E1669">
            <v>11026.71</v>
          </cell>
          <cell r="F1669">
            <v>16872.86</v>
          </cell>
        </row>
        <row r="1670">
          <cell r="A1670" t="str">
            <v>1075607615811008</v>
          </cell>
          <cell r="B1670">
            <v>10756076</v>
          </cell>
          <cell r="C1670">
            <v>1581</v>
          </cell>
          <cell r="D1670">
            <v>1008</v>
          </cell>
          <cell r="E1670">
            <v>11026.71</v>
          </cell>
          <cell r="F1670">
            <v>16872.86</v>
          </cell>
        </row>
        <row r="1671">
          <cell r="A1671" t="str">
            <v>1075607622641000</v>
          </cell>
          <cell r="B1671">
            <v>10756076</v>
          </cell>
          <cell r="C1671">
            <v>2264</v>
          </cell>
          <cell r="D1671">
            <v>1000</v>
          </cell>
          <cell r="E1671">
            <v>11026.71</v>
          </cell>
          <cell r="F1671">
            <v>16872.86</v>
          </cell>
        </row>
        <row r="1672">
          <cell r="A1672" t="str">
            <v>1075607622641008</v>
          </cell>
          <cell r="B1672">
            <v>10756076</v>
          </cell>
          <cell r="C1672">
            <v>2264</v>
          </cell>
          <cell r="D1672">
            <v>1008</v>
          </cell>
          <cell r="E1672">
            <v>11026.71</v>
          </cell>
          <cell r="F1672">
            <v>16872.86</v>
          </cell>
        </row>
        <row r="1673">
          <cell r="A1673" t="str">
            <v>1075607622651000</v>
          </cell>
          <cell r="B1673">
            <v>10756076</v>
          </cell>
          <cell r="C1673">
            <v>2265</v>
          </cell>
          <cell r="D1673">
            <v>1000</v>
          </cell>
          <cell r="E1673">
            <v>11026.71</v>
          </cell>
          <cell r="F1673">
            <v>16872.86</v>
          </cell>
        </row>
        <row r="1674">
          <cell r="A1674" t="str">
            <v>1075607622651001</v>
          </cell>
          <cell r="B1674">
            <v>10756076</v>
          </cell>
          <cell r="C1674">
            <v>2265</v>
          </cell>
          <cell r="D1674">
            <v>1001</v>
          </cell>
          <cell r="E1674">
            <v>11026.71</v>
          </cell>
          <cell r="F1674">
            <v>16872.86</v>
          </cell>
        </row>
        <row r="1675">
          <cell r="A1675" t="str">
            <v>1075607622651002</v>
          </cell>
          <cell r="B1675">
            <v>10756076</v>
          </cell>
          <cell r="C1675">
            <v>2265</v>
          </cell>
          <cell r="D1675">
            <v>1002</v>
          </cell>
          <cell r="E1675">
            <v>11026.71</v>
          </cell>
          <cell r="F1675">
            <v>16872.86</v>
          </cell>
        </row>
        <row r="1676">
          <cell r="A1676" t="str">
            <v>1075607622651003</v>
          </cell>
          <cell r="B1676">
            <v>10756076</v>
          </cell>
          <cell r="C1676">
            <v>2265</v>
          </cell>
          <cell r="D1676">
            <v>1003</v>
          </cell>
          <cell r="E1676">
            <v>11026.71</v>
          </cell>
          <cell r="F1676">
            <v>16872.86</v>
          </cell>
        </row>
        <row r="1677">
          <cell r="A1677" t="str">
            <v>1075607622651005</v>
          </cell>
          <cell r="B1677">
            <v>10756076</v>
          </cell>
          <cell r="C1677">
            <v>2265</v>
          </cell>
          <cell r="D1677">
            <v>1005</v>
          </cell>
          <cell r="E1677">
            <v>11026.71</v>
          </cell>
          <cell r="F1677">
            <v>16872.86</v>
          </cell>
        </row>
        <row r="1678">
          <cell r="A1678" t="str">
            <v>1075607622651006</v>
          </cell>
          <cell r="B1678">
            <v>10756076</v>
          </cell>
          <cell r="C1678">
            <v>2265</v>
          </cell>
          <cell r="D1678">
            <v>1006</v>
          </cell>
          <cell r="E1678">
            <v>11026.71</v>
          </cell>
          <cell r="F1678">
            <v>16872.86</v>
          </cell>
        </row>
        <row r="1679">
          <cell r="A1679" t="str">
            <v>1075607622651007</v>
          </cell>
          <cell r="B1679">
            <v>10756076</v>
          </cell>
          <cell r="C1679">
            <v>2265</v>
          </cell>
          <cell r="D1679">
            <v>1007</v>
          </cell>
          <cell r="E1679">
            <v>11026.71</v>
          </cell>
          <cell r="F1679">
            <v>16872.86</v>
          </cell>
        </row>
        <row r="1680">
          <cell r="A1680" t="str">
            <v>1075607622651008</v>
          </cell>
          <cell r="B1680">
            <v>10756076</v>
          </cell>
          <cell r="C1680">
            <v>2265</v>
          </cell>
          <cell r="D1680">
            <v>1008</v>
          </cell>
          <cell r="E1680">
            <v>11026.71</v>
          </cell>
          <cell r="F1680">
            <v>16872.86</v>
          </cell>
        </row>
        <row r="1681">
          <cell r="A1681" t="str">
            <v>1075607622661000</v>
          </cell>
          <cell r="B1681">
            <v>10756076</v>
          </cell>
          <cell r="C1681">
            <v>2266</v>
          </cell>
          <cell r="D1681">
            <v>1000</v>
          </cell>
          <cell r="E1681">
            <v>11026.71</v>
          </cell>
          <cell r="F1681">
            <v>16872.86</v>
          </cell>
        </row>
        <row r="1682">
          <cell r="A1682" t="str">
            <v>1075607622661004</v>
          </cell>
          <cell r="B1682">
            <v>10756076</v>
          </cell>
          <cell r="C1682">
            <v>2266</v>
          </cell>
          <cell r="D1682">
            <v>1004</v>
          </cell>
          <cell r="E1682">
            <v>11026.71</v>
          </cell>
          <cell r="F1682">
            <v>16872.86</v>
          </cell>
        </row>
        <row r="1683">
          <cell r="A1683" t="str">
            <v>1075607622661005</v>
          </cell>
          <cell r="B1683">
            <v>10756076</v>
          </cell>
          <cell r="C1683">
            <v>2266</v>
          </cell>
          <cell r="D1683">
            <v>1005</v>
          </cell>
          <cell r="E1683">
            <v>11026.71</v>
          </cell>
          <cell r="F1683">
            <v>16872.86</v>
          </cell>
        </row>
        <row r="1684">
          <cell r="A1684" t="str">
            <v>1075607622661008</v>
          </cell>
          <cell r="B1684">
            <v>10756076</v>
          </cell>
          <cell r="C1684">
            <v>2266</v>
          </cell>
          <cell r="D1684">
            <v>1008</v>
          </cell>
          <cell r="E1684">
            <v>11026.71</v>
          </cell>
          <cell r="F1684">
            <v>16872.86</v>
          </cell>
        </row>
        <row r="1685">
          <cell r="A1685" t="str">
            <v>1075607622631000</v>
          </cell>
          <cell r="B1685">
            <v>10756076</v>
          </cell>
          <cell r="C1685">
            <v>2263</v>
          </cell>
          <cell r="D1685">
            <v>1000</v>
          </cell>
          <cell r="E1685">
            <v>11026.71</v>
          </cell>
          <cell r="F1685">
            <v>16872.86</v>
          </cell>
        </row>
        <row r="1686">
          <cell r="A1686" t="str">
            <v>1075607622631005</v>
          </cell>
          <cell r="B1686">
            <v>10756076</v>
          </cell>
          <cell r="C1686">
            <v>2263</v>
          </cell>
          <cell r="D1686">
            <v>1005</v>
          </cell>
          <cell r="E1686">
            <v>11026.71</v>
          </cell>
          <cell r="F1686">
            <v>16872.86</v>
          </cell>
        </row>
        <row r="1687">
          <cell r="A1687" t="str">
            <v>1075607622631008</v>
          </cell>
          <cell r="B1687">
            <v>10756076</v>
          </cell>
          <cell r="C1687">
            <v>2263</v>
          </cell>
          <cell r="D1687">
            <v>1008</v>
          </cell>
          <cell r="E1687">
            <v>11026.71</v>
          </cell>
          <cell r="F1687">
            <v>16872.86</v>
          </cell>
        </row>
        <row r="1688">
          <cell r="A1688" t="str">
            <v>1075607622671006</v>
          </cell>
          <cell r="B1688">
            <v>10756076</v>
          </cell>
          <cell r="C1688">
            <v>2267</v>
          </cell>
          <cell r="D1688">
            <v>1006</v>
          </cell>
          <cell r="E1688">
            <v>11026.71</v>
          </cell>
          <cell r="F1688">
            <v>16872.86</v>
          </cell>
        </row>
        <row r="1689">
          <cell r="A1689" t="str">
            <v>1075607622671008</v>
          </cell>
          <cell r="B1689">
            <v>10756076</v>
          </cell>
          <cell r="C1689">
            <v>2267</v>
          </cell>
          <cell r="D1689">
            <v>1008</v>
          </cell>
          <cell r="E1689">
            <v>11026.71</v>
          </cell>
          <cell r="F1689">
            <v>16872.86</v>
          </cell>
        </row>
        <row r="1690">
          <cell r="A1690" t="str">
            <v>1075607623081000</v>
          </cell>
          <cell r="B1690">
            <v>10756076</v>
          </cell>
          <cell r="C1690">
            <v>2308</v>
          </cell>
          <cell r="D1690">
            <v>1000</v>
          </cell>
          <cell r="E1690">
            <v>11026.71</v>
          </cell>
          <cell r="F1690">
            <v>16872.86</v>
          </cell>
        </row>
        <row r="1691">
          <cell r="A1691" t="str">
            <v>1075607623081006</v>
          </cell>
          <cell r="B1691">
            <v>10756076</v>
          </cell>
          <cell r="C1691">
            <v>2308</v>
          </cell>
          <cell r="D1691">
            <v>1006</v>
          </cell>
          <cell r="E1691">
            <v>11026.71</v>
          </cell>
          <cell r="F1691">
            <v>16872.86</v>
          </cell>
        </row>
        <row r="1692">
          <cell r="A1692" t="str">
            <v>1075607623081008</v>
          </cell>
          <cell r="B1692">
            <v>10756076</v>
          </cell>
          <cell r="C1692">
            <v>2308</v>
          </cell>
          <cell r="D1692">
            <v>1008</v>
          </cell>
          <cell r="E1692">
            <v>11026.71</v>
          </cell>
          <cell r="F1692">
            <v>16872.86</v>
          </cell>
        </row>
        <row r="1693">
          <cell r="A1693" t="str">
            <v>1075607622091000</v>
          </cell>
          <cell r="B1693">
            <v>10756076</v>
          </cell>
          <cell r="C1693">
            <v>2209</v>
          </cell>
          <cell r="D1693">
            <v>1000</v>
          </cell>
          <cell r="E1693">
            <v>11026.71</v>
          </cell>
          <cell r="F1693">
            <v>16872.86</v>
          </cell>
        </row>
        <row r="1694">
          <cell r="A1694" t="str">
            <v>1075607622091007</v>
          </cell>
          <cell r="B1694">
            <v>10756076</v>
          </cell>
          <cell r="C1694">
            <v>2209</v>
          </cell>
          <cell r="D1694">
            <v>1007</v>
          </cell>
          <cell r="E1694">
            <v>11026.71</v>
          </cell>
          <cell r="F1694">
            <v>16872.86</v>
          </cell>
        </row>
        <row r="1695">
          <cell r="A1695" t="str">
            <v>1075607622091008</v>
          </cell>
          <cell r="B1695">
            <v>10756076</v>
          </cell>
          <cell r="C1695">
            <v>2209</v>
          </cell>
          <cell r="D1695">
            <v>1008</v>
          </cell>
          <cell r="E1695">
            <v>11026.71</v>
          </cell>
          <cell r="F1695">
            <v>16872.86</v>
          </cell>
        </row>
        <row r="1696">
          <cell r="A1696" t="str">
            <v>1075607634891003</v>
          </cell>
          <cell r="B1696">
            <v>10756076</v>
          </cell>
          <cell r="C1696">
            <v>3489</v>
          </cell>
          <cell r="D1696">
            <v>1003</v>
          </cell>
          <cell r="E1696">
            <v>11026.71</v>
          </cell>
          <cell r="F1696">
            <v>16872.86</v>
          </cell>
        </row>
        <row r="1697">
          <cell r="A1697" t="str">
            <v>1075607616101005</v>
          </cell>
          <cell r="B1697">
            <v>10756076</v>
          </cell>
          <cell r="C1697">
            <v>1610</v>
          </cell>
          <cell r="D1697">
            <v>1005</v>
          </cell>
          <cell r="E1697">
            <v>9</v>
          </cell>
          <cell r="F1697">
            <v>9</v>
          </cell>
        </row>
        <row r="1698">
          <cell r="A1698" t="str">
            <v>1082424416861000</v>
          </cell>
          <cell r="B1698">
            <v>10824244</v>
          </cell>
          <cell r="C1698">
            <v>1686</v>
          </cell>
          <cell r="D1698">
            <v>1000</v>
          </cell>
          <cell r="E1698">
            <v>11604.96</v>
          </cell>
          <cell r="F1698">
            <v>17627.43</v>
          </cell>
        </row>
        <row r="1699">
          <cell r="A1699" t="str">
            <v>1082424418561000</v>
          </cell>
          <cell r="B1699">
            <v>10824244</v>
          </cell>
          <cell r="C1699">
            <v>1856</v>
          </cell>
          <cell r="D1699">
            <v>1000</v>
          </cell>
          <cell r="E1699">
            <v>11604.96</v>
          </cell>
          <cell r="F1699">
            <v>17627.43</v>
          </cell>
        </row>
        <row r="1700">
          <cell r="A1700" t="str">
            <v>1082424434461000</v>
          </cell>
          <cell r="B1700">
            <v>10824244</v>
          </cell>
          <cell r="C1700">
            <v>3446</v>
          </cell>
          <cell r="D1700">
            <v>1000</v>
          </cell>
          <cell r="E1700">
            <v>11604.96</v>
          </cell>
          <cell r="F1700">
            <v>17627.43</v>
          </cell>
        </row>
        <row r="1701">
          <cell r="A1701" t="str">
            <v>1082424414231000</v>
          </cell>
          <cell r="B1701">
            <v>10824244</v>
          </cell>
          <cell r="C1701">
            <v>1423</v>
          </cell>
          <cell r="D1701">
            <v>1000</v>
          </cell>
          <cell r="E1701">
            <v>11604.96</v>
          </cell>
          <cell r="F1701">
            <v>17627.43</v>
          </cell>
        </row>
        <row r="1702">
          <cell r="A1702" t="str">
            <v>1082424421081000</v>
          </cell>
          <cell r="B1702">
            <v>10824244</v>
          </cell>
          <cell r="C1702">
            <v>2108</v>
          </cell>
          <cell r="D1702">
            <v>1000</v>
          </cell>
          <cell r="E1702">
            <v>11604.96</v>
          </cell>
          <cell r="F1702">
            <v>17627.43</v>
          </cell>
        </row>
        <row r="1703">
          <cell r="A1703" t="str">
            <v>1082424424221000</v>
          </cell>
          <cell r="B1703">
            <v>10824244</v>
          </cell>
          <cell r="C1703">
            <v>2422</v>
          </cell>
          <cell r="D1703">
            <v>1000</v>
          </cell>
          <cell r="E1703">
            <v>11604.96</v>
          </cell>
          <cell r="F1703">
            <v>17627.43</v>
          </cell>
        </row>
        <row r="1704">
          <cell r="A1704" t="str">
            <v>1082424421571000</v>
          </cell>
          <cell r="B1704">
            <v>10824244</v>
          </cell>
          <cell r="C1704">
            <v>2157</v>
          </cell>
          <cell r="D1704">
            <v>1000</v>
          </cell>
          <cell r="E1704">
            <v>11604.96</v>
          </cell>
          <cell r="F1704">
            <v>17627.43</v>
          </cell>
        </row>
        <row r="1705">
          <cell r="A1705" t="str">
            <v>1082424416561000</v>
          </cell>
          <cell r="B1705">
            <v>10824244</v>
          </cell>
          <cell r="C1705">
            <v>1656</v>
          </cell>
          <cell r="D1705">
            <v>1000</v>
          </cell>
          <cell r="E1705">
            <v>11604.96</v>
          </cell>
          <cell r="F1705">
            <v>17627.43</v>
          </cell>
        </row>
        <row r="1706">
          <cell r="A1706" t="str">
            <v>1082424410541000</v>
          </cell>
          <cell r="B1706">
            <v>10824244</v>
          </cell>
          <cell r="C1706">
            <v>1054</v>
          </cell>
          <cell r="D1706">
            <v>1000</v>
          </cell>
          <cell r="E1706">
            <v>11604.96</v>
          </cell>
          <cell r="F1706">
            <v>17627.43</v>
          </cell>
        </row>
        <row r="1707">
          <cell r="A1707" t="str">
            <v>1082424421171000</v>
          </cell>
          <cell r="B1707">
            <v>10824244</v>
          </cell>
          <cell r="C1707">
            <v>2117</v>
          </cell>
          <cell r="D1707">
            <v>1000</v>
          </cell>
          <cell r="E1707">
            <v>11604.96</v>
          </cell>
          <cell r="F1707">
            <v>17627.43</v>
          </cell>
        </row>
        <row r="1708">
          <cell r="A1708" t="str">
            <v>1083328510471014</v>
          </cell>
          <cell r="B1708">
            <v>10833285</v>
          </cell>
          <cell r="C1708">
            <v>1047</v>
          </cell>
          <cell r="D1708">
            <v>1014</v>
          </cell>
          <cell r="E1708">
            <v>10510.49</v>
          </cell>
          <cell r="F1708">
            <v>15870.49</v>
          </cell>
        </row>
        <row r="1709">
          <cell r="A1709" t="str">
            <v>1083328525621000</v>
          </cell>
          <cell r="B1709">
            <v>10833285</v>
          </cell>
          <cell r="C1709">
            <v>2562</v>
          </cell>
          <cell r="D1709">
            <v>1000</v>
          </cell>
          <cell r="E1709">
            <v>10510.49</v>
          </cell>
          <cell r="F1709">
            <v>15870.49</v>
          </cell>
        </row>
        <row r="1710">
          <cell r="A1710" t="str">
            <v>1083328525621001</v>
          </cell>
          <cell r="B1710">
            <v>10833285</v>
          </cell>
          <cell r="C1710">
            <v>2562</v>
          </cell>
          <cell r="D1710">
            <v>1001</v>
          </cell>
          <cell r="E1710">
            <v>10510.49</v>
          </cell>
          <cell r="F1710">
            <v>15870.49</v>
          </cell>
        </row>
        <row r="1711">
          <cell r="A1711" t="str">
            <v>1083328525621003</v>
          </cell>
          <cell r="B1711">
            <v>10833285</v>
          </cell>
          <cell r="C1711">
            <v>2562</v>
          </cell>
          <cell r="D1711">
            <v>1003</v>
          </cell>
          <cell r="E1711">
            <v>10510.49</v>
          </cell>
          <cell r="F1711">
            <v>15870.49</v>
          </cell>
        </row>
        <row r="1712">
          <cell r="A1712" t="str">
            <v>1083328525621004</v>
          </cell>
          <cell r="B1712">
            <v>10833285</v>
          </cell>
          <cell r="C1712">
            <v>2562</v>
          </cell>
          <cell r="D1712">
            <v>1004</v>
          </cell>
          <cell r="E1712">
            <v>10510.49</v>
          </cell>
          <cell r="F1712">
            <v>15870.49</v>
          </cell>
        </row>
        <row r="1713">
          <cell r="A1713" t="str">
            <v>1083328525621015</v>
          </cell>
          <cell r="B1713">
            <v>10833285</v>
          </cell>
          <cell r="C1713">
            <v>2562</v>
          </cell>
          <cell r="D1713">
            <v>1015</v>
          </cell>
          <cell r="E1713"/>
          <cell r="F1713"/>
        </row>
        <row r="1714">
          <cell r="A1714" t="str">
            <v>1083328525621006</v>
          </cell>
          <cell r="B1714">
            <v>10833285</v>
          </cell>
          <cell r="C1714">
            <v>2562</v>
          </cell>
          <cell r="D1714">
            <v>1006</v>
          </cell>
          <cell r="E1714">
            <v>10510.49</v>
          </cell>
          <cell r="F1714">
            <v>15870.49</v>
          </cell>
        </row>
        <row r="1715">
          <cell r="A1715" t="str">
            <v>1083328525621014</v>
          </cell>
          <cell r="B1715">
            <v>10833285</v>
          </cell>
          <cell r="C1715">
            <v>2562</v>
          </cell>
          <cell r="D1715">
            <v>1014</v>
          </cell>
          <cell r="E1715">
            <v>10510.49</v>
          </cell>
          <cell r="F1715">
            <v>15870.49</v>
          </cell>
        </row>
        <row r="1716">
          <cell r="A1716" t="str">
            <v>1083328525621011</v>
          </cell>
          <cell r="B1716">
            <v>10833285</v>
          </cell>
          <cell r="C1716">
            <v>2562</v>
          </cell>
          <cell r="D1716">
            <v>1011</v>
          </cell>
          <cell r="E1716">
            <v>10510.49</v>
          </cell>
          <cell r="F1716">
            <v>15870.49</v>
          </cell>
        </row>
        <row r="1717">
          <cell r="A1717" t="str">
            <v>1083328525621009</v>
          </cell>
          <cell r="B1717">
            <v>10833285</v>
          </cell>
          <cell r="C1717">
            <v>2562</v>
          </cell>
          <cell r="D1717">
            <v>1009</v>
          </cell>
          <cell r="E1717">
            <v>10510.49</v>
          </cell>
          <cell r="F1717">
            <v>15870.49</v>
          </cell>
        </row>
        <row r="1718">
          <cell r="A1718" t="str">
            <v>1083328525621007</v>
          </cell>
          <cell r="B1718">
            <v>10833285</v>
          </cell>
          <cell r="C1718">
            <v>2562</v>
          </cell>
          <cell r="D1718">
            <v>1007</v>
          </cell>
          <cell r="E1718">
            <v>10510.49</v>
          </cell>
          <cell r="F1718">
            <v>15870.49</v>
          </cell>
        </row>
        <row r="1719">
          <cell r="A1719" t="str">
            <v>1083328525621012</v>
          </cell>
          <cell r="B1719">
            <v>10833285</v>
          </cell>
          <cell r="C1719">
            <v>2562</v>
          </cell>
          <cell r="D1719">
            <v>1012</v>
          </cell>
          <cell r="E1719">
            <v>10510.49</v>
          </cell>
          <cell r="F1719">
            <v>15870.49</v>
          </cell>
        </row>
        <row r="1720">
          <cell r="A1720" t="str">
            <v>1083328525621013</v>
          </cell>
          <cell r="B1720">
            <v>10833285</v>
          </cell>
          <cell r="C1720">
            <v>2562</v>
          </cell>
          <cell r="D1720">
            <v>1013</v>
          </cell>
          <cell r="E1720">
            <v>10510.49</v>
          </cell>
          <cell r="F1720">
            <v>15870.49</v>
          </cell>
        </row>
        <row r="1721">
          <cell r="A1721" t="str">
            <v>1083328525621008</v>
          </cell>
          <cell r="B1721">
            <v>10833285</v>
          </cell>
          <cell r="C1721">
            <v>2562</v>
          </cell>
          <cell r="D1721">
            <v>1008</v>
          </cell>
          <cell r="E1721">
            <v>10510.49</v>
          </cell>
          <cell r="F1721">
            <v>15870.49</v>
          </cell>
        </row>
        <row r="1722">
          <cell r="A1722" t="str">
            <v>1083350514631000</v>
          </cell>
          <cell r="B1722">
            <v>10833505</v>
          </cell>
          <cell r="C1722">
            <v>1463</v>
          </cell>
          <cell r="D1722">
            <v>1000</v>
          </cell>
          <cell r="E1722">
            <v>11064.77</v>
          </cell>
          <cell r="F1722">
            <v>17011.13</v>
          </cell>
        </row>
        <row r="1723">
          <cell r="A1723" t="str">
            <v>1083350515151000</v>
          </cell>
          <cell r="B1723">
            <v>10833505</v>
          </cell>
          <cell r="C1723">
            <v>1515</v>
          </cell>
          <cell r="D1723">
            <v>1000</v>
          </cell>
          <cell r="E1723">
            <v>11026.78</v>
          </cell>
          <cell r="F1723">
            <v>16964.21</v>
          </cell>
        </row>
        <row r="1724">
          <cell r="A1724" t="str">
            <v>1083350515821000</v>
          </cell>
          <cell r="B1724">
            <v>10833505</v>
          </cell>
          <cell r="C1724">
            <v>1582</v>
          </cell>
          <cell r="D1724">
            <v>1000</v>
          </cell>
          <cell r="E1724">
            <v>11064.77</v>
          </cell>
          <cell r="F1724">
            <v>17011.13</v>
          </cell>
        </row>
        <row r="1725">
          <cell r="A1725" t="str">
            <v>1083350517621000</v>
          </cell>
          <cell r="B1725">
            <v>10833505</v>
          </cell>
          <cell r="C1725">
            <v>1762</v>
          </cell>
          <cell r="D1725">
            <v>1000</v>
          </cell>
          <cell r="E1725">
            <v>11064.77</v>
          </cell>
          <cell r="F1725">
            <v>17011.13</v>
          </cell>
        </row>
        <row r="1726">
          <cell r="A1726" t="str">
            <v>1083350519701000</v>
          </cell>
          <cell r="B1726">
            <v>10833505</v>
          </cell>
          <cell r="C1726">
            <v>1970</v>
          </cell>
          <cell r="D1726">
            <v>1000</v>
          </cell>
          <cell r="E1726">
            <v>11064.77</v>
          </cell>
          <cell r="F1726">
            <v>17011.13</v>
          </cell>
        </row>
        <row r="1727">
          <cell r="A1727" t="str">
            <v>1083350520541000</v>
          </cell>
          <cell r="B1727">
            <v>10833505</v>
          </cell>
          <cell r="C1727">
            <v>2054</v>
          </cell>
          <cell r="D1727">
            <v>1000</v>
          </cell>
          <cell r="E1727">
            <v>11026.78</v>
          </cell>
          <cell r="F1727">
            <v>16964.21</v>
          </cell>
        </row>
        <row r="1728">
          <cell r="A1728" t="str">
            <v>1083350521121000</v>
          </cell>
          <cell r="B1728">
            <v>10833505</v>
          </cell>
          <cell r="C1728">
            <v>2112</v>
          </cell>
          <cell r="D1728">
            <v>1000</v>
          </cell>
          <cell r="E1728">
            <v>11026.78</v>
          </cell>
          <cell r="F1728">
            <v>16964.21</v>
          </cell>
        </row>
        <row r="1729">
          <cell r="A1729" t="str">
            <v>1083350526671000</v>
          </cell>
          <cell r="B1729">
            <v>10833505</v>
          </cell>
          <cell r="C1729">
            <v>2667</v>
          </cell>
          <cell r="D1729">
            <v>1000</v>
          </cell>
          <cell r="E1729">
            <v>11064.77</v>
          </cell>
          <cell r="F1729">
            <v>17011.13</v>
          </cell>
        </row>
        <row r="1730">
          <cell r="A1730" t="str">
            <v>1083350510501000</v>
          </cell>
          <cell r="B1730">
            <v>10833505</v>
          </cell>
          <cell r="C1730">
            <v>1050</v>
          </cell>
          <cell r="D1730">
            <v>1000</v>
          </cell>
          <cell r="E1730">
            <v>11026.78</v>
          </cell>
          <cell r="F1730">
            <v>16964.21</v>
          </cell>
        </row>
        <row r="1731">
          <cell r="A1731" t="str">
            <v>1083350513711000</v>
          </cell>
          <cell r="B1731">
            <v>10833505</v>
          </cell>
          <cell r="C1731">
            <v>1371</v>
          </cell>
          <cell r="D1731">
            <v>1000</v>
          </cell>
          <cell r="E1731">
            <v>11026.78</v>
          </cell>
          <cell r="F1731">
            <v>16964.21</v>
          </cell>
        </row>
        <row r="1732">
          <cell r="A1732" t="str">
            <v>1083350519221000</v>
          </cell>
          <cell r="B1732">
            <v>10833505</v>
          </cell>
          <cell r="C1732">
            <v>1922</v>
          </cell>
          <cell r="D1732">
            <v>1000</v>
          </cell>
          <cell r="E1732">
            <v>11026.78</v>
          </cell>
          <cell r="F1732">
            <v>16964.21</v>
          </cell>
        </row>
        <row r="1733">
          <cell r="A1733" t="str">
            <v>1083350535661000</v>
          </cell>
          <cell r="B1733">
            <v>10833505</v>
          </cell>
          <cell r="C1733">
            <v>3566</v>
          </cell>
          <cell r="D1733">
            <v>1000</v>
          </cell>
          <cell r="E1733">
            <v>11026.78</v>
          </cell>
          <cell r="F1733">
            <v>16964.21</v>
          </cell>
        </row>
        <row r="1734">
          <cell r="A1734" t="str">
            <v>1084115414630</v>
          </cell>
          <cell r="B1734">
            <v>10841154</v>
          </cell>
          <cell r="C1734">
            <v>1463</v>
          </cell>
          <cell r="D1734">
            <v>0</v>
          </cell>
          <cell r="E1734">
            <v>11402.28</v>
          </cell>
          <cell r="F1734">
            <v>17415.84</v>
          </cell>
        </row>
        <row r="1735">
          <cell r="A1735" t="str">
            <v>1084115415101000</v>
          </cell>
          <cell r="B1735">
            <v>10841154</v>
          </cell>
          <cell r="C1735">
            <v>1510</v>
          </cell>
          <cell r="D1735">
            <v>1000</v>
          </cell>
          <cell r="E1735">
            <v>11402.28</v>
          </cell>
          <cell r="F1735">
            <v>17415.84</v>
          </cell>
        </row>
        <row r="1736">
          <cell r="A1736" t="str">
            <v>1084115415821000</v>
          </cell>
          <cell r="B1736">
            <v>10841154</v>
          </cell>
          <cell r="C1736">
            <v>1582</v>
          </cell>
          <cell r="D1736">
            <v>1000</v>
          </cell>
          <cell r="E1736">
            <v>11402.28</v>
          </cell>
          <cell r="F1736">
            <v>17415.84</v>
          </cell>
        </row>
        <row r="1737">
          <cell r="A1737" t="str">
            <v>1084115417621000</v>
          </cell>
          <cell r="B1737">
            <v>10841154</v>
          </cell>
          <cell r="C1737">
            <v>1762</v>
          </cell>
          <cell r="D1737">
            <v>1000</v>
          </cell>
          <cell r="E1737">
            <v>11402.28</v>
          </cell>
          <cell r="F1737">
            <v>17415.84</v>
          </cell>
        </row>
        <row r="1738">
          <cell r="A1738" t="str">
            <v>1084115418761000</v>
          </cell>
          <cell r="B1738">
            <v>10841154</v>
          </cell>
          <cell r="C1738">
            <v>1876</v>
          </cell>
          <cell r="D1738">
            <v>1000</v>
          </cell>
          <cell r="E1738">
            <v>11402.28</v>
          </cell>
          <cell r="F1738">
            <v>17415.84</v>
          </cell>
        </row>
        <row r="1739">
          <cell r="A1739" t="str">
            <v>1084115419701000</v>
          </cell>
          <cell r="B1739">
            <v>10841154</v>
          </cell>
          <cell r="C1739">
            <v>1970</v>
          </cell>
          <cell r="D1739">
            <v>1000</v>
          </cell>
          <cell r="E1739">
            <v>11402.28</v>
          </cell>
          <cell r="F1739">
            <v>17415.84</v>
          </cell>
        </row>
        <row r="1740">
          <cell r="A1740" t="str">
            <v>1084115420261000</v>
          </cell>
          <cell r="B1740">
            <v>10841154</v>
          </cell>
          <cell r="C1740">
            <v>2026</v>
          </cell>
          <cell r="D1740">
            <v>1000</v>
          </cell>
          <cell r="E1740">
            <v>11402.28</v>
          </cell>
          <cell r="F1740">
            <v>17415.84</v>
          </cell>
        </row>
        <row r="1741">
          <cell r="A1741" t="str">
            <v>1084115420260</v>
          </cell>
          <cell r="B1741">
            <v>10841154</v>
          </cell>
          <cell r="C1741">
            <v>2026</v>
          </cell>
          <cell r="D1741">
            <v>0</v>
          </cell>
          <cell r="E1741">
            <v>11402.28</v>
          </cell>
          <cell r="F1741">
            <v>17415.84</v>
          </cell>
        </row>
        <row r="1742">
          <cell r="A1742" t="str">
            <v>1084115420451000</v>
          </cell>
          <cell r="B1742">
            <v>10841154</v>
          </cell>
          <cell r="C1742">
            <v>2045</v>
          </cell>
          <cell r="D1742">
            <v>1000</v>
          </cell>
          <cell r="E1742">
            <v>11402.28</v>
          </cell>
          <cell r="F1742">
            <v>17415.84</v>
          </cell>
        </row>
        <row r="1743">
          <cell r="A1743" t="str">
            <v>1084115434921000</v>
          </cell>
          <cell r="B1743">
            <v>10841154</v>
          </cell>
          <cell r="C1743">
            <v>3492</v>
          </cell>
          <cell r="D1743">
            <v>1000</v>
          </cell>
          <cell r="E1743">
            <v>11402.28</v>
          </cell>
          <cell r="F1743">
            <v>17415.84</v>
          </cell>
        </row>
        <row r="1744">
          <cell r="A1744" t="str">
            <v>1084115415091000</v>
          </cell>
          <cell r="B1744">
            <v>10841154</v>
          </cell>
          <cell r="C1744">
            <v>1509</v>
          </cell>
          <cell r="D1744">
            <v>1000</v>
          </cell>
          <cell r="E1744">
            <v>11402.28</v>
          </cell>
          <cell r="F1744">
            <v>17415.84</v>
          </cell>
        </row>
        <row r="1745">
          <cell r="A1745" t="str">
            <v>1084115417141000</v>
          </cell>
          <cell r="B1745">
            <v>10841154</v>
          </cell>
          <cell r="C1745">
            <v>1714</v>
          </cell>
          <cell r="D1745">
            <v>1000</v>
          </cell>
          <cell r="E1745">
            <v>11402.28</v>
          </cell>
          <cell r="F1745">
            <v>17415.84</v>
          </cell>
        </row>
        <row r="1746">
          <cell r="A1746" t="str">
            <v>108411549771000</v>
          </cell>
          <cell r="B1746">
            <v>10841154</v>
          </cell>
          <cell r="C1746">
            <v>977</v>
          </cell>
          <cell r="D1746">
            <v>1000</v>
          </cell>
          <cell r="E1746">
            <v>11402.28</v>
          </cell>
          <cell r="F1746">
            <v>17415.84</v>
          </cell>
        </row>
        <row r="1747">
          <cell r="A1747" t="str">
            <v>1084115433991000</v>
          </cell>
          <cell r="B1747">
            <v>10841154</v>
          </cell>
          <cell r="C1747">
            <v>3399</v>
          </cell>
          <cell r="D1747">
            <v>1000</v>
          </cell>
          <cell r="E1747">
            <v>11402.28</v>
          </cell>
          <cell r="F1747">
            <v>17415.84</v>
          </cell>
        </row>
        <row r="1748">
          <cell r="A1748" t="str">
            <v>1084115433990</v>
          </cell>
          <cell r="B1748">
            <v>10841154</v>
          </cell>
          <cell r="C1748">
            <v>3399</v>
          </cell>
          <cell r="D1748">
            <v>0</v>
          </cell>
          <cell r="E1748">
            <v>11402.28</v>
          </cell>
          <cell r="F1748">
            <v>17415.84</v>
          </cell>
        </row>
        <row r="1749">
          <cell r="A1749" t="str">
            <v>1084298510381000</v>
          </cell>
          <cell r="B1749">
            <v>10842985</v>
          </cell>
          <cell r="C1749">
            <v>1038</v>
          </cell>
          <cell r="D1749">
            <v>1000</v>
          </cell>
          <cell r="E1749">
            <v>10510.49</v>
          </cell>
          <cell r="F1749">
            <v>15870.49</v>
          </cell>
        </row>
        <row r="1750">
          <cell r="A1750" t="str">
            <v>1084298510401000</v>
          </cell>
          <cell r="B1750">
            <v>10842985</v>
          </cell>
          <cell r="C1750">
            <v>1040</v>
          </cell>
          <cell r="D1750">
            <v>1000</v>
          </cell>
          <cell r="E1750">
            <v>10510.49</v>
          </cell>
          <cell r="F1750">
            <v>15870.49</v>
          </cell>
        </row>
        <row r="1751">
          <cell r="A1751" t="str">
            <v>1084298510561000</v>
          </cell>
          <cell r="B1751">
            <v>10842985</v>
          </cell>
          <cell r="C1751">
            <v>1056</v>
          </cell>
          <cell r="D1751">
            <v>1000</v>
          </cell>
          <cell r="E1751">
            <v>10510.49</v>
          </cell>
          <cell r="F1751">
            <v>15870.49</v>
          </cell>
        </row>
        <row r="1752">
          <cell r="A1752" t="str">
            <v>1084298510691000</v>
          </cell>
          <cell r="B1752">
            <v>10842985</v>
          </cell>
          <cell r="C1752">
            <v>1069</v>
          </cell>
          <cell r="D1752">
            <v>1000</v>
          </cell>
          <cell r="E1752">
            <v>10510.49</v>
          </cell>
          <cell r="F1752">
            <v>15870.49</v>
          </cell>
        </row>
        <row r="1753">
          <cell r="A1753" t="str">
            <v>1084298510811000</v>
          </cell>
          <cell r="B1753">
            <v>10842985</v>
          </cell>
          <cell r="C1753">
            <v>1081</v>
          </cell>
          <cell r="D1753">
            <v>1000</v>
          </cell>
          <cell r="E1753">
            <v>10502.49</v>
          </cell>
          <cell r="F1753">
            <v>15790.49</v>
          </cell>
        </row>
        <row r="1754">
          <cell r="A1754" t="str">
            <v>1084298513611000</v>
          </cell>
          <cell r="B1754">
            <v>10842985</v>
          </cell>
          <cell r="C1754">
            <v>1361</v>
          </cell>
          <cell r="D1754">
            <v>1000</v>
          </cell>
          <cell r="E1754">
            <v>10510.49</v>
          </cell>
          <cell r="F1754">
            <v>15870.49</v>
          </cell>
        </row>
        <row r="1755">
          <cell r="A1755" t="str">
            <v>1084298514191000</v>
          </cell>
          <cell r="B1755">
            <v>10842985</v>
          </cell>
          <cell r="C1755">
            <v>1419</v>
          </cell>
          <cell r="D1755">
            <v>1000</v>
          </cell>
          <cell r="E1755">
            <v>10510.49</v>
          </cell>
          <cell r="F1755">
            <v>15870.49</v>
          </cell>
        </row>
        <row r="1756">
          <cell r="A1756" t="str">
            <v>1084298521601000</v>
          </cell>
          <cell r="B1756">
            <v>10842985</v>
          </cell>
          <cell r="C1756">
            <v>2160</v>
          </cell>
          <cell r="D1756">
            <v>1000</v>
          </cell>
          <cell r="E1756">
            <v>10510.49</v>
          </cell>
          <cell r="F1756">
            <v>15870.49</v>
          </cell>
        </row>
        <row r="1757">
          <cell r="A1757" t="str">
            <v>1084298523381000</v>
          </cell>
          <cell r="B1757">
            <v>10842985</v>
          </cell>
          <cell r="C1757">
            <v>2338</v>
          </cell>
          <cell r="D1757">
            <v>1000</v>
          </cell>
          <cell r="E1757">
            <v>10510.49</v>
          </cell>
          <cell r="F1757">
            <v>15870.49</v>
          </cell>
        </row>
        <row r="1758">
          <cell r="A1758" t="str">
            <v>1084298525591000</v>
          </cell>
          <cell r="B1758">
            <v>10842985</v>
          </cell>
          <cell r="C1758">
            <v>2559</v>
          </cell>
          <cell r="D1758">
            <v>1000</v>
          </cell>
          <cell r="E1758">
            <v>10510.49</v>
          </cell>
          <cell r="F1758">
            <v>15870.49</v>
          </cell>
        </row>
        <row r="1759">
          <cell r="A1759" t="str">
            <v>1084298526001000</v>
          </cell>
          <cell r="B1759">
            <v>10842985</v>
          </cell>
          <cell r="C1759">
            <v>2600</v>
          </cell>
          <cell r="D1759">
            <v>1000</v>
          </cell>
          <cell r="E1759">
            <v>10510.49</v>
          </cell>
          <cell r="F1759">
            <v>15870.49</v>
          </cell>
        </row>
        <row r="1760">
          <cell r="A1760" t="str">
            <v>1084298511041000</v>
          </cell>
          <cell r="B1760">
            <v>10842985</v>
          </cell>
          <cell r="C1760">
            <v>1104</v>
          </cell>
          <cell r="D1760">
            <v>1000</v>
          </cell>
          <cell r="E1760">
            <v>10510.49</v>
          </cell>
          <cell r="F1760">
            <v>15870.49</v>
          </cell>
        </row>
        <row r="1761">
          <cell r="A1761" t="str">
            <v>1084298510471000</v>
          </cell>
          <cell r="B1761">
            <v>10842985</v>
          </cell>
          <cell r="C1761">
            <v>1047</v>
          </cell>
          <cell r="D1761">
            <v>1000</v>
          </cell>
          <cell r="E1761">
            <v>10510.49</v>
          </cell>
          <cell r="F1761">
            <v>15870.49</v>
          </cell>
        </row>
        <row r="1762">
          <cell r="A1762" t="str">
            <v>1084298519151000</v>
          </cell>
          <cell r="B1762">
            <v>10842985</v>
          </cell>
          <cell r="C1762">
            <v>1915</v>
          </cell>
          <cell r="D1762">
            <v>1000</v>
          </cell>
          <cell r="E1762">
            <v>10510.49</v>
          </cell>
          <cell r="F1762">
            <v>15870.49</v>
          </cell>
        </row>
        <row r="1763">
          <cell r="A1763" t="str">
            <v>108429859571000</v>
          </cell>
          <cell r="B1763">
            <v>10842985</v>
          </cell>
          <cell r="C1763">
            <v>957</v>
          </cell>
          <cell r="D1763">
            <v>1000</v>
          </cell>
          <cell r="E1763">
            <v>10510.49</v>
          </cell>
          <cell r="F1763">
            <v>15870.49</v>
          </cell>
        </row>
        <row r="1764">
          <cell r="A1764" t="str">
            <v>1084298519291000</v>
          </cell>
          <cell r="B1764">
            <v>10842985</v>
          </cell>
          <cell r="C1764">
            <v>1929</v>
          </cell>
          <cell r="D1764">
            <v>1000</v>
          </cell>
          <cell r="E1764">
            <v>10510.49</v>
          </cell>
          <cell r="F1764">
            <v>15870.49</v>
          </cell>
        </row>
        <row r="1765">
          <cell r="A1765" t="str">
            <v>1084298513461000</v>
          </cell>
          <cell r="B1765">
            <v>10842985</v>
          </cell>
          <cell r="C1765">
            <v>1346</v>
          </cell>
          <cell r="D1765">
            <v>1000</v>
          </cell>
          <cell r="E1765">
            <v>10644.49</v>
          </cell>
          <cell r="F1765">
            <v>16004.49</v>
          </cell>
        </row>
        <row r="1766">
          <cell r="A1766" t="str">
            <v>101999149272799</v>
          </cell>
          <cell r="B1766">
            <v>10199914</v>
          </cell>
          <cell r="C1766">
            <v>927</v>
          </cell>
          <cell r="D1766">
            <v>2799</v>
          </cell>
          <cell r="E1766">
            <v>10510.49</v>
          </cell>
          <cell r="F1766">
            <v>15870.49</v>
          </cell>
        </row>
        <row r="1767">
          <cell r="A1767" t="str">
            <v>10199914927785</v>
          </cell>
          <cell r="B1767">
            <v>10199914</v>
          </cell>
          <cell r="C1767">
            <v>927</v>
          </cell>
          <cell r="D1767">
            <v>785</v>
          </cell>
          <cell r="E1767">
            <v>10510.49</v>
          </cell>
          <cell r="F1767">
            <v>15870.49</v>
          </cell>
        </row>
        <row r="1768">
          <cell r="A1768" t="str">
            <v>101999149302799</v>
          </cell>
          <cell r="B1768">
            <v>10199914</v>
          </cell>
          <cell r="C1768">
            <v>930</v>
          </cell>
          <cell r="D1768">
            <v>2799</v>
          </cell>
          <cell r="E1768">
            <v>10510.49</v>
          </cell>
          <cell r="F1768">
            <v>15870.49</v>
          </cell>
        </row>
        <row r="1769">
          <cell r="A1769" t="str">
            <v>10199914930786</v>
          </cell>
          <cell r="B1769">
            <v>10199914</v>
          </cell>
          <cell r="C1769">
            <v>930</v>
          </cell>
          <cell r="D1769">
            <v>786</v>
          </cell>
          <cell r="E1769">
            <v>10510.49</v>
          </cell>
          <cell r="F1769">
            <v>15870.49</v>
          </cell>
        </row>
        <row r="1770">
          <cell r="A1770" t="str">
            <v>101999149581002</v>
          </cell>
          <cell r="B1770">
            <v>10199914</v>
          </cell>
          <cell r="C1770">
            <v>958</v>
          </cell>
          <cell r="D1770">
            <v>1002</v>
          </cell>
          <cell r="E1770">
            <v>10510.49</v>
          </cell>
          <cell r="F1770">
            <v>15870.49</v>
          </cell>
        </row>
        <row r="1771">
          <cell r="A1771" t="str">
            <v>101999149591002</v>
          </cell>
          <cell r="B1771">
            <v>10199914</v>
          </cell>
          <cell r="C1771">
            <v>959</v>
          </cell>
          <cell r="D1771">
            <v>1002</v>
          </cell>
          <cell r="E1771">
            <v>10510.49</v>
          </cell>
          <cell r="F1771">
            <v>15870.49</v>
          </cell>
        </row>
        <row r="1772">
          <cell r="A1772" t="str">
            <v>101999149592799</v>
          </cell>
          <cell r="B1772">
            <v>10199914</v>
          </cell>
          <cell r="C1772">
            <v>959</v>
          </cell>
          <cell r="D1772">
            <v>2799</v>
          </cell>
          <cell r="E1772">
            <v>10510.49</v>
          </cell>
          <cell r="F1772">
            <v>15870.49</v>
          </cell>
        </row>
        <row r="1773">
          <cell r="A1773" t="str">
            <v>10199914959779</v>
          </cell>
          <cell r="B1773">
            <v>10199914</v>
          </cell>
          <cell r="C1773">
            <v>959</v>
          </cell>
          <cell r="D1773">
            <v>779</v>
          </cell>
          <cell r="E1773">
            <v>10510.49</v>
          </cell>
          <cell r="F1773">
            <v>15870.49</v>
          </cell>
        </row>
        <row r="1774">
          <cell r="A1774" t="str">
            <v>10199914959784</v>
          </cell>
          <cell r="B1774">
            <v>10199914</v>
          </cell>
          <cell r="C1774">
            <v>959</v>
          </cell>
          <cell r="D1774">
            <v>784</v>
          </cell>
          <cell r="E1774">
            <v>10510.49</v>
          </cell>
          <cell r="F1774">
            <v>15870.49</v>
          </cell>
        </row>
        <row r="1775">
          <cell r="A1775" t="str">
            <v>101999149841002</v>
          </cell>
          <cell r="B1775">
            <v>10199914</v>
          </cell>
          <cell r="C1775">
            <v>984</v>
          </cell>
          <cell r="D1775">
            <v>1002</v>
          </cell>
          <cell r="E1775">
            <v>10510.49</v>
          </cell>
          <cell r="F1775">
            <v>15870.49</v>
          </cell>
        </row>
        <row r="1776">
          <cell r="A1776" t="str">
            <v>10199914984786</v>
          </cell>
          <cell r="B1776">
            <v>10199914</v>
          </cell>
          <cell r="C1776">
            <v>984</v>
          </cell>
          <cell r="D1776">
            <v>786</v>
          </cell>
          <cell r="E1776">
            <v>10510.49</v>
          </cell>
          <cell r="F1776">
            <v>15870.49</v>
          </cell>
        </row>
        <row r="1777">
          <cell r="A1777" t="str">
            <v>1019991410381002</v>
          </cell>
          <cell r="B1777">
            <v>10199914</v>
          </cell>
          <cell r="C1777">
            <v>1038</v>
          </cell>
          <cell r="D1777">
            <v>1002</v>
          </cell>
          <cell r="E1777">
            <v>10510.49</v>
          </cell>
          <cell r="F1777">
            <v>15870.49</v>
          </cell>
        </row>
        <row r="1778">
          <cell r="A1778" t="str">
            <v>1019991410392799</v>
          </cell>
          <cell r="B1778">
            <v>10199914</v>
          </cell>
          <cell r="C1778">
            <v>1039</v>
          </cell>
          <cell r="D1778">
            <v>2799</v>
          </cell>
          <cell r="E1778">
            <v>10510.49</v>
          </cell>
          <cell r="F1778">
            <v>15870.49</v>
          </cell>
        </row>
        <row r="1779">
          <cell r="A1779" t="str">
            <v>1019991410402164</v>
          </cell>
          <cell r="B1779">
            <v>10199914</v>
          </cell>
          <cell r="C1779">
            <v>1040</v>
          </cell>
          <cell r="D1779">
            <v>2164</v>
          </cell>
          <cell r="E1779">
            <v>10510.49</v>
          </cell>
          <cell r="F1779">
            <v>15870.49</v>
          </cell>
        </row>
        <row r="1780">
          <cell r="A1780" t="str">
            <v>1019991410421002</v>
          </cell>
          <cell r="B1780">
            <v>10199914</v>
          </cell>
          <cell r="C1780">
            <v>1042</v>
          </cell>
          <cell r="D1780">
            <v>1002</v>
          </cell>
          <cell r="E1780">
            <v>10510.49</v>
          </cell>
          <cell r="F1780">
            <v>15870.49</v>
          </cell>
        </row>
        <row r="1781">
          <cell r="A1781" t="str">
            <v>1019991410422799</v>
          </cell>
          <cell r="B1781">
            <v>10199914</v>
          </cell>
          <cell r="C1781">
            <v>1042</v>
          </cell>
          <cell r="D1781">
            <v>2799</v>
          </cell>
          <cell r="E1781">
            <v>10510.49</v>
          </cell>
          <cell r="F1781">
            <v>15870.49</v>
          </cell>
        </row>
        <row r="1782">
          <cell r="A1782" t="str">
            <v>101999141055786</v>
          </cell>
          <cell r="B1782">
            <v>10199914</v>
          </cell>
          <cell r="C1782">
            <v>1055</v>
          </cell>
          <cell r="D1782">
            <v>786</v>
          </cell>
          <cell r="E1782">
            <v>10510.49</v>
          </cell>
          <cell r="F1782">
            <v>15870.49</v>
          </cell>
        </row>
        <row r="1783">
          <cell r="A1783" t="str">
            <v>1019991410612799</v>
          </cell>
          <cell r="B1783">
            <v>10199914</v>
          </cell>
          <cell r="C1783">
            <v>1061</v>
          </cell>
          <cell r="D1783">
            <v>2799</v>
          </cell>
          <cell r="E1783">
            <v>10510.49</v>
          </cell>
          <cell r="F1783">
            <v>15870.49</v>
          </cell>
        </row>
        <row r="1784">
          <cell r="A1784" t="str">
            <v>101999141061786</v>
          </cell>
          <cell r="B1784">
            <v>10199914</v>
          </cell>
          <cell r="C1784">
            <v>1061</v>
          </cell>
          <cell r="D1784">
            <v>786</v>
          </cell>
          <cell r="E1784">
            <v>10510.49</v>
          </cell>
          <cell r="F1784">
            <v>15870.49</v>
          </cell>
        </row>
        <row r="1785">
          <cell r="A1785" t="str">
            <v>1019991410672799</v>
          </cell>
          <cell r="B1785">
            <v>10199914</v>
          </cell>
          <cell r="C1785">
            <v>1067</v>
          </cell>
          <cell r="D1785">
            <v>2799</v>
          </cell>
          <cell r="E1785">
            <v>10510.49</v>
          </cell>
          <cell r="F1785">
            <v>15870.49</v>
          </cell>
        </row>
        <row r="1786">
          <cell r="A1786" t="str">
            <v>1019991410692799</v>
          </cell>
          <cell r="B1786">
            <v>10199914</v>
          </cell>
          <cell r="C1786">
            <v>1069</v>
          </cell>
          <cell r="D1786">
            <v>2799</v>
          </cell>
          <cell r="E1786">
            <v>10510.49</v>
          </cell>
          <cell r="F1786">
            <v>15870.49</v>
          </cell>
        </row>
        <row r="1787">
          <cell r="A1787" t="str">
            <v>101999141069786</v>
          </cell>
          <cell r="B1787">
            <v>10199914</v>
          </cell>
          <cell r="C1787">
            <v>1069</v>
          </cell>
          <cell r="D1787">
            <v>786</v>
          </cell>
          <cell r="E1787">
            <v>10510.49</v>
          </cell>
          <cell r="F1787">
            <v>15870.49</v>
          </cell>
        </row>
        <row r="1788">
          <cell r="A1788" t="str">
            <v>1019991411032799</v>
          </cell>
          <cell r="B1788">
            <v>10199914</v>
          </cell>
          <cell r="C1788">
            <v>1103</v>
          </cell>
          <cell r="D1788">
            <v>2799</v>
          </cell>
          <cell r="E1788">
            <v>10510.49</v>
          </cell>
          <cell r="F1788">
            <v>15870.49</v>
          </cell>
        </row>
        <row r="1789">
          <cell r="A1789" t="str">
            <v>101999141103786</v>
          </cell>
          <cell r="B1789">
            <v>10199914</v>
          </cell>
          <cell r="C1789">
            <v>1103</v>
          </cell>
          <cell r="D1789">
            <v>786</v>
          </cell>
          <cell r="E1789">
            <v>10510.49</v>
          </cell>
          <cell r="F1789">
            <v>15870.49</v>
          </cell>
        </row>
        <row r="1790">
          <cell r="A1790" t="str">
            <v>1019991411052799</v>
          </cell>
          <cell r="B1790">
            <v>10199914</v>
          </cell>
          <cell r="C1790">
            <v>1105</v>
          </cell>
          <cell r="D1790">
            <v>2799</v>
          </cell>
          <cell r="E1790">
            <v>10510.49</v>
          </cell>
          <cell r="F1790">
            <v>15870.49</v>
          </cell>
        </row>
        <row r="1791">
          <cell r="A1791" t="str">
            <v>101999141105779</v>
          </cell>
          <cell r="B1791">
            <v>10199914</v>
          </cell>
          <cell r="C1791">
            <v>1105</v>
          </cell>
          <cell r="D1791">
            <v>779</v>
          </cell>
          <cell r="E1791">
            <v>10510.49</v>
          </cell>
          <cell r="F1791">
            <v>15870.49</v>
          </cell>
        </row>
        <row r="1792">
          <cell r="A1792" t="str">
            <v>1019991411053209</v>
          </cell>
          <cell r="B1792">
            <v>10199914</v>
          </cell>
          <cell r="C1792">
            <v>1105</v>
          </cell>
          <cell r="D1792">
            <v>3209</v>
          </cell>
          <cell r="E1792">
            <v>10510.49</v>
          </cell>
          <cell r="F1792">
            <v>15870.49</v>
          </cell>
        </row>
        <row r="1793">
          <cell r="A1793" t="str">
            <v>101999141105786</v>
          </cell>
          <cell r="B1793">
            <v>10199914</v>
          </cell>
          <cell r="C1793">
            <v>1105</v>
          </cell>
          <cell r="D1793">
            <v>786</v>
          </cell>
          <cell r="E1793">
            <v>10510.49</v>
          </cell>
          <cell r="F1793">
            <v>15870.49</v>
          </cell>
        </row>
        <row r="1794">
          <cell r="A1794" t="str">
            <v>1019991411051452</v>
          </cell>
          <cell r="B1794">
            <v>10199914</v>
          </cell>
          <cell r="C1794">
            <v>1105</v>
          </cell>
          <cell r="D1794">
            <v>1452</v>
          </cell>
          <cell r="E1794">
            <v>10510.49</v>
          </cell>
          <cell r="F1794">
            <v>15870.49</v>
          </cell>
        </row>
        <row r="1795">
          <cell r="A1795" t="str">
            <v>1019991411053012</v>
          </cell>
          <cell r="B1795">
            <v>10199914</v>
          </cell>
          <cell r="C1795">
            <v>1105</v>
          </cell>
          <cell r="D1795">
            <v>3012</v>
          </cell>
          <cell r="E1795">
            <v>10510.49</v>
          </cell>
          <cell r="F1795">
            <v>15870.49</v>
          </cell>
        </row>
        <row r="1796">
          <cell r="A1796" t="str">
            <v>1019991413582799</v>
          </cell>
          <cell r="B1796">
            <v>10199914</v>
          </cell>
          <cell r="C1796">
            <v>1358</v>
          </cell>
          <cell r="D1796">
            <v>2799</v>
          </cell>
          <cell r="E1796">
            <v>10510.49</v>
          </cell>
          <cell r="F1796">
            <v>15870.49</v>
          </cell>
        </row>
        <row r="1797">
          <cell r="A1797" t="str">
            <v>101999141358779</v>
          </cell>
          <cell r="B1797">
            <v>10199914</v>
          </cell>
          <cell r="C1797">
            <v>1358</v>
          </cell>
          <cell r="D1797">
            <v>779</v>
          </cell>
          <cell r="E1797">
            <v>10510.49</v>
          </cell>
          <cell r="F1797">
            <v>15870.49</v>
          </cell>
        </row>
        <row r="1798">
          <cell r="A1798" t="str">
            <v>101999141361786</v>
          </cell>
          <cell r="B1798">
            <v>10199914</v>
          </cell>
          <cell r="C1798">
            <v>1361</v>
          </cell>
          <cell r="D1798">
            <v>786</v>
          </cell>
          <cell r="E1798">
            <v>10510.49</v>
          </cell>
          <cell r="F1798">
            <v>15870.49</v>
          </cell>
        </row>
        <row r="1799">
          <cell r="A1799" t="str">
            <v>1019991414191002</v>
          </cell>
          <cell r="B1799">
            <v>10199914</v>
          </cell>
          <cell r="C1799">
            <v>1419</v>
          </cell>
          <cell r="D1799">
            <v>1002</v>
          </cell>
          <cell r="E1799">
            <v>10510.49</v>
          </cell>
          <cell r="F1799">
            <v>15870.49</v>
          </cell>
        </row>
        <row r="1800">
          <cell r="A1800" t="str">
            <v>1019991414192799</v>
          </cell>
          <cell r="B1800">
            <v>10199914</v>
          </cell>
          <cell r="C1800">
            <v>1419</v>
          </cell>
          <cell r="D1800">
            <v>2799</v>
          </cell>
          <cell r="E1800">
            <v>10510.49</v>
          </cell>
          <cell r="F1800">
            <v>15870.49</v>
          </cell>
        </row>
        <row r="1801">
          <cell r="A1801" t="str">
            <v>101999141419779</v>
          </cell>
          <cell r="B1801">
            <v>10199914</v>
          </cell>
          <cell r="C1801">
            <v>1419</v>
          </cell>
          <cell r="D1801">
            <v>779</v>
          </cell>
          <cell r="E1801">
            <v>10510.49</v>
          </cell>
          <cell r="F1801">
            <v>15870.49</v>
          </cell>
        </row>
        <row r="1802">
          <cell r="A1802" t="str">
            <v>101999141419785</v>
          </cell>
          <cell r="B1802">
            <v>10199914</v>
          </cell>
          <cell r="C1802">
            <v>1419</v>
          </cell>
          <cell r="D1802">
            <v>785</v>
          </cell>
          <cell r="E1802">
            <v>10510.49</v>
          </cell>
          <cell r="F1802">
            <v>15870.49</v>
          </cell>
        </row>
        <row r="1803">
          <cell r="A1803" t="str">
            <v>1019991415661002</v>
          </cell>
          <cell r="B1803">
            <v>10199914</v>
          </cell>
          <cell r="C1803">
            <v>1566</v>
          </cell>
          <cell r="D1803">
            <v>1002</v>
          </cell>
          <cell r="E1803">
            <v>10510.49</v>
          </cell>
          <cell r="F1803">
            <v>15870.49</v>
          </cell>
        </row>
        <row r="1804">
          <cell r="A1804" t="str">
            <v>1019991416212799</v>
          </cell>
          <cell r="B1804">
            <v>10199914</v>
          </cell>
          <cell r="C1804">
            <v>1621</v>
          </cell>
          <cell r="D1804">
            <v>2799</v>
          </cell>
          <cell r="E1804">
            <v>10510.49</v>
          </cell>
          <cell r="F1804">
            <v>15870.49</v>
          </cell>
        </row>
        <row r="1805">
          <cell r="A1805" t="str">
            <v>1019991416213209</v>
          </cell>
          <cell r="B1805">
            <v>10199914</v>
          </cell>
          <cell r="C1805">
            <v>1621</v>
          </cell>
          <cell r="D1805">
            <v>3209</v>
          </cell>
          <cell r="E1805">
            <v>10510.49</v>
          </cell>
          <cell r="F1805">
            <v>15870.49</v>
          </cell>
        </row>
        <row r="1806">
          <cell r="A1806" t="str">
            <v>101999141686779</v>
          </cell>
          <cell r="B1806">
            <v>10199914</v>
          </cell>
          <cell r="C1806">
            <v>1686</v>
          </cell>
          <cell r="D1806">
            <v>779</v>
          </cell>
          <cell r="E1806">
            <v>10610.49</v>
          </cell>
          <cell r="F1806">
            <v>15970.49</v>
          </cell>
        </row>
        <row r="1807">
          <cell r="A1807" t="str">
            <v>1019991416872799</v>
          </cell>
          <cell r="B1807">
            <v>10199914</v>
          </cell>
          <cell r="C1807">
            <v>1687</v>
          </cell>
          <cell r="D1807">
            <v>2799</v>
          </cell>
          <cell r="E1807">
            <v>10510.49</v>
          </cell>
          <cell r="F1807">
            <v>15870.49</v>
          </cell>
        </row>
        <row r="1808">
          <cell r="A1808" t="str">
            <v>1019991418582799</v>
          </cell>
          <cell r="B1808">
            <v>10199914</v>
          </cell>
          <cell r="C1808">
            <v>1858</v>
          </cell>
          <cell r="D1808">
            <v>2799</v>
          </cell>
          <cell r="E1808">
            <v>10510.49</v>
          </cell>
          <cell r="F1808">
            <v>15870.49</v>
          </cell>
        </row>
        <row r="1809">
          <cell r="A1809" t="str">
            <v>101999141858785</v>
          </cell>
          <cell r="B1809">
            <v>10199914</v>
          </cell>
          <cell r="C1809">
            <v>1858</v>
          </cell>
          <cell r="D1809">
            <v>785</v>
          </cell>
          <cell r="E1809">
            <v>10510.49</v>
          </cell>
          <cell r="F1809">
            <v>15870.49</v>
          </cell>
        </row>
        <row r="1810">
          <cell r="A1810" t="str">
            <v>1019991419041002</v>
          </cell>
          <cell r="B1810">
            <v>10199914</v>
          </cell>
          <cell r="C1810">
            <v>1904</v>
          </cell>
          <cell r="D1810">
            <v>1002</v>
          </cell>
          <cell r="E1810"/>
          <cell r="F1810"/>
        </row>
        <row r="1811">
          <cell r="A1811" t="str">
            <v>101999141955779</v>
          </cell>
          <cell r="B1811">
            <v>10199914</v>
          </cell>
          <cell r="C1811">
            <v>1955</v>
          </cell>
          <cell r="D1811">
            <v>779</v>
          </cell>
          <cell r="E1811">
            <v>10644.49</v>
          </cell>
          <cell r="F1811">
            <v>16004.49</v>
          </cell>
        </row>
        <row r="1812">
          <cell r="A1812" t="str">
            <v>1019991421601002</v>
          </cell>
          <cell r="B1812">
            <v>10199914</v>
          </cell>
          <cell r="C1812">
            <v>2160</v>
          </cell>
          <cell r="D1812">
            <v>1002</v>
          </cell>
          <cell r="E1812">
            <v>10510.49</v>
          </cell>
          <cell r="F1812">
            <v>15870.49</v>
          </cell>
        </row>
        <row r="1813">
          <cell r="A1813" t="str">
            <v>1019991421602799</v>
          </cell>
          <cell r="B1813">
            <v>10199914</v>
          </cell>
          <cell r="C1813">
            <v>2160</v>
          </cell>
          <cell r="D1813">
            <v>2799</v>
          </cell>
          <cell r="E1813">
            <v>10510.49</v>
          </cell>
          <cell r="F1813">
            <v>15870.49</v>
          </cell>
        </row>
        <row r="1814">
          <cell r="A1814" t="str">
            <v>1019991421602164</v>
          </cell>
          <cell r="B1814">
            <v>10199914</v>
          </cell>
          <cell r="C1814">
            <v>2160</v>
          </cell>
          <cell r="D1814">
            <v>2164</v>
          </cell>
          <cell r="E1814">
            <v>10510.49</v>
          </cell>
          <cell r="F1814">
            <v>15870.49</v>
          </cell>
        </row>
        <row r="1815">
          <cell r="A1815" t="str">
            <v>101999142160779</v>
          </cell>
          <cell r="B1815">
            <v>10199914</v>
          </cell>
          <cell r="C1815">
            <v>2160</v>
          </cell>
          <cell r="D1815">
            <v>779</v>
          </cell>
          <cell r="E1815">
            <v>10510.49</v>
          </cell>
          <cell r="F1815">
            <v>15870.49</v>
          </cell>
        </row>
        <row r="1816">
          <cell r="A1816" t="str">
            <v>1019991421603209</v>
          </cell>
          <cell r="B1816">
            <v>10199914</v>
          </cell>
          <cell r="C1816">
            <v>2160</v>
          </cell>
          <cell r="D1816">
            <v>3209</v>
          </cell>
          <cell r="E1816">
            <v>10510.49</v>
          </cell>
          <cell r="F1816">
            <v>15870.49</v>
          </cell>
        </row>
        <row r="1817">
          <cell r="A1817" t="str">
            <v>101999142160786</v>
          </cell>
          <cell r="B1817">
            <v>10199914</v>
          </cell>
          <cell r="C1817">
            <v>2160</v>
          </cell>
          <cell r="D1817">
            <v>786</v>
          </cell>
          <cell r="E1817">
            <v>10510.49</v>
          </cell>
          <cell r="F1817">
            <v>15870.49</v>
          </cell>
        </row>
        <row r="1818">
          <cell r="A1818" t="str">
            <v>101999142160785</v>
          </cell>
          <cell r="B1818">
            <v>10199914</v>
          </cell>
          <cell r="C1818">
            <v>2160</v>
          </cell>
          <cell r="D1818">
            <v>785</v>
          </cell>
          <cell r="E1818">
            <v>10510.49</v>
          </cell>
          <cell r="F1818">
            <v>15870.49</v>
          </cell>
        </row>
        <row r="1819">
          <cell r="A1819" t="str">
            <v>101999142160784</v>
          </cell>
          <cell r="B1819">
            <v>10199914</v>
          </cell>
          <cell r="C1819">
            <v>2160</v>
          </cell>
          <cell r="D1819">
            <v>784</v>
          </cell>
          <cell r="E1819">
            <v>10510.49</v>
          </cell>
          <cell r="F1819">
            <v>15870.49</v>
          </cell>
        </row>
        <row r="1820">
          <cell r="A1820" t="str">
            <v>1019991423351002</v>
          </cell>
          <cell r="B1820">
            <v>10199914</v>
          </cell>
          <cell r="C1820">
            <v>2335</v>
          </cell>
          <cell r="D1820">
            <v>1002</v>
          </cell>
          <cell r="E1820">
            <v>10510.49</v>
          </cell>
          <cell r="F1820">
            <v>15870.49</v>
          </cell>
        </row>
        <row r="1821">
          <cell r="A1821" t="str">
            <v>1019991423352799</v>
          </cell>
          <cell r="B1821">
            <v>10199914</v>
          </cell>
          <cell r="C1821">
            <v>2335</v>
          </cell>
          <cell r="D1821">
            <v>2799</v>
          </cell>
          <cell r="E1821">
            <v>10510.49</v>
          </cell>
          <cell r="F1821">
            <v>15870.49</v>
          </cell>
        </row>
        <row r="1822">
          <cell r="A1822" t="str">
            <v>101999142335779</v>
          </cell>
          <cell r="B1822">
            <v>10199914</v>
          </cell>
          <cell r="C1822">
            <v>2335</v>
          </cell>
          <cell r="D1822">
            <v>779</v>
          </cell>
          <cell r="E1822">
            <v>10510.49</v>
          </cell>
          <cell r="F1822">
            <v>15870.49</v>
          </cell>
        </row>
        <row r="1823">
          <cell r="A1823" t="str">
            <v>1019991423353209</v>
          </cell>
          <cell r="B1823">
            <v>10199914</v>
          </cell>
          <cell r="C1823">
            <v>2335</v>
          </cell>
          <cell r="D1823">
            <v>3209</v>
          </cell>
          <cell r="E1823">
            <v>10510.49</v>
          </cell>
          <cell r="F1823">
            <v>15870.49</v>
          </cell>
        </row>
        <row r="1824">
          <cell r="A1824" t="str">
            <v>101999142335785</v>
          </cell>
          <cell r="B1824">
            <v>10199914</v>
          </cell>
          <cell r="C1824">
            <v>2335</v>
          </cell>
          <cell r="D1824">
            <v>785</v>
          </cell>
          <cell r="E1824">
            <v>10510.49</v>
          </cell>
          <cell r="F1824">
            <v>15870.49</v>
          </cell>
        </row>
        <row r="1825">
          <cell r="A1825" t="str">
            <v>1019991424091002</v>
          </cell>
          <cell r="B1825">
            <v>10199914</v>
          </cell>
          <cell r="C1825">
            <v>2409</v>
          </cell>
          <cell r="D1825">
            <v>1002</v>
          </cell>
          <cell r="E1825">
            <v>10510.49</v>
          </cell>
          <cell r="F1825">
            <v>15870.49</v>
          </cell>
        </row>
        <row r="1826">
          <cell r="A1826" t="str">
            <v>1019991424092799</v>
          </cell>
          <cell r="B1826">
            <v>10199914</v>
          </cell>
          <cell r="C1826">
            <v>2409</v>
          </cell>
          <cell r="D1826">
            <v>2799</v>
          </cell>
          <cell r="E1826">
            <v>10510.49</v>
          </cell>
          <cell r="F1826">
            <v>15870.49</v>
          </cell>
        </row>
        <row r="1827">
          <cell r="A1827" t="str">
            <v>1019991425591002</v>
          </cell>
          <cell r="B1827">
            <v>10199914</v>
          </cell>
          <cell r="C1827">
            <v>2559</v>
          </cell>
          <cell r="D1827">
            <v>1002</v>
          </cell>
          <cell r="E1827">
            <v>10510.49</v>
          </cell>
          <cell r="F1827">
            <v>15870.49</v>
          </cell>
        </row>
        <row r="1828">
          <cell r="A1828" t="str">
            <v>1019991425592799</v>
          </cell>
          <cell r="B1828">
            <v>10199914</v>
          </cell>
          <cell r="C1828">
            <v>2559</v>
          </cell>
          <cell r="D1828">
            <v>2799</v>
          </cell>
          <cell r="E1828">
            <v>10510.49</v>
          </cell>
          <cell r="F1828">
            <v>15870.49</v>
          </cell>
        </row>
        <row r="1829">
          <cell r="A1829" t="str">
            <v>101999142559779</v>
          </cell>
          <cell r="B1829">
            <v>10199914</v>
          </cell>
          <cell r="C1829">
            <v>2559</v>
          </cell>
          <cell r="D1829">
            <v>779</v>
          </cell>
          <cell r="E1829">
            <v>10510.49</v>
          </cell>
          <cell r="F1829">
            <v>15870.49</v>
          </cell>
        </row>
        <row r="1830">
          <cell r="A1830" t="str">
            <v>1019991425593209</v>
          </cell>
          <cell r="B1830">
            <v>10199914</v>
          </cell>
          <cell r="C1830">
            <v>2559</v>
          </cell>
          <cell r="D1830">
            <v>3209</v>
          </cell>
          <cell r="E1830">
            <v>10510.49</v>
          </cell>
          <cell r="F1830">
            <v>15870.49</v>
          </cell>
        </row>
        <row r="1831">
          <cell r="A1831" t="str">
            <v>1019991426001002</v>
          </cell>
          <cell r="B1831">
            <v>10199914</v>
          </cell>
          <cell r="C1831">
            <v>2600</v>
          </cell>
          <cell r="D1831">
            <v>1002</v>
          </cell>
          <cell r="E1831">
            <v>10510.49</v>
          </cell>
          <cell r="F1831">
            <v>15870.49</v>
          </cell>
        </row>
        <row r="1832">
          <cell r="A1832" t="str">
            <v>101999142600786</v>
          </cell>
          <cell r="B1832">
            <v>10199914</v>
          </cell>
          <cell r="C1832">
            <v>2600</v>
          </cell>
          <cell r="D1832">
            <v>786</v>
          </cell>
          <cell r="E1832">
            <v>10510.49</v>
          </cell>
          <cell r="F1832">
            <v>15870.49</v>
          </cell>
        </row>
        <row r="1833">
          <cell r="A1833" t="str">
            <v>1019991426092799</v>
          </cell>
          <cell r="B1833">
            <v>10199914</v>
          </cell>
          <cell r="C1833">
            <v>2609</v>
          </cell>
          <cell r="D1833">
            <v>2799</v>
          </cell>
          <cell r="E1833">
            <v>10510.49</v>
          </cell>
          <cell r="F1833">
            <v>15870.49</v>
          </cell>
        </row>
        <row r="1834">
          <cell r="A1834" t="str">
            <v>101999141378786</v>
          </cell>
          <cell r="B1834">
            <v>10199914</v>
          </cell>
          <cell r="C1834">
            <v>1378</v>
          </cell>
          <cell r="D1834">
            <v>786</v>
          </cell>
          <cell r="E1834">
            <v>10652.49</v>
          </cell>
          <cell r="F1834">
            <v>15882.49</v>
          </cell>
        </row>
        <row r="1835">
          <cell r="A1835" t="str">
            <v>1019991410602799</v>
          </cell>
          <cell r="B1835">
            <v>10199914</v>
          </cell>
          <cell r="C1835">
            <v>1060</v>
          </cell>
          <cell r="D1835">
            <v>2799</v>
          </cell>
          <cell r="E1835">
            <v>10502.49</v>
          </cell>
          <cell r="F1835">
            <v>15790.49</v>
          </cell>
        </row>
        <row r="1836">
          <cell r="A1836" t="str">
            <v>1019991410752799</v>
          </cell>
          <cell r="B1836">
            <v>10199914</v>
          </cell>
          <cell r="C1836">
            <v>1075</v>
          </cell>
          <cell r="D1836">
            <v>2799</v>
          </cell>
          <cell r="E1836">
            <v>10510.49</v>
          </cell>
          <cell r="F1836">
            <v>15870.49</v>
          </cell>
        </row>
        <row r="1837">
          <cell r="A1837" t="str">
            <v>101999141075779</v>
          </cell>
          <cell r="B1837">
            <v>10199914</v>
          </cell>
          <cell r="C1837">
            <v>1075</v>
          </cell>
          <cell r="D1837">
            <v>779</v>
          </cell>
          <cell r="E1837">
            <v>10510.49</v>
          </cell>
          <cell r="F1837">
            <v>15870.49</v>
          </cell>
        </row>
        <row r="1838">
          <cell r="A1838" t="str">
            <v>1019991416882164</v>
          </cell>
          <cell r="B1838">
            <v>10199914</v>
          </cell>
          <cell r="C1838">
            <v>1688</v>
          </cell>
          <cell r="D1838">
            <v>2164</v>
          </cell>
          <cell r="E1838">
            <v>10510.49</v>
          </cell>
          <cell r="F1838">
            <v>15870.49</v>
          </cell>
        </row>
        <row r="1839">
          <cell r="A1839" t="str">
            <v>101999141688779</v>
          </cell>
          <cell r="B1839">
            <v>10199914</v>
          </cell>
          <cell r="C1839">
            <v>1688</v>
          </cell>
          <cell r="D1839">
            <v>779</v>
          </cell>
          <cell r="E1839">
            <v>10510.49</v>
          </cell>
          <cell r="F1839">
            <v>15870.49</v>
          </cell>
        </row>
        <row r="1840">
          <cell r="A1840" t="str">
            <v>1019991419921002</v>
          </cell>
          <cell r="B1840">
            <v>10199914</v>
          </cell>
          <cell r="C1840">
            <v>1992</v>
          </cell>
          <cell r="D1840">
            <v>1002</v>
          </cell>
          <cell r="E1840">
            <v>10510.49</v>
          </cell>
          <cell r="F1840">
            <v>15870.49</v>
          </cell>
        </row>
        <row r="1841">
          <cell r="A1841" t="str">
            <v>1019991419922799</v>
          </cell>
          <cell r="B1841">
            <v>10199914</v>
          </cell>
          <cell r="C1841">
            <v>1992</v>
          </cell>
          <cell r="D1841">
            <v>2799</v>
          </cell>
          <cell r="E1841">
            <v>10510.49</v>
          </cell>
          <cell r="F1841">
            <v>15870.49</v>
          </cell>
        </row>
        <row r="1842">
          <cell r="A1842" t="str">
            <v>1019991420411002</v>
          </cell>
          <cell r="B1842">
            <v>10199914</v>
          </cell>
          <cell r="C1842">
            <v>2041</v>
          </cell>
          <cell r="D1842">
            <v>1002</v>
          </cell>
          <cell r="E1842">
            <v>10510.49</v>
          </cell>
          <cell r="F1842">
            <v>15870.49</v>
          </cell>
        </row>
        <row r="1843">
          <cell r="A1843" t="str">
            <v>1019991420412799</v>
          </cell>
          <cell r="B1843">
            <v>10199914</v>
          </cell>
          <cell r="C1843">
            <v>2041</v>
          </cell>
          <cell r="D1843">
            <v>2799</v>
          </cell>
          <cell r="E1843">
            <v>10510.49</v>
          </cell>
          <cell r="F1843">
            <v>15870.49</v>
          </cell>
        </row>
        <row r="1844">
          <cell r="A1844" t="str">
            <v>101999142041785</v>
          </cell>
          <cell r="B1844">
            <v>10199914</v>
          </cell>
          <cell r="C1844">
            <v>2041</v>
          </cell>
          <cell r="D1844">
            <v>785</v>
          </cell>
          <cell r="E1844">
            <v>10510.49</v>
          </cell>
          <cell r="F1844">
            <v>15870.49</v>
          </cell>
        </row>
        <row r="1845">
          <cell r="A1845" t="str">
            <v>1019991420461001</v>
          </cell>
          <cell r="B1845">
            <v>10199914</v>
          </cell>
          <cell r="C1845">
            <v>2046</v>
          </cell>
          <cell r="D1845">
            <v>1001</v>
          </cell>
          <cell r="E1845">
            <v>10510.49</v>
          </cell>
          <cell r="F1845">
            <v>15870.49</v>
          </cell>
        </row>
        <row r="1846">
          <cell r="A1846" t="str">
            <v>101999142046779</v>
          </cell>
          <cell r="B1846">
            <v>10199914</v>
          </cell>
          <cell r="C1846">
            <v>2046</v>
          </cell>
          <cell r="D1846">
            <v>779</v>
          </cell>
          <cell r="E1846">
            <v>10510.49</v>
          </cell>
          <cell r="F1846">
            <v>15870.49</v>
          </cell>
        </row>
        <row r="1847">
          <cell r="A1847" t="str">
            <v>1019991423522799</v>
          </cell>
          <cell r="B1847">
            <v>10199914</v>
          </cell>
          <cell r="C1847">
            <v>2352</v>
          </cell>
          <cell r="D1847">
            <v>2799</v>
          </cell>
          <cell r="E1847">
            <v>10510.49</v>
          </cell>
          <cell r="F1847">
            <v>15870.49</v>
          </cell>
        </row>
        <row r="1848">
          <cell r="A1848" t="str">
            <v>101999142352779</v>
          </cell>
          <cell r="B1848">
            <v>10199914</v>
          </cell>
          <cell r="C1848">
            <v>2352</v>
          </cell>
          <cell r="D1848">
            <v>779</v>
          </cell>
          <cell r="E1848">
            <v>10510.49</v>
          </cell>
          <cell r="F1848">
            <v>15870.49</v>
          </cell>
        </row>
        <row r="1849">
          <cell r="A1849" t="str">
            <v>1019991411042799</v>
          </cell>
          <cell r="B1849">
            <v>10199914</v>
          </cell>
          <cell r="C1849">
            <v>1104</v>
          </cell>
          <cell r="D1849">
            <v>2799</v>
          </cell>
          <cell r="E1849">
            <v>10510.49</v>
          </cell>
          <cell r="F1849">
            <v>15870.49</v>
          </cell>
        </row>
        <row r="1850">
          <cell r="A1850" t="str">
            <v>1019991414642799</v>
          </cell>
          <cell r="B1850">
            <v>10199914</v>
          </cell>
          <cell r="C1850">
            <v>1464</v>
          </cell>
          <cell r="D1850">
            <v>2799</v>
          </cell>
          <cell r="E1850">
            <v>10510.49</v>
          </cell>
          <cell r="F1850">
            <v>15870.49</v>
          </cell>
        </row>
        <row r="1851">
          <cell r="A1851" t="str">
            <v>1019991423553209</v>
          </cell>
          <cell r="B1851">
            <v>10199914</v>
          </cell>
          <cell r="C1851">
            <v>2355</v>
          </cell>
          <cell r="D1851">
            <v>3209</v>
          </cell>
          <cell r="E1851">
            <v>10510.49</v>
          </cell>
          <cell r="F1851">
            <v>15870.49</v>
          </cell>
        </row>
        <row r="1852">
          <cell r="A1852" t="str">
            <v>1019991425691001</v>
          </cell>
          <cell r="B1852">
            <v>10199914</v>
          </cell>
          <cell r="C1852">
            <v>2569</v>
          </cell>
          <cell r="D1852">
            <v>1001</v>
          </cell>
          <cell r="E1852">
            <v>-1.2</v>
          </cell>
          <cell r="F1852">
            <v>-1.2</v>
          </cell>
        </row>
        <row r="1853">
          <cell r="A1853" t="str">
            <v>1019991425691002</v>
          </cell>
          <cell r="B1853">
            <v>10199914</v>
          </cell>
          <cell r="C1853">
            <v>2569</v>
          </cell>
          <cell r="D1853">
            <v>1002</v>
          </cell>
          <cell r="E1853">
            <v>-1.2</v>
          </cell>
          <cell r="F1853">
            <v>-1.2</v>
          </cell>
        </row>
        <row r="1854">
          <cell r="A1854" t="str">
            <v>1019991425691004</v>
          </cell>
          <cell r="B1854">
            <v>10199914</v>
          </cell>
          <cell r="C1854">
            <v>2569</v>
          </cell>
          <cell r="D1854">
            <v>1004</v>
          </cell>
          <cell r="E1854">
            <v>-1.2</v>
          </cell>
          <cell r="F1854">
            <v>-1.2</v>
          </cell>
        </row>
        <row r="1855">
          <cell r="A1855" t="str">
            <v>1019991425692164</v>
          </cell>
          <cell r="B1855">
            <v>10199914</v>
          </cell>
          <cell r="C1855">
            <v>2569</v>
          </cell>
          <cell r="D1855">
            <v>2164</v>
          </cell>
          <cell r="E1855">
            <v>-1.2</v>
          </cell>
          <cell r="F1855">
            <v>-1.2</v>
          </cell>
        </row>
        <row r="1856">
          <cell r="A1856" t="str">
            <v>101999149571002</v>
          </cell>
          <cell r="B1856">
            <v>10199914</v>
          </cell>
          <cell r="C1856">
            <v>957</v>
          </cell>
          <cell r="D1856">
            <v>1002</v>
          </cell>
          <cell r="E1856">
            <v>10510.49</v>
          </cell>
          <cell r="F1856">
            <v>15870.49</v>
          </cell>
        </row>
        <row r="1857">
          <cell r="A1857" t="str">
            <v>10199914957785</v>
          </cell>
          <cell r="B1857">
            <v>10199914</v>
          </cell>
          <cell r="C1857">
            <v>957</v>
          </cell>
          <cell r="D1857">
            <v>785</v>
          </cell>
          <cell r="E1857">
            <v>10510.49</v>
          </cell>
          <cell r="F1857">
            <v>15870.49</v>
          </cell>
        </row>
        <row r="1858">
          <cell r="A1858" t="str">
            <v>1019991420592799</v>
          </cell>
          <cell r="B1858">
            <v>10199914</v>
          </cell>
          <cell r="C1858">
            <v>2059</v>
          </cell>
          <cell r="D1858">
            <v>2799</v>
          </cell>
          <cell r="E1858">
            <v>10510.49</v>
          </cell>
          <cell r="F1858">
            <v>15870.49</v>
          </cell>
        </row>
        <row r="1859">
          <cell r="A1859" t="str">
            <v>1019991421861002</v>
          </cell>
          <cell r="B1859">
            <v>10199914</v>
          </cell>
          <cell r="C1859">
            <v>2186</v>
          </cell>
          <cell r="D1859">
            <v>1002</v>
          </cell>
          <cell r="E1859">
            <v>10510.49</v>
          </cell>
          <cell r="F1859">
            <v>15870.49</v>
          </cell>
        </row>
        <row r="1860">
          <cell r="A1860" t="str">
            <v>1019991421862799</v>
          </cell>
          <cell r="B1860">
            <v>10199914</v>
          </cell>
          <cell r="C1860">
            <v>2186</v>
          </cell>
          <cell r="D1860">
            <v>2799</v>
          </cell>
          <cell r="E1860">
            <v>10510.49</v>
          </cell>
          <cell r="F1860">
            <v>15870.49</v>
          </cell>
        </row>
        <row r="1861">
          <cell r="A1861" t="str">
            <v>101999142186779</v>
          </cell>
          <cell r="B1861">
            <v>10199914</v>
          </cell>
          <cell r="C1861">
            <v>2186</v>
          </cell>
          <cell r="D1861">
            <v>779</v>
          </cell>
          <cell r="E1861">
            <v>10510.49</v>
          </cell>
          <cell r="F1861">
            <v>15870.49</v>
          </cell>
        </row>
        <row r="1862">
          <cell r="A1862" t="str">
            <v>1019991423541002</v>
          </cell>
          <cell r="B1862">
            <v>10199914</v>
          </cell>
          <cell r="C1862">
            <v>2354</v>
          </cell>
          <cell r="D1862">
            <v>1002</v>
          </cell>
          <cell r="E1862">
            <v>10510.49</v>
          </cell>
          <cell r="F1862">
            <v>15870.49</v>
          </cell>
        </row>
        <row r="1863">
          <cell r="A1863" t="str">
            <v>1019991423542799</v>
          </cell>
          <cell r="B1863">
            <v>10199914</v>
          </cell>
          <cell r="C1863">
            <v>2354</v>
          </cell>
          <cell r="D1863">
            <v>2799</v>
          </cell>
          <cell r="E1863">
            <v>10510.49</v>
          </cell>
          <cell r="F1863">
            <v>15870.49</v>
          </cell>
        </row>
        <row r="1864">
          <cell r="A1864" t="str">
            <v>1019991434701002</v>
          </cell>
          <cell r="B1864">
            <v>10199914</v>
          </cell>
          <cell r="C1864">
            <v>3470</v>
          </cell>
          <cell r="D1864">
            <v>1002</v>
          </cell>
          <cell r="E1864">
            <v>10510.49</v>
          </cell>
          <cell r="F1864">
            <v>15870.49</v>
          </cell>
        </row>
        <row r="1865">
          <cell r="A1865" t="str">
            <v>1019991434702799</v>
          </cell>
          <cell r="B1865">
            <v>10199914</v>
          </cell>
          <cell r="C1865">
            <v>3470</v>
          </cell>
          <cell r="D1865">
            <v>2799</v>
          </cell>
          <cell r="E1865">
            <v>10510.49</v>
          </cell>
          <cell r="F1865">
            <v>15870.49</v>
          </cell>
        </row>
        <row r="1866">
          <cell r="A1866" t="str">
            <v>1019991410631002</v>
          </cell>
          <cell r="B1866">
            <v>10199914</v>
          </cell>
          <cell r="C1866">
            <v>1063</v>
          </cell>
          <cell r="D1866">
            <v>1002</v>
          </cell>
          <cell r="E1866">
            <v>10510.49</v>
          </cell>
          <cell r="F1866">
            <v>15870.49</v>
          </cell>
        </row>
        <row r="1867">
          <cell r="A1867" t="str">
            <v>1019991410632799</v>
          </cell>
          <cell r="B1867">
            <v>10199914</v>
          </cell>
          <cell r="C1867">
            <v>1063</v>
          </cell>
          <cell r="D1867">
            <v>2799</v>
          </cell>
          <cell r="E1867">
            <v>10510.49</v>
          </cell>
          <cell r="F1867">
            <v>15870.49</v>
          </cell>
        </row>
        <row r="1868">
          <cell r="A1868" t="str">
            <v>101999141063786</v>
          </cell>
          <cell r="B1868">
            <v>10199914</v>
          </cell>
          <cell r="C1868">
            <v>1063</v>
          </cell>
          <cell r="D1868">
            <v>786</v>
          </cell>
          <cell r="E1868">
            <v>10510.49</v>
          </cell>
          <cell r="F1868">
            <v>15870.49</v>
          </cell>
        </row>
        <row r="1869">
          <cell r="A1869" t="str">
            <v>1019991419292799</v>
          </cell>
          <cell r="B1869">
            <v>10199914</v>
          </cell>
          <cell r="C1869">
            <v>1929</v>
          </cell>
          <cell r="D1869">
            <v>2799</v>
          </cell>
          <cell r="E1869">
            <v>10510.49</v>
          </cell>
          <cell r="F1869">
            <v>15870.49</v>
          </cell>
        </row>
        <row r="1870">
          <cell r="A1870" t="str">
            <v>1019991420471002</v>
          </cell>
          <cell r="B1870">
            <v>10199914</v>
          </cell>
          <cell r="C1870">
            <v>2047</v>
          </cell>
          <cell r="D1870">
            <v>1002</v>
          </cell>
          <cell r="E1870">
            <v>-1.2</v>
          </cell>
          <cell r="F1870">
            <v>-1.2</v>
          </cell>
        </row>
        <row r="1871">
          <cell r="A1871" t="str">
            <v>1019991420471005</v>
          </cell>
          <cell r="B1871">
            <v>10199914</v>
          </cell>
          <cell r="C1871">
            <v>2047</v>
          </cell>
          <cell r="D1871">
            <v>1005</v>
          </cell>
          <cell r="E1871">
            <v>-1.2</v>
          </cell>
          <cell r="F1871">
            <v>-1.2</v>
          </cell>
        </row>
        <row r="1872">
          <cell r="A1872" t="str">
            <v>1019991420472799</v>
          </cell>
          <cell r="B1872">
            <v>10199914</v>
          </cell>
          <cell r="C1872">
            <v>2047</v>
          </cell>
          <cell r="D1872">
            <v>2799</v>
          </cell>
          <cell r="E1872">
            <v>-1.2</v>
          </cell>
          <cell r="F1872">
            <v>-1.2</v>
          </cell>
        </row>
        <row r="1873">
          <cell r="A1873" t="str">
            <v>101999142047779</v>
          </cell>
          <cell r="B1873">
            <v>10199914</v>
          </cell>
          <cell r="C1873">
            <v>2047</v>
          </cell>
          <cell r="D1873">
            <v>779</v>
          </cell>
          <cell r="E1873">
            <v>-1.2</v>
          </cell>
          <cell r="F1873">
            <v>-1.2</v>
          </cell>
        </row>
        <row r="1874">
          <cell r="A1874" t="str">
            <v>101999149931002</v>
          </cell>
          <cell r="B1874">
            <v>10199914</v>
          </cell>
          <cell r="C1874">
            <v>993</v>
          </cell>
          <cell r="D1874">
            <v>1002</v>
          </cell>
          <cell r="E1874">
            <v>10510.49</v>
          </cell>
          <cell r="F1874">
            <v>15870.49</v>
          </cell>
        </row>
        <row r="1875">
          <cell r="A1875" t="str">
            <v>101999149932799</v>
          </cell>
          <cell r="B1875">
            <v>10199914</v>
          </cell>
          <cell r="C1875">
            <v>993</v>
          </cell>
          <cell r="D1875">
            <v>2799</v>
          </cell>
          <cell r="E1875">
            <v>10510.49</v>
          </cell>
          <cell r="F1875">
            <v>15870.49</v>
          </cell>
        </row>
        <row r="1876">
          <cell r="A1876" t="str">
            <v>10199914993779</v>
          </cell>
          <cell r="B1876">
            <v>10199914</v>
          </cell>
          <cell r="C1876">
            <v>993</v>
          </cell>
          <cell r="D1876">
            <v>779</v>
          </cell>
          <cell r="E1876">
            <v>10510.49</v>
          </cell>
          <cell r="F1876">
            <v>15870.49</v>
          </cell>
        </row>
        <row r="1877">
          <cell r="A1877" t="str">
            <v>1019991414472799</v>
          </cell>
          <cell r="B1877">
            <v>10199914</v>
          </cell>
          <cell r="C1877">
            <v>1447</v>
          </cell>
          <cell r="D1877">
            <v>2799</v>
          </cell>
          <cell r="E1877">
            <v>10510.49</v>
          </cell>
          <cell r="F1877">
            <v>15870.49</v>
          </cell>
        </row>
        <row r="1878">
          <cell r="A1878" t="str">
            <v>101999141600786</v>
          </cell>
          <cell r="B1878">
            <v>10199914</v>
          </cell>
          <cell r="C1878">
            <v>1600</v>
          </cell>
          <cell r="D1878">
            <v>786</v>
          </cell>
          <cell r="E1878">
            <v>10652.49</v>
          </cell>
          <cell r="F1878">
            <v>15882.49</v>
          </cell>
        </row>
        <row r="1879">
          <cell r="A1879" t="str">
            <v>1019991418961002</v>
          </cell>
          <cell r="B1879">
            <v>10199914</v>
          </cell>
          <cell r="C1879">
            <v>1896</v>
          </cell>
          <cell r="D1879">
            <v>1002</v>
          </cell>
          <cell r="E1879">
            <v>-1.2</v>
          </cell>
          <cell r="F1879">
            <v>-1.2</v>
          </cell>
        </row>
        <row r="1880">
          <cell r="A1880" t="str">
            <v>1019991418962799</v>
          </cell>
          <cell r="B1880">
            <v>10199914</v>
          </cell>
          <cell r="C1880">
            <v>1896</v>
          </cell>
          <cell r="D1880">
            <v>2799</v>
          </cell>
          <cell r="E1880">
            <v>-1.2</v>
          </cell>
          <cell r="F1880">
            <v>-1.2</v>
          </cell>
        </row>
        <row r="1881">
          <cell r="A1881" t="str">
            <v>101999141896785</v>
          </cell>
          <cell r="B1881">
            <v>10199914</v>
          </cell>
          <cell r="C1881">
            <v>1896</v>
          </cell>
          <cell r="D1881">
            <v>785</v>
          </cell>
          <cell r="E1881">
            <v>-1.2</v>
          </cell>
          <cell r="F1881">
            <v>-1.2</v>
          </cell>
        </row>
        <row r="1882">
          <cell r="A1882" t="str">
            <v>101999141848779</v>
          </cell>
          <cell r="B1882">
            <v>10199914</v>
          </cell>
          <cell r="C1882">
            <v>1848</v>
          </cell>
          <cell r="D1882">
            <v>779</v>
          </cell>
          <cell r="E1882">
            <v>-1.2</v>
          </cell>
          <cell r="F1882">
            <v>-1.2</v>
          </cell>
        </row>
        <row r="1883">
          <cell r="A1883" t="str">
            <v>1019991418483209</v>
          </cell>
          <cell r="B1883">
            <v>10199914</v>
          </cell>
          <cell r="C1883">
            <v>1848</v>
          </cell>
          <cell r="D1883">
            <v>3209</v>
          </cell>
          <cell r="E1883">
            <v>-1.2</v>
          </cell>
          <cell r="F1883">
            <v>-1.2</v>
          </cell>
        </row>
        <row r="1884">
          <cell r="A1884" t="str">
            <v>1019991415492799</v>
          </cell>
          <cell r="B1884">
            <v>10199914</v>
          </cell>
          <cell r="C1884">
            <v>1549</v>
          </cell>
          <cell r="D1884">
            <v>2799</v>
          </cell>
          <cell r="E1884">
            <v>-1.2</v>
          </cell>
          <cell r="F1884">
            <v>-1.2</v>
          </cell>
        </row>
        <row r="1885">
          <cell r="A1885" t="str">
            <v>101999141549779</v>
          </cell>
          <cell r="B1885">
            <v>10199914</v>
          </cell>
          <cell r="C1885">
            <v>1549</v>
          </cell>
          <cell r="D1885">
            <v>779</v>
          </cell>
          <cell r="E1885">
            <v>-1.2</v>
          </cell>
          <cell r="F1885">
            <v>-1.2</v>
          </cell>
        </row>
        <row r="1886">
          <cell r="A1886" t="str">
            <v>1019991416121002</v>
          </cell>
          <cell r="B1886">
            <v>10199914</v>
          </cell>
          <cell r="C1886">
            <v>1612</v>
          </cell>
          <cell r="D1886">
            <v>1002</v>
          </cell>
          <cell r="E1886">
            <v>10510.49</v>
          </cell>
          <cell r="F1886">
            <v>15870.49</v>
          </cell>
        </row>
        <row r="1887">
          <cell r="A1887" t="str">
            <v>1019991416122799</v>
          </cell>
          <cell r="B1887">
            <v>10199914</v>
          </cell>
          <cell r="C1887">
            <v>1612</v>
          </cell>
          <cell r="D1887">
            <v>2799</v>
          </cell>
          <cell r="E1887">
            <v>10510.49</v>
          </cell>
          <cell r="F1887">
            <v>15870.49</v>
          </cell>
        </row>
        <row r="1888">
          <cell r="A1888" t="str">
            <v>101999141612779</v>
          </cell>
          <cell r="B1888">
            <v>10199914</v>
          </cell>
          <cell r="C1888">
            <v>1612</v>
          </cell>
          <cell r="D1888">
            <v>779</v>
          </cell>
          <cell r="E1888">
            <v>10510.49</v>
          </cell>
          <cell r="F1888">
            <v>15870.49</v>
          </cell>
        </row>
        <row r="1889">
          <cell r="A1889" t="str">
            <v>1019991435812799</v>
          </cell>
          <cell r="B1889">
            <v>10199914</v>
          </cell>
          <cell r="C1889">
            <v>3581</v>
          </cell>
          <cell r="D1889">
            <v>2799</v>
          </cell>
          <cell r="E1889">
            <v>10510.49</v>
          </cell>
          <cell r="F1889">
            <v>15870.49</v>
          </cell>
        </row>
        <row r="1890">
          <cell r="A1890" t="str">
            <v>1019991436852799</v>
          </cell>
          <cell r="B1890">
            <v>10199914</v>
          </cell>
          <cell r="C1890">
            <v>3685</v>
          </cell>
          <cell r="D1890">
            <v>2799</v>
          </cell>
          <cell r="E1890">
            <v>10510.49</v>
          </cell>
          <cell r="F1890">
            <v>15870.49</v>
          </cell>
        </row>
        <row r="1891">
          <cell r="A1891" t="str">
            <v>1019991435121002</v>
          </cell>
          <cell r="B1891">
            <v>10199914</v>
          </cell>
          <cell r="C1891">
            <v>3512</v>
          </cell>
          <cell r="D1891">
            <v>1002</v>
          </cell>
          <cell r="E1891">
            <v>-1.2</v>
          </cell>
          <cell r="F1891">
            <v>-1.2</v>
          </cell>
        </row>
        <row r="1892">
          <cell r="A1892" t="str">
            <v>1019991435122799</v>
          </cell>
          <cell r="B1892">
            <v>10199914</v>
          </cell>
          <cell r="C1892">
            <v>3512</v>
          </cell>
          <cell r="D1892">
            <v>2799</v>
          </cell>
          <cell r="E1892">
            <v>-1.2</v>
          </cell>
          <cell r="F1892">
            <v>-1.2</v>
          </cell>
        </row>
        <row r="1893">
          <cell r="A1893" t="str">
            <v>101999143512779</v>
          </cell>
          <cell r="B1893">
            <v>10199914</v>
          </cell>
          <cell r="C1893">
            <v>3512</v>
          </cell>
          <cell r="D1893">
            <v>779</v>
          </cell>
          <cell r="E1893">
            <v>-1.2</v>
          </cell>
          <cell r="F1893">
            <v>-1.2</v>
          </cell>
        </row>
        <row r="1894">
          <cell r="A1894" t="str">
            <v>101999143512786</v>
          </cell>
          <cell r="B1894">
            <v>10199914</v>
          </cell>
          <cell r="C1894">
            <v>3512</v>
          </cell>
          <cell r="D1894">
            <v>786</v>
          </cell>
          <cell r="E1894">
            <v>-1.2</v>
          </cell>
          <cell r="F1894">
            <v>-1.2</v>
          </cell>
        </row>
        <row r="1895">
          <cell r="A1895" t="str">
            <v>101999143512785</v>
          </cell>
          <cell r="B1895">
            <v>10199914</v>
          </cell>
          <cell r="C1895">
            <v>3512</v>
          </cell>
          <cell r="D1895">
            <v>785</v>
          </cell>
          <cell r="E1895">
            <v>-1.2</v>
          </cell>
          <cell r="F1895">
            <v>-1.2</v>
          </cell>
        </row>
        <row r="1896">
          <cell r="A1896" t="str">
            <v>101999141804779</v>
          </cell>
          <cell r="B1896">
            <v>10199914</v>
          </cell>
          <cell r="C1896">
            <v>1804</v>
          </cell>
          <cell r="D1896">
            <v>779</v>
          </cell>
          <cell r="E1896">
            <v>-1.2</v>
          </cell>
          <cell r="F1896">
            <v>-1.2</v>
          </cell>
        </row>
        <row r="1897">
          <cell r="A1897" t="str">
            <v>1019991421401003</v>
          </cell>
          <cell r="B1897">
            <v>10199914</v>
          </cell>
          <cell r="C1897">
            <v>2140</v>
          </cell>
          <cell r="D1897">
            <v>1003</v>
          </cell>
          <cell r="E1897">
            <v>-1.2</v>
          </cell>
          <cell r="F1897">
            <v>-1.2</v>
          </cell>
        </row>
        <row r="1898">
          <cell r="A1898" t="str">
            <v>101999142140785</v>
          </cell>
          <cell r="B1898">
            <v>10199914</v>
          </cell>
          <cell r="C1898">
            <v>2140</v>
          </cell>
          <cell r="D1898">
            <v>785</v>
          </cell>
          <cell r="E1898">
            <v>-1.2</v>
          </cell>
          <cell r="F1898">
            <v>-1.2</v>
          </cell>
        </row>
        <row r="1899">
          <cell r="A1899" t="str">
            <v>1019991434211003</v>
          </cell>
          <cell r="B1899">
            <v>10199914</v>
          </cell>
          <cell r="C1899">
            <v>3421</v>
          </cell>
          <cell r="D1899">
            <v>1003</v>
          </cell>
          <cell r="E1899">
            <v>-1.2</v>
          </cell>
          <cell r="F1899">
            <v>-1.2</v>
          </cell>
        </row>
        <row r="1900">
          <cell r="A1900" t="str">
            <v>101999143421785</v>
          </cell>
          <cell r="B1900">
            <v>10199914</v>
          </cell>
          <cell r="C1900">
            <v>3421</v>
          </cell>
          <cell r="D1900">
            <v>785</v>
          </cell>
          <cell r="E1900">
            <v>-1.2</v>
          </cell>
          <cell r="F1900">
            <v>-1.2</v>
          </cell>
        </row>
        <row r="1901">
          <cell r="A1901" t="str">
            <v>1019991434661002</v>
          </cell>
          <cell r="B1901">
            <v>10199914</v>
          </cell>
          <cell r="C1901">
            <v>3466</v>
          </cell>
          <cell r="D1901">
            <v>1002</v>
          </cell>
          <cell r="E1901">
            <v>-1.2</v>
          </cell>
          <cell r="F1901">
            <v>-1.2</v>
          </cell>
        </row>
        <row r="1902">
          <cell r="A1902" t="str">
            <v>1019991434661003</v>
          </cell>
          <cell r="B1902">
            <v>10199914</v>
          </cell>
          <cell r="C1902">
            <v>3466</v>
          </cell>
          <cell r="D1902">
            <v>1003</v>
          </cell>
          <cell r="E1902">
            <v>-1.2</v>
          </cell>
          <cell r="F1902">
            <v>-1.2</v>
          </cell>
        </row>
        <row r="1903">
          <cell r="A1903" t="str">
            <v>1019991434661010</v>
          </cell>
          <cell r="B1903">
            <v>10199914</v>
          </cell>
          <cell r="C1903">
            <v>3466</v>
          </cell>
          <cell r="D1903">
            <v>1010</v>
          </cell>
          <cell r="E1903">
            <v>-1.2</v>
          </cell>
          <cell r="F1903">
            <v>-1.2</v>
          </cell>
        </row>
        <row r="1904">
          <cell r="A1904" t="str">
            <v>1019991434661007</v>
          </cell>
          <cell r="B1904">
            <v>10199914</v>
          </cell>
          <cell r="C1904">
            <v>3466</v>
          </cell>
          <cell r="D1904">
            <v>1007</v>
          </cell>
          <cell r="E1904">
            <v>-1.2</v>
          </cell>
          <cell r="F1904">
            <v>-1.2</v>
          </cell>
        </row>
        <row r="1905">
          <cell r="A1905" t="str">
            <v>1019991434663209</v>
          </cell>
          <cell r="B1905">
            <v>10199914</v>
          </cell>
          <cell r="C1905">
            <v>3466</v>
          </cell>
          <cell r="D1905">
            <v>3209</v>
          </cell>
          <cell r="E1905">
            <v>-1.2</v>
          </cell>
          <cell r="F1905">
            <v>-1.2</v>
          </cell>
        </row>
        <row r="1906">
          <cell r="A1906" t="str">
            <v>1019991413501002</v>
          </cell>
          <cell r="B1906">
            <v>10199914</v>
          </cell>
          <cell r="C1906">
            <v>1350</v>
          </cell>
          <cell r="D1906">
            <v>1002</v>
          </cell>
          <cell r="E1906">
            <v>-1.2</v>
          </cell>
          <cell r="F1906">
            <v>-1.2</v>
          </cell>
        </row>
        <row r="1907">
          <cell r="A1907" t="str">
            <v>1019991413501009</v>
          </cell>
          <cell r="B1907">
            <v>10199914</v>
          </cell>
          <cell r="C1907">
            <v>1350</v>
          </cell>
          <cell r="D1907">
            <v>1009</v>
          </cell>
          <cell r="E1907">
            <v>-1.2</v>
          </cell>
          <cell r="F1907">
            <v>-1.2</v>
          </cell>
        </row>
        <row r="1908">
          <cell r="A1908" t="str">
            <v>1019991413502799</v>
          </cell>
          <cell r="B1908">
            <v>10199914</v>
          </cell>
          <cell r="C1908">
            <v>1350</v>
          </cell>
          <cell r="D1908">
            <v>2799</v>
          </cell>
          <cell r="E1908">
            <v>-1.2</v>
          </cell>
          <cell r="F1908">
            <v>-1.2</v>
          </cell>
        </row>
        <row r="1909">
          <cell r="A1909" t="str">
            <v>1019991413502164</v>
          </cell>
          <cell r="B1909">
            <v>10199914</v>
          </cell>
          <cell r="C1909">
            <v>1350</v>
          </cell>
          <cell r="D1909">
            <v>2164</v>
          </cell>
          <cell r="E1909">
            <v>-1.2</v>
          </cell>
          <cell r="F1909">
            <v>-1.2</v>
          </cell>
        </row>
        <row r="1910">
          <cell r="A1910" t="str">
            <v>101999141350785</v>
          </cell>
          <cell r="B1910">
            <v>10199914</v>
          </cell>
          <cell r="C1910">
            <v>1350</v>
          </cell>
          <cell r="D1910">
            <v>785</v>
          </cell>
          <cell r="E1910">
            <v>-1.2</v>
          </cell>
          <cell r="F1910">
            <v>-1.2</v>
          </cell>
        </row>
        <row r="1911">
          <cell r="A1911" t="str">
            <v>101999141350784</v>
          </cell>
          <cell r="B1911">
            <v>10199914</v>
          </cell>
          <cell r="C1911">
            <v>1350</v>
          </cell>
          <cell r="D1911">
            <v>784</v>
          </cell>
          <cell r="E1911">
            <v>-1.2</v>
          </cell>
          <cell r="F1911">
            <v>-1.2</v>
          </cell>
        </row>
        <row r="1912">
          <cell r="A1912" t="str">
            <v>1019991413921010</v>
          </cell>
          <cell r="B1912">
            <v>10199914</v>
          </cell>
          <cell r="C1912">
            <v>1392</v>
          </cell>
          <cell r="D1912">
            <v>1010</v>
          </cell>
          <cell r="E1912">
            <v>-1.2</v>
          </cell>
          <cell r="F1912">
            <v>-1.2</v>
          </cell>
        </row>
        <row r="1913">
          <cell r="A1913" t="str">
            <v>101999141392786</v>
          </cell>
          <cell r="B1913">
            <v>10199914</v>
          </cell>
          <cell r="C1913">
            <v>1392</v>
          </cell>
          <cell r="D1913">
            <v>786</v>
          </cell>
          <cell r="E1913">
            <v>-1.2</v>
          </cell>
          <cell r="F1913">
            <v>-1.2</v>
          </cell>
        </row>
        <row r="1914">
          <cell r="A1914" t="str">
            <v>1019991414521002</v>
          </cell>
          <cell r="B1914">
            <v>10199914</v>
          </cell>
          <cell r="C1914">
            <v>1452</v>
          </cell>
          <cell r="D1914">
            <v>1002</v>
          </cell>
          <cell r="E1914">
            <v>-1.2</v>
          </cell>
          <cell r="F1914">
            <v>-1.2</v>
          </cell>
        </row>
        <row r="1915">
          <cell r="A1915" t="str">
            <v>1019991414521005</v>
          </cell>
          <cell r="B1915">
            <v>10199914</v>
          </cell>
          <cell r="C1915">
            <v>1452</v>
          </cell>
          <cell r="D1915">
            <v>1005</v>
          </cell>
          <cell r="E1915">
            <v>-1.2</v>
          </cell>
          <cell r="F1915">
            <v>-1.2</v>
          </cell>
        </row>
        <row r="1916">
          <cell r="A1916" t="str">
            <v>1019991414522799</v>
          </cell>
          <cell r="B1916">
            <v>10199914</v>
          </cell>
          <cell r="C1916">
            <v>1452</v>
          </cell>
          <cell r="D1916">
            <v>2799</v>
          </cell>
          <cell r="E1916">
            <v>-1.2</v>
          </cell>
          <cell r="F1916">
            <v>-1.2</v>
          </cell>
        </row>
        <row r="1917">
          <cell r="A1917" t="str">
            <v>101999141452779</v>
          </cell>
          <cell r="B1917">
            <v>10199914</v>
          </cell>
          <cell r="C1917">
            <v>1452</v>
          </cell>
          <cell r="D1917">
            <v>779</v>
          </cell>
          <cell r="E1917">
            <v>-1.2</v>
          </cell>
          <cell r="F1917">
            <v>-1.2</v>
          </cell>
        </row>
        <row r="1918">
          <cell r="A1918" t="str">
            <v>101999141452786</v>
          </cell>
          <cell r="B1918">
            <v>10199914</v>
          </cell>
          <cell r="C1918">
            <v>1452</v>
          </cell>
          <cell r="D1918">
            <v>786</v>
          </cell>
          <cell r="E1918">
            <v>-1.2</v>
          </cell>
          <cell r="F1918">
            <v>-1.2</v>
          </cell>
        </row>
        <row r="1919">
          <cell r="A1919" t="str">
            <v>1019991414520</v>
          </cell>
          <cell r="B1919">
            <v>10199914</v>
          </cell>
          <cell r="C1919">
            <v>1452</v>
          </cell>
          <cell r="D1919">
            <v>0</v>
          </cell>
          <cell r="E1919">
            <v>-1.2</v>
          </cell>
          <cell r="F1919">
            <v>-1.2</v>
          </cell>
        </row>
        <row r="1920">
          <cell r="A1920" t="str">
            <v>1019991415161003</v>
          </cell>
          <cell r="B1920">
            <v>10199914</v>
          </cell>
          <cell r="C1920">
            <v>1516</v>
          </cell>
          <cell r="D1920">
            <v>1003</v>
          </cell>
          <cell r="E1920">
            <v>-1.2</v>
          </cell>
          <cell r="F1920">
            <v>-1.2</v>
          </cell>
        </row>
        <row r="1921">
          <cell r="A1921" t="str">
            <v>1019991415162799</v>
          </cell>
          <cell r="B1921">
            <v>10199914</v>
          </cell>
          <cell r="C1921">
            <v>1516</v>
          </cell>
          <cell r="D1921">
            <v>2799</v>
          </cell>
          <cell r="E1921">
            <v>-1.2</v>
          </cell>
          <cell r="F1921">
            <v>-1.2</v>
          </cell>
        </row>
        <row r="1922">
          <cell r="A1922" t="str">
            <v>101999141516785</v>
          </cell>
          <cell r="B1922">
            <v>10199914</v>
          </cell>
          <cell r="C1922">
            <v>1516</v>
          </cell>
          <cell r="D1922">
            <v>785</v>
          </cell>
          <cell r="E1922">
            <v>-1.2</v>
          </cell>
          <cell r="F1922">
            <v>-1.2</v>
          </cell>
        </row>
        <row r="1923">
          <cell r="A1923" t="str">
            <v>1019991415331009</v>
          </cell>
          <cell r="B1923">
            <v>10199914</v>
          </cell>
          <cell r="C1923">
            <v>1533</v>
          </cell>
          <cell r="D1923">
            <v>1009</v>
          </cell>
          <cell r="E1923">
            <v>-1.2</v>
          </cell>
          <cell r="F1923">
            <v>-1.2</v>
          </cell>
        </row>
        <row r="1924">
          <cell r="A1924" t="str">
            <v>1019991415332799</v>
          </cell>
          <cell r="B1924">
            <v>10199914</v>
          </cell>
          <cell r="C1924">
            <v>1533</v>
          </cell>
          <cell r="D1924">
            <v>2799</v>
          </cell>
          <cell r="E1924">
            <v>-1.2</v>
          </cell>
          <cell r="F1924">
            <v>-1.2</v>
          </cell>
        </row>
        <row r="1925">
          <cell r="A1925" t="str">
            <v>101999141533784</v>
          </cell>
          <cell r="B1925">
            <v>10199914</v>
          </cell>
          <cell r="C1925">
            <v>1533</v>
          </cell>
          <cell r="D1925">
            <v>784</v>
          </cell>
          <cell r="E1925">
            <v>-1.2</v>
          </cell>
          <cell r="F1925">
            <v>-1.2</v>
          </cell>
        </row>
        <row r="1926">
          <cell r="A1926" t="str">
            <v>1019991416181010</v>
          </cell>
          <cell r="B1926">
            <v>10199914</v>
          </cell>
          <cell r="C1926">
            <v>1618</v>
          </cell>
          <cell r="D1926">
            <v>1010</v>
          </cell>
          <cell r="E1926">
            <v>-1.2</v>
          </cell>
          <cell r="F1926">
            <v>-1.2</v>
          </cell>
        </row>
        <row r="1927">
          <cell r="A1927" t="str">
            <v>1019991416181009</v>
          </cell>
          <cell r="B1927">
            <v>10199914</v>
          </cell>
          <cell r="C1927">
            <v>1618</v>
          </cell>
          <cell r="D1927">
            <v>1009</v>
          </cell>
          <cell r="E1927">
            <v>-1.2</v>
          </cell>
          <cell r="F1927">
            <v>-1.2</v>
          </cell>
        </row>
        <row r="1928">
          <cell r="A1928" t="str">
            <v>101999141618779</v>
          </cell>
          <cell r="B1928">
            <v>10199914</v>
          </cell>
          <cell r="C1928">
            <v>1618</v>
          </cell>
          <cell r="D1928">
            <v>779</v>
          </cell>
          <cell r="E1928">
            <v>-1.2</v>
          </cell>
          <cell r="F1928">
            <v>-1.2</v>
          </cell>
        </row>
        <row r="1929">
          <cell r="A1929" t="str">
            <v>1019991416183209</v>
          </cell>
          <cell r="B1929">
            <v>10199914</v>
          </cell>
          <cell r="C1929">
            <v>1618</v>
          </cell>
          <cell r="D1929">
            <v>3209</v>
          </cell>
          <cell r="E1929">
            <v>-1.2</v>
          </cell>
          <cell r="F1929">
            <v>-1.2</v>
          </cell>
        </row>
        <row r="1930">
          <cell r="A1930" t="str">
            <v>101999141618784</v>
          </cell>
          <cell r="B1930">
            <v>10199914</v>
          </cell>
          <cell r="C1930">
            <v>1618</v>
          </cell>
          <cell r="D1930">
            <v>784</v>
          </cell>
          <cell r="E1930">
            <v>-1.2</v>
          </cell>
          <cell r="F1930">
            <v>-1.2</v>
          </cell>
        </row>
        <row r="1931">
          <cell r="A1931" t="str">
            <v>1019991416502799</v>
          </cell>
          <cell r="B1931">
            <v>10199914</v>
          </cell>
          <cell r="C1931">
            <v>1650</v>
          </cell>
          <cell r="D1931">
            <v>2799</v>
          </cell>
          <cell r="E1931">
            <v>-1.2</v>
          </cell>
          <cell r="F1931">
            <v>-1.2</v>
          </cell>
        </row>
        <row r="1932">
          <cell r="A1932" t="str">
            <v>101999141651785</v>
          </cell>
          <cell r="B1932">
            <v>10199914</v>
          </cell>
          <cell r="C1932">
            <v>1651</v>
          </cell>
          <cell r="D1932">
            <v>785</v>
          </cell>
          <cell r="E1932">
            <v>-1.2</v>
          </cell>
          <cell r="F1932">
            <v>-1.2</v>
          </cell>
        </row>
        <row r="1933">
          <cell r="A1933" t="str">
            <v>1019991416711002</v>
          </cell>
          <cell r="B1933">
            <v>10199914</v>
          </cell>
          <cell r="C1933">
            <v>1671</v>
          </cell>
          <cell r="D1933">
            <v>1002</v>
          </cell>
          <cell r="E1933">
            <v>-1.2</v>
          </cell>
          <cell r="F1933">
            <v>-1.2</v>
          </cell>
        </row>
        <row r="1934">
          <cell r="A1934" t="str">
            <v>1019991416712799</v>
          </cell>
          <cell r="B1934">
            <v>10199914</v>
          </cell>
          <cell r="C1934">
            <v>1671</v>
          </cell>
          <cell r="D1934">
            <v>2799</v>
          </cell>
          <cell r="E1934">
            <v>-1.2</v>
          </cell>
          <cell r="F1934">
            <v>-1.2</v>
          </cell>
        </row>
        <row r="1935">
          <cell r="A1935" t="str">
            <v>101999141671779</v>
          </cell>
          <cell r="B1935">
            <v>10199914</v>
          </cell>
          <cell r="C1935">
            <v>1671</v>
          </cell>
          <cell r="D1935">
            <v>779</v>
          </cell>
          <cell r="E1935">
            <v>-1.2</v>
          </cell>
          <cell r="F1935">
            <v>-1.2</v>
          </cell>
        </row>
        <row r="1936">
          <cell r="A1936" t="str">
            <v>1019991416713209</v>
          </cell>
          <cell r="B1936">
            <v>10199914</v>
          </cell>
          <cell r="C1936">
            <v>1671</v>
          </cell>
          <cell r="D1936">
            <v>3209</v>
          </cell>
          <cell r="E1936">
            <v>-1.2</v>
          </cell>
          <cell r="F1936">
            <v>-1.2</v>
          </cell>
        </row>
        <row r="1937">
          <cell r="A1937" t="str">
            <v>101999141671786</v>
          </cell>
          <cell r="B1937">
            <v>10199914</v>
          </cell>
          <cell r="C1937">
            <v>1671</v>
          </cell>
          <cell r="D1937">
            <v>786</v>
          </cell>
          <cell r="E1937">
            <v>-1.2</v>
          </cell>
          <cell r="F1937">
            <v>-1.2</v>
          </cell>
        </row>
        <row r="1938">
          <cell r="A1938" t="str">
            <v>1019991416731003</v>
          </cell>
          <cell r="B1938">
            <v>10199914</v>
          </cell>
          <cell r="C1938">
            <v>1673</v>
          </cell>
          <cell r="D1938">
            <v>1003</v>
          </cell>
          <cell r="E1938">
            <v>-1.2</v>
          </cell>
          <cell r="F1938">
            <v>-1.2</v>
          </cell>
        </row>
        <row r="1939">
          <cell r="A1939" t="str">
            <v>1019991416732799</v>
          </cell>
          <cell r="B1939">
            <v>10199914</v>
          </cell>
          <cell r="C1939">
            <v>1673</v>
          </cell>
          <cell r="D1939">
            <v>2799</v>
          </cell>
          <cell r="E1939">
            <v>-1.2</v>
          </cell>
          <cell r="F1939">
            <v>-1.2</v>
          </cell>
        </row>
        <row r="1940">
          <cell r="A1940" t="str">
            <v>101999141673779</v>
          </cell>
          <cell r="B1940">
            <v>10199914</v>
          </cell>
          <cell r="C1940">
            <v>1673</v>
          </cell>
          <cell r="D1940">
            <v>779</v>
          </cell>
          <cell r="E1940">
            <v>-1.2</v>
          </cell>
          <cell r="F1940">
            <v>-1.2</v>
          </cell>
        </row>
        <row r="1941">
          <cell r="A1941" t="str">
            <v>101999141673785</v>
          </cell>
          <cell r="B1941">
            <v>10199914</v>
          </cell>
          <cell r="C1941">
            <v>1673</v>
          </cell>
          <cell r="D1941">
            <v>785</v>
          </cell>
          <cell r="E1941">
            <v>-1.2</v>
          </cell>
          <cell r="F1941">
            <v>-1.2</v>
          </cell>
        </row>
        <row r="1942">
          <cell r="A1942" t="str">
            <v>1019991417401006</v>
          </cell>
          <cell r="B1942">
            <v>10199914</v>
          </cell>
          <cell r="C1942">
            <v>1740</v>
          </cell>
          <cell r="D1942">
            <v>1006</v>
          </cell>
          <cell r="E1942">
            <v>-1.2</v>
          </cell>
          <cell r="F1942">
            <v>-1.2</v>
          </cell>
        </row>
        <row r="1943">
          <cell r="A1943" t="str">
            <v>101999141740786</v>
          </cell>
          <cell r="B1943">
            <v>10199914</v>
          </cell>
          <cell r="C1943">
            <v>1740</v>
          </cell>
          <cell r="D1943">
            <v>786</v>
          </cell>
          <cell r="E1943">
            <v>-1.2</v>
          </cell>
          <cell r="F1943">
            <v>-1.2</v>
          </cell>
        </row>
        <row r="1944">
          <cell r="A1944" t="str">
            <v>1019991417611003</v>
          </cell>
          <cell r="B1944">
            <v>10199914</v>
          </cell>
          <cell r="C1944">
            <v>1761</v>
          </cell>
          <cell r="D1944">
            <v>1003</v>
          </cell>
          <cell r="E1944">
            <v>-1.2</v>
          </cell>
          <cell r="F1944">
            <v>-1.2</v>
          </cell>
        </row>
        <row r="1945">
          <cell r="A1945" t="str">
            <v>101999141761785</v>
          </cell>
          <cell r="B1945">
            <v>10199914</v>
          </cell>
          <cell r="C1945">
            <v>1761</v>
          </cell>
          <cell r="D1945">
            <v>785</v>
          </cell>
          <cell r="E1945">
            <v>-1.2</v>
          </cell>
          <cell r="F1945">
            <v>-1.2</v>
          </cell>
        </row>
        <row r="1946">
          <cell r="A1946" t="str">
            <v>101999141770785</v>
          </cell>
          <cell r="B1946">
            <v>10199914</v>
          </cell>
          <cell r="C1946">
            <v>1770</v>
          </cell>
          <cell r="D1946">
            <v>785</v>
          </cell>
          <cell r="E1946">
            <v>-1.2</v>
          </cell>
          <cell r="F1946">
            <v>-1.2</v>
          </cell>
        </row>
        <row r="1947">
          <cell r="A1947" t="str">
            <v>1019991417992799</v>
          </cell>
          <cell r="B1947">
            <v>10199914</v>
          </cell>
          <cell r="C1947">
            <v>1799</v>
          </cell>
          <cell r="D1947">
            <v>2799</v>
          </cell>
          <cell r="E1947">
            <v>-1.2</v>
          </cell>
          <cell r="F1947">
            <v>-1.2</v>
          </cell>
        </row>
        <row r="1948">
          <cell r="A1948" t="str">
            <v>1019991419361009</v>
          </cell>
          <cell r="B1948">
            <v>10199914</v>
          </cell>
          <cell r="C1948">
            <v>1936</v>
          </cell>
          <cell r="D1948">
            <v>1009</v>
          </cell>
          <cell r="E1948">
            <v>-1.2</v>
          </cell>
          <cell r="F1948">
            <v>-1.2</v>
          </cell>
        </row>
        <row r="1949">
          <cell r="A1949" t="str">
            <v>101999141936784</v>
          </cell>
          <cell r="B1949">
            <v>10199914</v>
          </cell>
          <cell r="C1949">
            <v>1936</v>
          </cell>
          <cell r="D1949">
            <v>784</v>
          </cell>
          <cell r="E1949">
            <v>-1.2</v>
          </cell>
          <cell r="F1949">
            <v>-1.2</v>
          </cell>
        </row>
        <row r="1950">
          <cell r="A1950" t="str">
            <v>1019991419360</v>
          </cell>
          <cell r="B1950">
            <v>10199914</v>
          </cell>
          <cell r="C1950">
            <v>1936</v>
          </cell>
          <cell r="D1950">
            <v>0</v>
          </cell>
          <cell r="E1950">
            <v>-1.2</v>
          </cell>
          <cell r="F1950">
            <v>-1.2</v>
          </cell>
        </row>
        <row r="1951">
          <cell r="A1951" t="str">
            <v>101999142038786</v>
          </cell>
          <cell r="B1951">
            <v>10199914</v>
          </cell>
          <cell r="C1951">
            <v>2038</v>
          </cell>
          <cell r="D1951">
            <v>786</v>
          </cell>
          <cell r="E1951">
            <v>-1.2</v>
          </cell>
          <cell r="F1951">
            <v>-1.2</v>
          </cell>
        </row>
        <row r="1952">
          <cell r="A1952" t="str">
            <v>1019991420572799</v>
          </cell>
          <cell r="B1952">
            <v>10199914</v>
          </cell>
          <cell r="C1952">
            <v>2057</v>
          </cell>
          <cell r="D1952">
            <v>2799</v>
          </cell>
          <cell r="E1952">
            <v>-1.2</v>
          </cell>
          <cell r="F1952">
            <v>-1.2</v>
          </cell>
        </row>
        <row r="1953">
          <cell r="A1953" t="str">
            <v>101999142057786</v>
          </cell>
          <cell r="B1953">
            <v>10199914</v>
          </cell>
          <cell r="C1953">
            <v>2057</v>
          </cell>
          <cell r="D1953">
            <v>786</v>
          </cell>
          <cell r="E1953">
            <v>-1.2</v>
          </cell>
          <cell r="F1953">
            <v>-1.2</v>
          </cell>
        </row>
        <row r="1954">
          <cell r="A1954" t="str">
            <v>1019991420791006</v>
          </cell>
          <cell r="B1954">
            <v>10199914</v>
          </cell>
          <cell r="C1954">
            <v>2079</v>
          </cell>
          <cell r="D1954">
            <v>1006</v>
          </cell>
          <cell r="E1954">
            <v>-1.2</v>
          </cell>
          <cell r="F1954">
            <v>-1.2</v>
          </cell>
        </row>
        <row r="1955">
          <cell r="A1955" t="str">
            <v>1019991420791009</v>
          </cell>
          <cell r="B1955">
            <v>10199914</v>
          </cell>
          <cell r="C1955">
            <v>2079</v>
          </cell>
          <cell r="D1955">
            <v>1009</v>
          </cell>
          <cell r="E1955">
            <v>-1.2</v>
          </cell>
          <cell r="F1955">
            <v>-1.2</v>
          </cell>
        </row>
        <row r="1956">
          <cell r="A1956" t="str">
            <v>1019991420792164</v>
          </cell>
          <cell r="B1956">
            <v>10199914</v>
          </cell>
          <cell r="C1956">
            <v>2079</v>
          </cell>
          <cell r="D1956">
            <v>2164</v>
          </cell>
          <cell r="E1956">
            <v>-1.2</v>
          </cell>
          <cell r="F1956">
            <v>-1.2</v>
          </cell>
        </row>
        <row r="1957">
          <cell r="A1957" t="str">
            <v>1019991420793209</v>
          </cell>
          <cell r="B1957">
            <v>10199914</v>
          </cell>
          <cell r="C1957">
            <v>2079</v>
          </cell>
          <cell r="D1957">
            <v>3209</v>
          </cell>
          <cell r="E1957">
            <v>-1.2</v>
          </cell>
          <cell r="F1957">
            <v>-1.2</v>
          </cell>
        </row>
        <row r="1958">
          <cell r="A1958" t="str">
            <v>101999142079786</v>
          </cell>
          <cell r="B1958">
            <v>10199914</v>
          </cell>
          <cell r="C1958">
            <v>2079</v>
          </cell>
          <cell r="D1958">
            <v>786</v>
          </cell>
          <cell r="E1958">
            <v>-1.2</v>
          </cell>
          <cell r="F1958">
            <v>-1.2</v>
          </cell>
        </row>
        <row r="1959">
          <cell r="A1959" t="str">
            <v>101999142079784</v>
          </cell>
          <cell r="B1959">
            <v>10199914</v>
          </cell>
          <cell r="C1959">
            <v>2079</v>
          </cell>
          <cell r="D1959">
            <v>784</v>
          </cell>
          <cell r="E1959">
            <v>-1.2</v>
          </cell>
          <cell r="F1959">
            <v>-1.2</v>
          </cell>
        </row>
        <row r="1960">
          <cell r="A1960" t="str">
            <v>101999142088786</v>
          </cell>
          <cell r="B1960">
            <v>10199914</v>
          </cell>
          <cell r="C1960">
            <v>2088</v>
          </cell>
          <cell r="D1960">
            <v>786</v>
          </cell>
          <cell r="E1960">
            <v>-1.2</v>
          </cell>
          <cell r="F1960">
            <v>-1.2</v>
          </cell>
        </row>
        <row r="1961">
          <cell r="A1961" t="str">
            <v>1019991421211002</v>
          </cell>
          <cell r="B1961">
            <v>10199914</v>
          </cell>
          <cell r="C1961">
            <v>2121</v>
          </cell>
          <cell r="D1961">
            <v>1002</v>
          </cell>
          <cell r="E1961">
            <v>-1.2</v>
          </cell>
          <cell r="F1961">
            <v>-1.2</v>
          </cell>
        </row>
        <row r="1962">
          <cell r="A1962" t="str">
            <v>101999142121785</v>
          </cell>
          <cell r="B1962">
            <v>10199914</v>
          </cell>
          <cell r="C1962">
            <v>2121</v>
          </cell>
          <cell r="D1962">
            <v>785</v>
          </cell>
          <cell r="E1962">
            <v>-1.2</v>
          </cell>
          <cell r="F1962">
            <v>-1.2</v>
          </cell>
        </row>
        <row r="1963">
          <cell r="A1963" t="str">
            <v>1019991421371002</v>
          </cell>
          <cell r="B1963">
            <v>10199914</v>
          </cell>
          <cell r="C1963">
            <v>2137</v>
          </cell>
          <cell r="D1963">
            <v>1002</v>
          </cell>
          <cell r="E1963">
            <v>-1.2</v>
          </cell>
          <cell r="F1963">
            <v>-1.2</v>
          </cell>
        </row>
        <row r="1964">
          <cell r="A1964" t="str">
            <v>1019991421371003</v>
          </cell>
          <cell r="B1964">
            <v>10199914</v>
          </cell>
          <cell r="C1964">
            <v>2137</v>
          </cell>
          <cell r="D1964">
            <v>1003</v>
          </cell>
          <cell r="E1964">
            <v>-1.2</v>
          </cell>
          <cell r="F1964">
            <v>-1.2</v>
          </cell>
        </row>
        <row r="1965">
          <cell r="A1965" t="str">
            <v>101999142137779</v>
          </cell>
          <cell r="B1965">
            <v>10199914</v>
          </cell>
          <cell r="C1965">
            <v>2137</v>
          </cell>
          <cell r="D1965">
            <v>779</v>
          </cell>
          <cell r="E1965">
            <v>-1.2</v>
          </cell>
          <cell r="F1965">
            <v>-1.2</v>
          </cell>
        </row>
        <row r="1966">
          <cell r="A1966" t="str">
            <v>101999142137785</v>
          </cell>
          <cell r="B1966">
            <v>10199914</v>
          </cell>
          <cell r="C1966">
            <v>2137</v>
          </cell>
          <cell r="D1966">
            <v>785</v>
          </cell>
          <cell r="E1966">
            <v>-1.2</v>
          </cell>
          <cell r="F1966">
            <v>-1.2</v>
          </cell>
        </row>
        <row r="1967">
          <cell r="A1967" t="str">
            <v>1019991421651007</v>
          </cell>
          <cell r="B1967">
            <v>10199914</v>
          </cell>
          <cell r="C1967">
            <v>2165</v>
          </cell>
          <cell r="D1967">
            <v>1007</v>
          </cell>
          <cell r="E1967">
            <v>-1.2</v>
          </cell>
          <cell r="F1967">
            <v>-1.2</v>
          </cell>
        </row>
        <row r="1968">
          <cell r="A1968" t="str">
            <v>1019991421653209</v>
          </cell>
          <cell r="B1968">
            <v>10199914</v>
          </cell>
          <cell r="C1968">
            <v>2165</v>
          </cell>
          <cell r="D1968">
            <v>3209</v>
          </cell>
          <cell r="E1968">
            <v>-1.2</v>
          </cell>
          <cell r="F1968">
            <v>-1.2</v>
          </cell>
        </row>
        <row r="1969">
          <cell r="A1969" t="str">
            <v>1019991421941003</v>
          </cell>
          <cell r="B1969">
            <v>10199914</v>
          </cell>
          <cell r="C1969">
            <v>2194</v>
          </cell>
          <cell r="D1969">
            <v>1003</v>
          </cell>
          <cell r="E1969">
            <v>-1.2</v>
          </cell>
          <cell r="F1969">
            <v>-1.2</v>
          </cell>
        </row>
        <row r="1970">
          <cell r="A1970" t="str">
            <v>101999142194785</v>
          </cell>
          <cell r="B1970">
            <v>10199914</v>
          </cell>
          <cell r="C1970">
            <v>2194</v>
          </cell>
          <cell r="D1970">
            <v>785</v>
          </cell>
          <cell r="E1970">
            <v>-1.2</v>
          </cell>
          <cell r="F1970">
            <v>-1.2</v>
          </cell>
        </row>
        <row r="1971">
          <cell r="A1971" t="str">
            <v>101999142334785</v>
          </cell>
          <cell r="B1971">
            <v>10199914</v>
          </cell>
          <cell r="C1971">
            <v>2334</v>
          </cell>
          <cell r="D1971">
            <v>785</v>
          </cell>
          <cell r="E1971">
            <v>-1.2</v>
          </cell>
          <cell r="F1971">
            <v>-1.2</v>
          </cell>
        </row>
        <row r="1972">
          <cell r="A1972" t="str">
            <v>1019991423561000</v>
          </cell>
          <cell r="B1972">
            <v>10199914</v>
          </cell>
          <cell r="C1972">
            <v>2356</v>
          </cell>
          <cell r="D1972">
            <v>1000</v>
          </cell>
          <cell r="E1972">
            <v>-1.2</v>
          </cell>
          <cell r="F1972">
            <v>-1.2</v>
          </cell>
        </row>
        <row r="1973">
          <cell r="A1973" t="str">
            <v>1019991423561008</v>
          </cell>
          <cell r="B1973">
            <v>10199914</v>
          </cell>
          <cell r="C1973">
            <v>2356</v>
          </cell>
          <cell r="D1973">
            <v>1008</v>
          </cell>
          <cell r="E1973">
            <v>-1.2</v>
          </cell>
          <cell r="F1973">
            <v>-1.2</v>
          </cell>
        </row>
        <row r="1974">
          <cell r="A1974" t="str">
            <v>101999142356779</v>
          </cell>
          <cell r="B1974">
            <v>10199914</v>
          </cell>
          <cell r="C1974">
            <v>2356</v>
          </cell>
          <cell r="D1974">
            <v>779</v>
          </cell>
          <cell r="E1974">
            <v>-1.2</v>
          </cell>
          <cell r="F1974">
            <v>-1.2</v>
          </cell>
        </row>
        <row r="1975">
          <cell r="A1975" t="str">
            <v>1019991424801002</v>
          </cell>
          <cell r="B1975">
            <v>10199914</v>
          </cell>
          <cell r="C1975">
            <v>2480</v>
          </cell>
          <cell r="D1975">
            <v>1002</v>
          </cell>
          <cell r="E1975">
            <v>-1.2</v>
          </cell>
          <cell r="F1975">
            <v>-1.2</v>
          </cell>
        </row>
        <row r="1976">
          <cell r="A1976" t="str">
            <v>1019991424801003</v>
          </cell>
          <cell r="B1976">
            <v>10199914</v>
          </cell>
          <cell r="C1976">
            <v>2480</v>
          </cell>
          <cell r="D1976">
            <v>1003</v>
          </cell>
          <cell r="E1976">
            <v>-1.2</v>
          </cell>
          <cell r="F1976">
            <v>-1.2</v>
          </cell>
        </row>
        <row r="1977">
          <cell r="A1977" t="str">
            <v>1019991424801010</v>
          </cell>
          <cell r="B1977">
            <v>10199914</v>
          </cell>
          <cell r="C1977">
            <v>2480</v>
          </cell>
          <cell r="D1977">
            <v>1010</v>
          </cell>
          <cell r="E1977">
            <v>-1.2</v>
          </cell>
          <cell r="F1977">
            <v>-1.2</v>
          </cell>
        </row>
        <row r="1978">
          <cell r="A1978" t="str">
            <v>101999142480779</v>
          </cell>
          <cell r="B1978">
            <v>10199914</v>
          </cell>
          <cell r="C1978">
            <v>2480</v>
          </cell>
          <cell r="D1978">
            <v>779</v>
          </cell>
          <cell r="E1978">
            <v>-1.2</v>
          </cell>
          <cell r="F1978">
            <v>-1.2</v>
          </cell>
        </row>
        <row r="1979">
          <cell r="A1979" t="str">
            <v>101999142480785</v>
          </cell>
          <cell r="B1979">
            <v>10199914</v>
          </cell>
          <cell r="C1979">
            <v>2480</v>
          </cell>
          <cell r="D1979">
            <v>785</v>
          </cell>
          <cell r="E1979">
            <v>-1.2</v>
          </cell>
          <cell r="F1979">
            <v>-1.2</v>
          </cell>
        </row>
        <row r="1980">
          <cell r="A1980" t="str">
            <v>1019991425061006</v>
          </cell>
          <cell r="B1980">
            <v>10199914</v>
          </cell>
          <cell r="C1980">
            <v>2506</v>
          </cell>
          <cell r="D1980">
            <v>1006</v>
          </cell>
          <cell r="E1980">
            <v>-1.2</v>
          </cell>
          <cell r="F1980">
            <v>-1.2</v>
          </cell>
        </row>
        <row r="1981">
          <cell r="A1981" t="str">
            <v>1019991425062164</v>
          </cell>
          <cell r="B1981">
            <v>10199914</v>
          </cell>
          <cell r="C1981">
            <v>2506</v>
          </cell>
          <cell r="D1981">
            <v>2164</v>
          </cell>
          <cell r="E1981">
            <v>-1.2</v>
          </cell>
          <cell r="F1981">
            <v>-1.2</v>
          </cell>
        </row>
        <row r="1982">
          <cell r="A1982" t="str">
            <v>1019991425451002</v>
          </cell>
          <cell r="B1982">
            <v>10199914</v>
          </cell>
          <cell r="C1982">
            <v>2545</v>
          </cell>
          <cell r="D1982">
            <v>1002</v>
          </cell>
          <cell r="E1982">
            <v>-1.2</v>
          </cell>
          <cell r="F1982">
            <v>-1.2</v>
          </cell>
        </row>
        <row r="1983">
          <cell r="A1983" t="str">
            <v>1019991425452799</v>
          </cell>
          <cell r="B1983">
            <v>10199914</v>
          </cell>
          <cell r="C1983">
            <v>2545</v>
          </cell>
          <cell r="D1983">
            <v>2799</v>
          </cell>
          <cell r="E1983">
            <v>-1.2</v>
          </cell>
          <cell r="F1983">
            <v>-1.2</v>
          </cell>
        </row>
        <row r="1984">
          <cell r="A1984" t="str">
            <v>1019991426031003</v>
          </cell>
          <cell r="B1984">
            <v>10199914</v>
          </cell>
          <cell r="C1984">
            <v>2603</v>
          </cell>
          <cell r="D1984">
            <v>1003</v>
          </cell>
          <cell r="E1984">
            <v>-1.2</v>
          </cell>
          <cell r="F1984">
            <v>-1.2</v>
          </cell>
        </row>
        <row r="1985">
          <cell r="A1985" t="str">
            <v>101999142603785</v>
          </cell>
          <cell r="B1985">
            <v>10199914</v>
          </cell>
          <cell r="C1985">
            <v>2603</v>
          </cell>
          <cell r="D1985">
            <v>785</v>
          </cell>
          <cell r="E1985">
            <v>-1.2</v>
          </cell>
          <cell r="F1985">
            <v>-1.2</v>
          </cell>
        </row>
        <row r="1986">
          <cell r="A1986" t="str">
            <v>1019991426711003</v>
          </cell>
          <cell r="B1986">
            <v>10199914</v>
          </cell>
          <cell r="C1986">
            <v>2671</v>
          </cell>
          <cell r="D1986">
            <v>1003</v>
          </cell>
          <cell r="E1986">
            <v>-1.2</v>
          </cell>
          <cell r="F1986">
            <v>-1.2</v>
          </cell>
        </row>
        <row r="1987">
          <cell r="A1987" t="str">
            <v>101999142671785</v>
          </cell>
          <cell r="B1987">
            <v>10199914</v>
          </cell>
          <cell r="C1987">
            <v>2671</v>
          </cell>
          <cell r="D1987">
            <v>785</v>
          </cell>
          <cell r="E1987">
            <v>-1.2</v>
          </cell>
          <cell r="F1987">
            <v>-1.2</v>
          </cell>
        </row>
        <row r="1988">
          <cell r="A1988" t="str">
            <v>1019991431341003</v>
          </cell>
          <cell r="B1988">
            <v>10199914</v>
          </cell>
          <cell r="C1988">
            <v>3134</v>
          </cell>
          <cell r="D1988">
            <v>1003</v>
          </cell>
          <cell r="E1988"/>
          <cell r="F1988"/>
        </row>
        <row r="1989">
          <cell r="A1989" t="str">
            <v>101999143134785</v>
          </cell>
          <cell r="B1989">
            <v>10199914</v>
          </cell>
          <cell r="C1989">
            <v>3134</v>
          </cell>
          <cell r="D1989">
            <v>785</v>
          </cell>
          <cell r="E1989">
            <v>-1.2</v>
          </cell>
          <cell r="F1989">
            <v>-1.2</v>
          </cell>
        </row>
        <row r="1990">
          <cell r="A1990" t="str">
            <v>1019991434051002</v>
          </cell>
          <cell r="B1990">
            <v>10199914</v>
          </cell>
          <cell r="C1990">
            <v>3405</v>
          </cell>
          <cell r="D1990">
            <v>1002</v>
          </cell>
          <cell r="E1990">
            <v>-1.2</v>
          </cell>
          <cell r="F1990">
            <v>-1.2</v>
          </cell>
        </row>
        <row r="1991">
          <cell r="A1991" t="str">
            <v>1019991434051005</v>
          </cell>
          <cell r="B1991">
            <v>10199914</v>
          </cell>
          <cell r="C1991">
            <v>3405</v>
          </cell>
          <cell r="D1991">
            <v>1005</v>
          </cell>
          <cell r="E1991">
            <v>-1.2</v>
          </cell>
          <cell r="F1991">
            <v>-1.2</v>
          </cell>
        </row>
        <row r="1992">
          <cell r="A1992" t="str">
            <v>1019991434051010</v>
          </cell>
          <cell r="B1992">
            <v>10199914</v>
          </cell>
          <cell r="C1992">
            <v>3405</v>
          </cell>
          <cell r="D1992">
            <v>1010</v>
          </cell>
          <cell r="E1992">
            <v>-1.2</v>
          </cell>
          <cell r="F1992">
            <v>-1.2</v>
          </cell>
        </row>
        <row r="1993">
          <cell r="A1993" t="str">
            <v>101999143405786</v>
          </cell>
          <cell r="B1993">
            <v>10199914</v>
          </cell>
          <cell r="C1993">
            <v>3405</v>
          </cell>
          <cell r="D1993">
            <v>786</v>
          </cell>
          <cell r="E1993">
            <v>-1.2</v>
          </cell>
          <cell r="F1993">
            <v>-1.2</v>
          </cell>
        </row>
        <row r="1994">
          <cell r="A1994" t="str">
            <v>1019991434651009</v>
          </cell>
          <cell r="B1994">
            <v>10199914</v>
          </cell>
          <cell r="C1994">
            <v>3465</v>
          </cell>
          <cell r="D1994">
            <v>1009</v>
          </cell>
          <cell r="E1994">
            <v>-1.2</v>
          </cell>
          <cell r="F1994">
            <v>-1.2</v>
          </cell>
        </row>
        <row r="1995">
          <cell r="A1995" t="str">
            <v>101999143465784</v>
          </cell>
          <cell r="B1995">
            <v>10199914</v>
          </cell>
          <cell r="C1995">
            <v>3465</v>
          </cell>
          <cell r="D1995">
            <v>784</v>
          </cell>
          <cell r="E1995">
            <v>-1.2</v>
          </cell>
          <cell r="F1995">
            <v>-1.2</v>
          </cell>
        </row>
        <row r="1996">
          <cell r="A1996" t="str">
            <v>1019991435332164</v>
          </cell>
          <cell r="B1996">
            <v>10199914</v>
          </cell>
          <cell r="C1996">
            <v>3533</v>
          </cell>
          <cell r="D1996">
            <v>2164</v>
          </cell>
          <cell r="E1996">
            <v>-1.2</v>
          </cell>
          <cell r="F1996">
            <v>-1.2</v>
          </cell>
        </row>
        <row r="1997">
          <cell r="A1997" t="str">
            <v>101999143533785</v>
          </cell>
          <cell r="B1997">
            <v>10199914</v>
          </cell>
          <cell r="C1997">
            <v>3533</v>
          </cell>
          <cell r="D1997">
            <v>785</v>
          </cell>
          <cell r="E1997">
            <v>-1.2</v>
          </cell>
          <cell r="F1997">
            <v>-1.2</v>
          </cell>
        </row>
        <row r="1998">
          <cell r="A1998" t="str">
            <v>101999143599786</v>
          </cell>
          <cell r="B1998">
            <v>10199914</v>
          </cell>
          <cell r="C1998">
            <v>3599</v>
          </cell>
          <cell r="D1998">
            <v>786</v>
          </cell>
          <cell r="E1998">
            <v>-1.2</v>
          </cell>
          <cell r="F1998">
            <v>-1.2</v>
          </cell>
        </row>
        <row r="1999">
          <cell r="A1999" t="str">
            <v>1019991418941002</v>
          </cell>
          <cell r="B1999">
            <v>10199914</v>
          </cell>
          <cell r="C1999">
            <v>1894</v>
          </cell>
          <cell r="D1999">
            <v>1002</v>
          </cell>
          <cell r="E1999">
            <v>-1.2</v>
          </cell>
          <cell r="F1999">
            <v>-1.2</v>
          </cell>
        </row>
        <row r="2000">
          <cell r="A2000" t="str">
            <v>1019991436261003</v>
          </cell>
          <cell r="B2000">
            <v>10199914</v>
          </cell>
          <cell r="C2000">
            <v>3626</v>
          </cell>
          <cell r="D2000">
            <v>1003</v>
          </cell>
          <cell r="E2000">
            <v>-1.2</v>
          </cell>
          <cell r="F2000">
            <v>-1.2</v>
          </cell>
        </row>
        <row r="2001">
          <cell r="A2001" t="str">
            <v>1019991437681002</v>
          </cell>
          <cell r="B2001">
            <v>10199914</v>
          </cell>
          <cell r="C2001">
            <v>3768</v>
          </cell>
          <cell r="D2001">
            <v>1002</v>
          </cell>
          <cell r="E2001">
            <v>10510.49</v>
          </cell>
          <cell r="F2001">
            <v>15870.49</v>
          </cell>
        </row>
        <row r="2002">
          <cell r="A2002" t="str">
            <v>1019991415861009</v>
          </cell>
          <cell r="B2002">
            <v>10199914</v>
          </cell>
          <cell r="C2002">
            <v>1586</v>
          </cell>
          <cell r="D2002">
            <v>1009</v>
          </cell>
          <cell r="E2002">
            <v>-1.2</v>
          </cell>
          <cell r="F2002">
            <v>-1.2</v>
          </cell>
        </row>
        <row r="2003">
          <cell r="A2003" t="str">
            <v>1019991420951002</v>
          </cell>
          <cell r="B2003">
            <v>10199914</v>
          </cell>
          <cell r="C2003">
            <v>2095</v>
          </cell>
          <cell r="D2003">
            <v>1002</v>
          </cell>
          <cell r="E2003">
            <v>-1.2</v>
          </cell>
          <cell r="F2003">
            <v>-1.2</v>
          </cell>
        </row>
        <row r="2004">
          <cell r="A2004" t="str">
            <v>1019991426071003</v>
          </cell>
          <cell r="B2004">
            <v>10199914</v>
          </cell>
          <cell r="C2004">
            <v>2607</v>
          </cell>
          <cell r="D2004">
            <v>1003</v>
          </cell>
          <cell r="E2004">
            <v>-1.2</v>
          </cell>
          <cell r="F2004">
            <v>-1.2</v>
          </cell>
        </row>
        <row r="2005">
          <cell r="A2005" t="str">
            <v>1019991424101002</v>
          </cell>
          <cell r="B2005">
            <v>10199914</v>
          </cell>
          <cell r="C2005">
            <v>2410</v>
          </cell>
          <cell r="D2005">
            <v>1002</v>
          </cell>
          <cell r="E2005"/>
          <cell r="F2005"/>
        </row>
        <row r="2006">
          <cell r="A2006" t="str">
            <v>101904409291156</v>
          </cell>
          <cell r="B2006">
            <v>10190440</v>
          </cell>
          <cell r="C2006">
            <v>929</v>
          </cell>
          <cell r="D2006">
            <v>1156</v>
          </cell>
          <cell r="E2006">
            <v>10510.49</v>
          </cell>
          <cell r="F2006">
            <v>15870.49</v>
          </cell>
        </row>
        <row r="2007">
          <cell r="A2007" t="str">
            <v>101904409581156</v>
          </cell>
          <cell r="B2007">
            <v>10190440</v>
          </cell>
          <cell r="C2007">
            <v>958</v>
          </cell>
          <cell r="D2007">
            <v>1156</v>
          </cell>
          <cell r="E2007">
            <v>10510.49</v>
          </cell>
          <cell r="F2007">
            <v>15870.49</v>
          </cell>
        </row>
        <row r="2008">
          <cell r="A2008" t="str">
            <v>101904409591156</v>
          </cell>
          <cell r="B2008">
            <v>10190440</v>
          </cell>
          <cell r="C2008">
            <v>959</v>
          </cell>
          <cell r="D2008">
            <v>1156</v>
          </cell>
          <cell r="E2008">
            <v>10510.49</v>
          </cell>
          <cell r="F2008">
            <v>15870.49</v>
          </cell>
        </row>
        <row r="2009">
          <cell r="A2009" t="str">
            <v>101904409841156</v>
          </cell>
          <cell r="B2009">
            <v>10190440</v>
          </cell>
          <cell r="C2009">
            <v>984</v>
          </cell>
          <cell r="D2009">
            <v>1156</v>
          </cell>
          <cell r="E2009">
            <v>10510.49</v>
          </cell>
          <cell r="F2009">
            <v>15870.49</v>
          </cell>
        </row>
        <row r="2010">
          <cell r="A2010" t="str">
            <v>1019044010391156</v>
          </cell>
          <cell r="B2010">
            <v>10190440</v>
          </cell>
          <cell r="C2010">
            <v>1039</v>
          </cell>
          <cell r="D2010">
            <v>1156</v>
          </cell>
          <cell r="E2010">
            <v>10510.49</v>
          </cell>
          <cell r="F2010">
            <v>15870.49</v>
          </cell>
        </row>
        <row r="2011">
          <cell r="A2011" t="str">
            <v>1019044010401156</v>
          </cell>
          <cell r="B2011">
            <v>10190440</v>
          </cell>
          <cell r="C2011">
            <v>1040</v>
          </cell>
          <cell r="D2011">
            <v>1156</v>
          </cell>
          <cell r="E2011">
            <v>10510.49</v>
          </cell>
          <cell r="F2011">
            <v>15870.49</v>
          </cell>
        </row>
        <row r="2012">
          <cell r="A2012" t="str">
            <v>1019044010611156</v>
          </cell>
          <cell r="B2012">
            <v>10190440</v>
          </cell>
          <cell r="C2012">
            <v>1061</v>
          </cell>
          <cell r="D2012">
            <v>1156</v>
          </cell>
          <cell r="E2012">
            <v>10510.49</v>
          </cell>
          <cell r="F2012">
            <v>15870.49</v>
          </cell>
        </row>
        <row r="2013">
          <cell r="A2013" t="str">
            <v>1019044010691156</v>
          </cell>
          <cell r="B2013">
            <v>10190440</v>
          </cell>
          <cell r="C2013">
            <v>1069</v>
          </cell>
          <cell r="D2013">
            <v>1156</v>
          </cell>
          <cell r="E2013">
            <v>10510.49</v>
          </cell>
          <cell r="F2013">
            <v>15870.49</v>
          </cell>
        </row>
        <row r="2014">
          <cell r="A2014" t="str">
            <v>1019044010811156</v>
          </cell>
          <cell r="B2014">
            <v>10190440</v>
          </cell>
          <cell r="C2014">
            <v>1081</v>
          </cell>
          <cell r="D2014">
            <v>1156</v>
          </cell>
          <cell r="E2014">
            <v>10502.49</v>
          </cell>
          <cell r="F2014">
            <v>15790.49</v>
          </cell>
        </row>
        <row r="2015">
          <cell r="A2015" t="str">
            <v>1019044011031156</v>
          </cell>
          <cell r="B2015">
            <v>10190440</v>
          </cell>
          <cell r="C2015">
            <v>1103</v>
          </cell>
          <cell r="D2015">
            <v>1156</v>
          </cell>
          <cell r="E2015">
            <v>10510.49</v>
          </cell>
          <cell r="F2015">
            <v>15870.49</v>
          </cell>
        </row>
        <row r="2016">
          <cell r="A2016" t="str">
            <v>1019044011051156</v>
          </cell>
          <cell r="B2016">
            <v>10190440</v>
          </cell>
          <cell r="C2016">
            <v>1105</v>
          </cell>
          <cell r="D2016">
            <v>1156</v>
          </cell>
          <cell r="E2016">
            <v>10510.49</v>
          </cell>
          <cell r="F2016">
            <v>15870.49</v>
          </cell>
        </row>
        <row r="2017">
          <cell r="A2017" t="str">
            <v>1019044013581156</v>
          </cell>
          <cell r="B2017">
            <v>10190440</v>
          </cell>
          <cell r="C2017">
            <v>1358</v>
          </cell>
          <cell r="D2017">
            <v>1156</v>
          </cell>
          <cell r="E2017">
            <v>10510.49</v>
          </cell>
          <cell r="F2017">
            <v>15870.49</v>
          </cell>
        </row>
        <row r="2018">
          <cell r="A2018" t="str">
            <v>1019044014191156</v>
          </cell>
          <cell r="B2018">
            <v>10190440</v>
          </cell>
          <cell r="C2018">
            <v>1419</v>
          </cell>
          <cell r="D2018">
            <v>1156</v>
          </cell>
          <cell r="E2018">
            <v>10510.49</v>
          </cell>
          <cell r="F2018">
            <v>15870.49</v>
          </cell>
        </row>
        <row r="2019">
          <cell r="A2019" t="str">
            <v>1019044015551156</v>
          </cell>
          <cell r="B2019">
            <v>10190440</v>
          </cell>
          <cell r="C2019">
            <v>1555</v>
          </cell>
          <cell r="D2019">
            <v>1156</v>
          </cell>
          <cell r="E2019">
            <v>10510.49</v>
          </cell>
          <cell r="F2019">
            <v>15870.49</v>
          </cell>
        </row>
        <row r="2020">
          <cell r="A2020" t="str">
            <v>1019044016151156</v>
          </cell>
          <cell r="B2020">
            <v>10190440</v>
          </cell>
          <cell r="C2020">
            <v>1615</v>
          </cell>
          <cell r="D2020">
            <v>1156</v>
          </cell>
          <cell r="E2020">
            <v>10502.49</v>
          </cell>
          <cell r="F2020">
            <v>15790.49</v>
          </cell>
        </row>
        <row r="2021">
          <cell r="A2021" t="str">
            <v>1019044019131156</v>
          </cell>
          <cell r="B2021">
            <v>10190440</v>
          </cell>
          <cell r="C2021">
            <v>1913</v>
          </cell>
          <cell r="D2021">
            <v>1156</v>
          </cell>
          <cell r="E2021">
            <v>10510.49</v>
          </cell>
          <cell r="F2021">
            <v>15870.49</v>
          </cell>
        </row>
        <row r="2022">
          <cell r="A2022" t="str">
            <v>1019044021601156</v>
          </cell>
          <cell r="B2022">
            <v>10190440</v>
          </cell>
          <cell r="C2022">
            <v>2160</v>
          </cell>
          <cell r="D2022">
            <v>1156</v>
          </cell>
          <cell r="E2022">
            <v>10510.49</v>
          </cell>
          <cell r="F2022">
            <v>15870.49</v>
          </cell>
        </row>
        <row r="2023">
          <cell r="A2023" t="str">
            <v>1019044023041156</v>
          </cell>
          <cell r="B2023">
            <v>10190440</v>
          </cell>
          <cell r="C2023">
            <v>2304</v>
          </cell>
          <cell r="D2023">
            <v>1156</v>
          </cell>
          <cell r="E2023">
            <v>10510.49</v>
          </cell>
          <cell r="F2023">
            <v>15870.49</v>
          </cell>
        </row>
        <row r="2024">
          <cell r="A2024" t="str">
            <v>1019044024091156</v>
          </cell>
          <cell r="B2024">
            <v>10190440</v>
          </cell>
          <cell r="C2024">
            <v>2409</v>
          </cell>
          <cell r="D2024">
            <v>1156</v>
          </cell>
          <cell r="E2024">
            <v>10510.49</v>
          </cell>
          <cell r="F2024">
            <v>15870.49</v>
          </cell>
        </row>
        <row r="2025">
          <cell r="A2025" t="str">
            <v>1019044026001156</v>
          </cell>
          <cell r="B2025">
            <v>10190440</v>
          </cell>
          <cell r="C2025">
            <v>2600</v>
          </cell>
          <cell r="D2025">
            <v>1156</v>
          </cell>
          <cell r="E2025">
            <v>10510.49</v>
          </cell>
          <cell r="F2025">
            <v>15870.49</v>
          </cell>
        </row>
        <row r="2026">
          <cell r="A2026" t="str">
            <v>1019044034991156</v>
          </cell>
          <cell r="B2026">
            <v>10190440</v>
          </cell>
          <cell r="C2026">
            <v>3499</v>
          </cell>
          <cell r="D2026">
            <v>1156</v>
          </cell>
          <cell r="E2026">
            <v>10588.49</v>
          </cell>
          <cell r="F2026">
            <v>15882.49</v>
          </cell>
        </row>
        <row r="2027">
          <cell r="A2027" t="str">
            <v>1019044014231156</v>
          </cell>
          <cell r="B2027">
            <v>10190440</v>
          </cell>
          <cell r="C2027">
            <v>1423</v>
          </cell>
          <cell r="D2027">
            <v>1156</v>
          </cell>
          <cell r="E2027">
            <v>10610.49</v>
          </cell>
          <cell r="F2027">
            <v>15970.49</v>
          </cell>
        </row>
        <row r="2028">
          <cell r="A2028" t="str">
            <v>1019044019841156</v>
          </cell>
          <cell r="B2028">
            <v>10190440</v>
          </cell>
          <cell r="C2028">
            <v>1984</v>
          </cell>
          <cell r="D2028">
            <v>1156</v>
          </cell>
          <cell r="E2028">
            <v>10510.49</v>
          </cell>
          <cell r="F2028">
            <v>15870.49</v>
          </cell>
        </row>
        <row r="2029">
          <cell r="A2029" t="str">
            <v>1019044033151156</v>
          </cell>
          <cell r="B2029">
            <v>10190440</v>
          </cell>
          <cell r="C2029">
            <v>3315</v>
          </cell>
          <cell r="D2029">
            <v>1156</v>
          </cell>
          <cell r="E2029">
            <v>10502.49</v>
          </cell>
          <cell r="F2029">
            <v>15790.49</v>
          </cell>
        </row>
        <row r="2030">
          <cell r="A2030" t="str">
            <v>101904409281156</v>
          </cell>
          <cell r="B2030">
            <v>10190440</v>
          </cell>
          <cell r="C2030">
            <v>928</v>
          </cell>
          <cell r="D2030">
            <v>1156</v>
          </cell>
          <cell r="E2030">
            <v>10510.49</v>
          </cell>
          <cell r="F2030">
            <v>15870.49</v>
          </cell>
        </row>
        <row r="2031">
          <cell r="A2031" t="str">
            <v>1019044019151156</v>
          </cell>
          <cell r="B2031">
            <v>10190440</v>
          </cell>
          <cell r="C2031">
            <v>1915</v>
          </cell>
          <cell r="D2031">
            <v>1156</v>
          </cell>
          <cell r="E2031">
            <v>10510.49</v>
          </cell>
          <cell r="F2031">
            <v>15870.49</v>
          </cell>
        </row>
        <row r="2032">
          <cell r="A2032" t="str">
            <v>1019044023551156</v>
          </cell>
          <cell r="B2032">
            <v>10190440</v>
          </cell>
          <cell r="C2032">
            <v>2355</v>
          </cell>
          <cell r="D2032">
            <v>1156</v>
          </cell>
          <cell r="E2032">
            <v>10510.49</v>
          </cell>
          <cell r="F2032">
            <v>15870.49</v>
          </cell>
        </row>
        <row r="2033">
          <cell r="A2033" t="str">
            <v>1019044025901156</v>
          </cell>
          <cell r="B2033">
            <v>10190440</v>
          </cell>
          <cell r="C2033">
            <v>2590</v>
          </cell>
          <cell r="D2033">
            <v>1156</v>
          </cell>
          <cell r="E2033">
            <v>10510.49</v>
          </cell>
          <cell r="F2033">
            <v>15870.49</v>
          </cell>
        </row>
        <row r="2034">
          <cell r="A2034" t="str">
            <v>1019044014241156</v>
          </cell>
          <cell r="B2034">
            <v>10190440</v>
          </cell>
          <cell r="C2034">
            <v>1424</v>
          </cell>
          <cell r="D2034">
            <v>1156</v>
          </cell>
          <cell r="E2034">
            <v>10502.49</v>
          </cell>
          <cell r="F2034">
            <v>15790.49</v>
          </cell>
        </row>
        <row r="2035">
          <cell r="A2035" t="str">
            <v>1019044033911156</v>
          </cell>
          <cell r="B2035">
            <v>10190440</v>
          </cell>
          <cell r="C2035">
            <v>3391</v>
          </cell>
          <cell r="D2035">
            <v>1156</v>
          </cell>
          <cell r="E2035">
            <v>10502.49</v>
          </cell>
          <cell r="F2035">
            <v>15790.49</v>
          </cell>
        </row>
        <row r="2036">
          <cell r="A2036" t="str">
            <v>1019044016561156</v>
          </cell>
          <cell r="B2036">
            <v>10190440</v>
          </cell>
          <cell r="C2036">
            <v>1656</v>
          </cell>
          <cell r="D2036">
            <v>1156</v>
          </cell>
          <cell r="E2036">
            <v>10610.49</v>
          </cell>
          <cell r="F2036">
            <v>15970.49</v>
          </cell>
        </row>
        <row r="2037">
          <cell r="A2037" t="str">
            <v>10204583930683</v>
          </cell>
          <cell r="B2037">
            <v>10204583</v>
          </cell>
          <cell r="C2037">
            <v>930</v>
          </cell>
          <cell r="D2037">
            <v>683</v>
          </cell>
          <cell r="E2037">
            <v>10510.49</v>
          </cell>
          <cell r="F2037">
            <v>15870.49</v>
          </cell>
        </row>
        <row r="2038">
          <cell r="A2038" t="str">
            <v>10204583958683</v>
          </cell>
          <cell r="B2038">
            <v>10204583</v>
          </cell>
          <cell r="C2038">
            <v>958</v>
          </cell>
          <cell r="D2038">
            <v>683</v>
          </cell>
          <cell r="E2038">
            <v>10510.49</v>
          </cell>
          <cell r="F2038">
            <v>15870.49</v>
          </cell>
        </row>
        <row r="2039">
          <cell r="A2039" t="str">
            <v>102045839841001</v>
          </cell>
          <cell r="B2039">
            <v>10204583</v>
          </cell>
          <cell r="C2039">
            <v>984</v>
          </cell>
          <cell r="D2039">
            <v>1001</v>
          </cell>
          <cell r="E2039"/>
          <cell r="F2039"/>
        </row>
        <row r="2040">
          <cell r="A2040" t="str">
            <v>10204583984683</v>
          </cell>
          <cell r="B2040">
            <v>10204583</v>
          </cell>
          <cell r="C2040">
            <v>984</v>
          </cell>
          <cell r="D2040">
            <v>683</v>
          </cell>
          <cell r="E2040">
            <v>10510.49</v>
          </cell>
          <cell r="F2040">
            <v>15870.49</v>
          </cell>
        </row>
        <row r="2041">
          <cell r="A2041" t="str">
            <v>102045831038683</v>
          </cell>
          <cell r="B2041">
            <v>10204583</v>
          </cell>
          <cell r="C2041">
            <v>1038</v>
          </cell>
          <cell r="D2041">
            <v>683</v>
          </cell>
          <cell r="E2041">
            <v>10510.49</v>
          </cell>
          <cell r="F2041">
            <v>15870.49</v>
          </cell>
        </row>
        <row r="2042">
          <cell r="A2042" t="str">
            <v>1020458310391001</v>
          </cell>
          <cell r="B2042">
            <v>10204583</v>
          </cell>
          <cell r="C2042">
            <v>1039</v>
          </cell>
          <cell r="D2042">
            <v>1001</v>
          </cell>
          <cell r="E2042">
            <v>10510.49</v>
          </cell>
          <cell r="F2042">
            <v>15870.49</v>
          </cell>
        </row>
        <row r="2043">
          <cell r="A2043" t="str">
            <v>102045831039683</v>
          </cell>
          <cell r="B2043">
            <v>10204583</v>
          </cell>
          <cell r="C2043">
            <v>1039</v>
          </cell>
          <cell r="D2043">
            <v>683</v>
          </cell>
          <cell r="E2043">
            <v>10510.49</v>
          </cell>
          <cell r="F2043">
            <v>15870.49</v>
          </cell>
        </row>
        <row r="2044">
          <cell r="A2044" t="str">
            <v>1020458310401001</v>
          </cell>
          <cell r="B2044">
            <v>10204583</v>
          </cell>
          <cell r="C2044">
            <v>1040</v>
          </cell>
          <cell r="D2044">
            <v>1001</v>
          </cell>
          <cell r="E2044">
            <v>10510.49</v>
          </cell>
          <cell r="F2044">
            <v>15870.49</v>
          </cell>
        </row>
        <row r="2045">
          <cell r="A2045" t="str">
            <v>102045831040683</v>
          </cell>
          <cell r="B2045">
            <v>10204583</v>
          </cell>
          <cell r="C2045">
            <v>1040</v>
          </cell>
          <cell r="D2045">
            <v>683</v>
          </cell>
          <cell r="E2045">
            <v>10510.49</v>
          </cell>
          <cell r="F2045">
            <v>15870.49</v>
          </cell>
        </row>
        <row r="2046">
          <cell r="A2046" t="str">
            <v>102045831067683</v>
          </cell>
          <cell r="B2046">
            <v>10204583</v>
          </cell>
          <cell r="C2046">
            <v>1067</v>
          </cell>
          <cell r="D2046">
            <v>683</v>
          </cell>
          <cell r="E2046">
            <v>10510.49</v>
          </cell>
          <cell r="F2046">
            <v>15870.49</v>
          </cell>
        </row>
        <row r="2047">
          <cell r="A2047" t="str">
            <v>102045831069683</v>
          </cell>
          <cell r="B2047">
            <v>10204583</v>
          </cell>
          <cell r="C2047">
            <v>1069</v>
          </cell>
          <cell r="D2047">
            <v>683</v>
          </cell>
          <cell r="E2047">
            <v>10510.49</v>
          </cell>
          <cell r="F2047">
            <v>15870.49</v>
          </cell>
        </row>
        <row r="2048">
          <cell r="A2048" t="str">
            <v>102045831082683</v>
          </cell>
          <cell r="B2048">
            <v>10204583</v>
          </cell>
          <cell r="C2048">
            <v>1082</v>
          </cell>
          <cell r="D2048">
            <v>683</v>
          </cell>
          <cell r="E2048">
            <v>10510.49</v>
          </cell>
          <cell r="F2048">
            <v>15870.49</v>
          </cell>
        </row>
        <row r="2049">
          <cell r="A2049" t="str">
            <v>102045831103683</v>
          </cell>
          <cell r="B2049">
            <v>10204583</v>
          </cell>
          <cell r="C2049">
            <v>1103</v>
          </cell>
          <cell r="D2049">
            <v>683</v>
          </cell>
          <cell r="E2049">
            <v>10510.49</v>
          </cell>
          <cell r="F2049">
            <v>15870.49</v>
          </cell>
        </row>
        <row r="2050">
          <cell r="A2050" t="str">
            <v>102045831358683</v>
          </cell>
          <cell r="B2050">
            <v>10204583</v>
          </cell>
          <cell r="C2050">
            <v>1358</v>
          </cell>
          <cell r="D2050">
            <v>683</v>
          </cell>
          <cell r="E2050">
            <v>10510.49</v>
          </cell>
          <cell r="F2050">
            <v>15870.49</v>
          </cell>
        </row>
        <row r="2051">
          <cell r="A2051" t="str">
            <v>102045831361683</v>
          </cell>
          <cell r="B2051">
            <v>10204583</v>
          </cell>
          <cell r="C2051">
            <v>1361</v>
          </cell>
          <cell r="D2051">
            <v>683</v>
          </cell>
          <cell r="E2051">
            <v>10510.49</v>
          </cell>
          <cell r="F2051">
            <v>15870.49</v>
          </cell>
        </row>
        <row r="2052">
          <cell r="A2052" t="str">
            <v>1020458314191001</v>
          </cell>
          <cell r="B2052">
            <v>10204583</v>
          </cell>
          <cell r="C2052">
            <v>1419</v>
          </cell>
          <cell r="D2052">
            <v>1001</v>
          </cell>
          <cell r="E2052">
            <v>10510.49</v>
          </cell>
          <cell r="F2052">
            <v>15870.49</v>
          </cell>
        </row>
        <row r="2053">
          <cell r="A2053" t="str">
            <v>102045831419683</v>
          </cell>
          <cell r="B2053">
            <v>10204583</v>
          </cell>
          <cell r="C2053">
            <v>1419</v>
          </cell>
          <cell r="D2053">
            <v>683</v>
          </cell>
          <cell r="E2053">
            <v>10510.49</v>
          </cell>
          <cell r="F2053">
            <v>15870.49</v>
          </cell>
        </row>
        <row r="2054">
          <cell r="A2054" t="str">
            <v>102045831566683</v>
          </cell>
          <cell r="B2054">
            <v>10204583</v>
          </cell>
          <cell r="C2054">
            <v>1566</v>
          </cell>
          <cell r="D2054">
            <v>683</v>
          </cell>
          <cell r="E2054">
            <v>10510.49</v>
          </cell>
          <cell r="F2054">
            <v>15870.49</v>
          </cell>
        </row>
        <row r="2055">
          <cell r="A2055" t="str">
            <v>102045831621683</v>
          </cell>
          <cell r="B2055">
            <v>10204583</v>
          </cell>
          <cell r="C2055">
            <v>1621</v>
          </cell>
          <cell r="D2055">
            <v>683</v>
          </cell>
          <cell r="E2055">
            <v>10510.49</v>
          </cell>
          <cell r="F2055">
            <v>15870.49</v>
          </cell>
        </row>
        <row r="2056">
          <cell r="A2056" t="str">
            <v>102045831913683</v>
          </cell>
          <cell r="B2056">
            <v>10204583</v>
          </cell>
          <cell r="C2056">
            <v>1913</v>
          </cell>
          <cell r="D2056">
            <v>683</v>
          </cell>
          <cell r="E2056">
            <v>10510.49</v>
          </cell>
          <cell r="F2056">
            <v>15870.49</v>
          </cell>
        </row>
        <row r="2057">
          <cell r="A2057" t="str">
            <v>102045832600683</v>
          </cell>
          <cell r="B2057">
            <v>10204583</v>
          </cell>
          <cell r="C2057">
            <v>2600</v>
          </cell>
          <cell r="D2057">
            <v>683</v>
          </cell>
          <cell r="E2057">
            <v>10510.49</v>
          </cell>
          <cell r="F2057">
            <v>15870.49</v>
          </cell>
        </row>
        <row r="2058">
          <cell r="A2058" t="str">
            <v>102045831688683</v>
          </cell>
          <cell r="B2058">
            <v>10204583</v>
          </cell>
          <cell r="C2058">
            <v>1688</v>
          </cell>
          <cell r="D2058">
            <v>683</v>
          </cell>
          <cell r="E2058">
            <v>10510.49</v>
          </cell>
          <cell r="F2058">
            <v>15870.49</v>
          </cell>
        </row>
        <row r="2059">
          <cell r="A2059" t="str">
            <v>102045831984683</v>
          </cell>
          <cell r="B2059">
            <v>10204583</v>
          </cell>
          <cell r="C2059">
            <v>1984</v>
          </cell>
          <cell r="D2059">
            <v>683</v>
          </cell>
          <cell r="E2059">
            <v>10510.49</v>
          </cell>
          <cell r="F2059">
            <v>15870.49</v>
          </cell>
        </row>
        <row r="2060">
          <cell r="A2060" t="str">
            <v>102045839281001</v>
          </cell>
          <cell r="B2060">
            <v>10204583</v>
          </cell>
          <cell r="C2060">
            <v>928</v>
          </cell>
          <cell r="D2060">
            <v>1001</v>
          </cell>
          <cell r="E2060">
            <v>10510.49</v>
          </cell>
          <cell r="F2060">
            <v>15870.49</v>
          </cell>
        </row>
        <row r="2061">
          <cell r="A2061" t="str">
            <v>10204583928683</v>
          </cell>
          <cell r="B2061">
            <v>10204583</v>
          </cell>
          <cell r="C2061">
            <v>928</v>
          </cell>
          <cell r="D2061">
            <v>683</v>
          </cell>
          <cell r="E2061">
            <v>10510.49</v>
          </cell>
          <cell r="F2061">
            <v>15870.49</v>
          </cell>
        </row>
        <row r="2062">
          <cell r="A2062" t="str">
            <v>102045831655683</v>
          </cell>
          <cell r="B2062">
            <v>10204583</v>
          </cell>
          <cell r="C2062">
            <v>1655</v>
          </cell>
          <cell r="D2062">
            <v>683</v>
          </cell>
          <cell r="E2062">
            <v>10510.49</v>
          </cell>
          <cell r="F2062">
            <v>15870.49</v>
          </cell>
        </row>
        <row r="2063">
          <cell r="A2063" t="str">
            <v>1082815216121002</v>
          </cell>
          <cell r="B2063">
            <v>10828152</v>
          </cell>
          <cell r="C2063">
            <v>1612</v>
          </cell>
          <cell r="D2063">
            <v>1002</v>
          </cell>
          <cell r="E2063">
            <v>11178.59</v>
          </cell>
          <cell r="F2063">
            <v>17036.52</v>
          </cell>
        </row>
        <row r="2064">
          <cell r="A2064" t="str">
            <v>1082815216121003</v>
          </cell>
          <cell r="B2064">
            <v>10828152</v>
          </cell>
          <cell r="C2064">
            <v>1612</v>
          </cell>
          <cell r="D2064">
            <v>1003</v>
          </cell>
          <cell r="E2064">
            <v>11178.59</v>
          </cell>
          <cell r="F2064">
            <v>17036.52</v>
          </cell>
        </row>
        <row r="2065">
          <cell r="A2065" t="str">
            <v>1082815216121004</v>
          </cell>
          <cell r="B2065">
            <v>10828152</v>
          </cell>
          <cell r="C2065">
            <v>1612</v>
          </cell>
          <cell r="D2065">
            <v>1004</v>
          </cell>
          <cell r="E2065">
            <v>11613.8</v>
          </cell>
          <cell r="F2065">
            <v>17536.45</v>
          </cell>
        </row>
        <row r="2066">
          <cell r="A2066" t="str">
            <v>1082815216121005</v>
          </cell>
          <cell r="B2066">
            <v>10828152</v>
          </cell>
          <cell r="C2066">
            <v>1612</v>
          </cell>
          <cell r="D2066">
            <v>1005</v>
          </cell>
          <cell r="E2066">
            <v>11613.8</v>
          </cell>
          <cell r="F2066">
            <v>17536.45</v>
          </cell>
        </row>
        <row r="2067">
          <cell r="A2067" t="str">
            <v>1082815216121006</v>
          </cell>
          <cell r="B2067">
            <v>10828152</v>
          </cell>
          <cell r="C2067">
            <v>1612</v>
          </cell>
          <cell r="D2067">
            <v>1006</v>
          </cell>
          <cell r="E2067">
            <v>11613.8</v>
          </cell>
          <cell r="F2067">
            <v>17536.45</v>
          </cell>
        </row>
        <row r="2068">
          <cell r="A2068" t="str">
            <v>1082815216121007</v>
          </cell>
          <cell r="B2068">
            <v>10828152</v>
          </cell>
          <cell r="C2068">
            <v>1612</v>
          </cell>
          <cell r="D2068">
            <v>1007</v>
          </cell>
          <cell r="E2068">
            <v>11613.8</v>
          </cell>
          <cell r="F2068">
            <v>17536.45</v>
          </cell>
        </row>
        <row r="2069">
          <cell r="A2069" t="str">
            <v>105240759581002</v>
          </cell>
          <cell r="B2069">
            <v>10524075</v>
          </cell>
          <cell r="C2069">
            <v>958</v>
          </cell>
          <cell r="D2069">
            <v>1002</v>
          </cell>
          <cell r="E2069">
            <v>10510.49</v>
          </cell>
          <cell r="F2069">
            <v>15870.49</v>
          </cell>
        </row>
        <row r="2070">
          <cell r="A2070" t="str">
            <v>1052407510401002</v>
          </cell>
          <cell r="B2070">
            <v>10524075</v>
          </cell>
          <cell r="C2070">
            <v>1040</v>
          </cell>
          <cell r="D2070">
            <v>1002</v>
          </cell>
          <cell r="E2070">
            <v>10510.49</v>
          </cell>
          <cell r="F2070">
            <v>15870.49</v>
          </cell>
        </row>
        <row r="2071">
          <cell r="A2071" t="str">
            <v>1052407511031002</v>
          </cell>
          <cell r="B2071">
            <v>10524075</v>
          </cell>
          <cell r="C2071">
            <v>1103</v>
          </cell>
          <cell r="D2071">
            <v>1002</v>
          </cell>
          <cell r="E2071"/>
          <cell r="F2071"/>
        </row>
        <row r="2072">
          <cell r="A2072" t="str">
            <v>1052407513561001</v>
          </cell>
          <cell r="B2072">
            <v>10524075</v>
          </cell>
          <cell r="C2072">
            <v>1356</v>
          </cell>
          <cell r="D2072">
            <v>1001</v>
          </cell>
          <cell r="E2072">
            <v>10195.49</v>
          </cell>
          <cell r="F2072">
            <v>15517.49</v>
          </cell>
        </row>
        <row r="2073">
          <cell r="A2073" t="str">
            <v>1052407524061002</v>
          </cell>
          <cell r="B2073">
            <v>10524075</v>
          </cell>
          <cell r="C2073">
            <v>2406</v>
          </cell>
          <cell r="D2073">
            <v>1002</v>
          </cell>
          <cell r="E2073">
            <v>-1.2</v>
          </cell>
          <cell r="F2073">
            <v>-1.2</v>
          </cell>
        </row>
        <row r="2074">
          <cell r="A2074" t="str">
            <v>1052407519441002</v>
          </cell>
          <cell r="B2074">
            <v>10524075</v>
          </cell>
          <cell r="C2074">
            <v>1944</v>
          </cell>
          <cell r="D2074">
            <v>1002</v>
          </cell>
          <cell r="E2074">
            <v>10588.49</v>
          </cell>
          <cell r="F2074">
            <v>15882.49</v>
          </cell>
        </row>
        <row r="2075">
          <cell r="A2075" t="str">
            <v>1052407518921000</v>
          </cell>
          <cell r="B2075">
            <v>10524075</v>
          </cell>
          <cell r="C2075">
            <v>1892</v>
          </cell>
          <cell r="D2075">
            <v>1000</v>
          </cell>
          <cell r="E2075">
            <v>-1.2</v>
          </cell>
          <cell r="F2075">
            <v>-1.2</v>
          </cell>
        </row>
        <row r="2076">
          <cell r="A2076" t="str">
            <v>1052407518921001</v>
          </cell>
          <cell r="B2076">
            <v>10524075</v>
          </cell>
          <cell r="C2076">
            <v>1892</v>
          </cell>
          <cell r="D2076">
            <v>1001</v>
          </cell>
          <cell r="E2076">
            <v>-1.2</v>
          </cell>
          <cell r="F2076">
            <v>-1.2</v>
          </cell>
        </row>
        <row r="2077">
          <cell r="A2077" t="str">
            <v>1052407518921002</v>
          </cell>
          <cell r="B2077">
            <v>10524075</v>
          </cell>
          <cell r="C2077">
            <v>1892</v>
          </cell>
          <cell r="D2077">
            <v>1002</v>
          </cell>
          <cell r="E2077">
            <v>-1.2</v>
          </cell>
          <cell r="F2077">
            <v>-1.2</v>
          </cell>
        </row>
        <row r="2078">
          <cell r="A2078" t="str">
            <v>1052407519771002</v>
          </cell>
          <cell r="B2078">
            <v>10524075</v>
          </cell>
          <cell r="C2078">
            <v>1977</v>
          </cell>
          <cell r="D2078">
            <v>1002</v>
          </cell>
          <cell r="E2078">
            <v>-1.2</v>
          </cell>
          <cell r="F2078">
            <v>-1.2</v>
          </cell>
        </row>
        <row r="2079">
          <cell r="A2079" t="str">
            <v>1052407519871001</v>
          </cell>
          <cell r="B2079">
            <v>10524075</v>
          </cell>
          <cell r="C2079">
            <v>1987</v>
          </cell>
          <cell r="D2079">
            <v>1001</v>
          </cell>
          <cell r="E2079">
            <v>-1.2</v>
          </cell>
          <cell r="F2079">
            <v>-1.2</v>
          </cell>
        </row>
        <row r="2080">
          <cell r="A2080" t="str">
            <v>1052407521751002</v>
          </cell>
          <cell r="B2080">
            <v>10524075</v>
          </cell>
          <cell r="C2080">
            <v>2175</v>
          </cell>
          <cell r="D2080">
            <v>1002</v>
          </cell>
          <cell r="E2080">
            <v>-1.2</v>
          </cell>
          <cell r="F2080">
            <v>-1.2</v>
          </cell>
        </row>
        <row r="2081">
          <cell r="A2081" t="str">
            <v>1052407531341002</v>
          </cell>
          <cell r="B2081">
            <v>10524075</v>
          </cell>
          <cell r="C2081">
            <v>3134</v>
          </cell>
          <cell r="D2081">
            <v>1002</v>
          </cell>
          <cell r="E2081">
            <v>-1.2</v>
          </cell>
          <cell r="F2081">
            <v>-1.2</v>
          </cell>
        </row>
        <row r="2082">
          <cell r="A2082" t="str">
            <v>1052407516201002</v>
          </cell>
          <cell r="B2082">
            <v>10524075</v>
          </cell>
          <cell r="C2082">
            <v>1620</v>
          </cell>
          <cell r="D2082">
            <v>1002</v>
          </cell>
          <cell r="E2082">
            <v>-1.2</v>
          </cell>
          <cell r="F2082">
            <v>-1.2</v>
          </cell>
        </row>
        <row r="2083">
          <cell r="A2083" t="str">
            <v>1052407518741002</v>
          </cell>
          <cell r="B2083">
            <v>10524075</v>
          </cell>
          <cell r="C2083">
            <v>1874</v>
          </cell>
          <cell r="D2083">
            <v>1002</v>
          </cell>
          <cell r="E2083">
            <v>-1.2</v>
          </cell>
          <cell r="F2083">
            <v>-1.2</v>
          </cell>
        </row>
        <row r="2084">
          <cell r="A2084" t="str">
            <v>1052407519941002</v>
          </cell>
          <cell r="B2084">
            <v>10524075</v>
          </cell>
          <cell r="C2084">
            <v>1994</v>
          </cell>
          <cell r="D2084">
            <v>1002</v>
          </cell>
          <cell r="E2084">
            <v>-1.2</v>
          </cell>
          <cell r="F2084">
            <v>-1.2</v>
          </cell>
        </row>
        <row r="2085">
          <cell r="A2085" t="str">
            <v>1052407521901002</v>
          </cell>
          <cell r="B2085">
            <v>10524075</v>
          </cell>
          <cell r="C2085">
            <v>2190</v>
          </cell>
          <cell r="D2085">
            <v>1002</v>
          </cell>
          <cell r="E2085">
            <v>-1.2</v>
          </cell>
          <cell r="F2085">
            <v>-1.2</v>
          </cell>
        </row>
        <row r="2086">
          <cell r="A2086" t="str">
            <v>1052407523711002</v>
          </cell>
          <cell r="B2086">
            <v>10524075</v>
          </cell>
          <cell r="C2086">
            <v>2371</v>
          </cell>
          <cell r="D2086">
            <v>1002</v>
          </cell>
          <cell r="E2086">
            <v>-1.2</v>
          </cell>
          <cell r="F2086">
            <v>-1.2</v>
          </cell>
        </row>
        <row r="2087">
          <cell r="A2087" t="str">
            <v>1052407537111002</v>
          </cell>
          <cell r="B2087">
            <v>10524075</v>
          </cell>
          <cell r="C2087">
            <v>3711</v>
          </cell>
          <cell r="D2087">
            <v>1002</v>
          </cell>
          <cell r="E2087">
            <v>-1.2</v>
          </cell>
          <cell r="F2087">
            <v>-1.2</v>
          </cell>
        </row>
        <row r="2088">
          <cell r="A2088" t="str">
            <v>1052407510111001</v>
          </cell>
          <cell r="B2088">
            <v>10524075</v>
          </cell>
          <cell r="C2088">
            <v>1011</v>
          </cell>
          <cell r="D2088">
            <v>1001</v>
          </cell>
          <cell r="E2088">
            <v>-1.2</v>
          </cell>
          <cell r="F2088">
            <v>-1.2</v>
          </cell>
        </row>
        <row r="2089">
          <cell r="A2089" t="str">
            <v>1052407517371001</v>
          </cell>
          <cell r="B2089">
            <v>10524075</v>
          </cell>
          <cell r="C2089">
            <v>1737</v>
          </cell>
          <cell r="D2089">
            <v>1001</v>
          </cell>
          <cell r="E2089">
            <v>-1.2</v>
          </cell>
          <cell r="F2089">
            <v>-1.2</v>
          </cell>
        </row>
        <row r="2090">
          <cell r="A2090" t="str">
            <v>1052407521811001</v>
          </cell>
          <cell r="B2090">
            <v>10524075</v>
          </cell>
          <cell r="C2090">
            <v>2181</v>
          </cell>
          <cell r="D2090">
            <v>1001</v>
          </cell>
          <cell r="E2090">
            <v>-1.2</v>
          </cell>
          <cell r="F2090">
            <v>-1.2</v>
          </cell>
        </row>
        <row r="2091">
          <cell r="A2091" t="str">
            <v>1052407522911001</v>
          </cell>
          <cell r="B2091">
            <v>10524075</v>
          </cell>
          <cell r="C2091">
            <v>2291</v>
          </cell>
          <cell r="D2091">
            <v>1001</v>
          </cell>
          <cell r="E2091">
            <v>-1.2</v>
          </cell>
          <cell r="F2091">
            <v>-1.2</v>
          </cell>
        </row>
        <row r="2092">
          <cell r="A2092" t="str">
            <v>1052407535651000</v>
          </cell>
          <cell r="B2092">
            <v>10524075</v>
          </cell>
          <cell r="C2092">
            <v>3565</v>
          </cell>
          <cell r="D2092">
            <v>1000</v>
          </cell>
          <cell r="E2092">
            <v>-1.2</v>
          </cell>
          <cell r="F2092">
            <v>-1.2</v>
          </cell>
        </row>
        <row r="2093">
          <cell r="A2093" t="str">
            <v>1052407535651001</v>
          </cell>
          <cell r="B2093">
            <v>10524075</v>
          </cell>
          <cell r="C2093">
            <v>3565</v>
          </cell>
          <cell r="D2093">
            <v>1001</v>
          </cell>
          <cell r="E2093">
            <v>-1.2</v>
          </cell>
          <cell r="F2093">
            <v>-1.2</v>
          </cell>
        </row>
        <row r="2094">
          <cell r="A2094" t="str">
            <v>1052407535561002</v>
          </cell>
          <cell r="B2094">
            <v>10524075</v>
          </cell>
          <cell r="C2094">
            <v>3556</v>
          </cell>
          <cell r="D2094">
            <v>1002</v>
          </cell>
          <cell r="E2094">
            <v>-1.2</v>
          </cell>
          <cell r="F2094">
            <v>-1.2</v>
          </cell>
        </row>
        <row r="2095">
          <cell r="A2095" t="str">
            <v>1052407521771001</v>
          </cell>
          <cell r="B2095">
            <v>10524075</v>
          </cell>
          <cell r="C2095">
            <v>2177</v>
          </cell>
          <cell r="D2095">
            <v>1001</v>
          </cell>
          <cell r="E2095">
            <v>-1.2</v>
          </cell>
          <cell r="F2095">
            <v>-1.2</v>
          </cell>
        </row>
        <row r="2096">
          <cell r="A2096" t="str">
            <v>1052407521771002</v>
          </cell>
          <cell r="B2096">
            <v>10524075</v>
          </cell>
          <cell r="C2096">
            <v>2177</v>
          </cell>
          <cell r="D2096">
            <v>1002</v>
          </cell>
          <cell r="E2096">
            <v>-1.2</v>
          </cell>
          <cell r="F2096">
            <v>-1.2</v>
          </cell>
        </row>
        <row r="2097">
          <cell r="A2097" t="str">
            <v>1052407536261002</v>
          </cell>
          <cell r="B2097">
            <v>10524075</v>
          </cell>
          <cell r="C2097">
            <v>3626</v>
          </cell>
          <cell r="D2097">
            <v>1002</v>
          </cell>
          <cell r="E2097">
            <v>-1.2</v>
          </cell>
          <cell r="F2097">
            <v>-1.2</v>
          </cell>
        </row>
        <row r="2098">
          <cell r="A2098" t="str">
            <v>1052407534801002</v>
          </cell>
          <cell r="B2098">
            <v>10524075</v>
          </cell>
          <cell r="C2098">
            <v>3480</v>
          </cell>
          <cell r="D2098">
            <v>1002</v>
          </cell>
          <cell r="E2098">
            <v>10161.49</v>
          </cell>
          <cell r="F2098">
            <v>15475.49</v>
          </cell>
        </row>
        <row r="2099">
          <cell r="A2099" t="str">
            <v>1052407520761002</v>
          </cell>
          <cell r="B2099">
            <v>10524075</v>
          </cell>
          <cell r="C2099">
            <v>2076</v>
          </cell>
          <cell r="D2099">
            <v>1002</v>
          </cell>
          <cell r="E2099">
            <v>-1.2</v>
          </cell>
          <cell r="F2099">
            <v>-1.2</v>
          </cell>
        </row>
        <row r="2100">
          <cell r="A2100" t="str">
            <v>105240759991002</v>
          </cell>
          <cell r="B2100">
            <v>10524075</v>
          </cell>
          <cell r="C2100">
            <v>999</v>
          </cell>
          <cell r="D2100">
            <v>1002</v>
          </cell>
          <cell r="E2100">
            <v>-1.2</v>
          </cell>
          <cell r="F2100">
            <v>-1.2</v>
          </cell>
        </row>
        <row r="2101">
          <cell r="A2101" t="str">
            <v>1052407517901002</v>
          </cell>
          <cell r="B2101">
            <v>10524075</v>
          </cell>
          <cell r="C2101">
            <v>1790</v>
          </cell>
          <cell r="D2101">
            <v>1002</v>
          </cell>
          <cell r="E2101">
            <v>-1.2</v>
          </cell>
          <cell r="F2101">
            <v>-1.2</v>
          </cell>
        </row>
        <row r="2102">
          <cell r="A2102" t="str">
            <v>1052407521041001</v>
          </cell>
          <cell r="B2102">
            <v>10524075</v>
          </cell>
          <cell r="C2102">
            <v>2104</v>
          </cell>
          <cell r="D2102">
            <v>1001</v>
          </cell>
          <cell r="E2102">
            <v>-1.2</v>
          </cell>
          <cell r="F2102">
            <v>-1.2</v>
          </cell>
        </row>
        <row r="2103">
          <cell r="A2103" t="str">
            <v>1052407521041002</v>
          </cell>
          <cell r="B2103">
            <v>10524075</v>
          </cell>
          <cell r="C2103">
            <v>2104</v>
          </cell>
          <cell r="D2103">
            <v>1002</v>
          </cell>
          <cell r="E2103">
            <v>-1.2</v>
          </cell>
          <cell r="F2103">
            <v>-1.2</v>
          </cell>
        </row>
        <row r="2104">
          <cell r="A2104" t="str">
            <v>1052407522471002</v>
          </cell>
          <cell r="B2104">
            <v>10524075</v>
          </cell>
          <cell r="C2104">
            <v>2247</v>
          </cell>
          <cell r="D2104">
            <v>1002</v>
          </cell>
          <cell r="E2104">
            <v>-1.2</v>
          </cell>
          <cell r="F2104">
            <v>-1.2</v>
          </cell>
        </row>
        <row r="2105">
          <cell r="A2105" t="str">
            <v>1052407528351002</v>
          </cell>
          <cell r="B2105">
            <v>10524075</v>
          </cell>
          <cell r="C2105">
            <v>2835</v>
          </cell>
          <cell r="D2105">
            <v>1002</v>
          </cell>
          <cell r="E2105">
            <v>-1.2</v>
          </cell>
          <cell r="F2105">
            <v>-1.2</v>
          </cell>
        </row>
        <row r="2106">
          <cell r="A2106" t="str">
            <v>108396189581000</v>
          </cell>
          <cell r="B2106">
            <v>10839618</v>
          </cell>
          <cell r="C2106">
            <v>958</v>
          </cell>
          <cell r="D2106">
            <v>1000</v>
          </cell>
          <cell r="E2106">
            <v>11436.87</v>
          </cell>
          <cell r="F2106">
            <v>17269.3</v>
          </cell>
        </row>
        <row r="2107">
          <cell r="A2107" t="str">
            <v>1083961823041000</v>
          </cell>
          <cell r="B2107">
            <v>10839618</v>
          </cell>
          <cell r="C2107">
            <v>2304</v>
          </cell>
          <cell r="D2107">
            <v>1000</v>
          </cell>
          <cell r="E2107">
            <v>11436.87</v>
          </cell>
          <cell r="F2107">
            <v>17269.3</v>
          </cell>
        </row>
        <row r="2108">
          <cell r="A2108" t="str">
            <v>1083961823561000</v>
          </cell>
          <cell r="B2108">
            <v>10839618</v>
          </cell>
          <cell r="C2108">
            <v>2356</v>
          </cell>
          <cell r="D2108">
            <v>1000</v>
          </cell>
          <cell r="E2108">
            <v>8.1</v>
          </cell>
          <cell r="F2108">
            <v>8.1</v>
          </cell>
        </row>
        <row r="2109">
          <cell r="A2109" t="str">
            <v>1083961823561001</v>
          </cell>
          <cell r="B2109">
            <v>10839618</v>
          </cell>
          <cell r="C2109">
            <v>2356</v>
          </cell>
          <cell r="D2109">
            <v>1001</v>
          </cell>
          <cell r="E2109"/>
          <cell r="F2109"/>
        </row>
        <row r="2110">
          <cell r="A2110" t="str">
            <v>1083961834381000</v>
          </cell>
          <cell r="B2110">
            <v>10839618</v>
          </cell>
          <cell r="C2110">
            <v>3438</v>
          </cell>
          <cell r="D2110">
            <v>1000</v>
          </cell>
          <cell r="E2110">
            <v>8.1</v>
          </cell>
          <cell r="F2110">
            <v>8.1</v>
          </cell>
        </row>
        <row r="2111">
          <cell r="A2111" t="str">
            <v>1084428122671000</v>
          </cell>
          <cell r="B2111">
            <v>10844281</v>
          </cell>
          <cell r="C2111">
            <v>2267</v>
          </cell>
          <cell r="D2111">
            <v>1000</v>
          </cell>
          <cell r="E2111">
            <v>10735.65</v>
          </cell>
          <cell r="F2111">
            <v>16283.09</v>
          </cell>
        </row>
        <row r="2112">
          <cell r="A2112" t="str">
            <v>1084428116101000</v>
          </cell>
          <cell r="B2112">
            <v>10844281</v>
          </cell>
          <cell r="C2112">
            <v>1610</v>
          </cell>
          <cell r="D2112">
            <v>1000</v>
          </cell>
          <cell r="E2112">
            <v>4.0999999999999996</v>
          </cell>
          <cell r="F2112">
            <v>4.0999999999999996</v>
          </cell>
        </row>
        <row r="2113">
          <cell r="A2113" t="str">
            <v>1084428116101001</v>
          </cell>
          <cell r="B2113">
            <v>10844281</v>
          </cell>
          <cell r="C2113">
            <v>1610</v>
          </cell>
          <cell r="D2113">
            <v>1001</v>
          </cell>
          <cell r="E2113">
            <v>4.0999999999999996</v>
          </cell>
          <cell r="F2113">
            <v>4.0999999999999996</v>
          </cell>
        </row>
        <row r="2114">
          <cell r="A2114" t="str">
            <v>1084428119381000</v>
          </cell>
          <cell r="B2114">
            <v>10844281</v>
          </cell>
          <cell r="C2114">
            <v>1938</v>
          </cell>
          <cell r="D2114">
            <v>1000</v>
          </cell>
          <cell r="E2114">
            <v>4.0999999999999996</v>
          </cell>
          <cell r="F2114">
            <v>4.0999999999999996</v>
          </cell>
        </row>
        <row r="2115">
          <cell r="A2115" t="str">
            <v>108342169291001</v>
          </cell>
          <cell r="B2115">
            <v>10834216</v>
          </cell>
          <cell r="C2115">
            <v>929</v>
          </cell>
          <cell r="D2115">
            <v>1001</v>
          </cell>
          <cell r="E2115">
            <v>10510.49</v>
          </cell>
          <cell r="F2115">
            <v>15870.49</v>
          </cell>
        </row>
        <row r="2116">
          <cell r="A2116" t="str">
            <v>108342169581001</v>
          </cell>
          <cell r="B2116">
            <v>10834216</v>
          </cell>
          <cell r="C2116">
            <v>958</v>
          </cell>
          <cell r="D2116">
            <v>1001</v>
          </cell>
          <cell r="E2116">
            <v>10510.49</v>
          </cell>
          <cell r="F2116">
            <v>15870.49</v>
          </cell>
        </row>
        <row r="2117">
          <cell r="A2117" t="str">
            <v>108342169841001</v>
          </cell>
          <cell r="B2117">
            <v>10834216</v>
          </cell>
          <cell r="C2117">
            <v>984</v>
          </cell>
          <cell r="D2117">
            <v>1001</v>
          </cell>
          <cell r="E2117">
            <v>10510.49</v>
          </cell>
          <cell r="F2117">
            <v>15870.49</v>
          </cell>
        </row>
        <row r="2118">
          <cell r="A2118" t="str">
            <v>1083421611031001</v>
          </cell>
          <cell r="B2118">
            <v>10834216</v>
          </cell>
          <cell r="C2118">
            <v>1103</v>
          </cell>
          <cell r="D2118">
            <v>1001</v>
          </cell>
          <cell r="E2118">
            <v>10510.49</v>
          </cell>
          <cell r="F2118">
            <v>15870.49</v>
          </cell>
        </row>
        <row r="2119">
          <cell r="A2119" t="str">
            <v>1083421611051001</v>
          </cell>
          <cell r="B2119">
            <v>10834216</v>
          </cell>
          <cell r="C2119">
            <v>1105</v>
          </cell>
          <cell r="D2119">
            <v>1001</v>
          </cell>
          <cell r="E2119">
            <v>10510.49</v>
          </cell>
          <cell r="F2119">
            <v>15870.49</v>
          </cell>
        </row>
        <row r="2120">
          <cell r="A2120" t="str">
            <v>1083421623041001</v>
          </cell>
          <cell r="B2120">
            <v>10834216</v>
          </cell>
          <cell r="C2120">
            <v>2304</v>
          </cell>
          <cell r="D2120">
            <v>1001</v>
          </cell>
          <cell r="E2120">
            <v>10510.49</v>
          </cell>
          <cell r="F2120">
            <v>15870.49</v>
          </cell>
        </row>
        <row r="2121">
          <cell r="A2121" t="str">
            <v>1083421623551001</v>
          </cell>
          <cell r="B2121">
            <v>10834216</v>
          </cell>
          <cell r="C2121">
            <v>2355</v>
          </cell>
          <cell r="D2121">
            <v>1001</v>
          </cell>
          <cell r="E2121">
            <v>10510.49</v>
          </cell>
          <cell r="F2121">
            <v>15870.49</v>
          </cell>
        </row>
        <row r="2122">
          <cell r="A2122" t="str">
            <v>1083421626581001</v>
          </cell>
          <cell r="B2122">
            <v>10834216</v>
          </cell>
          <cell r="C2122">
            <v>2658</v>
          </cell>
          <cell r="D2122">
            <v>1001</v>
          </cell>
          <cell r="E2122">
            <v>-1.2</v>
          </cell>
          <cell r="F2122">
            <v>-1.2</v>
          </cell>
        </row>
        <row r="2123">
          <cell r="A2123" t="str">
            <v>10008009927267</v>
          </cell>
          <cell r="B2123">
            <v>10008009</v>
          </cell>
          <cell r="C2123">
            <v>927</v>
          </cell>
          <cell r="D2123">
            <v>267</v>
          </cell>
          <cell r="E2123">
            <v>10653.74</v>
          </cell>
          <cell r="F2123">
            <v>16213.9</v>
          </cell>
        </row>
        <row r="2124">
          <cell r="A2124" t="str">
            <v>100080099291005</v>
          </cell>
          <cell r="B2124">
            <v>10008009</v>
          </cell>
          <cell r="C2124">
            <v>929</v>
          </cell>
          <cell r="D2124">
            <v>1005</v>
          </cell>
          <cell r="E2124">
            <v>10466.870000000001</v>
          </cell>
          <cell r="F2124">
            <v>16027.03</v>
          </cell>
        </row>
        <row r="2125">
          <cell r="A2125" t="str">
            <v>100080099291014</v>
          </cell>
          <cell r="B2125">
            <v>10008009</v>
          </cell>
          <cell r="C2125">
            <v>929</v>
          </cell>
          <cell r="D2125">
            <v>1014</v>
          </cell>
          <cell r="E2125">
            <v>10510.49</v>
          </cell>
          <cell r="F2125">
            <v>15870.49</v>
          </cell>
        </row>
        <row r="2126">
          <cell r="A2126" t="str">
            <v>100080099291009</v>
          </cell>
          <cell r="B2126">
            <v>10008009</v>
          </cell>
          <cell r="C2126">
            <v>929</v>
          </cell>
          <cell r="D2126">
            <v>1009</v>
          </cell>
          <cell r="E2126">
            <v>10510.49</v>
          </cell>
          <cell r="F2126">
            <v>15870.49</v>
          </cell>
        </row>
        <row r="2127">
          <cell r="A2127" t="str">
            <v>100080099291016</v>
          </cell>
          <cell r="B2127">
            <v>10008009</v>
          </cell>
          <cell r="C2127">
            <v>929</v>
          </cell>
          <cell r="D2127">
            <v>1016</v>
          </cell>
          <cell r="E2127">
            <v>10510.49</v>
          </cell>
          <cell r="F2127">
            <v>15870.49</v>
          </cell>
        </row>
        <row r="2128">
          <cell r="A2128" t="str">
            <v>100080099291013</v>
          </cell>
          <cell r="B2128">
            <v>10008009</v>
          </cell>
          <cell r="C2128">
            <v>929</v>
          </cell>
          <cell r="D2128">
            <v>1013</v>
          </cell>
          <cell r="E2128">
            <v>10353.780000000001</v>
          </cell>
          <cell r="F2128">
            <v>15713.78</v>
          </cell>
        </row>
        <row r="2129">
          <cell r="A2129" t="str">
            <v>10008009929267</v>
          </cell>
          <cell r="B2129">
            <v>10008009</v>
          </cell>
          <cell r="C2129">
            <v>929</v>
          </cell>
          <cell r="D2129">
            <v>267</v>
          </cell>
          <cell r="E2129">
            <v>10653.74</v>
          </cell>
          <cell r="F2129">
            <v>16213.9</v>
          </cell>
        </row>
        <row r="2130">
          <cell r="A2130" t="str">
            <v>10008009929865</v>
          </cell>
          <cell r="B2130">
            <v>10008009</v>
          </cell>
          <cell r="C2130">
            <v>929</v>
          </cell>
          <cell r="D2130">
            <v>865</v>
          </cell>
          <cell r="E2130">
            <v>10541.04</v>
          </cell>
          <cell r="F2130">
            <v>16038.48</v>
          </cell>
        </row>
        <row r="2131">
          <cell r="A2131" t="str">
            <v>100080099291660</v>
          </cell>
          <cell r="B2131">
            <v>10008009</v>
          </cell>
          <cell r="C2131">
            <v>929</v>
          </cell>
          <cell r="D2131">
            <v>1660</v>
          </cell>
          <cell r="E2131">
            <v>10466.870000000001</v>
          </cell>
          <cell r="F2131">
            <v>16027.03</v>
          </cell>
        </row>
        <row r="2132">
          <cell r="A2132" t="str">
            <v>10008009929492</v>
          </cell>
          <cell r="B2132">
            <v>10008009</v>
          </cell>
          <cell r="C2132">
            <v>929</v>
          </cell>
          <cell r="D2132">
            <v>492</v>
          </cell>
          <cell r="E2132">
            <v>10510.49</v>
          </cell>
          <cell r="F2132">
            <v>15870.49</v>
          </cell>
        </row>
        <row r="2133">
          <cell r="A2133" t="str">
            <v>10008009929508</v>
          </cell>
          <cell r="B2133">
            <v>10008009</v>
          </cell>
          <cell r="C2133">
            <v>929</v>
          </cell>
          <cell r="D2133">
            <v>508</v>
          </cell>
          <cell r="E2133">
            <v>10902.99</v>
          </cell>
          <cell r="F2133">
            <v>16463.16</v>
          </cell>
        </row>
        <row r="2134">
          <cell r="A2134" t="str">
            <v>10008009929164</v>
          </cell>
          <cell r="B2134">
            <v>10008009</v>
          </cell>
          <cell r="C2134">
            <v>929</v>
          </cell>
          <cell r="D2134">
            <v>164</v>
          </cell>
          <cell r="E2134">
            <v>10552.95</v>
          </cell>
          <cell r="F2134">
            <v>16113.11</v>
          </cell>
        </row>
        <row r="2135">
          <cell r="A2135" t="str">
            <v>100080099291122</v>
          </cell>
          <cell r="B2135">
            <v>10008009</v>
          </cell>
          <cell r="C2135">
            <v>929</v>
          </cell>
          <cell r="D2135">
            <v>1122</v>
          </cell>
          <cell r="E2135">
            <v>10902.99</v>
          </cell>
          <cell r="F2135">
            <v>16463.16</v>
          </cell>
        </row>
        <row r="2136">
          <cell r="A2136" t="str">
            <v>100080099301005</v>
          </cell>
          <cell r="B2136">
            <v>10008009</v>
          </cell>
          <cell r="C2136">
            <v>930</v>
          </cell>
          <cell r="D2136">
            <v>1005</v>
          </cell>
          <cell r="E2136">
            <v>10466.870000000001</v>
          </cell>
          <cell r="F2136">
            <v>16027.03</v>
          </cell>
        </row>
        <row r="2137">
          <cell r="A2137" t="str">
            <v>100080099301010</v>
          </cell>
          <cell r="B2137">
            <v>10008009</v>
          </cell>
          <cell r="C2137">
            <v>930</v>
          </cell>
          <cell r="D2137">
            <v>1010</v>
          </cell>
          <cell r="E2137">
            <v>10707.92</v>
          </cell>
          <cell r="F2137">
            <v>16268.09</v>
          </cell>
        </row>
        <row r="2138">
          <cell r="A2138" t="str">
            <v>100080099301013</v>
          </cell>
          <cell r="B2138">
            <v>10008009</v>
          </cell>
          <cell r="C2138">
            <v>930</v>
          </cell>
          <cell r="D2138">
            <v>1013</v>
          </cell>
          <cell r="E2138">
            <v>10353.780000000001</v>
          </cell>
          <cell r="F2138">
            <v>15713.78</v>
          </cell>
        </row>
        <row r="2139">
          <cell r="A2139" t="str">
            <v>10008009930267</v>
          </cell>
          <cell r="B2139">
            <v>10008009</v>
          </cell>
          <cell r="C2139">
            <v>930</v>
          </cell>
          <cell r="D2139">
            <v>267</v>
          </cell>
          <cell r="E2139">
            <v>10653.74</v>
          </cell>
          <cell r="F2139">
            <v>16213.9</v>
          </cell>
        </row>
        <row r="2140">
          <cell r="A2140" t="str">
            <v>10008009930865</v>
          </cell>
          <cell r="B2140">
            <v>10008009</v>
          </cell>
          <cell r="C2140">
            <v>930</v>
          </cell>
          <cell r="D2140">
            <v>865</v>
          </cell>
          <cell r="E2140">
            <v>10541.04</v>
          </cell>
          <cell r="F2140">
            <v>16038.48</v>
          </cell>
        </row>
        <row r="2141">
          <cell r="A2141" t="str">
            <v>100080099301660</v>
          </cell>
          <cell r="B2141">
            <v>10008009</v>
          </cell>
          <cell r="C2141">
            <v>930</v>
          </cell>
          <cell r="D2141">
            <v>1660</v>
          </cell>
          <cell r="E2141">
            <v>10466.870000000001</v>
          </cell>
          <cell r="F2141">
            <v>16027.03</v>
          </cell>
        </row>
        <row r="2142">
          <cell r="A2142" t="str">
            <v>10008009930492</v>
          </cell>
          <cell r="B2142">
            <v>10008009</v>
          </cell>
          <cell r="C2142">
            <v>930</v>
          </cell>
          <cell r="D2142">
            <v>492</v>
          </cell>
          <cell r="E2142">
            <v>10510.49</v>
          </cell>
          <cell r="F2142">
            <v>15870.49</v>
          </cell>
        </row>
        <row r="2143">
          <cell r="A2143" t="str">
            <v>100080099581005</v>
          </cell>
          <cell r="B2143">
            <v>10008009</v>
          </cell>
          <cell r="C2143">
            <v>958</v>
          </cell>
          <cell r="D2143">
            <v>1005</v>
          </cell>
          <cell r="E2143">
            <v>10466.870000000001</v>
          </cell>
          <cell r="F2143">
            <v>16027.03</v>
          </cell>
        </row>
        <row r="2144">
          <cell r="A2144" t="str">
            <v>100080099581015</v>
          </cell>
          <cell r="B2144">
            <v>10008009</v>
          </cell>
          <cell r="C2144">
            <v>958</v>
          </cell>
          <cell r="D2144">
            <v>1015</v>
          </cell>
          <cell r="E2144">
            <v>10510.49</v>
          </cell>
          <cell r="F2144">
            <v>15870.49</v>
          </cell>
        </row>
        <row r="2145">
          <cell r="A2145" t="str">
            <v>100080099581010</v>
          </cell>
          <cell r="B2145">
            <v>10008009</v>
          </cell>
          <cell r="C2145">
            <v>958</v>
          </cell>
          <cell r="D2145">
            <v>1010</v>
          </cell>
          <cell r="E2145">
            <v>10707.92</v>
          </cell>
          <cell r="F2145">
            <v>16268.09</v>
          </cell>
        </row>
        <row r="2146">
          <cell r="A2146" t="str">
            <v>100080099581012</v>
          </cell>
          <cell r="B2146">
            <v>10008009</v>
          </cell>
          <cell r="C2146">
            <v>958</v>
          </cell>
          <cell r="D2146">
            <v>1012</v>
          </cell>
          <cell r="E2146">
            <v>10510.49</v>
          </cell>
          <cell r="F2146">
            <v>15870.49</v>
          </cell>
        </row>
        <row r="2147">
          <cell r="A2147" t="str">
            <v>10008009958267</v>
          </cell>
          <cell r="B2147">
            <v>10008009</v>
          </cell>
          <cell r="C2147">
            <v>958</v>
          </cell>
          <cell r="D2147">
            <v>267</v>
          </cell>
          <cell r="E2147">
            <v>10653.74</v>
          </cell>
          <cell r="F2147">
            <v>16213.9</v>
          </cell>
        </row>
        <row r="2148">
          <cell r="A2148" t="str">
            <v>10008009958865</v>
          </cell>
          <cell r="B2148">
            <v>10008009</v>
          </cell>
          <cell r="C2148">
            <v>958</v>
          </cell>
          <cell r="D2148">
            <v>865</v>
          </cell>
          <cell r="E2148">
            <v>10541.04</v>
          </cell>
          <cell r="F2148">
            <v>16038.48</v>
          </cell>
        </row>
        <row r="2149">
          <cell r="A2149" t="str">
            <v>100080099581660</v>
          </cell>
          <cell r="B2149">
            <v>10008009</v>
          </cell>
          <cell r="C2149">
            <v>958</v>
          </cell>
          <cell r="D2149">
            <v>1660</v>
          </cell>
          <cell r="E2149">
            <v>10466.870000000001</v>
          </cell>
          <cell r="F2149">
            <v>16027.03</v>
          </cell>
        </row>
        <row r="2150">
          <cell r="A2150" t="str">
            <v>10008009958164</v>
          </cell>
          <cell r="B2150">
            <v>10008009</v>
          </cell>
          <cell r="C2150">
            <v>958</v>
          </cell>
          <cell r="D2150">
            <v>164</v>
          </cell>
          <cell r="E2150">
            <v>10552.95</v>
          </cell>
          <cell r="F2150">
            <v>16113.11</v>
          </cell>
        </row>
        <row r="2151">
          <cell r="A2151" t="str">
            <v>10008009958514</v>
          </cell>
          <cell r="B2151">
            <v>10008009</v>
          </cell>
          <cell r="C2151">
            <v>958</v>
          </cell>
          <cell r="D2151">
            <v>514</v>
          </cell>
          <cell r="E2151">
            <v>10902.99</v>
          </cell>
          <cell r="F2151">
            <v>16463.16</v>
          </cell>
        </row>
        <row r="2152">
          <cell r="A2152" t="str">
            <v>100080099581585</v>
          </cell>
          <cell r="B2152">
            <v>10008009</v>
          </cell>
          <cell r="C2152">
            <v>958</v>
          </cell>
          <cell r="D2152">
            <v>1585</v>
          </cell>
          <cell r="E2152">
            <v>10510.49</v>
          </cell>
          <cell r="F2152">
            <v>15870.49</v>
          </cell>
        </row>
        <row r="2153">
          <cell r="A2153" t="str">
            <v>100080099591005</v>
          </cell>
          <cell r="B2153">
            <v>10008009</v>
          </cell>
          <cell r="C2153">
            <v>959</v>
          </cell>
          <cell r="D2153">
            <v>1005</v>
          </cell>
          <cell r="E2153">
            <v>10466.870000000001</v>
          </cell>
          <cell r="F2153">
            <v>16027.03</v>
          </cell>
        </row>
        <row r="2154">
          <cell r="A2154" t="str">
            <v>100080099591010</v>
          </cell>
          <cell r="B2154">
            <v>10008009</v>
          </cell>
          <cell r="C2154">
            <v>959</v>
          </cell>
          <cell r="D2154">
            <v>1010</v>
          </cell>
          <cell r="E2154">
            <v>10707.92</v>
          </cell>
          <cell r="F2154">
            <v>16268.09</v>
          </cell>
        </row>
        <row r="2155">
          <cell r="A2155" t="str">
            <v>10008009959267</v>
          </cell>
          <cell r="B2155">
            <v>10008009</v>
          </cell>
          <cell r="C2155">
            <v>959</v>
          </cell>
          <cell r="D2155">
            <v>267</v>
          </cell>
          <cell r="E2155">
            <v>10653.74</v>
          </cell>
          <cell r="F2155">
            <v>16213.9</v>
          </cell>
        </row>
        <row r="2156">
          <cell r="A2156" t="str">
            <v>10008009959865</v>
          </cell>
          <cell r="B2156">
            <v>10008009</v>
          </cell>
          <cell r="C2156">
            <v>959</v>
          </cell>
          <cell r="D2156">
            <v>865</v>
          </cell>
          <cell r="E2156">
            <v>10541.04</v>
          </cell>
          <cell r="F2156">
            <v>16038.48</v>
          </cell>
        </row>
        <row r="2157">
          <cell r="A2157" t="str">
            <v>100080099591660</v>
          </cell>
          <cell r="B2157">
            <v>10008009</v>
          </cell>
          <cell r="C2157">
            <v>959</v>
          </cell>
          <cell r="D2157">
            <v>1660</v>
          </cell>
          <cell r="E2157">
            <v>10466.870000000001</v>
          </cell>
          <cell r="F2157">
            <v>16027.03</v>
          </cell>
        </row>
        <row r="2158">
          <cell r="A2158" t="str">
            <v>10008009959514</v>
          </cell>
          <cell r="B2158">
            <v>10008009</v>
          </cell>
          <cell r="C2158">
            <v>959</v>
          </cell>
          <cell r="D2158">
            <v>514</v>
          </cell>
          <cell r="E2158">
            <v>10902.99</v>
          </cell>
          <cell r="F2158">
            <v>16463.16</v>
          </cell>
        </row>
        <row r="2159">
          <cell r="A2159" t="str">
            <v>100080099841005</v>
          </cell>
          <cell r="B2159">
            <v>10008009</v>
          </cell>
          <cell r="C2159">
            <v>984</v>
          </cell>
          <cell r="D2159">
            <v>1005</v>
          </cell>
          <cell r="E2159">
            <v>10466.870000000001</v>
          </cell>
          <cell r="F2159">
            <v>16027.03</v>
          </cell>
        </row>
        <row r="2160">
          <cell r="A2160" t="str">
            <v>10008009984267</v>
          </cell>
          <cell r="B2160">
            <v>10008009</v>
          </cell>
          <cell r="C2160">
            <v>984</v>
          </cell>
          <cell r="D2160">
            <v>267</v>
          </cell>
          <cell r="E2160">
            <v>10653.74</v>
          </cell>
          <cell r="F2160">
            <v>16213.9</v>
          </cell>
        </row>
        <row r="2161">
          <cell r="A2161" t="str">
            <v>10008009984865</v>
          </cell>
          <cell r="B2161">
            <v>10008009</v>
          </cell>
          <cell r="C2161">
            <v>984</v>
          </cell>
          <cell r="D2161">
            <v>865</v>
          </cell>
          <cell r="E2161">
            <v>10541.04</v>
          </cell>
          <cell r="F2161">
            <v>16038.48</v>
          </cell>
        </row>
        <row r="2162">
          <cell r="A2162" t="str">
            <v>10008009984164</v>
          </cell>
          <cell r="B2162">
            <v>10008009</v>
          </cell>
          <cell r="C2162">
            <v>984</v>
          </cell>
          <cell r="D2162">
            <v>164</v>
          </cell>
          <cell r="E2162">
            <v>10552.95</v>
          </cell>
          <cell r="F2162">
            <v>16113.11</v>
          </cell>
        </row>
        <row r="2163">
          <cell r="A2163" t="str">
            <v>100080091024267</v>
          </cell>
          <cell r="B2163">
            <v>10008009</v>
          </cell>
          <cell r="C2163">
            <v>1024</v>
          </cell>
          <cell r="D2163">
            <v>267</v>
          </cell>
          <cell r="E2163">
            <v>10734.65</v>
          </cell>
          <cell r="F2163">
            <v>16226.35</v>
          </cell>
        </row>
        <row r="2164">
          <cell r="A2164" t="str">
            <v>100080091025267</v>
          </cell>
          <cell r="B2164">
            <v>10008009</v>
          </cell>
          <cell r="C2164">
            <v>1025</v>
          </cell>
          <cell r="D2164">
            <v>267</v>
          </cell>
          <cell r="E2164">
            <v>10734.65</v>
          </cell>
          <cell r="F2164">
            <v>16226.35</v>
          </cell>
        </row>
        <row r="2165">
          <cell r="A2165" t="str">
            <v>1000800910381005</v>
          </cell>
          <cell r="B2165">
            <v>10008009</v>
          </cell>
          <cell r="C2165">
            <v>1038</v>
          </cell>
          <cell r="D2165">
            <v>1005</v>
          </cell>
          <cell r="E2165">
            <v>10466.870000000001</v>
          </cell>
          <cell r="F2165">
            <v>16027.03</v>
          </cell>
        </row>
        <row r="2166">
          <cell r="A2166" t="str">
            <v>1000800910381010</v>
          </cell>
          <cell r="B2166">
            <v>10008009</v>
          </cell>
          <cell r="C2166">
            <v>1038</v>
          </cell>
          <cell r="D2166">
            <v>1010</v>
          </cell>
          <cell r="E2166">
            <v>10707.92</v>
          </cell>
          <cell r="F2166">
            <v>16268.09</v>
          </cell>
        </row>
        <row r="2167">
          <cell r="A2167" t="str">
            <v>1000800910381013</v>
          </cell>
          <cell r="B2167">
            <v>10008009</v>
          </cell>
          <cell r="C2167">
            <v>1038</v>
          </cell>
          <cell r="D2167">
            <v>1013</v>
          </cell>
          <cell r="E2167">
            <v>10353.780000000001</v>
          </cell>
          <cell r="F2167">
            <v>15713.78</v>
          </cell>
        </row>
        <row r="2168">
          <cell r="A2168" t="str">
            <v>100080091038267</v>
          </cell>
          <cell r="B2168">
            <v>10008009</v>
          </cell>
          <cell r="C2168">
            <v>1038</v>
          </cell>
          <cell r="D2168">
            <v>267</v>
          </cell>
          <cell r="E2168">
            <v>10653.74</v>
          </cell>
          <cell r="F2168">
            <v>16213.9</v>
          </cell>
        </row>
        <row r="2169">
          <cell r="A2169" t="str">
            <v>100080091038865</v>
          </cell>
          <cell r="B2169">
            <v>10008009</v>
          </cell>
          <cell r="C2169">
            <v>1038</v>
          </cell>
          <cell r="D2169">
            <v>865</v>
          </cell>
          <cell r="E2169">
            <v>10541.04</v>
          </cell>
          <cell r="F2169">
            <v>16038.48</v>
          </cell>
        </row>
        <row r="2170">
          <cell r="A2170" t="str">
            <v>100080091038514</v>
          </cell>
          <cell r="B2170">
            <v>10008009</v>
          </cell>
          <cell r="C2170">
            <v>1038</v>
          </cell>
          <cell r="D2170">
            <v>514</v>
          </cell>
          <cell r="E2170">
            <v>10902.99</v>
          </cell>
          <cell r="F2170">
            <v>16463.16</v>
          </cell>
        </row>
        <row r="2171">
          <cell r="A2171" t="str">
            <v>1000800910391005</v>
          </cell>
          <cell r="B2171">
            <v>10008009</v>
          </cell>
          <cell r="C2171">
            <v>1039</v>
          </cell>
          <cell r="D2171">
            <v>1005</v>
          </cell>
          <cell r="E2171">
            <v>10466.870000000001</v>
          </cell>
          <cell r="F2171">
            <v>16027.03</v>
          </cell>
        </row>
        <row r="2172">
          <cell r="A2172" t="str">
            <v>1000800910391014</v>
          </cell>
          <cell r="B2172">
            <v>10008009</v>
          </cell>
          <cell r="C2172">
            <v>1039</v>
          </cell>
          <cell r="D2172">
            <v>1014</v>
          </cell>
          <cell r="E2172">
            <v>10510.49</v>
          </cell>
          <cell r="F2172">
            <v>15870.49</v>
          </cell>
        </row>
        <row r="2173">
          <cell r="A2173" t="str">
            <v>1000800910391010</v>
          </cell>
          <cell r="B2173">
            <v>10008009</v>
          </cell>
          <cell r="C2173">
            <v>1039</v>
          </cell>
          <cell r="D2173">
            <v>1010</v>
          </cell>
          <cell r="E2173">
            <v>10707.92</v>
          </cell>
          <cell r="F2173">
            <v>16268.09</v>
          </cell>
        </row>
        <row r="2174">
          <cell r="A2174" t="str">
            <v>1000800910391009</v>
          </cell>
          <cell r="B2174">
            <v>10008009</v>
          </cell>
          <cell r="C2174">
            <v>1039</v>
          </cell>
          <cell r="D2174">
            <v>1009</v>
          </cell>
          <cell r="E2174">
            <v>10510.49</v>
          </cell>
          <cell r="F2174">
            <v>15870.49</v>
          </cell>
        </row>
        <row r="2175">
          <cell r="A2175" t="str">
            <v>1000800910391012</v>
          </cell>
          <cell r="B2175">
            <v>10008009</v>
          </cell>
          <cell r="C2175">
            <v>1039</v>
          </cell>
          <cell r="D2175">
            <v>1012</v>
          </cell>
          <cell r="E2175">
            <v>10510.49</v>
          </cell>
          <cell r="F2175">
            <v>15870.49</v>
          </cell>
        </row>
        <row r="2176">
          <cell r="A2176" t="str">
            <v>1000800910391017</v>
          </cell>
          <cell r="B2176">
            <v>10008009</v>
          </cell>
          <cell r="C2176">
            <v>1039</v>
          </cell>
          <cell r="D2176">
            <v>1017</v>
          </cell>
          <cell r="E2176"/>
          <cell r="F2176"/>
        </row>
        <row r="2177">
          <cell r="A2177" t="str">
            <v>100080091039267</v>
          </cell>
          <cell r="B2177">
            <v>10008009</v>
          </cell>
          <cell r="C2177">
            <v>1039</v>
          </cell>
          <cell r="D2177">
            <v>267</v>
          </cell>
          <cell r="E2177">
            <v>10653.74</v>
          </cell>
          <cell r="F2177">
            <v>16213.9</v>
          </cell>
        </row>
        <row r="2178">
          <cell r="A2178" t="str">
            <v>100080091039865</v>
          </cell>
          <cell r="B2178">
            <v>10008009</v>
          </cell>
          <cell r="C2178">
            <v>1039</v>
          </cell>
          <cell r="D2178">
            <v>865</v>
          </cell>
          <cell r="E2178">
            <v>10541.04</v>
          </cell>
          <cell r="F2178">
            <v>16038.48</v>
          </cell>
        </row>
        <row r="2179">
          <cell r="A2179" t="str">
            <v>1000800910391660</v>
          </cell>
          <cell r="B2179">
            <v>10008009</v>
          </cell>
          <cell r="C2179">
            <v>1039</v>
          </cell>
          <cell r="D2179">
            <v>1660</v>
          </cell>
          <cell r="E2179">
            <v>10466.870000000001</v>
          </cell>
          <cell r="F2179">
            <v>16027.03</v>
          </cell>
        </row>
        <row r="2180">
          <cell r="A2180" t="str">
            <v>100080091039465</v>
          </cell>
          <cell r="B2180">
            <v>10008009</v>
          </cell>
          <cell r="C2180">
            <v>1039</v>
          </cell>
          <cell r="D2180">
            <v>465</v>
          </cell>
          <cell r="E2180">
            <v>10661.32</v>
          </cell>
          <cell r="F2180">
            <v>16221.49</v>
          </cell>
        </row>
        <row r="2181">
          <cell r="A2181" t="str">
            <v>1000800910391418</v>
          </cell>
          <cell r="B2181">
            <v>10008009</v>
          </cell>
          <cell r="C2181">
            <v>1039</v>
          </cell>
          <cell r="D2181">
            <v>1418</v>
          </cell>
          <cell r="E2181">
            <v>10510.49</v>
          </cell>
          <cell r="F2181">
            <v>15870.49</v>
          </cell>
        </row>
        <row r="2182">
          <cell r="A2182" t="str">
            <v>100080091039863</v>
          </cell>
          <cell r="B2182">
            <v>10008009</v>
          </cell>
          <cell r="C2182">
            <v>1039</v>
          </cell>
          <cell r="D2182">
            <v>863</v>
          </cell>
          <cell r="E2182">
            <v>10902.99</v>
          </cell>
          <cell r="F2182">
            <v>16463.16</v>
          </cell>
        </row>
        <row r="2183">
          <cell r="A2183" t="str">
            <v>100080091039508</v>
          </cell>
          <cell r="B2183">
            <v>10008009</v>
          </cell>
          <cell r="C2183">
            <v>1039</v>
          </cell>
          <cell r="D2183">
            <v>508</v>
          </cell>
          <cell r="E2183">
            <v>10902.99</v>
          </cell>
          <cell r="F2183">
            <v>16463.16</v>
          </cell>
        </row>
        <row r="2184">
          <cell r="A2184" t="str">
            <v>1000800910401005</v>
          </cell>
          <cell r="B2184">
            <v>10008009</v>
          </cell>
          <cell r="C2184">
            <v>1040</v>
          </cell>
          <cell r="D2184">
            <v>1005</v>
          </cell>
          <cell r="E2184">
            <v>10466.870000000001</v>
          </cell>
          <cell r="F2184">
            <v>16027.03</v>
          </cell>
        </row>
        <row r="2185">
          <cell r="A2185" t="str">
            <v>100080091040865</v>
          </cell>
          <cell r="B2185">
            <v>10008009</v>
          </cell>
          <cell r="C2185">
            <v>1040</v>
          </cell>
          <cell r="D2185">
            <v>865</v>
          </cell>
          <cell r="E2185">
            <v>10541.04</v>
          </cell>
          <cell r="F2185">
            <v>16038.48</v>
          </cell>
        </row>
        <row r="2186">
          <cell r="A2186" t="str">
            <v>1000800910401660</v>
          </cell>
          <cell r="B2186">
            <v>10008009</v>
          </cell>
          <cell r="C2186">
            <v>1040</v>
          </cell>
          <cell r="D2186">
            <v>1660</v>
          </cell>
          <cell r="E2186">
            <v>10466.870000000001</v>
          </cell>
          <cell r="F2186">
            <v>16027.03</v>
          </cell>
        </row>
        <row r="2187">
          <cell r="A2187" t="str">
            <v>100080091040164</v>
          </cell>
          <cell r="B2187">
            <v>10008009</v>
          </cell>
          <cell r="C2187">
            <v>1040</v>
          </cell>
          <cell r="D2187">
            <v>164</v>
          </cell>
          <cell r="E2187">
            <v>10552.95</v>
          </cell>
          <cell r="F2187">
            <v>16113.11</v>
          </cell>
        </row>
        <row r="2188">
          <cell r="A2188" t="str">
            <v>1000800910481005</v>
          </cell>
          <cell r="B2188">
            <v>10008009</v>
          </cell>
          <cell r="C2188">
            <v>1048</v>
          </cell>
          <cell r="D2188">
            <v>1005</v>
          </cell>
          <cell r="E2188">
            <v>10466.870000000001</v>
          </cell>
          <cell r="F2188">
            <v>16027.03</v>
          </cell>
        </row>
        <row r="2189">
          <cell r="A2189" t="str">
            <v>1000800910481013</v>
          </cell>
          <cell r="B2189">
            <v>10008009</v>
          </cell>
          <cell r="C2189">
            <v>1048</v>
          </cell>
          <cell r="D2189">
            <v>1013</v>
          </cell>
          <cell r="E2189">
            <v>10353.780000000001</v>
          </cell>
          <cell r="F2189">
            <v>15713.78</v>
          </cell>
        </row>
        <row r="2190">
          <cell r="A2190" t="str">
            <v>100080091048267</v>
          </cell>
          <cell r="B2190">
            <v>10008009</v>
          </cell>
          <cell r="C2190">
            <v>1048</v>
          </cell>
          <cell r="D2190">
            <v>267</v>
          </cell>
          <cell r="E2190">
            <v>10653.74</v>
          </cell>
          <cell r="F2190">
            <v>16213.9</v>
          </cell>
        </row>
        <row r="2191">
          <cell r="A2191" t="str">
            <v>100080091048865</v>
          </cell>
          <cell r="B2191">
            <v>10008009</v>
          </cell>
          <cell r="C2191">
            <v>1048</v>
          </cell>
          <cell r="D2191">
            <v>865</v>
          </cell>
          <cell r="E2191">
            <v>10541.04</v>
          </cell>
          <cell r="F2191">
            <v>16038.48</v>
          </cell>
        </row>
        <row r="2192">
          <cell r="A2192" t="str">
            <v>1000800910481660</v>
          </cell>
          <cell r="B2192">
            <v>10008009</v>
          </cell>
          <cell r="C2192">
            <v>1048</v>
          </cell>
          <cell r="D2192">
            <v>1660</v>
          </cell>
          <cell r="E2192">
            <v>10466.870000000001</v>
          </cell>
          <cell r="F2192">
            <v>16027.03</v>
          </cell>
        </row>
        <row r="2193">
          <cell r="A2193" t="str">
            <v>100080091048492</v>
          </cell>
          <cell r="B2193">
            <v>10008009</v>
          </cell>
          <cell r="C2193">
            <v>1048</v>
          </cell>
          <cell r="D2193">
            <v>492</v>
          </cell>
          <cell r="E2193">
            <v>10510.49</v>
          </cell>
          <cell r="F2193">
            <v>15870.49</v>
          </cell>
        </row>
        <row r="2194">
          <cell r="A2194" t="str">
            <v>100080091048164</v>
          </cell>
          <cell r="B2194">
            <v>10008009</v>
          </cell>
          <cell r="C2194">
            <v>1048</v>
          </cell>
          <cell r="D2194">
            <v>164</v>
          </cell>
          <cell r="E2194">
            <v>10552.95</v>
          </cell>
          <cell r="F2194">
            <v>16113.11</v>
          </cell>
        </row>
        <row r="2195">
          <cell r="A2195" t="str">
            <v>1000800910551005</v>
          </cell>
          <cell r="B2195">
            <v>10008009</v>
          </cell>
          <cell r="C2195">
            <v>1055</v>
          </cell>
          <cell r="D2195">
            <v>1005</v>
          </cell>
          <cell r="E2195">
            <v>10466.870000000001</v>
          </cell>
          <cell r="F2195">
            <v>16027.03</v>
          </cell>
        </row>
        <row r="2196">
          <cell r="A2196" t="str">
            <v>1000800910551010</v>
          </cell>
          <cell r="B2196">
            <v>10008009</v>
          </cell>
          <cell r="C2196">
            <v>1055</v>
          </cell>
          <cell r="D2196">
            <v>1010</v>
          </cell>
          <cell r="E2196">
            <v>10707.92</v>
          </cell>
          <cell r="F2196">
            <v>16268.09</v>
          </cell>
        </row>
        <row r="2197">
          <cell r="A2197" t="str">
            <v>100080091055267</v>
          </cell>
          <cell r="B2197">
            <v>10008009</v>
          </cell>
          <cell r="C2197">
            <v>1055</v>
          </cell>
          <cell r="D2197">
            <v>267</v>
          </cell>
          <cell r="E2197">
            <v>10653.74</v>
          </cell>
          <cell r="F2197">
            <v>16213.9</v>
          </cell>
        </row>
        <row r="2198">
          <cell r="A2198" t="str">
            <v>100080091055865</v>
          </cell>
          <cell r="B2198">
            <v>10008009</v>
          </cell>
          <cell r="C2198">
            <v>1055</v>
          </cell>
          <cell r="D2198">
            <v>865</v>
          </cell>
          <cell r="E2198">
            <v>10541.04</v>
          </cell>
          <cell r="F2198">
            <v>16038.48</v>
          </cell>
        </row>
        <row r="2199">
          <cell r="A2199" t="str">
            <v>1000800910551660</v>
          </cell>
          <cell r="B2199">
            <v>10008009</v>
          </cell>
          <cell r="C2199">
            <v>1055</v>
          </cell>
          <cell r="D2199">
            <v>1660</v>
          </cell>
          <cell r="E2199">
            <v>10466.870000000001</v>
          </cell>
          <cell r="F2199">
            <v>16027.03</v>
          </cell>
        </row>
        <row r="2200">
          <cell r="A2200" t="str">
            <v>100080091055514</v>
          </cell>
          <cell r="B2200">
            <v>10008009</v>
          </cell>
          <cell r="C2200">
            <v>1055</v>
          </cell>
          <cell r="D2200">
            <v>514</v>
          </cell>
          <cell r="E2200">
            <v>10902.99</v>
          </cell>
          <cell r="F2200">
            <v>16463.16</v>
          </cell>
        </row>
        <row r="2201">
          <cell r="A2201" t="str">
            <v>1000800910561005</v>
          </cell>
          <cell r="B2201">
            <v>10008009</v>
          </cell>
          <cell r="C2201">
            <v>1056</v>
          </cell>
          <cell r="D2201">
            <v>1005</v>
          </cell>
          <cell r="E2201">
            <v>10466.870000000001</v>
          </cell>
          <cell r="F2201">
            <v>16027.03</v>
          </cell>
        </row>
        <row r="2202">
          <cell r="A2202" t="str">
            <v>1000800910561010</v>
          </cell>
          <cell r="B2202">
            <v>10008009</v>
          </cell>
          <cell r="C2202">
            <v>1056</v>
          </cell>
          <cell r="D2202">
            <v>1010</v>
          </cell>
          <cell r="E2202">
            <v>10707.92</v>
          </cell>
          <cell r="F2202">
            <v>16268.09</v>
          </cell>
        </row>
        <row r="2203">
          <cell r="A2203" t="str">
            <v>1000800910561007</v>
          </cell>
          <cell r="B2203">
            <v>10008009</v>
          </cell>
          <cell r="C2203">
            <v>1056</v>
          </cell>
          <cell r="D2203">
            <v>1007</v>
          </cell>
          <cell r="E2203">
            <v>10510.49</v>
          </cell>
          <cell r="F2203">
            <v>15870.49</v>
          </cell>
        </row>
        <row r="2204">
          <cell r="A2204" t="str">
            <v>1000800910561013</v>
          </cell>
          <cell r="B2204">
            <v>10008009</v>
          </cell>
          <cell r="C2204">
            <v>1056</v>
          </cell>
          <cell r="D2204">
            <v>1013</v>
          </cell>
          <cell r="E2204">
            <v>10353.780000000001</v>
          </cell>
          <cell r="F2204">
            <v>15713.78</v>
          </cell>
        </row>
        <row r="2205">
          <cell r="A2205" t="str">
            <v>100080091056267</v>
          </cell>
          <cell r="B2205">
            <v>10008009</v>
          </cell>
          <cell r="C2205">
            <v>1056</v>
          </cell>
          <cell r="D2205">
            <v>267</v>
          </cell>
          <cell r="E2205">
            <v>10653.74</v>
          </cell>
          <cell r="F2205">
            <v>16213.9</v>
          </cell>
        </row>
        <row r="2206">
          <cell r="A2206" t="str">
            <v>1000800910561660</v>
          </cell>
          <cell r="B2206">
            <v>10008009</v>
          </cell>
          <cell r="C2206">
            <v>1056</v>
          </cell>
          <cell r="D2206">
            <v>1660</v>
          </cell>
          <cell r="E2206">
            <v>10466.870000000001</v>
          </cell>
          <cell r="F2206">
            <v>16027.03</v>
          </cell>
        </row>
        <row r="2207">
          <cell r="A2207" t="str">
            <v>1000800910611005</v>
          </cell>
          <cell r="B2207">
            <v>10008009</v>
          </cell>
          <cell r="C2207">
            <v>1061</v>
          </cell>
          <cell r="D2207">
            <v>1005</v>
          </cell>
          <cell r="E2207">
            <v>10466.870000000001</v>
          </cell>
          <cell r="F2207">
            <v>16027.03</v>
          </cell>
        </row>
        <row r="2208">
          <cell r="A2208" t="str">
            <v>1000800910611016</v>
          </cell>
          <cell r="B2208">
            <v>10008009</v>
          </cell>
          <cell r="C2208">
            <v>1061</v>
          </cell>
          <cell r="D2208">
            <v>1016</v>
          </cell>
          <cell r="E2208">
            <v>10510.49</v>
          </cell>
          <cell r="F2208">
            <v>15870.49</v>
          </cell>
        </row>
        <row r="2209">
          <cell r="A2209" t="str">
            <v>1000800910611012</v>
          </cell>
          <cell r="B2209">
            <v>10008009</v>
          </cell>
          <cell r="C2209">
            <v>1061</v>
          </cell>
          <cell r="D2209">
            <v>1012</v>
          </cell>
          <cell r="E2209">
            <v>10510.49</v>
          </cell>
          <cell r="F2209">
            <v>15870.49</v>
          </cell>
        </row>
        <row r="2210">
          <cell r="A2210" t="str">
            <v>1000800910611013</v>
          </cell>
          <cell r="B2210">
            <v>10008009</v>
          </cell>
          <cell r="C2210">
            <v>1061</v>
          </cell>
          <cell r="D2210">
            <v>1013</v>
          </cell>
          <cell r="E2210">
            <v>10353.780000000001</v>
          </cell>
          <cell r="F2210">
            <v>15713.78</v>
          </cell>
        </row>
        <row r="2211">
          <cell r="A2211" t="str">
            <v>100080091061267</v>
          </cell>
          <cell r="B2211">
            <v>10008009</v>
          </cell>
          <cell r="C2211">
            <v>1061</v>
          </cell>
          <cell r="D2211">
            <v>267</v>
          </cell>
          <cell r="E2211">
            <v>10653.74</v>
          </cell>
          <cell r="F2211">
            <v>16213.9</v>
          </cell>
        </row>
        <row r="2212">
          <cell r="A2212" t="str">
            <v>100080091061865</v>
          </cell>
          <cell r="B2212">
            <v>10008009</v>
          </cell>
          <cell r="C2212">
            <v>1061</v>
          </cell>
          <cell r="D2212">
            <v>865</v>
          </cell>
          <cell r="E2212">
            <v>10541.04</v>
          </cell>
          <cell r="F2212">
            <v>16038.48</v>
          </cell>
        </row>
        <row r="2213">
          <cell r="A2213" t="str">
            <v>1000800910611660</v>
          </cell>
          <cell r="B2213">
            <v>10008009</v>
          </cell>
          <cell r="C2213">
            <v>1061</v>
          </cell>
          <cell r="D2213">
            <v>1660</v>
          </cell>
          <cell r="E2213">
            <v>10466.870000000001</v>
          </cell>
          <cell r="F2213">
            <v>16027.03</v>
          </cell>
        </row>
        <row r="2214">
          <cell r="A2214" t="str">
            <v>100080091061492</v>
          </cell>
          <cell r="B2214">
            <v>10008009</v>
          </cell>
          <cell r="C2214">
            <v>1061</v>
          </cell>
          <cell r="D2214">
            <v>492</v>
          </cell>
          <cell r="E2214">
            <v>10510.49</v>
          </cell>
          <cell r="F2214">
            <v>15870.49</v>
          </cell>
        </row>
        <row r="2215">
          <cell r="A2215" t="str">
            <v>100080091061508</v>
          </cell>
          <cell r="B2215">
            <v>10008009</v>
          </cell>
          <cell r="C2215">
            <v>1061</v>
          </cell>
          <cell r="D2215">
            <v>508</v>
          </cell>
          <cell r="E2215">
            <v>10902.99</v>
          </cell>
          <cell r="F2215">
            <v>16463.16</v>
          </cell>
        </row>
        <row r="2216">
          <cell r="A2216" t="str">
            <v>100080091061675</v>
          </cell>
          <cell r="B2216">
            <v>10008009</v>
          </cell>
          <cell r="C2216">
            <v>1061</v>
          </cell>
          <cell r="D2216">
            <v>675</v>
          </cell>
          <cell r="E2216">
            <v>10510.49</v>
          </cell>
          <cell r="F2216">
            <v>15870.49</v>
          </cell>
        </row>
        <row r="2217">
          <cell r="A2217" t="str">
            <v>1000800910671005</v>
          </cell>
          <cell r="B2217">
            <v>10008009</v>
          </cell>
          <cell r="C2217">
            <v>1067</v>
          </cell>
          <cell r="D2217">
            <v>1005</v>
          </cell>
          <cell r="E2217">
            <v>10466.870000000001</v>
          </cell>
          <cell r="F2217">
            <v>16027.03</v>
          </cell>
        </row>
        <row r="2218">
          <cell r="A2218" t="str">
            <v>100080091067267</v>
          </cell>
          <cell r="B2218">
            <v>10008009</v>
          </cell>
          <cell r="C2218">
            <v>1067</v>
          </cell>
          <cell r="D2218">
            <v>267</v>
          </cell>
          <cell r="E2218">
            <v>10653.74</v>
          </cell>
          <cell r="F2218">
            <v>16213.9</v>
          </cell>
        </row>
        <row r="2219">
          <cell r="A2219" t="str">
            <v>100080091067865</v>
          </cell>
          <cell r="B2219">
            <v>10008009</v>
          </cell>
          <cell r="C2219">
            <v>1067</v>
          </cell>
          <cell r="D2219">
            <v>865</v>
          </cell>
          <cell r="E2219">
            <v>10541.04</v>
          </cell>
          <cell r="F2219">
            <v>16038.48</v>
          </cell>
        </row>
        <row r="2220">
          <cell r="A2220" t="str">
            <v>1000800910671660</v>
          </cell>
          <cell r="B2220">
            <v>10008009</v>
          </cell>
          <cell r="C2220">
            <v>1067</v>
          </cell>
          <cell r="D2220">
            <v>1660</v>
          </cell>
          <cell r="E2220">
            <v>10466.870000000001</v>
          </cell>
          <cell r="F2220">
            <v>16027.03</v>
          </cell>
        </row>
        <row r="2221">
          <cell r="A2221" t="str">
            <v>100080091067164</v>
          </cell>
          <cell r="B2221">
            <v>10008009</v>
          </cell>
          <cell r="C2221">
            <v>1067</v>
          </cell>
          <cell r="D2221">
            <v>164</v>
          </cell>
          <cell r="E2221">
            <v>10552.95</v>
          </cell>
          <cell r="F2221">
            <v>16113.11</v>
          </cell>
        </row>
        <row r="2222">
          <cell r="A2222" t="str">
            <v>100080091067675</v>
          </cell>
          <cell r="B2222">
            <v>10008009</v>
          </cell>
          <cell r="C2222">
            <v>1067</v>
          </cell>
          <cell r="D2222">
            <v>675</v>
          </cell>
          <cell r="E2222">
            <v>10510.49</v>
          </cell>
          <cell r="F2222">
            <v>15870.49</v>
          </cell>
        </row>
        <row r="2223">
          <cell r="A2223" t="str">
            <v>1000800910681005</v>
          </cell>
          <cell r="B2223">
            <v>10008009</v>
          </cell>
          <cell r="C2223">
            <v>1068</v>
          </cell>
          <cell r="D2223">
            <v>1005</v>
          </cell>
          <cell r="E2223">
            <v>10466.870000000001</v>
          </cell>
          <cell r="F2223">
            <v>16027.03</v>
          </cell>
        </row>
        <row r="2224">
          <cell r="A2224" t="str">
            <v>1000800910681012</v>
          </cell>
          <cell r="B2224">
            <v>10008009</v>
          </cell>
          <cell r="C2224">
            <v>1068</v>
          </cell>
          <cell r="D2224">
            <v>1012</v>
          </cell>
          <cell r="E2224">
            <v>10510.49</v>
          </cell>
          <cell r="F2224">
            <v>15870.49</v>
          </cell>
        </row>
        <row r="2225">
          <cell r="A2225" t="str">
            <v>1000800910681013</v>
          </cell>
          <cell r="B2225">
            <v>10008009</v>
          </cell>
          <cell r="C2225">
            <v>1068</v>
          </cell>
          <cell r="D2225">
            <v>1013</v>
          </cell>
          <cell r="E2225">
            <v>10353.780000000001</v>
          </cell>
          <cell r="F2225">
            <v>15713.78</v>
          </cell>
        </row>
        <row r="2226">
          <cell r="A2226" t="str">
            <v>100080091068267</v>
          </cell>
          <cell r="B2226">
            <v>10008009</v>
          </cell>
          <cell r="C2226">
            <v>1068</v>
          </cell>
          <cell r="D2226">
            <v>267</v>
          </cell>
          <cell r="E2226">
            <v>10653.74</v>
          </cell>
          <cell r="F2226">
            <v>16213.9</v>
          </cell>
        </row>
        <row r="2227">
          <cell r="A2227" t="str">
            <v>1000800910681660</v>
          </cell>
          <cell r="B2227">
            <v>10008009</v>
          </cell>
          <cell r="C2227">
            <v>1068</v>
          </cell>
          <cell r="D2227">
            <v>1660</v>
          </cell>
          <cell r="E2227">
            <v>10466.870000000001</v>
          </cell>
          <cell r="F2227">
            <v>16027.03</v>
          </cell>
        </row>
        <row r="2228">
          <cell r="A2228" t="str">
            <v>100080091068492</v>
          </cell>
          <cell r="B2228">
            <v>10008009</v>
          </cell>
          <cell r="C2228">
            <v>1068</v>
          </cell>
          <cell r="D2228">
            <v>492</v>
          </cell>
          <cell r="E2228">
            <v>10510.49</v>
          </cell>
          <cell r="F2228">
            <v>15870.49</v>
          </cell>
        </row>
        <row r="2229">
          <cell r="A2229" t="str">
            <v>1000800910691005</v>
          </cell>
          <cell r="B2229">
            <v>10008009</v>
          </cell>
          <cell r="C2229">
            <v>1069</v>
          </cell>
          <cell r="D2229">
            <v>1005</v>
          </cell>
          <cell r="E2229">
            <v>10466.870000000001</v>
          </cell>
          <cell r="F2229">
            <v>16027.03</v>
          </cell>
        </row>
        <row r="2230">
          <cell r="A2230" t="str">
            <v>1000800910691010</v>
          </cell>
          <cell r="B2230">
            <v>10008009</v>
          </cell>
          <cell r="C2230">
            <v>1069</v>
          </cell>
          <cell r="D2230">
            <v>1010</v>
          </cell>
          <cell r="E2230">
            <v>10707.92</v>
          </cell>
          <cell r="F2230">
            <v>16268.09</v>
          </cell>
        </row>
        <row r="2231">
          <cell r="A2231" t="str">
            <v>1000800910691013</v>
          </cell>
          <cell r="B2231">
            <v>10008009</v>
          </cell>
          <cell r="C2231">
            <v>1069</v>
          </cell>
          <cell r="D2231">
            <v>1013</v>
          </cell>
          <cell r="E2231">
            <v>10353.780000000001</v>
          </cell>
          <cell r="F2231">
            <v>15713.78</v>
          </cell>
        </row>
        <row r="2232">
          <cell r="A2232" t="str">
            <v>100080091069267</v>
          </cell>
          <cell r="B2232">
            <v>10008009</v>
          </cell>
          <cell r="C2232">
            <v>1069</v>
          </cell>
          <cell r="D2232">
            <v>267</v>
          </cell>
          <cell r="E2232">
            <v>10653.74</v>
          </cell>
          <cell r="F2232">
            <v>16213.9</v>
          </cell>
        </row>
        <row r="2233">
          <cell r="A2233" t="str">
            <v>100080091069865</v>
          </cell>
          <cell r="B2233">
            <v>10008009</v>
          </cell>
          <cell r="C2233">
            <v>1069</v>
          </cell>
          <cell r="D2233">
            <v>865</v>
          </cell>
          <cell r="E2233">
            <v>10541.04</v>
          </cell>
          <cell r="F2233">
            <v>16038.48</v>
          </cell>
        </row>
        <row r="2234">
          <cell r="A2234" t="str">
            <v>1000800910691660</v>
          </cell>
          <cell r="B2234">
            <v>10008009</v>
          </cell>
          <cell r="C2234">
            <v>1069</v>
          </cell>
          <cell r="D2234">
            <v>1660</v>
          </cell>
          <cell r="E2234">
            <v>10466.870000000001</v>
          </cell>
          <cell r="F2234">
            <v>16027.03</v>
          </cell>
        </row>
        <row r="2235">
          <cell r="A2235" t="str">
            <v>100080091069465</v>
          </cell>
          <cell r="B2235">
            <v>10008009</v>
          </cell>
          <cell r="C2235">
            <v>1069</v>
          </cell>
          <cell r="D2235">
            <v>465</v>
          </cell>
          <cell r="E2235">
            <v>10661.32</v>
          </cell>
          <cell r="F2235">
            <v>16221.49</v>
          </cell>
        </row>
        <row r="2236">
          <cell r="A2236" t="str">
            <v>100080091069492</v>
          </cell>
          <cell r="B2236">
            <v>10008009</v>
          </cell>
          <cell r="C2236">
            <v>1069</v>
          </cell>
          <cell r="D2236">
            <v>492</v>
          </cell>
          <cell r="E2236">
            <v>10510.49</v>
          </cell>
          <cell r="F2236">
            <v>15870.49</v>
          </cell>
        </row>
        <row r="2237">
          <cell r="A2237" t="str">
            <v>100080091069164</v>
          </cell>
          <cell r="B2237">
            <v>10008009</v>
          </cell>
          <cell r="C2237">
            <v>1069</v>
          </cell>
          <cell r="D2237">
            <v>164</v>
          </cell>
          <cell r="E2237">
            <v>10552.95</v>
          </cell>
          <cell r="F2237">
            <v>16113.11</v>
          </cell>
        </row>
        <row r="2238">
          <cell r="A2238" t="str">
            <v>100080091081267</v>
          </cell>
          <cell r="B2238">
            <v>10008009</v>
          </cell>
          <cell r="C2238">
            <v>1081</v>
          </cell>
          <cell r="D2238">
            <v>267</v>
          </cell>
          <cell r="E2238">
            <v>10645.44</v>
          </cell>
          <cell r="F2238">
            <v>16130.91</v>
          </cell>
        </row>
        <row r="2239">
          <cell r="A2239" t="str">
            <v>1000800910821005</v>
          </cell>
          <cell r="B2239">
            <v>10008009</v>
          </cell>
          <cell r="C2239">
            <v>1082</v>
          </cell>
          <cell r="D2239">
            <v>1005</v>
          </cell>
          <cell r="E2239">
            <v>10466.870000000001</v>
          </cell>
          <cell r="F2239">
            <v>16027.03</v>
          </cell>
        </row>
        <row r="2240">
          <cell r="A2240" t="str">
            <v>1000800910821010</v>
          </cell>
          <cell r="B2240">
            <v>10008009</v>
          </cell>
          <cell r="C2240">
            <v>1082</v>
          </cell>
          <cell r="D2240">
            <v>1010</v>
          </cell>
          <cell r="E2240">
            <v>10707.92</v>
          </cell>
          <cell r="F2240">
            <v>16268.09</v>
          </cell>
        </row>
        <row r="2241">
          <cell r="A2241" t="str">
            <v>1000800910821012</v>
          </cell>
          <cell r="B2241">
            <v>10008009</v>
          </cell>
          <cell r="C2241">
            <v>1082</v>
          </cell>
          <cell r="D2241">
            <v>1012</v>
          </cell>
          <cell r="E2241">
            <v>10510.49</v>
          </cell>
          <cell r="F2241">
            <v>15870.49</v>
          </cell>
        </row>
        <row r="2242">
          <cell r="A2242" t="str">
            <v>100080091082267</v>
          </cell>
          <cell r="B2242">
            <v>10008009</v>
          </cell>
          <cell r="C2242">
            <v>1082</v>
          </cell>
          <cell r="D2242">
            <v>267</v>
          </cell>
          <cell r="E2242">
            <v>10653.74</v>
          </cell>
          <cell r="F2242">
            <v>16213.9</v>
          </cell>
        </row>
        <row r="2243">
          <cell r="A2243" t="str">
            <v>100080091082865</v>
          </cell>
          <cell r="B2243">
            <v>10008009</v>
          </cell>
          <cell r="C2243">
            <v>1082</v>
          </cell>
          <cell r="D2243">
            <v>865</v>
          </cell>
          <cell r="E2243">
            <v>10541.04</v>
          </cell>
          <cell r="F2243">
            <v>16038.48</v>
          </cell>
        </row>
        <row r="2244">
          <cell r="A2244" t="str">
            <v>100080091082164</v>
          </cell>
          <cell r="B2244">
            <v>10008009</v>
          </cell>
          <cell r="C2244">
            <v>1082</v>
          </cell>
          <cell r="D2244">
            <v>164</v>
          </cell>
          <cell r="E2244">
            <v>10552.95</v>
          </cell>
          <cell r="F2244">
            <v>16113.11</v>
          </cell>
        </row>
        <row r="2245">
          <cell r="A2245" t="str">
            <v>100080091082514</v>
          </cell>
          <cell r="B2245">
            <v>10008009</v>
          </cell>
          <cell r="C2245">
            <v>1082</v>
          </cell>
          <cell r="D2245">
            <v>514</v>
          </cell>
          <cell r="E2245">
            <v>10902.99</v>
          </cell>
          <cell r="F2245">
            <v>16463.16</v>
          </cell>
        </row>
        <row r="2246">
          <cell r="A2246" t="str">
            <v>1000800911031005</v>
          </cell>
          <cell r="B2246">
            <v>10008009</v>
          </cell>
          <cell r="C2246">
            <v>1103</v>
          </cell>
          <cell r="D2246">
            <v>1005</v>
          </cell>
          <cell r="E2246">
            <v>10466.870000000001</v>
          </cell>
          <cell r="F2246">
            <v>16027.03</v>
          </cell>
        </row>
        <row r="2247">
          <cell r="A2247" t="str">
            <v>1000800911031012</v>
          </cell>
          <cell r="B2247">
            <v>10008009</v>
          </cell>
          <cell r="C2247">
            <v>1103</v>
          </cell>
          <cell r="D2247">
            <v>1012</v>
          </cell>
          <cell r="E2247">
            <v>10510.49</v>
          </cell>
          <cell r="F2247">
            <v>15870.49</v>
          </cell>
        </row>
        <row r="2248">
          <cell r="A2248" t="str">
            <v>1000800911031013</v>
          </cell>
          <cell r="B2248">
            <v>10008009</v>
          </cell>
          <cell r="C2248">
            <v>1103</v>
          </cell>
          <cell r="D2248">
            <v>1013</v>
          </cell>
          <cell r="E2248">
            <v>10353.780000000001</v>
          </cell>
          <cell r="F2248">
            <v>15713.78</v>
          </cell>
        </row>
        <row r="2249">
          <cell r="A2249" t="str">
            <v>100080091103267</v>
          </cell>
          <cell r="B2249">
            <v>10008009</v>
          </cell>
          <cell r="C2249">
            <v>1103</v>
          </cell>
          <cell r="D2249">
            <v>267</v>
          </cell>
          <cell r="E2249">
            <v>10653.74</v>
          </cell>
          <cell r="F2249">
            <v>16213.9</v>
          </cell>
        </row>
        <row r="2250">
          <cell r="A2250" t="str">
            <v>100080091103865</v>
          </cell>
          <cell r="B2250">
            <v>10008009</v>
          </cell>
          <cell r="C2250">
            <v>1103</v>
          </cell>
          <cell r="D2250">
            <v>865</v>
          </cell>
          <cell r="E2250">
            <v>10541.04</v>
          </cell>
          <cell r="F2250">
            <v>16038.48</v>
          </cell>
        </row>
        <row r="2251">
          <cell r="A2251" t="str">
            <v>100080091103492</v>
          </cell>
          <cell r="B2251">
            <v>10008009</v>
          </cell>
          <cell r="C2251">
            <v>1103</v>
          </cell>
          <cell r="D2251">
            <v>492</v>
          </cell>
          <cell r="E2251">
            <v>10510.49</v>
          </cell>
          <cell r="F2251">
            <v>15870.49</v>
          </cell>
        </row>
        <row r="2252">
          <cell r="A2252" t="str">
            <v>100080091103164</v>
          </cell>
          <cell r="B2252">
            <v>10008009</v>
          </cell>
          <cell r="C2252">
            <v>1103</v>
          </cell>
          <cell r="D2252">
            <v>164</v>
          </cell>
          <cell r="E2252">
            <v>10552.95</v>
          </cell>
          <cell r="F2252">
            <v>16113.11</v>
          </cell>
        </row>
        <row r="2253">
          <cell r="A2253" t="str">
            <v>100080091103675</v>
          </cell>
          <cell r="B2253">
            <v>10008009</v>
          </cell>
          <cell r="C2253">
            <v>1103</v>
          </cell>
          <cell r="D2253">
            <v>675</v>
          </cell>
          <cell r="E2253">
            <v>10510.49</v>
          </cell>
          <cell r="F2253">
            <v>15870.49</v>
          </cell>
        </row>
        <row r="2254">
          <cell r="A2254" t="str">
            <v>1000800911051005</v>
          </cell>
          <cell r="B2254">
            <v>10008009</v>
          </cell>
          <cell r="C2254">
            <v>1105</v>
          </cell>
          <cell r="D2254">
            <v>1005</v>
          </cell>
          <cell r="E2254">
            <v>10466.870000000001</v>
          </cell>
          <cell r="F2254">
            <v>16027.03</v>
          </cell>
        </row>
        <row r="2255">
          <cell r="A2255" t="str">
            <v>1000800911051010</v>
          </cell>
          <cell r="B2255">
            <v>10008009</v>
          </cell>
          <cell r="C2255">
            <v>1105</v>
          </cell>
          <cell r="D2255">
            <v>1010</v>
          </cell>
          <cell r="E2255">
            <v>10707.92</v>
          </cell>
          <cell r="F2255">
            <v>16268.09</v>
          </cell>
        </row>
        <row r="2256">
          <cell r="A2256" t="str">
            <v>1000800911051012</v>
          </cell>
          <cell r="B2256">
            <v>10008009</v>
          </cell>
          <cell r="C2256">
            <v>1105</v>
          </cell>
          <cell r="D2256">
            <v>1012</v>
          </cell>
          <cell r="E2256">
            <v>10510.49</v>
          </cell>
          <cell r="F2256">
            <v>15870.49</v>
          </cell>
        </row>
        <row r="2257">
          <cell r="A2257" t="str">
            <v>100080091105267</v>
          </cell>
          <cell r="B2257">
            <v>10008009</v>
          </cell>
          <cell r="C2257">
            <v>1105</v>
          </cell>
          <cell r="D2257">
            <v>267</v>
          </cell>
          <cell r="E2257">
            <v>10653.74</v>
          </cell>
          <cell r="F2257">
            <v>16213.9</v>
          </cell>
        </row>
        <row r="2258">
          <cell r="A2258" t="str">
            <v>100080091105865</v>
          </cell>
          <cell r="B2258">
            <v>10008009</v>
          </cell>
          <cell r="C2258">
            <v>1105</v>
          </cell>
          <cell r="D2258">
            <v>865</v>
          </cell>
          <cell r="E2258">
            <v>10541.04</v>
          </cell>
          <cell r="F2258">
            <v>16038.48</v>
          </cell>
        </row>
        <row r="2259">
          <cell r="A2259" t="str">
            <v>1000800911051660</v>
          </cell>
          <cell r="B2259">
            <v>10008009</v>
          </cell>
          <cell r="C2259">
            <v>1105</v>
          </cell>
          <cell r="D2259">
            <v>1660</v>
          </cell>
          <cell r="E2259">
            <v>10466.870000000001</v>
          </cell>
          <cell r="F2259">
            <v>16027.03</v>
          </cell>
        </row>
        <row r="2260">
          <cell r="A2260" t="str">
            <v>100080091105465</v>
          </cell>
          <cell r="B2260">
            <v>10008009</v>
          </cell>
          <cell r="C2260">
            <v>1105</v>
          </cell>
          <cell r="D2260">
            <v>465</v>
          </cell>
          <cell r="E2260">
            <v>10661.32</v>
          </cell>
          <cell r="F2260">
            <v>16221.49</v>
          </cell>
        </row>
        <row r="2261">
          <cell r="A2261" t="str">
            <v>100080091105863</v>
          </cell>
          <cell r="B2261">
            <v>10008009</v>
          </cell>
          <cell r="C2261">
            <v>1105</v>
          </cell>
          <cell r="D2261">
            <v>863</v>
          </cell>
          <cell r="E2261">
            <v>10902.99</v>
          </cell>
          <cell r="F2261">
            <v>16463.16</v>
          </cell>
        </row>
        <row r="2262">
          <cell r="A2262" t="str">
            <v>100080091105164</v>
          </cell>
          <cell r="B2262">
            <v>10008009</v>
          </cell>
          <cell r="C2262">
            <v>1105</v>
          </cell>
          <cell r="D2262">
            <v>164</v>
          </cell>
          <cell r="E2262">
            <v>10552.95</v>
          </cell>
          <cell r="F2262">
            <v>16113.11</v>
          </cell>
        </row>
        <row r="2263">
          <cell r="A2263" t="str">
            <v>100080091105675</v>
          </cell>
          <cell r="B2263">
            <v>10008009</v>
          </cell>
          <cell r="C2263">
            <v>1105</v>
          </cell>
          <cell r="D2263">
            <v>675</v>
          </cell>
          <cell r="E2263">
            <v>10510.49</v>
          </cell>
          <cell r="F2263">
            <v>15870.49</v>
          </cell>
        </row>
        <row r="2264">
          <cell r="A2264" t="str">
            <v>1000800913581005</v>
          </cell>
          <cell r="B2264">
            <v>10008009</v>
          </cell>
          <cell r="C2264">
            <v>1358</v>
          </cell>
          <cell r="D2264">
            <v>1005</v>
          </cell>
          <cell r="E2264">
            <v>10466.870000000001</v>
          </cell>
          <cell r="F2264">
            <v>16027.03</v>
          </cell>
        </row>
        <row r="2265">
          <cell r="A2265" t="str">
            <v>1000800913581010</v>
          </cell>
          <cell r="B2265">
            <v>10008009</v>
          </cell>
          <cell r="C2265">
            <v>1358</v>
          </cell>
          <cell r="D2265">
            <v>1010</v>
          </cell>
          <cell r="E2265">
            <v>10707.92</v>
          </cell>
          <cell r="F2265">
            <v>16268.09</v>
          </cell>
        </row>
        <row r="2266">
          <cell r="A2266" t="str">
            <v>1000800913581012</v>
          </cell>
          <cell r="B2266">
            <v>10008009</v>
          </cell>
          <cell r="C2266">
            <v>1358</v>
          </cell>
          <cell r="D2266">
            <v>1012</v>
          </cell>
          <cell r="E2266">
            <v>10510.49</v>
          </cell>
          <cell r="F2266">
            <v>15870.49</v>
          </cell>
        </row>
        <row r="2267">
          <cell r="A2267" t="str">
            <v>1000800913581013</v>
          </cell>
          <cell r="B2267">
            <v>10008009</v>
          </cell>
          <cell r="C2267">
            <v>1358</v>
          </cell>
          <cell r="D2267">
            <v>1013</v>
          </cell>
          <cell r="E2267">
            <v>10353.780000000001</v>
          </cell>
          <cell r="F2267">
            <v>15713.78</v>
          </cell>
        </row>
        <row r="2268">
          <cell r="A2268" t="str">
            <v>1000800913581017</v>
          </cell>
          <cell r="B2268">
            <v>10008009</v>
          </cell>
          <cell r="C2268">
            <v>1358</v>
          </cell>
          <cell r="D2268">
            <v>1017</v>
          </cell>
          <cell r="E2268"/>
          <cell r="F2268"/>
        </row>
        <row r="2269">
          <cell r="A2269" t="str">
            <v>100080091358267</v>
          </cell>
          <cell r="B2269">
            <v>10008009</v>
          </cell>
          <cell r="C2269">
            <v>1358</v>
          </cell>
          <cell r="D2269">
            <v>267</v>
          </cell>
          <cell r="E2269">
            <v>10653.74</v>
          </cell>
          <cell r="F2269">
            <v>16213.9</v>
          </cell>
        </row>
        <row r="2270">
          <cell r="A2270" t="str">
            <v>100080091358865</v>
          </cell>
          <cell r="B2270">
            <v>10008009</v>
          </cell>
          <cell r="C2270">
            <v>1358</v>
          </cell>
          <cell r="D2270">
            <v>865</v>
          </cell>
          <cell r="E2270">
            <v>10541.04</v>
          </cell>
          <cell r="F2270">
            <v>16038.48</v>
          </cell>
        </row>
        <row r="2271">
          <cell r="A2271" t="str">
            <v>100080091358863</v>
          </cell>
          <cell r="B2271">
            <v>10008009</v>
          </cell>
          <cell r="C2271">
            <v>1358</v>
          </cell>
          <cell r="D2271">
            <v>863</v>
          </cell>
          <cell r="E2271">
            <v>10902.99</v>
          </cell>
          <cell r="F2271">
            <v>16463.16</v>
          </cell>
        </row>
        <row r="2272">
          <cell r="A2272" t="str">
            <v>100080091358492</v>
          </cell>
          <cell r="B2272">
            <v>10008009</v>
          </cell>
          <cell r="C2272">
            <v>1358</v>
          </cell>
          <cell r="D2272">
            <v>492</v>
          </cell>
          <cell r="E2272">
            <v>10510.49</v>
          </cell>
          <cell r="F2272">
            <v>15870.49</v>
          </cell>
        </row>
        <row r="2273">
          <cell r="A2273" t="str">
            <v>100080091358508</v>
          </cell>
          <cell r="B2273">
            <v>10008009</v>
          </cell>
          <cell r="C2273">
            <v>1358</v>
          </cell>
          <cell r="D2273">
            <v>508</v>
          </cell>
          <cell r="E2273">
            <v>10902.99</v>
          </cell>
          <cell r="F2273">
            <v>16463.16</v>
          </cell>
        </row>
        <row r="2274">
          <cell r="A2274" t="str">
            <v>100080091358164</v>
          </cell>
          <cell r="B2274">
            <v>10008009</v>
          </cell>
          <cell r="C2274">
            <v>1358</v>
          </cell>
          <cell r="D2274">
            <v>164</v>
          </cell>
          <cell r="E2274">
            <v>10552.95</v>
          </cell>
          <cell r="F2274">
            <v>16113.11</v>
          </cell>
        </row>
        <row r="2275">
          <cell r="A2275" t="str">
            <v>100080091358514</v>
          </cell>
          <cell r="B2275">
            <v>10008009</v>
          </cell>
          <cell r="C2275">
            <v>1358</v>
          </cell>
          <cell r="D2275">
            <v>514</v>
          </cell>
          <cell r="E2275">
            <v>10902.99</v>
          </cell>
          <cell r="F2275">
            <v>16463.16</v>
          </cell>
        </row>
        <row r="2276">
          <cell r="A2276" t="str">
            <v>1000800913611005</v>
          </cell>
          <cell r="B2276">
            <v>10008009</v>
          </cell>
          <cell r="C2276">
            <v>1361</v>
          </cell>
          <cell r="D2276">
            <v>1005</v>
          </cell>
          <cell r="E2276">
            <v>10466.870000000001</v>
          </cell>
          <cell r="F2276">
            <v>16027.03</v>
          </cell>
        </row>
        <row r="2277">
          <cell r="A2277" t="str">
            <v>100080091361267</v>
          </cell>
          <cell r="B2277">
            <v>10008009</v>
          </cell>
          <cell r="C2277">
            <v>1361</v>
          </cell>
          <cell r="D2277">
            <v>267</v>
          </cell>
          <cell r="E2277">
            <v>10653.74</v>
          </cell>
          <cell r="F2277">
            <v>16213.9</v>
          </cell>
        </row>
        <row r="2278">
          <cell r="A2278" t="str">
            <v>100080091361865</v>
          </cell>
          <cell r="B2278">
            <v>10008009</v>
          </cell>
          <cell r="C2278">
            <v>1361</v>
          </cell>
          <cell r="D2278">
            <v>865</v>
          </cell>
          <cell r="E2278">
            <v>10541.04</v>
          </cell>
          <cell r="F2278">
            <v>16038.48</v>
          </cell>
        </row>
        <row r="2279">
          <cell r="A2279" t="str">
            <v>100080091361164</v>
          </cell>
          <cell r="B2279">
            <v>10008009</v>
          </cell>
          <cell r="C2279">
            <v>1361</v>
          </cell>
          <cell r="D2279">
            <v>164</v>
          </cell>
          <cell r="E2279">
            <v>10552.95</v>
          </cell>
          <cell r="F2279">
            <v>16113.11</v>
          </cell>
        </row>
        <row r="2280">
          <cell r="A2280" t="str">
            <v>1000800914191005</v>
          </cell>
          <cell r="B2280">
            <v>10008009</v>
          </cell>
          <cell r="C2280">
            <v>1419</v>
          </cell>
          <cell r="D2280">
            <v>1005</v>
          </cell>
          <cell r="E2280">
            <v>10466.870000000001</v>
          </cell>
          <cell r="F2280">
            <v>16027.03</v>
          </cell>
        </row>
        <row r="2281">
          <cell r="A2281" t="str">
            <v>1000800914191010</v>
          </cell>
          <cell r="B2281">
            <v>10008009</v>
          </cell>
          <cell r="C2281">
            <v>1419</v>
          </cell>
          <cell r="D2281">
            <v>1010</v>
          </cell>
          <cell r="E2281">
            <v>10707.92</v>
          </cell>
          <cell r="F2281">
            <v>16268.09</v>
          </cell>
        </row>
        <row r="2282">
          <cell r="A2282" t="str">
            <v>1000800914191013</v>
          </cell>
          <cell r="B2282">
            <v>10008009</v>
          </cell>
          <cell r="C2282">
            <v>1419</v>
          </cell>
          <cell r="D2282">
            <v>1013</v>
          </cell>
          <cell r="E2282">
            <v>10353.780000000001</v>
          </cell>
          <cell r="F2282">
            <v>15713.78</v>
          </cell>
        </row>
        <row r="2283">
          <cell r="A2283" t="str">
            <v>100080091419267</v>
          </cell>
          <cell r="B2283">
            <v>10008009</v>
          </cell>
          <cell r="C2283">
            <v>1419</v>
          </cell>
          <cell r="D2283">
            <v>267</v>
          </cell>
          <cell r="E2283">
            <v>10653.74</v>
          </cell>
          <cell r="F2283">
            <v>16213.9</v>
          </cell>
        </row>
        <row r="2284">
          <cell r="A2284" t="str">
            <v>100080091419865</v>
          </cell>
          <cell r="B2284">
            <v>10008009</v>
          </cell>
          <cell r="C2284">
            <v>1419</v>
          </cell>
          <cell r="D2284">
            <v>865</v>
          </cell>
          <cell r="E2284">
            <v>10541.04</v>
          </cell>
          <cell r="F2284">
            <v>16038.48</v>
          </cell>
        </row>
        <row r="2285">
          <cell r="A2285" t="str">
            <v>100080091419492</v>
          </cell>
          <cell r="B2285">
            <v>10008009</v>
          </cell>
          <cell r="C2285">
            <v>1419</v>
          </cell>
          <cell r="D2285">
            <v>492</v>
          </cell>
          <cell r="E2285">
            <v>10510.49</v>
          </cell>
          <cell r="F2285">
            <v>15870.49</v>
          </cell>
        </row>
        <row r="2286">
          <cell r="A2286" t="str">
            <v>100080091419164</v>
          </cell>
          <cell r="B2286">
            <v>10008009</v>
          </cell>
          <cell r="C2286">
            <v>1419</v>
          </cell>
          <cell r="D2286">
            <v>164</v>
          </cell>
          <cell r="E2286">
            <v>10552.95</v>
          </cell>
          <cell r="F2286">
            <v>16113.11</v>
          </cell>
        </row>
        <row r="2287">
          <cell r="A2287" t="str">
            <v>100080091419514</v>
          </cell>
          <cell r="B2287">
            <v>10008009</v>
          </cell>
          <cell r="C2287">
            <v>1419</v>
          </cell>
          <cell r="D2287">
            <v>514</v>
          </cell>
          <cell r="E2287">
            <v>10902.99</v>
          </cell>
          <cell r="F2287">
            <v>16463.16</v>
          </cell>
        </row>
        <row r="2288">
          <cell r="A2288" t="str">
            <v>1000800914421005</v>
          </cell>
          <cell r="B2288">
            <v>10008009</v>
          </cell>
          <cell r="C2288">
            <v>1442</v>
          </cell>
          <cell r="D2288">
            <v>1005</v>
          </cell>
          <cell r="E2288">
            <v>10466.870000000001</v>
          </cell>
          <cell r="F2288">
            <v>16027.03</v>
          </cell>
        </row>
        <row r="2289">
          <cell r="A2289" t="str">
            <v>1000800914421010</v>
          </cell>
          <cell r="B2289">
            <v>10008009</v>
          </cell>
          <cell r="C2289">
            <v>1442</v>
          </cell>
          <cell r="D2289">
            <v>1010</v>
          </cell>
          <cell r="E2289">
            <v>10707.92</v>
          </cell>
          <cell r="F2289">
            <v>16268.09</v>
          </cell>
        </row>
        <row r="2290">
          <cell r="A2290" t="str">
            <v>1000800914421013</v>
          </cell>
          <cell r="B2290">
            <v>10008009</v>
          </cell>
          <cell r="C2290">
            <v>1442</v>
          </cell>
          <cell r="D2290">
            <v>1013</v>
          </cell>
          <cell r="E2290">
            <v>10353.780000000001</v>
          </cell>
          <cell r="F2290">
            <v>15713.78</v>
          </cell>
        </row>
        <row r="2291">
          <cell r="A2291" t="str">
            <v>1000800914421008</v>
          </cell>
          <cell r="B2291">
            <v>10008009</v>
          </cell>
          <cell r="C2291">
            <v>1442</v>
          </cell>
          <cell r="D2291">
            <v>1008</v>
          </cell>
          <cell r="E2291">
            <v>10510.49</v>
          </cell>
          <cell r="F2291">
            <v>15870.49</v>
          </cell>
        </row>
        <row r="2292">
          <cell r="A2292" t="str">
            <v>100080091442267</v>
          </cell>
          <cell r="B2292">
            <v>10008009</v>
          </cell>
          <cell r="C2292">
            <v>1442</v>
          </cell>
          <cell r="D2292">
            <v>267</v>
          </cell>
          <cell r="E2292">
            <v>10653.74</v>
          </cell>
          <cell r="F2292">
            <v>16213.9</v>
          </cell>
        </row>
        <row r="2293">
          <cell r="A2293" t="str">
            <v>100080091442514</v>
          </cell>
          <cell r="B2293">
            <v>10008009</v>
          </cell>
          <cell r="C2293">
            <v>1442</v>
          </cell>
          <cell r="D2293">
            <v>514</v>
          </cell>
          <cell r="E2293">
            <v>10902.99</v>
          </cell>
          <cell r="F2293">
            <v>16463.16</v>
          </cell>
        </row>
        <row r="2294">
          <cell r="A2294" t="str">
            <v>1000800915551005</v>
          </cell>
          <cell r="B2294">
            <v>10008009</v>
          </cell>
          <cell r="C2294">
            <v>1555</v>
          </cell>
          <cell r="D2294">
            <v>1005</v>
          </cell>
          <cell r="E2294">
            <v>10466.870000000001</v>
          </cell>
          <cell r="F2294">
            <v>16027.03</v>
          </cell>
        </row>
        <row r="2295">
          <cell r="A2295" t="str">
            <v>1000800915551010</v>
          </cell>
          <cell r="B2295">
            <v>10008009</v>
          </cell>
          <cell r="C2295">
            <v>1555</v>
          </cell>
          <cell r="D2295">
            <v>1010</v>
          </cell>
          <cell r="E2295">
            <v>10707.92</v>
          </cell>
          <cell r="F2295">
            <v>16268.09</v>
          </cell>
        </row>
        <row r="2296">
          <cell r="A2296" t="str">
            <v>1000800915551012</v>
          </cell>
          <cell r="B2296">
            <v>10008009</v>
          </cell>
          <cell r="C2296">
            <v>1555</v>
          </cell>
          <cell r="D2296">
            <v>1012</v>
          </cell>
          <cell r="E2296">
            <v>10510.49</v>
          </cell>
          <cell r="F2296">
            <v>15870.49</v>
          </cell>
        </row>
        <row r="2297">
          <cell r="A2297" t="str">
            <v>100080091555267</v>
          </cell>
          <cell r="B2297">
            <v>10008009</v>
          </cell>
          <cell r="C2297">
            <v>1555</v>
          </cell>
          <cell r="D2297">
            <v>267</v>
          </cell>
          <cell r="E2297">
            <v>10653.74</v>
          </cell>
          <cell r="F2297">
            <v>16213.9</v>
          </cell>
        </row>
        <row r="2298">
          <cell r="A2298" t="str">
            <v>100080091555865</v>
          </cell>
          <cell r="B2298">
            <v>10008009</v>
          </cell>
          <cell r="C2298">
            <v>1555</v>
          </cell>
          <cell r="D2298">
            <v>865</v>
          </cell>
          <cell r="E2298">
            <v>10541.04</v>
          </cell>
          <cell r="F2298">
            <v>16038.48</v>
          </cell>
        </row>
        <row r="2299">
          <cell r="A2299" t="str">
            <v>1000800915551660</v>
          </cell>
          <cell r="B2299">
            <v>10008009</v>
          </cell>
          <cell r="C2299">
            <v>1555</v>
          </cell>
          <cell r="D2299">
            <v>1660</v>
          </cell>
          <cell r="E2299">
            <v>10466.870000000001</v>
          </cell>
          <cell r="F2299">
            <v>16027.03</v>
          </cell>
        </row>
        <row r="2300">
          <cell r="A2300" t="str">
            <v>100080091555164</v>
          </cell>
          <cell r="B2300">
            <v>10008009</v>
          </cell>
          <cell r="C2300">
            <v>1555</v>
          </cell>
          <cell r="D2300">
            <v>164</v>
          </cell>
          <cell r="E2300">
            <v>10552.95</v>
          </cell>
          <cell r="F2300">
            <v>16113.11</v>
          </cell>
        </row>
        <row r="2301">
          <cell r="A2301" t="str">
            <v>100080091555514</v>
          </cell>
          <cell r="B2301">
            <v>10008009</v>
          </cell>
          <cell r="C2301">
            <v>1555</v>
          </cell>
          <cell r="D2301">
            <v>514</v>
          </cell>
          <cell r="E2301">
            <v>10902.99</v>
          </cell>
          <cell r="F2301">
            <v>16463.16</v>
          </cell>
        </row>
        <row r="2302">
          <cell r="A2302" t="str">
            <v>1000800915661005</v>
          </cell>
          <cell r="B2302">
            <v>10008009</v>
          </cell>
          <cell r="C2302">
            <v>1566</v>
          </cell>
          <cell r="D2302">
            <v>1005</v>
          </cell>
          <cell r="E2302">
            <v>10466.870000000001</v>
          </cell>
          <cell r="F2302">
            <v>16027.03</v>
          </cell>
        </row>
        <row r="2303">
          <cell r="A2303" t="str">
            <v>1000800915661012</v>
          </cell>
          <cell r="B2303">
            <v>10008009</v>
          </cell>
          <cell r="C2303">
            <v>1566</v>
          </cell>
          <cell r="D2303">
            <v>1012</v>
          </cell>
          <cell r="E2303">
            <v>10510.49</v>
          </cell>
          <cell r="F2303">
            <v>15870.49</v>
          </cell>
        </row>
        <row r="2304">
          <cell r="A2304" t="str">
            <v>100080091566267</v>
          </cell>
          <cell r="B2304">
            <v>10008009</v>
          </cell>
          <cell r="C2304">
            <v>1566</v>
          </cell>
          <cell r="D2304">
            <v>267</v>
          </cell>
          <cell r="E2304">
            <v>10653.74</v>
          </cell>
          <cell r="F2304">
            <v>16213.9</v>
          </cell>
        </row>
        <row r="2305">
          <cell r="A2305" t="str">
            <v>100080091566865</v>
          </cell>
          <cell r="B2305">
            <v>10008009</v>
          </cell>
          <cell r="C2305">
            <v>1566</v>
          </cell>
          <cell r="D2305">
            <v>865</v>
          </cell>
          <cell r="E2305">
            <v>10541.04</v>
          </cell>
          <cell r="F2305">
            <v>16038.48</v>
          </cell>
        </row>
        <row r="2306">
          <cell r="A2306" t="str">
            <v>1000800915661660</v>
          </cell>
          <cell r="B2306">
            <v>10008009</v>
          </cell>
          <cell r="C2306">
            <v>1566</v>
          </cell>
          <cell r="D2306">
            <v>1660</v>
          </cell>
          <cell r="E2306">
            <v>10466.870000000001</v>
          </cell>
          <cell r="F2306">
            <v>16027.03</v>
          </cell>
        </row>
        <row r="2307">
          <cell r="A2307" t="str">
            <v>100080091566675</v>
          </cell>
          <cell r="B2307">
            <v>10008009</v>
          </cell>
          <cell r="C2307">
            <v>1566</v>
          </cell>
          <cell r="D2307">
            <v>675</v>
          </cell>
          <cell r="E2307">
            <v>10510.49</v>
          </cell>
          <cell r="F2307">
            <v>15870.49</v>
          </cell>
        </row>
        <row r="2308">
          <cell r="A2308" t="str">
            <v>100080091615267</v>
          </cell>
          <cell r="B2308">
            <v>10008009</v>
          </cell>
          <cell r="C2308">
            <v>1615</v>
          </cell>
          <cell r="D2308">
            <v>267</v>
          </cell>
          <cell r="E2308">
            <v>10645.44</v>
          </cell>
          <cell r="F2308">
            <v>16130.91</v>
          </cell>
        </row>
        <row r="2309">
          <cell r="A2309" t="str">
            <v>1000800916211005</v>
          </cell>
          <cell r="B2309">
            <v>10008009</v>
          </cell>
          <cell r="C2309">
            <v>1621</v>
          </cell>
          <cell r="D2309">
            <v>1005</v>
          </cell>
          <cell r="E2309">
            <v>10466.870000000001</v>
          </cell>
          <cell r="F2309">
            <v>16027.03</v>
          </cell>
        </row>
        <row r="2310">
          <cell r="A2310" t="str">
            <v>100080091621865</v>
          </cell>
          <cell r="B2310">
            <v>10008009</v>
          </cell>
          <cell r="C2310">
            <v>1621</v>
          </cell>
          <cell r="D2310">
            <v>865</v>
          </cell>
          <cell r="E2310">
            <v>10541.04</v>
          </cell>
          <cell r="F2310">
            <v>16038.48</v>
          </cell>
        </row>
        <row r="2311">
          <cell r="A2311" t="str">
            <v>1000800916871005</v>
          </cell>
          <cell r="B2311">
            <v>10008009</v>
          </cell>
          <cell r="C2311">
            <v>1687</v>
          </cell>
          <cell r="D2311">
            <v>1005</v>
          </cell>
          <cell r="E2311">
            <v>10466.870000000001</v>
          </cell>
          <cell r="F2311">
            <v>16027.03</v>
          </cell>
        </row>
        <row r="2312">
          <cell r="A2312" t="str">
            <v>1000800916871008</v>
          </cell>
          <cell r="B2312">
            <v>10008009</v>
          </cell>
          <cell r="C2312">
            <v>1687</v>
          </cell>
          <cell r="D2312">
            <v>1008</v>
          </cell>
          <cell r="E2312"/>
          <cell r="F2312"/>
        </row>
        <row r="2313">
          <cell r="A2313" t="str">
            <v>100080091687267</v>
          </cell>
          <cell r="B2313">
            <v>10008009</v>
          </cell>
          <cell r="C2313">
            <v>1687</v>
          </cell>
          <cell r="D2313">
            <v>267</v>
          </cell>
          <cell r="E2313">
            <v>10653.74</v>
          </cell>
          <cell r="F2313">
            <v>16213.9</v>
          </cell>
        </row>
        <row r="2314">
          <cell r="A2314" t="str">
            <v>100080091687164</v>
          </cell>
          <cell r="B2314">
            <v>10008009</v>
          </cell>
          <cell r="C2314">
            <v>1687</v>
          </cell>
          <cell r="D2314">
            <v>164</v>
          </cell>
          <cell r="E2314">
            <v>10552.95</v>
          </cell>
          <cell r="F2314">
            <v>16113.11</v>
          </cell>
        </row>
        <row r="2315">
          <cell r="A2315" t="str">
            <v>1000800918581013</v>
          </cell>
          <cell r="B2315">
            <v>10008009</v>
          </cell>
          <cell r="C2315">
            <v>1858</v>
          </cell>
          <cell r="D2315">
            <v>1013</v>
          </cell>
          <cell r="E2315">
            <v>10353.780000000001</v>
          </cell>
          <cell r="F2315">
            <v>15713.78</v>
          </cell>
        </row>
        <row r="2316">
          <cell r="A2316" t="str">
            <v>100080091858267</v>
          </cell>
          <cell r="B2316">
            <v>10008009</v>
          </cell>
          <cell r="C2316">
            <v>1858</v>
          </cell>
          <cell r="D2316">
            <v>267</v>
          </cell>
          <cell r="E2316">
            <v>10653.74</v>
          </cell>
          <cell r="F2316">
            <v>16213.9</v>
          </cell>
        </row>
        <row r="2317">
          <cell r="A2317" t="str">
            <v>1000800919041005</v>
          </cell>
          <cell r="B2317">
            <v>10008009</v>
          </cell>
          <cell r="C2317">
            <v>1904</v>
          </cell>
          <cell r="D2317">
            <v>1005</v>
          </cell>
          <cell r="E2317">
            <v>10466.870000000001</v>
          </cell>
          <cell r="F2317">
            <v>16027.03</v>
          </cell>
        </row>
        <row r="2318">
          <cell r="A2318" t="str">
            <v>1000800919041014</v>
          </cell>
          <cell r="B2318">
            <v>10008009</v>
          </cell>
          <cell r="C2318">
            <v>1904</v>
          </cell>
          <cell r="D2318">
            <v>1014</v>
          </cell>
          <cell r="E2318">
            <v>10510.49</v>
          </cell>
          <cell r="F2318">
            <v>15870.49</v>
          </cell>
        </row>
        <row r="2319">
          <cell r="A2319" t="str">
            <v>1000800919041010</v>
          </cell>
          <cell r="B2319">
            <v>10008009</v>
          </cell>
          <cell r="C2319">
            <v>1904</v>
          </cell>
          <cell r="D2319">
            <v>1010</v>
          </cell>
          <cell r="E2319">
            <v>10707.92</v>
          </cell>
          <cell r="F2319">
            <v>16268.09</v>
          </cell>
        </row>
        <row r="2320">
          <cell r="A2320" t="str">
            <v>1000800919041009</v>
          </cell>
          <cell r="B2320">
            <v>10008009</v>
          </cell>
          <cell r="C2320">
            <v>1904</v>
          </cell>
          <cell r="D2320">
            <v>1009</v>
          </cell>
          <cell r="E2320">
            <v>10510.49</v>
          </cell>
          <cell r="F2320">
            <v>15870.49</v>
          </cell>
        </row>
        <row r="2321">
          <cell r="A2321" t="str">
            <v>1000800919041016</v>
          </cell>
          <cell r="B2321">
            <v>10008009</v>
          </cell>
          <cell r="C2321">
            <v>1904</v>
          </cell>
          <cell r="D2321">
            <v>1016</v>
          </cell>
          <cell r="E2321">
            <v>10510.49</v>
          </cell>
          <cell r="F2321">
            <v>15870.49</v>
          </cell>
        </row>
        <row r="2322">
          <cell r="A2322" t="str">
            <v>1000800919041012</v>
          </cell>
          <cell r="B2322">
            <v>10008009</v>
          </cell>
          <cell r="C2322">
            <v>1904</v>
          </cell>
          <cell r="D2322">
            <v>1012</v>
          </cell>
          <cell r="E2322">
            <v>10510.49</v>
          </cell>
          <cell r="F2322">
            <v>15870.49</v>
          </cell>
        </row>
        <row r="2323">
          <cell r="A2323" t="str">
            <v>1000800919041013</v>
          </cell>
          <cell r="B2323">
            <v>10008009</v>
          </cell>
          <cell r="C2323">
            <v>1904</v>
          </cell>
          <cell r="D2323">
            <v>1013</v>
          </cell>
          <cell r="E2323">
            <v>10353.780000000001</v>
          </cell>
          <cell r="F2323">
            <v>15713.78</v>
          </cell>
        </row>
        <row r="2324">
          <cell r="A2324" t="str">
            <v>100080091904267</v>
          </cell>
          <cell r="B2324">
            <v>10008009</v>
          </cell>
          <cell r="C2324">
            <v>1904</v>
          </cell>
          <cell r="D2324">
            <v>267</v>
          </cell>
          <cell r="E2324">
            <v>10653.74</v>
          </cell>
          <cell r="F2324">
            <v>16213.9</v>
          </cell>
        </row>
        <row r="2325">
          <cell r="A2325" t="str">
            <v>100080091904865</v>
          </cell>
          <cell r="B2325">
            <v>10008009</v>
          </cell>
          <cell r="C2325">
            <v>1904</v>
          </cell>
          <cell r="D2325">
            <v>865</v>
          </cell>
          <cell r="E2325">
            <v>10541.04</v>
          </cell>
          <cell r="F2325">
            <v>16038.48</v>
          </cell>
        </row>
        <row r="2326">
          <cell r="A2326" t="str">
            <v>100080091904492</v>
          </cell>
          <cell r="B2326">
            <v>10008009</v>
          </cell>
          <cell r="C2326">
            <v>1904</v>
          </cell>
          <cell r="D2326">
            <v>492</v>
          </cell>
          <cell r="E2326">
            <v>10510.49</v>
          </cell>
          <cell r="F2326">
            <v>15870.49</v>
          </cell>
        </row>
        <row r="2327">
          <cell r="A2327" t="str">
            <v>100080091904508</v>
          </cell>
          <cell r="B2327">
            <v>10008009</v>
          </cell>
          <cell r="C2327">
            <v>1904</v>
          </cell>
          <cell r="D2327">
            <v>508</v>
          </cell>
          <cell r="E2327">
            <v>10902.99</v>
          </cell>
          <cell r="F2327">
            <v>16463.16</v>
          </cell>
        </row>
        <row r="2328">
          <cell r="A2328" t="str">
            <v>100080091904164</v>
          </cell>
          <cell r="B2328">
            <v>10008009</v>
          </cell>
          <cell r="C2328">
            <v>1904</v>
          </cell>
          <cell r="D2328">
            <v>164</v>
          </cell>
          <cell r="E2328"/>
          <cell r="F2328"/>
        </row>
        <row r="2329">
          <cell r="A2329" t="str">
            <v>1000800919041122</v>
          </cell>
          <cell r="B2329">
            <v>10008009</v>
          </cell>
          <cell r="C2329">
            <v>1904</v>
          </cell>
          <cell r="D2329">
            <v>1122</v>
          </cell>
          <cell r="E2329">
            <v>10902.99</v>
          </cell>
          <cell r="F2329">
            <v>16463.16</v>
          </cell>
        </row>
        <row r="2330">
          <cell r="A2330" t="str">
            <v>1000800919131005</v>
          </cell>
          <cell r="B2330">
            <v>10008009</v>
          </cell>
          <cell r="C2330">
            <v>1913</v>
          </cell>
          <cell r="D2330">
            <v>1005</v>
          </cell>
          <cell r="E2330">
            <v>10466.870000000001</v>
          </cell>
          <cell r="F2330">
            <v>16027.03</v>
          </cell>
        </row>
        <row r="2331">
          <cell r="A2331" t="str">
            <v>1000800919131010</v>
          </cell>
          <cell r="B2331">
            <v>10008009</v>
          </cell>
          <cell r="C2331">
            <v>1913</v>
          </cell>
          <cell r="D2331">
            <v>1010</v>
          </cell>
          <cell r="E2331">
            <v>10707.92</v>
          </cell>
          <cell r="F2331">
            <v>16268.09</v>
          </cell>
        </row>
        <row r="2332">
          <cell r="A2332" t="str">
            <v>1000800919131012</v>
          </cell>
          <cell r="B2332">
            <v>10008009</v>
          </cell>
          <cell r="C2332">
            <v>1913</v>
          </cell>
          <cell r="D2332">
            <v>1012</v>
          </cell>
          <cell r="E2332">
            <v>10510.49</v>
          </cell>
          <cell r="F2332">
            <v>15870.49</v>
          </cell>
        </row>
        <row r="2333">
          <cell r="A2333" t="str">
            <v>1000800919131013</v>
          </cell>
          <cell r="B2333">
            <v>10008009</v>
          </cell>
          <cell r="C2333">
            <v>1913</v>
          </cell>
          <cell r="D2333">
            <v>1013</v>
          </cell>
          <cell r="E2333">
            <v>10353.780000000001</v>
          </cell>
          <cell r="F2333">
            <v>15713.78</v>
          </cell>
        </row>
        <row r="2334">
          <cell r="A2334" t="str">
            <v>100080091913865</v>
          </cell>
          <cell r="B2334">
            <v>10008009</v>
          </cell>
          <cell r="C2334">
            <v>1913</v>
          </cell>
          <cell r="D2334">
            <v>865</v>
          </cell>
          <cell r="E2334">
            <v>10541.04</v>
          </cell>
          <cell r="F2334">
            <v>16038.48</v>
          </cell>
        </row>
        <row r="2335">
          <cell r="A2335" t="str">
            <v>1000800919131660</v>
          </cell>
          <cell r="B2335">
            <v>10008009</v>
          </cell>
          <cell r="C2335">
            <v>1913</v>
          </cell>
          <cell r="D2335">
            <v>1660</v>
          </cell>
          <cell r="E2335">
            <v>10466.870000000001</v>
          </cell>
          <cell r="F2335">
            <v>16027.03</v>
          </cell>
        </row>
        <row r="2336">
          <cell r="A2336" t="str">
            <v>100080091913164</v>
          </cell>
          <cell r="B2336">
            <v>10008009</v>
          </cell>
          <cell r="C2336">
            <v>1913</v>
          </cell>
          <cell r="D2336">
            <v>164</v>
          </cell>
          <cell r="E2336">
            <v>10552.95</v>
          </cell>
          <cell r="F2336">
            <v>16113.11</v>
          </cell>
        </row>
        <row r="2337">
          <cell r="A2337" t="str">
            <v>100080091913514</v>
          </cell>
          <cell r="B2337">
            <v>10008009</v>
          </cell>
          <cell r="C2337">
            <v>1913</v>
          </cell>
          <cell r="D2337">
            <v>514</v>
          </cell>
          <cell r="E2337">
            <v>10902.99</v>
          </cell>
          <cell r="F2337">
            <v>16463.16</v>
          </cell>
        </row>
        <row r="2338">
          <cell r="A2338" t="str">
            <v>1000800920491005</v>
          </cell>
          <cell r="B2338">
            <v>10008009</v>
          </cell>
          <cell r="C2338">
            <v>2049</v>
          </cell>
          <cell r="D2338">
            <v>1005</v>
          </cell>
          <cell r="E2338">
            <v>10466.870000000001</v>
          </cell>
          <cell r="F2338">
            <v>16027.03</v>
          </cell>
        </row>
        <row r="2339">
          <cell r="A2339" t="str">
            <v>1000800920491007</v>
          </cell>
          <cell r="B2339">
            <v>10008009</v>
          </cell>
          <cell r="C2339">
            <v>2049</v>
          </cell>
          <cell r="D2339">
            <v>1007</v>
          </cell>
          <cell r="E2339">
            <v>10510.49</v>
          </cell>
          <cell r="F2339">
            <v>15870.49</v>
          </cell>
        </row>
        <row r="2340">
          <cell r="A2340" t="str">
            <v>100080092049267</v>
          </cell>
          <cell r="B2340">
            <v>10008009</v>
          </cell>
          <cell r="C2340">
            <v>2049</v>
          </cell>
          <cell r="D2340">
            <v>267</v>
          </cell>
          <cell r="E2340">
            <v>10653.74</v>
          </cell>
          <cell r="F2340">
            <v>16213.9</v>
          </cell>
        </row>
        <row r="2341">
          <cell r="A2341" t="str">
            <v>100080092049164</v>
          </cell>
          <cell r="B2341">
            <v>10008009</v>
          </cell>
          <cell r="C2341">
            <v>2049</v>
          </cell>
          <cell r="D2341">
            <v>164</v>
          </cell>
          <cell r="E2341">
            <v>10552.95</v>
          </cell>
          <cell r="F2341">
            <v>16113.11</v>
          </cell>
        </row>
        <row r="2342">
          <cell r="A2342" t="str">
            <v>1000800921601005</v>
          </cell>
          <cell r="B2342">
            <v>10008009</v>
          </cell>
          <cell r="C2342">
            <v>2160</v>
          </cell>
          <cell r="D2342">
            <v>1005</v>
          </cell>
          <cell r="E2342">
            <v>10466.870000000001</v>
          </cell>
          <cell r="F2342">
            <v>16027.03</v>
          </cell>
        </row>
        <row r="2343">
          <cell r="A2343" t="str">
            <v>1000800921601007</v>
          </cell>
          <cell r="B2343">
            <v>10008009</v>
          </cell>
          <cell r="C2343">
            <v>2160</v>
          </cell>
          <cell r="D2343">
            <v>1007</v>
          </cell>
          <cell r="E2343"/>
          <cell r="F2343"/>
        </row>
        <row r="2344">
          <cell r="A2344" t="str">
            <v>1000800921601012</v>
          </cell>
          <cell r="B2344">
            <v>10008009</v>
          </cell>
          <cell r="C2344">
            <v>2160</v>
          </cell>
          <cell r="D2344">
            <v>1012</v>
          </cell>
          <cell r="E2344">
            <v>10510.49</v>
          </cell>
          <cell r="F2344">
            <v>15870.49</v>
          </cell>
        </row>
        <row r="2345">
          <cell r="A2345" t="str">
            <v>1000800921601013</v>
          </cell>
          <cell r="B2345">
            <v>10008009</v>
          </cell>
          <cell r="C2345">
            <v>2160</v>
          </cell>
          <cell r="D2345">
            <v>1013</v>
          </cell>
          <cell r="E2345">
            <v>10353.780000000001</v>
          </cell>
          <cell r="F2345">
            <v>15713.78</v>
          </cell>
        </row>
        <row r="2346">
          <cell r="A2346" t="str">
            <v>100080092160267</v>
          </cell>
          <cell r="B2346">
            <v>10008009</v>
          </cell>
          <cell r="C2346">
            <v>2160</v>
          </cell>
          <cell r="D2346">
            <v>267</v>
          </cell>
          <cell r="E2346">
            <v>10653.74</v>
          </cell>
          <cell r="F2346">
            <v>16213.9</v>
          </cell>
        </row>
        <row r="2347">
          <cell r="A2347" t="str">
            <v>100080092160865</v>
          </cell>
          <cell r="B2347">
            <v>10008009</v>
          </cell>
          <cell r="C2347">
            <v>2160</v>
          </cell>
          <cell r="D2347">
            <v>865</v>
          </cell>
          <cell r="E2347">
            <v>10541.04</v>
          </cell>
          <cell r="F2347">
            <v>16038.48</v>
          </cell>
        </row>
        <row r="2348">
          <cell r="A2348" t="str">
            <v>1000800921601660</v>
          </cell>
          <cell r="B2348">
            <v>10008009</v>
          </cell>
          <cell r="C2348">
            <v>2160</v>
          </cell>
          <cell r="D2348">
            <v>1660</v>
          </cell>
          <cell r="E2348">
            <v>10466.870000000001</v>
          </cell>
          <cell r="F2348">
            <v>16027.03</v>
          </cell>
        </row>
        <row r="2349">
          <cell r="A2349" t="str">
            <v>100080092160164</v>
          </cell>
          <cell r="B2349">
            <v>10008009</v>
          </cell>
          <cell r="C2349">
            <v>2160</v>
          </cell>
          <cell r="D2349">
            <v>164</v>
          </cell>
          <cell r="E2349">
            <v>10552.95</v>
          </cell>
          <cell r="F2349">
            <v>16113.11</v>
          </cell>
        </row>
        <row r="2350">
          <cell r="A2350" t="str">
            <v>1000800923041005</v>
          </cell>
          <cell r="B2350">
            <v>10008009</v>
          </cell>
          <cell r="C2350">
            <v>2304</v>
          </cell>
          <cell r="D2350">
            <v>1005</v>
          </cell>
          <cell r="E2350">
            <v>10466.870000000001</v>
          </cell>
          <cell r="F2350">
            <v>16027.03</v>
          </cell>
        </row>
        <row r="2351">
          <cell r="A2351" t="str">
            <v>1000800923041010</v>
          </cell>
          <cell r="B2351">
            <v>10008009</v>
          </cell>
          <cell r="C2351">
            <v>2304</v>
          </cell>
          <cell r="D2351">
            <v>1010</v>
          </cell>
          <cell r="E2351">
            <v>10707.92</v>
          </cell>
          <cell r="F2351">
            <v>16268.09</v>
          </cell>
        </row>
        <row r="2352">
          <cell r="A2352" t="str">
            <v>100080092304267</v>
          </cell>
          <cell r="B2352">
            <v>10008009</v>
          </cell>
          <cell r="C2352">
            <v>2304</v>
          </cell>
          <cell r="D2352">
            <v>267</v>
          </cell>
          <cell r="E2352">
            <v>10653.74</v>
          </cell>
          <cell r="F2352">
            <v>16213.9</v>
          </cell>
        </row>
        <row r="2353">
          <cell r="A2353" t="str">
            <v>1000800923041660</v>
          </cell>
          <cell r="B2353">
            <v>10008009</v>
          </cell>
          <cell r="C2353">
            <v>2304</v>
          </cell>
          <cell r="D2353">
            <v>1660</v>
          </cell>
          <cell r="E2353">
            <v>10466.870000000001</v>
          </cell>
          <cell r="F2353">
            <v>16027.03</v>
          </cell>
        </row>
        <row r="2354">
          <cell r="A2354" t="str">
            <v>1000800923351005</v>
          </cell>
          <cell r="B2354">
            <v>10008009</v>
          </cell>
          <cell r="C2354">
            <v>2335</v>
          </cell>
          <cell r="D2354">
            <v>1005</v>
          </cell>
          <cell r="E2354">
            <v>10466.870000000001</v>
          </cell>
          <cell r="F2354">
            <v>16027.03</v>
          </cell>
        </row>
        <row r="2355">
          <cell r="A2355" t="str">
            <v>1000800923351010</v>
          </cell>
          <cell r="B2355">
            <v>10008009</v>
          </cell>
          <cell r="C2355">
            <v>2335</v>
          </cell>
          <cell r="D2355">
            <v>1010</v>
          </cell>
          <cell r="E2355">
            <v>10707.92</v>
          </cell>
          <cell r="F2355">
            <v>16268.09</v>
          </cell>
        </row>
        <row r="2356">
          <cell r="A2356" t="str">
            <v>1000800923351007</v>
          </cell>
          <cell r="B2356">
            <v>10008009</v>
          </cell>
          <cell r="C2356">
            <v>2335</v>
          </cell>
          <cell r="D2356">
            <v>1007</v>
          </cell>
          <cell r="E2356">
            <v>10510.49</v>
          </cell>
          <cell r="F2356">
            <v>15870.49</v>
          </cell>
        </row>
        <row r="2357">
          <cell r="A2357" t="str">
            <v>1000800923351013</v>
          </cell>
          <cell r="B2357">
            <v>10008009</v>
          </cell>
          <cell r="C2357">
            <v>2335</v>
          </cell>
          <cell r="D2357">
            <v>1013</v>
          </cell>
          <cell r="E2357">
            <v>10353.780000000001</v>
          </cell>
          <cell r="F2357">
            <v>15713.78</v>
          </cell>
        </row>
        <row r="2358">
          <cell r="A2358" t="str">
            <v>100080092335267</v>
          </cell>
          <cell r="B2358">
            <v>10008009</v>
          </cell>
          <cell r="C2358">
            <v>2335</v>
          </cell>
          <cell r="D2358">
            <v>267</v>
          </cell>
          <cell r="E2358">
            <v>10653.74</v>
          </cell>
          <cell r="F2358">
            <v>16213.9</v>
          </cell>
        </row>
        <row r="2359">
          <cell r="A2359" t="str">
            <v>100080092335865</v>
          </cell>
          <cell r="B2359">
            <v>10008009</v>
          </cell>
          <cell r="C2359">
            <v>2335</v>
          </cell>
          <cell r="D2359">
            <v>865</v>
          </cell>
          <cell r="E2359">
            <v>10541.04</v>
          </cell>
          <cell r="F2359">
            <v>16038.48</v>
          </cell>
        </row>
        <row r="2360">
          <cell r="A2360" t="str">
            <v>1000800923351660</v>
          </cell>
          <cell r="B2360">
            <v>10008009</v>
          </cell>
          <cell r="C2360">
            <v>2335</v>
          </cell>
          <cell r="D2360">
            <v>1660</v>
          </cell>
          <cell r="E2360">
            <v>10466.870000000001</v>
          </cell>
          <cell r="F2360">
            <v>16027.03</v>
          </cell>
        </row>
        <row r="2361">
          <cell r="A2361" t="str">
            <v>1000800923352289</v>
          </cell>
          <cell r="B2361">
            <v>10008009</v>
          </cell>
          <cell r="C2361">
            <v>2335</v>
          </cell>
          <cell r="D2361">
            <v>2289</v>
          </cell>
          <cell r="E2361">
            <v>10406.01</v>
          </cell>
          <cell r="F2361">
            <v>15766.01</v>
          </cell>
        </row>
        <row r="2362">
          <cell r="A2362" t="str">
            <v>1000800923381005</v>
          </cell>
          <cell r="B2362">
            <v>10008009</v>
          </cell>
          <cell r="C2362">
            <v>2338</v>
          </cell>
          <cell r="D2362">
            <v>1005</v>
          </cell>
          <cell r="E2362">
            <v>10466.870000000001</v>
          </cell>
          <cell r="F2362">
            <v>16027.03</v>
          </cell>
        </row>
        <row r="2363">
          <cell r="A2363" t="str">
            <v>1000800923381012</v>
          </cell>
          <cell r="B2363">
            <v>10008009</v>
          </cell>
          <cell r="C2363">
            <v>2338</v>
          </cell>
          <cell r="D2363">
            <v>1012</v>
          </cell>
          <cell r="E2363">
            <v>10510.49</v>
          </cell>
          <cell r="F2363">
            <v>15870.49</v>
          </cell>
        </row>
        <row r="2364">
          <cell r="A2364" t="str">
            <v>1000800923381013</v>
          </cell>
          <cell r="B2364">
            <v>10008009</v>
          </cell>
          <cell r="C2364">
            <v>2338</v>
          </cell>
          <cell r="D2364">
            <v>1013</v>
          </cell>
          <cell r="E2364">
            <v>10353.780000000001</v>
          </cell>
          <cell r="F2364">
            <v>15713.78</v>
          </cell>
        </row>
        <row r="2365">
          <cell r="A2365" t="str">
            <v>100080092338267</v>
          </cell>
          <cell r="B2365">
            <v>10008009</v>
          </cell>
          <cell r="C2365">
            <v>2338</v>
          </cell>
          <cell r="D2365">
            <v>267</v>
          </cell>
          <cell r="E2365">
            <v>10653.74</v>
          </cell>
          <cell r="F2365">
            <v>16213.9</v>
          </cell>
        </row>
        <row r="2366">
          <cell r="A2366" t="str">
            <v>100080092338865</v>
          </cell>
          <cell r="B2366">
            <v>10008009</v>
          </cell>
          <cell r="C2366">
            <v>2338</v>
          </cell>
          <cell r="D2366">
            <v>865</v>
          </cell>
          <cell r="E2366">
            <v>10541.04</v>
          </cell>
          <cell r="F2366">
            <v>16038.48</v>
          </cell>
        </row>
        <row r="2367">
          <cell r="A2367" t="str">
            <v>1000800923381660</v>
          </cell>
          <cell r="B2367">
            <v>10008009</v>
          </cell>
          <cell r="C2367">
            <v>2338</v>
          </cell>
          <cell r="D2367">
            <v>1660</v>
          </cell>
          <cell r="E2367">
            <v>10466.870000000001</v>
          </cell>
          <cell r="F2367">
            <v>16027.03</v>
          </cell>
        </row>
        <row r="2368">
          <cell r="A2368" t="str">
            <v>1000800924091005</v>
          </cell>
          <cell r="B2368">
            <v>10008009</v>
          </cell>
          <cell r="C2368">
            <v>2409</v>
          </cell>
          <cell r="D2368">
            <v>1005</v>
          </cell>
          <cell r="E2368">
            <v>10466.870000000001</v>
          </cell>
          <cell r="F2368">
            <v>16027.03</v>
          </cell>
        </row>
        <row r="2369">
          <cell r="A2369" t="str">
            <v>1000800924091012</v>
          </cell>
          <cell r="B2369">
            <v>10008009</v>
          </cell>
          <cell r="C2369">
            <v>2409</v>
          </cell>
          <cell r="D2369">
            <v>1012</v>
          </cell>
          <cell r="E2369">
            <v>10510.49</v>
          </cell>
          <cell r="F2369">
            <v>15870.49</v>
          </cell>
        </row>
        <row r="2370">
          <cell r="A2370" t="str">
            <v>100080092409267</v>
          </cell>
          <cell r="B2370">
            <v>10008009</v>
          </cell>
          <cell r="C2370">
            <v>2409</v>
          </cell>
          <cell r="D2370">
            <v>267</v>
          </cell>
          <cell r="E2370">
            <v>10653.74</v>
          </cell>
          <cell r="F2370">
            <v>16213.9</v>
          </cell>
        </row>
        <row r="2371">
          <cell r="A2371" t="str">
            <v>100080092409164</v>
          </cell>
          <cell r="B2371">
            <v>10008009</v>
          </cell>
          <cell r="C2371">
            <v>2409</v>
          </cell>
          <cell r="D2371">
            <v>164</v>
          </cell>
          <cell r="E2371">
            <v>10552.95</v>
          </cell>
          <cell r="F2371">
            <v>16113.11</v>
          </cell>
        </row>
        <row r="2372">
          <cell r="A2372" t="str">
            <v>1000800925591010</v>
          </cell>
          <cell r="B2372">
            <v>10008009</v>
          </cell>
          <cell r="C2372">
            <v>2559</v>
          </cell>
          <cell r="D2372">
            <v>1010</v>
          </cell>
          <cell r="E2372">
            <v>10707.92</v>
          </cell>
          <cell r="F2372">
            <v>16268.09</v>
          </cell>
        </row>
        <row r="2373">
          <cell r="A2373" t="str">
            <v>1000800925591012</v>
          </cell>
          <cell r="B2373">
            <v>10008009</v>
          </cell>
          <cell r="C2373">
            <v>2559</v>
          </cell>
          <cell r="D2373">
            <v>1012</v>
          </cell>
          <cell r="E2373">
            <v>10510.49</v>
          </cell>
          <cell r="F2373">
            <v>15870.49</v>
          </cell>
        </row>
        <row r="2374">
          <cell r="A2374" t="str">
            <v>100080092559267</v>
          </cell>
          <cell r="B2374">
            <v>10008009</v>
          </cell>
          <cell r="C2374">
            <v>2559</v>
          </cell>
          <cell r="D2374">
            <v>267</v>
          </cell>
          <cell r="E2374">
            <v>10653.74</v>
          </cell>
          <cell r="F2374">
            <v>16213.9</v>
          </cell>
        </row>
        <row r="2375">
          <cell r="A2375" t="str">
            <v>1000800926001005</v>
          </cell>
          <cell r="B2375">
            <v>10008009</v>
          </cell>
          <cell r="C2375">
            <v>2600</v>
          </cell>
          <cell r="D2375">
            <v>1005</v>
          </cell>
          <cell r="E2375">
            <v>10466.870000000001</v>
          </cell>
          <cell r="F2375">
            <v>16027.03</v>
          </cell>
        </row>
        <row r="2376">
          <cell r="A2376" t="str">
            <v>1000800926001012</v>
          </cell>
          <cell r="B2376">
            <v>10008009</v>
          </cell>
          <cell r="C2376">
            <v>2600</v>
          </cell>
          <cell r="D2376">
            <v>1012</v>
          </cell>
          <cell r="E2376">
            <v>10510.49</v>
          </cell>
          <cell r="F2376">
            <v>15870.49</v>
          </cell>
        </row>
        <row r="2377">
          <cell r="A2377" t="str">
            <v>1000800926001013</v>
          </cell>
          <cell r="B2377">
            <v>10008009</v>
          </cell>
          <cell r="C2377">
            <v>2600</v>
          </cell>
          <cell r="D2377">
            <v>1013</v>
          </cell>
          <cell r="E2377">
            <v>10353.780000000001</v>
          </cell>
          <cell r="F2377">
            <v>15713.78</v>
          </cell>
        </row>
        <row r="2378">
          <cell r="A2378" t="str">
            <v>100080092600267</v>
          </cell>
          <cell r="B2378">
            <v>10008009</v>
          </cell>
          <cell r="C2378">
            <v>2600</v>
          </cell>
          <cell r="D2378">
            <v>267</v>
          </cell>
          <cell r="E2378">
            <v>10653.74</v>
          </cell>
          <cell r="F2378">
            <v>16213.9</v>
          </cell>
        </row>
        <row r="2379">
          <cell r="A2379" t="str">
            <v>1000800926002289</v>
          </cell>
          <cell r="B2379">
            <v>10008009</v>
          </cell>
          <cell r="C2379">
            <v>2600</v>
          </cell>
          <cell r="D2379">
            <v>2289</v>
          </cell>
          <cell r="E2379">
            <v>10406.01</v>
          </cell>
          <cell r="F2379">
            <v>15766.01</v>
          </cell>
        </row>
        <row r="2380">
          <cell r="A2380" t="str">
            <v>100080092600492</v>
          </cell>
          <cell r="B2380">
            <v>10008009</v>
          </cell>
          <cell r="C2380">
            <v>2600</v>
          </cell>
          <cell r="D2380">
            <v>492</v>
          </cell>
          <cell r="E2380">
            <v>10510.49</v>
          </cell>
          <cell r="F2380">
            <v>15870.49</v>
          </cell>
        </row>
        <row r="2381">
          <cell r="A2381" t="str">
            <v>1000800926091005</v>
          </cell>
          <cell r="B2381">
            <v>10008009</v>
          </cell>
          <cell r="C2381">
            <v>2609</v>
          </cell>
          <cell r="D2381">
            <v>1005</v>
          </cell>
          <cell r="E2381">
            <v>10466.870000000001</v>
          </cell>
          <cell r="F2381">
            <v>16027.03</v>
          </cell>
        </row>
        <row r="2382">
          <cell r="A2382" t="str">
            <v>1000800926091006</v>
          </cell>
          <cell r="B2382">
            <v>10008009</v>
          </cell>
          <cell r="C2382">
            <v>2609</v>
          </cell>
          <cell r="D2382">
            <v>1006</v>
          </cell>
          <cell r="E2382">
            <v>10466.870000000001</v>
          </cell>
          <cell r="F2382">
            <v>16027.03</v>
          </cell>
        </row>
        <row r="2383">
          <cell r="A2383" t="str">
            <v>1000800926091013</v>
          </cell>
          <cell r="B2383">
            <v>10008009</v>
          </cell>
          <cell r="C2383">
            <v>2609</v>
          </cell>
          <cell r="D2383">
            <v>1013</v>
          </cell>
          <cell r="E2383">
            <v>10353.780000000001</v>
          </cell>
          <cell r="F2383">
            <v>15713.78</v>
          </cell>
        </row>
        <row r="2384">
          <cell r="A2384" t="str">
            <v>100080092609267</v>
          </cell>
          <cell r="B2384">
            <v>10008009</v>
          </cell>
          <cell r="C2384">
            <v>2609</v>
          </cell>
          <cell r="D2384">
            <v>267</v>
          </cell>
          <cell r="E2384">
            <v>10653.74</v>
          </cell>
          <cell r="F2384">
            <v>16213.9</v>
          </cell>
        </row>
        <row r="2385">
          <cell r="A2385" t="str">
            <v>100080092609492</v>
          </cell>
          <cell r="B2385">
            <v>10008009</v>
          </cell>
          <cell r="C2385">
            <v>2609</v>
          </cell>
          <cell r="D2385">
            <v>492</v>
          </cell>
          <cell r="E2385">
            <v>10510.49</v>
          </cell>
          <cell r="F2385">
            <v>15870.49</v>
          </cell>
        </row>
        <row r="2386">
          <cell r="A2386" t="str">
            <v>100080091026267</v>
          </cell>
          <cell r="B2386">
            <v>10008009</v>
          </cell>
          <cell r="C2386">
            <v>1026</v>
          </cell>
          <cell r="D2386">
            <v>267</v>
          </cell>
          <cell r="E2386">
            <v>10645.44</v>
          </cell>
          <cell r="F2386">
            <v>16130.91</v>
          </cell>
        </row>
        <row r="2387">
          <cell r="A2387" t="str">
            <v>1000800910601012</v>
          </cell>
          <cell r="B2387">
            <v>10008009</v>
          </cell>
          <cell r="C2387">
            <v>1060</v>
          </cell>
          <cell r="D2387">
            <v>1012</v>
          </cell>
          <cell r="E2387">
            <v>10502.49</v>
          </cell>
          <cell r="F2387">
            <v>15790.49</v>
          </cell>
        </row>
        <row r="2388">
          <cell r="A2388" t="str">
            <v>1000800916881005</v>
          </cell>
          <cell r="B2388">
            <v>10008009</v>
          </cell>
          <cell r="C2388">
            <v>1688</v>
          </cell>
          <cell r="D2388">
            <v>1005</v>
          </cell>
          <cell r="E2388">
            <v>10466.870000000001</v>
          </cell>
          <cell r="F2388">
            <v>16027.03</v>
          </cell>
        </row>
        <row r="2389">
          <cell r="A2389" t="str">
            <v>100080091688267</v>
          </cell>
          <cell r="B2389">
            <v>10008009</v>
          </cell>
          <cell r="C2389">
            <v>1688</v>
          </cell>
          <cell r="D2389">
            <v>267</v>
          </cell>
          <cell r="E2389">
            <v>10653.74</v>
          </cell>
          <cell r="F2389">
            <v>16213.9</v>
          </cell>
        </row>
        <row r="2390">
          <cell r="A2390" t="str">
            <v>100080091688865</v>
          </cell>
          <cell r="B2390">
            <v>10008009</v>
          </cell>
          <cell r="C2390">
            <v>1688</v>
          </cell>
          <cell r="D2390">
            <v>865</v>
          </cell>
          <cell r="E2390">
            <v>10541.04</v>
          </cell>
          <cell r="F2390">
            <v>16038.48</v>
          </cell>
        </row>
        <row r="2391">
          <cell r="A2391" t="str">
            <v>100080091688164</v>
          </cell>
          <cell r="B2391">
            <v>10008009</v>
          </cell>
          <cell r="C2391">
            <v>1688</v>
          </cell>
          <cell r="D2391">
            <v>164</v>
          </cell>
          <cell r="E2391">
            <v>10552.95</v>
          </cell>
          <cell r="F2391">
            <v>16113.11</v>
          </cell>
        </row>
        <row r="2392">
          <cell r="A2392" t="str">
            <v>1000800919841005</v>
          </cell>
          <cell r="B2392">
            <v>10008009</v>
          </cell>
          <cell r="C2392">
            <v>1984</v>
          </cell>
          <cell r="D2392">
            <v>1005</v>
          </cell>
          <cell r="E2392">
            <v>10466.870000000001</v>
          </cell>
          <cell r="F2392">
            <v>16027.03</v>
          </cell>
        </row>
        <row r="2393">
          <cell r="A2393" t="str">
            <v>1000800919841017</v>
          </cell>
          <cell r="B2393">
            <v>10008009</v>
          </cell>
          <cell r="C2393">
            <v>1984</v>
          </cell>
          <cell r="D2393">
            <v>1017</v>
          </cell>
          <cell r="E2393"/>
          <cell r="F2393"/>
        </row>
        <row r="2394">
          <cell r="A2394" t="str">
            <v>100080091984865</v>
          </cell>
          <cell r="B2394">
            <v>10008009</v>
          </cell>
          <cell r="C2394">
            <v>1984</v>
          </cell>
          <cell r="D2394">
            <v>865</v>
          </cell>
          <cell r="E2394">
            <v>10541.04</v>
          </cell>
          <cell r="F2394">
            <v>16038.48</v>
          </cell>
        </row>
        <row r="2395">
          <cell r="A2395" t="str">
            <v>100080091984863</v>
          </cell>
          <cell r="B2395">
            <v>10008009</v>
          </cell>
          <cell r="C2395">
            <v>1984</v>
          </cell>
          <cell r="D2395">
            <v>863</v>
          </cell>
          <cell r="E2395">
            <v>10902.99</v>
          </cell>
          <cell r="F2395">
            <v>16463.16</v>
          </cell>
        </row>
        <row r="2396">
          <cell r="A2396" t="str">
            <v>100080091984164</v>
          </cell>
          <cell r="B2396">
            <v>10008009</v>
          </cell>
          <cell r="C2396">
            <v>1984</v>
          </cell>
          <cell r="D2396">
            <v>164</v>
          </cell>
          <cell r="E2396">
            <v>10552.95</v>
          </cell>
          <cell r="F2396">
            <v>16113.11</v>
          </cell>
        </row>
        <row r="2397">
          <cell r="A2397" t="str">
            <v>1000800920461000</v>
          </cell>
          <cell r="B2397">
            <v>10008009</v>
          </cell>
          <cell r="C2397">
            <v>2046</v>
          </cell>
          <cell r="D2397">
            <v>1000</v>
          </cell>
          <cell r="E2397">
            <v>10212.74</v>
          </cell>
          <cell r="F2397">
            <v>15572.74</v>
          </cell>
        </row>
        <row r="2398">
          <cell r="A2398" t="str">
            <v>1000800920461001</v>
          </cell>
          <cell r="B2398">
            <v>10008009</v>
          </cell>
          <cell r="C2398">
            <v>2046</v>
          </cell>
          <cell r="D2398">
            <v>1001</v>
          </cell>
          <cell r="E2398">
            <v>10212.74</v>
          </cell>
          <cell r="F2398">
            <v>15572.74</v>
          </cell>
        </row>
        <row r="2399">
          <cell r="A2399" t="str">
            <v>1000800920461005</v>
          </cell>
          <cell r="B2399">
            <v>10008009</v>
          </cell>
          <cell r="C2399">
            <v>2046</v>
          </cell>
          <cell r="D2399">
            <v>1005</v>
          </cell>
          <cell r="E2399">
            <v>10466.870000000001</v>
          </cell>
          <cell r="F2399">
            <v>16027.03</v>
          </cell>
        </row>
        <row r="2400">
          <cell r="A2400" t="str">
            <v>1000800920461011</v>
          </cell>
          <cell r="B2400">
            <v>10008009</v>
          </cell>
          <cell r="C2400">
            <v>2046</v>
          </cell>
          <cell r="D2400">
            <v>1011</v>
          </cell>
          <cell r="E2400">
            <v>10280.65</v>
          </cell>
          <cell r="F2400">
            <v>15640.65</v>
          </cell>
        </row>
        <row r="2401">
          <cell r="A2401" t="str">
            <v>1000800920461012</v>
          </cell>
          <cell r="B2401">
            <v>10008009</v>
          </cell>
          <cell r="C2401">
            <v>2046</v>
          </cell>
          <cell r="D2401">
            <v>1012</v>
          </cell>
          <cell r="E2401">
            <v>10510.49</v>
          </cell>
          <cell r="F2401">
            <v>15870.49</v>
          </cell>
        </row>
        <row r="2402">
          <cell r="A2402" t="str">
            <v>1000800920461013</v>
          </cell>
          <cell r="B2402">
            <v>10008009</v>
          </cell>
          <cell r="C2402">
            <v>2046</v>
          </cell>
          <cell r="D2402">
            <v>1013</v>
          </cell>
          <cell r="E2402">
            <v>10353.780000000001</v>
          </cell>
          <cell r="F2402">
            <v>15713.78</v>
          </cell>
        </row>
        <row r="2403">
          <cell r="A2403" t="str">
            <v>100080092046267</v>
          </cell>
          <cell r="B2403">
            <v>10008009</v>
          </cell>
          <cell r="C2403">
            <v>2046</v>
          </cell>
          <cell r="D2403">
            <v>267</v>
          </cell>
          <cell r="E2403">
            <v>10653.74</v>
          </cell>
          <cell r="F2403">
            <v>16213.9</v>
          </cell>
        </row>
        <row r="2404">
          <cell r="A2404" t="str">
            <v>100080092046865</v>
          </cell>
          <cell r="B2404">
            <v>10008009</v>
          </cell>
          <cell r="C2404">
            <v>2046</v>
          </cell>
          <cell r="D2404">
            <v>865</v>
          </cell>
          <cell r="E2404">
            <v>10541.04</v>
          </cell>
          <cell r="F2404">
            <v>16038.48</v>
          </cell>
        </row>
        <row r="2405">
          <cell r="A2405" t="str">
            <v>100080091926267</v>
          </cell>
          <cell r="B2405">
            <v>10008009</v>
          </cell>
          <cell r="C2405">
            <v>1926</v>
          </cell>
          <cell r="D2405">
            <v>267</v>
          </cell>
          <cell r="E2405">
            <v>10728.42</v>
          </cell>
          <cell r="F2405">
            <v>16164.11</v>
          </cell>
        </row>
        <row r="2406">
          <cell r="A2406" t="str">
            <v>1000800911041001</v>
          </cell>
          <cell r="B2406">
            <v>10008009</v>
          </cell>
          <cell r="C2406">
            <v>1104</v>
          </cell>
          <cell r="D2406">
            <v>1001</v>
          </cell>
          <cell r="E2406">
            <v>10212.74</v>
          </cell>
          <cell r="F2406">
            <v>15572.74</v>
          </cell>
        </row>
        <row r="2407">
          <cell r="A2407" t="str">
            <v>1000800911041005</v>
          </cell>
          <cell r="B2407">
            <v>10008009</v>
          </cell>
          <cell r="C2407">
            <v>1104</v>
          </cell>
          <cell r="D2407">
            <v>1005</v>
          </cell>
          <cell r="E2407">
            <v>10466.870000000001</v>
          </cell>
          <cell r="F2407">
            <v>16027.03</v>
          </cell>
        </row>
        <row r="2408">
          <cell r="A2408" t="str">
            <v>1000800911041010</v>
          </cell>
          <cell r="B2408">
            <v>10008009</v>
          </cell>
          <cell r="C2408">
            <v>1104</v>
          </cell>
          <cell r="D2408">
            <v>1010</v>
          </cell>
          <cell r="E2408">
            <v>10707.92</v>
          </cell>
          <cell r="F2408">
            <v>16268.09</v>
          </cell>
        </row>
        <row r="2409">
          <cell r="A2409" t="str">
            <v>1000800911041011</v>
          </cell>
          <cell r="B2409">
            <v>10008009</v>
          </cell>
          <cell r="C2409">
            <v>1104</v>
          </cell>
          <cell r="D2409">
            <v>1011</v>
          </cell>
          <cell r="E2409">
            <v>10280.65</v>
          </cell>
          <cell r="F2409">
            <v>15640.65</v>
          </cell>
        </row>
        <row r="2410">
          <cell r="A2410" t="str">
            <v>1000800911041012</v>
          </cell>
          <cell r="B2410">
            <v>10008009</v>
          </cell>
          <cell r="C2410">
            <v>1104</v>
          </cell>
          <cell r="D2410">
            <v>1012</v>
          </cell>
          <cell r="E2410">
            <v>10510.49</v>
          </cell>
          <cell r="F2410">
            <v>15870.49</v>
          </cell>
        </row>
        <row r="2411">
          <cell r="A2411" t="str">
            <v>1000800911041013</v>
          </cell>
          <cell r="B2411">
            <v>10008009</v>
          </cell>
          <cell r="C2411">
            <v>1104</v>
          </cell>
          <cell r="D2411">
            <v>1013</v>
          </cell>
          <cell r="E2411">
            <v>10353.780000000001</v>
          </cell>
          <cell r="F2411">
            <v>15713.78</v>
          </cell>
        </row>
        <row r="2412">
          <cell r="A2412" t="str">
            <v>100080091104267</v>
          </cell>
          <cell r="B2412">
            <v>10008009</v>
          </cell>
          <cell r="C2412">
            <v>1104</v>
          </cell>
          <cell r="D2412">
            <v>267</v>
          </cell>
          <cell r="E2412">
            <v>10653.74</v>
          </cell>
          <cell r="F2412">
            <v>16213.9</v>
          </cell>
        </row>
        <row r="2413">
          <cell r="A2413" t="str">
            <v>100080091104865</v>
          </cell>
          <cell r="B2413">
            <v>10008009</v>
          </cell>
          <cell r="C2413">
            <v>1104</v>
          </cell>
          <cell r="D2413">
            <v>865</v>
          </cell>
          <cell r="E2413">
            <v>10541.04</v>
          </cell>
          <cell r="F2413">
            <v>16038.48</v>
          </cell>
        </row>
        <row r="2414">
          <cell r="A2414" t="str">
            <v>1000800911041660</v>
          </cell>
          <cell r="B2414">
            <v>10008009</v>
          </cell>
          <cell r="C2414">
            <v>1104</v>
          </cell>
          <cell r="D2414">
            <v>1660</v>
          </cell>
          <cell r="E2414">
            <v>10466.870000000001</v>
          </cell>
          <cell r="F2414">
            <v>16027.03</v>
          </cell>
        </row>
        <row r="2415">
          <cell r="A2415" t="str">
            <v>1000800911042289</v>
          </cell>
          <cell r="B2415">
            <v>10008009</v>
          </cell>
          <cell r="C2415">
            <v>1104</v>
          </cell>
          <cell r="D2415">
            <v>2289</v>
          </cell>
          <cell r="E2415">
            <v>10406.01</v>
          </cell>
          <cell r="F2415">
            <v>15766.01</v>
          </cell>
        </row>
        <row r="2416">
          <cell r="A2416" t="str">
            <v>100080091104508</v>
          </cell>
          <cell r="B2416">
            <v>10008009</v>
          </cell>
          <cell r="C2416">
            <v>1104</v>
          </cell>
          <cell r="D2416">
            <v>508</v>
          </cell>
          <cell r="E2416">
            <v>10902.99</v>
          </cell>
          <cell r="F2416">
            <v>16463.16</v>
          </cell>
        </row>
        <row r="2417">
          <cell r="A2417" t="str">
            <v>100080091104164</v>
          </cell>
          <cell r="B2417">
            <v>10008009</v>
          </cell>
          <cell r="C2417">
            <v>1104</v>
          </cell>
          <cell r="D2417">
            <v>164</v>
          </cell>
          <cell r="E2417">
            <v>10552.95</v>
          </cell>
          <cell r="F2417">
            <v>16113.11</v>
          </cell>
        </row>
        <row r="2418">
          <cell r="A2418" t="str">
            <v>100080091104514</v>
          </cell>
          <cell r="B2418">
            <v>10008009</v>
          </cell>
          <cell r="C2418">
            <v>1104</v>
          </cell>
          <cell r="D2418">
            <v>514</v>
          </cell>
          <cell r="E2418">
            <v>10902.99</v>
          </cell>
          <cell r="F2418">
            <v>16463.16</v>
          </cell>
        </row>
        <row r="2419">
          <cell r="A2419" t="str">
            <v>1000800914641005</v>
          </cell>
          <cell r="B2419">
            <v>10008009</v>
          </cell>
          <cell r="C2419">
            <v>1464</v>
          </cell>
          <cell r="D2419">
            <v>1005</v>
          </cell>
          <cell r="E2419">
            <v>10466.870000000001</v>
          </cell>
          <cell r="F2419">
            <v>16027.03</v>
          </cell>
        </row>
        <row r="2420">
          <cell r="A2420" t="str">
            <v>1000800914641013</v>
          </cell>
          <cell r="B2420">
            <v>10008009</v>
          </cell>
          <cell r="C2420">
            <v>1464</v>
          </cell>
          <cell r="D2420">
            <v>1013</v>
          </cell>
          <cell r="E2420">
            <v>10353.780000000001</v>
          </cell>
          <cell r="F2420">
            <v>15713.78</v>
          </cell>
        </row>
        <row r="2421">
          <cell r="A2421" t="str">
            <v>100080091464267</v>
          </cell>
          <cell r="B2421">
            <v>10008009</v>
          </cell>
          <cell r="C2421">
            <v>1464</v>
          </cell>
          <cell r="D2421">
            <v>267</v>
          </cell>
          <cell r="E2421">
            <v>10653.74</v>
          </cell>
          <cell r="F2421">
            <v>16213.9</v>
          </cell>
        </row>
        <row r="2422">
          <cell r="A2422" t="str">
            <v>100080091464865</v>
          </cell>
          <cell r="B2422">
            <v>10008009</v>
          </cell>
          <cell r="C2422">
            <v>1464</v>
          </cell>
          <cell r="D2422">
            <v>865</v>
          </cell>
          <cell r="E2422">
            <v>10541.04</v>
          </cell>
          <cell r="F2422">
            <v>16038.48</v>
          </cell>
        </row>
        <row r="2423">
          <cell r="A2423" t="str">
            <v>100080091464492</v>
          </cell>
          <cell r="B2423">
            <v>10008009</v>
          </cell>
          <cell r="C2423">
            <v>1464</v>
          </cell>
          <cell r="D2423">
            <v>492</v>
          </cell>
          <cell r="E2423">
            <v>10510.49</v>
          </cell>
          <cell r="F2423">
            <v>15870.49</v>
          </cell>
        </row>
        <row r="2424">
          <cell r="A2424" t="str">
            <v>100080091464164</v>
          </cell>
          <cell r="B2424">
            <v>10008009</v>
          </cell>
          <cell r="C2424">
            <v>1464</v>
          </cell>
          <cell r="D2424">
            <v>164</v>
          </cell>
          <cell r="E2424">
            <v>10552.95</v>
          </cell>
          <cell r="F2424">
            <v>16113.11</v>
          </cell>
        </row>
        <row r="2425">
          <cell r="A2425" t="str">
            <v>1000800910471005</v>
          </cell>
          <cell r="B2425">
            <v>10008009</v>
          </cell>
          <cell r="C2425">
            <v>1047</v>
          </cell>
          <cell r="D2425">
            <v>1005</v>
          </cell>
          <cell r="E2425">
            <v>10466.870000000001</v>
          </cell>
          <cell r="F2425">
            <v>16027.03</v>
          </cell>
        </row>
        <row r="2426">
          <cell r="A2426" t="str">
            <v>1000800910471012</v>
          </cell>
          <cell r="B2426">
            <v>10008009</v>
          </cell>
          <cell r="C2426">
            <v>1047</v>
          </cell>
          <cell r="D2426">
            <v>1012</v>
          </cell>
          <cell r="E2426">
            <v>10510.49</v>
          </cell>
          <cell r="F2426">
            <v>15870.49</v>
          </cell>
        </row>
        <row r="2427">
          <cell r="A2427" t="str">
            <v>1000800910471013</v>
          </cell>
          <cell r="B2427">
            <v>10008009</v>
          </cell>
          <cell r="C2427">
            <v>1047</v>
          </cell>
          <cell r="D2427">
            <v>1013</v>
          </cell>
          <cell r="E2427">
            <v>10353.780000000001</v>
          </cell>
          <cell r="F2427">
            <v>15713.78</v>
          </cell>
        </row>
        <row r="2428">
          <cell r="A2428" t="str">
            <v>100080091047267</v>
          </cell>
          <cell r="B2428">
            <v>10008009</v>
          </cell>
          <cell r="C2428">
            <v>1047</v>
          </cell>
          <cell r="D2428">
            <v>267</v>
          </cell>
          <cell r="E2428">
            <v>10653.74</v>
          </cell>
          <cell r="F2428">
            <v>16213.9</v>
          </cell>
        </row>
        <row r="2429">
          <cell r="A2429" t="str">
            <v>100080091047865</v>
          </cell>
          <cell r="B2429">
            <v>10008009</v>
          </cell>
          <cell r="C2429">
            <v>1047</v>
          </cell>
          <cell r="D2429">
            <v>865</v>
          </cell>
          <cell r="E2429">
            <v>10541.04</v>
          </cell>
          <cell r="F2429">
            <v>16038.48</v>
          </cell>
        </row>
        <row r="2430">
          <cell r="A2430" t="str">
            <v>1000800910472289</v>
          </cell>
          <cell r="B2430">
            <v>10008009</v>
          </cell>
          <cell r="C2430">
            <v>1047</v>
          </cell>
          <cell r="D2430">
            <v>2289</v>
          </cell>
          <cell r="E2430">
            <v>10406.01</v>
          </cell>
          <cell r="F2430">
            <v>15766.01</v>
          </cell>
        </row>
        <row r="2431">
          <cell r="A2431" t="str">
            <v>100080091047508</v>
          </cell>
          <cell r="B2431">
            <v>10008009</v>
          </cell>
          <cell r="C2431">
            <v>1047</v>
          </cell>
          <cell r="D2431">
            <v>508</v>
          </cell>
          <cell r="E2431">
            <v>10902.99</v>
          </cell>
          <cell r="F2431">
            <v>16463.16</v>
          </cell>
        </row>
        <row r="2432">
          <cell r="A2432" t="str">
            <v>100080091047164</v>
          </cell>
          <cell r="B2432">
            <v>10008009</v>
          </cell>
          <cell r="C2432">
            <v>1047</v>
          </cell>
          <cell r="D2432">
            <v>164</v>
          </cell>
          <cell r="E2432">
            <v>10552.95</v>
          </cell>
          <cell r="F2432">
            <v>16113.11</v>
          </cell>
        </row>
        <row r="2433">
          <cell r="A2433" t="str">
            <v>100080099281005</v>
          </cell>
          <cell r="B2433">
            <v>10008009</v>
          </cell>
          <cell r="C2433">
            <v>928</v>
          </cell>
          <cell r="D2433">
            <v>1005</v>
          </cell>
          <cell r="E2433">
            <v>10466.870000000001</v>
          </cell>
          <cell r="F2433">
            <v>16027.03</v>
          </cell>
        </row>
        <row r="2434">
          <cell r="A2434" t="str">
            <v>100080099281015</v>
          </cell>
          <cell r="B2434">
            <v>10008009</v>
          </cell>
          <cell r="C2434">
            <v>928</v>
          </cell>
          <cell r="D2434">
            <v>1015</v>
          </cell>
          <cell r="E2434">
            <v>10510.49</v>
          </cell>
          <cell r="F2434">
            <v>15870.49</v>
          </cell>
        </row>
        <row r="2435">
          <cell r="A2435" t="str">
            <v>100080099281010</v>
          </cell>
          <cell r="B2435">
            <v>10008009</v>
          </cell>
          <cell r="C2435">
            <v>928</v>
          </cell>
          <cell r="D2435">
            <v>1010</v>
          </cell>
          <cell r="E2435">
            <v>10707.92</v>
          </cell>
          <cell r="F2435">
            <v>16268.09</v>
          </cell>
        </row>
        <row r="2436">
          <cell r="A2436" t="str">
            <v>10008009928267</v>
          </cell>
          <cell r="B2436">
            <v>10008009</v>
          </cell>
          <cell r="C2436">
            <v>928</v>
          </cell>
          <cell r="D2436">
            <v>267</v>
          </cell>
          <cell r="E2436">
            <v>10653.74</v>
          </cell>
          <cell r="F2436">
            <v>16213.9</v>
          </cell>
        </row>
        <row r="2437">
          <cell r="A2437" t="str">
            <v>10008009928865</v>
          </cell>
          <cell r="B2437">
            <v>10008009</v>
          </cell>
          <cell r="C2437">
            <v>928</v>
          </cell>
          <cell r="D2437">
            <v>865</v>
          </cell>
          <cell r="E2437">
            <v>10541.04</v>
          </cell>
          <cell r="F2437">
            <v>16038.48</v>
          </cell>
        </row>
        <row r="2438">
          <cell r="A2438" t="str">
            <v>100080099281660</v>
          </cell>
          <cell r="B2438">
            <v>10008009</v>
          </cell>
          <cell r="C2438">
            <v>928</v>
          </cell>
          <cell r="D2438">
            <v>1660</v>
          </cell>
          <cell r="E2438">
            <v>10466.870000000001</v>
          </cell>
          <cell r="F2438">
            <v>16027.03</v>
          </cell>
        </row>
        <row r="2439">
          <cell r="A2439" t="str">
            <v>10008009928164</v>
          </cell>
          <cell r="B2439">
            <v>10008009</v>
          </cell>
          <cell r="C2439">
            <v>928</v>
          </cell>
          <cell r="D2439">
            <v>164</v>
          </cell>
          <cell r="E2439">
            <v>10552.95</v>
          </cell>
          <cell r="F2439">
            <v>16113.11</v>
          </cell>
        </row>
        <row r="2440">
          <cell r="A2440" t="str">
            <v>100080099281585</v>
          </cell>
          <cell r="B2440">
            <v>10008009</v>
          </cell>
          <cell r="C2440">
            <v>928</v>
          </cell>
          <cell r="D2440">
            <v>1585</v>
          </cell>
          <cell r="E2440">
            <v>10510.49</v>
          </cell>
          <cell r="F2440">
            <v>15870.49</v>
          </cell>
        </row>
        <row r="2441">
          <cell r="A2441" t="str">
            <v>1000800919751005</v>
          </cell>
          <cell r="B2441">
            <v>10008009</v>
          </cell>
          <cell r="C2441">
            <v>1975</v>
          </cell>
          <cell r="D2441">
            <v>1005</v>
          </cell>
          <cell r="E2441">
            <v>10466.870000000001</v>
          </cell>
          <cell r="F2441">
            <v>16027.03</v>
          </cell>
        </row>
        <row r="2442">
          <cell r="A2442" t="str">
            <v>100080091975267</v>
          </cell>
          <cell r="B2442">
            <v>10008009</v>
          </cell>
          <cell r="C2442">
            <v>1975</v>
          </cell>
          <cell r="D2442">
            <v>267</v>
          </cell>
          <cell r="E2442">
            <v>10653.74</v>
          </cell>
          <cell r="F2442">
            <v>16213.9</v>
          </cell>
        </row>
        <row r="2443">
          <cell r="A2443" t="str">
            <v>100080091975164</v>
          </cell>
          <cell r="B2443">
            <v>10008009</v>
          </cell>
          <cell r="C2443">
            <v>1975</v>
          </cell>
          <cell r="D2443">
            <v>164</v>
          </cell>
          <cell r="E2443">
            <v>10552.95</v>
          </cell>
          <cell r="F2443">
            <v>16113.11</v>
          </cell>
        </row>
        <row r="2444">
          <cell r="A2444" t="str">
            <v>1000800918831005</v>
          </cell>
          <cell r="B2444">
            <v>10008009</v>
          </cell>
          <cell r="C2444">
            <v>1883</v>
          </cell>
          <cell r="D2444">
            <v>1005</v>
          </cell>
          <cell r="E2444">
            <v>10466.870000000001</v>
          </cell>
          <cell r="F2444">
            <v>16027.03</v>
          </cell>
        </row>
        <row r="2445">
          <cell r="A2445" t="str">
            <v>1000800918831013</v>
          </cell>
          <cell r="B2445">
            <v>10008009</v>
          </cell>
          <cell r="C2445">
            <v>1883</v>
          </cell>
          <cell r="D2445">
            <v>1013</v>
          </cell>
          <cell r="E2445"/>
          <cell r="F2445"/>
        </row>
        <row r="2446">
          <cell r="A2446" t="str">
            <v>100080091883267</v>
          </cell>
          <cell r="B2446">
            <v>10008009</v>
          </cell>
          <cell r="C2446">
            <v>1883</v>
          </cell>
          <cell r="D2446">
            <v>267</v>
          </cell>
          <cell r="E2446">
            <v>10653.74</v>
          </cell>
          <cell r="F2446">
            <v>16213.9</v>
          </cell>
        </row>
        <row r="2447">
          <cell r="A2447" t="str">
            <v>100080091883865</v>
          </cell>
          <cell r="B2447">
            <v>10008009</v>
          </cell>
          <cell r="C2447">
            <v>1883</v>
          </cell>
          <cell r="D2447">
            <v>865</v>
          </cell>
          <cell r="E2447">
            <v>10541.04</v>
          </cell>
          <cell r="F2447">
            <v>16038.48</v>
          </cell>
        </row>
        <row r="2448">
          <cell r="A2448" t="str">
            <v>1000800919301005</v>
          </cell>
          <cell r="B2448">
            <v>10008009</v>
          </cell>
          <cell r="C2448">
            <v>1930</v>
          </cell>
          <cell r="D2448">
            <v>1005</v>
          </cell>
          <cell r="E2448">
            <v>10466.870000000001</v>
          </cell>
          <cell r="F2448">
            <v>16027.03</v>
          </cell>
        </row>
        <row r="2449">
          <cell r="A2449" t="str">
            <v>100080091930267</v>
          </cell>
          <cell r="B2449">
            <v>10008009</v>
          </cell>
          <cell r="C2449">
            <v>1930</v>
          </cell>
          <cell r="D2449">
            <v>267</v>
          </cell>
          <cell r="E2449">
            <v>10653.74</v>
          </cell>
          <cell r="F2449">
            <v>16213.9</v>
          </cell>
        </row>
        <row r="2450">
          <cell r="A2450" t="str">
            <v>100080091930865</v>
          </cell>
          <cell r="B2450">
            <v>10008009</v>
          </cell>
          <cell r="C2450">
            <v>1930</v>
          </cell>
          <cell r="D2450">
            <v>865</v>
          </cell>
          <cell r="E2450">
            <v>10541.04</v>
          </cell>
          <cell r="F2450">
            <v>16038.48</v>
          </cell>
        </row>
        <row r="2451">
          <cell r="A2451" t="str">
            <v>1000800919151005</v>
          </cell>
          <cell r="B2451">
            <v>10008009</v>
          </cell>
          <cell r="C2451">
            <v>1915</v>
          </cell>
          <cell r="D2451">
            <v>1005</v>
          </cell>
          <cell r="E2451">
            <v>10466.870000000001</v>
          </cell>
          <cell r="F2451">
            <v>16027.03</v>
          </cell>
        </row>
        <row r="2452">
          <cell r="A2452" t="str">
            <v>1000800919151013</v>
          </cell>
          <cell r="B2452">
            <v>10008009</v>
          </cell>
          <cell r="C2452">
            <v>1915</v>
          </cell>
          <cell r="D2452">
            <v>1013</v>
          </cell>
          <cell r="E2452">
            <v>10353.780000000001</v>
          </cell>
          <cell r="F2452">
            <v>15713.78</v>
          </cell>
        </row>
        <row r="2453">
          <cell r="A2453" t="str">
            <v>100080091915267</v>
          </cell>
          <cell r="B2453">
            <v>10008009</v>
          </cell>
          <cell r="C2453">
            <v>1915</v>
          </cell>
          <cell r="D2453">
            <v>267</v>
          </cell>
          <cell r="E2453">
            <v>10653.74</v>
          </cell>
          <cell r="F2453">
            <v>16213.9</v>
          </cell>
        </row>
        <row r="2454">
          <cell r="A2454" t="str">
            <v>100080091915865</v>
          </cell>
          <cell r="B2454">
            <v>10008009</v>
          </cell>
          <cell r="C2454">
            <v>1915</v>
          </cell>
          <cell r="D2454">
            <v>865</v>
          </cell>
          <cell r="E2454">
            <v>10541.04</v>
          </cell>
          <cell r="F2454">
            <v>16038.48</v>
          </cell>
        </row>
        <row r="2455">
          <cell r="A2455" t="str">
            <v>1000800919152289</v>
          </cell>
          <cell r="B2455">
            <v>10008009</v>
          </cell>
          <cell r="C2455">
            <v>1915</v>
          </cell>
          <cell r="D2455">
            <v>2289</v>
          </cell>
          <cell r="E2455">
            <v>10406.01</v>
          </cell>
          <cell r="F2455">
            <v>15766.01</v>
          </cell>
        </row>
        <row r="2456">
          <cell r="A2456" t="str">
            <v>1000800916551005</v>
          </cell>
          <cell r="B2456">
            <v>10008009</v>
          </cell>
          <cell r="C2456">
            <v>1655</v>
          </cell>
          <cell r="D2456">
            <v>1005</v>
          </cell>
          <cell r="E2456">
            <v>10466.870000000001</v>
          </cell>
          <cell r="F2456">
            <v>16027.03</v>
          </cell>
        </row>
        <row r="2457">
          <cell r="A2457" t="str">
            <v>100080091655267</v>
          </cell>
          <cell r="B2457">
            <v>10008009</v>
          </cell>
          <cell r="C2457">
            <v>1655</v>
          </cell>
          <cell r="D2457">
            <v>267</v>
          </cell>
          <cell r="E2457">
            <v>10653.74</v>
          </cell>
          <cell r="F2457">
            <v>16213.9</v>
          </cell>
        </row>
        <row r="2458">
          <cell r="A2458" t="str">
            <v>100080091655514</v>
          </cell>
          <cell r="B2458">
            <v>10008009</v>
          </cell>
          <cell r="C2458">
            <v>1655</v>
          </cell>
          <cell r="D2458">
            <v>514</v>
          </cell>
          <cell r="E2458">
            <v>10902.99</v>
          </cell>
          <cell r="F2458">
            <v>16463.16</v>
          </cell>
        </row>
        <row r="2459">
          <cell r="A2459" t="str">
            <v>1000800924331005</v>
          </cell>
          <cell r="B2459">
            <v>10008009</v>
          </cell>
          <cell r="C2459">
            <v>2433</v>
          </cell>
          <cell r="D2459">
            <v>1005</v>
          </cell>
          <cell r="E2459">
            <v>10466.870000000001</v>
          </cell>
          <cell r="F2459">
            <v>16027.03</v>
          </cell>
        </row>
        <row r="2460">
          <cell r="A2460" t="str">
            <v>1000800924331013</v>
          </cell>
          <cell r="B2460">
            <v>10008009</v>
          </cell>
          <cell r="C2460">
            <v>2433</v>
          </cell>
          <cell r="D2460">
            <v>1013</v>
          </cell>
          <cell r="E2460">
            <v>10353.780000000001</v>
          </cell>
          <cell r="F2460">
            <v>15713.78</v>
          </cell>
        </row>
        <row r="2461">
          <cell r="A2461" t="str">
            <v>100080092433267</v>
          </cell>
          <cell r="B2461">
            <v>10008009</v>
          </cell>
          <cell r="C2461">
            <v>2433</v>
          </cell>
          <cell r="D2461">
            <v>267</v>
          </cell>
          <cell r="E2461">
            <v>10653.74</v>
          </cell>
          <cell r="F2461">
            <v>16213.9</v>
          </cell>
        </row>
        <row r="2462">
          <cell r="A2462" t="str">
            <v>100080092433865</v>
          </cell>
          <cell r="B2462">
            <v>10008009</v>
          </cell>
          <cell r="C2462">
            <v>2433</v>
          </cell>
          <cell r="D2462">
            <v>865</v>
          </cell>
          <cell r="E2462">
            <v>10541.04</v>
          </cell>
          <cell r="F2462">
            <v>16038.48</v>
          </cell>
        </row>
        <row r="2463">
          <cell r="A2463" t="str">
            <v>1000800919251005</v>
          </cell>
          <cell r="B2463">
            <v>10008009</v>
          </cell>
          <cell r="C2463">
            <v>1925</v>
          </cell>
          <cell r="D2463">
            <v>1005</v>
          </cell>
          <cell r="E2463">
            <v>10466.870000000001</v>
          </cell>
          <cell r="F2463">
            <v>16027.03</v>
          </cell>
        </row>
        <row r="2464">
          <cell r="A2464" t="str">
            <v>1000800919251009</v>
          </cell>
          <cell r="B2464">
            <v>10008009</v>
          </cell>
          <cell r="C2464">
            <v>1925</v>
          </cell>
          <cell r="D2464">
            <v>1009</v>
          </cell>
          <cell r="E2464">
            <v>10510.49</v>
          </cell>
          <cell r="F2464">
            <v>15870.49</v>
          </cell>
        </row>
        <row r="2465">
          <cell r="A2465" t="str">
            <v>1000800919251012</v>
          </cell>
          <cell r="B2465">
            <v>10008009</v>
          </cell>
          <cell r="C2465">
            <v>1925</v>
          </cell>
          <cell r="D2465">
            <v>1012</v>
          </cell>
          <cell r="E2465">
            <v>10510.49</v>
          </cell>
          <cell r="F2465">
            <v>15870.49</v>
          </cell>
        </row>
        <row r="2466">
          <cell r="A2466" t="str">
            <v>100080091925267</v>
          </cell>
          <cell r="B2466">
            <v>10008009</v>
          </cell>
          <cell r="C2466">
            <v>1925</v>
          </cell>
          <cell r="D2466">
            <v>267</v>
          </cell>
          <cell r="E2466">
            <v>10653.74</v>
          </cell>
          <cell r="F2466">
            <v>16213.9</v>
          </cell>
        </row>
        <row r="2467">
          <cell r="A2467" t="str">
            <v>100080091925865</v>
          </cell>
          <cell r="B2467">
            <v>10008009</v>
          </cell>
          <cell r="C2467">
            <v>1925</v>
          </cell>
          <cell r="D2467">
            <v>865</v>
          </cell>
          <cell r="E2467">
            <v>10541.04</v>
          </cell>
          <cell r="F2467">
            <v>16038.48</v>
          </cell>
        </row>
        <row r="2468">
          <cell r="A2468" t="str">
            <v>1000800919251660</v>
          </cell>
          <cell r="B2468">
            <v>10008009</v>
          </cell>
          <cell r="C2468">
            <v>1925</v>
          </cell>
          <cell r="D2468">
            <v>1660</v>
          </cell>
          <cell r="E2468">
            <v>10466.870000000001</v>
          </cell>
          <cell r="F2468">
            <v>16027.03</v>
          </cell>
        </row>
        <row r="2469">
          <cell r="A2469" t="str">
            <v>1000800923551005</v>
          </cell>
          <cell r="B2469">
            <v>10008009</v>
          </cell>
          <cell r="C2469">
            <v>2355</v>
          </cell>
          <cell r="D2469">
            <v>1005</v>
          </cell>
          <cell r="E2469">
            <v>10466.870000000001</v>
          </cell>
          <cell r="F2469">
            <v>16027.03</v>
          </cell>
        </row>
        <row r="2470">
          <cell r="A2470" t="str">
            <v>1000800923551010</v>
          </cell>
          <cell r="B2470">
            <v>10008009</v>
          </cell>
          <cell r="C2470">
            <v>2355</v>
          </cell>
          <cell r="D2470">
            <v>1010</v>
          </cell>
          <cell r="E2470">
            <v>10707.92</v>
          </cell>
          <cell r="F2470">
            <v>16268.09</v>
          </cell>
        </row>
        <row r="2471">
          <cell r="A2471" t="str">
            <v>1000800923551013</v>
          </cell>
          <cell r="B2471">
            <v>10008009</v>
          </cell>
          <cell r="C2471">
            <v>2355</v>
          </cell>
          <cell r="D2471">
            <v>1013</v>
          </cell>
          <cell r="E2471">
            <v>10353.780000000001</v>
          </cell>
          <cell r="F2471">
            <v>15713.78</v>
          </cell>
        </row>
        <row r="2472">
          <cell r="A2472" t="str">
            <v>100080092355267</v>
          </cell>
          <cell r="B2472">
            <v>10008009</v>
          </cell>
          <cell r="C2472">
            <v>2355</v>
          </cell>
          <cell r="D2472">
            <v>267</v>
          </cell>
          <cell r="E2472">
            <v>10653.74</v>
          </cell>
          <cell r="F2472">
            <v>16213.9</v>
          </cell>
        </row>
        <row r="2473">
          <cell r="A2473" t="str">
            <v>100080092355865</v>
          </cell>
          <cell r="B2473">
            <v>10008009</v>
          </cell>
          <cell r="C2473">
            <v>2355</v>
          </cell>
          <cell r="D2473">
            <v>865</v>
          </cell>
          <cell r="E2473">
            <v>10541.04</v>
          </cell>
          <cell r="F2473">
            <v>16038.48</v>
          </cell>
        </row>
        <row r="2474">
          <cell r="A2474" t="str">
            <v>100080092355492</v>
          </cell>
          <cell r="B2474">
            <v>10008009</v>
          </cell>
          <cell r="C2474">
            <v>2355</v>
          </cell>
          <cell r="D2474">
            <v>492</v>
          </cell>
          <cell r="E2474">
            <v>10510.49</v>
          </cell>
          <cell r="F2474">
            <v>15870.49</v>
          </cell>
        </row>
        <row r="2475">
          <cell r="A2475" t="str">
            <v>1000800925901005</v>
          </cell>
          <cell r="B2475">
            <v>10008009</v>
          </cell>
          <cell r="C2475">
            <v>2590</v>
          </cell>
          <cell r="D2475">
            <v>1005</v>
          </cell>
          <cell r="E2475">
            <v>10466.870000000001</v>
          </cell>
          <cell r="F2475">
            <v>16027.03</v>
          </cell>
        </row>
        <row r="2476">
          <cell r="A2476" t="str">
            <v>1000800925901012</v>
          </cell>
          <cell r="B2476">
            <v>10008009</v>
          </cell>
          <cell r="C2476">
            <v>2590</v>
          </cell>
          <cell r="D2476">
            <v>1012</v>
          </cell>
          <cell r="E2476">
            <v>10510.49</v>
          </cell>
          <cell r="F2476">
            <v>15870.49</v>
          </cell>
        </row>
        <row r="2477">
          <cell r="A2477" t="str">
            <v>1000800925901013</v>
          </cell>
          <cell r="B2477">
            <v>10008009</v>
          </cell>
          <cell r="C2477">
            <v>2590</v>
          </cell>
          <cell r="D2477">
            <v>1013</v>
          </cell>
          <cell r="E2477">
            <v>10353.780000000001</v>
          </cell>
          <cell r="F2477">
            <v>15713.78</v>
          </cell>
        </row>
        <row r="2478">
          <cell r="A2478" t="str">
            <v>100080092590267</v>
          </cell>
          <cell r="B2478">
            <v>10008009</v>
          </cell>
          <cell r="C2478">
            <v>2590</v>
          </cell>
          <cell r="D2478">
            <v>267</v>
          </cell>
          <cell r="E2478">
            <v>10653.74</v>
          </cell>
          <cell r="F2478">
            <v>16213.9</v>
          </cell>
        </row>
        <row r="2479">
          <cell r="A2479" t="str">
            <v>100080092590865</v>
          </cell>
          <cell r="B2479">
            <v>10008009</v>
          </cell>
          <cell r="C2479">
            <v>2590</v>
          </cell>
          <cell r="D2479">
            <v>865</v>
          </cell>
          <cell r="E2479">
            <v>10541.04</v>
          </cell>
          <cell r="F2479">
            <v>16038.48</v>
          </cell>
        </row>
        <row r="2480">
          <cell r="A2480" t="str">
            <v>100080092590465</v>
          </cell>
          <cell r="B2480">
            <v>10008009</v>
          </cell>
          <cell r="C2480">
            <v>2590</v>
          </cell>
          <cell r="D2480">
            <v>465</v>
          </cell>
          <cell r="E2480">
            <v>10661.32</v>
          </cell>
          <cell r="F2480">
            <v>16221.49</v>
          </cell>
        </row>
        <row r="2481">
          <cell r="A2481" t="str">
            <v>1000800934821005</v>
          </cell>
          <cell r="B2481">
            <v>10008009</v>
          </cell>
          <cell r="C2481">
            <v>3482</v>
          </cell>
          <cell r="D2481">
            <v>1005</v>
          </cell>
          <cell r="E2481">
            <v>10466.870000000001</v>
          </cell>
          <cell r="F2481">
            <v>16027.03</v>
          </cell>
        </row>
        <row r="2482">
          <cell r="A2482" t="str">
            <v>1000800934821013</v>
          </cell>
          <cell r="B2482">
            <v>10008009</v>
          </cell>
          <cell r="C2482">
            <v>3482</v>
          </cell>
          <cell r="D2482">
            <v>1013</v>
          </cell>
          <cell r="E2482">
            <v>10353.780000000001</v>
          </cell>
          <cell r="F2482">
            <v>15713.78</v>
          </cell>
        </row>
        <row r="2483">
          <cell r="A2483" t="str">
            <v>100080093482267</v>
          </cell>
          <cell r="B2483">
            <v>10008009</v>
          </cell>
          <cell r="C2483">
            <v>3482</v>
          </cell>
          <cell r="D2483">
            <v>267</v>
          </cell>
          <cell r="E2483">
            <v>10653.74</v>
          </cell>
          <cell r="F2483">
            <v>16213.9</v>
          </cell>
        </row>
        <row r="2484">
          <cell r="A2484" t="str">
            <v>100080093482865</v>
          </cell>
          <cell r="B2484">
            <v>10008009</v>
          </cell>
          <cell r="C2484">
            <v>3482</v>
          </cell>
          <cell r="D2484">
            <v>865</v>
          </cell>
          <cell r="E2484">
            <v>10541.04</v>
          </cell>
          <cell r="F2484">
            <v>16038.48</v>
          </cell>
        </row>
        <row r="2485">
          <cell r="A2485" t="str">
            <v>1000800921861013</v>
          </cell>
          <cell r="B2485">
            <v>10008009</v>
          </cell>
          <cell r="C2485">
            <v>2186</v>
          </cell>
          <cell r="D2485">
            <v>1013</v>
          </cell>
          <cell r="E2485">
            <v>10353.780000000001</v>
          </cell>
          <cell r="F2485">
            <v>15713.78</v>
          </cell>
        </row>
        <row r="2486">
          <cell r="A2486" t="str">
            <v>100080091058465</v>
          </cell>
          <cell r="B2486">
            <v>10008009</v>
          </cell>
          <cell r="C2486">
            <v>1058</v>
          </cell>
          <cell r="D2486">
            <v>465</v>
          </cell>
          <cell r="E2486">
            <v>10808.62</v>
          </cell>
          <cell r="F2486">
            <v>16233.94</v>
          </cell>
        </row>
        <row r="2487">
          <cell r="A2487" t="str">
            <v>100080091534267</v>
          </cell>
          <cell r="B2487">
            <v>10008009</v>
          </cell>
          <cell r="C2487">
            <v>1534</v>
          </cell>
          <cell r="D2487">
            <v>267</v>
          </cell>
          <cell r="E2487">
            <v>10801.04</v>
          </cell>
          <cell r="F2487">
            <v>16226.35</v>
          </cell>
        </row>
        <row r="2488">
          <cell r="A2488" t="str">
            <v>100080092501267</v>
          </cell>
          <cell r="B2488">
            <v>10008009</v>
          </cell>
          <cell r="C2488">
            <v>2501</v>
          </cell>
          <cell r="D2488">
            <v>267</v>
          </cell>
          <cell r="E2488">
            <v>10801.04</v>
          </cell>
          <cell r="F2488">
            <v>16226.35</v>
          </cell>
        </row>
        <row r="2489">
          <cell r="A2489" t="str">
            <v>100080093491267</v>
          </cell>
          <cell r="B2489">
            <v>10008009</v>
          </cell>
          <cell r="C2489">
            <v>3491</v>
          </cell>
          <cell r="D2489">
            <v>267</v>
          </cell>
          <cell r="E2489">
            <v>10645.44</v>
          </cell>
          <cell r="F2489">
            <v>16130.91</v>
          </cell>
        </row>
        <row r="2490">
          <cell r="A2490" t="str">
            <v>1000800910911012</v>
          </cell>
          <cell r="B2490">
            <v>10008009</v>
          </cell>
          <cell r="C2490">
            <v>1091</v>
          </cell>
          <cell r="D2490">
            <v>1012</v>
          </cell>
          <cell r="E2490">
            <v>10579.49</v>
          </cell>
          <cell r="F2490">
            <v>15846.49</v>
          </cell>
        </row>
        <row r="2491">
          <cell r="A2491" t="str">
            <v>100080091660267</v>
          </cell>
          <cell r="B2491">
            <v>10008009</v>
          </cell>
          <cell r="C2491">
            <v>1660</v>
          </cell>
          <cell r="D2491">
            <v>267</v>
          </cell>
          <cell r="E2491">
            <v>3.6</v>
          </cell>
          <cell r="F2491">
            <v>3.6</v>
          </cell>
        </row>
        <row r="2492">
          <cell r="A2492" t="str">
            <v>100080092577267</v>
          </cell>
          <cell r="B2492">
            <v>10008009</v>
          </cell>
          <cell r="C2492">
            <v>2577</v>
          </cell>
          <cell r="D2492">
            <v>267</v>
          </cell>
          <cell r="E2492">
            <v>10497.1</v>
          </cell>
          <cell r="F2492">
            <v>16011.62</v>
          </cell>
        </row>
        <row r="2493">
          <cell r="A2493" t="str">
            <v>100080091675267</v>
          </cell>
          <cell r="B2493">
            <v>10008009</v>
          </cell>
          <cell r="C2493">
            <v>1675</v>
          </cell>
          <cell r="D2493">
            <v>267</v>
          </cell>
          <cell r="E2493">
            <v>10725.31</v>
          </cell>
          <cell r="F2493">
            <v>16189</v>
          </cell>
        </row>
        <row r="2494">
          <cell r="A2494" t="str">
            <v>1000800935811005</v>
          </cell>
          <cell r="B2494">
            <v>10008009</v>
          </cell>
          <cell r="C2494">
            <v>3581</v>
          </cell>
          <cell r="D2494">
            <v>1005</v>
          </cell>
          <cell r="E2494">
            <v>10466.870000000001</v>
          </cell>
          <cell r="F2494">
            <v>16027.03</v>
          </cell>
        </row>
        <row r="2495">
          <cell r="A2495" t="str">
            <v>1000800935811012</v>
          </cell>
          <cell r="B2495">
            <v>10008009</v>
          </cell>
          <cell r="C2495">
            <v>3581</v>
          </cell>
          <cell r="D2495">
            <v>1012</v>
          </cell>
          <cell r="E2495">
            <v>10510.49</v>
          </cell>
          <cell r="F2495">
            <v>15870.49</v>
          </cell>
        </row>
        <row r="2496">
          <cell r="A2496" t="str">
            <v>1000800935811013</v>
          </cell>
          <cell r="B2496">
            <v>10008009</v>
          </cell>
          <cell r="C2496">
            <v>3581</v>
          </cell>
          <cell r="D2496">
            <v>1013</v>
          </cell>
          <cell r="E2496">
            <v>10353.780000000001</v>
          </cell>
          <cell r="F2496">
            <v>15713.78</v>
          </cell>
        </row>
        <row r="2497">
          <cell r="A2497" t="str">
            <v>100080093581267</v>
          </cell>
          <cell r="B2497">
            <v>10008009</v>
          </cell>
          <cell r="C2497">
            <v>3581</v>
          </cell>
          <cell r="D2497">
            <v>267</v>
          </cell>
          <cell r="E2497">
            <v>10653.74</v>
          </cell>
          <cell r="F2497">
            <v>16213.9</v>
          </cell>
        </row>
        <row r="2498">
          <cell r="A2498" t="str">
            <v>100080093581492</v>
          </cell>
          <cell r="B2498">
            <v>10008009</v>
          </cell>
          <cell r="C2498">
            <v>3581</v>
          </cell>
          <cell r="D2498">
            <v>492</v>
          </cell>
          <cell r="E2498">
            <v>10510.49</v>
          </cell>
          <cell r="F2498">
            <v>15870.49</v>
          </cell>
        </row>
        <row r="2499">
          <cell r="A2499" t="str">
            <v>1000800935401005</v>
          </cell>
          <cell r="B2499">
            <v>10008009</v>
          </cell>
          <cell r="C2499">
            <v>3540</v>
          </cell>
          <cell r="D2499">
            <v>1005</v>
          </cell>
          <cell r="E2499">
            <v>10466.870000000001</v>
          </cell>
          <cell r="F2499">
            <v>16027.03</v>
          </cell>
        </row>
        <row r="2500">
          <cell r="A2500" t="str">
            <v>1000800935401660</v>
          </cell>
          <cell r="B2500">
            <v>10008009</v>
          </cell>
          <cell r="C2500">
            <v>3540</v>
          </cell>
          <cell r="D2500">
            <v>1660</v>
          </cell>
          <cell r="E2500">
            <v>10466.870000000001</v>
          </cell>
          <cell r="F2500">
            <v>16027.03</v>
          </cell>
        </row>
        <row r="2501">
          <cell r="A2501" t="str">
            <v>100080093520267</v>
          </cell>
          <cell r="B2501">
            <v>10008009</v>
          </cell>
          <cell r="C2501">
            <v>3520</v>
          </cell>
          <cell r="D2501">
            <v>267</v>
          </cell>
          <cell r="E2501">
            <v>10497.1</v>
          </cell>
          <cell r="F2501">
            <v>16011.62</v>
          </cell>
        </row>
        <row r="2502">
          <cell r="A2502" t="str">
            <v>100080092329267</v>
          </cell>
          <cell r="B2502">
            <v>10008009</v>
          </cell>
          <cell r="C2502">
            <v>2329</v>
          </cell>
          <cell r="D2502">
            <v>267</v>
          </cell>
          <cell r="E2502">
            <v>3.6</v>
          </cell>
          <cell r="F2502">
            <v>3.6</v>
          </cell>
        </row>
        <row r="2503">
          <cell r="A2503" t="str">
            <v>100080091005267</v>
          </cell>
          <cell r="B2503">
            <v>10008009</v>
          </cell>
          <cell r="C2503">
            <v>1005</v>
          </cell>
          <cell r="D2503">
            <v>267</v>
          </cell>
          <cell r="E2503">
            <v>3.6</v>
          </cell>
          <cell r="F2503">
            <v>3.6</v>
          </cell>
        </row>
        <row r="2504">
          <cell r="A2504" t="str">
            <v>100080091066267</v>
          </cell>
          <cell r="B2504">
            <v>10008009</v>
          </cell>
          <cell r="C2504">
            <v>1066</v>
          </cell>
          <cell r="D2504">
            <v>267</v>
          </cell>
          <cell r="E2504">
            <v>3.6</v>
          </cell>
          <cell r="F2504">
            <v>3.6</v>
          </cell>
        </row>
        <row r="2505">
          <cell r="A2505" t="str">
            <v>100080091804267</v>
          </cell>
          <cell r="B2505">
            <v>10008009</v>
          </cell>
          <cell r="C2505">
            <v>1804</v>
          </cell>
          <cell r="D2505">
            <v>267</v>
          </cell>
          <cell r="E2505">
            <v>3.6</v>
          </cell>
          <cell r="F2505">
            <v>3.6</v>
          </cell>
        </row>
        <row r="2506">
          <cell r="A2506" t="str">
            <v>100080091853267</v>
          </cell>
          <cell r="B2506">
            <v>10008009</v>
          </cell>
          <cell r="C2506">
            <v>1853</v>
          </cell>
          <cell r="D2506">
            <v>267</v>
          </cell>
          <cell r="E2506">
            <v>3.6</v>
          </cell>
          <cell r="F2506">
            <v>3.6</v>
          </cell>
        </row>
        <row r="2507">
          <cell r="A2507" t="str">
            <v>100080093466267</v>
          </cell>
          <cell r="B2507">
            <v>10008009</v>
          </cell>
          <cell r="C2507">
            <v>3466</v>
          </cell>
          <cell r="D2507">
            <v>267</v>
          </cell>
          <cell r="E2507">
            <v>3.6</v>
          </cell>
          <cell r="F2507">
            <v>3.6</v>
          </cell>
        </row>
        <row r="2508">
          <cell r="A2508" t="str">
            <v>100080091516267</v>
          </cell>
          <cell r="B2508">
            <v>10008009</v>
          </cell>
          <cell r="C2508">
            <v>1516</v>
          </cell>
          <cell r="D2508">
            <v>267</v>
          </cell>
          <cell r="E2508">
            <v>3.6</v>
          </cell>
          <cell r="F2508">
            <v>3.6</v>
          </cell>
        </row>
        <row r="2509">
          <cell r="A2509" t="str">
            <v>100080091650267</v>
          </cell>
          <cell r="B2509">
            <v>10008009</v>
          </cell>
          <cell r="C2509">
            <v>1650</v>
          </cell>
          <cell r="D2509">
            <v>267</v>
          </cell>
          <cell r="E2509">
            <v>3.6</v>
          </cell>
          <cell r="F2509">
            <v>3.6</v>
          </cell>
        </row>
        <row r="2510">
          <cell r="A2510" t="str">
            <v>100080091671267</v>
          </cell>
          <cell r="B2510">
            <v>10008009</v>
          </cell>
          <cell r="C2510">
            <v>1671</v>
          </cell>
          <cell r="D2510">
            <v>267</v>
          </cell>
          <cell r="E2510">
            <v>3.6</v>
          </cell>
          <cell r="F2510">
            <v>3.6</v>
          </cell>
        </row>
        <row r="2511">
          <cell r="A2511" t="str">
            <v>100080091673267</v>
          </cell>
          <cell r="B2511">
            <v>10008009</v>
          </cell>
          <cell r="C2511">
            <v>1673</v>
          </cell>
          <cell r="D2511">
            <v>267</v>
          </cell>
          <cell r="E2511">
            <v>3.6</v>
          </cell>
          <cell r="F2511">
            <v>3.6</v>
          </cell>
        </row>
        <row r="2512">
          <cell r="A2512" t="str">
            <v>100080092545267</v>
          </cell>
          <cell r="B2512">
            <v>10008009</v>
          </cell>
          <cell r="C2512">
            <v>2545</v>
          </cell>
          <cell r="D2512">
            <v>267</v>
          </cell>
          <cell r="E2512">
            <v>3.6</v>
          </cell>
          <cell r="F2512">
            <v>3.6</v>
          </cell>
        </row>
        <row r="2513">
          <cell r="A2513" t="str">
            <v>100080092671267</v>
          </cell>
          <cell r="B2513">
            <v>10008009</v>
          </cell>
          <cell r="C2513">
            <v>2671</v>
          </cell>
          <cell r="D2513">
            <v>267</v>
          </cell>
          <cell r="E2513">
            <v>3.6</v>
          </cell>
          <cell r="F2513">
            <v>3.6</v>
          </cell>
        </row>
        <row r="2514">
          <cell r="A2514" t="str">
            <v>100080093405267</v>
          </cell>
          <cell r="B2514">
            <v>10008009</v>
          </cell>
          <cell r="C2514">
            <v>3405</v>
          </cell>
          <cell r="D2514">
            <v>267</v>
          </cell>
          <cell r="E2514">
            <v>3.6</v>
          </cell>
          <cell r="F2514">
            <v>3.6</v>
          </cell>
        </row>
        <row r="2515">
          <cell r="A2515" t="str">
            <v>100080091924267</v>
          </cell>
          <cell r="B2515">
            <v>10008009</v>
          </cell>
          <cell r="C2515">
            <v>1924</v>
          </cell>
          <cell r="D2515">
            <v>267</v>
          </cell>
          <cell r="E2515">
            <v>3.6</v>
          </cell>
          <cell r="F2515">
            <v>3.6</v>
          </cell>
        </row>
        <row r="2516">
          <cell r="A2516" t="str">
            <v>100080091938267</v>
          </cell>
          <cell r="B2516">
            <v>10008009</v>
          </cell>
          <cell r="C2516">
            <v>1938</v>
          </cell>
          <cell r="D2516">
            <v>267</v>
          </cell>
          <cell r="E2516">
            <v>3.6</v>
          </cell>
          <cell r="F2516">
            <v>3.6</v>
          </cell>
        </row>
        <row r="2517">
          <cell r="A2517" t="str">
            <v>100080093663267</v>
          </cell>
          <cell r="B2517">
            <v>10008009</v>
          </cell>
          <cell r="C2517">
            <v>3663</v>
          </cell>
          <cell r="D2517">
            <v>267</v>
          </cell>
          <cell r="E2517">
            <v>3.6</v>
          </cell>
          <cell r="F2517">
            <v>3.6</v>
          </cell>
        </row>
        <row r="2518">
          <cell r="A2518" t="str">
            <v>100080091037267</v>
          </cell>
          <cell r="B2518">
            <v>10008009</v>
          </cell>
          <cell r="C2518">
            <v>1037</v>
          </cell>
          <cell r="D2518">
            <v>267</v>
          </cell>
          <cell r="E2518">
            <v>3.6</v>
          </cell>
          <cell r="F2518">
            <v>3.6</v>
          </cell>
        </row>
        <row r="2519">
          <cell r="A2519" t="str">
            <v>100080091584267</v>
          </cell>
          <cell r="B2519">
            <v>10008009</v>
          </cell>
          <cell r="C2519">
            <v>1584</v>
          </cell>
          <cell r="D2519">
            <v>267</v>
          </cell>
          <cell r="E2519">
            <v>3.6</v>
          </cell>
          <cell r="F2519">
            <v>3.6</v>
          </cell>
        </row>
        <row r="2520">
          <cell r="A2520" t="str">
            <v>100080091889267</v>
          </cell>
          <cell r="B2520">
            <v>10008009</v>
          </cell>
          <cell r="C2520">
            <v>1889</v>
          </cell>
          <cell r="D2520">
            <v>267</v>
          </cell>
          <cell r="E2520">
            <v>3.6</v>
          </cell>
          <cell r="F2520">
            <v>3.6</v>
          </cell>
        </row>
        <row r="2521">
          <cell r="A2521" t="str">
            <v>100080091552267</v>
          </cell>
          <cell r="B2521">
            <v>10008009</v>
          </cell>
          <cell r="C2521">
            <v>1552</v>
          </cell>
          <cell r="D2521">
            <v>267</v>
          </cell>
          <cell r="E2521">
            <v>3.6</v>
          </cell>
          <cell r="F2521">
            <v>3.6</v>
          </cell>
        </row>
        <row r="2522">
          <cell r="A2522" t="str">
            <v>100080091059267</v>
          </cell>
          <cell r="B2522">
            <v>10008009</v>
          </cell>
          <cell r="C2522">
            <v>1059</v>
          </cell>
          <cell r="D2522">
            <v>267</v>
          </cell>
          <cell r="E2522">
            <v>10801.04</v>
          </cell>
          <cell r="F2522">
            <v>16226.35</v>
          </cell>
        </row>
        <row r="2523">
          <cell r="A2523" t="str">
            <v>100080091044267</v>
          </cell>
          <cell r="B2523">
            <v>10008009</v>
          </cell>
          <cell r="C2523">
            <v>1044</v>
          </cell>
          <cell r="D2523">
            <v>267</v>
          </cell>
          <cell r="E2523">
            <v>3.6</v>
          </cell>
          <cell r="F2523">
            <v>3.6</v>
          </cell>
        </row>
        <row r="2524">
          <cell r="A2524" t="str">
            <v>100080092177267</v>
          </cell>
          <cell r="B2524">
            <v>10008009</v>
          </cell>
          <cell r="C2524">
            <v>2177</v>
          </cell>
          <cell r="D2524">
            <v>267</v>
          </cell>
          <cell r="E2524">
            <v>3.6</v>
          </cell>
          <cell r="F2524">
            <v>3.6</v>
          </cell>
        </row>
        <row r="2525">
          <cell r="A2525" t="str">
            <v>100080092180267</v>
          </cell>
          <cell r="B2525">
            <v>10008009</v>
          </cell>
          <cell r="C2525">
            <v>2180</v>
          </cell>
          <cell r="D2525">
            <v>267</v>
          </cell>
          <cell r="E2525">
            <v>3.6</v>
          </cell>
          <cell r="F2525">
            <v>3.6</v>
          </cell>
        </row>
        <row r="2526">
          <cell r="A2526" t="str">
            <v>1000800937441005</v>
          </cell>
          <cell r="B2526">
            <v>10008009</v>
          </cell>
          <cell r="C2526">
            <v>3744</v>
          </cell>
          <cell r="D2526">
            <v>1005</v>
          </cell>
          <cell r="E2526">
            <v>10466.870000000001</v>
          </cell>
          <cell r="F2526">
            <v>16027.03</v>
          </cell>
        </row>
        <row r="2527">
          <cell r="A2527" t="str">
            <v>100080093744267</v>
          </cell>
          <cell r="B2527">
            <v>10008009</v>
          </cell>
          <cell r="C2527">
            <v>3744</v>
          </cell>
          <cell r="D2527">
            <v>267</v>
          </cell>
          <cell r="E2527">
            <v>10653.74</v>
          </cell>
          <cell r="F2527">
            <v>16213.9</v>
          </cell>
        </row>
        <row r="2528">
          <cell r="A2528" t="str">
            <v>100080092086267</v>
          </cell>
          <cell r="B2528">
            <v>10008009</v>
          </cell>
          <cell r="C2528">
            <v>2086</v>
          </cell>
          <cell r="D2528">
            <v>267</v>
          </cell>
          <cell r="E2528">
            <v>3.6</v>
          </cell>
          <cell r="F2528">
            <v>3.6</v>
          </cell>
        </row>
        <row r="2529">
          <cell r="A2529" t="str">
            <v>100080093705267</v>
          </cell>
          <cell r="B2529">
            <v>10008009</v>
          </cell>
          <cell r="C2529">
            <v>3705</v>
          </cell>
          <cell r="D2529">
            <v>267</v>
          </cell>
          <cell r="E2529">
            <v>3.6</v>
          </cell>
          <cell r="F2529">
            <v>3.6</v>
          </cell>
        </row>
        <row r="2530">
          <cell r="A2530" t="str">
            <v>100080092095267</v>
          </cell>
          <cell r="B2530">
            <v>10008009</v>
          </cell>
          <cell r="C2530">
            <v>2095</v>
          </cell>
          <cell r="D2530">
            <v>267</v>
          </cell>
          <cell r="E2530">
            <v>3.6</v>
          </cell>
          <cell r="F2530">
            <v>3.6</v>
          </cell>
        </row>
        <row r="2531">
          <cell r="A2531" t="str">
            <v>1000800937031005</v>
          </cell>
          <cell r="B2531">
            <v>10008009</v>
          </cell>
          <cell r="C2531">
            <v>3703</v>
          </cell>
          <cell r="D2531">
            <v>1005</v>
          </cell>
          <cell r="E2531">
            <v>10466.870000000001</v>
          </cell>
          <cell r="F2531">
            <v>16027.03</v>
          </cell>
        </row>
        <row r="2532">
          <cell r="A2532" t="str">
            <v>1000800937031010</v>
          </cell>
          <cell r="B2532">
            <v>10008009</v>
          </cell>
          <cell r="C2532">
            <v>3703</v>
          </cell>
          <cell r="D2532">
            <v>1010</v>
          </cell>
          <cell r="E2532">
            <v>10707.92</v>
          </cell>
          <cell r="F2532">
            <v>16268.09</v>
          </cell>
        </row>
        <row r="2533">
          <cell r="A2533" t="str">
            <v>100080093703267</v>
          </cell>
          <cell r="B2533">
            <v>10008009</v>
          </cell>
          <cell r="C2533">
            <v>3703</v>
          </cell>
          <cell r="D2533">
            <v>267</v>
          </cell>
          <cell r="E2533">
            <v>10653.74</v>
          </cell>
          <cell r="F2533">
            <v>16213.9</v>
          </cell>
        </row>
        <row r="2534">
          <cell r="A2534" t="str">
            <v>100080093206267</v>
          </cell>
          <cell r="B2534">
            <v>10008009</v>
          </cell>
          <cell r="C2534">
            <v>3206</v>
          </cell>
          <cell r="D2534">
            <v>267</v>
          </cell>
          <cell r="E2534">
            <v>10801.04</v>
          </cell>
          <cell r="F2534">
            <v>16226.35</v>
          </cell>
        </row>
        <row r="2535">
          <cell r="A2535" t="str">
            <v>1000800922771005</v>
          </cell>
          <cell r="B2535">
            <v>10008009</v>
          </cell>
          <cell r="C2535">
            <v>2277</v>
          </cell>
          <cell r="D2535">
            <v>1005</v>
          </cell>
          <cell r="E2535">
            <v>10466.870000000001</v>
          </cell>
          <cell r="F2535">
            <v>16027.03</v>
          </cell>
        </row>
        <row r="2536">
          <cell r="A2536" t="str">
            <v>100080093544267</v>
          </cell>
          <cell r="B2536">
            <v>10008009</v>
          </cell>
          <cell r="C2536">
            <v>3544</v>
          </cell>
          <cell r="D2536">
            <v>267</v>
          </cell>
          <cell r="E2536">
            <v>3.6</v>
          </cell>
          <cell r="F2536">
            <v>3.6</v>
          </cell>
        </row>
        <row r="2537">
          <cell r="A2537" t="str">
            <v>100080099901005</v>
          </cell>
          <cell r="B2537">
            <v>10008009</v>
          </cell>
          <cell r="C2537">
            <v>990</v>
          </cell>
          <cell r="D2537">
            <v>1005</v>
          </cell>
          <cell r="E2537">
            <v>10466.870000000001</v>
          </cell>
          <cell r="F2537">
            <v>16027.03</v>
          </cell>
        </row>
        <row r="2538">
          <cell r="A2538" t="str">
            <v>100092829291017</v>
          </cell>
          <cell r="B2538">
            <v>10009282</v>
          </cell>
          <cell r="C2538">
            <v>929</v>
          </cell>
          <cell r="D2538">
            <v>1017</v>
          </cell>
          <cell r="E2538">
            <v>10249.31</v>
          </cell>
          <cell r="F2538">
            <v>15609.31</v>
          </cell>
        </row>
        <row r="2539">
          <cell r="A2539" t="str">
            <v>100092829301017</v>
          </cell>
          <cell r="B2539">
            <v>10009282</v>
          </cell>
          <cell r="C2539">
            <v>930</v>
          </cell>
          <cell r="D2539">
            <v>1017</v>
          </cell>
          <cell r="E2539">
            <v>10249.31</v>
          </cell>
          <cell r="F2539">
            <v>15609.31</v>
          </cell>
        </row>
        <row r="2540">
          <cell r="A2540" t="str">
            <v>100092829581017</v>
          </cell>
          <cell r="B2540">
            <v>10009282</v>
          </cell>
          <cell r="C2540">
            <v>958</v>
          </cell>
          <cell r="D2540">
            <v>1017</v>
          </cell>
          <cell r="E2540">
            <v>10249.31</v>
          </cell>
          <cell r="F2540">
            <v>15609.31</v>
          </cell>
        </row>
        <row r="2541">
          <cell r="A2541" t="str">
            <v>100092829591005</v>
          </cell>
          <cell r="B2541">
            <v>10009282</v>
          </cell>
          <cell r="C2541">
            <v>959</v>
          </cell>
          <cell r="D2541">
            <v>1005</v>
          </cell>
          <cell r="E2541">
            <v>10616.65</v>
          </cell>
          <cell r="F2541">
            <v>16030.79</v>
          </cell>
        </row>
        <row r="2542">
          <cell r="A2542" t="str">
            <v>100092829591017</v>
          </cell>
          <cell r="B2542">
            <v>10009282</v>
          </cell>
          <cell r="C2542">
            <v>959</v>
          </cell>
          <cell r="D2542">
            <v>1017</v>
          </cell>
          <cell r="E2542">
            <v>10249.31</v>
          </cell>
          <cell r="F2542">
            <v>15609.31</v>
          </cell>
        </row>
        <row r="2543">
          <cell r="A2543" t="str">
            <v>100092829591023</v>
          </cell>
          <cell r="B2543">
            <v>10009282</v>
          </cell>
          <cell r="C2543">
            <v>959</v>
          </cell>
          <cell r="D2543">
            <v>1023</v>
          </cell>
          <cell r="E2543">
            <v>10616.65</v>
          </cell>
          <cell r="F2543">
            <v>16030.79</v>
          </cell>
        </row>
        <row r="2544">
          <cell r="A2544" t="str">
            <v>100092829841017</v>
          </cell>
          <cell r="B2544">
            <v>10009282</v>
          </cell>
          <cell r="C2544">
            <v>984</v>
          </cell>
          <cell r="D2544">
            <v>1017</v>
          </cell>
          <cell r="E2544">
            <v>10249.31</v>
          </cell>
          <cell r="F2544">
            <v>15609.31</v>
          </cell>
        </row>
        <row r="2545">
          <cell r="A2545" t="str">
            <v>1000928210141005</v>
          </cell>
          <cell r="B2545">
            <v>10009282</v>
          </cell>
          <cell r="C2545">
            <v>1014</v>
          </cell>
          <cell r="D2545">
            <v>1005</v>
          </cell>
          <cell r="E2545">
            <v>10370.19</v>
          </cell>
          <cell r="F2545">
            <v>15791.4</v>
          </cell>
        </row>
        <row r="2546">
          <cell r="A2546" t="str">
            <v>1000928210221015</v>
          </cell>
          <cell r="B2546">
            <v>10009282</v>
          </cell>
          <cell r="C2546">
            <v>1022</v>
          </cell>
          <cell r="D2546">
            <v>1015</v>
          </cell>
          <cell r="E2546">
            <v>10588.49</v>
          </cell>
          <cell r="F2546">
            <v>15882.49</v>
          </cell>
        </row>
        <row r="2547">
          <cell r="A2547" t="str">
            <v>1000928210221021</v>
          </cell>
          <cell r="B2547">
            <v>10009282</v>
          </cell>
          <cell r="C2547">
            <v>1022</v>
          </cell>
          <cell r="D2547">
            <v>1021</v>
          </cell>
          <cell r="E2547">
            <v>10588.49</v>
          </cell>
          <cell r="F2547">
            <v>15882.49</v>
          </cell>
        </row>
        <row r="2548">
          <cell r="A2548" t="str">
            <v>1000928210381017</v>
          </cell>
          <cell r="B2548">
            <v>10009282</v>
          </cell>
          <cell r="C2548">
            <v>1038</v>
          </cell>
          <cell r="D2548">
            <v>1017</v>
          </cell>
          <cell r="E2548">
            <v>10249.31</v>
          </cell>
          <cell r="F2548">
            <v>15609.31</v>
          </cell>
        </row>
        <row r="2549">
          <cell r="A2549" t="str">
            <v>1000928210391017</v>
          </cell>
          <cell r="B2549">
            <v>10009282</v>
          </cell>
          <cell r="C2549">
            <v>1039</v>
          </cell>
          <cell r="D2549">
            <v>1017</v>
          </cell>
          <cell r="E2549">
            <v>10249.31</v>
          </cell>
          <cell r="F2549">
            <v>15609.31</v>
          </cell>
        </row>
        <row r="2550">
          <cell r="A2550" t="str">
            <v>1000928210401017</v>
          </cell>
          <cell r="B2550">
            <v>10009282</v>
          </cell>
          <cell r="C2550">
            <v>1040</v>
          </cell>
          <cell r="D2550">
            <v>1017</v>
          </cell>
          <cell r="E2550">
            <v>10249.31</v>
          </cell>
          <cell r="F2550">
            <v>15609.31</v>
          </cell>
        </row>
        <row r="2551">
          <cell r="A2551" t="str">
            <v>1000928210421017</v>
          </cell>
          <cell r="B2551">
            <v>10009282</v>
          </cell>
          <cell r="C2551">
            <v>1042</v>
          </cell>
          <cell r="D2551">
            <v>1017</v>
          </cell>
          <cell r="E2551">
            <v>10249.31</v>
          </cell>
          <cell r="F2551">
            <v>15609.31</v>
          </cell>
        </row>
        <row r="2552">
          <cell r="A2552" t="str">
            <v>1000928210481017</v>
          </cell>
          <cell r="B2552">
            <v>10009282</v>
          </cell>
          <cell r="C2552">
            <v>1048</v>
          </cell>
          <cell r="D2552">
            <v>1017</v>
          </cell>
          <cell r="E2552">
            <v>10249.31</v>
          </cell>
          <cell r="F2552">
            <v>15609.31</v>
          </cell>
        </row>
        <row r="2553">
          <cell r="A2553" t="str">
            <v>1000928210561017</v>
          </cell>
          <cell r="B2553">
            <v>10009282</v>
          </cell>
          <cell r="C2553">
            <v>1056</v>
          </cell>
          <cell r="D2553">
            <v>1017</v>
          </cell>
          <cell r="E2553">
            <v>10249.31</v>
          </cell>
          <cell r="F2553">
            <v>15609.31</v>
          </cell>
        </row>
        <row r="2554">
          <cell r="A2554" t="str">
            <v>1000928210611017</v>
          </cell>
          <cell r="B2554">
            <v>10009282</v>
          </cell>
          <cell r="C2554">
            <v>1061</v>
          </cell>
          <cell r="D2554">
            <v>1017</v>
          </cell>
          <cell r="E2554">
            <v>10249.31</v>
          </cell>
          <cell r="F2554">
            <v>15609.31</v>
          </cell>
        </row>
        <row r="2555">
          <cell r="A2555" t="str">
            <v>1000928210671017</v>
          </cell>
          <cell r="B2555">
            <v>10009282</v>
          </cell>
          <cell r="C2555">
            <v>1067</v>
          </cell>
          <cell r="D2555">
            <v>1017</v>
          </cell>
          <cell r="E2555">
            <v>10249.31</v>
          </cell>
          <cell r="F2555">
            <v>15609.31</v>
          </cell>
        </row>
        <row r="2556">
          <cell r="A2556" t="str">
            <v>1000928210681017</v>
          </cell>
          <cell r="B2556">
            <v>10009282</v>
          </cell>
          <cell r="C2556">
            <v>1068</v>
          </cell>
          <cell r="D2556">
            <v>1017</v>
          </cell>
          <cell r="E2556">
            <v>10249.31</v>
          </cell>
          <cell r="F2556">
            <v>15609.31</v>
          </cell>
        </row>
        <row r="2557">
          <cell r="A2557" t="str">
            <v>1000928210691005</v>
          </cell>
          <cell r="B2557">
            <v>10009282</v>
          </cell>
          <cell r="C2557">
            <v>1069</v>
          </cell>
          <cell r="D2557">
            <v>1005</v>
          </cell>
          <cell r="E2557">
            <v>10616.65</v>
          </cell>
          <cell r="F2557">
            <v>16030.79</v>
          </cell>
        </row>
        <row r="2558">
          <cell r="A2558" t="str">
            <v>1000928210691017</v>
          </cell>
          <cell r="B2558">
            <v>10009282</v>
          </cell>
          <cell r="C2558">
            <v>1069</v>
          </cell>
          <cell r="D2558">
            <v>1017</v>
          </cell>
          <cell r="E2558">
            <v>10249.31</v>
          </cell>
          <cell r="F2558">
            <v>15609.31</v>
          </cell>
        </row>
        <row r="2559">
          <cell r="A2559" t="str">
            <v>1000928210731012</v>
          </cell>
          <cell r="B2559">
            <v>10009282</v>
          </cell>
          <cell r="C2559">
            <v>1073</v>
          </cell>
          <cell r="D2559">
            <v>1012</v>
          </cell>
          <cell r="E2559">
            <v>10760.09</v>
          </cell>
          <cell r="F2559">
            <v>16042.92</v>
          </cell>
        </row>
        <row r="2560">
          <cell r="A2560" t="str">
            <v>1000928210821017</v>
          </cell>
          <cell r="B2560">
            <v>10009282</v>
          </cell>
          <cell r="C2560">
            <v>1082</v>
          </cell>
          <cell r="D2560">
            <v>1017</v>
          </cell>
          <cell r="E2560">
            <v>10249.31</v>
          </cell>
          <cell r="F2560">
            <v>15609.31</v>
          </cell>
        </row>
        <row r="2561">
          <cell r="A2561" t="str">
            <v>1000928211031017</v>
          </cell>
          <cell r="B2561">
            <v>10009282</v>
          </cell>
          <cell r="C2561">
            <v>1103</v>
          </cell>
          <cell r="D2561">
            <v>1017</v>
          </cell>
          <cell r="E2561">
            <v>10249.31</v>
          </cell>
          <cell r="F2561">
            <v>15609.31</v>
          </cell>
        </row>
        <row r="2562">
          <cell r="A2562" t="str">
            <v>1000928211051017</v>
          </cell>
          <cell r="B2562">
            <v>10009282</v>
          </cell>
          <cell r="C2562">
            <v>1105</v>
          </cell>
          <cell r="D2562">
            <v>1017</v>
          </cell>
          <cell r="E2562">
            <v>10249.31</v>
          </cell>
          <cell r="F2562">
            <v>15609.31</v>
          </cell>
        </row>
        <row r="2563">
          <cell r="A2563" t="str">
            <v>1000928213561006</v>
          </cell>
          <cell r="B2563">
            <v>10009282</v>
          </cell>
          <cell r="C2563">
            <v>1356</v>
          </cell>
          <cell r="D2563">
            <v>1006</v>
          </cell>
          <cell r="E2563">
            <v>9955.2000000000007</v>
          </cell>
          <cell r="F2563">
            <v>15277.2</v>
          </cell>
        </row>
        <row r="2564">
          <cell r="A2564" t="str">
            <v>1000928213581017</v>
          </cell>
          <cell r="B2564">
            <v>10009282</v>
          </cell>
          <cell r="C2564">
            <v>1358</v>
          </cell>
          <cell r="D2564">
            <v>1017</v>
          </cell>
          <cell r="E2564">
            <v>10249.31</v>
          </cell>
          <cell r="F2564">
            <v>15609.31</v>
          </cell>
        </row>
        <row r="2565">
          <cell r="A2565" t="str">
            <v>1000928213611017</v>
          </cell>
          <cell r="B2565">
            <v>10009282</v>
          </cell>
          <cell r="C2565">
            <v>1361</v>
          </cell>
          <cell r="D2565">
            <v>1017</v>
          </cell>
          <cell r="E2565">
            <v>10249.31</v>
          </cell>
          <cell r="F2565">
            <v>15609.31</v>
          </cell>
        </row>
        <row r="2566">
          <cell r="A2566" t="str">
            <v>1000928213801007</v>
          </cell>
          <cell r="B2566">
            <v>10009282</v>
          </cell>
          <cell r="C2566">
            <v>1380</v>
          </cell>
          <cell r="D2566">
            <v>1007</v>
          </cell>
          <cell r="E2566">
            <v>10129.41</v>
          </cell>
          <cell r="F2566">
            <v>15443.41</v>
          </cell>
        </row>
        <row r="2567">
          <cell r="A2567" t="str">
            <v>1000928214191005</v>
          </cell>
          <cell r="B2567">
            <v>10009282</v>
          </cell>
          <cell r="C2567">
            <v>1419</v>
          </cell>
          <cell r="D2567">
            <v>1005</v>
          </cell>
          <cell r="E2567">
            <v>10616.65</v>
          </cell>
          <cell r="F2567">
            <v>16030.79</v>
          </cell>
        </row>
        <row r="2568">
          <cell r="A2568" t="str">
            <v>1000928214191017</v>
          </cell>
          <cell r="B2568">
            <v>10009282</v>
          </cell>
          <cell r="C2568">
            <v>1419</v>
          </cell>
          <cell r="D2568">
            <v>1017</v>
          </cell>
          <cell r="E2568">
            <v>10249.31</v>
          </cell>
          <cell r="F2568">
            <v>15609.31</v>
          </cell>
        </row>
        <row r="2569">
          <cell r="A2569" t="str">
            <v>1000928214421017</v>
          </cell>
          <cell r="B2569">
            <v>10009282</v>
          </cell>
          <cell r="C2569">
            <v>1442</v>
          </cell>
          <cell r="D2569">
            <v>1017</v>
          </cell>
          <cell r="E2569">
            <v>10249.31</v>
          </cell>
          <cell r="F2569">
            <v>15609.31</v>
          </cell>
        </row>
        <row r="2570">
          <cell r="A2570" t="str">
            <v>1000928215321012</v>
          </cell>
          <cell r="B2570">
            <v>10009282</v>
          </cell>
          <cell r="C2570">
            <v>1532</v>
          </cell>
          <cell r="D2570">
            <v>1012</v>
          </cell>
          <cell r="E2570">
            <v>10760.09</v>
          </cell>
          <cell r="F2570">
            <v>16042.92</v>
          </cell>
        </row>
        <row r="2571">
          <cell r="A2571" t="str">
            <v>1000928215551017</v>
          </cell>
          <cell r="B2571">
            <v>10009282</v>
          </cell>
          <cell r="C2571">
            <v>1555</v>
          </cell>
          <cell r="D2571">
            <v>1017</v>
          </cell>
          <cell r="E2571">
            <v>10249.31</v>
          </cell>
          <cell r="F2571">
            <v>15609.31</v>
          </cell>
        </row>
        <row r="2572">
          <cell r="A2572" t="str">
            <v>1000928215561007</v>
          </cell>
          <cell r="B2572">
            <v>10009282</v>
          </cell>
          <cell r="C2572">
            <v>1556</v>
          </cell>
          <cell r="D2572">
            <v>1007</v>
          </cell>
          <cell r="E2572">
            <v>10129.41</v>
          </cell>
          <cell r="F2572">
            <v>15443.41</v>
          </cell>
        </row>
        <row r="2573">
          <cell r="A2573" t="str">
            <v>1000928215661017</v>
          </cell>
          <cell r="B2573">
            <v>10009282</v>
          </cell>
          <cell r="C2573">
            <v>1566</v>
          </cell>
          <cell r="D2573">
            <v>1017</v>
          </cell>
          <cell r="E2573">
            <v>10249.31</v>
          </cell>
          <cell r="F2573">
            <v>15609.31</v>
          </cell>
        </row>
        <row r="2574">
          <cell r="A2574" t="str">
            <v>1000928216151020</v>
          </cell>
          <cell r="B2574">
            <v>10009282</v>
          </cell>
          <cell r="C2574">
            <v>1615</v>
          </cell>
          <cell r="D2574">
            <v>1020</v>
          </cell>
          <cell r="E2574">
            <v>10502.49</v>
          </cell>
          <cell r="F2574">
            <v>15790.49</v>
          </cell>
        </row>
        <row r="2575">
          <cell r="A2575" t="str">
            <v>1000928216151368</v>
          </cell>
          <cell r="B2575">
            <v>10009282</v>
          </cell>
          <cell r="C2575">
            <v>1615</v>
          </cell>
          <cell r="D2575">
            <v>1368</v>
          </cell>
          <cell r="E2575">
            <v>10502.49</v>
          </cell>
          <cell r="F2575">
            <v>15790.49</v>
          </cell>
        </row>
        <row r="2576">
          <cell r="A2576" t="str">
            <v>1000928216211017</v>
          </cell>
          <cell r="B2576">
            <v>10009282</v>
          </cell>
          <cell r="C2576">
            <v>1621</v>
          </cell>
          <cell r="D2576">
            <v>1017</v>
          </cell>
          <cell r="E2576">
            <v>10249.31</v>
          </cell>
          <cell r="F2576">
            <v>15609.31</v>
          </cell>
        </row>
        <row r="2577">
          <cell r="A2577" t="str">
            <v>1000928216871017</v>
          </cell>
          <cell r="B2577">
            <v>10009282</v>
          </cell>
          <cell r="C2577">
            <v>1687</v>
          </cell>
          <cell r="D2577">
            <v>1017</v>
          </cell>
          <cell r="E2577">
            <v>10249.31</v>
          </cell>
          <cell r="F2577">
            <v>15609.31</v>
          </cell>
        </row>
        <row r="2578">
          <cell r="A2578" t="str">
            <v>1000928217621006</v>
          </cell>
          <cell r="B2578">
            <v>10009282</v>
          </cell>
          <cell r="C2578">
            <v>1762</v>
          </cell>
          <cell r="D2578">
            <v>1006</v>
          </cell>
          <cell r="E2578">
            <v>9955.2000000000007</v>
          </cell>
          <cell r="F2578">
            <v>15277.2</v>
          </cell>
        </row>
        <row r="2579">
          <cell r="A2579" t="str">
            <v>1000928218761006</v>
          </cell>
          <cell r="B2579">
            <v>10009282</v>
          </cell>
          <cell r="C2579">
            <v>1876</v>
          </cell>
          <cell r="D2579">
            <v>1006</v>
          </cell>
          <cell r="E2579">
            <v>9955.2000000000007</v>
          </cell>
          <cell r="F2579">
            <v>15277.2</v>
          </cell>
        </row>
        <row r="2580">
          <cell r="A2580" t="str">
            <v>1000928219041017</v>
          </cell>
          <cell r="B2580">
            <v>10009282</v>
          </cell>
          <cell r="C2580">
            <v>1904</v>
          </cell>
          <cell r="D2580">
            <v>1017</v>
          </cell>
          <cell r="E2580">
            <v>10249.31</v>
          </cell>
          <cell r="F2580">
            <v>15609.31</v>
          </cell>
        </row>
        <row r="2581">
          <cell r="A2581" t="str">
            <v>1000928219131017</v>
          </cell>
          <cell r="B2581">
            <v>10009282</v>
          </cell>
          <cell r="C2581">
            <v>1913</v>
          </cell>
          <cell r="D2581">
            <v>1017</v>
          </cell>
          <cell r="E2581">
            <v>10249.31</v>
          </cell>
          <cell r="F2581">
            <v>15609.31</v>
          </cell>
        </row>
        <row r="2582">
          <cell r="A2582" t="str">
            <v>1000928219701006</v>
          </cell>
          <cell r="B2582">
            <v>10009282</v>
          </cell>
          <cell r="C2582">
            <v>1970</v>
          </cell>
          <cell r="D2582">
            <v>1006</v>
          </cell>
          <cell r="E2582">
            <v>9955.2000000000007</v>
          </cell>
          <cell r="F2582">
            <v>15277.2</v>
          </cell>
        </row>
        <row r="2583">
          <cell r="A2583" t="str">
            <v>1000928220451006</v>
          </cell>
          <cell r="B2583">
            <v>10009282</v>
          </cell>
          <cell r="C2583">
            <v>2045</v>
          </cell>
          <cell r="D2583">
            <v>1006</v>
          </cell>
          <cell r="E2583">
            <v>9955.2000000000007</v>
          </cell>
          <cell r="F2583">
            <v>15277.2</v>
          </cell>
        </row>
        <row r="2584">
          <cell r="A2584" t="str">
            <v>1000928220491017</v>
          </cell>
          <cell r="B2584">
            <v>10009282</v>
          </cell>
          <cell r="C2584">
            <v>2049</v>
          </cell>
          <cell r="D2584">
            <v>1017</v>
          </cell>
          <cell r="E2584">
            <v>10249.31</v>
          </cell>
          <cell r="F2584">
            <v>15609.31</v>
          </cell>
        </row>
        <row r="2585">
          <cell r="A2585" t="str">
            <v>1000928220601010</v>
          </cell>
          <cell r="B2585">
            <v>10009282</v>
          </cell>
          <cell r="C2585">
            <v>2060</v>
          </cell>
          <cell r="D2585">
            <v>1010</v>
          </cell>
          <cell r="E2585">
            <v>10588.49</v>
          </cell>
          <cell r="F2585">
            <v>15882.49</v>
          </cell>
        </row>
        <row r="2586">
          <cell r="A2586" t="str">
            <v>1000928220611010</v>
          </cell>
          <cell r="B2586">
            <v>10009282</v>
          </cell>
          <cell r="C2586">
            <v>2061</v>
          </cell>
          <cell r="D2586">
            <v>1010</v>
          </cell>
          <cell r="E2586">
            <v>10588.49</v>
          </cell>
          <cell r="F2586">
            <v>15882.49</v>
          </cell>
        </row>
        <row r="2587">
          <cell r="A2587" t="str">
            <v>1000928221321006</v>
          </cell>
          <cell r="B2587">
            <v>10009282</v>
          </cell>
          <cell r="C2587">
            <v>2132</v>
          </cell>
          <cell r="D2587">
            <v>1006</v>
          </cell>
          <cell r="E2587">
            <v>9955.2000000000007</v>
          </cell>
          <cell r="F2587">
            <v>15277.2</v>
          </cell>
        </row>
        <row r="2588">
          <cell r="A2588" t="str">
            <v>1000928221601017</v>
          </cell>
          <cell r="B2588">
            <v>10009282</v>
          </cell>
          <cell r="C2588">
            <v>2160</v>
          </cell>
          <cell r="D2588">
            <v>1017</v>
          </cell>
          <cell r="E2588">
            <v>10249.31</v>
          </cell>
          <cell r="F2588">
            <v>15609.31</v>
          </cell>
        </row>
        <row r="2589">
          <cell r="A2589" t="str">
            <v>1000928223041017</v>
          </cell>
          <cell r="B2589">
            <v>10009282</v>
          </cell>
          <cell r="C2589">
            <v>2304</v>
          </cell>
          <cell r="D2589">
            <v>1017</v>
          </cell>
          <cell r="E2589">
            <v>10249.31</v>
          </cell>
          <cell r="F2589">
            <v>15609.31</v>
          </cell>
        </row>
        <row r="2590">
          <cell r="A2590" t="str">
            <v>1000928223351017</v>
          </cell>
          <cell r="B2590">
            <v>10009282</v>
          </cell>
          <cell r="C2590">
            <v>2335</v>
          </cell>
          <cell r="D2590">
            <v>1017</v>
          </cell>
          <cell r="E2590">
            <v>10249.31</v>
          </cell>
          <cell r="F2590">
            <v>15609.31</v>
          </cell>
        </row>
        <row r="2591">
          <cell r="A2591" t="str">
            <v>1000928223381017</v>
          </cell>
          <cell r="B2591">
            <v>10009282</v>
          </cell>
          <cell r="C2591">
            <v>2338</v>
          </cell>
          <cell r="D2591">
            <v>1017</v>
          </cell>
          <cell r="E2591">
            <v>10249.31</v>
          </cell>
          <cell r="F2591">
            <v>15609.31</v>
          </cell>
        </row>
        <row r="2592">
          <cell r="A2592" t="str">
            <v>1000928224091017</v>
          </cell>
          <cell r="B2592">
            <v>10009282</v>
          </cell>
          <cell r="C2592">
            <v>2409</v>
          </cell>
          <cell r="D2592">
            <v>1017</v>
          </cell>
          <cell r="E2592">
            <v>10249.31</v>
          </cell>
          <cell r="F2592">
            <v>15609.31</v>
          </cell>
        </row>
        <row r="2593">
          <cell r="A2593" t="str">
            <v>1000928225591017</v>
          </cell>
          <cell r="B2593">
            <v>10009282</v>
          </cell>
          <cell r="C2593">
            <v>2559</v>
          </cell>
          <cell r="D2593">
            <v>1017</v>
          </cell>
          <cell r="E2593">
            <v>10249.31</v>
          </cell>
          <cell r="F2593">
            <v>15609.31</v>
          </cell>
        </row>
        <row r="2594">
          <cell r="A2594" t="str">
            <v>1000928226001017</v>
          </cell>
          <cell r="B2594">
            <v>10009282</v>
          </cell>
          <cell r="C2594">
            <v>2600</v>
          </cell>
          <cell r="D2594">
            <v>1017</v>
          </cell>
          <cell r="E2594">
            <v>10249.31</v>
          </cell>
          <cell r="F2594">
            <v>15609.31</v>
          </cell>
        </row>
        <row r="2595">
          <cell r="A2595" t="str">
            <v>1000928234921006</v>
          </cell>
          <cell r="B2595">
            <v>10009282</v>
          </cell>
          <cell r="C2595">
            <v>3492</v>
          </cell>
          <cell r="D2595">
            <v>1006</v>
          </cell>
          <cell r="E2595">
            <v>9955.2000000000007</v>
          </cell>
          <cell r="F2595">
            <v>15277.2</v>
          </cell>
        </row>
        <row r="2596">
          <cell r="A2596" t="str">
            <v>1000928217321012</v>
          </cell>
          <cell r="B2596">
            <v>10009282</v>
          </cell>
          <cell r="C2596">
            <v>1732</v>
          </cell>
          <cell r="D2596">
            <v>1012</v>
          </cell>
          <cell r="E2596">
            <v>10760.09</v>
          </cell>
          <cell r="F2596">
            <v>16042.92</v>
          </cell>
        </row>
        <row r="2597">
          <cell r="A2597" t="str">
            <v>1000928210601020</v>
          </cell>
          <cell r="B2597">
            <v>10009282</v>
          </cell>
          <cell r="C2597">
            <v>1060</v>
          </cell>
          <cell r="D2597">
            <v>1020</v>
          </cell>
          <cell r="E2597">
            <v>10502.49</v>
          </cell>
          <cell r="F2597">
            <v>15790.49</v>
          </cell>
        </row>
        <row r="2598">
          <cell r="A2598" t="str">
            <v>1000928216881017</v>
          </cell>
          <cell r="B2598">
            <v>10009282</v>
          </cell>
          <cell r="C2598">
            <v>1688</v>
          </cell>
          <cell r="D2598">
            <v>1017</v>
          </cell>
          <cell r="E2598">
            <v>10249.31</v>
          </cell>
          <cell r="F2598">
            <v>15609.31</v>
          </cell>
        </row>
        <row r="2599">
          <cell r="A2599" t="str">
            <v>1000928217691007</v>
          </cell>
          <cell r="B2599">
            <v>10009282</v>
          </cell>
          <cell r="C2599">
            <v>1769</v>
          </cell>
          <cell r="D2599">
            <v>1007</v>
          </cell>
          <cell r="E2599">
            <v>10129.41</v>
          </cell>
          <cell r="F2599">
            <v>15443.41</v>
          </cell>
        </row>
        <row r="2600">
          <cell r="A2600" t="str">
            <v>1000928220461017</v>
          </cell>
          <cell r="B2600">
            <v>10009282</v>
          </cell>
          <cell r="C2600">
            <v>2046</v>
          </cell>
          <cell r="D2600">
            <v>1017</v>
          </cell>
          <cell r="E2600">
            <v>10249.31</v>
          </cell>
          <cell r="F2600">
            <v>15609.31</v>
          </cell>
        </row>
        <row r="2601">
          <cell r="A2601" t="str">
            <v>1000928221081008</v>
          </cell>
          <cell r="B2601">
            <v>10009282</v>
          </cell>
          <cell r="C2601">
            <v>2108</v>
          </cell>
          <cell r="D2601">
            <v>1008</v>
          </cell>
          <cell r="E2601">
            <v>10663.81</v>
          </cell>
          <cell r="F2601">
            <v>16050.74</v>
          </cell>
        </row>
        <row r="2602">
          <cell r="A2602" t="str">
            <v>1000928215371006</v>
          </cell>
          <cell r="B2602">
            <v>10009282</v>
          </cell>
          <cell r="C2602">
            <v>1537</v>
          </cell>
          <cell r="D2602">
            <v>1006</v>
          </cell>
          <cell r="E2602">
            <v>9955.2000000000007</v>
          </cell>
          <cell r="F2602">
            <v>15277.2</v>
          </cell>
        </row>
        <row r="2603">
          <cell r="A2603" t="str">
            <v>1000928211041017</v>
          </cell>
          <cell r="B2603">
            <v>10009282</v>
          </cell>
          <cell r="C2603">
            <v>1104</v>
          </cell>
          <cell r="D2603">
            <v>1017</v>
          </cell>
          <cell r="E2603">
            <v>10249.31</v>
          </cell>
          <cell r="F2603">
            <v>15609.31</v>
          </cell>
        </row>
        <row r="2604">
          <cell r="A2604" t="str">
            <v>1000928214641017</v>
          </cell>
          <cell r="B2604">
            <v>10009282</v>
          </cell>
          <cell r="C2604">
            <v>1464</v>
          </cell>
          <cell r="D2604">
            <v>1017</v>
          </cell>
          <cell r="E2604">
            <v>10249.31</v>
          </cell>
          <cell r="F2604">
            <v>15609.31</v>
          </cell>
        </row>
        <row r="2605">
          <cell r="A2605" t="str">
            <v>1000928210471017</v>
          </cell>
          <cell r="B2605">
            <v>10009282</v>
          </cell>
          <cell r="C2605">
            <v>1047</v>
          </cell>
          <cell r="D2605">
            <v>1017</v>
          </cell>
          <cell r="E2605">
            <v>10249.31</v>
          </cell>
          <cell r="F2605">
            <v>15609.31</v>
          </cell>
        </row>
        <row r="2606">
          <cell r="A2606" t="str">
            <v>100092829281017</v>
          </cell>
          <cell r="B2606">
            <v>10009282</v>
          </cell>
          <cell r="C2606">
            <v>928</v>
          </cell>
          <cell r="D2606">
            <v>1017</v>
          </cell>
          <cell r="E2606">
            <v>10249.31</v>
          </cell>
          <cell r="F2606">
            <v>15609.31</v>
          </cell>
        </row>
        <row r="2607">
          <cell r="A2607" t="str">
            <v>1000928219751017</v>
          </cell>
          <cell r="B2607">
            <v>10009282</v>
          </cell>
          <cell r="C2607">
            <v>1975</v>
          </cell>
          <cell r="D2607">
            <v>1017</v>
          </cell>
          <cell r="E2607">
            <v>10249.31</v>
          </cell>
          <cell r="F2607">
            <v>15609.31</v>
          </cell>
        </row>
        <row r="2608">
          <cell r="A2608" t="str">
            <v>1000928218831017</v>
          </cell>
          <cell r="B2608">
            <v>10009282</v>
          </cell>
          <cell r="C2608">
            <v>1883</v>
          </cell>
          <cell r="D2608">
            <v>1017</v>
          </cell>
          <cell r="E2608">
            <v>10249.31</v>
          </cell>
          <cell r="F2608">
            <v>15609.31</v>
          </cell>
        </row>
        <row r="2609">
          <cell r="A2609" t="str">
            <v>1000928219151017</v>
          </cell>
          <cell r="B2609">
            <v>10009282</v>
          </cell>
          <cell r="C2609">
            <v>1915</v>
          </cell>
          <cell r="D2609">
            <v>1017</v>
          </cell>
          <cell r="E2609">
            <v>10249.31</v>
          </cell>
          <cell r="F2609">
            <v>15609.31</v>
          </cell>
        </row>
        <row r="2610">
          <cell r="A2610" t="str">
            <v>1000928216551017</v>
          </cell>
          <cell r="B2610">
            <v>10009282</v>
          </cell>
          <cell r="C2610">
            <v>1655</v>
          </cell>
          <cell r="D2610">
            <v>1017</v>
          </cell>
          <cell r="E2610">
            <v>10249.31</v>
          </cell>
          <cell r="F2610">
            <v>15609.31</v>
          </cell>
        </row>
        <row r="2611">
          <cell r="A2611" t="str">
            <v>1000928224331017</v>
          </cell>
          <cell r="B2611">
            <v>10009282</v>
          </cell>
          <cell r="C2611">
            <v>2433</v>
          </cell>
          <cell r="D2611">
            <v>1017</v>
          </cell>
          <cell r="E2611">
            <v>10249.31</v>
          </cell>
          <cell r="F2611">
            <v>15609.31</v>
          </cell>
        </row>
        <row r="2612">
          <cell r="A2612" t="str">
            <v>1000928223551017</v>
          </cell>
          <cell r="B2612">
            <v>10009282</v>
          </cell>
          <cell r="C2612">
            <v>2355</v>
          </cell>
          <cell r="D2612">
            <v>1017</v>
          </cell>
          <cell r="E2612">
            <v>10249.31</v>
          </cell>
          <cell r="F2612">
            <v>15609.31</v>
          </cell>
        </row>
        <row r="2613">
          <cell r="A2613" t="str">
            <v>1000928225901017</v>
          </cell>
          <cell r="B2613">
            <v>10009282</v>
          </cell>
          <cell r="C2613">
            <v>2590</v>
          </cell>
          <cell r="D2613">
            <v>1017</v>
          </cell>
          <cell r="E2613">
            <v>10249.31</v>
          </cell>
          <cell r="F2613">
            <v>15609.31</v>
          </cell>
        </row>
        <row r="2614">
          <cell r="A2614" t="str">
            <v>1000928223541017</v>
          </cell>
          <cell r="B2614">
            <v>10009282</v>
          </cell>
          <cell r="C2614">
            <v>2354</v>
          </cell>
          <cell r="D2614">
            <v>1017</v>
          </cell>
          <cell r="E2614">
            <v>10249.31</v>
          </cell>
          <cell r="F2614">
            <v>15609.31</v>
          </cell>
        </row>
        <row r="2615">
          <cell r="A2615" t="str">
            <v>1000928234701017</v>
          </cell>
          <cell r="B2615">
            <v>10009282</v>
          </cell>
          <cell r="C2615">
            <v>3470</v>
          </cell>
          <cell r="D2615">
            <v>1017</v>
          </cell>
          <cell r="E2615">
            <v>10249.31</v>
          </cell>
          <cell r="F2615">
            <v>15609.31</v>
          </cell>
        </row>
        <row r="2616">
          <cell r="A2616" t="str">
            <v>100092829931017</v>
          </cell>
          <cell r="B2616">
            <v>10009282</v>
          </cell>
          <cell r="C2616">
            <v>993</v>
          </cell>
          <cell r="D2616">
            <v>1017</v>
          </cell>
          <cell r="E2616">
            <v>10249.31</v>
          </cell>
          <cell r="F2616">
            <v>15609.31</v>
          </cell>
        </row>
        <row r="2617">
          <cell r="A2617" t="str">
            <v>1000928215341012</v>
          </cell>
          <cell r="B2617">
            <v>10009282</v>
          </cell>
          <cell r="C2617">
            <v>1534</v>
          </cell>
          <cell r="D2617">
            <v>1012</v>
          </cell>
          <cell r="E2617">
            <v>10760.09</v>
          </cell>
          <cell r="F2617">
            <v>16042.92</v>
          </cell>
        </row>
        <row r="2618">
          <cell r="A2618" t="str">
            <v>1000928217871016</v>
          </cell>
          <cell r="B2618">
            <v>10009282</v>
          </cell>
          <cell r="C2618">
            <v>1787</v>
          </cell>
          <cell r="D2618">
            <v>1016</v>
          </cell>
          <cell r="E2618">
            <v>-1.2</v>
          </cell>
          <cell r="F2618">
            <v>-1.2</v>
          </cell>
        </row>
        <row r="2619">
          <cell r="A2619" t="str">
            <v>1000928217871019</v>
          </cell>
          <cell r="B2619">
            <v>10009282</v>
          </cell>
          <cell r="C2619">
            <v>1787</v>
          </cell>
          <cell r="D2619">
            <v>1019</v>
          </cell>
          <cell r="E2619">
            <v>-1.2</v>
          </cell>
          <cell r="F2619">
            <v>-1.2</v>
          </cell>
        </row>
        <row r="2620">
          <cell r="A2620" t="str">
            <v>1000928233911020</v>
          </cell>
          <cell r="B2620">
            <v>10009282</v>
          </cell>
          <cell r="C2620">
            <v>3391</v>
          </cell>
          <cell r="D2620">
            <v>1020</v>
          </cell>
          <cell r="E2620">
            <v>10502.49</v>
          </cell>
          <cell r="F2620">
            <v>15790.49</v>
          </cell>
        </row>
        <row r="2621">
          <cell r="A2621" t="str">
            <v>1000928226211007</v>
          </cell>
          <cell r="B2621">
            <v>10009282</v>
          </cell>
          <cell r="C2621">
            <v>2621</v>
          </cell>
          <cell r="D2621">
            <v>1007</v>
          </cell>
          <cell r="E2621">
            <v>10129.41</v>
          </cell>
          <cell r="F2621">
            <v>15443.41</v>
          </cell>
        </row>
        <row r="2622">
          <cell r="A2622" t="str">
            <v>1000928223721015</v>
          </cell>
          <cell r="B2622">
            <v>10009282</v>
          </cell>
          <cell r="C2622">
            <v>2372</v>
          </cell>
          <cell r="D2622">
            <v>1015</v>
          </cell>
          <cell r="E2622">
            <v>-1.2</v>
          </cell>
          <cell r="F2622">
            <v>-1.2</v>
          </cell>
        </row>
        <row r="2623">
          <cell r="A2623" t="str">
            <v>1000928220621010</v>
          </cell>
          <cell r="B2623">
            <v>10009282</v>
          </cell>
          <cell r="C2623">
            <v>2062</v>
          </cell>
          <cell r="D2623">
            <v>1010</v>
          </cell>
          <cell r="E2623">
            <v>10588.49</v>
          </cell>
          <cell r="F2623">
            <v>15882.49</v>
          </cell>
        </row>
        <row r="2624">
          <cell r="A2624" t="str">
            <v>1000928232651015</v>
          </cell>
          <cell r="B2624">
            <v>10009282</v>
          </cell>
          <cell r="C2624">
            <v>3265</v>
          </cell>
          <cell r="D2624">
            <v>1015</v>
          </cell>
          <cell r="E2624">
            <v>-1.2</v>
          </cell>
          <cell r="F2624">
            <v>-1.2</v>
          </cell>
        </row>
        <row r="2625">
          <cell r="A2625" t="str">
            <v>1000928213531012</v>
          </cell>
          <cell r="B2625">
            <v>10009282</v>
          </cell>
          <cell r="C2625">
            <v>1353</v>
          </cell>
          <cell r="D2625">
            <v>1012</v>
          </cell>
          <cell r="E2625">
            <v>10700.49</v>
          </cell>
          <cell r="F2625">
            <v>15981.3</v>
          </cell>
        </row>
        <row r="2626">
          <cell r="A2626" t="str">
            <v>1000928213531019</v>
          </cell>
          <cell r="B2626">
            <v>10009282</v>
          </cell>
          <cell r="C2626">
            <v>1353</v>
          </cell>
          <cell r="D2626">
            <v>1019</v>
          </cell>
          <cell r="E2626">
            <v>10593.49</v>
          </cell>
          <cell r="F2626">
            <v>15821.49</v>
          </cell>
        </row>
        <row r="2627">
          <cell r="A2627" t="str">
            <v>1000928234261012</v>
          </cell>
          <cell r="B2627">
            <v>10009282</v>
          </cell>
          <cell r="C2627">
            <v>3426</v>
          </cell>
          <cell r="D2627">
            <v>1012</v>
          </cell>
          <cell r="E2627">
            <v>1</v>
          </cell>
          <cell r="F2627">
            <v>1</v>
          </cell>
        </row>
        <row r="2628">
          <cell r="A2628" t="str">
            <v>1000928216751018</v>
          </cell>
          <cell r="B2628">
            <v>10009282</v>
          </cell>
          <cell r="C2628">
            <v>1675</v>
          </cell>
          <cell r="D2628">
            <v>1018</v>
          </cell>
          <cell r="E2628">
            <v>10579.49</v>
          </cell>
          <cell r="F2628">
            <v>15846.49</v>
          </cell>
        </row>
        <row r="2629">
          <cell r="A2629" t="str">
            <v>1000928216751366</v>
          </cell>
          <cell r="B2629">
            <v>10009282</v>
          </cell>
          <cell r="C2629">
            <v>1675</v>
          </cell>
          <cell r="D2629">
            <v>1366</v>
          </cell>
          <cell r="E2629">
            <v>10579.49</v>
          </cell>
          <cell r="F2629">
            <v>15846.49</v>
          </cell>
        </row>
        <row r="2630">
          <cell r="A2630" t="str">
            <v>1000928216752777</v>
          </cell>
          <cell r="B2630">
            <v>10009282</v>
          </cell>
          <cell r="C2630">
            <v>1675</v>
          </cell>
          <cell r="D2630">
            <v>2777</v>
          </cell>
          <cell r="E2630">
            <v>10579.49</v>
          </cell>
          <cell r="F2630">
            <v>15846.49</v>
          </cell>
        </row>
        <row r="2631">
          <cell r="A2631" t="str">
            <v>1000928216751024</v>
          </cell>
          <cell r="B2631">
            <v>10009282</v>
          </cell>
          <cell r="C2631">
            <v>1675</v>
          </cell>
          <cell r="D2631">
            <v>1024</v>
          </cell>
          <cell r="E2631">
            <v>10579.49</v>
          </cell>
          <cell r="F2631">
            <v>15846.49</v>
          </cell>
        </row>
        <row r="2632">
          <cell r="A2632" t="str">
            <v>1000928233231007</v>
          </cell>
          <cell r="B2632">
            <v>10009282</v>
          </cell>
          <cell r="C2632">
            <v>3323</v>
          </cell>
          <cell r="D2632">
            <v>1007</v>
          </cell>
          <cell r="E2632">
            <v>10129.41</v>
          </cell>
          <cell r="F2632">
            <v>15443.41</v>
          </cell>
        </row>
        <row r="2633">
          <cell r="A2633" t="str">
            <v>1000928217521017</v>
          </cell>
          <cell r="B2633">
            <v>10009282</v>
          </cell>
          <cell r="C2633">
            <v>1752</v>
          </cell>
          <cell r="D2633">
            <v>1017</v>
          </cell>
          <cell r="E2633">
            <v>10383.31</v>
          </cell>
          <cell r="F2633">
            <v>15743.31</v>
          </cell>
        </row>
        <row r="2634">
          <cell r="A2634" t="str">
            <v>1000928235401017</v>
          </cell>
          <cell r="B2634">
            <v>10009282</v>
          </cell>
          <cell r="C2634">
            <v>3540</v>
          </cell>
          <cell r="D2634">
            <v>1017</v>
          </cell>
          <cell r="E2634">
            <v>10249.31</v>
          </cell>
          <cell r="F2634">
            <v>15609.31</v>
          </cell>
        </row>
        <row r="2635">
          <cell r="A2635" t="str">
            <v>1000928236031007</v>
          </cell>
          <cell r="B2635">
            <v>10009282</v>
          </cell>
          <cell r="C2635">
            <v>3603</v>
          </cell>
          <cell r="D2635">
            <v>1007</v>
          </cell>
          <cell r="E2635">
            <v>10129.41</v>
          </cell>
          <cell r="F2635">
            <v>15443.41</v>
          </cell>
        </row>
        <row r="2636">
          <cell r="A2636" t="str">
            <v>1000928221721018</v>
          </cell>
          <cell r="B2636">
            <v>10009282</v>
          </cell>
          <cell r="C2636">
            <v>2172</v>
          </cell>
          <cell r="D2636">
            <v>1018</v>
          </cell>
          <cell r="E2636">
            <v>10579.49</v>
          </cell>
          <cell r="F2636">
            <v>15846.49</v>
          </cell>
        </row>
        <row r="2637">
          <cell r="A2637" t="str">
            <v>1000928221721366</v>
          </cell>
          <cell r="B2637">
            <v>10009282</v>
          </cell>
          <cell r="C2637">
            <v>2172</v>
          </cell>
          <cell r="D2637">
            <v>1366</v>
          </cell>
          <cell r="E2637">
            <v>10579.49</v>
          </cell>
          <cell r="F2637">
            <v>15846.49</v>
          </cell>
        </row>
        <row r="2638">
          <cell r="A2638" t="str">
            <v>1000928221671019</v>
          </cell>
          <cell r="B2638">
            <v>10009282</v>
          </cell>
          <cell r="C2638">
            <v>2167</v>
          </cell>
          <cell r="D2638">
            <v>1019</v>
          </cell>
          <cell r="E2638">
            <v>-1.2</v>
          </cell>
          <cell r="F2638">
            <v>-1.2</v>
          </cell>
        </row>
        <row r="2639">
          <cell r="A2639" t="str">
            <v>1000928210041005</v>
          </cell>
          <cell r="B2639">
            <v>10009282</v>
          </cell>
          <cell r="C2639">
            <v>1004</v>
          </cell>
          <cell r="D2639">
            <v>1005</v>
          </cell>
          <cell r="E2639">
            <v>10370.19</v>
          </cell>
          <cell r="F2639">
            <v>15791.4</v>
          </cell>
        </row>
        <row r="2640">
          <cell r="A2640" t="str">
            <v>1000928210191016</v>
          </cell>
          <cell r="B2640">
            <v>10009282</v>
          </cell>
          <cell r="C2640">
            <v>1019</v>
          </cell>
          <cell r="D2640">
            <v>1016</v>
          </cell>
          <cell r="E2640">
            <v>-1.2</v>
          </cell>
          <cell r="F2640">
            <v>-1.2</v>
          </cell>
        </row>
        <row r="2641">
          <cell r="A2641" t="str">
            <v>1000928226581019</v>
          </cell>
          <cell r="B2641">
            <v>10009282</v>
          </cell>
          <cell r="C2641">
            <v>2658</v>
          </cell>
          <cell r="D2641">
            <v>1019</v>
          </cell>
          <cell r="E2641">
            <v>-1.2</v>
          </cell>
          <cell r="F2641">
            <v>-1.2</v>
          </cell>
        </row>
        <row r="2642">
          <cell r="A2642" t="str">
            <v>1000928210701012</v>
          </cell>
          <cell r="B2642">
            <v>10009282</v>
          </cell>
          <cell r="C2642">
            <v>1070</v>
          </cell>
          <cell r="D2642">
            <v>1012</v>
          </cell>
          <cell r="E2642">
            <v>1</v>
          </cell>
          <cell r="F2642">
            <v>1</v>
          </cell>
        </row>
        <row r="2643">
          <cell r="A2643" t="str">
            <v>1000928210701019</v>
          </cell>
          <cell r="B2643">
            <v>10009282</v>
          </cell>
          <cell r="C2643">
            <v>1070</v>
          </cell>
          <cell r="D2643">
            <v>1019</v>
          </cell>
          <cell r="E2643">
            <v>-1.2</v>
          </cell>
          <cell r="F2643">
            <v>-1.2</v>
          </cell>
        </row>
        <row r="2644">
          <cell r="A2644" t="str">
            <v>1000928216741012</v>
          </cell>
          <cell r="B2644">
            <v>10009282</v>
          </cell>
          <cell r="C2644">
            <v>1674</v>
          </cell>
          <cell r="D2644">
            <v>1012</v>
          </cell>
          <cell r="E2644">
            <v>1</v>
          </cell>
          <cell r="F2644">
            <v>1</v>
          </cell>
        </row>
        <row r="2645">
          <cell r="A2645" t="str">
            <v>1000928216801011</v>
          </cell>
          <cell r="B2645">
            <v>10009282</v>
          </cell>
          <cell r="C2645">
            <v>1680</v>
          </cell>
          <cell r="D2645">
            <v>1011</v>
          </cell>
          <cell r="E2645">
            <v>0.5</v>
          </cell>
          <cell r="F2645">
            <v>0.5</v>
          </cell>
        </row>
        <row r="2646">
          <cell r="A2646" t="str">
            <v>1000928217851006</v>
          </cell>
          <cell r="B2646">
            <v>10009282</v>
          </cell>
          <cell r="C2646">
            <v>1785</v>
          </cell>
          <cell r="D2646">
            <v>1006</v>
          </cell>
          <cell r="E2646">
            <v>-1.2</v>
          </cell>
          <cell r="F2646">
            <v>-1.2</v>
          </cell>
        </row>
        <row r="2647">
          <cell r="A2647" t="str">
            <v>1000928217881019</v>
          </cell>
          <cell r="B2647">
            <v>10009282</v>
          </cell>
          <cell r="C2647">
            <v>1788</v>
          </cell>
          <cell r="D2647">
            <v>1019</v>
          </cell>
          <cell r="E2647">
            <v>-1.2</v>
          </cell>
          <cell r="F2647">
            <v>-1.2</v>
          </cell>
        </row>
        <row r="2648">
          <cell r="A2648" t="str">
            <v>1000928218001009</v>
          </cell>
          <cell r="B2648">
            <v>10009282</v>
          </cell>
          <cell r="C2648">
            <v>1800</v>
          </cell>
          <cell r="D2648">
            <v>1009</v>
          </cell>
          <cell r="E2648">
            <v>-1.2</v>
          </cell>
          <cell r="F2648">
            <v>-1.2</v>
          </cell>
        </row>
        <row r="2649">
          <cell r="A2649" t="str">
            <v>1000928218391009</v>
          </cell>
          <cell r="B2649">
            <v>10009282</v>
          </cell>
          <cell r="C2649">
            <v>1839</v>
          </cell>
          <cell r="D2649">
            <v>1009</v>
          </cell>
          <cell r="E2649">
            <v>-1.2</v>
          </cell>
          <cell r="F2649">
            <v>-1.2</v>
          </cell>
        </row>
        <row r="2650">
          <cell r="A2650" t="str">
            <v>1000928218851005</v>
          </cell>
          <cell r="B2650">
            <v>10009282</v>
          </cell>
          <cell r="C2650">
            <v>1885</v>
          </cell>
          <cell r="D2650">
            <v>1005</v>
          </cell>
          <cell r="E2650">
            <v>1</v>
          </cell>
          <cell r="F2650">
            <v>1</v>
          </cell>
        </row>
        <row r="2651">
          <cell r="A2651" t="str">
            <v>1000928218851023</v>
          </cell>
          <cell r="B2651">
            <v>10009282</v>
          </cell>
          <cell r="C2651">
            <v>1885</v>
          </cell>
          <cell r="D2651">
            <v>1023</v>
          </cell>
          <cell r="E2651">
            <v>1</v>
          </cell>
          <cell r="F2651">
            <v>1</v>
          </cell>
        </row>
        <row r="2652">
          <cell r="A2652" t="str">
            <v>1000928219061005</v>
          </cell>
          <cell r="B2652">
            <v>10009282</v>
          </cell>
          <cell r="C2652">
            <v>1906</v>
          </cell>
          <cell r="D2652">
            <v>1005</v>
          </cell>
          <cell r="E2652">
            <v>1</v>
          </cell>
          <cell r="F2652">
            <v>1</v>
          </cell>
        </row>
        <row r="2653">
          <cell r="A2653" t="str">
            <v>1000928219141005</v>
          </cell>
          <cell r="B2653">
            <v>10009282</v>
          </cell>
          <cell r="C2653">
            <v>1914</v>
          </cell>
          <cell r="D2653">
            <v>1005</v>
          </cell>
          <cell r="E2653">
            <v>1</v>
          </cell>
          <cell r="F2653">
            <v>1</v>
          </cell>
        </row>
        <row r="2654">
          <cell r="A2654" t="str">
            <v>1000928219341010</v>
          </cell>
          <cell r="B2654">
            <v>10009282</v>
          </cell>
          <cell r="C2654">
            <v>1934</v>
          </cell>
          <cell r="D2654">
            <v>1010</v>
          </cell>
          <cell r="E2654">
            <v>-1.2</v>
          </cell>
          <cell r="F2654">
            <v>-1.2</v>
          </cell>
        </row>
        <row r="2655">
          <cell r="A2655" t="str">
            <v>1000928220841011</v>
          </cell>
          <cell r="B2655">
            <v>10009282</v>
          </cell>
          <cell r="C2655">
            <v>2084</v>
          </cell>
          <cell r="D2655">
            <v>1011</v>
          </cell>
          <cell r="E2655">
            <v>0.5</v>
          </cell>
          <cell r="F2655">
            <v>0.5</v>
          </cell>
        </row>
        <row r="2656">
          <cell r="A2656" t="str">
            <v>1000928221151008</v>
          </cell>
          <cell r="B2656">
            <v>10009282</v>
          </cell>
          <cell r="C2656">
            <v>2115</v>
          </cell>
          <cell r="D2656">
            <v>1008</v>
          </cell>
          <cell r="E2656">
            <v>0.5</v>
          </cell>
          <cell r="F2656">
            <v>0.5</v>
          </cell>
        </row>
        <row r="2657">
          <cell r="A2657" t="str">
            <v>1000928222391012</v>
          </cell>
          <cell r="B2657">
            <v>10009282</v>
          </cell>
          <cell r="C2657">
            <v>2239</v>
          </cell>
          <cell r="D2657">
            <v>1012</v>
          </cell>
          <cell r="E2657">
            <v>1</v>
          </cell>
          <cell r="F2657">
            <v>1</v>
          </cell>
        </row>
        <row r="2658">
          <cell r="A2658" t="str">
            <v>1000928223001015</v>
          </cell>
          <cell r="B2658">
            <v>10009282</v>
          </cell>
          <cell r="C2658">
            <v>2300</v>
          </cell>
          <cell r="D2658">
            <v>1015</v>
          </cell>
          <cell r="E2658">
            <v>-1.2</v>
          </cell>
          <cell r="F2658">
            <v>-1.2</v>
          </cell>
        </row>
        <row r="2659">
          <cell r="A2659" t="str">
            <v>1000928223831005</v>
          </cell>
          <cell r="B2659">
            <v>10009282</v>
          </cell>
          <cell r="C2659">
            <v>2383</v>
          </cell>
          <cell r="D2659">
            <v>1005</v>
          </cell>
          <cell r="E2659">
            <v>1</v>
          </cell>
          <cell r="F2659">
            <v>1</v>
          </cell>
        </row>
        <row r="2660">
          <cell r="A2660" t="str">
            <v>1000928232451005</v>
          </cell>
          <cell r="B2660">
            <v>10009282</v>
          </cell>
          <cell r="C2660">
            <v>3245</v>
          </cell>
          <cell r="D2660">
            <v>1005</v>
          </cell>
          <cell r="E2660">
            <v>1</v>
          </cell>
          <cell r="F2660">
            <v>1</v>
          </cell>
        </row>
        <row r="2661">
          <cell r="A2661" t="str">
            <v>1000928236691011</v>
          </cell>
          <cell r="B2661">
            <v>10009282</v>
          </cell>
          <cell r="C2661">
            <v>3669</v>
          </cell>
          <cell r="D2661">
            <v>1011</v>
          </cell>
          <cell r="E2661">
            <v>0.5</v>
          </cell>
          <cell r="F2661">
            <v>0.5</v>
          </cell>
        </row>
        <row r="2662">
          <cell r="A2662" t="str">
            <v>1000928237541012</v>
          </cell>
          <cell r="B2662">
            <v>10009282</v>
          </cell>
          <cell r="C2662">
            <v>3754</v>
          </cell>
          <cell r="D2662">
            <v>1012</v>
          </cell>
          <cell r="E2662">
            <v>1</v>
          </cell>
          <cell r="F2662">
            <v>1</v>
          </cell>
        </row>
        <row r="2663">
          <cell r="A2663" t="str">
            <v>1000928224831023</v>
          </cell>
          <cell r="B2663">
            <v>10009282</v>
          </cell>
          <cell r="C2663">
            <v>2483</v>
          </cell>
          <cell r="D2663">
            <v>1023</v>
          </cell>
          <cell r="E2663">
            <v>1</v>
          </cell>
          <cell r="F2663">
            <v>1</v>
          </cell>
        </row>
        <row r="2664">
          <cell r="A2664" t="str">
            <v>1000928210051023</v>
          </cell>
          <cell r="B2664">
            <v>10009282</v>
          </cell>
          <cell r="C2664">
            <v>1005</v>
          </cell>
          <cell r="D2664">
            <v>1023</v>
          </cell>
          <cell r="E2664">
            <v>1</v>
          </cell>
          <cell r="F2664">
            <v>1</v>
          </cell>
        </row>
        <row r="2665">
          <cell r="A2665" t="str">
            <v>1000928210361019</v>
          </cell>
          <cell r="B2665">
            <v>10009282</v>
          </cell>
          <cell r="C2665">
            <v>1036</v>
          </cell>
          <cell r="D2665">
            <v>1019</v>
          </cell>
          <cell r="E2665">
            <v>-1.2</v>
          </cell>
          <cell r="F2665">
            <v>-1.2</v>
          </cell>
        </row>
        <row r="2666">
          <cell r="A2666" t="str">
            <v>1000928210661019</v>
          </cell>
          <cell r="B2666">
            <v>10009282</v>
          </cell>
          <cell r="C2666">
            <v>1066</v>
          </cell>
          <cell r="D2666">
            <v>1019</v>
          </cell>
          <cell r="E2666">
            <v>-1.2</v>
          </cell>
          <cell r="F2666">
            <v>-1.2</v>
          </cell>
        </row>
        <row r="2667">
          <cell r="A2667" t="str">
            <v>1000928218781023</v>
          </cell>
          <cell r="B2667">
            <v>10009282</v>
          </cell>
          <cell r="C2667">
            <v>1878</v>
          </cell>
          <cell r="D2667">
            <v>1023</v>
          </cell>
          <cell r="E2667">
            <v>1</v>
          </cell>
          <cell r="F2667">
            <v>1</v>
          </cell>
        </row>
        <row r="2668">
          <cell r="A2668" t="str">
            <v>1000928219871013</v>
          </cell>
          <cell r="B2668">
            <v>10009282</v>
          </cell>
          <cell r="C2668">
            <v>1987</v>
          </cell>
          <cell r="D2668">
            <v>1013</v>
          </cell>
          <cell r="E2668">
            <v>3.9</v>
          </cell>
          <cell r="F2668">
            <v>3.9</v>
          </cell>
        </row>
        <row r="2669">
          <cell r="A2669" t="str">
            <v>1000928224251023</v>
          </cell>
          <cell r="B2669">
            <v>10009282</v>
          </cell>
          <cell r="C2669">
            <v>2425</v>
          </cell>
          <cell r="D2669">
            <v>1023</v>
          </cell>
          <cell r="E2669">
            <v>1</v>
          </cell>
          <cell r="F2669">
            <v>1</v>
          </cell>
        </row>
        <row r="2670">
          <cell r="A2670" t="str">
            <v>1000928218051023</v>
          </cell>
          <cell r="B2670">
            <v>10009282</v>
          </cell>
          <cell r="C2670">
            <v>1805</v>
          </cell>
          <cell r="D2670">
            <v>1023</v>
          </cell>
          <cell r="E2670">
            <v>1</v>
          </cell>
          <cell r="F2670">
            <v>1</v>
          </cell>
        </row>
        <row r="2671">
          <cell r="A2671" t="str">
            <v>1000928235331023</v>
          </cell>
          <cell r="B2671">
            <v>10009282</v>
          </cell>
          <cell r="C2671">
            <v>3533</v>
          </cell>
          <cell r="D2671">
            <v>1023</v>
          </cell>
          <cell r="E2671">
            <v>1</v>
          </cell>
          <cell r="F2671">
            <v>1</v>
          </cell>
        </row>
        <row r="2672">
          <cell r="A2672" t="str">
            <v>1000928210331012</v>
          </cell>
          <cell r="B2672">
            <v>10009282</v>
          </cell>
          <cell r="C2672">
            <v>1033</v>
          </cell>
          <cell r="D2672">
            <v>1012</v>
          </cell>
          <cell r="E2672">
            <v>1</v>
          </cell>
          <cell r="F2672">
            <v>1</v>
          </cell>
        </row>
        <row r="2673">
          <cell r="A2673" t="str">
            <v>1000928210331019</v>
          </cell>
          <cell r="B2673">
            <v>10009282</v>
          </cell>
          <cell r="C2673">
            <v>1033</v>
          </cell>
          <cell r="D2673">
            <v>1019</v>
          </cell>
          <cell r="E2673">
            <v>-1.2</v>
          </cell>
          <cell r="F2673">
            <v>-1.2</v>
          </cell>
        </row>
        <row r="2674">
          <cell r="A2674" t="str">
            <v>1000928217151012</v>
          </cell>
          <cell r="B2674">
            <v>10009282</v>
          </cell>
          <cell r="C2674">
            <v>1715</v>
          </cell>
          <cell r="D2674">
            <v>1012</v>
          </cell>
          <cell r="E2674">
            <v>1</v>
          </cell>
          <cell r="F2674">
            <v>1</v>
          </cell>
        </row>
        <row r="2675">
          <cell r="A2675" t="str">
            <v>1000928218821019</v>
          </cell>
          <cell r="B2675">
            <v>10009282</v>
          </cell>
          <cell r="C2675">
            <v>1882</v>
          </cell>
          <cell r="D2675">
            <v>1019</v>
          </cell>
          <cell r="E2675">
            <v>-1.2</v>
          </cell>
          <cell r="F2675">
            <v>-1.2</v>
          </cell>
        </row>
        <row r="2676">
          <cell r="A2676" t="str">
            <v>1000928223191019</v>
          </cell>
          <cell r="B2676">
            <v>10009282</v>
          </cell>
          <cell r="C2676">
            <v>2319</v>
          </cell>
          <cell r="D2676">
            <v>1019</v>
          </cell>
          <cell r="E2676">
            <v>-1.2</v>
          </cell>
          <cell r="F2676">
            <v>-1.2</v>
          </cell>
        </row>
        <row r="2677">
          <cell r="A2677" t="str">
            <v>1000928234381005</v>
          </cell>
          <cell r="B2677">
            <v>10009282</v>
          </cell>
          <cell r="C2677">
            <v>3438</v>
          </cell>
          <cell r="D2677">
            <v>1005</v>
          </cell>
          <cell r="E2677">
            <v>1</v>
          </cell>
          <cell r="F2677">
            <v>1</v>
          </cell>
        </row>
        <row r="2678">
          <cell r="A2678" t="str">
            <v>1000928223321019</v>
          </cell>
          <cell r="B2678">
            <v>10009282</v>
          </cell>
          <cell r="C2678">
            <v>2332</v>
          </cell>
          <cell r="D2678">
            <v>1019</v>
          </cell>
          <cell r="E2678">
            <v>-1.2</v>
          </cell>
          <cell r="F2678">
            <v>-1.2</v>
          </cell>
        </row>
        <row r="2679">
          <cell r="A2679" t="str">
            <v>1000928236291011</v>
          </cell>
          <cell r="B2679">
            <v>10009282</v>
          </cell>
          <cell r="C2679">
            <v>3629</v>
          </cell>
          <cell r="D2679">
            <v>1011</v>
          </cell>
          <cell r="E2679">
            <v>0.5</v>
          </cell>
          <cell r="F2679">
            <v>0.5</v>
          </cell>
        </row>
        <row r="2680">
          <cell r="A2680" t="str">
            <v>1000928214201012</v>
          </cell>
          <cell r="B2680">
            <v>10009282</v>
          </cell>
          <cell r="C2680">
            <v>1420</v>
          </cell>
          <cell r="D2680">
            <v>1012</v>
          </cell>
          <cell r="E2680">
            <v>10639.89</v>
          </cell>
          <cell r="F2680">
            <v>15954.03</v>
          </cell>
        </row>
        <row r="2681">
          <cell r="A2681" t="str">
            <v>1000928222241020</v>
          </cell>
          <cell r="B2681">
            <v>10009282</v>
          </cell>
          <cell r="C2681">
            <v>2224</v>
          </cell>
          <cell r="D2681">
            <v>1020</v>
          </cell>
          <cell r="E2681">
            <v>10502.49</v>
          </cell>
          <cell r="F2681">
            <v>15790.49</v>
          </cell>
        </row>
        <row r="2682">
          <cell r="A2682" t="str">
            <v>1000928218811012</v>
          </cell>
          <cell r="B2682">
            <v>10009282</v>
          </cell>
          <cell r="C2682">
            <v>1881</v>
          </cell>
          <cell r="D2682">
            <v>1012</v>
          </cell>
          <cell r="E2682">
            <v>1</v>
          </cell>
          <cell r="F2682">
            <v>1</v>
          </cell>
        </row>
        <row r="2683">
          <cell r="A2683" t="str">
            <v>1000928234331012</v>
          </cell>
          <cell r="B2683">
            <v>10009282</v>
          </cell>
          <cell r="C2683">
            <v>3433</v>
          </cell>
          <cell r="D2683">
            <v>1012</v>
          </cell>
          <cell r="E2683">
            <v>1</v>
          </cell>
          <cell r="F2683">
            <v>1</v>
          </cell>
        </row>
        <row r="2684">
          <cell r="A2684" t="str">
            <v>100092829531022</v>
          </cell>
          <cell r="B2684">
            <v>10009282</v>
          </cell>
          <cell r="C2684">
            <v>953</v>
          </cell>
          <cell r="D2684">
            <v>1022</v>
          </cell>
          <cell r="E2684">
            <v>0.04</v>
          </cell>
          <cell r="F2684">
            <v>0.04</v>
          </cell>
        </row>
        <row r="2685">
          <cell r="A2685" t="str">
            <v>1000928210351019</v>
          </cell>
          <cell r="B2685">
            <v>10009282</v>
          </cell>
          <cell r="C2685">
            <v>1035</v>
          </cell>
          <cell r="D2685">
            <v>1019</v>
          </cell>
          <cell r="E2685">
            <v>-1.2</v>
          </cell>
          <cell r="F2685">
            <v>-1.2</v>
          </cell>
        </row>
        <row r="2686">
          <cell r="A2686" t="str">
            <v>1000928213871023</v>
          </cell>
          <cell r="B2686">
            <v>10009282</v>
          </cell>
          <cell r="C2686">
            <v>1387</v>
          </cell>
          <cell r="D2686">
            <v>1023</v>
          </cell>
          <cell r="E2686">
            <v>1</v>
          </cell>
          <cell r="F2686">
            <v>1</v>
          </cell>
        </row>
        <row r="2687">
          <cell r="A2687" t="str">
            <v>1000928217331019</v>
          </cell>
          <cell r="B2687">
            <v>10009282</v>
          </cell>
          <cell r="C2687">
            <v>1733</v>
          </cell>
          <cell r="D2687">
            <v>1019</v>
          </cell>
          <cell r="E2687">
            <v>-1.2</v>
          </cell>
          <cell r="F2687">
            <v>-1.2</v>
          </cell>
        </row>
        <row r="2688">
          <cell r="A2688" t="str">
            <v>1000928219231005</v>
          </cell>
          <cell r="B2688">
            <v>10009282</v>
          </cell>
          <cell r="C2688">
            <v>1923</v>
          </cell>
          <cell r="D2688">
            <v>1005</v>
          </cell>
          <cell r="E2688">
            <v>1</v>
          </cell>
          <cell r="F2688">
            <v>1</v>
          </cell>
        </row>
        <row r="2689">
          <cell r="A2689" t="str">
            <v>1000928219231023</v>
          </cell>
          <cell r="B2689">
            <v>10009282</v>
          </cell>
          <cell r="C2689">
            <v>1923</v>
          </cell>
          <cell r="D2689">
            <v>1023</v>
          </cell>
          <cell r="E2689">
            <v>1</v>
          </cell>
          <cell r="F2689">
            <v>1</v>
          </cell>
        </row>
        <row r="2690">
          <cell r="A2690" t="str">
            <v>1000928220861012</v>
          </cell>
          <cell r="B2690">
            <v>10009282</v>
          </cell>
          <cell r="C2690">
            <v>2086</v>
          </cell>
          <cell r="D2690">
            <v>1012</v>
          </cell>
          <cell r="E2690">
            <v>1</v>
          </cell>
          <cell r="F2690">
            <v>1</v>
          </cell>
        </row>
        <row r="2691">
          <cell r="A2691" t="str">
            <v>1000928221911023</v>
          </cell>
          <cell r="B2691">
            <v>10009282</v>
          </cell>
          <cell r="C2691">
            <v>2191</v>
          </cell>
          <cell r="D2691">
            <v>1023</v>
          </cell>
          <cell r="E2691">
            <v>1</v>
          </cell>
          <cell r="F2691">
            <v>1</v>
          </cell>
        </row>
        <row r="2692">
          <cell r="A2692" t="str">
            <v>1000928222501011</v>
          </cell>
          <cell r="B2692">
            <v>10009282</v>
          </cell>
          <cell r="C2692">
            <v>2250</v>
          </cell>
          <cell r="D2692">
            <v>1011</v>
          </cell>
          <cell r="E2692">
            <v>0.5</v>
          </cell>
          <cell r="F2692">
            <v>0.5</v>
          </cell>
        </row>
        <row r="2693">
          <cell r="A2693" t="str">
            <v>1000928225401012</v>
          </cell>
          <cell r="B2693">
            <v>10009282</v>
          </cell>
          <cell r="C2693">
            <v>2540</v>
          </cell>
          <cell r="D2693">
            <v>1012</v>
          </cell>
          <cell r="E2693">
            <v>1</v>
          </cell>
          <cell r="F2693">
            <v>1</v>
          </cell>
        </row>
        <row r="2694">
          <cell r="A2694" t="str">
            <v>1000928233871011</v>
          </cell>
          <cell r="B2694">
            <v>10009282</v>
          </cell>
          <cell r="C2694">
            <v>3387</v>
          </cell>
          <cell r="D2694">
            <v>1011</v>
          </cell>
          <cell r="E2694">
            <v>0.5</v>
          </cell>
          <cell r="F2694">
            <v>0.5</v>
          </cell>
        </row>
        <row r="2695">
          <cell r="A2695" t="str">
            <v>1000928215861005</v>
          </cell>
          <cell r="B2695">
            <v>10009282</v>
          </cell>
          <cell r="C2695">
            <v>1586</v>
          </cell>
          <cell r="D2695">
            <v>1005</v>
          </cell>
          <cell r="E2695">
            <v>1</v>
          </cell>
          <cell r="F2695">
            <v>1</v>
          </cell>
        </row>
        <row r="2696">
          <cell r="A2696" t="str">
            <v>1000928215461019</v>
          </cell>
          <cell r="B2696">
            <v>10009282</v>
          </cell>
          <cell r="C2696">
            <v>1546</v>
          </cell>
          <cell r="D2696">
            <v>1019</v>
          </cell>
          <cell r="E2696">
            <v>-1.2</v>
          </cell>
          <cell r="F2696">
            <v>-1.2</v>
          </cell>
        </row>
        <row r="2697">
          <cell r="A2697" t="str">
            <v>1000928235701012</v>
          </cell>
          <cell r="B2697">
            <v>10009282</v>
          </cell>
          <cell r="C2697">
            <v>3570</v>
          </cell>
          <cell r="D2697">
            <v>1012</v>
          </cell>
          <cell r="E2697">
            <v>10639.89</v>
          </cell>
          <cell r="F2697">
            <v>15954.03</v>
          </cell>
        </row>
        <row r="2698">
          <cell r="A2698" t="str">
            <v>1000928216231023</v>
          </cell>
          <cell r="B2698">
            <v>10009282</v>
          </cell>
          <cell r="C2698">
            <v>1623</v>
          </cell>
          <cell r="D2698">
            <v>1023</v>
          </cell>
          <cell r="E2698">
            <v>1</v>
          </cell>
          <cell r="F2698">
            <v>1</v>
          </cell>
        </row>
        <row r="2699">
          <cell r="A2699" t="str">
            <v>1000928237031017</v>
          </cell>
          <cell r="B2699">
            <v>10009282</v>
          </cell>
          <cell r="C2699">
            <v>3703</v>
          </cell>
          <cell r="D2699">
            <v>1017</v>
          </cell>
          <cell r="E2699">
            <v>10249.31</v>
          </cell>
          <cell r="F2699">
            <v>15609.31</v>
          </cell>
        </row>
        <row r="2700">
          <cell r="A2700" t="str">
            <v>1000928234041019</v>
          </cell>
          <cell r="B2700">
            <v>10009282</v>
          </cell>
          <cell r="C2700">
            <v>3404</v>
          </cell>
          <cell r="D2700">
            <v>1019</v>
          </cell>
          <cell r="E2700">
            <v>-1.2</v>
          </cell>
          <cell r="F2700">
            <v>-1.2</v>
          </cell>
        </row>
        <row r="2701">
          <cell r="A2701" t="str">
            <v>1000928219791019</v>
          </cell>
          <cell r="B2701">
            <v>10009282</v>
          </cell>
          <cell r="C2701">
            <v>1979</v>
          </cell>
          <cell r="D2701">
            <v>1019</v>
          </cell>
          <cell r="E2701">
            <v>-1.2</v>
          </cell>
          <cell r="F2701">
            <v>-1.2</v>
          </cell>
        </row>
        <row r="2702">
          <cell r="A2702" t="str">
            <v>1000928213491023</v>
          </cell>
          <cell r="B2702">
            <v>10009282</v>
          </cell>
          <cell r="C2702">
            <v>1349</v>
          </cell>
          <cell r="D2702">
            <v>1023</v>
          </cell>
          <cell r="E2702">
            <v>1</v>
          </cell>
          <cell r="F2702">
            <v>1</v>
          </cell>
        </row>
        <row r="2703">
          <cell r="A2703" t="str">
            <v>1000928235311011</v>
          </cell>
          <cell r="B2703">
            <v>10009282</v>
          </cell>
          <cell r="C2703">
            <v>3531</v>
          </cell>
          <cell r="D2703">
            <v>1011</v>
          </cell>
          <cell r="E2703">
            <v>0.5</v>
          </cell>
          <cell r="F2703">
            <v>0.5</v>
          </cell>
        </row>
        <row r="2704">
          <cell r="A2704" t="str">
            <v>100092829541005</v>
          </cell>
          <cell r="B2704">
            <v>10009282</v>
          </cell>
          <cell r="C2704">
            <v>954</v>
          </cell>
          <cell r="D2704">
            <v>1005</v>
          </cell>
          <cell r="E2704">
            <v>1</v>
          </cell>
          <cell r="F2704">
            <v>1</v>
          </cell>
        </row>
        <row r="2705">
          <cell r="A2705" t="str">
            <v>1000928229181023</v>
          </cell>
          <cell r="B2705">
            <v>10009282</v>
          </cell>
          <cell r="C2705">
            <v>2918</v>
          </cell>
          <cell r="D2705">
            <v>1023</v>
          </cell>
          <cell r="E2705">
            <v>1</v>
          </cell>
          <cell r="F2705">
            <v>1</v>
          </cell>
        </row>
        <row r="2706">
          <cell r="A2706" t="str">
            <v>1000928216061022</v>
          </cell>
          <cell r="B2706">
            <v>10009282</v>
          </cell>
          <cell r="C2706">
            <v>1606</v>
          </cell>
          <cell r="D2706">
            <v>1022</v>
          </cell>
          <cell r="E2706">
            <v>0.04</v>
          </cell>
          <cell r="F2706">
            <v>0.04</v>
          </cell>
        </row>
        <row r="2707">
          <cell r="A2707" t="str">
            <v>102158929841015</v>
          </cell>
          <cell r="B2707">
            <v>10215892</v>
          </cell>
          <cell r="C2707">
            <v>984</v>
          </cell>
          <cell r="D2707">
            <v>1015</v>
          </cell>
          <cell r="E2707">
            <v>10301.540000000001</v>
          </cell>
          <cell r="F2707">
            <v>15661.54</v>
          </cell>
        </row>
        <row r="2708">
          <cell r="A2708" t="str">
            <v>1021589210181015</v>
          </cell>
          <cell r="B2708">
            <v>10215892</v>
          </cell>
          <cell r="C2708">
            <v>1018</v>
          </cell>
          <cell r="D2708">
            <v>1015</v>
          </cell>
          <cell r="E2708">
            <v>10370.540000000001</v>
          </cell>
          <cell r="F2708">
            <v>15637.54</v>
          </cell>
        </row>
        <row r="2709">
          <cell r="A2709" t="str">
            <v>1021589210181016</v>
          </cell>
          <cell r="B2709">
            <v>10215892</v>
          </cell>
          <cell r="C2709">
            <v>1018</v>
          </cell>
          <cell r="D2709">
            <v>1016</v>
          </cell>
          <cell r="E2709">
            <v>10370.540000000001</v>
          </cell>
          <cell r="F2709">
            <v>15637.54</v>
          </cell>
        </row>
        <row r="2710">
          <cell r="A2710" t="str">
            <v>1021589210181013</v>
          </cell>
          <cell r="B2710">
            <v>10215892</v>
          </cell>
          <cell r="C2710">
            <v>1018</v>
          </cell>
          <cell r="D2710">
            <v>1013</v>
          </cell>
          <cell r="E2710">
            <v>10370.540000000001</v>
          </cell>
          <cell r="F2710">
            <v>15637.54</v>
          </cell>
        </row>
        <row r="2711">
          <cell r="A2711" t="str">
            <v>1021589210181008</v>
          </cell>
          <cell r="B2711">
            <v>10215892</v>
          </cell>
          <cell r="C2711">
            <v>1018</v>
          </cell>
          <cell r="D2711">
            <v>1008</v>
          </cell>
          <cell r="E2711">
            <v>10579.49</v>
          </cell>
          <cell r="F2711">
            <v>15846.49</v>
          </cell>
        </row>
        <row r="2712">
          <cell r="A2712" t="str">
            <v>1021589210181038</v>
          </cell>
          <cell r="B2712">
            <v>10215892</v>
          </cell>
          <cell r="C2712">
            <v>1018</v>
          </cell>
          <cell r="D2712">
            <v>1038</v>
          </cell>
          <cell r="E2712">
            <v>10370.540000000001</v>
          </cell>
          <cell r="F2712">
            <v>15637.54</v>
          </cell>
        </row>
        <row r="2713">
          <cell r="A2713" t="str">
            <v>102158921018984</v>
          </cell>
          <cell r="B2713">
            <v>10215892</v>
          </cell>
          <cell r="C2713">
            <v>1018</v>
          </cell>
          <cell r="D2713">
            <v>984</v>
          </cell>
          <cell r="E2713">
            <v>10370.540000000001</v>
          </cell>
          <cell r="F2713">
            <v>15637.54</v>
          </cell>
        </row>
        <row r="2714">
          <cell r="A2714" t="str">
            <v>102158921018913</v>
          </cell>
          <cell r="B2714">
            <v>10215892</v>
          </cell>
          <cell r="C2714">
            <v>1018</v>
          </cell>
          <cell r="D2714">
            <v>913</v>
          </cell>
          <cell r="E2714">
            <v>10579.49</v>
          </cell>
          <cell r="F2714">
            <v>15846.49</v>
          </cell>
        </row>
        <row r="2715">
          <cell r="A2715" t="str">
            <v>1021589210181023</v>
          </cell>
          <cell r="B2715">
            <v>10215892</v>
          </cell>
          <cell r="C2715">
            <v>1018</v>
          </cell>
          <cell r="D2715">
            <v>1023</v>
          </cell>
          <cell r="E2715">
            <v>10391.44</v>
          </cell>
          <cell r="F2715">
            <v>15658.44</v>
          </cell>
        </row>
        <row r="2716">
          <cell r="A2716" t="str">
            <v>1021589210181024</v>
          </cell>
          <cell r="B2716">
            <v>10215892</v>
          </cell>
          <cell r="C2716">
            <v>1018</v>
          </cell>
          <cell r="D2716">
            <v>1024</v>
          </cell>
          <cell r="E2716">
            <v>10391.44</v>
          </cell>
          <cell r="F2716">
            <v>15658.44</v>
          </cell>
        </row>
        <row r="2717">
          <cell r="A2717" t="str">
            <v>1021589210241038</v>
          </cell>
          <cell r="B2717">
            <v>10215892</v>
          </cell>
          <cell r="C2717">
            <v>1024</v>
          </cell>
          <cell r="D2717">
            <v>1038</v>
          </cell>
          <cell r="E2717">
            <v>10379.540000000001</v>
          </cell>
          <cell r="F2717">
            <v>15673.54</v>
          </cell>
        </row>
        <row r="2718">
          <cell r="A2718" t="str">
            <v>1021589211051015</v>
          </cell>
          <cell r="B2718">
            <v>10215892</v>
          </cell>
          <cell r="C2718">
            <v>1105</v>
          </cell>
          <cell r="D2718">
            <v>1015</v>
          </cell>
          <cell r="E2718">
            <v>10301.540000000001</v>
          </cell>
          <cell r="F2718">
            <v>15661.54</v>
          </cell>
        </row>
        <row r="2719">
          <cell r="A2719" t="str">
            <v>1021589211051038</v>
          </cell>
          <cell r="B2719">
            <v>10215892</v>
          </cell>
          <cell r="C2719">
            <v>1105</v>
          </cell>
          <cell r="D2719">
            <v>1038</v>
          </cell>
          <cell r="E2719">
            <v>10301.540000000001</v>
          </cell>
          <cell r="F2719">
            <v>15661.54</v>
          </cell>
        </row>
        <row r="2720">
          <cell r="A2720" t="str">
            <v>102158921105984</v>
          </cell>
          <cell r="B2720">
            <v>10215892</v>
          </cell>
          <cell r="C2720">
            <v>1105</v>
          </cell>
          <cell r="D2720">
            <v>984</v>
          </cell>
          <cell r="E2720">
            <v>10301.540000000001</v>
          </cell>
          <cell r="F2720">
            <v>15661.54</v>
          </cell>
        </row>
        <row r="2721">
          <cell r="A2721" t="str">
            <v>1021589211051023</v>
          </cell>
          <cell r="B2721">
            <v>10215892</v>
          </cell>
          <cell r="C2721">
            <v>1105</v>
          </cell>
          <cell r="D2721">
            <v>1023</v>
          </cell>
          <cell r="E2721">
            <v>10322.44</v>
          </cell>
          <cell r="F2721">
            <v>15682.44</v>
          </cell>
        </row>
        <row r="2722">
          <cell r="A2722" t="str">
            <v>1021589211051024</v>
          </cell>
          <cell r="B2722">
            <v>10215892</v>
          </cell>
          <cell r="C2722">
            <v>1105</v>
          </cell>
          <cell r="D2722">
            <v>1024</v>
          </cell>
          <cell r="E2722">
            <v>10322.44</v>
          </cell>
          <cell r="F2722">
            <v>15682.44</v>
          </cell>
        </row>
        <row r="2723">
          <cell r="A2723" t="str">
            <v>1021589210601015</v>
          </cell>
          <cell r="B2723">
            <v>10215892</v>
          </cell>
          <cell r="C2723">
            <v>1060</v>
          </cell>
          <cell r="D2723">
            <v>1015</v>
          </cell>
          <cell r="E2723">
            <v>10293.540000000001</v>
          </cell>
          <cell r="F2723">
            <v>15581.54</v>
          </cell>
        </row>
        <row r="2724">
          <cell r="A2724" t="str">
            <v>1021589210601038</v>
          </cell>
          <cell r="B2724">
            <v>10215892</v>
          </cell>
          <cell r="C2724">
            <v>1060</v>
          </cell>
          <cell r="D2724">
            <v>1038</v>
          </cell>
          <cell r="E2724">
            <v>10293.540000000001</v>
          </cell>
          <cell r="F2724">
            <v>15581.54</v>
          </cell>
        </row>
        <row r="2725">
          <cell r="A2725" t="str">
            <v>1021589210911015</v>
          </cell>
          <cell r="B2725">
            <v>10215892</v>
          </cell>
          <cell r="C2725">
            <v>1091</v>
          </cell>
          <cell r="D2725">
            <v>1015</v>
          </cell>
          <cell r="E2725">
            <v>10370.540000000001</v>
          </cell>
          <cell r="F2725">
            <v>15637.54</v>
          </cell>
        </row>
        <row r="2726">
          <cell r="A2726" t="str">
            <v>1021589210911006</v>
          </cell>
          <cell r="B2726">
            <v>10215892</v>
          </cell>
          <cell r="C2726">
            <v>1091</v>
          </cell>
          <cell r="D2726">
            <v>1006</v>
          </cell>
          <cell r="E2726">
            <v>10579.49</v>
          </cell>
          <cell r="F2726">
            <v>15846.49</v>
          </cell>
        </row>
        <row r="2727">
          <cell r="A2727" t="str">
            <v>1021589210911007</v>
          </cell>
          <cell r="B2727">
            <v>10215892</v>
          </cell>
          <cell r="C2727">
            <v>1091</v>
          </cell>
          <cell r="D2727">
            <v>1007</v>
          </cell>
          <cell r="E2727">
            <v>10370.540000000001</v>
          </cell>
          <cell r="F2727">
            <v>15637.54</v>
          </cell>
        </row>
        <row r="2728">
          <cell r="A2728" t="str">
            <v>1021589210911012</v>
          </cell>
          <cell r="B2728">
            <v>10215892</v>
          </cell>
          <cell r="C2728">
            <v>1091</v>
          </cell>
          <cell r="D2728">
            <v>1012</v>
          </cell>
          <cell r="E2728">
            <v>10370.540000000001</v>
          </cell>
          <cell r="F2728">
            <v>15637.54</v>
          </cell>
        </row>
        <row r="2729">
          <cell r="A2729" t="str">
            <v>1021589210911008</v>
          </cell>
          <cell r="B2729">
            <v>10215892</v>
          </cell>
          <cell r="C2729">
            <v>1091</v>
          </cell>
          <cell r="D2729">
            <v>1008</v>
          </cell>
          <cell r="E2729">
            <v>10579.49</v>
          </cell>
          <cell r="F2729">
            <v>15846.49</v>
          </cell>
        </row>
        <row r="2730">
          <cell r="A2730" t="str">
            <v>1021589210911038</v>
          </cell>
          <cell r="B2730">
            <v>10215892</v>
          </cell>
          <cell r="C2730">
            <v>1091</v>
          </cell>
          <cell r="D2730">
            <v>1038</v>
          </cell>
          <cell r="E2730">
            <v>10370.540000000001</v>
          </cell>
          <cell r="F2730">
            <v>15637.54</v>
          </cell>
        </row>
        <row r="2731">
          <cell r="A2731" t="str">
            <v>102158921091984</v>
          </cell>
          <cell r="B2731">
            <v>10215892</v>
          </cell>
          <cell r="C2731">
            <v>1091</v>
          </cell>
          <cell r="D2731">
            <v>984</v>
          </cell>
          <cell r="E2731">
            <v>10370.540000000001</v>
          </cell>
          <cell r="F2731">
            <v>15637.54</v>
          </cell>
        </row>
        <row r="2732">
          <cell r="A2732" t="str">
            <v>102158921091871</v>
          </cell>
          <cell r="B2732">
            <v>10215892</v>
          </cell>
          <cell r="C2732">
            <v>1091</v>
          </cell>
          <cell r="D2732">
            <v>871</v>
          </cell>
          <cell r="E2732">
            <v>10370.540000000001</v>
          </cell>
          <cell r="F2732">
            <v>15637.54</v>
          </cell>
        </row>
        <row r="2733">
          <cell r="A2733" t="str">
            <v>1021589210911023</v>
          </cell>
          <cell r="B2733">
            <v>10215892</v>
          </cell>
          <cell r="C2733">
            <v>1091</v>
          </cell>
          <cell r="D2733">
            <v>1023</v>
          </cell>
          <cell r="E2733">
            <v>10391.44</v>
          </cell>
          <cell r="F2733">
            <v>15658.44</v>
          </cell>
        </row>
        <row r="2734">
          <cell r="A2734" t="str">
            <v>1021589210911024</v>
          </cell>
          <cell r="B2734">
            <v>10215892</v>
          </cell>
          <cell r="C2734">
            <v>1091</v>
          </cell>
          <cell r="D2734">
            <v>1024</v>
          </cell>
          <cell r="E2734">
            <v>10391.44</v>
          </cell>
          <cell r="F2734">
            <v>15658.44</v>
          </cell>
        </row>
        <row r="2735">
          <cell r="A2735" t="str">
            <v>102158921091872</v>
          </cell>
          <cell r="B2735">
            <v>10215892</v>
          </cell>
          <cell r="C2735">
            <v>1091</v>
          </cell>
          <cell r="D2735">
            <v>872</v>
          </cell>
          <cell r="E2735">
            <v>10579.49</v>
          </cell>
          <cell r="F2735">
            <v>15846.49</v>
          </cell>
        </row>
        <row r="2736">
          <cell r="A2736" t="str">
            <v>1021589215241015</v>
          </cell>
          <cell r="B2736">
            <v>10215892</v>
          </cell>
          <cell r="C2736">
            <v>1524</v>
          </cell>
          <cell r="D2736">
            <v>1015</v>
          </cell>
          <cell r="E2736">
            <v>10370.540000000001</v>
          </cell>
          <cell r="F2736">
            <v>15637.54</v>
          </cell>
        </row>
        <row r="2737">
          <cell r="A2737" t="str">
            <v>1021589215241013</v>
          </cell>
          <cell r="B2737">
            <v>10215892</v>
          </cell>
          <cell r="C2737">
            <v>1524</v>
          </cell>
          <cell r="D2737">
            <v>1013</v>
          </cell>
          <cell r="E2737">
            <v>10370.540000000001</v>
          </cell>
          <cell r="F2737">
            <v>15637.54</v>
          </cell>
        </row>
        <row r="2738">
          <cell r="A2738" t="str">
            <v>1021589215241038</v>
          </cell>
          <cell r="B2738">
            <v>10215892</v>
          </cell>
          <cell r="C2738">
            <v>1524</v>
          </cell>
          <cell r="D2738">
            <v>1038</v>
          </cell>
          <cell r="E2738">
            <v>10370.540000000001</v>
          </cell>
          <cell r="F2738">
            <v>15637.54</v>
          </cell>
        </row>
        <row r="2739">
          <cell r="A2739" t="str">
            <v>102158921524984</v>
          </cell>
          <cell r="B2739">
            <v>10215892</v>
          </cell>
          <cell r="C2739">
            <v>1524</v>
          </cell>
          <cell r="D2739">
            <v>984</v>
          </cell>
          <cell r="E2739">
            <v>10370.540000000001</v>
          </cell>
          <cell r="F2739">
            <v>15637.54</v>
          </cell>
        </row>
        <row r="2740">
          <cell r="A2740" t="str">
            <v>1021589215241023</v>
          </cell>
          <cell r="B2740">
            <v>10215892</v>
          </cell>
          <cell r="C2740">
            <v>1524</v>
          </cell>
          <cell r="D2740">
            <v>1023</v>
          </cell>
          <cell r="E2740">
            <v>10391.44</v>
          </cell>
          <cell r="F2740">
            <v>15658.44</v>
          </cell>
        </row>
        <row r="2741">
          <cell r="A2741" t="str">
            <v>1021589215241024</v>
          </cell>
          <cell r="B2741">
            <v>10215892</v>
          </cell>
          <cell r="C2741">
            <v>1524</v>
          </cell>
          <cell r="D2741">
            <v>1024</v>
          </cell>
          <cell r="E2741">
            <v>10391.44</v>
          </cell>
          <cell r="F2741">
            <v>15658.44</v>
          </cell>
        </row>
        <row r="2742">
          <cell r="A2742" t="str">
            <v>1021589214411013</v>
          </cell>
          <cell r="B2742">
            <v>10215892</v>
          </cell>
          <cell r="C2742">
            <v>1441</v>
          </cell>
          <cell r="D2742">
            <v>1013</v>
          </cell>
          <cell r="E2742">
            <v>10370.540000000001</v>
          </cell>
          <cell r="F2742">
            <v>15637.54</v>
          </cell>
        </row>
        <row r="2743">
          <cell r="A2743" t="str">
            <v>1021589214411038</v>
          </cell>
          <cell r="B2743">
            <v>10215892</v>
          </cell>
          <cell r="C2743">
            <v>1441</v>
          </cell>
          <cell r="D2743">
            <v>1038</v>
          </cell>
          <cell r="E2743">
            <v>10370.540000000001</v>
          </cell>
          <cell r="F2743">
            <v>15637.54</v>
          </cell>
        </row>
        <row r="2744">
          <cell r="A2744" t="str">
            <v>1021589214411024</v>
          </cell>
          <cell r="B2744">
            <v>10215892</v>
          </cell>
          <cell r="C2744">
            <v>1441</v>
          </cell>
          <cell r="D2744">
            <v>1024</v>
          </cell>
          <cell r="E2744">
            <v>10391.44</v>
          </cell>
          <cell r="F2744">
            <v>15658.44</v>
          </cell>
        </row>
        <row r="2745">
          <cell r="A2745" t="str">
            <v>1021589218901015</v>
          </cell>
          <cell r="B2745">
            <v>10215892</v>
          </cell>
          <cell r="C2745">
            <v>1890</v>
          </cell>
          <cell r="D2745">
            <v>1015</v>
          </cell>
          <cell r="E2745">
            <v>10370.540000000001</v>
          </cell>
          <cell r="F2745">
            <v>15637.54</v>
          </cell>
        </row>
        <row r="2746">
          <cell r="A2746" t="str">
            <v>1021589218901038</v>
          </cell>
          <cell r="B2746">
            <v>10215892</v>
          </cell>
          <cell r="C2746">
            <v>1890</v>
          </cell>
          <cell r="D2746">
            <v>1038</v>
          </cell>
          <cell r="E2746">
            <v>10370.540000000001</v>
          </cell>
          <cell r="F2746">
            <v>15637.54</v>
          </cell>
        </row>
        <row r="2747">
          <cell r="A2747" t="str">
            <v>1021589218901023</v>
          </cell>
          <cell r="B2747">
            <v>10215892</v>
          </cell>
          <cell r="C2747">
            <v>1890</v>
          </cell>
          <cell r="D2747">
            <v>1023</v>
          </cell>
          <cell r="E2747">
            <v>10391.44</v>
          </cell>
          <cell r="F2747">
            <v>15658.44</v>
          </cell>
        </row>
        <row r="2748">
          <cell r="A2748" t="str">
            <v>1021589218901024</v>
          </cell>
          <cell r="B2748">
            <v>10215892</v>
          </cell>
          <cell r="C2748">
            <v>1890</v>
          </cell>
          <cell r="D2748">
            <v>1024</v>
          </cell>
          <cell r="E2748">
            <v>10391.44</v>
          </cell>
          <cell r="F2748">
            <v>15658.44</v>
          </cell>
        </row>
        <row r="2749">
          <cell r="A2749" t="str">
            <v>1021589214591023</v>
          </cell>
          <cell r="B2749">
            <v>10215892</v>
          </cell>
          <cell r="C2749">
            <v>1459</v>
          </cell>
          <cell r="D2749">
            <v>1023</v>
          </cell>
          <cell r="E2749">
            <v>10345.44</v>
          </cell>
          <cell r="F2749">
            <v>15606.44</v>
          </cell>
        </row>
        <row r="2750">
          <cell r="A2750" t="str">
            <v>1021589214211017</v>
          </cell>
          <cell r="B2750">
            <v>10215892</v>
          </cell>
          <cell r="C2750">
            <v>1421</v>
          </cell>
          <cell r="D2750">
            <v>1017</v>
          </cell>
          <cell r="E2750">
            <v>-1.2</v>
          </cell>
          <cell r="F2750">
            <v>-1.2</v>
          </cell>
        </row>
        <row r="2751">
          <cell r="A2751" t="str">
            <v>1021589214211018</v>
          </cell>
          <cell r="B2751">
            <v>10215892</v>
          </cell>
          <cell r="C2751">
            <v>1421</v>
          </cell>
          <cell r="D2751">
            <v>1018</v>
          </cell>
          <cell r="E2751">
            <v>-1.2</v>
          </cell>
          <cell r="F2751">
            <v>-1.2</v>
          </cell>
        </row>
        <row r="2752">
          <cell r="A2752" t="str">
            <v>1021589214211020</v>
          </cell>
          <cell r="B2752">
            <v>10215892</v>
          </cell>
          <cell r="C2752">
            <v>1421</v>
          </cell>
          <cell r="D2752">
            <v>1020</v>
          </cell>
          <cell r="E2752">
            <v>-1.2</v>
          </cell>
          <cell r="F2752">
            <v>-1.2</v>
          </cell>
        </row>
        <row r="2753">
          <cell r="A2753" t="str">
            <v>102158921421984</v>
          </cell>
          <cell r="B2753">
            <v>10215892</v>
          </cell>
          <cell r="C2753">
            <v>1421</v>
          </cell>
          <cell r="D2753">
            <v>984</v>
          </cell>
          <cell r="E2753">
            <v>-1.2</v>
          </cell>
          <cell r="F2753">
            <v>-1.2</v>
          </cell>
        </row>
        <row r="2754">
          <cell r="A2754" t="str">
            <v>1021589214211021</v>
          </cell>
          <cell r="B2754">
            <v>10215892</v>
          </cell>
          <cell r="C2754">
            <v>1421</v>
          </cell>
          <cell r="D2754">
            <v>1021</v>
          </cell>
          <cell r="E2754">
            <v>-1.2</v>
          </cell>
          <cell r="F2754">
            <v>-1.2</v>
          </cell>
        </row>
        <row r="2755">
          <cell r="A2755" t="str">
            <v>1021589231271011</v>
          </cell>
          <cell r="B2755">
            <v>10215892</v>
          </cell>
          <cell r="C2755">
            <v>3127</v>
          </cell>
          <cell r="D2755">
            <v>1011</v>
          </cell>
          <cell r="E2755">
            <v>-1.2</v>
          </cell>
          <cell r="F2755">
            <v>-1.2</v>
          </cell>
        </row>
        <row r="2756">
          <cell r="A2756" t="str">
            <v>1021589231271020</v>
          </cell>
          <cell r="B2756">
            <v>10215892</v>
          </cell>
          <cell r="C2756">
            <v>3127</v>
          </cell>
          <cell r="D2756">
            <v>1020</v>
          </cell>
          <cell r="E2756">
            <v>-1.2</v>
          </cell>
          <cell r="F2756">
            <v>-1.2</v>
          </cell>
        </row>
        <row r="2757">
          <cell r="A2757" t="str">
            <v>1021589231271019</v>
          </cell>
          <cell r="B2757">
            <v>10215892</v>
          </cell>
          <cell r="C2757">
            <v>3127</v>
          </cell>
          <cell r="D2757">
            <v>1019</v>
          </cell>
          <cell r="E2757">
            <v>-1.2</v>
          </cell>
          <cell r="F2757">
            <v>-1.2</v>
          </cell>
        </row>
        <row r="2758">
          <cell r="A2758" t="str">
            <v>1021589218601017</v>
          </cell>
          <cell r="B2758">
            <v>10215892</v>
          </cell>
          <cell r="C2758">
            <v>1860</v>
          </cell>
          <cell r="D2758">
            <v>1017</v>
          </cell>
          <cell r="E2758">
            <v>-1.2</v>
          </cell>
          <cell r="F2758">
            <v>-1.2</v>
          </cell>
        </row>
        <row r="2759">
          <cell r="A2759" t="str">
            <v>1021589218601018</v>
          </cell>
          <cell r="B2759">
            <v>10215892</v>
          </cell>
          <cell r="C2759">
            <v>1860</v>
          </cell>
          <cell r="D2759">
            <v>1018</v>
          </cell>
          <cell r="E2759">
            <v>-1.2</v>
          </cell>
          <cell r="F2759">
            <v>-1.2</v>
          </cell>
        </row>
        <row r="2760">
          <cell r="A2760" t="str">
            <v>1021589218602637</v>
          </cell>
          <cell r="B2760">
            <v>10215892</v>
          </cell>
          <cell r="C2760">
            <v>1860</v>
          </cell>
          <cell r="D2760">
            <v>2637</v>
          </cell>
          <cell r="E2760">
            <v>-1.2</v>
          </cell>
          <cell r="F2760">
            <v>-1.2</v>
          </cell>
        </row>
        <row r="2761">
          <cell r="A2761" t="str">
            <v>1021589218601021</v>
          </cell>
          <cell r="B2761">
            <v>10215892</v>
          </cell>
          <cell r="C2761">
            <v>1860</v>
          </cell>
          <cell r="D2761">
            <v>1021</v>
          </cell>
          <cell r="E2761">
            <v>-1.2</v>
          </cell>
          <cell r="F2761">
            <v>-1.2</v>
          </cell>
        </row>
        <row r="2762">
          <cell r="A2762" t="str">
            <v>1021589225051010</v>
          </cell>
          <cell r="B2762">
            <v>10215892</v>
          </cell>
          <cell r="C2762">
            <v>2505</v>
          </cell>
          <cell r="D2762">
            <v>1010</v>
          </cell>
          <cell r="E2762">
            <v>-1.2</v>
          </cell>
          <cell r="F2762">
            <v>-1.2</v>
          </cell>
        </row>
        <row r="2763">
          <cell r="A2763" t="str">
            <v>1021589225051020</v>
          </cell>
          <cell r="B2763">
            <v>10215892</v>
          </cell>
          <cell r="C2763">
            <v>2505</v>
          </cell>
          <cell r="D2763">
            <v>1020</v>
          </cell>
          <cell r="E2763">
            <v>-1.2</v>
          </cell>
          <cell r="F2763">
            <v>-1.2</v>
          </cell>
        </row>
        <row r="2764">
          <cell r="A2764" t="str">
            <v>1021589225051019</v>
          </cell>
          <cell r="B2764">
            <v>10215892</v>
          </cell>
          <cell r="C2764">
            <v>2505</v>
          </cell>
          <cell r="D2764">
            <v>1019</v>
          </cell>
          <cell r="E2764">
            <v>-1.2</v>
          </cell>
          <cell r="F2764">
            <v>-1.2</v>
          </cell>
        </row>
        <row r="2765">
          <cell r="A2765" t="str">
            <v>1021589237521021</v>
          </cell>
          <cell r="B2765">
            <v>10215892</v>
          </cell>
          <cell r="C2765">
            <v>3752</v>
          </cell>
          <cell r="D2765">
            <v>1021</v>
          </cell>
          <cell r="E2765">
            <v>-1.2</v>
          </cell>
          <cell r="F2765">
            <v>-1.2</v>
          </cell>
        </row>
        <row r="2766">
          <cell r="A2766" t="str">
            <v>1021589220701018</v>
          </cell>
          <cell r="B2766">
            <v>10215892</v>
          </cell>
          <cell r="C2766">
            <v>2070</v>
          </cell>
          <cell r="D2766">
            <v>1018</v>
          </cell>
          <cell r="E2766">
            <v>-1.2</v>
          </cell>
          <cell r="F2766">
            <v>-1.2</v>
          </cell>
        </row>
        <row r="2767">
          <cell r="A2767" t="str">
            <v>1021589220701021</v>
          </cell>
          <cell r="B2767">
            <v>10215892</v>
          </cell>
          <cell r="C2767">
            <v>2070</v>
          </cell>
          <cell r="D2767">
            <v>1021</v>
          </cell>
          <cell r="E2767">
            <v>-1.2</v>
          </cell>
          <cell r="F2767">
            <v>-1.2</v>
          </cell>
        </row>
        <row r="2768">
          <cell r="A2768" t="str">
            <v>1061778319021006</v>
          </cell>
          <cell r="B2768">
            <v>10617783</v>
          </cell>
          <cell r="C2768">
            <v>1902</v>
          </cell>
          <cell r="D2768">
            <v>1006</v>
          </cell>
          <cell r="E2768">
            <v>10706.02</v>
          </cell>
          <cell r="F2768">
            <v>15962.3</v>
          </cell>
        </row>
        <row r="2769">
          <cell r="A2769" t="str">
            <v>1061778325011000</v>
          </cell>
          <cell r="B2769">
            <v>10617783</v>
          </cell>
          <cell r="C2769">
            <v>2501</v>
          </cell>
          <cell r="D2769">
            <v>1000</v>
          </cell>
          <cell r="E2769">
            <v>10706.02</v>
          </cell>
          <cell r="F2769">
            <v>15962.3</v>
          </cell>
        </row>
        <row r="2770">
          <cell r="A2770" t="str">
            <v>1061778325011001</v>
          </cell>
          <cell r="B2770">
            <v>10617783</v>
          </cell>
          <cell r="C2770">
            <v>2501</v>
          </cell>
          <cell r="D2770">
            <v>1001</v>
          </cell>
          <cell r="E2770">
            <v>10706.02</v>
          </cell>
          <cell r="F2770">
            <v>15962.3</v>
          </cell>
        </row>
        <row r="2771">
          <cell r="A2771" t="str">
            <v>1061778325011002</v>
          </cell>
          <cell r="B2771">
            <v>10617783</v>
          </cell>
          <cell r="C2771">
            <v>2501</v>
          </cell>
          <cell r="D2771">
            <v>1002</v>
          </cell>
          <cell r="E2771">
            <v>10706.02</v>
          </cell>
          <cell r="F2771">
            <v>15962.3</v>
          </cell>
        </row>
        <row r="2772">
          <cell r="A2772" t="str">
            <v>1061778325011004</v>
          </cell>
          <cell r="B2772">
            <v>10617783</v>
          </cell>
          <cell r="C2772">
            <v>2501</v>
          </cell>
          <cell r="D2772">
            <v>1004</v>
          </cell>
          <cell r="E2772">
            <v>10706.02</v>
          </cell>
          <cell r="F2772">
            <v>15962.3</v>
          </cell>
        </row>
        <row r="2773">
          <cell r="A2773" t="str">
            <v>1061778325011005</v>
          </cell>
          <cell r="B2773">
            <v>10617783</v>
          </cell>
          <cell r="C2773">
            <v>2501</v>
          </cell>
          <cell r="D2773">
            <v>1005</v>
          </cell>
          <cell r="E2773">
            <v>10706.02</v>
          </cell>
          <cell r="F2773">
            <v>15962.3</v>
          </cell>
        </row>
        <row r="2774">
          <cell r="A2774" t="str">
            <v>1061778325011006</v>
          </cell>
          <cell r="B2774">
            <v>10617783</v>
          </cell>
          <cell r="C2774">
            <v>2501</v>
          </cell>
          <cell r="D2774">
            <v>1006</v>
          </cell>
          <cell r="E2774">
            <v>10706.02</v>
          </cell>
          <cell r="F2774">
            <v>15962.3</v>
          </cell>
        </row>
        <row r="2775">
          <cell r="A2775" t="str">
            <v>1061778325011007</v>
          </cell>
          <cell r="B2775">
            <v>10617783</v>
          </cell>
          <cell r="C2775">
            <v>2501</v>
          </cell>
          <cell r="D2775">
            <v>1007</v>
          </cell>
          <cell r="E2775">
            <v>10706.02</v>
          </cell>
          <cell r="F2775">
            <v>15962.3</v>
          </cell>
        </row>
        <row r="2776">
          <cell r="A2776" t="str">
            <v>1061778322391000</v>
          </cell>
          <cell r="B2776">
            <v>10617783</v>
          </cell>
          <cell r="C2776">
            <v>2239</v>
          </cell>
          <cell r="D2776">
            <v>1000</v>
          </cell>
          <cell r="E2776">
            <v>0.5</v>
          </cell>
          <cell r="F2776">
            <v>0.5</v>
          </cell>
        </row>
        <row r="2777">
          <cell r="A2777" t="str">
            <v>1061778322391001</v>
          </cell>
          <cell r="B2777">
            <v>10617783</v>
          </cell>
          <cell r="C2777">
            <v>2239</v>
          </cell>
          <cell r="D2777">
            <v>1001</v>
          </cell>
          <cell r="E2777">
            <v>0.5</v>
          </cell>
          <cell r="F2777">
            <v>0.5</v>
          </cell>
        </row>
        <row r="2778">
          <cell r="A2778" t="str">
            <v>1061778325561000</v>
          </cell>
          <cell r="B2778">
            <v>10617783</v>
          </cell>
          <cell r="C2778">
            <v>2556</v>
          </cell>
          <cell r="D2778">
            <v>1000</v>
          </cell>
          <cell r="E2778">
            <v>0.5</v>
          </cell>
          <cell r="F2778">
            <v>0.5</v>
          </cell>
        </row>
        <row r="2779">
          <cell r="A2779" t="str">
            <v>1072206810941000</v>
          </cell>
          <cell r="B2779">
            <v>10722068</v>
          </cell>
          <cell r="C2779">
            <v>1094</v>
          </cell>
          <cell r="D2779">
            <v>1000</v>
          </cell>
          <cell r="E2779">
            <v>10200.709999999999</v>
          </cell>
          <cell r="F2779">
            <v>15629.28</v>
          </cell>
        </row>
        <row r="2780">
          <cell r="A2780" t="str">
            <v>1072206810941001</v>
          </cell>
          <cell r="B2780">
            <v>10722068</v>
          </cell>
          <cell r="C2780">
            <v>1094</v>
          </cell>
          <cell r="D2780">
            <v>1001</v>
          </cell>
          <cell r="E2780">
            <v>10164.469999999999</v>
          </cell>
          <cell r="F2780">
            <v>15593.04</v>
          </cell>
        </row>
        <row r="2781">
          <cell r="A2781" t="str">
            <v>1072206810941002</v>
          </cell>
          <cell r="B2781">
            <v>10722068</v>
          </cell>
          <cell r="C2781">
            <v>1094</v>
          </cell>
          <cell r="D2781">
            <v>1002</v>
          </cell>
          <cell r="E2781">
            <v>10292.39</v>
          </cell>
          <cell r="F2781">
            <v>15720.96</v>
          </cell>
        </row>
        <row r="2782">
          <cell r="A2782" t="str">
            <v>1072206810941003</v>
          </cell>
          <cell r="B2782">
            <v>10722068</v>
          </cell>
          <cell r="C2782">
            <v>1094</v>
          </cell>
          <cell r="D2782">
            <v>1003</v>
          </cell>
          <cell r="E2782">
            <v>10303.049999999999</v>
          </cell>
          <cell r="F2782">
            <v>15731.62</v>
          </cell>
        </row>
        <row r="2783">
          <cell r="A2783" t="str">
            <v>1072206813811001</v>
          </cell>
          <cell r="B2783">
            <v>10722068</v>
          </cell>
          <cell r="C2783">
            <v>1381</v>
          </cell>
          <cell r="D2783">
            <v>1001</v>
          </cell>
          <cell r="E2783">
            <v>10164.469999999999</v>
          </cell>
          <cell r="F2783">
            <v>15593.04</v>
          </cell>
        </row>
        <row r="2784">
          <cell r="A2784" t="str">
            <v>1072206813811002</v>
          </cell>
          <cell r="B2784">
            <v>10722068</v>
          </cell>
          <cell r="C2784">
            <v>1381</v>
          </cell>
          <cell r="D2784">
            <v>1002</v>
          </cell>
          <cell r="E2784">
            <v>10292.39</v>
          </cell>
          <cell r="F2784">
            <v>15720.96</v>
          </cell>
        </row>
        <row r="2785">
          <cell r="A2785" t="str">
            <v>1072206813811003</v>
          </cell>
          <cell r="B2785">
            <v>10722068</v>
          </cell>
          <cell r="C2785">
            <v>1381</v>
          </cell>
          <cell r="D2785">
            <v>1003</v>
          </cell>
          <cell r="E2785">
            <v>10303.049999999999</v>
          </cell>
          <cell r="F2785">
            <v>15731.62</v>
          </cell>
        </row>
        <row r="2786">
          <cell r="A2786" t="str">
            <v>1072206815811001</v>
          </cell>
          <cell r="B2786">
            <v>10722068</v>
          </cell>
          <cell r="C2786">
            <v>1581</v>
          </cell>
          <cell r="D2786">
            <v>1001</v>
          </cell>
          <cell r="E2786">
            <v>10164.469999999999</v>
          </cell>
          <cell r="F2786">
            <v>15593.04</v>
          </cell>
        </row>
        <row r="2787">
          <cell r="A2787" t="str">
            <v>1072206815811002</v>
          </cell>
          <cell r="B2787">
            <v>10722068</v>
          </cell>
          <cell r="C2787">
            <v>1581</v>
          </cell>
          <cell r="D2787">
            <v>1002</v>
          </cell>
          <cell r="E2787">
            <v>10292.39</v>
          </cell>
          <cell r="F2787">
            <v>15720.96</v>
          </cell>
        </row>
        <row r="2788">
          <cell r="A2788" t="str">
            <v>1072206815811003</v>
          </cell>
          <cell r="B2788">
            <v>10722068</v>
          </cell>
          <cell r="C2788">
            <v>1581</v>
          </cell>
          <cell r="D2788">
            <v>1003</v>
          </cell>
          <cell r="E2788">
            <v>10303.049999999999</v>
          </cell>
          <cell r="F2788">
            <v>15731.62</v>
          </cell>
        </row>
        <row r="2789">
          <cell r="A2789" t="str">
            <v>1072206822641001</v>
          </cell>
          <cell r="B2789">
            <v>10722068</v>
          </cell>
          <cell r="C2789">
            <v>2264</v>
          </cell>
          <cell r="D2789">
            <v>1001</v>
          </cell>
          <cell r="E2789">
            <v>10164.469999999999</v>
          </cell>
          <cell r="F2789">
            <v>15593.04</v>
          </cell>
        </row>
        <row r="2790">
          <cell r="A2790" t="str">
            <v>1072206822641002</v>
          </cell>
          <cell r="B2790">
            <v>10722068</v>
          </cell>
          <cell r="C2790">
            <v>2264</v>
          </cell>
          <cell r="D2790">
            <v>1002</v>
          </cell>
          <cell r="E2790">
            <v>10292.39</v>
          </cell>
          <cell r="F2790">
            <v>15720.96</v>
          </cell>
        </row>
        <row r="2791">
          <cell r="A2791" t="str">
            <v>1072206822641003</v>
          </cell>
          <cell r="B2791">
            <v>10722068</v>
          </cell>
          <cell r="C2791">
            <v>2264</v>
          </cell>
          <cell r="D2791">
            <v>1003</v>
          </cell>
          <cell r="E2791">
            <v>10303.049999999999</v>
          </cell>
          <cell r="F2791">
            <v>15731.62</v>
          </cell>
        </row>
        <row r="2792">
          <cell r="A2792" t="str">
            <v>1072206822651001</v>
          </cell>
          <cell r="B2792">
            <v>10722068</v>
          </cell>
          <cell r="C2792">
            <v>2265</v>
          </cell>
          <cell r="D2792">
            <v>1001</v>
          </cell>
          <cell r="E2792">
            <v>10164.469999999999</v>
          </cell>
          <cell r="F2792">
            <v>15593.04</v>
          </cell>
        </row>
        <row r="2793">
          <cell r="A2793" t="str">
            <v>1072206822651002</v>
          </cell>
          <cell r="B2793">
            <v>10722068</v>
          </cell>
          <cell r="C2793">
            <v>2265</v>
          </cell>
          <cell r="D2793">
            <v>1002</v>
          </cell>
          <cell r="E2793">
            <v>10292.39</v>
          </cell>
          <cell r="F2793">
            <v>15720.96</v>
          </cell>
        </row>
        <row r="2794">
          <cell r="A2794" t="str">
            <v>1072206822651003</v>
          </cell>
          <cell r="B2794">
            <v>10722068</v>
          </cell>
          <cell r="C2794">
            <v>2265</v>
          </cell>
          <cell r="D2794">
            <v>1003</v>
          </cell>
          <cell r="E2794">
            <v>10303.049999999999</v>
          </cell>
          <cell r="F2794">
            <v>15731.62</v>
          </cell>
        </row>
        <row r="2795">
          <cell r="A2795" t="str">
            <v>1072206822661001</v>
          </cell>
          <cell r="B2795">
            <v>10722068</v>
          </cell>
          <cell r="C2795">
            <v>2266</v>
          </cell>
          <cell r="D2795">
            <v>1001</v>
          </cell>
          <cell r="E2795">
            <v>10164.469999999999</v>
          </cell>
          <cell r="F2795">
            <v>15593.04</v>
          </cell>
        </row>
        <row r="2796">
          <cell r="A2796" t="str">
            <v>1072206822661002</v>
          </cell>
          <cell r="B2796">
            <v>10722068</v>
          </cell>
          <cell r="C2796">
            <v>2266</v>
          </cell>
          <cell r="D2796">
            <v>1002</v>
          </cell>
          <cell r="E2796">
            <v>10292.39</v>
          </cell>
          <cell r="F2796">
            <v>15720.96</v>
          </cell>
        </row>
        <row r="2797">
          <cell r="A2797" t="str">
            <v>1072206822661003</v>
          </cell>
          <cell r="B2797">
            <v>10722068</v>
          </cell>
          <cell r="C2797">
            <v>2266</v>
          </cell>
          <cell r="D2797">
            <v>1003</v>
          </cell>
          <cell r="E2797">
            <v>10303.049999999999</v>
          </cell>
          <cell r="F2797">
            <v>15731.62</v>
          </cell>
        </row>
        <row r="2798">
          <cell r="A2798" t="str">
            <v>1072206822631001</v>
          </cell>
          <cell r="B2798">
            <v>10722068</v>
          </cell>
          <cell r="C2798">
            <v>2263</v>
          </cell>
          <cell r="D2798">
            <v>1001</v>
          </cell>
          <cell r="E2798">
            <v>10164.469999999999</v>
          </cell>
          <cell r="F2798">
            <v>15593.04</v>
          </cell>
        </row>
        <row r="2799">
          <cell r="A2799" t="str">
            <v>1072206822631002</v>
          </cell>
          <cell r="B2799">
            <v>10722068</v>
          </cell>
          <cell r="C2799">
            <v>2263</v>
          </cell>
          <cell r="D2799">
            <v>1002</v>
          </cell>
          <cell r="E2799">
            <v>10292.39</v>
          </cell>
          <cell r="F2799">
            <v>15720.96</v>
          </cell>
        </row>
        <row r="2800">
          <cell r="A2800" t="str">
            <v>1072206822631003</v>
          </cell>
          <cell r="B2800">
            <v>10722068</v>
          </cell>
          <cell r="C2800">
            <v>2263</v>
          </cell>
          <cell r="D2800">
            <v>1003</v>
          </cell>
          <cell r="E2800">
            <v>10303.049999999999</v>
          </cell>
          <cell r="F2800">
            <v>15731.62</v>
          </cell>
        </row>
        <row r="2801">
          <cell r="A2801" t="str">
            <v>1072206822671000</v>
          </cell>
          <cell r="B2801">
            <v>10722068</v>
          </cell>
          <cell r="C2801">
            <v>2267</v>
          </cell>
          <cell r="D2801">
            <v>1000</v>
          </cell>
          <cell r="E2801">
            <v>10200.709999999999</v>
          </cell>
          <cell r="F2801">
            <v>15629.28</v>
          </cell>
        </row>
        <row r="2802">
          <cell r="A2802" t="str">
            <v>1072206822671001</v>
          </cell>
          <cell r="B2802">
            <v>10722068</v>
          </cell>
          <cell r="C2802">
            <v>2267</v>
          </cell>
          <cell r="D2802">
            <v>1001</v>
          </cell>
          <cell r="E2802">
            <v>10164.469999999999</v>
          </cell>
          <cell r="F2802">
            <v>15593.04</v>
          </cell>
        </row>
        <row r="2803">
          <cell r="A2803" t="str">
            <v>1072206822671002</v>
          </cell>
          <cell r="B2803">
            <v>10722068</v>
          </cell>
          <cell r="C2803">
            <v>2267</v>
          </cell>
          <cell r="D2803">
            <v>1002</v>
          </cell>
          <cell r="E2803">
            <v>10292.39</v>
          </cell>
          <cell r="F2803">
            <v>15720.96</v>
          </cell>
        </row>
        <row r="2804">
          <cell r="A2804" t="str">
            <v>1072206822671003</v>
          </cell>
          <cell r="B2804">
            <v>10722068</v>
          </cell>
          <cell r="C2804">
            <v>2267</v>
          </cell>
          <cell r="D2804">
            <v>1003</v>
          </cell>
          <cell r="E2804">
            <v>10303.049999999999</v>
          </cell>
          <cell r="F2804">
            <v>15731.62</v>
          </cell>
        </row>
        <row r="2805">
          <cell r="A2805" t="str">
            <v>1072206823081000</v>
          </cell>
          <cell r="B2805">
            <v>10722068</v>
          </cell>
          <cell r="C2805">
            <v>2308</v>
          </cell>
          <cell r="D2805">
            <v>1000</v>
          </cell>
          <cell r="E2805">
            <v>10200.709999999999</v>
          </cell>
          <cell r="F2805">
            <v>15629.28</v>
          </cell>
        </row>
        <row r="2806">
          <cell r="A2806" t="str">
            <v>1072206823081001</v>
          </cell>
          <cell r="B2806">
            <v>10722068</v>
          </cell>
          <cell r="C2806">
            <v>2308</v>
          </cell>
          <cell r="D2806">
            <v>1001</v>
          </cell>
          <cell r="E2806">
            <v>10164.469999999999</v>
          </cell>
          <cell r="F2806">
            <v>15593.04</v>
          </cell>
        </row>
        <row r="2807">
          <cell r="A2807" t="str">
            <v>1072206823081002</v>
          </cell>
          <cell r="B2807">
            <v>10722068</v>
          </cell>
          <cell r="C2807">
            <v>2308</v>
          </cell>
          <cell r="D2807">
            <v>1002</v>
          </cell>
          <cell r="E2807">
            <v>10292.39</v>
          </cell>
          <cell r="F2807">
            <v>15720.96</v>
          </cell>
        </row>
        <row r="2808">
          <cell r="A2808" t="str">
            <v>1072206823081003</v>
          </cell>
          <cell r="B2808">
            <v>10722068</v>
          </cell>
          <cell r="C2808">
            <v>2308</v>
          </cell>
          <cell r="D2808">
            <v>1003</v>
          </cell>
          <cell r="E2808">
            <v>10303.049999999999</v>
          </cell>
          <cell r="F2808">
            <v>15731.62</v>
          </cell>
        </row>
        <row r="2809">
          <cell r="A2809" t="str">
            <v>1072206822091001</v>
          </cell>
          <cell r="B2809">
            <v>10722068</v>
          </cell>
          <cell r="C2809">
            <v>2209</v>
          </cell>
          <cell r="D2809">
            <v>1001</v>
          </cell>
          <cell r="E2809">
            <v>10164.469999999999</v>
          </cell>
          <cell r="F2809">
            <v>15593.04</v>
          </cell>
        </row>
        <row r="2810">
          <cell r="A2810" t="str">
            <v>1072206822091002</v>
          </cell>
          <cell r="B2810">
            <v>10722068</v>
          </cell>
          <cell r="C2810">
            <v>2209</v>
          </cell>
          <cell r="D2810">
            <v>1002</v>
          </cell>
          <cell r="E2810">
            <v>10292.39</v>
          </cell>
          <cell r="F2810">
            <v>15720.96</v>
          </cell>
        </row>
        <row r="2811">
          <cell r="A2811" t="str">
            <v>1072206822091003</v>
          </cell>
          <cell r="B2811">
            <v>10722068</v>
          </cell>
          <cell r="C2811">
            <v>2209</v>
          </cell>
          <cell r="D2811">
            <v>1003</v>
          </cell>
          <cell r="E2811">
            <v>10303.049999999999</v>
          </cell>
          <cell r="F2811">
            <v>15731.62</v>
          </cell>
        </row>
        <row r="2812">
          <cell r="A2812" t="str">
            <v>1072206834891001</v>
          </cell>
          <cell r="B2812">
            <v>10722068</v>
          </cell>
          <cell r="C2812">
            <v>3489</v>
          </cell>
          <cell r="D2812">
            <v>1001</v>
          </cell>
          <cell r="E2812">
            <v>10164.469999999999</v>
          </cell>
          <cell r="F2812">
            <v>15593.04</v>
          </cell>
        </row>
        <row r="2813">
          <cell r="A2813" t="str">
            <v>1072206834891003</v>
          </cell>
          <cell r="B2813">
            <v>10722068</v>
          </cell>
          <cell r="C2813">
            <v>3489</v>
          </cell>
          <cell r="D2813">
            <v>1003</v>
          </cell>
          <cell r="E2813">
            <v>10303.049999999999</v>
          </cell>
          <cell r="F2813">
            <v>15731.62</v>
          </cell>
        </row>
        <row r="2814">
          <cell r="A2814" t="str">
            <v>1072206835471002</v>
          </cell>
          <cell r="B2814">
            <v>10722068</v>
          </cell>
          <cell r="C2814">
            <v>3547</v>
          </cell>
          <cell r="D2814">
            <v>1002</v>
          </cell>
          <cell r="E2814">
            <v>10292.39</v>
          </cell>
          <cell r="F2814">
            <v>15720.96</v>
          </cell>
        </row>
        <row r="2815">
          <cell r="A2815" t="str">
            <v>1072206835471003</v>
          </cell>
          <cell r="B2815">
            <v>10722068</v>
          </cell>
          <cell r="C2815">
            <v>3547</v>
          </cell>
          <cell r="D2815">
            <v>1003</v>
          </cell>
          <cell r="E2815">
            <v>10303.049999999999</v>
          </cell>
          <cell r="F2815">
            <v>15731.62</v>
          </cell>
        </row>
        <row r="2816">
          <cell r="A2816" t="str">
            <v>102044829291006</v>
          </cell>
          <cell r="B2816">
            <v>10204482</v>
          </cell>
          <cell r="C2816">
            <v>929</v>
          </cell>
          <cell r="D2816">
            <v>1006</v>
          </cell>
          <cell r="E2816">
            <v>10510.49</v>
          </cell>
          <cell r="F2816">
            <v>15870.49</v>
          </cell>
        </row>
        <row r="2817">
          <cell r="A2817" t="str">
            <v>1020448214191006</v>
          </cell>
          <cell r="B2817">
            <v>10204482</v>
          </cell>
          <cell r="C2817">
            <v>1419</v>
          </cell>
          <cell r="D2817">
            <v>1006</v>
          </cell>
          <cell r="E2817">
            <v>10510.49</v>
          </cell>
          <cell r="F2817">
            <v>15870.49</v>
          </cell>
        </row>
        <row r="2818">
          <cell r="A2818" t="str">
            <v>1020448218561004</v>
          </cell>
          <cell r="B2818">
            <v>10204482</v>
          </cell>
          <cell r="C2818">
            <v>1856</v>
          </cell>
          <cell r="D2818">
            <v>1004</v>
          </cell>
          <cell r="E2818">
            <v>10610.49</v>
          </cell>
          <cell r="F2818">
            <v>15970.49</v>
          </cell>
        </row>
        <row r="2819">
          <cell r="A2819" t="str">
            <v>1020448219131006</v>
          </cell>
          <cell r="B2819">
            <v>10204482</v>
          </cell>
          <cell r="C2819">
            <v>1913</v>
          </cell>
          <cell r="D2819">
            <v>1006</v>
          </cell>
          <cell r="E2819">
            <v>10510.49</v>
          </cell>
          <cell r="F2819">
            <v>15870.49</v>
          </cell>
        </row>
        <row r="2820">
          <cell r="A2820" t="str">
            <v>1020448221601006</v>
          </cell>
          <cell r="B2820">
            <v>10204482</v>
          </cell>
          <cell r="C2820">
            <v>2160</v>
          </cell>
          <cell r="D2820">
            <v>1006</v>
          </cell>
          <cell r="E2820">
            <v>10510.49</v>
          </cell>
          <cell r="F2820">
            <v>15870.49</v>
          </cell>
        </row>
        <row r="2821">
          <cell r="A2821" t="str">
            <v>1020448214231004</v>
          </cell>
          <cell r="B2821">
            <v>10204482</v>
          </cell>
          <cell r="C2821">
            <v>1423</v>
          </cell>
          <cell r="D2821">
            <v>1004</v>
          </cell>
          <cell r="E2821">
            <v>10610.49</v>
          </cell>
          <cell r="F2821">
            <v>15970.49</v>
          </cell>
        </row>
        <row r="2822">
          <cell r="A2822" t="str">
            <v>1020448224221004</v>
          </cell>
          <cell r="B2822">
            <v>10204482</v>
          </cell>
          <cell r="C2822">
            <v>2422</v>
          </cell>
          <cell r="D2822">
            <v>1004</v>
          </cell>
          <cell r="E2822">
            <v>10610.49</v>
          </cell>
          <cell r="F2822">
            <v>15970.49</v>
          </cell>
        </row>
        <row r="2823">
          <cell r="A2823" t="str">
            <v>1020448220961005</v>
          </cell>
          <cell r="B2823">
            <v>10204482</v>
          </cell>
          <cell r="C2823">
            <v>2096</v>
          </cell>
          <cell r="D2823">
            <v>1005</v>
          </cell>
          <cell r="E2823">
            <v>2</v>
          </cell>
          <cell r="F2823">
            <v>2</v>
          </cell>
        </row>
        <row r="2824">
          <cell r="A2824" t="str">
            <v>1020448223581005</v>
          </cell>
          <cell r="B2824">
            <v>10204482</v>
          </cell>
          <cell r="C2824">
            <v>2358</v>
          </cell>
          <cell r="D2824">
            <v>1005</v>
          </cell>
          <cell r="E2824">
            <v>2</v>
          </cell>
          <cell r="F2824">
            <v>2</v>
          </cell>
        </row>
        <row r="2825">
          <cell r="A2825" t="str">
            <v>1085091019281002</v>
          </cell>
          <cell r="B2825">
            <v>10850910</v>
          </cell>
          <cell r="C2825">
            <v>1928</v>
          </cell>
          <cell r="D2825">
            <v>1002</v>
          </cell>
          <cell r="E2825">
            <v>11769.26</v>
          </cell>
          <cell r="F2825">
            <v>17647.47</v>
          </cell>
        </row>
        <row r="2826">
          <cell r="A2826" t="str">
            <v>1085091034101001</v>
          </cell>
          <cell r="B2826">
            <v>10850910</v>
          </cell>
          <cell r="C2826">
            <v>3410</v>
          </cell>
          <cell r="D2826">
            <v>1001</v>
          </cell>
          <cell r="E2826">
            <v>11.5</v>
          </cell>
          <cell r="F2826">
            <v>11.5</v>
          </cell>
        </row>
        <row r="2827">
          <cell r="A2827" t="str">
            <v>1085091034101002</v>
          </cell>
          <cell r="B2827">
            <v>10850910</v>
          </cell>
          <cell r="C2827">
            <v>3410</v>
          </cell>
          <cell r="D2827">
            <v>1002</v>
          </cell>
          <cell r="E2827">
            <v>10.5</v>
          </cell>
          <cell r="F2827">
            <v>10.5</v>
          </cell>
        </row>
        <row r="2828">
          <cell r="A2828" t="str">
            <v>1085091034101003</v>
          </cell>
          <cell r="B2828">
            <v>10850910</v>
          </cell>
          <cell r="C2828">
            <v>3410</v>
          </cell>
          <cell r="D2828">
            <v>1003</v>
          </cell>
          <cell r="E2828">
            <v>11.5</v>
          </cell>
          <cell r="F2828">
            <v>11.5</v>
          </cell>
        </row>
        <row r="2829">
          <cell r="A2829" t="str">
            <v>1085091034101004</v>
          </cell>
          <cell r="B2829">
            <v>10850910</v>
          </cell>
          <cell r="C2829">
            <v>3410</v>
          </cell>
          <cell r="D2829">
            <v>1004</v>
          </cell>
          <cell r="E2829"/>
          <cell r="F2829"/>
        </row>
        <row r="2830">
          <cell r="A2830" t="str">
            <v>1085091016171001</v>
          </cell>
          <cell r="B2830">
            <v>10850910</v>
          </cell>
          <cell r="C2830">
            <v>1617</v>
          </cell>
          <cell r="D2830">
            <v>1001</v>
          </cell>
          <cell r="E2830">
            <v>11.5</v>
          </cell>
          <cell r="F2830">
            <v>11.5</v>
          </cell>
        </row>
        <row r="2831">
          <cell r="A2831" t="str">
            <v>1085091016171002</v>
          </cell>
          <cell r="B2831">
            <v>10850910</v>
          </cell>
          <cell r="C2831">
            <v>1617</v>
          </cell>
          <cell r="D2831">
            <v>1002</v>
          </cell>
          <cell r="E2831">
            <v>10.5</v>
          </cell>
          <cell r="F2831">
            <v>10.5</v>
          </cell>
        </row>
        <row r="2832">
          <cell r="A2832" t="str">
            <v>1085091016171003</v>
          </cell>
          <cell r="B2832">
            <v>10850910</v>
          </cell>
          <cell r="C2832">
            <v>1617</v>
          </cell>
          <cell r="D2832">
            <v>1003</v>
          </cell>
          <cell r="E2832">
            <v>11.5</v>
          </cell>
          <cell r="F2832">
            <v>11.5</v>
          </cell>
        </row>
        <row r="2833">
          <cell r="A2833" t="str">
            <v>1085091016171004</v>
          </cell>
          <cell r="B2833">
            <v>10850910</v>
          </cell>
          <cell r="C2833">
            <v>1617</v>
          </cell>
          <cell r="D2833">
            <v>1004</v>
          </cell>
          <cell r="E2833"/>
          <cell r="F2833"/>
        </row>
        <row r="2834">
          <cell r="A2834" t="str">
            <v>1015383821151007</v>
          </cell>
          <cell r="B2834">
            <v>10153838</v>
          </cell>
          <cell r="C2834">
            <v>2115</v>
          </cell>
          <cell r="D2834">
            <v>1007</v>
          </cell>
          <cell r="E2834">
            <v>-1.2</v>
          </cell>
          <cell r="F2834">
            <v>-1.2</v>
          </cell>
        </row>
        <row r="2835">
          <cell r="A2835" t="str">
            <v>1015383821150</v>
          </cell>
          <cell r="B2835">
            <v>10153838</v>
          </cell>
          <cell r="C2835">
            <v>2115</v>
          </cell>
          <cell r="D2835">
            <v>0</v>
          </cell>
          <cell r="E2835">
            <v>-1.2</v>
          </cell>
          <cell r="F2835">
            <v>-1.2</v>
          </cell>
        </row>
        <row r="2836">
          <cell r="A2836" t="str">
            <v>1015383824831003</v>
          </cell>
          <cell r="B2836">
            <v>10153838</v>
          </cell>
          <cell r="C2836">
            <v>2483</v>
          </cell>
          <cell r="D2836">
            <v>1003</v>
          </cell>
          <cell r="E2836">
            <v>-1.2</v>
          </cell>
          <cell r="F2836">
            <v>-1.2</v>
          </cell>
        </row>
        <row r="2837">
          <cell r="A2837" t="str">
            <v>1015383824831005</v>
          </cell>
          <cell r="B2837">
            <v>10153838</v>
          </cell>
          <cell r="C2837">
            <v>2483</v>
          </cell>
          <cell r="D2837">
            <v>1005</v>
          </cell>
          <cell r="E2837">
            <v>-1.2</v>
          </cell>
          <cell r="F2837">
            <v>-1.2</v>
          </cell>
        </row>
        <row r="2838">
          <cell r="A2838" t="str">
            <v>1015383816021005</v>
          </cell>
          <cell r="B2838">
            <v>10153838</v>
          </cell>
          <cell r="C2838">
            <v>1602</v>
          </cell>
          <cell r="D2838">
            <v>1005</v>
          </cell>
          <cell r="E2838">
            <v>-1.2</v>
          </cell>
          <cell r="F2838">
            <v>-1.2</v>
          </cell>
        </row>
        <row r="2839">
          <cell r="A2839" t="str">
            <v>1015383835921004</v>
          </cell>
          <cell r="B2839">
            <v>10153838</v>
          </cell>
          <cell r="C2839">
            <v>3592</v>
          </cell>
          <cell r="D2839">
            <v>1004</v>
          </cell>
          <cell r="E2839">
            <v>-1.2</v>
          </cell>
          <cell r="F2839">
            <v>-1.2</v>
          </cell>
        </row>
        <row r="2840">
          <cell r="A2840" t="str">
            <v>1015383835921006</v>
          </cell>
          <cell r="B2840">
            <v>10153838</v>
          </cell>
          <cell r="C2840">
            <v>3592</v>
          </cell>
          <cell r="D2840">
            <v>1006</v>
          </cell>
          <cell r="E2840">
            <v>-1.2</v>
          </cell>
          <cell r="F2840">
            <v>-1.2</v>
          </cell>
        </row>
        <row r="2841">
          <cell r="A2841" t="str">
            <v>1015383835920</v>
          </cell>
          <cell r="B2841">
            <v>10153838</v>
          </cell>
          <cell r="C2841">
            <v>3592</v>
          </cell>
          <cell r="D2841">
            <v>0</v>
          </cell>
          <cell r="E2841">
            <v>-1.2</v>
          </cell>
          <cell r="F2841">
            <v>-1.2</v>
          </cell>
        </row>
        <row r="2842">
          <cell r="A2842" t="str">
            <v>101538389801001</v>
          </cell>
          <cell r="B2842">
            <v>10153838</v>
          </cell>
          <cell r="C2842">
            <v>980</v>
          </cell>
          <cell r="D2842">
            <v>1001</v>
          </cell>
          <cell r="E2842">
            <v>-1.2</v>
          </cell>
          <cell r="F2842">
            <v>-1.2</v>
          </cell>
        </row>
        <row r="2843">
          <cell r="A2843" t="str">
            <v>103288579292054</v>
          </cell>
          <cell r="B2843">
            <v>10328857</v>
          </cell>
          <cell r="C2843">
            <v>929</v>
          </cell>
          <cell r="D2843">
            <v>2054</v>
          </cell>
          <cell r="E2843">
            <v>11424.44</v>
          </cell>
          <cell r="F2843">
            <v>17250.53</v>
          </cell>
        </row>
        <row r="2844">
          <cell r="A2844" t="str">
            <v>1032885710382054</v>
          </cell>
          <cell r="B2844">
            <v>10328857</v>
          </cell>
          <cell r="C2844">
            <v>1038</v>
          </cell>
          <cell r="D2844">
            <v>2054</v>
          </cell>
          <cell r="E2844">
            <v>11424.44</v>
          </cell>
          <cell r="F2844">
            <v>17250.53</v>
          </cell>
        </row>
        <row r="2845">
          <cell r="A2845" t="str">
            <v>1032885713582054</v>
          </cell>
          <cell r="B2845">
            <v>10328857</v>
          </cell>
          <cell r="C2845">
            <v>1358</v>
          </cell>
          <cell r="D2845">
            <v>2054</v>
          </cell>
          <cell r="E2845">
            <v>11424.44</v>
          </cell>
          <cell r="F2845">
            <v>17250.53</v>
          </cell>
        </row>
        <row r="2846">
          <cell r="A2846" t="str">
            <v>1032885723352054</v>
          </cell>
          <cell r="B2846">
            <v>10328857</v>
          </cell>
          <cell r="C2846">
            <v>2335</v>
          </cell>
          <cell r="D2846">
            <v>2054</v>
          </cell>
          <cell r="E2846">
            <v>11424.44</v>
          </cell>
          <cell r="F2846">
            <v>17250.53</v>
          </cell>
        </row>
        <row r="2847">
          <cell r="A2847" t="str">
            <v>1032885725592054</v>
          </cell>
          <cell r="B2847">
            <v>10328857</v>
          </cell>
          <cell r="C2847">
            <v>2559</v>
          </cell>
          <cell r="D2847">
            <v>2054</v>
          </cell>
          <cell r="E2847">
            <v>11424.44</v>
          </cell>
          <cell r="F2847">
            <v>17250.53</v>
          </cell>
        </row>
        <row r="2848">
          <cell r="A2848" t="str">
            <v>1032885723552054</v>
          </cell>
          <cell r="B2848">
            <v>10328857</v>
          </cell>
          <cell r="C2848">
            <v>2355</v>
          </cell>
          <cell r="D2848">
            <v>2054</v>
          </cell>
          <cell r="E2848">
            <v>11424.44</v>
          </cell>
          <cell r="F2848">
            <v>17250.53</v>
          </cell>
        </row>
        <row r="2849">
          <cell r="A2849" t="str">
            <v>1032885721862054</v>
          </cell>
          <cell r="B2849">
            <v>10328857</v>
          </cell>
          <cell r="C2849">
            <v>2186</v>
          </cell>
          <cell r="D2849">
            <v>2054</v>
          </cell>
          <cell r="E2849">
            <v>11424.44</v>
          </cell>
          <cell r="F2849">
            <v>17250.53</v>
          </cell>
        </row>
        <row r="2850">
          <cell r="A2850" t="str">
            <v>1032885720471000</v>
          </cell>
          <cell r="B2850">
            <v>10328857</v>
          </cell>
          <cell r="C2850">
            <v>2047</v>
          </cell>
          <cell r="D2850">
            <v>1000</v>
          </cell>
          <cell r="E2850">
            <v>8</v>
          </cell>
          <cell r="F2850">
            <v>8</v>
          </cell>
        </row>
        <row r="2851">
          <cell r="A2851" t="str">
            <v>1032885720472023</v>
          </cell>
          <cell r="B2851">
            <v>10328857</v>
          </cell>
          <cell r="C2851">
            <v>2047</v>
          </cell>
          <cell r="D2851">
            <v>2023</v>
          </cell>
          <cell r="E2851">
            <v>8</v>
          </cell>
          <cell r="F2851">
            <v>8</v>
          </cell>
        </row>
        <row r="2852">
          <cell r="A2852" t="str">
            <v>1032885720472054</v>
          </cell>
          <cell r="B2852">
            <v>10328857</v>
          </cell>
          <cell r="C2852">
            <v>2047</v>
          </cell>
          <cell r="D2852">
            <v>2054</v>
          </cell>
          <cell r="E2852">
            <v>8</v>
          </cell>
          <cell r="F2852">
            <v>8</v>
          </cell>
        </row>
        <row r="2853">
          <cell r="A2853" t="str">
            <v>103288579932054</v>
          </cell>
          <cell r="B2853">
            <v>10328857</v>
          </cell>
          <cell r="C2853">
            <v>993</v>
          </cell>
          <cell r="D2853">
            <v>2054</v>
          </cell>
          <cell r="E2853">
            <v>11424.44</v>
          </cell>
          <cell r="F2853">
            <v>17250.53</v>
          </cell>
        </row>
        <row r="2854">
          <cell r="A2854" t="str">
            <v>1032885718961000</v>
          </cell>
          <cell r="B2854">
            <v>10328857</v>
          </cell>
          <cell r="C2854">
            <v>1896</v>
          </cell>
          <cell r="D2854">
            <v>1000</v>
          </cell>
          <cell r="E2854">
            <v>8</v>
          </cell>
          <cell r="F2854">
            <v>8</v>
          </cell>
        </row>
        <row r="2855">
          <cell r="A2855" t="str">
            <v>1032885715492054</v>
          </cell>
          <cell r="B2855">
            <v>10328857</v>
          </cell>
          <cell r="C2855">
            <v>1549</v>
          </cell>
          <cell r="D2855">
            <v>2054</v>
          </cell>
          <cell r="E2855">
            <v>8</v>
          </cell>
          <cell r="F2855">
            <v>8</v>
          </cell>
        </row>
        <row r="2856">
          <cell r="A2856" t="str">
            <v>1032885716122054</v>
          </cell>
          <cell r="B2856">
            <v>10328857</v>
          </cell>
          <cell r="C2856">
            <v>1612</v>
          </cell>
          <cell r="D2856">
            <v>2054</v>
          </cell>
          <cell r="E2856">
            <v>11424.44</v>
          </cell>
          <cell r="F2856">
            <v>17250.53</v>
          </cell>
        </row>
        <row r="2857">
          <cell r="A2857" t="str">
            <v>1032885714521000</v>
          </cell>
          <cell r="B2857">
            <v>10328857</v>
          </cell>
          <cell r="C2857">
            <v>1452</v>
          </cell>
          <cell r="D2857">
            <v>1000</v>
          </cell>
          <cell r="E2857">
            <v>8</v>
          </cell>
          <cell r="F2857">
            <v>8</v>
          </cell>
        </row>
        <row r="2858">
          <cell r="A2858" t="str">
            <v>1032885714521001</v>
          </cell>
          <cell r="B2858">
            <v>10328857</v>
          </cell>
          <cell r="C2858">
            <v>1452</v>
          </cell>
          <cell r="D2858">
            <v>1001</v>
          </cell>
          <cell r="E2858">
            <v>8</v>
          </cell>
          <cell r="F2858">
            <v>8</v>
          </cell>
        </row>
        <row r="2859">
          <cell r="A2859" t="str">
            <v>1032885714521002</v>
          </cell>
          <cell r="B2859">
            <v>10328857</v>
          </cell>
          <cell r="C2859">
            <v>1452</v>
          </cell>
          <cell r="D2859">
            <v>1002</v>
          </cell>
          <cell r="E2859">
            <v>8</v>
          </cell>
          <cell r="F2859">
            <v>8</v>
          </cell>
        </row>
        <row r="2860">
          <cell r="A2860" t="str">
            <v>1032885714522023</v>
          </cell>
          <cell r="B2860">
            <v>10328857</v>
          </cell>
          <cell r="C2860">
            <v>1452</v>
          </cell>
          <cell r="D2860">
            <v>2023</v>
          </cell>
          <cell r="E2860">
            <v>8</v>
          </cell>
          <cell r="F2860">
            <v>8</v>
          </cell>
        </row>
        <row r="2861">
          <cell r="A2861" t="str">
            <v>1032885714522026</v>
          </cell>
          <cell r="B2861">
            <v>10328857</v>
          </cell>
          <cell r="C2861">
            <v>1452</v>
          </cell>
          <cell r="D2861">
            <v>2026</v>
          </cell>
          <cell r="E2861">
            <v>8</v>
          </cell>
          <cell r="F2861">
            <v>8</v>
          </cell>
        </row>
        <row r="2862">
          <cell r="A2862" t="str">
            <v>1032885714522054</v>
          </cell>
          <cell r="B2862">
            <v>10328857</v>
          </cell>
          <cell r="C2862">
            <v>1452</v>
          </cell>
          <cell r="D2862">
            <v>2054</v>
          </cell>
          <cell r="E2862">
            <v>8</v>
          </cell>
          <cell r="F2862">
            <v>8</v>
          </cell>
        </row>
        <row r="2863">
          <cell r="A2863" t="str">
            <v>1032885722062054</v>
          </cell>
          <cell r="B2863">
            <v>10328857</v>
          </cell>
          <cell r="C2863">
            <v>2206</v>
          </cell>
          <cell r="D2863">
            <v>2054</v>
          </cell>
          <cell r="E2863">
            <v>8</v>
          </cell>
          <cell r="F2863">
            <v>8</v>
          </cell>
        </row>
        <row r="2864">
          <cell r="A2864" t="str">
            <v>1036913623291001</v>
          </cell>
          <cell r="B2864">
            <v>10369136</v>
          </cell>
          <cell r="C2864">
            <v>2329</v>
          </cell>
          <cell r="D2864">
            <v>1001</v>
          </cell>
          <cell r="E2864">
            <v>-1.2</v>
          </cell>
          <cell r="F2864">
            <v>-1.2</v>
          </cell>
        </row>
        <row r="2865">
          <cell r="A2865" t="str">
            <v>1036913636631001</v>
          </cell>
          <cell r="B2865">
            <v>10369136</v>
          </cell>
          <cell r="C2865">
            <v>3663</v>
          </cell>
          <cell r="D2865">
            <v>1001</v>
          </cell>
          <cell r="E2865">
            <v>-1.2</v>
          </cell>
          <cell r="F2865">
            <v>-1.2</v>
          </cell>
        </row>
        <row r="2866">
          <cell r="A2866" t="str">
            <v>1036913620481001</v>
          </cell>
          <cell r="B2866">
            <v>10369136</v>
          </cell>
          <cell r="C2866">
            <v>2048</v>
          </cell>
          <cell r="D2866">
            <v>1001</v>
          </cell>
          <cell r="E2866">
            <v>-1.2</v>
          </cell>
          <cell r="F2866">
            <v>-1.2</v>
          </cell>
        </row>
        <row r="2867">
          <cell r="A2867" t="str">
            <v>1036913622601001</v>
          </cell>
          <cell r="B2867">
            <v>10369136</v>
          </cell>
          <cell r="C2867">
            <v>2260</v>
          </cell>
          <cell r="D2867">
            <v>1001</v>
          </cell>
          <cell r="E2867">
            <v>-1.2</v>
          </cell>
          <cell r="F2867">
            <v>-1.2</v>
          </cell>
        </row>
        <row r="2868">
          <cell r="A2868" t="str">
            <v>1036913635951001</v>
          </cell>
          <cell r="B2868">
            <v>10369136</v>
          </cell>
          <cell r="C2868">
            <v>3595</v>
          </cell>
          <cell r="D2868">
            <v>1001</v>
          </cell>
          <cell r="E2868">
            <v>-1.2</v>
          </cell>
          <cell r="F2868">
            <v>-1.2</v>
          </cell>
        </row>
        <row r="2869">
          <cell r="A2869" t="str">
            <v>1084034910371000</v>
          </cell>
          <cell r="B2869">
            <v>10840349</v>
          </cell>
          <cell r="C2869">
            <v>1037</v>
          </cell>
          <cell r="D2869">
            <v>1000</v>
          </cell>
          <cell r="E2869">
            <v>7.5</v>
          </cell>
          <cell r="F2869">
            <v>7.5</v>
          </cell>
        </row>
        <row r="2870">
          <cell r="A2870" t="str">
            <v>1084034910371001</v>
          </cell>
          <cell r="B2870">
            <v>10840349</v>
          </cell>
          <cell r="C2870">
            <v>1037</v>
          </cell>
          <cell r="D2870">
            <v>1001</v>
          </cell>
          <cell r="E2870">
            <v>-1.2</v>
          </cell>
          <cell r="F2870">
            <v>-1.2</v>
          </cell>
        </row>
        <row r="2871">
          <cell r="A2871" t="str">
            <v>1084119510711006</v>
          </cell>
          <cell r="B2871">
            <v>10841195</v>
          </cell>
          <cell r="C2871">
            <v>1071</v>
          </cell>
          <cell r="D2871">
            <v>1006</v>
          </cell>
          <cell r="E2871">
            <v>12105.1</v>
          </cell>
          <cell r="F2871">
            <v>18048.28</v>
          </cell>
        </row>
        <row r="2872">
          <cell r="A2872" t="str">
            <v>1084119532451004</v>
          </cell>
          <cell r="B2872">
            <v>10841195</v>
          </cell>
          <cell r="C2872">
            <v>3245</v>
          </cell>
          <cell r="D2872">
            <v>1004</v>
          </cell>
          <cell r="E2872">
            <v>13</v>
          </cell>
          <cell r="F2872">
            <v>13</v>
          </cell>
        </row>
        <row r="2873">
          <cell r="A2873" t="str">
            <v>1084119519471007</v>
          </cell>
          <cell r="B2873">
            <v>10841195</v>
          </cell>
          <cell r="C2873">
            <v>1947</v>
          </cell>
          <cell r="D2873">
            <v>1007</v>
          </cell>
          <cell r="E2873">
            <v>12</v>
          </cell>
          <cell r="F2873">
            <v>12</v>
          </cell>
        </row>
        <row r="2874">
          <cell r="A2874" t="str">
            <v>1084119522291007</v>
          </cell>
          <cell r="B2874">
            <v>10841195</v>
          </cell>
          <cell r="C2874">
            <v>2229</v>
          </cell>
          <cell r="D2874">
            <v>1007</v>
          </cell>
          <cell r="E2874">
            <v>12</v>
          </cell>
          <cell r="F2874">
            <v>12</v>
          </cell>
        </row>
        <row r="2875">
          <cell r="A2875" t="str">
            <v>1084119529501004</v>
          </cell>
          <cell r="B2875">
            <v>10841195</v>
          </cell>
          <cell r="C2875">
            <v>2950</v>
          </cell>
          <cell r="D2875">
            <v>1004</v>
          </cell>
          <cell r="E2875">
            <v>13</v>
          </cell>
          <cell r="F2875">
            <v>13</v>
          </cell>
        </row>
        <row r="2876">
          <cell r="A2876" t="str">
            <v>1084119529501005</v>
          </cell>
          <cell r="B2876">
            <v>10841195</v>
          </cell>
          <cell r="C2876">
            <v>2950</v>
          </cell>
          <cell r="D2876">
            <v>1005</v>
          </cell>
          <cell r="E2876">
            <v>12</v>
          </cell>
          <cell r="F2876">
            <v>12</v>
          </cell>
        </row>
        <row r="2877">
          <cell r="A2877" t="str">
            <v>1084119529501007</v>
          </cell>
          <cell r="B2877">
            <v>10841195</v>
          </cell>
          <cell r="C2877">
            <v>2950</v>
          </cell>
          <cell r="D2877">
            <v>1007</v>
          </cell>
          <cell r="E2877">
            <v>12</v>
          </cell>
          <cell r="F2877">
            <v>12</v>
          </cell>
        </row>
        <row r="2878">
          <cell r="A2878" t="str">
            <v>1084119529501008</v>
          </cell>
          <cell r="B2878">
            <v>10841195</v>
          </cell>
          <cell r="C2878">
            <v>2950</v>
          </cell>
          <cell r="D2878">
            <v>1008</v>
          </cell>
          <cell r="E2878"/>
          <cell r="F2878"/>
        </row>
        <row r="2879">
          <cell r="A2879" t="str">
            <v>1084119516071004</v>
          </cell>
          <cell r="B2879">
            <v>10841195</v>
          </cell>
          <cell r="C2879">
            <v>1607</v>
          </cell>
          <cell r="D2879">
            <v>1004</v>
          </cell>
          <cell r="E2879">
            <v>13</v>
          </cell>
          <cell r="F2879">
            <v>13</v>
          </cell>
        </row>
        <row r="2880">
          <cell r="A2880" t="str">
            <v>1084119516071005</v>
          </cell>
          <cell r="B2880">
            <v>10841195</v>
          </cell>
          <cell r="C2880">
            <v>1607</v>
          </cell>
          <cell r="D2880">
            <v>1005</v>
          </cell>
          <cell r="E2880">
            <v>12</v>
          </cell>
          <cell r="F2880">
            <v>12</v>
          </cell>
        </row>
        <row r="2881">
          <cell r="A2881" t="str">
            <v>1084119516071006</v>
          </cell>
          <cell r="B2881">
            <v>10841195</v>
          </cell>
          <cell r="C2881">
            <v>1607</v>
          </cell>
          <cell r="D2881">
            <v>1006</v>
          </cell>
          <cell r="E2881">
            <v>12</v>
          </cell>
          <cell r="F2881">
            <v>12</v>
          </cell>
        </row>
        <row r="2882">
          <cell r="A2882" t="str">
            <v>1084119537681008</v>
          </cell>
          <cell r="B2882">
            <v>10841195</v>
          </cell>
          <cell r="C2882">
            <v>3768</v>
          </cell>
          <cell r="D2882">
            <v>1008</v>
          </cell>
          <cell r="E2882"/>
          <cell r="F2882"/>
        </row>
        <row r="2883">
          <cell r="A2883" t="str">
            <v>1084119517841006</v>
          </cell>
          <cell r="B2883">
            <v>10841195</v>
          </cell>
          <cell r="C2883">
            <v>1784</v>
          </cell>
          <cell r="D2883">
            <v>1006</v>
          </cell>
          <cell r="E2883">
            <v>12</v>
          </cell>
          <cell r="F2883">
            <v>12</v>
          </cell>
        </row>
        <row r="2884">
          <cell r="A2884" t="str">
            <v>1084119524791004</v>
          </cell>
          <cell r="B2884">
            <v>10841195</v>
          </cell>
          <cell r="C2884">
            <v>2479</v>
          </cell>
          <cell r="D2884">
            <v>1004</v>
          </cell>
          <cell r="E2884">
            <v>13</v>
          </cell>
          <cell r="F2884">
            <v>13</v>
          </cell>
        </row>
        <row r="2885">
          <cell r="A2885" t="str">
            <v>1084119524791006</v>
          </cell>
          <cell r="B2885">
            <v>10841195</v>
          </cell>
          <cell r="C2885">
            <v>2479</v>
          </cell>
          <cell r="D2885">
            <v>1006</v>
          </cell>
          <cell r="E2885">
            <v>12</v>
          </cell>
          <cell r="F2885">
            <v>12</v>
          </cell>
        </row>
        <row r="2886">
          <cell r="A2886" t="str">
            <v>100164819811002</v>
          </cell>
          <cell r="B2886">
            <v>10016481</v>
          </cell>
          <cell r="C2886">
            <v>981</v>
          </cell>
          <cell r="D2886">
            <v>1002</v>
          </cell>
          <cell r="E2886">
            <v>10376.780000000001</v>
          </cell>
          <cell r="F2886">
            <v>15637.78</v>
          </cell>
        </row>
        <row r="2887">
          <cell r="A2887" t="str">
            <v>1001648110181015</v>
          </cell>
          <cell r="B2887">
            <v>10016481</v>
          </cell>
          <cell r="C2887">
            <v>1018</v>
          </cell>
          <cell r="D2887">
            <v>1015</v>
          </cell>
          <cell r="E2887">
            <v>10454.120000000001</v>
          </cell>
          <cell r="F2887">
            <v>15721.12</v>
          </cell>
        </row>
        <row r="2888">
          <cell r="A2888" t="str">
            <v>1001648110181016</v>
          </cell>
          <cell r="B2888">
            <v>10016481</v>
          </cell>
          <cell r="C2888">
            <v>1018</v>
          </cell>
          <cell r="D2888">
            <v>1016</v>
          </cell>
          <cell r="E2888">
            <v>10454.120000000001</v>
          </cell>
          <cell r="F2888">
            <v>15721.12</v>
          </cell>
        </row>
        <row r="2889">
          <cell r="A2889" t="str">
            <v>1001648110181012</v>
          </cell>
          <cell r="B2889">
            <v>10016481</v>
          </cell>
          <cell r="C2889">
            <v>1018</v>
          </cell>
          <cell r="D2889">
            <v>1012</v>
          </cell>
          <cell r="E2889">
            <v>10475.01</v>
          </cell>
          <cell r="F2889">
            <v>15742.01</v>
          </cell>
        </row>
        <row r="2890">
          <cell r="A2890" t="str">
            <v>1001648110611002</v>
          </cell>
          <cell r="B2890">
            <v>10016481</v>
          </cell>
          <cell r="C2890">
            <v>1061</v>
          </cell>
          <cell r="D2890">
            <v>1002</v>
          </cell>
          <cell r="E2890">
            <v>10353.780000000001</v>
          </cell>
          <cell r="F2890">
            <v>15713.78</v>
          </cell>
        </row>
        <row r="2891">
          <cell r="A2891" t="str">
            <v>1001648110681014</v>
          </cell>
          <cell r="B2891">
            <v>10016481</v>
          </cell>
          <cell r="C2891">
            <v>1068</v>
          </cell>
          <cell r="D2891">
            <v>1014</v>
          </cell>
          <cell r="E2891">
            <v>10385.120000000001</v>
          </cell>
          <cell r="F2891">
            <v>15745.12</v>
          </cell>
        </row>
        <row r="2892">
          <cell r="A2892" t="str">
            <v>1001648110691002</v>
          </cell>
          <cell r="B2892">
            <v>10016481</v>
          </cell>
          <cell r="C2892">
            <v>1069</v>
          </cell>
          <cell r="D2892">
            <v>1002</v>
          </cell>
          <cell r="E2892">
            <v>10353.780000000001</v>
          </cell>
          <cell r="F2892">
            <v>15713.78</v>
          </cell>
        </row>
        <row r="2893">
          <cell r="A2893" t="str">
            <v>1001648111051002</v>
          </cell>
          <cell r="B2893">
            <v>10016481</v>
          </cell>
          <cell r="C2893">
            <v>1105</v>
          </cell>
          <cell r="D2893">
            <v>1002</v>
          </cell>
          <cell r="E2893">
            <v>10353.780000000001</v>
          </cell>
          <cell r="F2893">
            <v>15713.78</v>
          </cell>
        </row>
        <row r="2894">
          <cell r="A2894" t="str">
            <v>1001648113541002</v>
          </cell>
          <cell r="B2894">
            <v>10016481</v>
          </cell>
          <cell r="C2894">
            <v>1354</v>
          </cell>
          <cell r="D2894">
            <v>1002</v>
          </cell>
          <cell r="E2894">
            <v>10436.780000000001</v>
          </cell>
          <cell r="F2894">
            <v>15664.78</v>
          </cell>
        </row>
        <row r="2895">
          <cell r="A2895" t="str">
            <v>1001648113611002</v>
          </cell>
          <cell r="B2895">
            <v>10016481</v>
          </cell>
          <cell r="C2895">
            <v>1361</v>
          </cell>
          <cell r="D2895">
            <v>1002</v>
          </cell>
          <cell r="E2895">
            <v>10353.780000000001</v>
          </cell>
          <cell r="F2895">
            <v>15713.78</v>
          </cell>
        </row>
        <row r="2896">
          <cell r="A2896" t="str">
            <v>1001648113611014</v>
          </cell>
          <cell r="B2896">
            <v>10016481</v>
          </cell>
          <cell r="C2896">
            <v>1361</v>
          </cell>
          <cell r="D2896">
            <v>1014</v>
          </cell>
          <cell r="E2896">
            <v>10385.120000000001</v>
          </cell>
          <cell r="F2896">
            <v>15745.12</v>
          </cell>
        </row>
        <row r="2897">
          <cell r="A2897" t="str">
            <v>1001648114191002</v>
          </cell>
          <cell r="B2897">
            <v>10016481</v>
          </cell>
          <cell r="C2897">
            <v>1419</v>
          </cell>
          <cell r="D2897">
            <v>1002</v>
          </cell>
          <cell r="E2897">
            <v>10353.780000000001</v>
          </cell>
          <cell r="F2897">
            <v>15713.78</v>
          </cell>
        </row>
        <row r="2898">
          <cell r="A2898" t="str">
            <v>1001648114191014</v>
          </cell>
          <cell r="B2898">
            <v>10016481</v>
          </cell>
          <cell r="C2898">
            <v>1419</v>
          </cell>
          <cell r="D2898">
            <v>1014</v>
          </cell>
          <cell r="E2898">
            <v>10385.120000000001</v>
          </cell>
          <cell r="F2898">
            <v>15745.12</v>
          </cell>
        </row>
        <row r="2899">
          <cell r="A2899" t="str">
            <v>1001648114651002</v>
          </cell>
          <cell r="B2899">
            <v>10016481</v>
          </cell>
          <cell r="C2899">
            <v>1465</v>
          </cell>
          <cell r="D2899">
            <v>1002</v>
          </cell>
          <cell r="E2899">
            <v>10495.78</v>
          </cell>
          <cell r="F2899">
            <v>15725.78</v>
          </cell>
        </row>
        <row r="2900">
          <cell r="A2900" t="str">
            <v>1001648116151015</v>
          </cell>
          <cell r="B2900">
            <v>10016481</v>
          </cell>
          <cell r="C2900">
            <v>1615</v>
          </cell>
          <cell r="D2900">
            <v>1015</v>
          </cell>
          <cell r="E2900">
            <v>10377.120000000001</v>
          </cell>
          <cell r="F2900">
            <v>15665.12</v>
          </cell>
        </row>
        <row r="2901">
          <cell r="A2901" t="str">
            <v>1001648118581002</v>
          </cell>
          <cell r="B2901">
            <v>10016481</v>
          </cell>
          <cell r="C2901">
            <v>1858</v>
          </cell>
          <cell r="D2901">
            <v>1002</v>
          </cell>
          <cell r="E2901">
            <v>10353.780000000001</v>
          </cell>
          <cell r="F2901">
            <v>15713.78</v>
          </cell>
        </row>
        <row r="2902">
          <cell r="A2902" t="str">
            <v>1001648118751002</v>
          </cell>
          <cell r="B2902">
            <v>10016481</v>
          </cell>
          <cell r="C2902">
            <v>1875</v>
          </cell>
          <cell r="D2902">
            <v>1002</v>
          </cell>
          <cell r="E2902">
            <v>10495.78</v>
          </cell>
          <cell r="F2902">
            <v>15725.78</v>
          </cell>
        </row>
        <row r="2903">
          <cell r="A2903" t="str">
            <v>1001648118971002</v>
          </cell>
          <cell r="B2903">
            <v>10016481</v>
          </cell>
          <cell r="C2903">
            <v>1897</v>
          </cell>
          <cell r="D2903">
            <v>1002</v>
          </cell>
          <cell r="E2903">
            <v>10436.780000000001</v>
          </cell>
          <cell r="F2903">
            <v>15664.78</v>
          </cell>
        </row>
        <row r="2904">
          <cell r="A2904" t="str">
            <v>1001648118971003</v>
          </cell>
          <cell r="B2904">
            <v>10016481</v>
          </cell>
          <cell r="C2904">
            <v>1897</v>
          </cell>
          <cell r="D2904">
            <v>1003</v>
          </cell>
          <cell r="E2904">
            <v>10436.780000000001</v>
          </cell>
          <cell r="F2904">
            <v>15664.78</v>
          </cell>
        </row>
        <row r="2905">
          <cell r="A2905" t="str">
            <v>1001648118971004</v>
          </cell>
          <cell r="B2905">
            <v>10016481</v>
          </cell>
          <cell r="C2905">
            <v>1897</v>
          </cell>
          <cell r="D2905">
            <v>1004</v>
          </cell>
          <cell r="E2905">
            <v>10436.780000000001</v>
          </cell>
          <cell r="F2905">
            <v>15664.78</v>
          </cell>
        </row>
        <row r="2906">
          <cell r="A2906" t="str">
            <v>1001648119831002</v>
          </cell>
          <cell r="B2906">
            <v>10016481</v>
          </cell>
          <cell r="C2906">
            <v>1983</v>
          </cell>
          <cell r="D2906">
            <v>1002</v>
          </cell>
          <cell r="E2906">
            <v>10425.780000000001</v>
          </cell>
          <cell r="F2906">
            <v>15665.78</v>
          </cell>
        </row>
        <row r="2907">
          <cell r="A2907" t="str">
            <v>1001648120611015</v>
          </cell>
          <cell r="B2907">
            <v>10016481</v>
          </cell>
          <cell r="C2907">
            <v>2061</v>
          </cell>
          <cell r="D2907">
            <v>1015</v>
          </cell>
          <cell r="E2907">
            <v>10463.120000000001</v>
          </cell>
          <cell r="F2907">
            <v>15757.12</v>
          </cell>
        </row>
        <row r="2908">
          <cell r="A2908" t="str">
            <v>1001648121341002</v>
          </cell>
          <cell r="B2908">
            <v>10016481</v>
          </cell>
          <cell r="C2908">
            <v>2134</v>
          </cell>
          <cell r="D2908">
            <v>1002</v>
          </cell>
          <cell r="E2908">
            <v>10425.780000000001</v>
          </cell>
          <cell r="F2908">
            <v>15665.78</v>
          </cell>
        </row>
        <row r="2909">
          <cell r="A2909" t="str">
            <v>1001648121341005</v>
          </cell>
          <cell r="B2909">
            <v>10016481</v>
          </cell>
          <cell r="C2909">
            <v>2134</v>
          </cell>
          <cell r="D2909">
            <v>1005</v>
          </cell>
          <cell r="E2909">
            <v>10425.780000000001</v>
          </cell>
          <cell r="F2909">
            <v>15665.78</v>
          </cell>
        </row>
        <row r="2910">
          <cell r="A2910" t="str">
            <v>1001648121601014</v>
          </cell>
          <cell r="B2910">
            <v>10016481</v>
          </cell>
          <cell r="C2910">
            <v>2160</v>
          </cell>
          <cell r="D2910">
            <v>1014</v>
          </cell>
          <cell r="E2910">
            <v>10385.120000000001</v>
          </cell>
          <cell r="F2910">
            <v>15745.12</v>
          </cell>
        </row>
        <row r="2911">
          <cell r="A2911" t="str">
            <v>1001648122311002</v>
          </cell>
          <cell r="B2911">
            <v>10016481</v>
          </cell>
          <cell r="C2911">
            <v>2231</v>
          </cell>
          <cell r="D2911">
            <v>1002</v>
          </cell>
          <cell r="E2911">
            <v>10495.78</v>
          </cell>
          <cell r="F2911">
            <v>15725.78</v>
          </cell>
        </row>
        <row r="2912">
          <cell r="A2912" t="str">
            <v>1001648122661002</v>
          </cell>
          <cell r="B2912">
            <v>10016481</v>
          </cell>
          <cell r="C2912">
            <v>2266</v>
          </cell>
          <cell r="D2912">
            <v>1002</v>
          </cell>
          <cell r="E2912">
            <v>10138.780000000001</v>
          </cell>
          <cell r="F2912">
            <v>15458.78</v>
          </cell>
        </row>
        <row r="2913">
          <cell r="A2913" t="str">
            <v>1001648125591002</v>
          </cell>
          <cell r="B2913">
            <v>10016481</v>
          </cell>
          <cell r="C2913">
            <v>2559</v>
          </cell>
          <cell r="D2913">
            <v>1002</v>
          </cell>
          <cell r="E2913">
            <v>10353.780000000001</v>
          </cell>
          <cell r="F2913">
            <v>15713.78</v>
          </cell>
        </row>
        <row r="2914">
          <cell r="A2914" t="str">
            <v>1001648125591014</v>
          </cell>
          <cell r="B2914">
            <v>10016481</v>
          </cell>
          <cell r="C2914">
            <v>2559</v>
          </cell>
          <cell r="D2914">
            <v>1014</v>
          </cell>
          <cell r="E2914">
            <v>10385.120000000001</v>
          </cell>
          <cell r="F2914">
            <v>15745.12</v>
          </cell>
        </row>
        <row r="2915">
          <cell r="A2915" t="str">
            <v>1001648110201002</v>
          </cell>
          <cell r="B2915">
            <v>10016481</v>
          </cell>
          <cell r="C2915">
            <v>1020</v>
          </cell>
          <cell r="D2915">
            <v>1002</v>
          </cell>
          <cell r="E2915">
            <v>10436.780000000001</v>
          </cell>
          <cell r="F2915">
            <v>15664.78</v>
          </cell>
        </row>
        <row r="2916">
          <cell r="A2916" t="str">
            <v>1001648111011002</v>
          </cell>
          <cell r="B2916">
            <v>10016481</v>
          </cell>
          <cell r="C2916">
            <v>1101</v>
          </cell>
          <cell r="D2916">
            <v>1002</v>
          </cell>
          <cell r="E2916">
            <v>10425.780000000001</v>
          </cell>
          <cell r="F2916">
            <v>15665.78</v>
          </cell>
        </row>
        <row r="2917">
          <cell r="A2917" t="str">
            <v>1001648111011003</v>
          </cell>
          <cell r="B2917">
            <v>10016481</v>
          </cell>
          <cell r="C2917">
            <v>1101</v>
          </cell>
          <cell r="D2917">
            <v>1003</v>
          </cell>
          <cell r="E2917">
            <v>10425.780000000001</v>
          </cell>
          <cell r="F2917">
            <v>15665.78</v>
          </cell>
        </row>
        <row r="2918">
          <cell r="A2918" t="str">
            <v>1001648111011005</v>
          </cell>
          <cell r="B2918">
            <v>10016481</v>
          </cell>
          <cell r="C2918">
            <v>1101</v>
          </cell>
          <cell r="D2918">
            <v>1005</v>
          </cell>
          <cell r="E2918">
            <v>10425.780000000001</v>
          </cell>
          <cell r="F2918">
            <v>15665.78</v>
          </cell>
        </row>
        <row r="2919">
          <cell r="A2919" t="str">
            <v>1001648111011006</v>
          </cell>
          <cell r="B2919">
            <v>10016481</v>
          </cell>
          <cell r="C2919">
            <v>1101</v>
          </cell>
          <cell r="D2919">
            <v>1006</v>
          </cell>
          <cell r="E2919">
            <v>10425.780000000001</v>
          </cell>
          <cell r="F2919">
            <v>15665.78</v>
          </cell>
        </row>
        <row r="2920">
          <cell r="A2920" t="str">
            <v>1001648111011010</v>
          </cell>
          <cell r="B2920">
            <v>10016481</v>
          </cell>
          <cell r="C2920">
            <v>1101</v>
          </cell>
          <cell r="D2920">
            <v>1010</v>
          </cell>
          <cell r="E2920">
            <v>10425.780000000001</v>
          </cell>
          <cell r="F2920">
            <v>15665.78</v>
          </cell>
        </row>
        <row r="2921">
          <cell r="A2921" t="str">
            <v>1001648111011011</v>
          </cell>
          <cell r="B2921">
            <v>10016481</v>
          </cell>
          <cell r="C2921">
            <v>1101</v>
          </cell>
          <cell r="D2921">
            <v>1011</v>
          </cell>
          <cell r="E2921">
            <v>10425.780000000001</v>
          </cell>
          <cell r="F2921">
            <v>15665.78</v>
          </cell>
        </row>
        <row r="2922">
          <cell r="A2922" t="str">
            <v>1001648111011009</v>
          </cell>
          <cell r="B2922">
            <v>10016481</v>
          </cell>
          <cell r="C2922">
            <v>1101</v>
          </cell>
          <cell r="D2922">
            <v>1009</v>
          </cell>
          <cell r="E2922">
            <v>10425.780000000001</v>
          </cell>
          <cell r="F2922">
            <v>15665.78</v>
          </cell>
        </row>
        <row r="2923">
          <cell r="A2923" t="str">
            <v>1001648111011007</v>
          </cell>
          <cell r="B2923">
            <v>10016481</v>
          </cell>
          <cell r="C2923">
            <v>1101</v>
          </cell>
          <cell r="D2923">
            <v>1007</v>
          </cell>
          <cell r="E2923">
            <v>10425.780000000001</v>
          </cell>
          <cell r="F2923">
            <v>15665.78</v>
          </cell>
        </row>
        <row r="2924">
          <cell r="A2924" t="str">
            <v>1001648111011008</v>
          </cell>
          <cell r="B2924">
            <v>10016481</v>
          </cell>
          <cell r="C2924">
            <v>1101</v>
          </cell>
          <cell r="D2924">
            <v>1008</v>
          </cell>
          <cell r="E2924">
            <v>10425.780000000001</v>
          </cell>
          <cell r="F2924">
            <v>15665.78</v>
          </cell>
        </row>
        <row r="2925">
          <cell r="A2925" t="str">
            <v>1001648121691002</v>
          </cell>
          <cell r="B2925">
            <v>10016481</v>
          </cell>
          <cell r="C2925">
            <v>2169</v>
          </cell>
          <cell r="D2925">
            <v>1002</v>
          </cell>
          <cell r="E2925">
            <v>10436.780000000001</v>
          </cell>
          <cell r="F2925">
            <v>15664.78</v>
          </cell>
        </row>
        <row r="2926">
          <cell r="A2926" t="str">
            <v>1001648110311002</v>
          </cell>
          <cell r="B2926">
            <v>10016481</v>
          </cell>
          <cell r="C2926">
            <v>1031</v>
          </cell>
          <cell r="D2926">
            <v>1002</v>
          </cell>
          <cell r="E2926">
            <v>10425.780000000001</v>
          </cell>
          <cell r="F2926">
            <v>15665.78</v>
          </cell>
        </row>
        <row r="2927">
          <cell r="A2927" t="str">
            <v>1001648110471002</v>
          </cell>
          <cell r="B2927">
            <v>10016481</v>
          </cell>
          <cell r="C2927">
            <v>1047</v>
          </cell>
          <cell r="D2927">
            <v>1002</v>
          </cell>
          <cell r="E2927">
            <v>10353.780000000001</v>
          </cell>
          <cell r="F2927">
            <v>15713.78</v>
          </cell>
        </row>
        <row r="2928">
          <cell r="A2928" t="str">
            <v>1001648124331002</v>
          </cell>
          <cell r="B2928">
            <v>10016481</v>
          </cell>
          <cell r="C2928">
            <v>2433</v>
          </cell>
          <cell r="D2928">
            <v>1002</v>
          </cell>
          <cell r="E2928">
            <v>10353.780000000001</v>
          </cell>
          <cell r="F2928">
            <v>15713.78</v>
          </cell>
        </row>
        <row r="2929">
          <cell r="A2929" t="str">
            <v>1001648123551002</v>
          </cell>
          <cell r="B2929">
            <v>10016481</v>
          </cell>
          <cell r="C2929">
            <v>2355</v>
          </cell>
          <cell r="D2929">
            <v>1002</v>
          </cell>
          <cell r="E2929">
            <v>10353.780000000001</v>
          </cell>
          <cell r="F2929">
            <v>15713.78</v>
          </cell>
        </row>
        <row r="2930">
          <cell r="A2930" t="str">
            <v>1001648125901003</v>
          </cell>
          <cell r="B2930">
            <v>10016481</v>
          </cell>
          <cell r="C2930">
            <v>2590</v>
          </cell>
          <cell r="D2930">
            <v>1003</v>
          </cell>
          <cell r="E2930">
            <v>10353.780000000001</v>
          </cell>
          <cell r="F2930">
            <v>15713.78</v>
          </cell>
        </row>
        <row r="2931">
          <cell r="A2931" t="str">
            <v>1001648134821002</v>
          </cell>
          <cell r="B2931">
            <v>10016481</v>
          </cell>
          <cell r="C2931">
            <v>3482</v>
          </cell>
          <cell r="D2931">
            <v>1002</v>
          </cell>
          <cell r="E2931">
            <v>10353.780000000001</v>
          </cell>
          <cell r="F2931">
            <v>15713.78</v>
          </cell>
        </row>
        <row r="2932">
          <cell r="A2932" t="str">
            <v>1001648123541002</v>
          </cell>
          <cell r="B2932">
            <v>10016481</v>
          </cell>
          <cell r="C2932">
            <v>2354</v>
          </cell>
          <cell r="D2932">
            <v>1002</v>
          </cell>
          <cell r="E2932">
            <v>10353.780000000001</v>
          </cell>
          <cell r="F2932">
            <v>15713.78</v>
          </cell>
        </row>
        <row r="2933">
          <cell r="A2933" t="str">
            <v>1001648119291002</v>
          </cell>
          <cell r="B2933">
            <v>10016481</v>
          </cell>
          <cell r="C2933">
            <v>1929</v>
          </cell>
          <cell r="D2933">
            <v>1002</v>
          </cell>
          <cell r="E2933">
            <v>10353.780000000001</v>
          </cell>
          <cell r="F2933">
            <v>15713.78</v>
          </cell>
        </row>
        <row r="2934">
          <cell r="A2934" t="str">
            <v>100164819931002</v>
          </cell>
          <cell r="B2934">
            <v>10016481</v>
          </cell>
          <cell r="C2934">
            <v>993</v>
          </cell>
          <cell r="D2934">
            <v>1002</v>
          </cell>
          <cell r="E2934">
            <v>10353.780000000001</v>
          </cell>
          <cell r="F2934">
            <v>15713.78</v>
          </cell>
        </row>
        <row r="2935">
          <cell r="A2935" t="str">
            <v>1001648110581002</v>
          </cell>
          <cell r="B2935">
            <v>10016481</v>
          </cell>
          <cell r="C2935">
            <v>1058</v>
          </cell>
          <cell r="D2935">
            <v>1002</v>
          </cell>
          <cell r="E2935">
            <v>10495.78</v>
          </cell>
          <cell r="F2935">
            <v>15725.78</v>
          </cell>
        </row>
        <row r="2936">
          <cell r="A2936" t="str">
            <v>1001648119181002</v>
          </cell>
          <cell r="B2936">
            <v>10016481</v>
          </cell>
          <cell r="C2936">
            <v>1918</v>
          </cell>
          <cell r="D2936">
            <v>1002</v>
          </cell>
          <cell r="E2936">
            <v>10495.78</v>
          </cell>
          <cell r="F2936">
            <v>15725.78</v>
          </cell>
        </row>
        <row r="2937">
          <cell r="A2937" t="str">
            <v>1001648125011002</v>
          </cell>
          <cell r="B2937">
            <v>10016481</v>
          </cell>
          <cell r="C2937">
            <v>2501</v>
          </cell>
          <cell r="D2937">
            <v>1002</v>
          </cell>
          <cell r="E2937">
            <v>10495.78</v>
          </cell>
          <cell r="F2937">
            <v>15725.78</v>
          </cell>
        </row>
        <row r="2938">
          <cell r="A2938" t="str">
            <v>1001648122251000</v>
          </cell>
          <cell r="B2938">
            <v>10016481</v>
          </cell>
          <cell r="C2938">
            <v>2225</v>
          </cell>
          <cell r="D2938">
            <v>1000</v>
          </cell>
          <cell r="E2938">
            <v>-1.2</v>
          </cell>
          <cell r="F2938">
            <v>-1.2</v>
          </cell>
        </row>
        <row r="2939">
          <cell r="A2939" t="str">
            <v>1001648115651002</v>
          </cell>
          <cell r="B2939">
            <v>10016481</v>
          </cell>
          <cell r="C2939">
            <v>1565</v>
          </cell>
          <cell r="D2939">
            <v>1002</v>
          </cell>
          <cell r="E2939">
            <v>10345.780000000001</v>
          </cell>
          <cell r="F2939">
            <v>15633.78</v>
          </cell>
        </row>
        <row r="2940">
          <cell r="A2940" t="str">
            <v>1001648114531002</v>
          </cell>
          <cell r="B2940">
            <v>10016481</v>
          </cell>
          <cell r="C2940">
            <v>1453</v>
          </cell>
          <cell r="D2940">
            <v>1002</v>
          </cell>
          <cell r="E2940">
            <v>10345.780000000001</v>
          </cell>
          <cell r="F2940">
            <v>15633.78</v>
          </cell>
        </row>
        <row r="2941">
          <cell r="A2941" t="str">
            <v>1001648134911002</v>
          </cell>
          <cell r="B2941">
            <v>10016481</v>
          </cell>
          <cell r="C2941">
            <v>3491</v>
          </cell>
          <cell r="D2941">
            <v>1002</v>
          </cell>
          <cell r="E2941">
            <v>10345.780000000001</v>
          </cell>
          <cell r="F2941">
            <v>15633.78</v>
          </cell>
        </row>
        <row r="2942">
          <cell r="A2942" t="str">
            <v>1001648115241002</v>
          </cell>
          <cell r="B2942">
            <v>10016481</v>
          </cell>
          <cell r="C2942">
            <v>1524</v>
          </cell>
          <cell r="D2942">
            <v>1002</v>
          </cell>
          <cell r="E2942">
            <v>10422.780000000001</v>
          </cell>
          <cell r="F2942">
            <v>15689.78</v>
          </cell>
        </row>
        <row r="2943">
          <cell r="A2943" t="str">
            <v>1001648113731002</v>
          </cell>
          <cell r="B2943">
            <v>10016481</v>
          </cell>
          <cell r="C2943">
            <v>1373</v>
          </cell>
          <cell r="D2943">
            <v>1002</v>
          </cell>
          <cell r="E2943">
            <v>10422.780000000001</v>
          </cell>
          <cell r="F2943">
            <v>15689.78</v>
          </cell>
        </row>
        <row r="2944">
          <cell r="A2944" t="str">
            <v>1001648111021002</v>
          </cell>
          <cell r="B2944">
            <v>10016481</v>
          </cell>
          <cell r="C2944">
            <v>1102</v>
          </cell>
          <cell r="D2944">
            <v>1002</v>
          </cell>
          <cell r="E2944">
            <v>10376.780000000001</v>
          </cell>
          <cell r="F2944">
            <v>15637.78</v>
          </cell>
        </row>
        <row r="2945">
          <cell r="A2945" t="str">
            <v>1001648119281002</v>
          </cell>
          <cell r="B2945">
            <v>10016481</v>
          </cell>
          <cell r="C2945">
            <v>1928</v>
          </cell>
          <cell r="D2945">
            <v>1002</v>
          </cell>
          <cell r="E2945">
            <v>10376.780000000001</v>
          </cell>
          <cell r="F2945">
            <v>15637.78</v>
          </cell>
        </row>
        <row r="2946">
          <cell r="A2946" t="str">
            <v>1001648120401015</v>
          </cell>
          <cell r="B2946">
            <v>10016481</v>
          </cell>
          <cell r="C2946">
            <v>2040</v>
          </cell>
          <cell r="D2946">
            <v>1015</v>
          </cell>
          <cell r="E2946">
            <v>10463.120000000001</v>
          </cell>
          <cell r="F2946">
            <v>15757.12</v>
          </cell>
        </row>
        <row r="2947">
          <cell r="A2947" t="str">
            <v>1001648120241002</v>
          </cell>
          <cell r="B2947">
            <v>10016481</v>
          </cell>
          <cell r="C2947">
            <v>2024</v>
          </cell>
          <cell r="D2947">
            <v>1002</v>
          </cell>
          <cell r="E2947">
            <v>-1.2</v>
          </cell>
          <cell r="F2947">
            <v>-1.2</v>
          </cell>
        </row>
        <row r="2948">
          <cell r="A2948" t="str">
            <v>1001648120241015</v>
          </cell>
          <cell r="B2948">
            <v>10016481</v>
          </cell>
          <cell r="C2948">
            <v>2024</v>
          </cell>
          <cell r="D2948">
            <v>1015</v>
          </cell>
          <cell r="E2948">
            <v>-1.2</v>
          </cell>
          <cell r="F2948">
            <v>-1.2</v>
          </cell>
        </row>
        <row r="2949">
          <cell r="A2949" t="str">
            <v>1001648114561000</v>
          </cell>
          <cell r="B2949">
            <v>10016481</v>
          </cell>
          <cell r="C2949">
            <v>1456</v>
          </cell>
          <cell r="D2949">
            <v>1000</v>
          </cell>
          <cell r="E2949">
            <v>-1.2</v>
          </cell>
          <cell r="F2949">
            <v>-1.2</v>
          </cell>
        </row>
        <row r="2950">
          <cell r="A2950" t="str">
            <v>1001648120871002</v>
          </cell>
          <cell r="B2950">
            <v>10016481</v>
          </cell>
          <cell r="C2950">
            <v>2087</v>
          </cell>
          <cell r="D2950">
            <v>1002</v>
          </cell>
          <cell r="E2950">
            <v>10436.780000000001</v>
          </cell>
          <cell r="F2950">
            <v>15664.78</v>
          </cell>
        </row>
        <row r="2951">
          <cell r="A2951" t="str">
            <v>1001648120971002</v>
          </cell>
          <cell r="B2951">
            <v>10016481</v>
          </cell>
          <cell r="C2951">
            <v>2097</v>
          </cell>
          <cell r="D2951">
            <v>1002</v>
          </cell>
          <cell r="E2951">
            <v>10436.780000000001</v>
          </cell>
          <cell r="F2951">
            <v>15664.78</v>
          </cell>
        </row>
        <row r="2952">
          <cell r="A2952" t="str">
            <v>1001648116561002</v>
          </cell>
          <cell r="B2952">
            <v>10016481</v>
          </cell>
          <cell r="C2952">
            <v>1656</v>
          </cell>
          <cell r="D2952">
            <v>1002</v>
          </cell>
          <cell r="E2952">
            <v>10453.780000000001</v>
          </cell>
          <cell r="F2952">
            <v>15813.78</v>
          </cell>
        </row>
        <row r="2953">
          <cell r="A2953" t="str">
            <v>1001648116121002</v>
          </cell>
          <cell r="B2953">
            <v>10016481</v>
          </cell>
          <cell r="C2953">
            <v>1612</v>
          </cell>
          <cell r="D2953">
            <v>1002</v>
          </cell>
          <cell r="E2953">
            <v>10353.780000000001</v>
          </cell>
          <cell r="F2953">
            <v>15713.78</v>
          </cell>
        </row>
        <row r="2954">
          <cell r="A2954" t="str">
            <v>1001648114361002</v>
          </cell>
          <cell r="B2954">
            <v>10016481</v>
          </cell>
          <cell r="C2954">
            <v>1436</v>
          </cell>
          <cell r="D2954">
            <v>1002</v>
          </cell>
          <cell r="E2954">
            <v>10495.78</v>
          </cell>
          <cell r="F2954">
            <v>15725.78</v>
          </cell>
        </row>
        <row r="2955">
          <cell r="A2955" t="str">
            <v>1001648116751002</v>
          </cell>
          <cell r="B2955">
            <v>10016481</v>
          </cell>
          <cell r="C2955">
            <v>1675</v>
          </cell>
          <cell r="D2955">
            <v>1002</v>
          </cell>
          <cell r="E2955">
            <v>10422.780000000001</v>
          </cell>
          <cell r="F2955">
            <v>15689.78</v>
          </cell>
        </row>
        <row r="2956">
          <cell r="A2956" t="str">
            <v>1001648135981002</v>
          </cell>
          <cell r="B2956">
            <v>10016481</v>
          </cell>
          <cell r="C2956">
            <v>3598</v>
          </cell>
          <cell r="D2956">
            <v>1002</v>
          </cell>
          <cell r="E2956">
            <v>10425.780000000001</v>
          </cell>
          <cell r="F2956">
            <v>15665.78</v>
          </cell>
        </row>
        <row r="2957">
          <cell r="A2957" t="str">
            <v>1001648130641005</v>
          </cell>
          <cell r="B2957">
            <v>10016481</v>
          </cell>
          <cell r="C2957">
            <v>3064</v>
          </cell>
          <cell r="D2957">
            <v>1005</v>
          </cell>
          <cell r="E2957">
            <v>10425.780000000001</v>
          </cell>
          <cell r="F2957">
            <v>15665.78</v>
          </cell>
        </row>
        <row r="2958">
          <cell r="A2958" t="str">
            <v>1001648120651000</v>
          </cell>
          <cell r="B2958">
            <v>10016481</v>
          </cell>
          <cell r="C2958">
            <v>2065</v>
          </cell>
          <cell r="D2958">
            <v>1000</v>
          </cell>
          <cell r="E2958">
            <v>-1.2</v>
          </cell>
          <cell r="F2958">
            <v>-1.2</v>
          </cell>
        </row>
        <row r="2959">
          <cell r="A2959" t="str">
            <v>1001648119441015</v>
          </cell>
          <cell r="B2959">
            <v>10016481</v>
          </cell>
          <cell r="C2959">
            <v>1944</v>
          </cell>
          <cell r="D2959">
            <v>1015</v>
          </cell>
          <cell r="E2959">
            <v>10463.120000000001</v>
          </cell>
          <cell r="F2959">
            <v>15757.12</v>
          </cell>
        </row>
        <row r="2960">
          <cell r="A2960" t="str">
            <v>1001648114211000</v>
          </cell>
          <cell r="B2960">
            <v>10016481</v>
          </cell>
          <cell r="C2960">
            <v>1421</v>
          </cell>
          <cell r="D2960">
            <v>1000</v>
          </cell>
          <cell r="E2960">
            <v>-1.2</v>
          </cell>
          <cell r="F2960">
            <v>-1.2</v>
          </cell>
        </row>
        <row r="2961">
          <cell r="A2961" t="str">
            <v>1001648114211002</v>
          </cell>
          <cell r="B2961">
            <v>10016481</v>
          </cell>
          <cell r="C2961">
            <v>1421</v>
          </cell>
          <cell r="D2961">
            <v>1002</v>
          </cell>
          <cell r="E2961">
            <v>-1.2</v>
          </cell>
          <cell r="F2961">
            <v>-1.2</v>
          </cell>
        </row>
        <row r="2962">
          <cell r="A2962" t="str">
            <v>1001648126581000</v>
          </cell>
          <cell r="B2962">
            <v>10016481</v>
          </cell>
          <cell r="C2962">
            <v>2658</v>
          </cell>
          <cell r="D2962">
            <v>1000</v>
          </cell>
          <cell r="E2962">
            <v>-1.2</v>
          </cell>
          <cell r="F2962">
            <v>-1.2</v>
          </cell>
        </row>
        <row r="2963">
          <cell r="A2963" t="str">
            <v>1001648110051002</v>
          </cell>
          <cell r="B2963">
            <v>10016481</v>
          </cell>
          <cell r="C2963">
            <v>1005</v>
          </cell>
          <cell r="D2963">
            <v>1002</v>
          </cell>
          <cell r="E2963">
            <v>-1.2</v>
          </cell>
          <cell r="F2963">
            <v>-1.2</v>
          </cell>
        </row>
        <row r="2964">
          <cell r="A2964" t="str">
            <v>1001648110061002</v>
          </cell>
          <cell r="B2964">
            <v>10016481</v>
          </cell>
          <cell r="C2964">
            <v>1006</v>
          </cell>
          <cell r="D2964">
            <v>1002</v>
          </cell>
          <cell r="E2964">
            <v>-1.2</v>
          </cell>
          <cell r="F2964">
            <v>-1.2</v>
          </cell>
        </row>
        <row r="2965">
          <cell r="A2965" t="str">
            <v>1001648110661002</v>
          </cell>
          <cell r="B2965">
            <v>10016481</v>
          </cell>
          <cell r="C2965">
            <v>1066</v>
          </cell>
          <cell r="D2965">
            <v>1002</v>
          </cell>
          <cell r="E2965">
            <v>-1.2</v>
          </cell>
          <cell r="F2965">
            <v>-1.2</v>
          </cell>
        </row>
        <row r="2966">
          <cell r="A2966" t="str">
            <v>1001648110661005</v>
          </cell>
          <cell r="B2966">
            <v>10016481</v>
          </cell>
          <cell r="C2966">
            <v>1066</v>
          </cell>
          <cell r="D2966">
            <v>1005</v>
          </cell>
          <cell r="E2966">
            <v>-1.2</v>
          </cell>
          <cell r="F2966">
            <v>-1.2</v>
          </cell>
        </row>
        <row r="2967">
          <cell r="A2967" t="str">
            <v>1001648118781000</v>
          </cell>
          <cell r="B2967">
            <v>10016481</v>
          </cell>
          <cell r="C2967">
            <v>1878</v>
          </cell>
          <cell r="D2967">
            <v>1000</v>
          </cell>
          <cell r="E2967">
            <v>-1.2</v>
          </cell>
          <cell r="F2967">
            <v>-1.2</v>
          </cell>
        </row>
        <row r="2968">
          <cell r="A2968" t="str">
            <v>1001648124251002</v>
          </cell>
          <cell r="B2968">
            <v>10016481</v>
          </cell>
          <cell r="C2968">
            <v>2425</v>
          </cell>
          <cell r="D2968">
            <v>1002</v>
          </cell>
          <cell r="E2968">
            <v>-1.2</v>
          </cell>
          <cell r="F2968">
            <v>-1.2</v>
          </cell>
        </row>
        <row r="2969">
          <cell r="A2969" t="str">
            <v>1001648134661000</v>
          </cell>
          <cell r="B2969">
            <v>10016481</v>
          </cell>
          <cell r="C2969">
            <v>3466</v>
          </cell>
          <cell r="D2969">
            <v>1000</v>
          </cell>
          <cell r="E2969">
            <v>-1.2</v>
          </cell>
          <cell r="F2969">
            <v>-1.2</v>
          </cell>
        </row>
        <row r="2970">
          <cell r="A2970" t="str">
            <v>1001648114521000</v>
          </cell>
          <cell r="B2970">
            <v>10016481</v>
          </cell>
          <cell r="C2970">
            <v>1452</v>
          </cell>
          <cell r="D2970">
            <v>1000</v>
          </cell>
          <cell r="E2970">
            <v>-1.2</v>
          </cell>
          <cell r="F2970">
            <v>-1.2</v>
          </cell>
        </row>
        <row r="2971">
          <cell r="A2971" t="str">
            <v>1001648114521002</v>
          </cell>
          <cell r="B2971">
            <v>10016481</v>
          </cell>
          <cell r="C2971">
            <v>1452</v>
          </cell>
          <cell r="D2971">
            <v>1002</v>
          </cell>
          <cell r="E2971">
            <v>-1.2</v>
          </cell>
          <cell r="F2971">
            <v>-1.2</v>
          </cell>
        </row>
        <row r="2972">
          <cell r="A2972" t="str">
            <v>1001648126711000</v>
          </cell>
          <cell r="B2972">
            <v>10016481</v>
          </cell>
          <cell r="C2972">
            <v>2671</v>
          </cell>
          <cell r="D2972">
            <v>1000</v>
          </cell>
          <cell r="E2972">
            <v>-1.2</v>
          </cell>
          <cell r="F2972">
            <v>-1.2</v>
          </cell>
        </row>
        <row r="2973">
          <cell r="A2973" t="str">
            <v>1001648110721002</v>
          </cell>
          <cell r="B2973">
            <v>10016481</v>
          </cell>
          <cell r="C2973">
            <v>1072</v>
          </cell>
          <cell r="D2973">
            <v>1002</v>
          </cell>
          <cell r="E2973">
            <v>-1.2</v>
          </cell>
          <cell r="F2973">
            <v>-1.2</v>
          </cell>
        </row>
        <row r="2974">
          <cell r="A2974" t="str">
            <v>1001648121521000</v>
          </cell>
          <cell r="B2974">
            <v>10016481</v>
          </cell>
          <cell r="C2974">
            <v>2152</v>
          </cell>
          <cell r="D2974">
            <v>1000</v>
          </cell>
          <cell r="E2974">
            <v>-1.2</v>
          </cell>
          <cell r="F2974">
            <v>-1.2</v>
          </cell>
        </row>
        <row r="2975">
          <cell r="A2975" t="str">
            <v>1001648115841000</v>
          </cell>
          <cell r="B2975">
            <v>10016481</v>
          </cell>
          <cell r="C2975">
            <v>1584</v>
          </cell>
          <cell r="D2975">
            <v>1000</v>
          </cell>
          <cell r="E2975">
            <v>-1.2</v>
          </cell>
          <cell r="F2975">
            <v>-1.2</v>
          </cell>
        </row>
        <row r="2976">
          <cell r="A2976" t="str">
            <v>1001648118891000</v>
          </cell>
          <cell r="B2976">
            <v>10016481</v>
          </cell>
          <cell r="C2976">
            <v>1889</v>
          </cell>
          <cell r="D2976">
            <v>1000</v>
          </cell>
          <cell r="E2976">
            <v>-1.2</v>
          </cell>
          <cell r="F2976">
            <v>-1.2</v>
          </cell>
        </row>
        <row r="2977">
          <cell r="A2977" t="str">
            <v>1001648121311002</v>
          </cell>
          <cell r="B2977">
            <v>10016481</v>
          </cell>
          <cell r="C2977">
            <v>2131</v>
          </cell>
          <cell r="D2977">
            <v>1002</v>
          </cell>
          <cell r="E2977">
            <v>10422.780000000001</v>
          </cell>
          <cell r="F2977">
            <v>15689.78</v>
          </cell>
        </row>
        <row r="2978">
          <cell r="A2978" t="str">
            <v>1001648110331002</v>
          </cell>
          <cell r="B2978">
            <v>10016481</v>
          </cell>
          <cell r="C2978">
            <v>1033</v>
          </cell>
          <cell r="D2978">
            <v>1002</v>
          </cell>
          <cell r="E2978">
            <v>-1.2</v>
          </cell>
          <cell r="F2978">
            <v>-1.2</v>
          </cell>
        </row>
        <row r="2979">
          <cell r="A2979" t="str">
            <v>1001648115521002</v>
          </cell>
          <cell r="B2979">
            <v>10016481</v>
          </cell>
          <cell r="C2979">
            <v>1552</v>
          </cell>
          <cell r="D2979">
            <v>1002</v>
          </cell>
          <cell r="E2979">
            <v>-1.2</v>
          </cell>
          <cell r="F2979">
            <v>-1.2</v>
          </cell>
        </row>
        <row r="2980">
          <cell r="A2980" t="str">
            <v>1001648116131000</v>
          </cell>
          <cell r="B2980">
            <v>10016481</v>
          </cell>
          <cell r="C2980">
            <v>1613</v>
          </cell>
          <cell r="D2980">
            <v>1000</v>
          </cell>
          <cell r="E2980">
            <v>-1.2</v>
          </cell>
          <cell r="F2980">
            <v>-1.2</v>
          </cell>
        </row>
        <row r="2981">
          <cell r="A2981" t="str">
            <v>1001648117151002</v>
          </cell>
          <cell r="B2981">
            <v>10016481</v>
          </cell>
          <cell r="C2981">
            <v>1715</v>
          </cell>
          <cell r="D2981">
            <v>1002</v>
          </cell>
          <cell r="E2981">
            <v>-1.2</v>
          </cell>
          <cell r="F2981">
            <v>-1.2</v>
          </cell>
        </row>
        <row r="2982">
          <cell r="A2982" t="str">
            <v>1001648118381000</v>
          </cell>
          <cell r="B2982">
            <v>10016481</v>
          </cell>
          <cell r="C2982">
            <v>1838</v>
          </cell>
          <cell r="D2982">
            <v>1000</v>
          </cell>
          <cell r="E2982">
            <v>-1.2</v>
          </cell>
          <cell r="F2982">
            <v>-1.2</v>
          </cell>
        </row>
        <row r="2983">
          <cell r="A2983" t="str">
            <v>1001648118821002</v>
          </cell>
          <cell r="B2983">
            <v>10016481</v>
          </cell>
          <cell r="C2983">
            <v>1882</v>
          </cell>
          <cell r="D2983">
            <v>1002</v>
          </cell>
          <cell r="E2983">
            <v>-1.2</v>
          </cell>
          <cell r="F2983">
            <v>-1.2</v>
          </cell>
        </row>
        <row r="2984">
          <cell r="A2984" t="str">
            <v>1001648118941000</v>
          </cell>
          <cell r="B2984">
            <v>10016481</v>
          </cell>
          <cell r="C2984">
            <v>1894</v>
          </cell>
          <cell r="D2984">
            <v>1000</v>
          </cell>
          <cell r="E2984">
            <v>-1.2</v>
          </cell>
          <cell r="F2984">
            <v>-1.2</v>
          </cell>
        </row>
        <row r="2985">
          <cell r="A2985" t="str">
            <v>1001648119391002</v>
          </cell>
          <cell r="B2985">
            <v>10016481</v>
          </cell>
          <cell r="C2985">
            <v>1939</v>
          </cell>
          <cell r="D2985">
            <v>1002</v>
          </cell>
          <cell r="E2985">
            <v>-1.2</v>
          </cell>
          <cell r="F2985">
            <v>-1.2</v>
          </cell>
        </row>
        <row r="2986">
          <cell r="A2986" t="str">
            <v>1001648121071000</v>
          </cell>
          <cell r="B2986">
            <v>10016481</v>
          </cell>
          <cell r="C2986">
            <v>2107</v>
          </cell>
          <cell r="D2986">
            <v>1000</v>
          </cell>
          <cell r="E2986">
            <v>-1.2</v>
          </cell>
          <cell r="F2986">
            <v>-1.2</v>
          </cell>
        </row>
        <row r="2987">
          <cell r="A2987" t="str">
            <v>1001648121071002</v>
          </cell>
          <cell r="B2987">
            <v>10016481</v>
          </cell>
          <cell r="C2987">
            <v>2107</v>
          </cell>
          <cell r="D2987">
            <v>1002</v>
          </cell>
          <cell r="E2987">
            <v>-1.2</v>
          </cell>
          <cell r="F2987">
            <v>-1.2</v>
          </cell>
        </row>
        <row r="2988">
          <cell r="A2988" t="str">
            <v>1001648123191000</v>
          </cell>
          <cell r="B2988">
            <v>10016481</v>
          </cell>
          <cell r="C2988">
            <v>2319</v>
          </cell>
          <cell r="D2988">
            <v>1000</v>
          </cell>
          <cell r="E2988">
            <v>-1.2</v>
          </cell>
          <cell r="F2988">
            <v>-1.2</v>
          </cell>
        </row>
        <row r="2989">
          <cell r="A2989" t="str">
            <v>1001648123191002</v>
          </cell>
          <cell r="B2989">
            <v>10016481</v>
          </cell>
          <cell r="C2989">
            <v>2319</v>
          </cell>
          <cell r="D2989">
            <v>1002</v>
          </cell>
          <cell r="E2989">
            <v>-1.2</v>
          </cell>
          <cell r="F2989">
            <v>-1.2</v>
          </cell>
        </row>
        <row r="2990">
          <cell r="A2990" t="str">
            <v>1001648124311002</v>
          </cell>
          <cell r="B2990">
            <v>10016481</v>
          </cell>
          <cell r="C2990">
            <v>2431</v>
          </cell>
          <cell r="D2990">
            <v>1002</v>
          </cell>
          <cell r="E2990">
            <v>-1.2</v>
          </cell>
          <cell r="F2990">
            <v>-1.2</v>
          </cell>
        </row>
        <row r="2991">
          <cell r="A2991" t="str">
            <v>1001648125821002</v>
          </cell>
          <cell r="B2991">
            <v>10016481</v>
          </cell>
          <cell r="C2991">
            <v>2582</v>
          </cell>
          <cell r="D2991">
            <v>1002</v>
          </cell>
          <cell r="E2991">
            <v>-1.2</v>
          </cell>
          <cell r="F2991">
            <v>-1.2</v>
          </cell>
        </row>
        <row r="2992">
          <cell r="A2992" t="str">
            <v>1001648127141002</v>
          </cell>
          <cell r="B2992">
            <v>10016481</v>
          </cell>
          <cell r="C2992">
            <v>2714</v>
          </cell>
          <cell r="D2992">
            <v>1002</v>
          </cell>
          <cell r="E2992">
            <v>-1.2</v>
          </cell>
          <cell r="F2992">
            <v>-1.2</v>
          </cell>
        </row>
        <row r="2993">
          <cell r="A2993" t="str">
            <v>1001648134281002</v>
          </cell>
          <cell r="B2993">
            <v>10016481</v>
          </cell>
          <cell r="C2993">
            <v>3428</v>
          </cell>
          <cell r="D2993">
            <v>1002</v>
          </cell>
          <cell r="E2993">
            <v>-1.2</v>
          </cell>
          <cell r="F2993">
            <v>-1.2</v>
          </cell>
        </row>
        <row r="2994">
          <cell r="A2994" t="str">
            <v>1001648135561000</v>
          </cell>
          <cell r="B2994">
            <v>10016481</v>
          </cell>
          <cell r="C2994">
            <v>3556</v>
          </cell>
          <cell r="D2994">
            <v>1000</v>
          </cell>
          <cell r="E2994">
            <v>-1.2</v>
          </cell>
          <cell r="F2994">
            <v>-1.2</v>
          </cell>
        </row>
        <row r="2995">
          <cell r="A2995" t="str">
            <v>1001648137301002</v>
          </cell>
          <cell r="B2995">
            <v>10016481</v>
          </cell>
          <cell r="C2995">
            <v>3730</v>
          </cell>
          <cell r="D2995">
            <v>1002</v>
          </cell>
          <cell r="E2995">
            <v>-1.2</v>
          </cell>
          <cell r="F2995">
            <v>-1.2</v>
          </cell>
        </row>
        <row r="2996">
          <cell r="A2996" t="str">
            <v>1001648137521002</v>
          </cell>
          <cell r="B2996">
            <v>10016481</v>
          </cell>
          <cell r="C2996">
            <v>3752</v>
          </cell>
          <cell r="D2996">
            <v>1002</v>
          </cell>
          <cell r="E2996">
            <v>-1.2</v>
          </cell>
          <cell r="F2996">
            <v>-1.2</v>
          </cell>
        </row>
        <row r="2997">
          <cell r="A2997" t="str">
            <v>1001648121801002</v>
          </cell>
          <cell r="B2997">
            <v>10016481</v>
          </cell>
          <cell r="C2997">
            <v>2180</v>
          </cell>
          <cell r="D2997">
            <v>1002</v>
          </cell>
          <cell r="E2997">
            <v>-1.2</v>
          </cell>
          <cell r="F2997">
            <v>-1.2</v>
          </cell>
        </row>
        <row r="2998">
          <cell r="A2998" t="str">
            <v>1001648120701002</v>
          </cell>
          <cell r="B2998">
            <v>10016481</v>
          </cell>
          <cell r="C2998">
            <v>2070</v>
          </cell>
          <cell r="D2998">
            <v>1002</v>
          </cell>
          <cell r="E2998">
            <v>-1.2</v>
          </cell>
          <cell r="F2998">
            <v>-1.2</v>
          </cell>
        </row>
        <row r="2999">
          <cell r="A2999" t="str">
            <v>1001648135361002</v>
          </cell>
          <cell r="B2999">
            <v>10016481</v>
          </cell>
          <cell r="C2999">
            <v>3536</v>
          </cell>
          <cell r="D2999">
            <v>1002</v>
          </cell>
          <cell r="E2999">
            <v>10345.780000000001</v>
          </cell>
          <cell r="F2999">
            <v>15633.78</v>
          </cell>
        </row>
        <row r="3000">
          <cell r="A3000" t="str">
            <v>1001648122781002</v>
          </cell>
          <cell r="B3000">
            <v>10016481</v>
          </cell>
          <cell r="C3000">
            <v>2278</v>
          </cell>
          <cell r="D3000">
            <v>1002</v>
          </cell>
          <cell r="E3000">
            <v>-1.2</v>
          </cell>
          <cell r="F3000">
            <v>-1.2</v>
          </cell>
        </row>
        <row r="3001">
          <cell r="A3001" t="str">
            <v>1001648114201002</v>
          </cell>
          <cell r="B3001">
            <v>10016481</v>
          </cell>
          <cell r="C3001">
            <v>1420</v>
          </cell>
          <cell r="D3001">
            <v>1002</v>
          </cell>
          <cell r="E3001">
            <v>10376.780000000001</v>
          </cell>
          <cell r="F3001">
            <v>15637.78</v>
          </cell>
        </row>
        <row r="3002">
          <cell r="A3002" t="str">
            <v>1001648122241002</v>
          </cell>
          <cell r="B3002">
            <v>10016481</v>
          </cell>
          <cell r="C3002">
            <v>2224</v>
          </cell>
          <cell r="D3002">
            <v>1002</v>
          </cell>
          <cell r="E3002">
            <v>10345.780000000001</v>
          </cell>
          <cell r="F3002">
            <v>15633.78</v>
          </cell>
        </row>
        <row r="3003">
          <cell r="A3003" t="str">
            <v>1001648119651002</v>
          </cell>
          <cell r="B3003">
            <v>10016481</v>
          </cell>
          <cell r="C3003">
            <v>1965</v>
          </cell>
          <cell r="D3003">
            <v>1002</v>
          </cell>
          <cell r="E3003">
            <v>-1.2</v>
          </cell>
          <cell r="F3003">
            <v>-1.2</v>
          </cell>
        </row>
        <row r="3004">
          <cell r="A3004" t="str">
            <v>1001648122871002</v>
          </cell>
          <cell r="B3004">
            <v>10016481</v>
          </cell>
          <cell r="C3004">
            <v>2287</v>
          </cell>
          <cell r="D3004">
            <v>1002</v>
          </cell>
          <cell r="E3004">
            <v>10425.780000000001</v>
          </cell>
          <cell r="F3004">
            <v>15665.78</v>
          </cell>
        </row>
        <row r="3005">
          <cell r="A3005" t="str">
            <v>1001648110101002</v>
          </cell>
          <cell r="B3005">
            <v>10016481</v>
          </cell>
          <cell r="C3005">
            <v>1010</v>
          </cell>
          <cell r="D3005">
            <v>1002</v>
          </cell>
          <cell r="E3005">
            <v>-1.2</v>
          </cell>
          <cell r="F3005">
            <v>-1.2</v>
          </cell>
        </row>
        <row r="3006">
          <cell r="A3006" t="str">
            <v>1001648138391002</v>
          </cell>
          <cell r="B3006">
            <v>10016481</v>
          </cell>
          <cell r="C3006">
            <v>3839</v>
          </cell>
          <cell r="D3006">
            <v>1002</v>
          </cell>
          <cell r="E3006">
            <v>10345.780000000001</v>
          </cell>
          <cell r="F3006">
            <v>15633.78</v>
          </cell>
        </row>
        <row r="3007">
          <cell r="A3007" t="str">
            <v>1083774715081000</v>
          </cell>
          <cell r="B3007">
            <v>10837747</v>
          </cell>
          <cell r="C3007">
            <v>1508</v>
          </cell>
          <cell r="D3007">
            <v>1000</v>
          </cell>
          <cell r="E3007">
            <v>0.8</v>
          </cell>
          <cell r="F3007">
            <v>0.8</v>
          </cell>
        </row>
        <row r="3008">
          <cell r="A3008" t="str">
            <v>1083774720561000</v>
          </cell>
          <cell r="B3008">
            <v>10837747</v>
          </cell>
          <cell r="C3008">
            <v>2056</v>
          </cell>
          <cell r="D3008">
            <v>1000</v>
          </cell>
          <cell r="E3008">
            <v>0.8</v>
          </cell>
          <cell r="F3008">
            <v>0.8</v>
          </cell>
        </row>
        <row r="3009">
          <cell r="A3009" t="str">
            <v>1083774720701000</v>
          </cell>
          <cell r="B3009">
            <v>10837747</v>
          </cell>
          <cell r="C3009">
            <v>2070</v>
          </cell>
          <cell r="D3009">
            <v>1000</v>
          </cell>
          <cell r="E3009">
            <v>0.8</v>
          </cell>
          <cell r="F3009">
            <v>0.8</v>
          </cell>
        </row>
        <row r="3010">
          <cell r="A3010" t="str">
            <v>1083774734111000</v>
          </cell>
          <cell r="B3010">
            <v>10837747</v>
          </cell>
          <cell r="C3010">
            <v>3411</v>
          </cell>
          <cell r="D3010">
            <v>1000</v>
          </cell>
          <cell r="E3010">
            <v>0.8</v>
          </cell>
          <cell r="F3010">
            <v>0.8</v>
          </cell>
        </row>
        <row r="3011">
          <cell r="A3011" t="str">
            <v>1083774736261000</v>
          </cell>
          <cell r="B3011">
            <v>10837747</v>
          </cell>
          <cell r="C3011">
            <v>3626</v>
          </cell>
          <cell r="D3011">
            <v>1000</v>
          </cell>
          <cell r="E3011">
            <v>0.8</v>
          </cell>
          <cell r="F3011">
            <v>0.8</v>
          </cell>
        </row>
        <row r="3012">
          <cell r="A3012" t="str">
            <v>1030382310691000</v>
          </cell>
          <cell r="B3012">
            <v>10303823</v>
          </cell>
          <cell r="C3012">
            <v>1069</v>
          </cell>
          <cell r="D3012">
            <v>1000</v>
          </cell>
          <cell r="E3012">
            <v>10406.01</v>
          </cell>
          <cell r="F3012">
            <v>15766.01</v>
          </cell>
        </row>
        <row r="3013">
          <cell r="A3013" t="str">
            <v>1030382321081000</v>
          </cell>
          <cell r="B3013">
            <v>10303823</v>
          </cell>
          <cell r="C3013">
            <v>2108</v>
          </cell>
          <cell r="D3013">
            <v>1000</v>
          </cell>
          <cell r="E3013">
            <v>10506.01</v>
          </cell>
          <cell r="F3013">
            <v>15866.01</v>
          </cell>
        </row>
        <row r="3014">
          <cell r="A3014" t="str">
            <v>1030382311041000</v>
          </cell>
          <cell r="B3014">
            <v>10303823</v>
          </cell>
          <cell r="C3014">
            <v>1104</v>
          </cell>
          <cell r="D3014">
            <v>1000</v>
          </cell>
          <cell r="E3014">
            <v>10406.01</v>
          </cell>
          <cell r="F3014">
            <v>15766.01</v>
          </cell>
        </row>
        <row r="3015">
          <cell r="A3015" t="str">
            <v>1030382317871001</v>
          </cell>
          <cell r="B3015">
            <v>10303823</v>
          </cell>
          <cell r="C3015">
            <v>1787</v>
          </cell>
          <cell r="D3015">
            <v>1001</v>
          </cell>
          <cell r="E3015">
            <v>0.5</v>
          </cell>
          <cell r="F3015">
            <v>0.5</v>
          </cell>
        </row>
        <row r="3016">
          <cell r="A3016" t="str">
            <v>1030382320891000</v>
          </cell>
          <cell r="B3016">
            <v>10303823</v>
          </cell>
          <cell r="C3016">
            <v>2089</v>
          </cell>
          <cell r="D3016">
            <v>1000</v>
          </cell>
          <cell r="E3016">
            <v>10484.01</v>
          </cell>
          <cell r="F3016">
            <v>15778.01</v>
          </cell>
        </row>
        <row r="3017">
          <cell r="A3017" t="str">
            <v>103038239561001</v>
          </cell>
          <cell r="B3017">
            <v>10303823</v>
          </cell>
          <cell r="C3017">
            <v>956</v>
          </cell>
          <cell r="D3017">
            <v>1001</v>
          </cell>
          <cell r="E3017">
            <v>0.5</v>
          </cell>
          <cell r="F3017">
            <v>0.5</v>
          </cell>
        </row>
        <row r="3018">
          <cell r="A3018" t="str">
            <v>1030382310371000</v>
          </cell>
          <cell r="B3018">
            <v>10303823</v>
          </cell>
          <cell r="C3018">
            <v>1037</v>
          </cell>
          <cell r="D3018">
            <v>1000</v>
          </cell>
          <cell r="E3018">
            <v>-1.2</v>
          </cell>
          <cell r="F3018">
            <v>-1.2</v>
          </cell>
        </row>
        <row r="3019">
          <cell r="A3019" t="str">
            <v>101176409271000</v>
          </cell>
          <cell r="B3019">
            <v>10117640</v>
          </cell>
          <cell r="C3019">
            <v>927</v>
          </cell>
          <cell r="D3019">
            <v>1000</v>
          </cell>
          <cell r="E3019">
            <v>10211.700000000001</v>
          </cell>
          <cell r="F3019">
            <v>15571.7</v>
          </cell>
        </row>
        <row r="3020">
          <cell r="A3020" t="str">
            <v>101176409271001</v>
          </cell>
          <cell r="B3020">
            <v>10117640</v>
          </cell>
          <cell r="C3020">
            <v>927</v>
          </cell>
          <cell r="D3020">
            <v>1001</v>
          </cell>
          <cell r="E3020">
            <v>10315.120000000001</v>
          </cell>
          <cell r="F3020">
            <v>15675.12</v>
          </cell>
        </row>
        <row r="3021">
          <cell r="A3021" t="str">
            <v>101176409291000</v>
          </cell>
          <cell r="B3021">
            <v>10117640</v>
          </cell>
          <cell r="C3021">
            <v>929</v>
          </cell>
          <cell r="D3021">
            <v>1000</v>
          </cell>
          <cell r="E3021">
            <v>10211.700000000001</v>
          </cell>
          <cell r="F3021">
            <v>15571.7</v>
          </cell>
        </row>
        <row r="3022">
          <cell r="A3022" t="str">
            <v>101176409291001</v>
          </cell>
          <cell r="B3022">
            <v>10117640</v>
          </cell>
          <cell r="C3022">
            <v>929</v>
          </cell>
          <cell r="D3022">
            <v>1001</v>
          </cell>
          <cell r="E3022">
            <v>10315.120000000001</v>
          </cell>
          <cell r="F3022">
            <v>15675.12</v>
          </cell>
        </row>
        <row r="3023">
          <cell r="A3023" t="str">
            <v>101176409301000</v>
          </cell>
          <cell r="B3023">
            <v>10117640</v>
          </cell>
          <cell r="C3023">
            <v>930</v>
          </cell>
          <cell r="D3023">
            <v>1000</v>
          </cell>
          <cell r="E3023">
            <v>10211.700000000001</v>
          </cell>
          <cell r="F3023">
            <v>15571.7</v>
          </cell>
        </row>
        <row r="3024">
          <cell r="A3024" t="str">
            <v>101176409301001</v>
          </cell>
          <cell r="B3024">
            <v>10117640</v>
          </cell>
          <cell r="C3024">
            <v>930</v>
          </cell>
          <cell r="D3024">
            <v>1001</v>
          </cell>
          <cell r="E3024">
            <v>10315.120000000001</v>
          </cell>
          <cell r="F3024">
            <v>15675.12</v>
          </cell>
        </row>
        <row r="3025">
          <cell r="A3025" t="str">
            <v>101176409581000</v>
          </cell>
          <cell r="B3025">
            <v>10117640</v>
          </cell>
          <cell r="C3025">
            <v>958</v>
          </cell>
          <cell r="D3025">
            <v>1000</v>
          </cell>
          <cell r="E3025">
            <v>10211.700000000001</v>
          </cell>
          <cell r="F3025">
            <v>15571.7</v>
          </cell>
        </row>
        <row r="3026">
          <cell r="A3026" t="str">
            <v>101176409581001</v>
          </cell>
          <cell r="B3026">
            <v>10117640</v>
          </cell>
          <cell r="C3026">
            <v>958</v>
          </cell>
          <cell r="D3026">
            <v>1001</v>
          </cell>
          <cell r="E3026">
            <v>10315.120000000001</v>
          </cell>
          <cell r="F3026">
            <v>15675.12</v>
          </cell>
        </row>
        <row r="3027">
          <cell r="A3027" t="str">
            <v>101176409591000</v>
          </cell>
          <cell r="B3027">
            <v>10117640</v>
          </cell>
          <cell r="C3027">
            <v>959</v>
          </cell>
          <cell r="D3027">
            <v>1000</v>
          </cell>
          <cell r="E3027">
            <v>10211.700000000001</v>
          </cell>
          <cell r="F3027">
            <v>15571.7</v>
          </cell>
        </row>
        <row r="3028">
          <cell r="A3028" t="str">
            <v>101176409591001</v>
          </cell>
          <cell r="B3028">
            <v>10117640</v>
          </cell>
          <cell r="C3028">
            <v>959</v>
          </cell>
          <cell r="D3028">
            <v>1001</v>
          </cell>
          <cell r="E3028">
            <v>10315.120000000001</v>
          </cell>
          <cell r="F3028">
            <v>15675.12</v>
          </cell>
        </row>
        <row r="3029">
          <cell r="A3029" t="str">
            <v>101176409761001</v>
          </cell>
          <cell r="B3029">
            <v>10117640</v>
          </cell>
          <cell r="C3029">
            <v>976</v>
          </cell>
          <cell r="D3029">
            <v>1001</v>
          </cell>
          <cell r="E3029">
            <v>10071.120000000001</v>
          </cell>
          <cell r="F3029">
            <v>15438.12</v>
          </cell>
        </row>
        <row r="3030">
          <cell r="A3030" t="str">
            <v>101176409781000</v>
          </cell>
          <cell r="B3030">
            <v>10117640</v>
          </cell>
          <cell r="C3030">
            <v>978</v>
          </cell>
          <cell r="D3030">
            <v>1000</v>
          </cell>
          <cell r="E3030">
            <v>10353.700000000001</v>
          </cell>
          <cell r="F3030">
            <v>15583.7</v>
          </cell>
        </row>
        <row r="3031">
          <cell r="A3031" t="str">
            <v>101176409781001</v>
          </cell>
          <cell r="B3031">
            <v>10117640</v>
          </cell>
          <cell r="C3031">
            <v>978</v>
          </cell>
          <cell r="D3031">
            <v>1001</v>
          </cell>
          <cell r="E3031">
            <v>10457.120000000001</v>
          </cell>
          <cell r="F3031">
            <v>15687.12</v>
          </cell>
        </row>
        <row r="3032">
          <cell r="A3032" t="str">
            <v>101176409811000</v>
          </cell>
          <cell r="B3032">
            <v>10117640</v>
          </cell>
          <cell r="C3032">
            <v>981</v>
          </cell>
          <cell r="D3032">
            <v>1000</v>
          </cell>
          <cell r="E3032">
            <v>10234.700000000001</v>
          </cell>
          <cell r="F3032">
            <v>15495.7</v>
          </cell>
        </row>
        <row r="3033">
          <cell r="A3033" t="str">
            <v>101176409811001</v>
          </cell>
          <cell r="B3033">
            <v>10117640</v>
          </cell>
          <cell r="C3033">
            <v>981</v>
          </cell>
          <cell r="D3033">
            <v>1001</v>
          </cell>
          <cell r="E3033">
            <v>10338.120000000001</v>
          </cell>
          <cell r="F3033">
            <v>15599.12</v>
          </cell>
        </row>
        <row r="3034">
          <cell r="A3034" t="str">
            <v>101176409841000</v>
          </cell>
          <cell r="B3034">
            <v>10117640</v>
          </cell>
          <cell r="C3034">
            <v>984</v>
          </cell>
          <cell r="D3034">
            <v>1000</v>
          </cell>
          <cell r="E3034">
            <v>10211.700000000001</v>
          </cell>
          <cell r="F3034">
            <v>15571.7</v>
          </cell>
        </row>
        <row r="3035">
          <cell r="A3035" t="str">
            <v>101176409841001</v>
          </cell>
          <cell r="B3035">
            <v>10117640</v>
          </cell>
          <cell r="C3035">
            <v>984</v>
          </cell>
          <cell r="D3035">
            <v>1001</v>
          </cell>
          <cell r="E3035">
            <v>10315.120000000001</v>
          </cell>
          <cell r="F3035">
            <v>15675.12</v>
          </cell>
        </row>
        <row r="3036">
          <cell r="A3036" t="str">
            <v>101176409851000</v>
          </cell>
          <cell r="B3036">
            <v>10117640</v>
          </cell>
          <cell r="C3036">
            <v>985</v>
          </cell>
          <cell r="D3036">
            <v>1000</v>
          </cell>
          <cell r="E3036">
            <v>9862.7000000000007</v>
          </cell>
          <cell r="F3036">
            <v>15176.7</v>
          </cell>
        </row>
        <row r="3037">
          <cell r="A3037" t="str">
            <v>101176409851001</v>
          </cell>
          <cell r="B3037">
            <v>10117640</v>
          </cell>
          <cell r="C3037">
            <v>985</v>
          </cell>
          <cell r="D3037">
            <v>1001</v>
          </cell>
          <cell r="E3037">
            <v>9966.1200000000008</v>
          </cell>
          <cell r="F3037">
            <v>15280.12</v>
          </cell>
        </row>
        <row r="3038">
          <cell r="A3038" t="str">
            <v>101176409891000</v>
          </cell>
          <cell r="B3038">
            <v>10117640</v>
          </cell>
          <cell r="C3038">
            <v>989</v>
          </cell>
          <cell r="D3038">
            <v>1000</v>
          </cell>
          <cell r="E3038">
            <v>9862.7000000000007</v>
          </cell>
          <cell r="F3038">
            <v>15176.7</v>
          </cell>
        </row>
        <row r="3039">
          <cell r="A3039" t="str">
            <v>101176409891001</v>
          </cell>
          <cell r="B3039">
            <v>10117640</v>
          </cell>
          <cell r="C3039">
            <v>989</v>
          </cell>
          <cell r="D3039">
            <v>1001</v>
          </cell>
          <cell r="E3039">
            <v>9966.1200000000008</v>
          </cell>
          <cell r="F3039">
            <v>15280.12</v>
          </cell>
        </row>
        <row r="3040">
          <cell r="A3040" t="str">
            <v>1011764010141000</v>
          </cell>
          <cell r="B3040">
            <v>10117640</v>
          </cell>
          <cell r="C3040">
            <v>1014</v>
          </cell>
          <cell r="D3040">
            <v>1000</v>
          </cell>
          <cell r="E3040">
            <v>9967.7000000000007</v>
          </cell>
          <cell r="F3040">
            <v>15334.7</v>
          </cell>
        </row>
        <row r="3041">
          <cell r="A3041" t="str">
            <v>1011764010141001</v>
          </cell>
          <cell r="B3041">
            <v>10117640</v>
          </cell>
          <cell r="C3041">
            <v>1014</v>
          </cell>
          <cell r="D3041">
            <v>1001</v>
          </cell>
          <cell r="E3041">
            <v>10071.120000000001</v>
          </cell>
          <cell r="F3041">
            <v>15438.12</v>
          </cell>
        </row>
        <row r="3042">
          <cell r="A3042" t="str">
            <v>1011764010181001</v>
          </cell>
          <cell r="B3042">
            <v>10117640</v>
          </cell>
          <cell r="C3042">
            <v>1018</v>
          </cell>
          <cell r="D3042">
            <v>1001</v>
          </cell>
          <cell r="E3042">
            <v>10384.120000000001</v>
          </cell>
          <cell r="F3042">
            <v>15651.12</v>
          </cell>
        </row>
        <row r="3043">
          <cell r="A3043" t="str">
            <v>1011764010211000</v>
          </cell>
          <cell r="B3043">
            <v>10117640</v>
          </cell>
          <cell r="C3043">
            <v>1021</v>
          </cell>
          <cell r="D3043">
            <v>1000</v>
          </cell>
          <cell r="E3043">
            <v>10294.700000000001</v>
          </cell>
          <cell r="F3043">
            <v>15522.7</v>
          </cell>
        </row>
        <row r="3044">
          <cell r="A3044" t="str">
            <v>1011764010211001</v>
          </cell>
          <cell r="B3044">
            <v>10117640</v>
          </cell>
          <cell r="C3044">
            <v>1021</v>
          </cell>
          <cell r="D3044">
            <v>1001</v>
          </cell>
          <cell r="E3044">
            <v>10398.120000000001</v>
          </cell>
          <cell r="F3044">
            <v>15626.12</v>
          </cell>
        </row>
        <row r="3045">
          <cell r="A3045" t="str">
            <v>1011764010221000</v>
          </cell>
          <cell r="B3045">
            <v>10117640</v>
          </cell>
          <cell r="C3045">
            <v>1022</v>
          </cell>
          <cell r="D3045">
            <v>1000</v>
          </cell>
          <cell r="E3045">
            <v>10289.700000000001</v>
          </cell>
          <cell r="F3045">
            <v>15583.7</v>
          </cell>
        </row>
        <row r="3046">
          <cell r="A3046" t="str">
            <v>1011764010221001</v>
          </cell>
          <cell r="B3046">
            <v>10117640</v>
          </cell>
          <cell r="C3046">
            <v>1022</v>
          </cell>
          <cell r="D3046">
            <v>1001</v>
          </cell>
          <cell r="E3046">
            <v>10393.120000000001</v>
          </cell>
          <cell r="F3046">
            <v>15687.12</v>
          </cell>
        </row>
        <row r="3047">
          <cell r="A3047" t="str">
            <v>1011764010241000</v>
          </cell>
          <cell r="B3047">
            <v>10117640</v>
          </cell>
          <cell r="C3047">
            <v>1024</v>
          </cell>
          <cell r="D3047">
            <v>1000</v>
          </cell>
          <cell r="E3047">
            <v>10289.700000000001</v>
          </cell>
          <cell r="F3047">
            <v>15583.7</v>
          </cell>
        </row>
        <row r="3048">
          <cell r="A3048" t="str">
            <v>1011764010241001</v>
          </cell>
          <cell r="B3048">
            <v>10117640</v>
          </cell>
          <cell r="C3048">
            <v>1024</v>
          </cell>
          <cell r="D3048">
            <v>1001</v>
          </cell>
          <cell r="E3048">
            <v>10393.120000000001</v>
          </cell>
          <cell r="F3048">
            <v>15687.12</v>
          </cell>
        </row>
        <row r="3049">
          <cell r="A3049" t="str">
            <v>1011764010251000</v>
          </cell>
          <cell r="B3049">
            <v>10117640</v>
          </cell>
          <cell r="C3049">
            <v>1025</v>
          </cell>
          <cell r="D3049">
            <v>1000</v>
          </cell>
          <cell r="E3049">
            <v>10289.700000000001</v>
          </cell>
          <cell r="F3049">
            <v>15583.7</v>
          </cell>
        </row>
        <row r="3050">
          <cell r="A3050" t="str">
            <v>1011764010251001</v>
          </cell>
          <cell r="B3050">
            <v>10117640</v>
          </cell>
          <cell r="C3050">
            <v>1025</v>
          </cell>
          <cell r="D3050">
            <v>1001</v>
          </cell>
          <cell r="E3050">
            <v>10393.120000000001</v>
          </cell>
          <cell r="F3050">
            <v>15687.12</v>
          </cell>
        </row>
        <row r="3051">
          <cell r="A3051" t="str">
            <v>1011764010341000</v>
          </cell>
          <cell r="B3051">
            <v>10117640</v>
          </cell>
          <cell r="C3051">
            <v>1034</v>
          </cell>
          <cell r="D3051">
            <v>1000</v>
          </cell>
          <cell r="E3051">
            <v>9862.7000000000007</v>
          </cell>
          <cell r="F3051">
            <v>15176.7</v>
          </cell>
        </row>
        <row r="3052">
          <cell r="A3052" t="str">
            <v>1011764010341001</v>
          </cell>
          <cell r="B3052">
            <v>10117640</v>
          </cell>
          <cell r="C3052">
            <v>1034</v>
          </cell>
          <cell r="D3052">
            <v>1001</v>
          </cell>
          <cell r="E3052">
            <v>9966.1200000000008</v>
          </cell>
          <cell r="F3052">
            <v>15280.12</v>
          </cell>
        </row>
        <row r="3053">
          <cell r="A3053" t="str">
            <v>1011764010381000</v>
          </cell>
          <cell r="B3053">
            <v>10117640</v>
          </cell>
          <cell r="C3053">
            <v>1038</v>
          </cell>
          <cell r="D3053">
            <v>1000</v>
          </cell>
          <cell r="E3053">
            <v>10211.700000000001</v>
          </cell>
          <cell r="F3053">
            <v>15571.7</v>
          </cell>
        </row>
        <row r="3054">
          <cell r="A3054" t="str">
            <v>1011764010381001</v>
          </cell>
          <cell r="B3054">
            <v>10117640</v>
          </cell>
          <cell r="C3054">
            <v>1038</v>
          </cell>
          <cell r="D3054">
            <v>1001</v>
          </cell>
          <cell r="E3054">
            <v>10315.120000000001</v>
          </cell>
          <cell r="F3054">
            <v>15675.12</v>
          </cell>
        </row>
        <row r="3055">
          <cell r="A3055" t="str">
            <v>1011764010391000</v>
          </cell>
          <cell r="B3055">
            <v>10117640</v>
          </cell>
          <cell r="C3055">
            <v>1039</v>
          </cell>
          <cell r="D3055">
            <v>1000</v>
          </cell>
          <cell r="E3055">
            <v>10211.700000000001</v>
          </cell>
          <cell r="F3055">
            <v>15571.7</v>
          </cell>
        </row>
        <row r="3056">
          <cell r="A3056" t="str">
            <v>1011764010391001</v>
          </cell>
          <cell r="B3056">
            <v>10117640</v>
          </cell>
          <cell r="C3056">
            <v>1039</v>
          </cell>
          <cell r="D3056">
            <v>1001</v>
          </cell>
          <cell r="E3056">
            <v>10315.120000000001</v>
          </cell>
          <cell r="F3056">
            <v>15675.12</v>
          </cell>
        </row>
        <row r="3057">
          <cell r="A3057" t="str">
            <v>1011764010401000</v>
          </cell>
          <cell r="B3057">
            <v>10117640</v>
          </cell>
          <cell r="C3057">
            <v>1040</v>
          </cell>
          <cell r="D3057">
            <v>1000</v>
          </cell>
          <cell r="E3057">
            <v>10211.700000000001</v>
          </cell>
          <cell r="F3057">
            <v>15571.7</v>
          </cell>
        </row>
        <row r="3058">
          <cell r="A3058" t="str">
            <v>1011764010401001</v>
          </cell>
          <cell r="B3058">
            <v>10117640</v>
          </cell>
          <cell r="C3058">
            <v>1040</v>
          </cell>
          <cell r="D3058">
            <v>1001</v>
          </cell>
          <cell r="E3058">
            <v>10315.120000000001</v>
          </cell>
          <cell r="F3058">
            <v>15675.12</v>
          </cell>
        </row>
        <row r="3059">
          <cell r="A3059" t="str">
            <v>1011764010421000</v>
          </cell>
          <cell r="B3059">
            <v>10117640</v>
          </cell>
          <cell r="C3059">
            <v>1042</v>
          </cell>
          <cell r="D3059">
            <v>1000</v>
          </cell>
          <cell r="E3059">
            <v>10211.700000000001</v>
          </cell>
          <cell r="F3059">
            <v>15571.7</v>
          </cell>
        </row>
        <row r="3060">
          <cell r="A3060" t="str">
            <v>1011764010421001</v>
          </cell>
          <cell r="B3060">
            <v>10117640</v>
          </cell>
          <cell r="C3060">
            <v>1042</v>
          </cell>
          <cell r="D3060">
            <v>1001</v>
          </cell>
          <cell r="E3060">
            <v>10315.120000000001</v>
          </cell>
          <cell r="F3060">
            <v>15675.12</v>
          </cell>
        </row>
        <row r="3061">
          <cell r="A3061" t="str">
            <v>1011764010481000</v>
          </cell>
          <cell r="B3061">
            <v>10117640</v>
          </cell>
          <cell r="C3061">
            <v>1048</v>
          </cell>
          <cell r="D3061">
            <v>1000</v>
          </cell>
          <cell r="E3061">
            <v>10211.700000000001</v>
          </cell>
          <cell r="F3061">
            <v>15571.7</v>
          </cell>
        </row>
        <row r="3062">
          <cell r="A3062" t="str">
            <v>1011764010481001</v>
          </cell>
          <cell r="B3062">
            <v>10117640</v>
          </cell>
          <cell r="C3062">
            <v>1048</v>
          </cell>
          <cell r="D3062">
            <v>1001</v>
          </cell>
          <cell r="E3062">
            <v>10315.120000000001</v>
          </cell>
          <cell r="F3062">
            <v>15675.12</v>
          </cell>
        </row>
        <row r="3063">
          <cell r="A3063" t="str">
            <v>1011764010511000</v>
          </cell>
          <cell r="B3063">
            <v>10117640</v>
          </cell>
          <cell r="C3063">
            <v>1051</v>
          </cell>
          <cell r="D3063">
            <v>1000</v>
          </cell>
          <cell r="E3063">
            <v>10353.700000000001</v>
          </cell>
          <cell r="F3063">
            <v>15583.7</v>
          </cell>
        </row>
        <row r="3064">
          <cell r="A3064" t="str">
            <v>1011764010511001</v>
          </cell>
          <cell r="B3064">
            <v>10117640</v>
          </cell>
          <cell r="C3064">
            <v>1051</v>
          </cell>
          <cell r="D3064">
            <v>1001</v>
          </cell>
          <cell r="E3064">
            <v>10457.120000000001</v>
          </cell>
          <cell r="F3064">
            <v>15687.12</v>
          </cell>
        </row>
        <row r="3065">
          <cell r="A3065" t="str">
            <v>1011764010531000</v>
          </cell>
          <cell r="B3065">
            <v>10117640</v>
          </cell>
          <cell r="C3065">
            <v>1053</v>
          </cell>
          <cell r="D3065">
            <v>1000</v>
          </cell>
          <cell r="E3065">
            <v>10294.700000000001</v>
          </cell>
          <cell r="F3065">
            <v>15522.7</v>
          </cell>
        </row>
        <row r="3066">
          <cell r="A3066" t="str">
            <v>1011764010531001</v>
          </cell>
          <cell r="B3066">
            <v>10117640</v>
          </cell>
          <cell r="C3066">
            <v>1053</v>
          </cell>
          <cell r="D3066">
            <v>1001</v>
          </cell>
          <cell r="E3066">
            <v>10398.120000000001</v>
          </cell>
          <cell r="F3066">
            <v>15626.12</v>
          </cell>
        </row>
        <row r="3067">
          <cell r="A3067" t="str">
            <v>1011764010551000</v>
          </cell>
          <cell r="B3067">
            <v>10117640</v>
          </cell>
          <cell r="C3067">
            <v>1055</v>
          </cell>
          <cell r="D3067">
            <v>1000</v>
          </cell>
          <cell r="E3067">
            <v>10211.700000000001</v>
          </cell>
          <cell r="F3067">
            <v>15571.7</v>
          </cell>
        </row>
        <row r="3068">
          <cell r="A3068" t="str">
            <v>1011764010551001</v>
          </cell>
          <cell r="B3068">
            <v>10117640</v>
          </cell>
          <cell r="C3068">
            <v>1055</v>
          </cell>
          <cell r="D3068">
            <v>1001</v>
          </cell>
          <cell r="E3068">
            <v>10315.120000000001</v>
          </cell>
          <cell r="F3068">
            <v>15675.12</v>
          </cell>
        </row>
        <row r="3069">
          <cell r="A3069" t="str">
            <v>1011764010561000</v>
          </cell>
          <cell r="B3069">
            <v>10117640</v>
          </cell>
          <cell r="C3069">
            <v>1056</v>
          </cell>
          <cell r="D3069">
            <v>1000</v>
          </cell>
          <cell r="E3069">
            <v>10211.700000000001</v>
          </cell>
          <cell r="F3069">
            <v>15571.7</v>
          </cell>
        </row>
        <row r="3070">
          <cell r="A3070" t="str">
            <v>1011764010561001</v>
          </cell>
          <cell r="B3070">
            <v>10117640</v>
          </cell>
          <cell r="C3070">
            <v>1056</v>
          </cell>
          <cell r="D3070">
            <v>1001</v>
          </cell>
          <cell r="E3070">
            <v>10315.120000000001</v>
          </cell>
          <cell r="F3070">
            <v>15675.12</v>
          </cell>
        </row>
        <row r="3071">
          <cell r="A3071" t="str">
            <v>1011764010611000</v>
          </cell>
          <cell r="B3071">
            <v>10117640</v>
          </cell>
          <cell r="C3071">
            <v>1061</v>
          </cell>
          <cell r="D3071">
            <v>1000</v>
          </cell>
          <cell r="E3071">
            <v>10211.700000000001</v>
          </cell>
          <cell r="F3071">
            <v>15571.7</v>
          </cell>
        </row>
        <row r="3072">
          <cell r="A3072" t="str">
            <v>1011764010611001</v>
          </cell>
          <cell r="B3072">
            <v>10117640</v>
          </cell>
          <cell r="C3072">
            <v>1061</v>
          </cell>
          <cell r="D3072">
            <v>1001</v>
          </cell>
          <cell r="E3072">
            <v>10315.120000000001</v>
          </cell>
          <cell r="F3072">
            <v>15675.12</v>
          </cell>
        </row>
        <row r="3073">
          <cell r="A3073" t="str">
            <v>1011764010651000</v>
          </cell>
          <cell r="B3073">
            <v>10117640</v>
          </cell>
          <cell r="C3073">
            <v>1065</v>
          </cell>
          <cell r="D3073">
            <v>1000</v>
          </cell>
          <cell r="E3073">
            <v>10353.700000000001</v>
          </cell>
          <cell r="F3073">
            <v>15583.7</v>
          </cell>
        </row>
        <row r="3074">
          <cell r="A3074" t="str">
            <v>1011764010651001</v>
          </cell>
          <cell r="B3074">
            <v>10117640</v>
          </cell>
          <cell r="C3074">
            <v>1065</v>
          </cell>
          <cell r="D3074">
            <v>1001</v>
          </cell>
          <cell r="E3074">
            <v>10457.120000000001</v>
          </cell>
          <cell r="F3074">
            <v>15687.12</v>
          </cell>
        </row>
        <row r="3075">
          <cell r="A3075" t="str">
            <v>1011764010671000</v>
          </cell>
          <cell r="B3075">
            <v>10117640</v>
          </cell>
          <cell r="C3075">
            <v>1067</v>
          </cell>
          <cell r="D3075">
            <v>1000</v>
          </cell>
          <cell r="E3075">
            <v>10211.700000000001</v>
          </cell>
          <cell r="F3075">
            <v>15571.7</v>
          </cell>
        </row>
        <row r="3076">
          <cell r="A3076" t="str">
            <v>1011764010671001</v>
          </cell>
          <cell r="B3076">
            <v>10117640</v>
          </cell>
          <cell r="C3076">
            <v>1067</v>
          </cell>
          <cell r="D3076">
            <v>1001</v>
          </cell>
          <cell r="E3076">
            <v>10315.120000000001</v>
          </cell>
          <cell r="F3076">
            <v>15675.12</v>
          </cell>
        </row>
        <row r="3077">
          <cell r="A3077" t="str">
            <v>1011764010681000</v>
          </cell>
          <cell r="B3077">
            <v>10117640</v>
          </cell>
          <cell r="C3077">
            <v>1068</v>
          </cell>
          <cell r="D3077">
            <v>1000</v>
          </cell>
          <cell r="E3077">
            <v>10211.700000000001</v>
          </cell>
          <cell r="F3077">
            <v>15571.7</v>
          </cell>
        </row>
        <row r="3078">
          <cell r="A3078" t="str">
            <v>1011764010681001</v>
          </cell>
          <cell r="B3078">
            <v>10117640</v>
          </cell>
          <cell r="C3078">
            <v>1068</v>
          </cell>
          <cell r="D3078">
            <v>1001</v>
          </cell>
          <cell r="E3078">
            <v>10315.120000000001</v>
          </cell>
          <cell r="F3078">
            <v>15675.12</v>
          </cell>
        </row>
        <row r="3079">
          <cell r="A3079" t="str">
            <v>1011764010691000</v>
          </cell>
          <cell r="B3079">
            <v>10117640</v>
          </cell>
          <cell r="C3079">
            <v>1069</v>
          </cell>
          <cell r="D3079">
            <v>1000</v>
          </cell>
          <cell r="E3079">
            <v>10211.700000000001</v>
          </cell>
          <cell r="F3079">
            <v>15571.7</v>
          </cell>
        </row>
        <row r="3080">
          <cell r="A3080" t="str">
            <v>1011764010691001</v>
          </cell>
          <cell r="B3080">
            <v>10117640</v>
          </cell>
          <cell r="C3080">
            <v>1069</v>
          </cell>
          <cell r="D3080">
            <v>1001</v>
          </cell>
          <cell r="E3080">
            <v>10315.120000000001</v>
          </cell>
          <cell r="F3080">
            <v>15675.12</v>
          </cell>
        </row>
        <row r="3081">
          <cell r="A3081" t="str">
            <v>1011764010731000</v>
          </cell>
          <cell r="B3081">
            <v>10117640</v>
          </cell>
          <cell r="C3081">
            <v>1073</v>
          </cell>
          <cell r="D3081">
            <v>1000</v>
          </cell>
          <cell r="E3081">
            <v>10353.700000000001</v>
          </cell>
          <cell r="F3081">
            <v>15583.7</v>
          </cell>
        </row>
        <row r="3082">
          <cell r="A3082" t="str">
            <v>1011764010731001</v>
          </cell>
          <cell r="B3082">
            <v>10117640</v>
          </cell>
          <cell r="C3082">
            <v>1073</v>
          </cell>
          <cell r="D3082">
            <v>1001</v>
          </cell>
          <cell r="E3082">
            <v>10457.120000000001</v>
          </cell>
          <cell r="F3082">
            <v>15687.12</v>
          </cell>
        </row>
        <row r="3083">
          <cell r="A3083" t="str">
            <v>1011764010811000</v>
          </cell>
          <cell r="B3083">
            <v>10117640</v>
          </cell>
          <cell r="C3083">
            <v>1081</v>
          </cell>
          <cell r="D3083">
            <v>1000</v>
          </cell>
          <cell r="E3083">
            <v>10203.700000000001</v>
          </cell>
          <cell r="F3083">
            <v>15491.7</v>
          </cell>
        </row>
        <row r="3084">
          <cell r="A3084" t="str">
            <v>1011764010811001</v>
          </cell>
          <cell r="B3084">
            <v>10117640</v>
          </cell>
          <cell r="C3084">
            <v>1081</v>
          </cell>
          <cell r="D3084">
            <v>1001</v>
          </cell>
          <cell r="E3084">
            <v>10307.120000000001</v>
          </cell>
          <cell r="F3084">
            <v>15595.12</v>
          </cell>
        </row>
        <row r="3085">
          <cell r="A3085" t="str">
            <v>1011764010821000</v>
          </cell>
          <cell r="B3085">
            <v>10117640</v>
          </cell>
          <cell r="C3085">
            <v>1082</v>
          </cell>
          <cell r="D3085">
            <v>1000</v>
          </cell>
          <cell r="E3085">
            <v>10211.700000000001</v>
          </cell>
          <cell r="F3085">
            <v>15571.7</v>
          </cell>
        </row>
        <row r="3086">
          <cell r="A3086" t="str">
            <v>1011764010821001</v>
          </cell>
          <cell r="B3086">
            <v>10117640</v>
          </cell>
          <cell r="C3086">
            <v>1082</v>
          </cell>
          <cell r="D3086">
            <v>1001</v>
          </cell>
          <cell r="E3086">
            <v>10315.120000000001</v>
          </cell>
          <cell r="F3086">
            <v>15675.12</v>
          </cell>
        </row>
        <row r="3087">
          <cell r="A3087" t="str">
            <v>1011764010941000</v>
          </cell>
          <cell r="B3087">
            <v>10117640</v>
          </cell>
          <cell r="C3087">
            <v>1094</v>
          </cell>
          <cell r="D3087">
            <v>1000</v>
          </cell>
          <cell r="E3087">
            <v>9996.7000000000007</v>
          </cell>
          <cell r="F3087">
            <v>15316.7</v>
          </cell>
        </row>
        <row r="3088">
          <cell r="A3088" t="str">
            <v>1011764010941001</v>
          </cell>
          <cell r="B3088">
            <v>10117640</v>
          </cell>
          <cell r="C3088">
            <v>1094</v>
          </cell>
          <cell r="D3088">
            <v>1001</v>
          </cell>
          <cell r="E3088">
            <v>10100.120000000001</v>
          </cell>
          <cell r="F3088">
            <v>15420.12</v>
          </cell>
        </row>
        <row r="3089">
          <cell r="A3089" t="str">
            <v>1011764011031000</v>
          </cell>
          <cell r="B3089">
            <v>10117640</v>
          </cell>
          <cell r="C3089">
            <v>1103</v>
          </cell>
          <cell r="D3089">
            <v>1000</v>
          </cell>
          <cell r="E3089">
            <v>10211.700000000001</v>
          </cell>
          <cell r="F3089">
            <v>15571.7</v>
          </cell>
        </row>
        <row r="3090">
          <cell r="A3090" t="str">
            <v>1011764011031001</v>
          </cell>
          <cell r="B3090">
            <v>10117640</v>
          </cell>
          <cell r="C3090">
            <v>1103</v>
          </cell>
          <cell r="D3090">
            <v>1001</v>
          </cell>
          <cell r="E3090">
            <v>10315.120000000001</v>
          </cell>
          <cell r="F3090">
            <v>15675.12</v>
          </cell>
        </row>
        <row r="3091">
          <cell r="A3091" t="str">
            <v>1011764011051000</v>
          </cell>
          <cell r="B3091">
            <v>10117640</v>
          </cell>
          <cell r="C3091">
            <v>1105</v>
          </cell>
          <cell r="D3091">
            <v>1000</v>
          </cell>
          <cell r="E3091">
            <v>10211.700000000001</v>
          </cell>
          <cell r="F3091">
            <v>15571.7</v>
          </cell>
        </row>
        <row r="3092">
          <cell r="A3092" t="str">
            <v>1011764011051001</v>
          </cell>
          <cell r="B3092">
            <v>10117640</v>
          </cell>
          <cell r="C3092">
            <v>1105</v>
          </cell>
          <cell r="D3092">
            <v>1001</v>
          </cell>
          <cell r="E3092">
            <v>10315.120000000001</v>
          </cell>
          <cell r="F3092">
            <v>15675.12</v>
          </cell>
        </row>
        <row r="3093">
          <cell r="A3093" t="str">
            <v>1011764013541000</v>
          </cell>
          <cell r="B3093">
            <v>10117640</v>
          </cell>
          <cell r="C3093">
            <v>1354</v>
          </cell>
          <cell r="D3093">
            <v>1000</v>
          </cell>
          <cell r="E3093">
            <v>10294.700000000001</v>
          </cell>
          <cell r="F3093">
            <v>15522.7</v>
          </cell>
        </row>
        <row r="3094">
          <cell r="A3094" t="str">
            <v>1011764013541001</v>
          </cell>
          <cell r="B3094">
            <v>10117640</v>
          </cell>
          <cell r="C3094">
            <v>1354</v>
          </cell>
          <cell r="D3094">
            <v>1001</v>
          </cell>
          <cell r="E3094">
            <v>10398.120000000001</v>
          </cell>
          <cell r="F3094">
            <v>15626.12</v>
          </cell>
        </row>
        <row r="3095">
          <cell r="A3095" t="str">
            <v>1011764013561000</v>
          </cell>
          <cell r="B3095">
            <v>10117640</v>
          </cell>
          <cell r="C3095">
            <v>1356</v>
          </cell>
          <cell r="D3095">
            <v>1000</v>
          </cell>
          <cell r="E3095">
            <v>9896.7000000000007</v>
          </cell>
          <cell r="F3095">
            <v>15218.7</v>
          </cell>
        </row>
        <row r="3096">
          <cell r="A3096" t="str">
            <v>1011764013561001</v>
          </cell>
          <cell r="B3096">
            <v>10117640</v>
          </cell>
          <cell r="C3096">
            <v>1356</v>
          </cell>
          <cell r="D3096">
            <v>1001</v>
          </cell>
          <cell r="E3096">
            <v>10000.120000000001</v>
          </cell>
          <cell r="F3096">
            <v>15322.12</v>
          </cell>
        </row>
        <row r="3097">
          <cell r="A3097" t="str">
            <v>1011764013581000</v>
          </cell>
          <cell r="B3097">
            <v>10117640</v>
          </cell>
          <cell r="C3097">
            <v>1358</v>
          </cell>
          <cell r="D3097">
            <v>1000</v>
          </cell>
          <cell r="E3097">
            <v>10211.700000000001</v>
          </cell>
          <cell r="F3097">
            <v>15571.7</v>
          </cell>
        </row>
        <row r="3098">
          <cell r="A3098" t="str">
            <v>1011764013581001</v>
          </cell>
          <cell r="B3098">
            <v>10117640</v>
          </cell>
          <cell r="C3098">
            <v>1358</v>
          </cell>
          <cell r="D3098">
            <v>1001</v>
          </cell>
          <cell r="E3098">
            <v>10315.120000000001</v>
          </cell>
          <cell r="F3098">
            <v>15675.12</v>
          </cell>
        </row>
        <row r="3099">
          <cell r="A3099" t="str">
            <v>1011764013611000</v>
          </cell>
          <cell r="B3099">
            <v>10117640</v>
          </cell>
          <cell r="C3099">
            <v>1361</v>
          </cell>
          <cell r="D3099">
            <v>1000</v>
          </cell>
          <cell r="E3099">
            <v>10211.700000000001</v>
          </cell>
          <cell r="F3099">
            <v>15571.7</v>
          </cell>
        </row>
        <row r="3100">
          <cell r="A3100" t="str">
            <v>1011764013611001</v>
          </cell>
          <cell r="B3100">
            <v>10117640</v>
          </cell>
          <cell r="C3100">
            <v>1361</v>
          </cell>
          <cell r="D3100">
            <v>1001</v>
          </cell>
          <cell r="E3100">
            <v>10315.120000000001</v>
          </cell>
          <cell r="F3100">
            <v>15675.12</v>
          </cell>
        </row>
        <row r="3101">
          <cell r="A3101" t="str">
            <v>1011764013791000</v>
          </cell>
          <cell r="B3101">
            <v>10117640</v>
          </cell>
          <cell r="C3101">
            <v>1379</v>
          </cell>
          <cell r="D3101">
            <v>1000</v>
          </cell>
          <cell r="E3101">
            <v>10060.700000000001</v>
          </cell>
          <cell r="F3101">
            <v>15376.7</v>
          </cell>
        </row>
        <row r="3102">
          <cell r="A3102" t="str">
            <v>1011764013791001</v>
          </cell>
          <cell r="B3102">
            <v>10117640</v>
          </cell>
          <cell r="C3102">
            <v>1379</v>
          </cell>
          <cell r="D3102">
            <v>1001</v>
          </cell>
          <cell r="E3102">
            <v>10164.120000000001</v>
          </cell>
          <cell r="F3102">
            <v>15480.12</v>
          </cell>
        </row>
        <row r="3103">
          <cell r="A3103" t="str">
            <v>1011764013801000</v>
          </cell>
          <cell r="B3103">
            <v>10117640</v>
          </cell>
          <cell r="C3103">
            <v>1380</v>
          </cell>
          <cell r="D3103">
            <v>1000</v>
          </cell>
          <cell r="E3103">
            <v>10112.700000000001</v>
          </cell>
          <cell r="F3103">
            <v>15426.7</v>
          </cell>
        </row>
        <row r="3104">
          <cell r="A3104" t="str">
            <v>1011764013801001</v>
          </cell>
          <cell r="B3104">
            <v>10117640</v>
          </cell>
          <cell r="C3104">
            <v>1380</v>
          </cell>
          <cell r="D3104">
            <v>1001</v>
          </cell>
          <cell r="E3104">
            <v>10216.120000000001</v>
          </cell>
          <cell r="F3104">
            <v>15530.12</v>
          </cell>
        </row>
        <row r="3105">
          <cell r="A3105" t="str">
            <v>1011764013811001</v>
          </cell>
          <cell r="B3105">
            <v>10117640</v>
          </cell>
          <cell r="C3105">
            <v>1381</v>
          </cell>
          <cell r="D3105">
            <v>1001</v>
          </cell>
          <cell r="E3105">
            <v>10100.120000000001</v>
          </cell>
          <cell r="F3105">
            <v>15420.12</v>
          </cell>
        </row>
        <row r="3106">
          <cell r="A3106" t="str">
            <v>1011764014191000</v>
          </cell>
          <cell r="B3106">
            <v>10117640</v>
          </cell>
          <cell r="C3106">
            <v>1419</v>
          </cell>
          <cell r="D3106">
            <v>1000</v>
          </cell>
          <cell r="E3106">
            <v>10211.700000000001</v>
          </cell>
          <cell r="F3106">
            <v>15571.7</v>
          </cell>
        </row>
        <row r="3107">
          <cell r="A3107" t="str">
            <v>1011764014191001</v>
          </cell>
          <cell r="B3107">
            <v>10117640</v>
          </cell>
          <cell r="C3107">
            <v>1419</v>
          </cell>
          <cell r="D3107">
            <v>1001</v>
          </cell>
          <cell r="E3107">
            <v>10315.120000000001</v>
          </cell>
          <cell r="F3107">
            <v>15675.12</v>
          </cell>
        </row>
        <row r="3108">
          <cell r="A3108" t="str">
            <v>1011764014421000</v>
          </cell>
          <cell r="B3108">
            <v>10117640</v>
          </cell>
          <cell r="C3108">
            <v>1442</v>
          </cell>
          <cell r="D3108">
            <v>1000</v>
          </cell>
          <cell r="E3108">
            <v>10211.700000000001</v>
          </cell>
          <cell r="F3108">
            <v>15571.7</v>
          </cell>
        </row>
        <row r="3109">
          <cell r="A3109" t="str">
            <v>1011764014421001</v>
          </cell>
          <cell r="B3109">
            <v>10117640</v>
          </cell>
          <cell r="C3109">
            <v>1442</v>
          </cell>
          <cell r="D3109">
            <v>1001</v>
          </cell>
          <cell r="E3109">
            <v>10315.120000000001</v>
          </cell>
          <cell r="F3109">
            <v>15675.12</v>
          </cell>
        </row>
        <row r="3110">
          <cell r="A3110" t="str">
            <v>1011764014431000</v>
          </cell>
          <cell r="B3110">
            <v>10117640</v>
          </cell>
          <cell r="C3110">
            <v>1443</v>
          </cell>
          <cell r="D3110">
            <v>1000</v>
          </cell>
          <cell r="E3110">
            <v>9896.7000000000007</v>
          </cell>
          <cell r="F3110">
            <v>15218.7</v>
          </cell>
        </row>
        <row r="3111">
          <cell r="A3111" t="str">
            <v>1011764014431001</v>
          </cell>
          <cell r="B3111">
            <v>10117640</v>
          </cell>
          <cell r="C3111">
            <v>1443</v>
          </cell>
          <cell r="D3111">
            <v>1001</v>
          </cell>
          <cell r="E3111">
            <v>10000.120000000001</v>
          </cell>
          <cell r="F3111">
            <v>15322.12</v>
          </cell>
        </row>
        <row r="3112">
          <cell r="A3112" t="str">
            <v>1011764014441000</v>
          </cell>
          <cell r="B3112">
            <v>10117640</v>
          </cell>
          <cell r="C3112">
            <v>1444</v>
          </cell>
          <cell r="D3112">
            <v>1000</v>
          </cell>
          <cell r="E3112">
            <v>10203.700000000001</v>
          </cell>
          <cell r="F3112">
            <v>15491.7</v>
          </cell>
        </row>
        <row r="3113">
          <cell r="A3113" t="str">
            <v>1011764014441001</v>
          </cell>
          <cell r="B3113">
            <v>10117640</v>
          </cell>
          <cell r="C3113">
            <v>1444</v>
          </cell>
          <cell r="D3113">
            <v>1001</v>
          </cell>
          <cell r="E3113">
            <v>10307.120000000001</v>
          </cell>
          <cell r="F3113">
            <v>15595.12</v>
          </cell>
        </row>
        <row r="3114">
          <cell r="A3114" t="str">
            <v>1011764014551000</v>
          </cell>
          <cell r="B3114">
            <v>10117640</v>
          </cell>
          <cell r="C3114">
            <v>1455</v>
          </cell>
          <cell r="D3114">
            <v>1000</v>
          </cell>
          <cell r="E3114">
            <v>10234.700000000001</v>
          </cell>
          <cell r="F3114">
            <v>15495.7</v>
          </cell>
        </row>
        <row r="3115">
          <cell r="A3115" t="str">
            <v>1011764014551001</v>
          </cell>
          <cell r="B3115">
            <v>10117640</v>
          </cell>
          <cell r="C3115">
            <v>1455</v>
          </cell>
          <cell r="D3115">
            <v>1001</v>
          </cell>
          <cell r="E3115">
            <v>10338.120000000001</v>
          </cell>
          <cell r="F3115">
            <v>15599.12</v>
          </cell>
        </row>
        <row r="3116">
          <cell r="A3116" t="str">
            <v>1011764014631000</v>
          </cell>
          <cell r="B3116">
            <v>10117640</v>
          </cell>
          <cell r="C3116">
            <v>1463</v>
          </cell>
          <cell r="D3116">
            <v>1000</v>
          </cell>
          <cell r="E3116">
            <v>9896.7000000000007</v>
          </cell>
          <cell r="F3116">
            <v>15218.7</v>
          </cell>
        </row>
        <row r="3117">
          <cell r="A3117" t="str">
            <v>1011764014631001</v>
          </cell>
          <cell r="B3117">
            <v>10117640</v>
          </cell>
          <cell r="C3117">
            <v>1463</v>
          </cell>
          <cell r="D3117">
            <v>1001</v>
          </cell>
          <cell r="E3117">
            <v>10000.120000000001</v>
          </cell>
          <cell r="F3117">
            <v>15322.12</v>
          </cell>
        </row>
        <row r="3118">
          <cell r="A3118" t="str">
            <v>1011764014651000</v>
          </cell>
          <cell r="B3118">
            <v>10117640</v>
          </cell>
          <cell r="C3118">
            <v>1465</v>
          </cell>
          <cell r="D3118">
            <v>1000</v>
          </cell>
          <cell r="E3118">
            <v>10353.700000000001</v>
          </cell>
          <cell r="F3118">
            <v>15583.7</v>
          </cell>
        </row>
        <row r="3119">
          <cell r="A3119" t="str">
            <v>1011764014651001</v>
          </cell>
          <cell r="B3119">
            <v>10117640</v>
          </cell>
          <cell r="C3119">
            <v>1465</v>
          </cell>
          <cell r="D3119">
            <v>1001</v>
          </cell>
          <cell r="E3119">
            <v>10457.120000000001</v>
          </cell>
          <cell r="F3119">
            <v>15687.12</v>
          </cell>
        </row>
        <row r="3120">
          <cell r="A3120" t="str">
            <v>1011764015101000</v>
          </cell>
          <cell r="B3120">
            <v>10117640</v>
          </cell>
          <cell r="C3120">
            <v>1510</v>
          </cell>
          <cell r="D3120">
            <v>1000</v>
          </cell>
          <cell r="E3120">
            <v>9896.7000000000007</v>
          </cell>
          <cell r="F3120">
            <v>15218.7</v>
          </cell>
        </row>
        <row r="3121">
          <cell r="A3121" t="str">
            <v>1011764015101001</v>
          </cell>
          <cell r="B3121">
            <v>10117640</v>
          </cell>
          <cell r="C3121">
            <v>1510</v>
          </cell>
          <cell r="D3121">
            <v>1001</v>
          </cell>
          <cell r="E3121">
            <v>10000.120000000001</v>
          </cell>
          <cell r="F3121">
            <v>15322.12</v>
          </cell>
        </row>
        <row r="3122">
          <cell r="A3122" t="str">
            <v>1011764015151001</v>
          </cell>
          <cell r="B3122">
            <v>10117640</v>
          </cell>
          <cell r="C3122">
            <v>1515</v>
          </cell>
          <cell r="D3122">
            <v>1001</v>
          </cell>
          <cell r="E3122">
            <v>9966.1200000000008</v>
          </cell>
          <cell r="F3122">
            <v>15280.12</v>
          </cell>
        </row>
        <row r="3123">
          <cell r="A3123" t="str">
            <v>1011764015171000</v>
          </cell>
          <cell r="B3123">
            <v>10117640</v>
          </cell>
          <cell r="C3123">
            <v>1517</v>
          </cell>
          <cell r="D3123">
            <v>1000</v>
          </cell>
          <cell r="E3123">
            <v>10234.700000000001</v>
          </cell>
          <cell r="F3123">
            <v>15495.7</v>
          </cell>
        </row>
        <row r="3124">
          <cell r="A3124" t="str">
            <v>1011764015171001</v>
          </cell>
          <cell r="B3124">
            <v>10117640</v>
          </cell>
          <cell r="C3124">
            <v>1517</v>
          </cell>
          <cell r="D3124">
            <v>1001</v>
          </cell>
          <cell r="E3124">
            <v>10338.120000000001</v>
          </cell>
          <cell r="F3124">
            <v>15599.12</v>
          </cell>
        </row>
        <row r="3125">
          <cell r="A3125" t="str">
            <v>1011764015321000</v>
          </cell>
          <cell r="B3125">
            <v>10117640</v>
          </cell>
          <cell r="C3125">
            <v>1532</v>
          </cell>
          <cell r="D3125">
            <v>1000</v>
          </cell>
          <cell r="E3125">
            <v>10353.700000000001</v>
          </cell>
          <cell r="F3125">
            <v>15583.7</v>
          </cell>
        </row>
        <row r="3126">
          <cell r="A3126" t="str">
            <v>1011764015321001</v>
          </cell>
          <cell r="B3126">
            <v>10117640</v>
          </cell>
          <cell r="C3126">
            <v>1532</v>
          </cell>
          <cell r="D3126">
            <v>1001</v>
          </cell>
          <cell r="E3126">
            <v>10457.120000000001</v>
          </cell>
          <cell r="F3126">
            <v>15687.12</v>
          </cell>
        </row>
        <row r="3127">
          <cell r="A3127" t="str">
            <v>1011764015551000</v>
          </cell>
          <cell r="B3127">
            <v>10117640</v>
          </cell>
          <cell r="C3127">
            <v>1555</v>
          </cell>
          <cell r="D3127">
            <v>1000</v>
          </cell>
          <cell r="E3127">
            <v>10211.700000000001</v>
          </cell>
          <cell r="F3127">
            <v>15571.7</v>
          </cell>
        </row>
        <row r="3128">
          <cell r="A3128" t="str">
            <v>1011764015551001</v>
          </cell>
          <cell r="B3128">
            <v>10117640</v>
          </cell>
          <cell r="C3128">
            <v>1555</v>
          </cell>
          <cell r="D3128">
            <v>1001</v>
          </cell>
          <cell r="E3128">
            <v>10315.120000000001</v>
          </cell>
          <cell r="F3128">
            <v>15675.12</v>
          </cell>
        </row>
        <row r="3129">
          <cell r="A3129" t="str">
            <v>1011764015561000</v>
          </cell>
          <cell r="B3129">
            <v>10117640</v>
          </cell>
          <cell r="C3129">
            <v>1556</v>
          </cell>
          <cell r="D3129">
            <v>1000</v>
          </cell>
          <cell r="E3129">
            <v>10112.700000000001</v>
          </cell>
          <cell r="F3129">
            <v>15426.7</v>
          </cell>
        </row>
        <row r="3130">
          <cell r="A3130" t="str">
            <v>1011764015561001</v>
          </cell>
          <cell r="B3130">
            <v>10117640</v>
          </cell>
          <cell r="C3130">
            <v>1556</v>
          </cell>
          <cell r="D3130">
            <v>1001</v>
          </cell>
          <cell r="E3130">
            <v>10216.120000000001</v>
          </cell>
          <cell r="F3130">
            <v>15530.12</v>
          </cell>
        </row>
        <row r="3131">
          <cell r="A3131" t="str">
            <v>1011764015661000</v>
          </cell>
          <cell r="B3131">
            <v>10117640</v>
          </cell>
          <cell r="C3131">
            <v>1566</v>
          </cell>
          <cell r="D3131">
            <v>1000</v>
          </cell>
          <cell r="E3131">
            <v>10211.700000000001</v>
          </cell>
          <cell r="F3131">
            <v>15571.7</v>
          </cell>
        </row>
        <row r="3132">
          <cell r="A3132" t="str">
            <v>1011764015661001</v>
          </cell>
          <cell r="B3132">
            <v>10117640</v>
          </cell>
          <cell r="C3132">
            <v>1566</v>
          </cell>
          <cell r="D3132">
            <v>1001</v>
          </cell>
          <cell r="E3132">
            <v>10315.120000000001</v>
          </cell>
          <cell r="F3132">
            <v>15675.12</v>
          </cell>
        </row>
        <row r="3133">
          <cell r="A3133" t="str">
            <v>1011764015811000</v>
          </cell>
          <cell r="B3133">
            <v>10117640</v>
          </cell>
          <cell r="C3133">
            <v>1581</v>
          </cell>
          <cell r="D3133">
            <v>1000</v>
          </cell>
          <cell r="E3133">
            <v>9996.7000000000007</v>
          </cell>
          <cell r="F3133">
            <v>15316.7</v>
          </cell>
        </row>
        <row r="3134">
          <cell r="A3134" t="str">
            <v>1011764015811001</v>
          </cell>
          <cell r="B3134">
            <v>10117640</v>
          </cell>
          <cell r="C3134">
            <v>1581</v>
          </cell>
          <cell r="D3134">
            <v>1001</v>
          </cell>
          <cell r="E3134">
            <v>10100.120000000001</v>
          </cell>
          <cell r="F3134">
            <v>15420.12</v>
          </cell>
        </row>
        <row r="3135">
          <cell r="A3135" t="str">
            <v>1011764015821000</v>
          </cell>
          <cell r="B3135">
            <v>10117640</v>
          </cell>
          <cell r="C3135">
            <v>1582</v>
          </cell>
          <cell r="D3135">
            <v>1000</v>
          </cell>
          <cell r="E3135">
            <v>9896.7000000000007</v>
          </cell>
          <cell r="F3135">
            <v>15218.7</v>
          </cell>
        </row>
        <row r="3136">
          <cell r="A3136" t="str">
            <v>1011764015821001</v>
          </cell>
          <cell r="B3136">
            <v>10117640</v>
          </cell>
          <cell r="C3136">
            <v>1582</v>
          </cell>
          <cell r="D3136">
            <v>1001</v>
          </cell>
          <cell r="E3136">
            <v>10000.120000000001</v>
          </cell>
          <cell r="F3136">
            <v>15322.12</v>
          </cell>
        </row>
        <row r="3137">
          <cell r="A3137" t="str">
            <v>1011764015891000</v>
          </cell>
          <cell r="B3137">
            <v>10117640</v>
          </cell>
          <cell r="C3137">
            <v>1589</v>
          </cell>
          <cell r="D3137">
            <v>1000</v>
          </cell>
          <cell r="E3137">
            <v>9896.7000000000007</v>
          </cell>
          <cell r="F3137">
            <v>15218.7</v>
          </cell>
        </row>
        <row r="3138">
          <cell r="A3138" t="str">
            <v>1011764015891001</v>
          </cell>
          <cell r="B3138">
            <v>10117640</v>
          </cell>
          <cell r="C3138">
            <v>1589</v>
          </cell>
          <cell r="D3138">
            <v>1001</v>
          </cell>
          <cell r="E3138">
            <v>10000.120000000001</v>
          </cell>
          <cell r="F3138">
            <v>15322.12</v>
          </cell>
        </row>
        <row r="3139">
          <cell r="A3139" t="str">
            <v>1011764015911000</v>
          </cell>
          <cell r="B3139">
            <v>10117640</v>
          </cell>
          <cell r="C3139">
            <v>1591</v>
          </cell>
          <cell r="D3139">
            <v>1000</v>
          </cell>
          <cell r="E3139">
            <v>9896.7000000000007</v>
          </cell>
          <cell r="F3139">
            <v>15218.7</v>
          </cell>
        </row>
        <row r="3140">
          <cell r="A3140" t="str">
            <v>1011764015911001</v>
          </cell>
          <cell r="B3140">
            <v>10117640</v>
          </cell>
          <cell r="C3140">
            <v>1591</v>
          </cell>
          <cell r="D3140">
            <v>1001</v>
          </cell>
          <cell r="E3140">
            <v>10000.120000000001</v>
          </cell>
          <cell r="F3140">
            <v>15322.12</v>
          </cell>
        </row>
        <row r="3141">
          <cell r="A3141" t="str">
            <v>1011764016151000</v>
          </cell>
          <cell r="B3141">
            <v>10117640</v>
          </cell>
          <cell r="C3141">
            <v>1615</v>
          </cell>
          <cell r="D3141">
            <v>1000</v>
          </cell>
          <cell r="E3141">
            <v>10203.700000000001</v>
          </cell>
          <cell r="F3141">
            <v>15491.7</v>
          </cell>
        </row>
        <row r="3142">
          <cell r="A3142" t="str">
            <v>1011764016151001</v>
          </cell>
          <cell r="B3142">
            <v>10117640</v>
          </cell>
          <cell r="C3142">
            <v>1615</v>
          </cell>
          <cell r="D3142">
            <v>1001</v>
          </cell>
          <cell r="E3142">
            <v>10307.120000000001</v>
          </cell>
          <cell r="F3142">
            <v>15595.12</v>
          </cell>
        </row>
        <row r="3143">
          <cell r="A3143" t="str">
            <v>1011764016211000</v>
          </cell>
          <cell r="B3143">
            <v>10117640</v>
          </cell>
          <cell r="C3143">
            <v>1621</v>
          </cell>
          <cell r="D3143">
            <v>1000</v>
          </cell>
          <cell r="E3143">
            <v>10211.700000000001</v>
          </cell>
          <cell r="F3143">
            <v>15571.7</v>
          </cell>
        </row>
        <row r="3144">
          <cell r="A3144" t="str">
            <v>1011764016211001</v>
          </cell>
          <cell r="B3144">
            <v>10117640</v>
          </cell>
          <cell r="C3144">
            <v>1621</v>
          </cell>
          <cell r="D3144">
            <v>1001</v>
          </cell>
          <cell r="E3144">
            <v>10315.120000000001</v>
          </cell>
          <cell r="F3144">
            <v>15675.12</v>
          </cell>
        </row>
        <row r="3145">
          <cell r="A3145" t="str">
            <v>1011764016241001</v>
          </cell>
          <cell r="B3145">
            <v>10117640</v>
          </cell>
          <cell r="C3145">
            <v>1624</v>
          </cell>
          <cell r="D3145">
            <v>1001</v>
          </cell>
          <cell r="E3145">
            <v>10000.120000000001</v>
          </cell>
          <cell r="F3145">
            <v>15322.12</v>
          </cell>
        </row>
        <row r="3146">
          <cell r="A3146" t="str">
            <v>1011764016861000</v>
          </cell>
          <cell r="B3146">
            <v>10117640</v>
          </cell>
          <cell r="C3146">
            <v>1686</v>
          </cell>
          <cell r="D3146">
            <v>1000</v>
          </cell>
          <cell r="E3146">
            <v>10311.700000000001</v>
          </cell>
          <cell r="F3146">
            <v>15671.7</v>
          </cell>
        </row>
        <row r="3147">
          <cell r="A3147" t="str">
            <v>1011764016861001</v>
          </cell>
          <cell r="B3147">
            <v>10117640</v>
          </cell>
          <cell r="C3147">
            <v>1686</v>
          </cell>
          <cell r="D3147">
            <v>1001</v>
          </cell>
          <cell r="E3147">
            <v>10415.120000000001</v>
          </cell>
          <cell r="F3147">
            <v>15775.12</v>
          </cell>
        </row>
        <row r="3148">
          <cell r="A3148" t="str">
            <v>1011764016871000</v>
          </cell>
          <cell r="B3148">
            <v>10117640</v>
          </cell>
          <cell r="C3148">
            <v>1687</v>
          </cell>
          <cell r="D3148">
            <v>1000</v>
          </cell>
          <cell r="E3148">
            <v>10211.700000000001</v>
          </cell>
          <cell r="F3148">
            <v>15571.7</v>
          </cell>
        </row>
        <row r="3149">
          <cell r="A3149" t="str">
            <v>1011764016871001</v>
          </cell>
          <cell r="B3149">
            <v>10117640</v>
          </cell>
          <cell r="C3149">
            <v>1687</v>
          </cell>
          <cell r="D3149">
            <v>1001</v>
          </cell>
          <cell r="E3149">
            <v>10315.120000000001</v>
          </cell>
          <cell r="F3149">
            <v>15675.12</v>
          </cell>
        </row>
        <row r="3150">
          <cell r="A3150" t="str">
            <v>1011764017621000</v>
          </cell>
          <cell r="B3150">
            <v>10117640</v>
          </cell>
          <cell r="C3150">
            <v>1762</v>
          </cell>
          <cell r="D3150">
            <v>1000</v>
          </cell>
          <cell r="E3150">
            <v>9896.7000000000007</v>
          </cell>
          <cell r="F3150">
            <v>15218.7</v>
          </cell>
        </row>
        <row r="3151">
          <cell r="A3151" t="str">
            <v>1011764017621001</v>
          </cell>
          <cell r="B3151">
            <v>10117640</v>
          </cell>
          <cell r="C3151">
            <v>1762</v>
          </cell>
          <cell r="D3151">
            <v>1001</v>
          </cell>
          <cell r="E3151">
            <v>10000.120000000001</v>
          </cell>
          <cell r="F3151">
            <v>15322.12</v>
          </cell>
        </row>
        <row r="3152">
          <cell r="A3152" t="str">
            <v>1011764018561000</v>
          </cell>
          <cell r="B3152">
            <v>10117640</v>
          </cell>
          <cell r="C3152">
            <v>1856</v>
          </cell>
          <cell r="D3152">
            <v>1000</v>
          </cell>
          <cell r="E3152">
            <v>10311.700000000001</v>
          </cell>
          <cell r="F3152">
            <v>15671.7</v>
          </cell>
        </row>
        <row r="3153">
          <cell r="A3153" t="str">
            <v>1011764018561001</v>
          </cell>
          <cell r="B3153">
            <v>10117640</v>
          </cell>
          <cell r="C3153">
            <v>1856</v>
          </cell>
          <cell r="D3153">
            <v>1001</v>
          </cell>
          <cell r="E3153">
            <v>10415.120000000001</v>
          </cell>
          <cell r="F3153">
            <v>15775.12</v>
          </cell>
        </row>
        <row r="3154">
          <cell r="A3154" t="str">
            <v>1011764018581000</v>
          </cell>
          <cell r="B3154">
            <v>10117640</v>
          </cell>
          <cell r="C3154">
            <v>1858</v>
          </cell>
          <cell r="D3154">
            <v>1000</v>
          </cell>
          <cell r="E3154">
            <v>10211.700000000001</v>
          </cell>
          <cell r="F3154">
            <v>15571.7</v>
          </cell>
        </row>
        <row r="3155">
          <cell r="A3155" t="str">
            <v>1011764018581001</v>
          </cell>
          <cell r="B3155">
            <v>10117640</v>
          </cell>
          <cell r="C3155">
            <v>1858</v>
          </cell>
          <cell r="D3155">
            <v>1001</v>
          </cell>
          <cell r="E3155">
            <v>10315.120000000001</v>
          </cell>
          <cell r="F3155">
            <v>15675.12</v>
          </cell>
        </row>
        <row r="3156">
          <cell r="A3156" t="str">
            <v>1011764018751000</v>
          </cell>
          <cell r="B3156">
            <v>10117640</v>
          </cell>
          <cell r="C3156">
            <v>1875</v>
          </cell>
          <cell r="D3156">
            <v>1000</v>
          </cell>
          <cell r="E3156">
            <v>10353.700000000001</v>
          </cell>
          <cell r="F3156">
            <v>15583.7</v>
          </cell>
        </row>
        <row r="3157">
          <cell r="A3157" t="str">
            <v>1011764018761000</v>
          </cell>
          <cell r="B3157">
            <v>10117640</v>
          </cell>
          <cell r="C3157">
            <v>1876</v>
          </cell>
          <cell r="D3157">
            <v>1000</v>
          </cell>
          <cell r="E3157">
            <v>9896.7000000000007</v>
          </cell>
          <cell r="F3157">
            <v>15218.7</v>
          </cell>
        </row>
        <row r="3158">
          <cell r="A3158" t="str">
            <v>1011764018761001</v>
          </cell>
          <cell r="B3158">
            <v>10117640</v>
          </cell>
          <cell r="C3158">
            <v>1876</v>
          </cell>
          <cell r="D3158">
            <v>1001</v>
          </cell>
          <cell r="E3158">
            <v>10000.120000000001</v>
          </cell>
          <cell r="F3158">
            <v>15322.12</v>
          </cell>
        </row>
        <row r="3159">
          <cell r="A3159" t="str">
            <v>1011764018771000</v>
          </cell>
          <cell r="B3159">
            <v>10117640</v>
          </cell>
          <cell r="C3159">
            <v>1877</v>
          </cell>
          <cell r="D3159">
            <v>1000</v>
          </cell>
          <cell r="E3159">
            <v>10353.700000000001</v>
          </cell>
          <cell r="F3159">
            <v>15583.7</v>
          </cell>
        </row>
        <row r="3160">
          <cell r="A3160" t="str">
            <v>1011764018771001</v>
          </cell>
          <cell r="B3160">
            <v>10117640</v>
          </cell>
          <cell r="C3160">
            <v>1877</v>
          </cell>
          <cell r="D3160">
            <v>1001</v>
          </cell>
          <cell r="E3160">
            <v>10457.120000000001</v>
          </cell>
          <cell r="F3160">
            <v>15687.12</v>
          </cell>
        </row>
        <row r="3161">
          <cell r="A3161" t="str">
            <v>1011764018971000</v>
          </cell>
          <cell r="B3161">
            <v>10117640</v>
          </cell>
          <cell r="C3161">
            <v>1897</v>
          </cell>
          <cell r="D3161">
            <v>1000</v>
          </cell>
          <cell r="E3161">
            <v>10294.700000000001</v>
          </cell>
          <cell r="F3161">
            <v>15522.7</v>
          </cell>
        </row>
        <row r="3162">
          <cell r="A3162" t="str">
            <v>1011764018971001</v>
          </cell>
          <cell r="B3162">
            <v>10117640</v>
          </cell>
          <cell r="C3162">
            <v>1897</v>
          </cell>
          <cell r="D3162">
            <v>1001</v>
          </cell>
          <cell r="E3162">
            <v>10398.120000000001</v>
          </cell>
          <cell r="F3162">
            <v>15626.12</v>
          </cell>
        </row>
        <row r="3163">
          <cell r="A3163" t="str">
            <v>1011764019041000</v>
          </cell>
          <cell r="B3163">
            <v>10117640</v>
          </cell>
          <cell r="C3163">
            <v>1904</v>
          </cell>
          <cell r="D3163">
            <v>1000</v>
          </cell>
          <cell r="E3163">
            <v>10211.700000000001</v>
          </cell>
          <cell r="F3163">
            <v>15571.7</v>
          </cell>
        </row>
        <row r="3164">
          <cell r="A3164" t="str">
            <v>1011764019041001</v>
          </cell>
          <cell r="B3164">
            <v>10117640</v>
          </cell>
          <cell r="C3164">
            <v>1904</v>
          </cell>
          <cell r="D3164">
            <v>1001</v>
          </cell>
          <cell r="E3164">
            <v>10315.120000000001</v>
          </cell>
          <cell r="F3164">
            <v>15675.12</v>
          </cell>
        </row>
        <row r="3165">
          <cell r="A3165" t="str">
            <v>1011764019131000</v>
          </cell>
          <cell r="B3165">
            <v>10117640</v>
          </cell>
          <cell r="C3165">
            <v>1913</v>
          </cell>
          <cell r="D3165">
            <v>1000</v>
          </cell>
          <cell r="E3165">
            <v>10211.700000000001</v>
          </cell>
          <cell r="F3165">
            <v>15571.7</v>
          </cell>
        </row>
        <row r="3166">
          <cell r="A3166" t="str">
            <v>1011764019131001</v>
          </cell>
          <cell r="B3166">
            <v>10117640</v>
          </cell>
          <cell r="C3166">
            <v>1913</v>
          </cell>
          <cell r="D3166">
            <v>1001</v>
          </cell>
          <cell r="E3166">
            <v>10315.120000000001</v>
          </cell>
          <cell r="F3166">
            <v>15675.12</v>
          </cell>
        </row>
        <row r="3167">
          <cell r="A3167" t="str">
            <v>1011764019551000</v>
          </cell>
          <cell r="B3167">
            <v>10117640</v>
          </cell>
          <cell r="C3167">
            <v>1955</v>
          </cell>
          <cell r="D3167">
            <v>1000</v>
          </cell>
          <cell r="E3167">
            <v>10345.700000000001</v>
          </cell>
          <cell r="F3167">
            <v>15705.7</v>
          </cell>
        </row>
        <row r="3168">
          <cell r="A3168" t="str">
            <v>1011764019551001</v>
          </cell>
          <cell r="B3168">
            <v>10117640</v>
          </cell>
          <cell r="C3168">
            <v>1955</v>
          </cell>
          <cell r="D3168">
            <v>1001</v>
          </cell>
          <cell r="E3168">
            <v>10449.120000000001</v>
          </cell>
          <cell r="F3168">
            <v>15809.12</v>
          </cell>
        </row>
        <row r="3169">
          <cell r="A3169" t="str">
            <v>1011764019701000</v>
          </cell>
          <cell r="B3169">
            <v>10117640</v>
          </cell>
          <cell r="C3169">
            <v>1970</v>
          </cell>
          <cell r="D3169">
            <v>1000</v>
          </cell>
          <cell r="E3169">
            <v>9896.7000000000007</v>
          </cell>
          <cell r="F3169">
            <v>15218.7</v>
          </cell>
        </row>
        <row r="3170">
          <cell r="A3170" t="str">
            <v>1011764019701001</v>
          </cell>
          <cell r="B3170">
            <v>10117640</v>
          </cell>
          <cell r="C3170">
            <v>1970</v>
          </cell>
          <cell r="D3170">
            <v>1001</v>
          </cell>
          <cell r="E3170">
            <v>10000.120000000001</v>
          </cell>
          <cell r="F3170">
            <v>15322.12</v>
          </cell>
        </row>
        <row r="3171">
          <cell r="A3171" t="str">
            <v>1011764019831000</v>
          </cell>
          <cell r="B3171">
            <v>10117640</v>
          </cell>
          <cell r="C3171">
            <v>1983</v>
          </cell>
          <cell r="D3171">
            <v>1000</v>
          </cell>
          <cell r="E3171">
            <v>10283.700000000001</v>
          </cell>
          <cell r="F3171">
            <v>15523.7</v>
          </cell>
        </row>
        <row r="3172">
          <cell r="A3172" t="str">
            <v>1011764019831001</v>
          </cell>
          <cell r="B3172">
            <v>10117640</v>
          </cell>
          <cell r="C3172">
            <v>1983</v>
          </cell>
          <cell r="D3172">
            <v>1001</v>
          </cell>
          <cell r="E3172">
            <v>10387.120000000001</v>
          </cell>
          <cell r="F3172">
            <v>15627.12</v>
          </cell>
        </row>
        <row r="3173">
          <cell r="A3173" t="str">
            <v>1011764020261000</v>
          </cell>
          <cell r="B3173">
            <v>10117640</v>
          </cell>
          <cell r="C3173">
            <v>2026</v>
          </cell>
          <cell r="D3173">
            <v>1000</v>
          </cell>
          <cell r="E3173">
            <v>9896.7000000000007</v>
          </cell>
          <cell r="F3173">
            <v>15218.7</v>
          </cell>
        </row>
        <row r="3174">
          <cell r="A3174" t="str">
            <v>1011764020261001</v>
          </cell>
          <cell r="B3174">
            <v>10117640</v>
          </cell>
          <cell r="C3174">
            <v>2026</v>
          </cell>
          <cell r="D3174">
            <v>1001</v>
          </cell>
          <cell r="E3174">
            <v>10000.120000000001</v>
          </cell>
          <cell r="F3174">
            <v>15322.12</v>
          </cell>
        </row>
        <row r="3175">
          <cell r="A3175" t="str">
            <v>1011764020451000</v>
          </cell>
          <cell r="B3175">
            <v>10117640</v>
          </cell>
          <cell r="C3175">
            <v>2045</v>
          </cell>
          <cell r="D3175">
            <v>1000</v>
          </cell>
          <cell r="E3175">
            <v>9896.7000000000007</v>
          </cell>
          <cell r="F3175">
            <v>15218.7</v>
          </cell>
        </row>
        <row r="3176">
          <cell r="A3176" t="str">
            <v>1011764020451001</v>
          </cell>
          <cell r="B3176">
            <v>10117640</v>
          </cell>
          <cell r="C3176">
            <v>2045</v>
          </cell>
          <cell r="D3176">
            <v>1001</v>
          </cell>
          <cell r="E3176">
            <v>10000.120000000001</v>
          </cell>
          <cell r="F3176">
            <v>15322.12</v>
          </cell>
        </row>
        <row r="3177">
          <cell r="A3177" t="str">
            <v>1011764020491000</v>
          </cell>
          <cell r="B3177">
            <v>10117640</v>
          </cell>
          <cell r="C3177">
            <v>2049</v>
          </cell>
          <cell r="D3177">
            <v>1000</v>
          </cell>
          <cell r="E3177">
            <v>10211.700000000001</v>
          </cell>
          <cell r="F3177">
            <v>15571.7</v>
          </cell>
        </row>
        <row r="3178">
          <cell r="A3178" t="str">
            <v>1011764020491001</v>
          </cell>
          <cell r="B3178">
            <v>10117640</v>
          </cell>
          <cell r="C3178">
            <v>2049</v>
          </cell>
          <cell r="D3178">
            <v>1001</v>
          </cell>
          <cell r="E3178">
            <v>10315.120000000001</v>
          </cell>
          <cell r="F3178">
            <v>15675.12</v>
          </cell>
        </row>
        <row r="3179">
          <cell r="A3179" t="str">
            <v>1011764020541001</v>
          </cell>
          <cell r="B3179">
            <v>10117640</v>
          </cell>
          <cell r="C3179">
            <v>2054</v>
          </cell>
          <cell r="D3179">
            <v>1001</v>
          </cell>
          <cell r="E3179"/>
          <cell r="F3179"/>
        </row>
        <row r="3180">
          <cell r="A3180" t="str">
            <v>1011764020551000</v>
          </cell>
          <cell r="B3180">
            <v>10117640</v>
          </cell>
          <cell r="C3180">
            <v>2055</v>
          </cell>
          <cell r="D3180">
            <v>1000</v>
          </cell>
          <cell r="E3180">
            <v>9862.7000000000007</v>
          </cell>
          <cell r="F3180">
            <v>15176.7</v>
          </cell>
        </row>
        <row r="3181">
          <cell r="A3181" t="str">
            <v>1011764020551001</v>
          </cell>
          <cell r="B3181">
            <v>10117640</v>
          </cell>
          <cell r="C3181">
            <v>2055</v>
          </cell>
          <cell r="D3181">
            <v>1001</v>
          </cell>
          <cell r="E3181">
            <v>9966.1200000000008</v>
          </cell>
          <cell r="F3181">
            <v>15280.12</v>
          </cell>
        </row>
        <row r="3182">
          <cell r="A3182" t="str">
            <v>1011764020601000</v>
          </cell>
          <cell r="B3182">
            <v>10117640</v>
          </cell>
          <cell r="C3182">
            <v>2060</v>
          </cell>
          <cell r="D3182">
            <v>1000</v>
          </cell>
          <cell r="E3182">
            <v>10289.700000000001</v>
          </cell>
          <cell r="F3182">
            <v>15583.7</v>
          </cell>
        </row>
        <row r="3183">
          <cell r="A3183" t="str">
            <v>1011764020601001</v>
          </cell>
          <cell r="B3183">
            <v>10117640</v>
          </cell>
          <cell r="C3183">
            <v>2060</v>
          </cell>
          <cell r="D3183">
            <v>1001</v>
          </cell>
          <cell r="E3183">
            <v>10393.120000000001</v>
          </cell>
          <cell r="F3183">
            <v>15687.12</v>
          </cell>
        </row>
        <row r="3184">
          <cell r="A3184" t="str">
            <v>1011764020611000</v>
          </cell>
          <cell r="B3184">
            <v>10117640</v>
          </cell>
          <cell r="C3184">
            <v>2061</v>
          </cell>
          <cell r="D3184">
            <v>1000</v>
          </cell>
          <cell r="E3184">
            <v>10289.700000000001</v>
          </cell>
          <cell r="F3184">
            <v>15583.7</v>
          </cell>
        </row>
        <row r="3185">
          <cell r="A3185" t="str">
            <v>1011764020611001</v>
          </cell>
          <cell r="B3185">
            <v>10117640</v>
          </cell>
          <cell r="C3185">
            <v>2061</v>
          </cell>
          <cell r="D3185">
            <v>1001</v>
          </cell>
          <cell r="E3185">
            <v>10393.120000000001</v>
          </cell>
          <cell r="F3185">
            <v>15687.12</v>
          </cell>
        </row>
        <row r="3186">
          <cell r="A3186" t="str">
            <v>1011764021031000</v>
          </cell>
          <cell r="B3186">
            <v>10117640</v>
          </cell>
          <cell r="C3186">
            <v>2103</v>
          </cell>
          <cell r="D3186">
            <v>1000</v>
          </cell>
          <cell r="E3186">
            <v>9862.7000000000007</v>
          </cell>
          <cell r="F3186">
            <v>15176.7</v>
          </cell>
        </row>
        <row r="3187">
          <cell r="A3187" t="str">
            <v>1011764021031001</v>
          </cell>
          <cell r="B3187">
            <v>10117640</v>
          </cell>
          <cell r="C3187">
            <v>2103</v>
          </cell>
          <cell r="D3187">
            <v>1001</v>
          </cell>
          <cell r="E3187">
            <v>9966.1200000000008</v>
          </cell>
          <cell r="F3187">
            <v>15280.12</v>
          </cell>
        </row>
        <row r="3188">
          <cell r="A3188" t="str">
            <v>1011764021051000</v>
          </cell>
          <cell r="B3188">
            <v>10117640</v>
          </cell>
          <cell r="C3188">
            <v>2105</v>
          </cell>
          <cell r="D3188">
            <v>1000</v>
          </cell>
          <cell r="E3188">
            <v>10353.700000000001</v>
          </cell>
          <cell r="F3188">
            <v>15583.7</v>
          </cell>
        </row>
        <row r="3189">
          <cell r="A3189" t="str">
            <v>1011764021051001</v>
          </cell>
          <cell r="B3189">
            <v>10117640</v>
          </cell>
          <cell r="C3189">
            <v>2105</v>
          </cell>
          <cell r="D3189">
            <v>1001</v>
          </cell>
          <cell r="E3189">
            <v>10457.120000000001</v>
          </cell>
          <cell r="F3189">
            <v>15687.12</v>
          </cell>
        </row>
        <row r="3190">
          <cell r="A3190" t="str">
            <v>1011764021121000</v>
          </cell>
          <cell r="B3190">
            <v>10117640</v>
          </cell>
          <cell r="C3190">
            <v>2112</v>
          </cell>
          <cell r="D3190">
            <v>1000</v>
          </cell>
          <cell r="E3190">
            <v>9862.7000000000007</v>
          </cell>
          <cell r="F3190">
            <v>15176.7</v>
          </cell>
        </row>
        <row r="3191">
          <cell r="A3191" t="str">
            <v>1011764021121001</v>
          </cell>
          <cell r="B3191">
            <v>10117640</v>
          </cell>
          <cell r="C3191">
            <v>2112</v>
          </cell>
          <cell r="D3191">
            <v>1001</v>
          </cell>
          <cell r="E3191">
            <v>9966.1200000000008</v>
          </cell>
          <cell r="F3191">
            <v>15280.12</v>
          </cell>
        </row>
        <row r="3192">
          <cell r="A3192" t="str">
            <v>1011764021321000</v>
          </cell>
          <cell r="B3192">
            <v>10117640</v>
          </cell>
          <cell r="C3192">
            <v>2132</v>
          </cell>
          <cell r="D3192">
            <v>1000</v>
          </cell>
          <cell r="E3192">
            <v>9896.7000000000007</v>
          </cell>
          <cell r="F3192">
            <v>15218.7</v>
          </cell>
        </row>
        <row r="3193">
          <cell r="A3193" t="str">
            <v>1011764021321001</v>
          </cell>
          <cell r="B3193">
            <v>10117640</v>
          </cell>
          <cell r="C3193">
            <v>2132</v>
          </cell>
          <cell r="D3193">
            <v>1001</v>
          </cell>
          <cell r="E3193">
            <v>10000.120000000001</v>
          </cell>
          <cell r="F3193">
            <v>15322.12</v>
          </cell>
        </row>
        <row r="3194">
          <cell r="A3194" t="str">
            <v>1011764021341000</v>
          </cell>
          <cell r="B3194">
            <v>10117640</v>
          </cell>
          <cell r="C3194">
            <v>2134</v>
          </cell>
          <cell r="D3194">
            <v>1000</v>
          </cell>
          <cell r="E3194">
            <v>10283.700000000001</v>
          </cell>
          <cell r="F3194">
            <v>15523.7</v>
          </cell>
        </row>
        <row r="3195">
          <cell r="A3195" t="str">
            <v>1011764021581001</v>
          </cell>
          <cell r="B3195">
            <v>10117640</v>
          </cell>
          <cell r="C3195">
            <v>2158</v>
          </cell>
          <cell r="D3195">
            <v>1001</v>
          </cell>
          <cell r="E3195">
            <v>9966.1200000000008</v>
          </cell>
          <cell r="F3195">
            <v>15280.12</v>
          </cell>
        </row>
        <row r="3196">
          <cell r="A3196" t="str">
            <v>1011764021601000</v>
          </cell>
          <cell r="B3196">
            <v>10117640</v>
          </cell>
          <cell r="C3196">
            <v>2160</v>
          </cell>
          <cell r="D3196">
            <v>1000</v>
          </cell>
          <cell r="E3196">
            <v>10211.700000000001</v>
          </cell>
          <cell r="F3196">
            <v>15571.7</v>
          </cell>
        </row>
        <row r="3197">
          <cell r="A3197" t="str">
            <v>1011764021601001</v>
          </cell>
          <cell r="B3197">
            <v>10117640</v>
          </cell>
          <cell r="C3197">
            <v>2160</v>
          </cell>
          <cell r="D3197">
            <v>1001</v>
          </cell>
          <cell r="E3197">
            <v>10315.120000000001</v>
          </cell>
          <cell r="F3197">
            <v>15675.12</v>
          </cell>
        </row>
        <row r="3198">
          <cell r="A3198" t="str">
            <v>1011764022021000</v>
          </cell>
          <cell r="B3198">
            <v>10117640</v>
          </cell>
          <cell r="C3198">
            <v>2202</v>
          </cell>
          <cell r="D3198">
            <v>1000</v>
          </cell>
          <cell r="E3198">
            <v>9896.7000000000007</v>
          </cell>
          <cell r="F3198">
            <v>15218.7</v>
          </cell>
        </row>
        <row r="3199">
          <cell r="A3199" t="str">
            <v>1011764022021001</v>
          </cell>
          <cell r="B3199">
            <v>10117640</v>
          </cell>
          <cell r="C3199">
            <v>2202</v>
          </cell>
          <cell r="D3199">
            <v>1001</v>
          </cell>
          <cell r="E3199">
            <v>10000.120000000001</v>
          </cell>
          <cell r="F3199">
            <v>15322.12</v>
          </cell>
        </row>
        <row r="3200">
          <cell r="A3200" t="str">
            <v>1011764022101001</v>
          </cell>
          <cell r="B3200">
            <v>10117640</v>
          </cell>
          <cell r="C3200">
            <v>2210</v>
          </cell>
          <cell r="D3200">
            <v>1001</v>
          </cell>
          <cell r="E3200">
            <v>10338.120000000001</v>
          </cell>
          <cell r="F3200">
            <v>15599.12</v>
          </cell>
        </row>
        <row r="3201">
          <cell r="A3201" t="str">
            <v>1011764022311000</v>
          </cell>
          <cell r="B3201">
            <v>10117640</v>
          </cell>
          <cell r="C3201">
            <v>2231</v>
          </cell>
          <cell r="D3201">
            <v>1000</v>
          </cell>
          <cell r="E3201">
            <v>10353.700000000001</v>
          </cell>
          <cell r="F3201">
            <v>15583.7</v>
          </cell>
        </row>
        <row r="3202">
          <cell r="A3202" t="str">
            <v>1011764022311001</v>
          </cell>
          <cell r="B3202">
            <v>10117640</v>
          </cell>
          <cell r="C3202">
            <v>2231</v>
          </cell>
          <cell r="D3202">
            <v>1001</v>
          </cell>
          <cell r="E3202">
            <v>10457.120000000001</v>
          </cell>
          <cell r="F3202">
            <v>15687.12</v>
          </cell>
        </row>
        <row r="3203">
          <cell r="A3203" t="str">
            <v>1011764022641000</v>
          </cell>
          <cell r="B3203">
            <v>10117640</v>
          </cell>
          <cell r="C3203">
            <v>2264</v>
          </cell>
          <cell r="D3203">
            <v>1000</v>
          </cell>
          <cell r="E3203">
            <v>9996.7000000000007</v>
          </cell>
          <cell r="F3203">
            <v>15316.7</v>
          </cell>
        </row>
        <row r="3204">
          <cell r="A3204" t="str">
            <v>1011764022641001</v>
          </cell>
          <cell r="B3204">
            <v>10117640</v>
          </cell>
          <cell r="C3204">
            <v>2264</v>
          </cell>
          <cell r="D3204">
            <v>1001</v>
          </cell>
          <cell r="E3204">
            <v>10100.120000000001</v>
          </cell>
          <cell r="F3204">
            <v>15420.12</v>
          </cell>
        </row>
        <row r="3205">
          <cell r="A3205" t="str">
            <v>1011764022651000</v>
          </cell>
          <cell r="B3205">
            <v>10117640</v>
          </cell>
          <cell r="C3205">
            <v>2265</v>
          </cell>
          <cell r="D3205">
            <v>1000</v>
          </cell>
          <cell r="E3205">
            <v>9996.7000000000007</v>
          </cell>
          <cell r="F3205">
            <v>15316.7</v>
          </cell>
        </row>
        <row r="3206">
          <cell r="A3206" t="str">
            <v>1011764022651001</v>
          </cell>
          <cell r="B3206">
            <v>10117640</v>
          </cell>
          <cell r="C3206">
            <v>2265</v>
          </cell>
          <cell r="D3206">
            <v>1001</v>
          </cell>
          <cell r="E3206">
            <v>10100.120000000001</v>
          </cell>
          <cell r="F3206">
            <v>15420.12</v>
          </cell>
        </row>
        <row r="3207">
          <cell r="A3207" t="str">
            <v>1011764022661000</v>
          </cell>
          <cell r="B3207">
            <v>10117640</v>
          </cell>
          <cell r="C3207">
            <v>2266</v>
          </cell>
          <cell r="D3207">
            <v>1000</v>
          </cell>
          <cell r="E3207">
            <v>9996.7000000000007</v>
          </cell>
          <cell r="F3207">
            <v>15316.7</v>
          </cell>
        </row>
        <row r="3208">
          <cell r="A3208" t="str">
            <v>1011764022661001</v>
          </cell>
          <cell r="B3208">
            <v>10117640</v>
          </cell>
          <cell r="C3208">
            <v>2266</v>
          </cell>
          <cell r="D3208">
            <v>1001</v>
          </cell>
          <cell r="E3208">
            <v>10100.120000000001</v>
          </cell>
          <cell r="F3208">
            <v>15420.12</v>
          </cell>
        </row>
        <row r="3209">
          <cell r="A3209" t="str">
            <v>1011764023041000</v>
          </cell>
          <cell r="B3209">
            <v>10117640</v>
          </cell>
          <cell r="C3209">
            <v>2304</v>
          </cell>
          <cell r="D3209">
            <v>1000</v>
          </cell>
          <cell r="E3209">
            <v>10211.700000000001</v>
          </cell>
          <cell r="F3209">
            <v>15571.7</v>
          </cell>
        </row>
        <row r="3210">
          <cell r="A3210" t="str">
            <v>1011764023041001</v>
          </cell>
          <cell r="B3210">
            <v>10117640</v>
          </cell>
          <cell r="C3210">
            <v>2304</v>
          </cell>
          <cell r="D3210">
            <v>1001</v>
          </cell>
          <cell r="E3210">
            <v>10315.120000000001</v>
          </cell>
          <cell r="F3210">
            <v>15675.12</v>
          </cell>
        </row>
        <row r="3211">
          <cell r="A3211" t="str">
            <v>1011764023351000</v>
          </cell>
          <cell r="B3211">
            <v>10117640</v>
          </cell>
          <cell r="C3211">
            <v>2335</v>
          </cell>
          <cell r="D3211">
            <v>1000</v>
          </cell>
          <cell r="E3211">
            <v>10211.700000000001</v>
          </cell>
          <cell r="F3211">
            <v>15571.7</v>
          </cell>
        </row>
        <row r="3212">
          <cell r="A3212" t="str">
            <v>1011764023351001</v>
          </cell>
          <cell r="B3212">
            <v>10117640</v>
          </cell>
          <cell r="C3212">
            <v>2335</v>
          </cell>
          <cell r="D3212">
            <v>1001</v>
          </cell>
          <cell r="E3212">
            <v>10315.120000000001</v>
          </cell>
          <cell r="F3212">
            <v>15675.12</v>
          </cell>
        </row>
        <row r="3213">
          <cell r="A3213" t="str">
            <v>1011764023381000</v>
          </cell>
          <cell r="B3213">
            <v>10117640</v>
          </cell>
          <cell r="C3213">
            <v>2338</v>
          </cell>
          <cell r="D3213">
            <v>1000</v>
          </cell>
          <cell r="E3213">
            <v>10211.700000000001</v>
          </cell>
          <cell r="F3213">
            <v>15571.7</v>
          </cell>
        </row>
        <row r="3214">
          <cell r="A3214" t="str">
            <v>1011764023381001</v>
          </cell>
          <cell r="B3214">
            <v>10117640</v>
          </cell>
          <cell r="C3214">
            <v>2338</v>
          </cell>
          <cell r="D3214">
            <v>1001</v>
          </cell>
          <cell r="E3214">
            <v>10315.120000000001</v>
          </cell>
          <cell r="F3214">
            <v>15675.12</v>
          </cell>
        </row>
        <row r="3215">
          <cell r="A3215" t="str">
            <v>1011764024091000</v>
          </cell>
          <cell r="B3215">
            <v>10117640</v>
          </cell>
          <cell r="C3215">
            <v>2409</v>
          </cell>
          <cell r="D3215">
            <v>1000</v>
          </cell>
          <cell r="E3215">
            <v>10211.700000000001</v>
          </cell>
          <cell r="F3215">
            <v>15571.7</v>
          </cell>
        </row>
        <row r="3216">
          <cell r="A3216" t="str">
            <v>1011764024091001</v>
          </cell>
          <cell r="B3216">
            <v>10117640</v>
          </cell>
          <cell r="C3216">
            <v>2409</v>
          </cell>
          <cell r="D3216">
            <v>1001</v>
          </cell>
          <cell r="E3216">
            <v>10315.120000000001</v>
          </cell>
          <cell r="F3216">
            <v>15675.12</v>
          </cell>
        </row>
        <row r="3217">
          <cell r="A3217" t="str">
            <v>1011764025591000</v>
          </cell>
          <cell r="B3217">
            <v>10117640</v>
          </cell>
          <cell r="C3217">
            <v>2559</v>
          </cell>
          <cell r="D3217">
            <v>1000</v>
          </cell>
          <cell r="E3217">
            <v>10211.700000000001</v>
          </cell>
          <cell r="F3217">
            <v>15571.7</v>
          </cell>
        </row>
        <row r="3218">
          <cell r="A3218" t="str">
            <v>1011764025591001</v>
          </cell>
          <cell r="B3218">
            <v>10117640</v>
          </cell>
          <cell r="C3218">
            <v>2559</v>
          </cell>
          <cell r="D3218">
            <v>1001</v>
          </cell>
          <cell r="E3218">
            <v>10315.120000000001</v>
          </cell>
          <cell r="F3218">
            <v>15675.12</v>
          </cell>
        </row>
        <row r="3219">
          <cell r="A3219" t="str">
            <v>1011764026001000</v>
          </cell>
          <cell r="B3219">
            <v>10117640</v>
          </cell>
          <cell r="C3219">
            <v>2600</v>
          </cell>
          <cell r="D3219">
            <v>1000</v>
          </cell>
          <cell r="E3219">
            <v>10211.700000000001</v>
          </cell>
          <cell r="F3219">
            <v>15571.7</v>
          </cell>
        </row>
        <row r="3220">
          <cell r="A3220" t="str">
            <v>1011764026001001</v>
          </cell>
          <cell r="B3220">
            <v>10117640</v>
          </cell>
          <cell r="C3220">
            <v>2600</v>
          </cell>
          <cell r="D3220">
            <v>1001</v>
          </cell>
          <cell r="E3220">
            <v>10315.120000000001</v>
          </cell>
          <cell r="F3220">
            <v>15675.12</v>
          </cell>
        </row>
        <row r="3221">
          <cell r="A3221" t="str">
            <v>1011764026091000</v>
          </cell>
          <cell r="B3221">
            <v>10117640</v>
          </cell>
          <cell r="C3221">
            <v>2609</v>
          </cell>
          <cell r="D3221">
            <v>1000</v>
          </cell>
          <cell r="E3221">
            <v>10211.700000000001</v>
          </cell>
          <cell r="F3221">
            <v>15571.7</v>
          </cell>
        </row>
        <row r="3222">
          <cell r="A3222" t="str">
            <v>1011764026091001</v>
          </cell>
          <cell r="B3222">
            <v>10117640</v>
          </cell>
          <cell r="C3222">
            <v>2609</v>
          </cell>
          <cell r="D3222">
            <v>1001</v>
          </cell>
          <cell r="E3222">
            <v>10315.120000000001</v>
          </cell>
          <cell r="F3222">
            <v>15675.12</v>
          </cell>
        </row>
        <row r="3223">
          <cell r="A3223" t="str">
            <v>1011764026301000</v>
          </cell>
          <cell r="B3223">
            <v>10117640</v>
          </cell>
          <cell r="C3223">
            <v>2630</v>
          </cell>
          <cell r="D3223">
            <v>1000</v>
          </cell>
          <cell r="E3223">
            <v>10289.700000000001</v>
          </cell>
          <cell r="F3223">
            <v>15583.7</v>
          </cell>
        </row>
        <row r="3224">
          <cell r="A3224" t="str">
            <v>1011764026671000</v>
          </cell>
          <cell r="B3224">
            <v>10117640</v>
          </cell>
          <cell r="C3224">
            <v>2667</v>
          </cell>
          <cell r="D3224">
            <v>1000</v>
          </cell>
          <cell r="E3224">
            <v>9896.7000000000007</v>
          </cell>
          <cell r="F3224">
            <v>15218.7</v>
          </cell>
        </row>
        <row r="3225">
          <cell r="A3225" t="str">
            <v>1011764026671001</v>
          </cell>
          <cell r="B3225">
            <v>10117640</v>
          </cell>
          <cell r="C3225">
            <v>2667</v>
          </cell>
          <cell r="D3225">
            <v>1001</v>
          </cell>
          <cell r="E3225">
            <v>10000.120000000001</v>
          </cell>
          <cell r="F3225">
            <v>15322.12</v>
          </cell>
        </row>
        <row r="3226">
          <cell r="A3226" t="str">
            <v>1011764034461000</v>
          </cell>
          <cell r="B3226">
            <v>10117640</v>
          </cell>
          <cell r="C3226">
            <v>3446</v>
          </cell>
          <cell r="D3226">
            <v>1000</v>
          </cell>
          <cell r="E3226">
            <v>10311.700000000001</v>
          </cell>
          <cell r="F3226">
            <v>15671.7</v>
          </cell>
        </row>
        <row r="3227">
          <cell r="A3227" t="str">
            <v>1011764034461001</v>
          </cell>
          <cell r="B3227">
            <v>10117640</v>
          </cell>
          <cell r="C3227">
            <v>3446</v>
          </cell>
          <cell r="D3227">
            <v>1001</v>
          </cell>
          <cell r="E3227">
            <v>10415.120000000001</v>
          </cell>
          <cell r="F3227">
            <v>15775.12</v>
          </cell>
        </row>
        <row r="3228">
          <cell r="A3228" t="str">
            <v>1011764034841000</v>
          </cell>
          <cell r="B3228">
            <v>10117640</v>
          </cell>
          <cell r="C3228">
            <v>3484</v>
          </cell>
          <cell r="D3228">
            <v>1000</v>
          </cell>
          <cell r="E3228">
            <v>9862.7000000000007</v>
          </cell>
          <cell r="F3228">
            <v>15176.7</v>
          </cell>
        </row>
        <row r="3229">
          <cell r="A3229" t="str">
            <v>1011764034841001</v>
          </cell>
          <cell r="B3229">
            <v>10117640</v>
          </cell>
          <cell r="C3229">
            <v>3484</v>
          </cell>
          <cell r="D3229">
            <v>1001</v>
          </cell>
          <cell r="E3229">
            <v>9966.1200000000008</v>
          </cell>
          <cell r="F3229">
            <v>15280.12</v>
          </cell>
        </row>
        <row r="3230">
          <cell r="A3230" t="str">
            <v>1011764034921000</v>
          </cell>
          <cell r="B3230">
            <v>10117640</v>
          </cell>
          <cell r="C3230">
            <v>3492</v>
          </cell>
          <cell r="D3230">
            <v>1000</v>
          </cell>
          <cell r="E3230">
            <v>9896.7000000000007</v>
          </cell>
          <cell r="F3230">
            <v>15218.7</v>
          </cell>
        </row>
        <row r="3231">
          <cell r="A3231" t="str">
            <v>1011764034921001</v>
          </cell>
          <cell r="B3231">
            <v>10117640</v>
          </cell>
          <cell r="C3231">
            <v>3492</v>
          </cell>
          <cell r="D3231">
            <v>1001</v>
          </cell>
          <cell r="E3231">
            <v>10000.120000000001</v>
          </cell>
          <cell r="F3231">
            <v>15322.12</v>
          </cell>
        </row>
        <row r="3232">
          <cell r="A3232" t="str">
            <v>1011764034991000</v>
          </cell>
          <cell r="B3232">
            <v>10117640</v>
          </cell>
          <cell r="C3232">
            <v>3499</v>
          </cell>
          <cell r="D3232">
            <v>1000</v>
          </cell>
          <cell r="E3232">
            <v>10289.700000000001</v>
          </cell>
          <cell r="F3232">
            <v>15583.7</v>
          </cell>
        </row>
        <row r="3233">
          <cell r="A3233" t="str">
            <v>1011764034991001</v>
          </cell>
          <cell r="B3233">
            <v>10117640</v>
          </cell>
          <cell r="C3233">
            <v>3499</v>
          </cell>
          <cell r="D3233">
            <v>1001</v>
          </cell>
          <cell r="E3233">
            <v>10393.120000000001</v>
          </cell>
          <cell r="F3233">
            <v>15687.12</v>
          </cell>
        </row>
        <row r="3234">
          <cell r="A3234" t="str">
            <v>1011764013781000</v>
          </cell>
          <cell r="B3234">
            <v>10117640</v>
          </cell>
          <cell r="C3234">
            <v>1378</v>
          </cell>
          <cell r="D3234">
            <v>1000</v>
          </cell>
          <cell r="E3234">
            <v>10353.700000000001</v>
          </cell>
          <cell r="F3234">
            <v>15583.7</v>
          </cell>
        </row>
        <row r="3235">
          <cell r="A3235" t="str">
            <v>1011764013781001</v>
          </cell>
          <cell r="B3235">
            <v>10117640</v>
          </cell>
          <cell r="C3235">
            <v>1378</v>
          </cell>
          <cell r="D3235">
            <v>1001</v>
          </cell>
          <cell r="E3235">
            <v>10457.120000000001</v>
          </cell>
          <cell r="F3235">
            <v>15687.12</v>
          </cell>
        </row>
        <row r="3236">
          <cell r="A3236" t="str">
            <v>1011764017311000</v>
          </cell>
          <cell r="B3236">
            <v>10117640</v>
          </cell>
          <cell r="C3236">
            <v>1731</v>
          </cell>
          <cell r="D3236">
            <v>1000</v>
          </cell>
          <cell r="E3236">
            <v>10353.700000000001</v>
          </cell>
          <cell r="F3236">
            <v>15583.7</v>
          </cell>
        </row>
        <row r="3237">
          <cell r="A3237" t="str">
            <v>1011764017311001</v>
          </cell>
          <cell r="B3237">
            <v>10117640</v>
          </cell>
          <cell r="C3237">
            <v>1731</v>
          </cell>
          <cell r="D3237">
            <v>1001</v>
          </cell>
          <cell r="E3237">
            <v>10457.120000000001</v>
          </cell>
          <cell r="F3237">
            <v>15687.12</v>
          </cell>
        </row>
        <row r="3238">
          <cell r="A3238" t="str">
            <v>1011764034871000</v>
          </cell>
          <cell r="B3238">
            <v>10117640</v>
          </cell>
          <cell r="C3238">
            <v>3487</v>
          </cell>
          <cell r="D3238">
            <v>1000</v>
          </cell>
          <cell r="E3238">
            <v>10112.700000000001</v>
          </cell>
          <cell r="F3238">
            <v>15426.7</v>
          </cell>
        </row>
        <row r="3239">
          <cell r="A3239" t="str">
            <v>1011764034871001</v>
          </cell>
          <cell r="B3239">
            <v>10117640</v>
          </cell>
          <cell r="C3239">
            <v>3487</v>
          </cell>
          <cell r="D3239">
            <v>1001</v>
          </cell>
          <cell r="E3239">
            <v>10216.120000000001</v>
          </cell>
          <cell r="F3239">
            <v>15530.12</v>
          </cell>
        </row>
        <row r="3240">
          <cell r="A3240" t="str">
            <v>1011764013571000</v>
          </cell>
          <cell r="B3240">
            <v>10117640</v>
          </cell>
          <cell r="C3240">
            <v>1357</v>
          </cell>
          <cell r="D3240">
            <v>1000</v>
          </cell>
          <cell r="E3240">
            <v>10353.700000000001</v>
          </cell>
          <cell r="F3240">
            <v>15583.7</v>
          </cell>
        </row>
        <row r="3241">
          <cell r="A3241" t="str">
            <v>1011764013571001</v>
          </cell>
          <cell r="B3241">
            <v>10117640</v>
          </cell>
          <cell r="C3241">
            <v>1357</v>
          </cell>
          <cell r="D3241">
            <v>1001</v>
          </cell>
          <cell r="E3241">
            <v>10457.120000000001</v>
          </cell>
          <cell r="F3241">
            <v>15687.12</v>
          </cell>
        </row>
        <row r="3242">
          <cell r="A3242" t="str">
            <v>1011764018651000</v>
          </cell>
          <cell r="B3242">
            <v>10117640</v>
          </cell>
          <cell r="C3242">
            <v>1865</v>
          </cell>
          <cell r="D3242">
            <v>1000</v>
          </cell>
          <cell r="E3242">
            <v>10353.700000000001</v>
          </cell>
          <cell r="F3242">
            <v>15583.7</v>
          </cell>
        </row>
        <row r="3243">
          <cell r="A3243" t="str">
            <v>1011764018651001</v>
          </cell>
          <cell r="B3243">
            <v>10117640</v>
          </cell>
          <cell r="C3243">
            <v>1865</v>
          </cell>
          <cell r="D3243">
            <v>1001</v>
          </cell>
          <cell r="E3243">
            <v>10457.120000000001</v>
          </cell>
          <cell r="F3243">
            <v>15687.12</v>
          </cell>
        </row>
        <row r="3244">
          <cell r="A3244" t="str">
            <v>1011764019021000</v>
          </cell>
          <cell r="B3244">
            <v>10117640</v>
          </cell>
          <cell r="C3244">
            <v>1902</v>
          </cell>
          <cell r="D3244">
            <v>1000</v>
          </cell>
          <cell r="E3244">
            <v>10353.700000000001</v>
          </cell>
          <cell r="F3244">
            <v>15583.7</v>
          </cell>
        </row>
        <row r="3245">
          <cell r="A3245" t="str">
            <v>1011764019021001</v>
          </cell>
          <cell r="B3245">
            <v>10117640</v>
          </cell>
          <cell r="C3245">
            <v>1902</v>
          </cell>
          <cell r="D3245">
            <v>1001</v>
          </cell>
          <cell r="E3245">
            <v>10457.120000000001</v>
          </cell>
          <cell r="F3245">
            <v>15687.12</v>
          </cell>
        </row>
        <row r="3246">
          <cell r="A3246" t="str">
            <v>1011764010201000</v>
          </cell>
          <cell r="B3246">
            <v>10117640</v>
          </cell>
          <cell r="C3246">
            <v>1020</v>
          </cell>
          <cell r="D3246">
            <v>1000</v>
          </cell>
          <cell r="E3246">
            <v>10294.700000000001</v>
          </cell>
          <cell r="F3246">
            <v>15522.7</v>
          </cell>
        </row>
        <row r="3247">
          <cell r="A3247" t="str">
            <v>1011764010201001</v>
          </cell>
          <cell r="B3247">
            <v>10117640</v>
          </cell>
          <cell r="C3247">
            <v>1020</v>
          </cell>
          <cell r="D3247">
            <v>1001</v>
          </cell>
          <cell r="E3247">
            <v>10398.120000000001</v>
          </cell>
          <cell r="F3247">
            <v>15626.12</v>
          </cell>
        </row>
        <row r="3248">
          <cell r="A3248" t="str">
            <v>1011764010261000</v>
          </cell>
          <cell r="B3248">
            <v>10117640</v>
          </cell>
          <cell r="C3248">
            <v>1026</v>
          </cell>
          <cell r="D3248">
            <v>1000</v>
          </cell>
          <cell r="E3248">
            <v>10203.700000000001</v>
          </cell>
          <cell r="F3248">
            <v>15491.7</v>
          </cell>
        </row>
        <row r="3249">
          <cell r="A3249" t="str">
            <v>1011764010261001</v>
          </cell>
          <cell r="B3249">
            <v>10117640</v>
          </cell>
          <cell r="C3249">
            <v>1026</v>
          </cell>
          <cell r="D3249">
            <v>1001</v>
          </cell>
          <cell r="E3249">
            <v>10307.120000000001</v>
          </cell>
          <cell r="F3249">
            <v>15595.12</v>
          </cell>
        </row>
        <row r="3250">
          <cell r="A3250" t="str">
            <v>1011764010281000</v>
          </cell>
          <cell r="B3250">
            <v>10117640</v>
          </cell>
          <cell r="C3250">
            <v>1028</v>
          </cell>
          <cell r="D3250">
            <v>1000</v>
          </cell>
          <cell r="E3250">
            <v>10234.700000000001</v>
          </cell>
          <cell r="F3250">
            <v>15495.7</v>
          </cell>
        </row>
        <row r="3251">
          <cell r="A3251" t="str">
            <v>1011764010281001</v>
          </cell>
          <cell r="B3251">
            <v>10117640</v>
          </cell>
          <cell r="C3251">
            <v>1028</v>
          </cell>
          <cell r="D3251">
            <v>1001</v>
          </cell>
          <cell r="E3251">
            <v>10338.120000000001</v>
          </cell>
          <cell r="F3251">
            <v>15599.12</v>
          </cell>
        </row>
        <row r="3252">
          <cell r="A3252" t="str">
            <v>1011764010491000</v>
          </cell>
          <cell r="B3252">
            <v>10117640</v>
          </cell>
          <cell r="C3252">
            <v>1049</v>
          </cell>
          <cell r="D3252">
            <v>1000</v>
          </cell>
          <cell r="E3252">
            <v>10353.700000000001</v>
          </cell>
          <cell r="F3252">
            <v>15583.7</v>
          </cell>
        </row>
        <row r="3253">
          <cell r="A3253" t="str">
            <v>1011764010601000</v>
          </cell>
          <cell r="B3253">
            <v>10117640</v>
          </cell>
          <cell r="C3253">
            <v>1060</v>
          </cell>
          <cell r="D3253">
            <v>1000</v>
          </cell>
          <cell r="E3253">
            <v>10203.700000000001</v>
          </cell>
          <cell r="F3253">
            <v>15491.7</v>
          </cell>
        </row>
        <row r="3254">
          <cell r="A3254" t="str">
            <v>1011764010601001</v>
          </cell>
          <cell r="B3254">
            <v>10117640</v>
          </cell>
          <cell r="C3254">
            <v>1060</v>
          </cell>
          <cell r="D3254">
            <v>1001</v>
          </cell>
          <cell r="E3254">
            <v>10307.120000000001</v>
          </cell>
          <cell r="F3254">
            <v>15595.12</v>
          </cell>
        </row>
        <row r="3255">
          <cell r="A3255" t="str">
            <v>1011764010751001</v>
          </cell>
          <cell r="B3255">
            <v>10117640</v>
          </cell>
          <cell r="C3255">
            <v>1075</v>
          </cell>
          <cell r="D3255">
            <v>1001</v>
          </cell>
          <cell r="E3255">
            <v>10315.120000000001</v>
          </cell>
          <cell r="F3255">
            <v>15675.12</v>
          </cell>
        </row>
        <row r="3256">
          <cell r="A3256" t="str">
            <v>1011764011011000</v>
          </cell>
          <cell r="B3256">
            <v>10117640</v>
          </cell>
          <cell r="C3256">
            <v>1101</v>
          </cell>
          <cell r="D3256">
            <v>1000</v>
          </cell>
          <cell r="E3256">
            <v>10283.700000000001</v>
          </cell>
          <cell r="F3256">
            <v>15523.7</v>
          </cell>
        </row>
        <row r="3257">
          <cell r="A3257" t="str">
            <v>1011764011011001</v>
          </cell>
          <cell r="B3257">
            <v>10117640</v>
          </cell>
          <cell r="C3257">
            <v>1101</v>
          </cell>
          <cell r="D3257">
            <v>1001</v>
          </cell>
          <cell r="E3257"/>
          <cell r="F3257"/>
        </row>
        <row r="3258">
          <cell r="A3258" t="str">
            <v>1011764014231000</v>
          </cell>
          <cell r="B3258">
            <v>10117640</v>
          </cell>
          <cell r="C3258">
            <v>1423</v>
          </cell>
          <cell r="D3258">
            <v>1000</v>
          </cell>
          <cell r="E3258">
            <v>10311.700000000001</v>
          </cell>
          <cell r="F3258">
            <v>15671.7</v>
          </cell>
        </row>
        <row r="3259">
          <cell r="A3259" t="str">
            <v>1011764014231001</v>
          </cell>
          <cell r="B3259">
            <v>10117640</v>
          </cell>
          <cell r="C3259">
            <v>1423</v>
          </cell>
          <cell r="D3259">
            <v>1001</v>
          </cell>
          <cell r="E3259">
            <v>10415.120000000001</v>
          </cell>
          <cell r="F3259">
            <v>15775.12</v>
          </cell>
        </row>
        <row r="3260">
          <cell r="A3260" t="str">
            <v>1011764014371000</v>
          </cell>
          <cell r="B3260">
            <v>10117640</v>
          </cell>
          <cell r="C3260">
            <v>1437</v>
          </cell>
          <cell r="D3260">
            <v>1000</v>
          </cell>
          <cell r="E3260">
            <v>10203.700000000001</v>
          </cell>
          <cell r="F3260">
            <v>15491.7</v>
          </cell>
        </row>
        <row r="3261">
          <cell r="A3261" t="str">
            <v>1011764014371001</v>
          </cell>
          <cell r="B3261">
            <v>10117640</v>
          </cell>
          <cell r="C3261">
            <v>1437</v>
          </cell>
          <cell r="D3261">
            <v>1001</v>
          </cell>
          <cell r="E3261">
            <v>10307.120000000001</v>
          </cell>
          <cell r="F3261">
            <v>15595.12</v>
          </cell>
        </row>
        <row r="3262">
          <cell r="A3262" t="str">
            <v>1011764015401000</v>
          </cell>
          <cell r="B3262">
            <v>10117640</v>
          </cell>
          <cell r="C3262">
            <v>1540</v>
          </cell>
          <cell r="D3262">
            <v>1000</v>
          </cell>
          <cell r="E3262">
            <v>10234.700000000001</v>
          </cell>
          <cell r="F3262">
            <v>15495.7</v>
          </cell>
        </row>
        <row r="3263">
          <cell r="A3263" t="str">
            <v>1011764015401001</v>
          </cell>
          <cell r="B3263">
            <v>10117640</v>
          </cell>
          <cell r="C3263">
            <v>1540</v>
          </cell>
          <cell r="D3263">
            <v>1001</v>
          </cell>
          <cell r="E3263">
            <v>10338.120000000001</v>
          </cell>
          <cell r="F3263">
            <v>15599.12</v>
          </cell>
        </row>
        <row r="3264">
          <cell r="A3264" t="str">
            <v>1011764016881000</v>
          </cell>
          <cell r="B3264">
            <v>10117640</v>
          </cell>
          <cell r="C3264">
            <v>1688</v>
          </cell>
          <cell r="D3264">
            <v>1000</v>
          </cell>
          <cell r="E3264">
            <v>10211.700000000001</v>
          </cell>
          <cell r="F3264">
            <v>15571.7</v>
          </cell>
        </row>
        <row r="3265">
          <cell r="A3265" t="str">
            <v>1011764016881001</v>
          </cell>
          <cell r="B3265">
            <v>10117640</v>
          </cell>
          <cell r="C3265">
            <v>1688</v>
          </cell>
          <cell r="D3265">
            <v>1001</v>
          </cell>
          <cell r="E3265">
            <v>10315.120000000001</v>
          </cell>
          <cell r="F3265">
            <v>15675.12</v>
          </cell>
        </row>
        <row r="3266">
          <cell r="A3266" t="str">
            <v>1011764017691000</v>
          </cell>
          <cell r="B3266">
            <v>10117640</v>
          </cell>
          <cell r="C3266">
            <v>1769</v>
          </cell>
          <cell r="D3266">
            <v>1000</v>
          </cell>
          <cell r="E3266">
            <v>10112.700000000001</v>
          </cell>
          <cell r="F3266">
            <v>15426.7</v>
          </cell>
        </row>
        <row r="3267">
          <cell r="A3267" t="str">
            <v>1011764017691001</v>
          </cell>
          <cell r="B3267">
            <v>10117640</v>
          </cell>
          <cell r="C3267">
            <v>1769</v>
          </cell>
          <cell r="D3267">
            <v>1001</v>
          </cell>
          <cell r="E3267"/>
          <cell r="F3267"/>
        </row>
        <row r="3268">
          <cell r="A3268" t="str">
            <v>1011764019841000</v>
          </cell>
          <cell r="B3268">
            <v>10117640</v>
          </cell>
          <cell r="C3268">
            <v>1984</v>
          </cell>
          <cell r="D3268">
            <v>1000</v>
          </cell>
          <cell r="E3268">
            <v>10211.700000000001</v>
          </cell>
          <cell r="F3268">
            <v>15571.7</v>
          </cell>
        </row>
        <row r="3269">
          <cell r="A3269" t="str">
            <v>1011764019841001</v>
          </cell>
          <cell r="B3269">
            <v>10117640</v>
          </cell>
          <cell r="C3269">
            <v>1984</v>
          </cell>
          <cell r="D3269">
            <v>1001</v>
          </cell>
          <cell r="E3269">
            <v>10315.120000000001</v>
          </cell>
          <cell r="F3269">
            <v>15675.12</v>
          </cell>
        </row>
        <row r="3270">
          <cell r="A3270" t="str">
            <v>1011764019921000</v>
          </cell>
          <cell r="B3270">
            <v>10117640</v>
          </cell>
          <cell r="C3270">
            <v>1992</v>
          </cell>
          <cell r="D3270">
            <v>1000</v>
          </cell>
          <cell r="E3270">
            <v>10211.700000000001</v>
          </cell>
          <cell r="F3270">
            <v>15571.7</v>
          </cell>
        </row>
        <row r="3271">
          <cell r="A3271" t="str">
            <v>1011764019921001</v>
          </cell>
          <cell r="B3271">
            <v>10117640</v>
          </cell>
          <cell r="C3271">
            <v>1992</v>
          </cell>
          <cell r="D3271">
            <v>1001</v>
          </cell>
          <cell r="E3271">
            <v>10315.120000000001</v>
          </cell>
          <cell r="F3271">
            <v>15675.12</v>
          </cell>
        </row>
        <row r="3272">
          <cell r="A3272" t="str">
            <v>1011764020171000</v>
          </cell>
          <cell r="B3272">
            <v>10117640</v>
          </cell>
          <cell r="C3272">
            <v>2017</v>
          </cell>
          <cell r="D3272">
            <v>1000</v>
          </cell>
          <cell r="E3272">
            <v>10234.700000000001</v>
          </cell>
          <cell r="F3272">
            <v>15495.7</v>
          </cell>
        </row>
        <row r="3273">
          <cell r="A3273" t="str">
            <v>1011764020171001</v>
          </cell>
          <cell r="B3273">
            <v>10117640</v>
          </cell>
          <cell r="C3273">
            <v>2017</v>
          </cell>
          <cell r="D3273">
            <v>1001</v>
          </cell>
          <cell r="E3273">
            <v>10338.120000000001</v>
          </cell>
          <cell r="F3273">
            <v>15599.12</v>
          </cell>
        </row>
        <row r="3274">
          <cell r="A3274" t="str">
            <v>1011764020411000</v>
          </cell>
          <cell r="B3274">
            <v>10117640</v>
          </cell>
          <cell r="C3274">
            <v>2041</v>
          </cell>
          <cell r="D3274">
            <v>1000</v>
          </cell>
          <cell r="E3274">
            <v>10211.700000000001</v>
          </cell>
          <cell r="F3274">
            <v>15571.7</v>
          </cell>
        </row>
        <row r="3275">
          <cell r="A3275" t="str">
            <v>1011764020411001</v>
          </cell>
          <cell r="B3275">
            <v>10117640</v>
          </cell>
          <cell r="C3275">
            <v>2041</v>
          </cell>
          <cell r="D3275">
            <v>1001</v>
          </cell>
          <cell r="E3275"/>
          <cell r="F3275"/>
        </row>
        <row r="3276">
          <cell r="A3276" t="str">
            <v>1011764020461000</v>
          </cell>
          <cell r="B3276">
            <v>10117640</v>
          </cell>
          <cell r="C3276">
            <v>2046</v>
          </cell>
          <cell r="D3276">
            <v>1000</v>
          </cell>
          <cell r="E3276">
            <v>10211.700000000001</v>
          </cell>
          <cell r="F3276">
            <v>15571.7</v>
          </cell>
        </row>
        <row r="3277">
          <cell r="A3277" t="str">
            <v>1011764020461001</v>
          </cell>
          <cell r="B3277">
            <v>10117640</v>
          </cell>
          <cell r="C3277">
            <v>2046</v>
          </cell>
          <cell r="D3277">
            <v>1001</v>
          </cell>
          <cell r="E3277">
            <v>10315.120000000001</v>
          </cell>
          <cell r="F3277">
            <v>15675.12</v>
          </cell>
        </row>
        <row r="3278">
          <cell r="A3278" t="str">
            <v>1011764021081000</v>
          </cell>
          <cell r="B3278">
            <v>10117640</v>
          </cell>
          <cell r="C3278">
            <v>2108</v>
          </cell>
          <cell r="D3278">
            <v>1000</v>
          </cell>
          <cell r="E3278">
            <v>10311.700000000001</v>
          </cell>
          <cell r="F3278">
            <v>15671.7</v>
          </cell>
        </row>
        <row r="3279">
          <cell r="A3279" t="str">
            <v>1011764021081001</v>
          </cell>
          <cell r="B3279">
            <v>10117640</v>
          </cell>
          <cell r="C3279">
            <v>2108</v>
          </cell>
          <cell r="D3279">
            <v>1001</v>
          </cell>
          <cell r="E3279">
            <v>10415.120000000001</v>
          </cell>
          <cell r="F3279">
            <v>15775.12</v>
          </cell>
        </row>
        <row r="3280">
          <cell r="A3280" t="str">
            <v>1011764021231001</v>
          </cell>
          <cell r="B3280">
            <v>10117640</v>
          </cell>
          <cell r="C3280">
            <v>2123</v>
          </cell>
          <cell r="D3280">
            <v>1001</v>
          </cell>
          <cell r="E3280">
            <v>10338.120000000001</v>
          </cell>
          <cell r="F3280">
            <v>15599.12</v>
          </cell>
        </row>
        <row r="3281">
          <cell r="A3281" t="str">
            <v>1011764021691000</v>
          </cell>
          <cell r="B3281">
            <v>10117640</v>
          </cell>
          <cell r="C3281">
            <v>2169</v>
          </cell>
          <cell r="D3281">
            <v>1000</v>
          </cell>
          <cell r="E3281">
            <v>10294.700000000001</v>
          </cell>
          <cell r="F3281">
            <v>15522.7</v>
          </cell>
        </row>
        <row r="3282">
          <cell r="A3282" t="str">
            <v>1011764022531000</v>
          </cell>
          <cell r="B3282">
            <v>10117640</v>
          </cell>
          <cell r="C3282">
            <v>2253</v>
          </cell>
          <cell r="D3282">
            <v>1000</v>
          </cell>
          <cell r="E3282">
            <v>10294.700000000001</v>
          </cell>
          <cell r="F3282">
            <v>15522.7</v>
          </cell>
        </row>
        <row r="3283">
          <cell r="A3283" t="str">
            <v>1011764022531001</v>
          </cell>
          <cell r="B3283">
            <v>10117640</v>
          </cell>
          <cell r="C3283">
            <v>2253</v>
          </cell>
          <cell r="D3283">
            <v>1001</v>
          </cell>
          <cell r="E3283">
            <v>10398.120000000001</v>
          </cell>
          <cell r="F3283">
            <v>15626.12</v>
          </cell>
        </row>
        <row r="3284">
          <cell r="A3284" t="str">
            <v>1011764023521000</v>
          </cell>
          <cell r="B3284">
            <v>10117640</v>
          </cell>
          <cell r="C3284">
            <v>2352</v>
          </cell>
          <cell r="D3284">
            <v>1000</v>
          </cell>
          <cell r="E3284">
            <v>10211.700000000001</v>
          </cell>
          <cell r="F3284">
            <v>15571.7</v>
          </cell>
        </row>
        <row r="3285">
          <cell r="A3285" t="str">
            <v>1011764023521001</v>
          </cell>
          <cell r="B3285">
            <v>10117640</v>
          </cell>
          <cell r="C3285">
            <v>2352</v>
          </cell>
          <cell r="D3285">
            <v>1001</v>
          </cell>
          <cell r="E3285"/>
          <cell r="F3285"/>
        </row>
        <row r="3286">
          <cell r="A3286" t="str">
            <v>1011764024221000</v>
          </cell>
          <cell r="B3286">
            <v>10117640</v>
          </cell>
          <cell r="C3286">
            <v>2422</v>
          </cell>
          <cell r="D3286">
            <v>1000</v>
          </cell>
          <cell r="E3286">
            <v>10311.700000000001</v>
          </cell>
          <cell r="F3286">
            <v>15671.7</v>
          </cell>
        </row>
        <row r="3287">
          <cell r="A3287" t="str">
            <v>1011764024221001</v>
          </cell>
          <cell r="B3287">
            <v>10117640</v>
          </cell>
          <cell r="C3287">
            <v>2422</v>
          </cell>
          <cell r="D3287">
            <v>1001</v>
          </cell>
          <cell r="E3287">
            <v>10415.120000000001</v>
          </cell>
          <cell r="F3287">
            <v>15775.12</v>
          </cell>
        </row>
        <row r="3288">
          <cell r="A3288" t="str">
            <v>1011764033151000</v>
          </cell>
          <cell r="B3288">
            <v>10117640</v>
          </cell>
          <cell r="C3288">
            <v>3315</v>
          </cell>
          <cell r="D3288">
            <v>1000</v>
          </cell>
          <cell r="E3288">
            <v>10203.700000000001</v>
          </cell>
          <cell r="F3288">
            <v>15491.7</v>
          </cell>
        </row>
        <row r="3289">
          <cell r="A3289" t="str">
            <v>1011764033151001</v>
          </cell>
          <cell r="B3289">
            <v>10117640</v>
          </cell>
          <cell r="C3289">
            <v>3315</v>
          </cell>
          <cell r="D3289">
            <v>1001</v>
          </cell>
          <cell r="E3289">
            <v>10307.120000000001</v>
          </cell>
          <cell r="F3289">
            <v>15595.12</v>
          </cell>
        </row>
        <row r="3290">
          <cell r="A3290" t="str">
            <v>1011764010311000</v>
          </cell>
          <cell r="B3290">
            <v>10117640</v>
          </cell>
          <cell r="C3290">
            <v>1031</v>
          </cell>
          <cell r="D3290">
            <v>1000</v>
          </cell>
          <cell r="E3290">
            <v>10283.700000000001</v>
          </cell>
          <cell r="F3290">
            <v>15523.7</v>
          </cell>
        </row>
        <row r="3291">
          <cell r="A3291" t="str">
            <v>1011764010311001</v>
          </cell>
          <cell r="B3291">
            <v>10117640</v>
          </cell>
          <cell r="C3291">
            <v>1031</v>
          </cell>
          <cell r="D3291">
            <v>1001</v>
          </cell>
          <cell r="E3291">
            <v>10387.120000000001</v>
          </cell>
          <cell r="F3291">
            <v>15627.12</v>
          </cell>
        </row>
        <row r="3292">
          <cell r="A3292" t="str">
            <v>1011764019261000</v>
          </cell>
          <cell r="B3292">
            <v>10117640</v>
          </cell>
          <cell r="C3292">
            <v>1926</v>
          </cell>
          <cell r="D3292">
            <v>1000</v>
          </cell>
          <cell r="E3292">
            <v>10283.700000000001</v>
          </cell>
          <cell r="F3292">
            <v>15523.7</v>
          </cell>
        </row>
        <row r="3293">
          <cell r="A3293" t="str">
            <v>1011764015091000</v>
          </cell>
          <cell r="B3293">
            <v>10117640</v>
          </cell>
          <cell r="C3293">
            <v>1509</v>
          </cell>
          <cell r="D3293">
            <v>1000</v>
          </cell>
          <cell r="E3293">
            <v>9896.7000000000007</v>
          </cell>
          <cell r="F3293">
            <v>15218.7</v>
          </cell>
        </row>
        <row r="3294">
          <cell r="A3294" t="str">
            <v>1011764015091001</v>
          </cell>
          <cell r="B3294">
            <v>10117640</v>
          </cell>
          <cell r="C3294">
            <v>1509</v>
          </cell>
          <cell r="D3294">
            <v>1001</v>
          </cell>
          <cell r="E3294">
            <v>10000.120000000001</v>
          </cell>
          <cell r="F3294">
            <v>15322.12</v>
          </cell>
        </row>
        <row r="3295">
          <cell r="A3295" t="str">
            <v>1011764022031000</v>
          </cell>
          <cell r="B3295">
            <v>10117640</v>
          </cell>
          <cell r="C3295">
            <v>2203</v>
          </cell>
          <cell r="D3295">
            <v>1000</v>
          </cell>
          <cell r="E3295">
            <v>9896.7000000000007</v>
          </cell>
          <cell r="F3295">
            <v>15218.7</v>
          </cell>
        </row>
        <row r="3296">
          <cell r="A3296" t="str">
            <v>1011764022031001</v>
          </cell>
          <cell r="B3296">
            <v>10117640</v>
          </cell>
          <cell r="C3296">
            <v>2203</v>
          </cell>
          <cell r="D3296">
            <v>1001</v>
          </cell>
          <cell r="E3296">
            <v>10000.120000000001</v>
          </cell>
          <cell r="F3296">
            <v>15322.12</v>
          </cell>
        </row>
        <row r="3297">
          <cell r="A3297" t="str">
            <v>1011764015371000</v>
          </cell>
          <cell r="B3297">
            <v>10117640</v>
          </cell>
          <cell r="C3297">
            <v>1537</v>
          </cell>
          <cell r="D3297">
            <v>1000</v>
          </cell>
          <cell r="E3297">
            <v>9896.7000000000007</v>
          </cell>
          <cell r="F3297">
            <v>15218.7</v>
          </cell>
        </row>
        <row r="3298">
          <cell r="A3298" t="str">
            <v>1011764015371001</v>
          </cell>
          <cell r="B3298">
            <v>10117640</v>
          </cell>
          <cell r="C3298">
            <v>1537</v>
          </cell>
          <cell r="D3298">
            <v>1001</v>
          </cell>
          <cell r="E3298">
            <v>10000.120000000001</v>
          </cell>
          <cell r="F3298">
            <v>15322.12</v>
          </cell>
        </row>
        <row r="3299">
          <cell r="A3299" t="str">
            <v>1011764017141000</v>
          </cell>
          <cell r="B3299">
            <v>10117640</v>
          </cell>
          <cell r="C3299">
            <v>1714</v>
          </cell>
          <cell r="D3299">
            <v>1000</v>
          </cell>
          <cell r="E3299">
            <v>9896.7000000000007</v>
          </cell>
          <cell r="F3299">
            <v>15218.7</v>
          </cell>
        </row>
        <row r="3300">
          <cell r="A3300" t="str">
            <v>1011764017141001</v>
          </cell>
          <cell r="B3300">
            <v>10117640</v>
          </cell>
          <cell r="C3300">
            <v>1714</v>
          </cell>
          <cell r="D3300">
            <v>1001</v>
          </cell>
          <cell r="E3300">
            <v>10000.120000000001</v>
          </cell>
          <cell r="F3300">
            <v>15322.12</v>
          </cell>
        </row>
        <row r="3301">
          <cell r="A3301" t="str">
            <v>1011764011041000</v>
          </cell>
          <cell r="B3301">
            <v>10117640</v>
          </cell>
          <cell r="C3301">
            <v>1104</v>
          </cell>
          <cell r="D3301">
            <v>1000</v>
          </cell>
          <cell r="E3301">
            <v>10211.700000000001</v>
          </cell>
          <cell r="F3301">
            <v>15571.7</v>
          </cell>
        </row>
        <row r="3302">
          <cell r="A3302" t="str">
            <v>1011764011041001</v>
          </cell>
          <cell r="B3302">
            <v>10117640</v>
          </cell>
          <cell r="C3302">
            <v>1104</v>
          </cell>
          <cell r="D3302">
            <v>1001</v>
          </cell>
          <cell r="E3302">
            <v>10315.120000000001</v>
          </cell>
          <cell r="F3302">
            <v>15675.12</v>
          </cell>
        </row>
        <row r="3303">
          <cell r="A3303" t="str">
            <v>1011764014641000</v>
          </cell>
          <cell r="B3303">
            <v>10117640</v>
          </cell>
          <cell r="C3303">
            <v>1464</v>
          </cell>
          <cell r="D3303">
            <v>1000</v>
          </cell>
          <cell r="E3303">
            <v>10211.700000000001</v>
          </cell>
          <cell r="F3303">
            <v>15571.7</v>
          </cell>
        </row>
        <row r="3304">
          <cell r="A3304" t="str">
            <v>1011764014641001</v>
          </cell>
          <cell r="B3304">
            <v>10117640</v>
          </cell>
          <cell r="C3304">
            <v>1464</v>
          </cell>
          <cell r="D3304">
            <v>1001</v>
          </cell>
          <cell r="E3304">
            <v>10315.120000000001</v>
          </cell>
          <cell r="F3304">
            <v>15675.12</v>
          </cell>
        </row>
        <row r="3305">
          <cell r="A3305" t="str">
            <v>1011764010471000</v>
          </cell>
          <cell r="B3305">
            <v>10117640</v>
          </cell>
          <cell r="C3305">
            <v>1047</v>
          </cell>
          <cell r="D3305">
            <v>1000</v>
          </cell>
          <cell r="E3305">
            <v>10211.700000000001</v>
          </cell>
          <cell r="F3305">
            <v>15571.7</v>
          </cell>
        </row>
        <row r="3306">
          <cell r="A3306" t="str">
            <v>1011764010471001</v>
          </cell>
          <cell r="B3306">
            <v>10117640</v>
          </cell>
          <cell r="C3306">
            <v>1047</v>
          </cell>
          <cell r="D3306">
            <v>1001</v>
          </cell>
          <cell r="E3306">
            <v>10315.120000000001</v>
          </cell>
          <cell r="F3306">
            <v>15675.12</v>
          </cell>
        </row>
        <row r="3307">
          <cell r="A3307" t="str">
            <v>101176409281000</v>
          </cell>
          <cell r="B3307">
            <v>10117640</v>
          </cell>
          <cell r="C3307">
            <v>928</v>
          </cell>
          <cell r="D3307">
            <v>1000</v>
          </cell>
          <cell r="E3307">
            <v>10211.700000000001</v>
          </cell>
          <cell r="F3307">
            <v>15571.7</v>
          </cell>
        </row>
        <row r="3308">
          <cell r="A3308" t="str">
            <v>101176409281001</v>
          </cell>
          <cell r="B3308">
            <v>10117640</v>
          </cell>
          <cell r="C3308">
            <v>928</v>
          </cell>
          <cell r="D3308">
            <v>1001</v>
          </cell>
          <cell r="E3308">
            <v>10315.120000000001</v>
          </cell>
          <cell r="F3308">
            <v>15675.12</v>
          </cell>
        </row>
        <row r="3309">
          <cell r="A3309" t="str">
            <v>1011764019751000</v>
          </cell>
          <cell r="B3309">
            <v>10117640</v>
          </cell>
          <cell r="C3309">
            <v>1975</v>
          </cell>
          <cell r="D3309">
            <v>1000</v>
          </cell>
          <cell r="E3309">
            <v>10211.700000000001</v>
          </cell>
          <cell r="F3309">
            <v>15571.7</v>
          </cell>
        </row>
        <row r="3310">
          <cell r="A3310" t="str">
            <v>1011764019751001</v>
          </cell>
          <cell r="B3310">
            <v>10117640</v>
          </cell>
          <cell r="C3310">
            <v>1975</v>
          </cell>
          <cell r="D3310">
            <v>1001</v>
          </cell>
          <cell r="E3310">
            <v>10315.120000000001</v>
          </cell>
          <cell r="F3310">
            <v>15675.12</v>
          </cell>
        </row>
        <row r="3311">
          <cell r="A3311" t="str">
            <v>1011764018831000</v>
          </cell>
          <cell r="B3311">
            <v>10117640</v>
          </cell>
          <cell r="C3311">
            <v>1883</v>
          </cell>
          <cell r="D3311">
            <v>1000</v>
          </cell>
          <cell r="E3311">
            <v>10211.700000000001</v>
          </cell>
          <cell r="F3311">
            <v>15571.7</v>
          </cell>
        </row>
        <row r="3312">
          <cell r="A3312" t="str">
            <v>1011764018831001</v>
          </cell>
          <cell r="B3312">
            <v>10117640</v>
          </cell>
          <cell r="C3312">
            <v>1883</v>
          </cell>
          <cell r="D3312">
            <v>1001</v>
          </cell>
          <cell r="E3312">
            <v>10315.120000000001</v>
          </cell>
          <cell r="F3312">
            <v>15675.12</v>
          </cell>
        </row>
        <row r="3313">
          <cell r="A3313" t="str">
            <v>1011764019301000</v>
          </cell>
          <cell r="B3313">
            <v>10117640</v>
          </cell>
          <cell r="C3313">
            <v>1930</v>
          </cell>
          <cell r="D3313">
            <v>1000</v>
          </cell>
          <cell r="E3313">
            <v>10211.700000000001</v>
          </cell>
          <cell r="F3313">
            <v>15571.7</v>
          </cell>
        </row>
        <row r="3314">
          <cell r="A3314" t="str">
            <v>1011764019301001</v>
          </cell>
          <cell r="B3314">
            <v>10117640</v>
          </cell>
          <cell r="C3314">
            <v>1930</v>
          </cell>
          <cell r="D3314">
            <v>1001</v>
          </cell>
          <cell r="E3314">
            <v>10315.120000000001</v>
          </cell>
          <cell r="F3314">
            <v>15675.12</v>
          </cell>
        </row>
        <row r="3315">
          <cell r="A3315" t="str">
            <v>1011764019151001</v>
          </cell>
          <cell r="B3315">
            <v>10117640</v>
          </cell>
          <cell r="C3315">
            <v>1915</v>
          </cell>
          <cell r="D3315">
            <v>1001</v>
          </cell>
          <cell r="E3315">
            <v>10315.120000000001</v>
          </cell>
          <cell r="F3315">
            <v>15675.12</v>
          </cell>
        </row>
        <row r="3316">
          <cell r="A3316" t="str">
            <v>1011764016551000</v>
          </cell>
          <cell r="B3316">
            <v>10117640</v>
          </cell>
          <cell r="C3316">
            <v>1655</v>
          </cell>
          <cell r="D3316">
            <v>1000</v>
          </cell>
          <cell r="E3316">
            <v>10211.700000000001</v>
          </cell>
          <cell r="F3316">
            <v>15571.7</v>
          </cell>
        </row>
        <row r="3317">
          <cell r="A3317" t="str">
            <v>1011764024331000</v>
          </cell>
          <cell r="B3317">
            <v>10117640</v>
          </cell>
          <cell r="C3317">
            <v>2433</v>
          </cell>
          <cell r="D3317">
            <v>1000</v>
          </cell>
          <cell r="E3317">
            <v>10211.700000000001</v>
          </cell>
          <cell r="F3317">
            <v>15571.7</v>
          </cell>
        </row>
        <row r="3318">
          <cell r="A3318" t="str">
            <v>1011764024331001</v>
          </cell>
          <cell r="B3318">
            <v>10117640</v>
          </cell>
          <cell r="C3318">
            <v>2433</v>
          </cell>
          <cell r="D3318">
            <v>1001</v>
          </cell>
          <cell r="E3318">
            <v>10315.120000000001</v>
          </cell>
          <cell r="F3318">
            <v>15675.12</v>
          </cell>
        </row>
        <row r="3319">
          <cell r="A3319" t="str">
            <v>1011764019251000</v>
          </cell>
          <cell r="B3319">
            <v>10117640</v>
          </cell>
          <cell r="C3319">
            <v>1925</v>
          </cell>
          <cell r="D3319">
            <v>1000</v>
          </cell>
          <cell r="E3319">
            <v>10211.700000000001</v>
          </cell>
          <cell r="F3319">
            <v>15571.7</v>
          </cell>
        </row>
        <row r="3320">
          <cell r="A3320" t="str">
            <v>1011764019251001</v>
          </cell>
          <cell r="B3320">
            <v>10117640</v>
          </cell>
          <cell r="C3320">
            <v>1925</v>
          </cell>
          <cell r="D3320">
            <v>1001</v>
          </cell>
          <cell r="E3320">
            <v>10315.120000000001</v>
          </cell>
          <cell r="F3320">
            <v>15675.12</v>
          </cell>
        </row>
        <row r="3321">
          <cell r="A3321" t="str">
            <v>1011764023551000</v>
          </cell>
          <cell r="B3321">
            <v>10117640</v>
          </cell>
          <cell r="C3321">
            <v>2355</v>
          </cell>
          <cell r="D3321">
            <v>1000</v>
          </cell>
          <cell r="E3321">
            <v>10211.700000000001</v>
          </cell>
          <cell r="F3321">
            <v>15571.7</v>
          </cell>
        </row>
        <row r="3322">
          <cell r="A3322" t="str">
            <v>1011764023551001</v>
          </cell>
          <cell r="B3322">
            <v>10117640</v>
          </cell>
          <cell r="C3322">
            <v>2355</v>
          </cell>
          <cell r="D3322">
            <v>1001</v>
          </cell>
          <cell r="E3322">
            <v>10315.120000000001</v>
          </cell>
          <cell r="F3322">
            <v>15675.12</v>
          </cell>
        </row>
        <row r="3323">
          <cell r="A3323" t="str">
            <v>1011764025901000</v>
          </cell>
          <cell r="B3323">
            <v>10117640</v>
          </cell>
          <cell r="C3323">
            <v>2590</v>
          </cell>
          <cell r="D3323">
            <v>1000</v>
          </cell>
          <cell r="E3323">
            <v>10211.700000000001</v>
          </cell>
          <cell r="F3323">
            <v>15571.7</v>
          </cell>
        </row>
        <row r="3324">
          <cell r="A3324" t="str">
            <v>1011764025901001</v>
          </cell>
          <cell r="B3324">
            <v>10117640</v>
          </cell>
          <cell r="C3324">
            <v>2590</v>
          </cell>
          <cell r="D3324">
            <v>1001</v>
          </cell>
          <cell r="E3324">
            <v>10315.120000000001</v>
          </cell>
          <cell r="F3324">
            <v>15675.12</v>
          </cell>
        </row>
        <row r="3325">
          <cell r="A3325" t="str">
            <v>1011764034821000</v>
          </cell>
          <cell r="B3325">
            <v>10117640</v>
          </cell>
          <cell r="C3325">
            <v>3482</v>
          </cell>
          <cell r="D3325">
            <v>1000</v>
          </cell>
          <cell r="E3325">
            <v>10211.700000000001</v>
          </cell>
          <cell r="F3325">
            <v>15571.7</v>
          </cell>
        </row>
        <row r="3326">
          <cell r="A3326" t="str">
            <v>1011764034821001</v>
          </cell>
          <cell r="B3326">
            <v>10117640</v>
          </cell>
          <cell r="C3326">
            <v>3482</v>
          </cell>
          <cell r="D3326">
            <v>1001</v>
          </cell>
          <cell r="E3326">
            <v>10315.120000000001</v>
          </cell>
          <cell r="F3326">
            <v>15675.12</v>
          </cell>
        </row>
        <row r="3327">
          <cell r="A3327" t="str">
            <v>1011764025691000</v>
          </cell>
          <cell r="B3327">
            <v>10117640</v>
          </cell>
          <cell r="C3327">
            <v>2569</v>
          </cell>
          <cell r="D3327">
            <v>1000</v>
          </cell>
          <cell r="E3327">
            <v>-1.2</v>
          </cell>
          <cell r="F3327">
            <v>-1.2</v>
          </cell>
        </row>
        <row r="3328">
          <cell r="A3328" t="str">
            <v>1011764025691001</v>
          </cell>
          <cell r="B3328">
            <v>10117640</v>
          </cell>
          <cell r="C3328">
            <v>2569</v>
          </cell>
          <cell r="D3328">
            <v>1001</v>
          </cell>
          <cell r="E3328">
            <v>-1.2</v>
          </cell>
          <cell r="F3328">
            <v>-1.2</v>
          </cell>
        </row>
        <row r="3329">
          <cell r="A3329" t="str">
            <v>101176409571000</v>
          </cell>
          <cell r="B3329">
            <v>10117640</v>
          </cell>
          <cell r="C3329">
            <v>957</v>
          </cell>
          <cell r="D3329">
            <v>1000</v>
          </cell>
          <cell r="E3329">
            <v>10211.700000000001</v>
          </cell>
          <cell r="F3329">
            <v>15571.7</v>
          </cell>
        </row>
        <row r="3330">
          <cell r="A3330" t="str">
            <v>101176409571001</v>
          </cell>
          <cell r="B3330">
            <v>10117640</v>
          </cell>
          <cell r="C3330">
            <v>957</v>
          </cell>
          <cell r="D3330">
            <v>1001</v>
          </cell>
          <cell r="E3330">
            <v>10315.120000000001</v>
          </cell>
          <cell r="F3330">
            <v>15675.12</v>
          </cell>
        </row>
        <row r="3331">
          <cell r="A3331" t="str">
            <v>1011764020591000</v>
          </cell>
          <cell r="B3331">
            <v>10117640</v>
          </cell>
          <cell r="C3331">
            <v>2059</v>
          </cell>
          <cell r="D3331">
            <v>1000</v>
          </cell>
          <cell r="E3331">
            <v>10211.700000000001</v>
          </cell>
          <cell r="F3331">
            <v>15571.7</v>
          </cell>
        </row>
        <row r="3332">
          <cell r="A3332" t="str">
            <v>1011764020591001</v>
          </cell>
          <cell r="B3332">
            <v>10117640</v>
          </cell>
          <cell r="C3332">
            <v>2059</v>
          </cell>
          <cell r="D3332">
            <v>1001</v>
          </cell>
          <cell r="E3332">
            <v>10315.120000000001</v>
          </cell>
          <cell r="F3332">
            <v>15675.12</v>
          </cell>
        </row>
        <row r="3333">
          <cell r="A3333" t="str">
            <v>1011764021861000</v>
          </cell>
          <cell r="B3333">
            <v>10117640</v>
          </cell>
          <cell r="C3333">
            <v>2186</v>
          </cell>
          <cell r="D3333">
            <v>1000</v>
          </cell>
          <cell r="E3333">
            <v>10211.700000000001</v>
          </cell>
          <cell r="F3333">
            <v>15571.7</v>
          </cell>
        </row>
        <row r="3334">
          <cell r="A3334" t="str">
            <v>1011764021861001</v>
          </cell>
          <cell r="B3334">
            <v>10117640</v>
          </cell>
          <cell r="C3334">
            <v>2186</v>
          </cell>
          <cell r="D3334">
            <v>1001</v>
          </cell>
          <cell r="E3334">
            <v>10315.120000000001</v>
          </cell>
          <cell r="F3334">
            <v>15675.12</v>
          </cell>
        </row>
        <row r="3335">
          <cell r="A3335" t="str">
            <v>1011764023541000</v>
          </cell>
          <cell r="B3335">
            <v>10117640</v>
          </cell>
          <cell r="C3335">
            <v>2354</v>
          </cell>
          <cell r="D3335">
            <v>1000</v>
          </cell>
          <cell r="E3335">
            <v>10211.700000000001</v>
          </cell>
          <cell r="F3335">
            <v>15571.7</v>
          </cell>
        </row>
        <row r="3336">
          <cell r="A3336" t="str">
            <v>1011764023541001</v>
          </cell>
          <cell r="B3336">
            <v>10117640</v>
          </cell>
          <cell r="C3336">
            <v>2354</v>
          </cell>
          <cell r="D3336">
            <v>1001</v>
          </cell>
          <cell r="E3336">
            <v>10315.120000000001</v>
          </cell>
          <cell r="F3336">
            <v>15675.12</v>
          </cell>
        </row>
        <row r="3337">
          <cell r="A3337" t="str">
            <v>1011764010631001</v>
          </cell>
          <cell r="B3337">
            <v>10117640</v>
          </cell>
          <cell r="C3337">
            <v>1063</v>
          </cell>
          <cell r="D3337">
            <v>1001</v>
          </cell>
          <cell r="E3337">
            <v>10315.120000000001</v>
          </cell>
          <cell r="F3337">
            <v>15675.12</v>
          </cell>
        </row>
        <row r="3338">
          <cell r="A3338" t="str">
            <v>1011764019291001</v>
          </cell>
          <cell r="B3338">
            <v>10117640</v>
          </cell>
          <cell r="C3338">
            <v>1929</v>
          </cell>
          <cell r="D3338">
            <v>1001</v>
          </cell>
          <cell r="E3338">
            <v>10315.120000000001</v>
          </cell>
          <cell r="F3338">
            <v>15675.12</v>
          </cell>
        </row>
        <row r="3339">
          <cell r="A3339" t="str">
            <v>1011764020471000</v>
          </cell>
          <cell r="B3339">
            <v>10117640</v>
          </cell>
          <cell r="C3339">
            <v>2047</v>
          </cell>
          <cell r="D3339">
            <v>1000</v>
          </cell>
          <cell r="E3339">
            <v>-1.2</v>
          </cell>
          <cell r="F3339">
            <v>-1.2</v>
          </cell>
        </row>
        <row r="3340">
          <cell r="A3340" t="str">
            <v>1011764020471001</v>
          </cell>
          <cell r="B3340">
            <v>10117640</v>
          </cell>
          <cell r="C3340">
            <v>2047</v>
          </cell>
          <cell r="D3340">
            <v>1001</v>
          </cell>
          <cell r="E3340">
            <v>-1.2</v>
          </cell>
          <cell r="F3340">
            <v>-1.2</v>
          </cell>
        </row>
        <row r="3341">
          <cell r="A3341" t="str">
            <v>101176409931000</v>
          </cell>
          <cell r="B3341">
            <v>10117640</v>
          </cell>
          <cell r="C3341">
            <v>993</v>
          </cell>
          <cell r="D3341">
            <v>1000</v>
          </cell>
          <cell r="E3341">
            <v>10211.700000000001</v>
          </cell>
          <cell r="F3341">
            <v>15571.7</v>
          </cell>
        </row>
        <row r="3342">
          <cell r="A3342" t="str">
            <v>101176409931001</v>
          </cell>
          <cell r="B3342">
            <v>10117640</v>
          </cell>
          <cell r="C3342">
            <v>993</v>
          </cell>
          <cell r="D3342">
            <v>1001</v>
          </cell>
          <cell r="E3342">
            <v>10315.120000000001</v>
          </cell>
          <cell r="F3342">
            <v>15675.12</v>
          </cell>
        </row>
        <row r="3343">
          <cell r="A3343" t="str">
            <v>1011764010581000</v>
          </cell>
          <cell r="B3343">
            <v>10117640</v>
          </cell>
          <cell r="C3343">
            <v>1058</v>
          </cell>
          <cell r="D3343">
            <v>1000</v>
          </cell>
          <cell r="E3343">
            <v>10353.700000000001</v>
          </cell>
          <cell r="F3343">
            <v>15583.7</v>
          </cell>
        </row>
        <row r="3344">
          <cell r="A3344" t="str">
            <v>1011764010581001</v>
          </cell>
          <cell r="B3344">
            <v>10117640</v>
          </cell>
          <cell r="C3344">
            <v>1058</v>
          </cell>
          <cell r="D3344">
            <v>1001</v>
          </cell>
          <cell r="E3344">
            <v>10457.120000000001</v>
          </cell>
          <cell r="F3344">
            <v>15687.12</v>
          </cell>
        </row>
        <row r="3345">
          <cell r="A3345" t="str">
            <v>1011764015341000</v>
          </cell>
          <cell r="B3345">
            <v>10117640</v>
          </cell>
          <cell r="C3345">
            <v>1534</v>
          </cell>
          <cell r="D3345">
            <v>1000</v>
          </cell>
          <cell r="E3345">
            <v>10353.700000000001</v>
          </cell>
          <cell r="F3345">
            <v>15583.7</v>
          </cell>
        </row>
        <row r="3346">
          <cell r="A3346" t="str">
            <v>1011764015341001</v>
          </cell>
          <cell r="B3346">
            <v>10117640</v>
          </cell>
          <cell r="C3346">
            <v>1534</v>
          </cell>
          <cell r="D3346">
            <v>1001</v>
          </cell>
          <cell r="E3346">
            <v>10457.120000000001</v>
          </cell>
          <cell r="F3346">
            <v>15687.12</v>
          </cell>
        </row>
        <row r="3347">
          <cell r="A3347" t="str">
            <v>1011764014541000</v>
          </cell>
          <cell r="B3347">
            <v>10117640</v>
          </cell>
          <cell r="C3347">
            <v>1454</v>
          </cell>
          <cell r="D3347">
            <v>1000</v>
          </cell>
          <cell r="E3347">
            <v>10353.700000000001</v>
          </cell>
          <cell r="F3347">
            <v>15583.7</v>
          </cell>
        </row>
        <row r="3348">
          <cell r="A3348" t="str">
            <v>1011764014541001</v>
          </cell>
          <cell r="B3348">
            <v>10117640</v>
          </cell>
          <cell r="C3348">
            <v>1454</v>
          </cell>
          <cell r="D3348">
            <v>1001</v>
          </cell>
          <cell r="E3348">
            <v>10457.120000000001</v>
          </cell>
          <cell r="F3348">
            <v>15687.12</v>
          </cell>
        </row>
        <row r="3349">
          <cell r="A3349" t="str">
            <v>1011764010521000</v>
          </cell>
          <cell r="B3349">
            <v>10117640</v>
          </cell>
          <cell r="C3349">
            <v>1052</v>
          </cell>
          <cell r="D3349">
            <v>1000</v>
          </cell>
          <cell r="E3349">
            <v>10353.700000000001</v>
          </cell>
          <cell r="F3349">
            <v>15583.7</v>
          </cell>
        </row>
        <row r="3350">
          <cell r="A3350" t="str">
            <v>1011764010521001</v>
          </cell>
          <cell r="B3350">
            <v>10117640</v>
          </cell>
          <cell r="C3350">
            <v>1052</v>
          </cell>
          <cell r="D3350">
            <v>1001</v>
          </cell>
          <cell r="E3350">
            <v>10457.120000000001</v>
          </cell>
          <cell r="F3350">
            <v>15687.12</v>
          </cell>
        </row>
        <row r="3351">
          <cell r="A3351" t="str">
            <v>1011764015351000</v>
          </cell>
          <cell r="B3351">
            <v>10117640</v>
          </cell>
          <cell r="C3351">
            <v>1535</v>
          </cell>
          <cell r="D3351">
            <v>1000</v>
          </cell>
          <cell r="E3351">
            <v>10353.700000000001</v>
          </cell>
          <cell r="F3351">
            <v>15583.7</v>
          </cell>
        </row>
        <row r="3352">
          <cell r="A3352" t="str">
            <v>1011764010711000</v>
          </cell>
          <cell r="B3352">
            <v>10117640</v>
          </cell>
          <cell r="C3352">
            <v>1071</v>
          </cell>
          <cell r="D3352">
            <v>1000</v>
          </cell>
          <cell r="E3352">
            <v>10353.700000000001</v>
          </cell>
          <cell r="F3352">
            <v>15583.7</v>
          </cell>
        </row>
        <row r="3353">
          <cell r="A3353" t="str">
            <v>1011764010711001</v>
          </cell>
          <cell r="B3353">
            <v>10117640</v>
          </cell>
          <cell r="C3353">
            <v>1071</v>
          </cell>
          <cell r="D3353">
            <v>1001</v>
          </cell>
          <cell r="E3353"/>
          <cell r="F3353"/>
        </row>
        <row r="3354">
          <cell r="A3354" t="str">
            <v>1011764019181000</v>
          </cell>
          <cell r="B3354">
            <v>10117640</v>
          </cell>
          <cell r="C3354">
            <v>1918</v>
          </cell>
          <cell r="D3354">
            <v>1000</v>
          </cell>
          <cell r="E3354">
            <v>10353.700000000001</v>
          </cell>
          <cell r="F3354">
            <v>15583.7</v>
          </cell>
        </row>
        <row r="3355">
          <cell r="A3355" t="str">
            <v>1011764019181001</v>
          </cell>
          <cell r="B3355">
            <v>10117640</v>
          </cell>
          <cell r="C3355">
            <v>1918</v>
          </cell>
          <cell r="D3355">
            <v>1001</v>
          </cell>
          <cell r="E3355">
            <v>10457.120000000001</v>
          </cell>
          <cell r="F3355">
            <v>15687.12</v>
          </cell>
        </row>
        <row r="3356">
          <cell r="A3356" t="str">
            <v>1011764019011000</v>
          </cell>
          <cell r="B3356">
            <v>10117640</v>
          </cell>
          <cell r="C3356">
            <v>1901</v>
          </cell>
          <cell r="D3356">
            <v>1000</v>
          </cell>
          <cell r="E3356">
            <v>10353.700000000001</v>
          </cell>
          <cell r="F3356">
            <v>15583.7</v>
          </cell>
        </row>
        <row r="3357">
          <cell r="A3357" t="str">
            <v>1011764019011001</v>
          </cell>
          <cell r="B3357">
            <v>10117640</v>
          </cell>
          <cell r="C3357">
            <v>1901</v>
          </cell>
          <cell r="D3357">
            <v>1001</v>
          </cell>
          <cell r="E3357">
            <v>10457.120000000001</v>
          </cell>
          <cell r="F3357">
            <v>15687.12</v>
          </cell>
        </row>
        <row r="3358">
          <cell r="A3358" t="str">
            <v>1011764025011000</v>
          </cell>
          <cell r="B3358">
            <v>10117640</v>
          </cell>
          <cell r="C3358">
            <v>2501</v>
          </cell>
          <cell r="D3358">
            <v>1000</v>
          </cell>
          <cell r="E3358">
            <v>10353.700000000001</v>
          </cell>
          <cell r="F3358">
            <v>15583.7</v>
          </cell>
        </row>
        <row r="3359">
          <cell r="A3359" t="str">
            <v>1011764025011001</v>
          </cell>
          <cell r="B3359">
            <v>10117640</v>
          </cell>
          <cell r="C3359">
            <v>2501</v>
          </cell>
          <cell r="D3359">
            <v>1001</v>
          </cell>
          <cell r="E3359">
            <v>10457.120000000001</v>
          </cell>
          <cell r="F3359">
            <v>15687.12</v>
          </cell>
        </row>
        <row r="3360">
          <cell r="A3360" t="str">
            <v>1011764017871000</v>
          </cell>
          <cell r="B3360">
            <v>10117640</v>
          </cell>
          <cell r="C3360">
            <v>1787</v>
          </cell>
          <cell r="D3360">
            <v>1000</v>
          </cell>
          <cell r="E3360">
            <v>-1.2</v>
          </cell>
          <cell r="F3360">
            <v>-1.2</v>
          </cell>
        </row>
        <row r="3361">
          <cell r="A3361" t="str">
            <v>1011764017871001</v>
          </cell>
          <cell r="B3361">
            <v>10117640</v>
          </cell>
          <cell r="C3361">
            <v>1787</v>
          </cell>
          <cell r="D3361">
            <v>1001</v>
          </cell>
          <cell r="E3361">
            <v>-1.2</v>
          </cell>
          <cell r="F3361">
            <v>-1.2</v>
          </cell>
        </row>
        <row r="3362">
          <cell r="A3362" t="str">
            <v>1011764021881000</v>
          </cell>
          <cell r="B3362">
            <v>10117640</v>
          </cell>
          <cell r="C3362">
            <v>2188</v>
          </cell>
          <cell r="D3362">
            <v>1000</v>
          </cell>
          <cell r="E3362">
            <v>10353.700000000001</v>
          </cell>
          <cell r="F3362">
            <v>15583.7</v>
          </cell>
        </row>
        <row r="3363">
          <cell r="A3363" t="str">
            <v>1011764021881001</v>
          </cell>
          <cell r="B3363">
            <v>10117640</v>
          </cell>
          <cell r="C3363">
            <v>2188</v>
          </cell>
          <cell r="D3363">
            <v>1001</v>
          </cell>
          <cell r="E3363">
            <v>10457.120000000001</v>
          </cell>
          <cell r="F3363">
            <v>15687.12</v>
          </cell>
        </row>
        <row r="3364">
          <cell r="A3364" t="str">
            <v>1011764034741000</v>
          </cell>
          <cell r="B3364">
            <v>10117640</v>
          </cell>
          <cell r="C3364">
            <v>3474</v>
          </cell>
          <cell r="D3364">
            <v>1000</v>
          </cell>
          <cell r="E3364">
            <v>10353.700000000001</v>
          </cell>
          <cell r="F3364">
            <v>15583.7</v>
          </cell>
        </row>
        <row r="3365">
          <cell r="A3365" t="str">
            <v>1011764034741001</v>
          </cell>
          <cell r="B3365">
            <v>10117640</v>
          </cell>
          <cell r="C3365">
            <v>3474</v>
          </cell>
          <cell r="D3365">
            <v>1001</v>
          </cell>
          <cell r="E3365">
            <v>10457.120000000001</v>
          </cell>
          <cell r="F3365">
            <v>15687.12</v>
          </cell>
        </row>
        <row r="3366">
          <cell r="A3366" t="str">
            <v>1011764016001001</v>
          </cell>
          <cell r="B3366">
            <v>10117640</v>
          </cell>
          <cell r="C3366">
            <v>1600</v>
          </cell>
          <cell r="D3366">
            <v>1001</v>
          </cell>
          <cell r="E3366">
            <v>10457.120000000001</v>
          </cell>
          <cell r="F3366">
            <v>15687.12</v>
          </cell>
        </row>
        <row r="3367">
          <cell r="A3367" t="str">
            <v>1011764020691000</v>
          </cell>
          <cell r="B3367">
            <v>10117640</v>
          </cell>
          <cell r="C3367">
            <v>2069</v>
          </cell>
          <cell r="D3367">
            <v>1000</v>
          </cell>
          <cell r="E3367">
            <v>10353.700000000001</v>
          </cell>
          <cell r="F3367">
            <v>15583.7</v>
          </cell>
        </row>
        <row r="3368">
          <cell r="A3368" t="str">
            <v>1011764020691001</v>
          </cell>
          <cell r="B3368">
            <v>10117640</v>
          </cell>
          <cell r="C3368">
            <v>2069</v>
          </cell>
          <cell r="D3368">
            <v>1001</v>
          </cell>
          <cell r="E3368">
            <v>10457.120000000001</v>
          </cell>
          <cell r="F3368">
            <v>15687.12</v>
          </cell>
        </row>
        <row r="3369">
          <cell r="A3369" t="str">
            <v>1011764010501001</v>
          </cell>
          <cell r="B3369">
            <v>10117640</v>
          </cell>
          <cell r="C3369">
            <v>1050</v>
          </cell>
          <cell r="D3369">
            <v>1001</v>
          </cell>
          <cell r="E3369">
            <v>9966.1200000000008</v>
          </cell>
          <cell r="F3369">
            <v>15280.12</v>
          </cell>
        </row>
        <row r="3370">
          <cell r="A3370" t="str">
            <v>1011764022251001</v>
          </cell>
          <cell r="B3370">
            <v>10117640</v>
          </cell>
          <cell r="C3370">
            <v>2225</v>
          </cell>
          <cell r="D3370">
            <v>1001</v>
          </cell>
          <cell r="E3370">
            <v>-1.2</v>
          </cell>
          <cell r="F3370">
            <v>-1.2</v>
          </cell>
        </row>
        <row r="3371">
          <cell r="A3371" t="str">
            <v>1011764018961001</v>
          </cell>
          <cell r="B3371">
            <v>10117640</v>
          </cell>
          <cell r="C3371">
            <v>1896</v>
          </cell>
          <cell r="D3371">
            <v>1001</v>
          </cell>
          <cell r="E3371">
            <v>-1.2</v>
          </cell>
          <cell r="F3371">
            <v>-1.2</v>
          </cell>
        </row>
        <row r="3372">
          <cell r="A3372" t="str">
            <v>1011764015651000</v>
          </cell>
          <cell r="B3372">
            <v>10117640</v>
          </cell>
          <cell r="C3372">
            <v>1565</v>
          </cell>
          <cell r="D3372">
            <v>1000</v>
          </cell>
          <cell r="E3372">
            <v>10203.700000000001</v>
          </cell>
          <cell r="F3372">
            <v>15491.7</v>
          </cell>
        </row>
        <row r="3373">
          <cell r="A3373" t="str">
            <v>1011764015651001</v>
          </cell>
          <cell r="B3373">
            <v>10117640</v>
          </cell>
          <cell r="C3373">
            <v>1565</v>
          </cell>
          <cell r="D3373">
            <v>1001</v>
          </cell>
          <cell r="E3373">
            <v>10307.120000000001</v>
          </cell>
          <cell r="F3373">
            <v>15595.12</v>
          </cell>
        </row>
        <row r="3374">
          <cell r="A3374" t="str">
            <v>1011764014531000</v>
          </cell>
          <cell r="B3374">
            <v>10117640</v>
          </cell>
          <cell r="C3374">
            <v>1453</v>
          </cell>
          <cell r="D3374">
            <v>1000</v>
          </cell>
          <cell r="E3374">
            <v>10203.700000000001</v>
          </cell>
          <cell r="F3374">
            <v>15491.7</v>
          </cell>
        </row>
        <row r="3375">
          <cell r="A3375" t="str">
            <v>1011764014531001</v>
          </cell>
          <cell r="B3375">
            <v>10117640</v>
          </cell>
          <cell r="C3375">
            <v>1453</v>
          </cell>
          <cell r="D3375">
            <v>1001</v>
          </cell>
          <cell r="E3375">
            <v>10307.120000000001</v>
          </cell>
          <cell r="F3375">
            <v>15595.12</v>
          </cell>
        </row>
        <row r="3376">
          <cell r="A3376" t="str">
            <v>1011764014241000</v>
          </cell>
          <cell r="B3376">
            <v>10117640</v>
          </cell>
          <cell r="C3376">
            <v>1424</v>
          </cell>
          <cell r="D3376">
            <v>1000</v>
          </cell>
          <cell r="E3376">
            <v>10203.700000000001</v>
          </cell>
          <cell r="F3376">
            <v>15491.7</v>
          </cell>
        </row>
        <row r="3377">
          <cell r="A3377" t="str">
            <v>1011764014241001</v>
          </cell>
          <cell r="B3377">
            <v>10117640</v>
          </cell>
          <cell r="C3377">
            <v>1424</v>
          </cell>
          <cell r="D3377">
            <v>1001</v>
          </cell>
          <cell r="E3377">
            <v>10307.120000000001</v>
          </cell>
          <cell r="F3377">
            <v>15595.12</v>
          </cell>
        </row>
        <row r="3378">
          <cell r="A3378" t="str">
            <v>1011764018571000</v>
          </cell>
          <cell r="B3378">
            <v>10117640</v>
          </cell>
          <cell r="C3378">
            <v>1857</v>
          </cell>
          <cell r="D3378">
            <v>1000</v>
          </cell>
          <cell r="E3378">
            <v>10203.700000000001</v>
          </cell>
          <cell r="F3378">
            <v>15491.7</v>
          </cell>
        </row>
        <row r="3379">
          <cell r="A3379" t="str">
            <v>1011764019351000</v>
          </cell>
          <cell r="B3379">
            <v>10117640</v>
          </cell>
          <cell r="C3379">
            <v>1935</v>
          </cell>
          <cell r="D3379">
            <v>1000</v>
          </cell>
          <cell r="E3379">
            <v>10203.700000000001</v>
          </cell>
          <cell r="F3379">
            <v>15491.7</v>
          </cell>
        </row>
        <row r="3380">
          <cell r="A3380" t="str">
            <v>1011764018481000</v>
          </cell>
          <cell r="B3380">
            <v>10117640</v>
          </cell>
          <cell r="C3380">
            <v>1848</v>
          </cell>
          <cell r="D3380">
            <v>1000</v>
          </cell>
          <cell r="E3380">
            <v>-1.2</v>
          </cell>
          <cell r="F3380">
            <v>-1.2</v>
          </cell>
        </row>
        <row r="3381">
          <cell r="A3381" t="str">
            <v>1011764018481001</v>
          </cell>
          <cell r="B3381">
            <v>10117640</v>
          </cell>
          <cell r="C3381">
            <v>1848</v>
          </cell>
          <cell r="D3381">
            <v>1001</v>
          </cell>
          <cell r="E3381">
            <v>-1.2</v>
          </cell>
          <cell r="F3381">
            <v>-1.2</v>
          </cell>
        </row>
        <row r="3382">
          <cell r="A3382" t="str">
            <v>1011764034911000</v>
          </cell>
          <cell r="B3382">
            <v>10117640</v>
          </cell>
          <cell r="C3382">
            <v>3491</v>
          </cell>
          <cell r="D3382">
            <v>1000</v>
          </cell>
          <cell r="E3382">
            <v>10203.700000000001</v>
          </cell>
          <cell r="F3382">
            <v>15491.7</v>
          </cell>
        </row>
        <row r="3383">
          <cell r="A3383" t="str">
            <v>1011764034911001</v>
          </cell>
          <cell r="B3383">
            <v>10117640</v>
          </cell>
          <cell r="C3383">
            <v>3491</v>
          </cell>
          <cell r="D3383">
            <v>1001</v>
          </cell>
          <cell r="E3383">
            <v>10307.120000000001</v>
          </cell>
          <cell r="F3383">
            <v>15595.12</v>
          </cell>
        </row>
        <row r="3384">
          <cell r="A3384" t="str">
            <v>1011764033911001</v>
          </cell>
          <cell r="B3384">
            <v>10117640</v>
          </cell>
          <cell r="C3384">
            <v>3391</v>
          </cell>
          <cell r="D3384">
            <v>1001</v>
          </cell>
          <cell r="E3384">
            <v>10307.120000000001</v>
          </cell>
          <cell r="F3384">
            <v>15595.12</v>
          </cell>
        </row>
        <row r="3385">
          <cell r="A3385" t="str">
            <v>1011764015491000</v>
          </cell>
          <cell r="B3385">
            <v>10117640</v>
          </cell>
          <cell r="C3385">
            <v>1549</v>
          </cell>
          <cell r="D3385">
            <v>1000</v>
          </cell>
          <cell r="E3385">
            <v>-1.2</v>
          </cell>
          <cell r="F3385">
            <v>-1.2</v>
          </cell>
        </row>
        <row r="3386">
          <cell r="A3386" t="str">
            <v>1011764015491001</v>
          </cell>
          <cell r="B3386">
            <v>10117640</v>
          </cell>
          <cell r="C3386">
            <v>1549</v>
          </cell>
          <cell r="D3386">
            <v>1001</v>
          </cell>
          <cell r="E3386">
            <v>-1.2</v>
          </cell>
          <cell r="F3386">
            <v>-1.2</v>
          </cell>
        </row>
        <row r="3387">
          <cell r="A3387" t="str">
            <v>1011764010911000</v>
          </cell>
          <cell r="B3387">
            <v>10117640</v>
          </cell>
          <cell r="C3387">
            <v>1091</v>
          </cell>
          <cell r="D3387">
            <v>1000</v>
          </cell>
          <cell r="E3387">
            <v>10280.700000000001</v>
          </cell>
          <cell r="F3387">
            <v>15547.7</v>
          </cell>
        </row>
        <row r="3388">
          <cell r="A3388" t="str">
            <v>1011764010911001</v>
          </cell>
          <cell r="B3388">
            <v>10117640</v>
          </cell>
          <cell r="C3388">
            <v>1091</v>
          </cell>
          <cell r="D3388">
            <v>1001</v>
          </cell>
          <cell r="E3388">
            <v>10384.120000000001</v>
          </cell>
          <cell r="F3388">
            <v>15651.12</v>
          </cell>
        </row>
        <row r="3389">
          <cell r="A3389" t="str">
            <v>1011764015241000</v>
          </cell>
          <cell r="B3389">
            <v>10117640</v>
          </cell>
          <cell r="C3389">
            <v>1524</v>
          </cell>
          <cell r="D3389">
            <v>1000</v>
          </cell>
          <cell r="E3389">
            <v>10280.700000000001</v>
          </cell>
          <cell r="F3389">
            <v>15547.7</v>
          </cell>
        </row>
        <row r="3390">
          <cell r="A3390" t="str">
            <v>1011764015241001</v>
          </cell>
          <cell r="B3390">
            <v>10117640</v>
          </cell>
          <cell r="C3390">
            <v>1524</v>
          </cell>
          <cell r="D3390">
            <v>1001</v>
          </cell>
          <cell r="E3390">
            <v>10384.120000000001</v>
          </cell>
          <cell r="F3390">
            <v>15651.12</v>
          </cell>
        </row>
        <row r="3391">
          <cell r="A3391" t="str">
            <v>1011764014411001</v>
          </cell>
          <cell r="B3391">
            <v>10117640</v>
          </cell>
          <cell r="C3391">
            <v>1441</v>
          </cell>
          <cell r="D3391">
            <v>1001</v>
          </cell>
          <cell r="E3391">
            <v>10384.120000000001</v>
          </cell>
          <cell r="F3391">
            <v>15651.12</v>
          </cell>
        </row>
        <row r="3392">
          <cell r="A3392" t="str">
            <v>1011764021841001</v>
          </cell>
          <cell r="B3392">
            <v>10117640</v>
          </cell>
          <cell r="C3392">
            <v>2184</v>
          </cell>
          <cell r="D3392">
            <v>1001</v>
          </cell>
          <cell r="E3392">
            <v>10384.120000000001</v>
          </cell>
          <cell r="F3392">
            <v>15651.12</v>
          </cell>
        </row>
        <row r="3393">
          <cell r="A3393" t="str">
            <v>1011764018901001</v>
          </cell>
          <cell r="B3393">
            <v>10117640</v>
          </cell>
          <cell r="C3393">
            <v>1890</v>
          </cell>
          <cell r="D3393">
            <v>1001</v>
          </cell>
          <cell r="E3393">
            <v>10384.120000000001</v>
          </cell>
          <cell r="F3393">
            <v>15651.12</v>
          </cell>
        </row>
        <row r="3394">
          <cell r="A3394" t="str">
            <v>1011764011021001</v>
          </cell>
          <cell r="B3394">
            <v>10117640</v>
          </cell>
          <cell r="C3394">
            <v>1102</v>
          </cell>
          <cell r="D3394">
            <v>1001</v>
          </cell>
          <cell r="E3394">
            <v>10338.120000000001</v>
          </cell>
          <cell r="F3394">
            <v>15599.12</v>
          </cell>
        </row>
        <row r="3395">
          <cell r="A3395" t="str">
            <v>1011764016041000</v>
          </cell>
          <cell r="B3395">
            <v>10117640</v>
          </cell>
          <cell r="C3395">
            <v>1604</v>
          </cell>
          <cell r="D3395">
            <v>1000</v>
          </cell>
          <cell r="E3395">
            <v>10234.700000000001</v>
          </cell>
          <cell r="F3395">
            <v>15495.7</v>
          </cell>
        </row>
        <row r="3396">
          <cell r="A3396" t="str">
            <v>1011764016041001</v>
          </cell>
          <cell r="B3396">
            <v>10117640</v>
          </cell>
          <cell r="C3396">
            <v>1604</v>
          </cell>
          <cell r="D3396">
            <v>1001</v>
          </cell>
          <cell r="E3396">
            <v>10338.120000000001</v>
          </cell>
          <cell r="F3396">
            <v>15599.12</v>
          </cell>
        </row>
        <row r="3397">
          <cell r="A3397" t="str">
            <v>1011764025981001</v>
          </cell>
          <cell r="B3397">
            <v>10117640</v>
          </cell>
          <cell r="C3397">
            <v>2598</v>
          </cell>
          <cell r="D3397">
            <v>1001</v>
          </cell>
          <cell r="E3397">
            <v>10338.120000000001</v>
          </cell>
          <cell r="F3397">
            <v>15599.12</v>
          </cell>
        </row>
        <row r="3398">
          <cell r="A3398" t="str">
            <v>101176409521000</v>
          </cell>
          <cell r="B3398">
            <v>10117640</v>
          </cell>
          <cell r="C3398">
            <v>952</v>
          </cell>
          <cell r="D3398">
            <v>1000</v>
          </cell>
          <cell r="E3398">
            <v>10234.700000000001</v>
          </cell>
          <cell r="F3398">
            <v>15495.7</v>
          </cell>
        </row>
        <row r="3399">
          <cell r="A3399" t="str">
            <v>101176409521001</v>
          </cell>
          <cell r="B3399">
            <v>10117640</v>
          </cell>
          <cell r="C3399">
            <v>952</v>
          </cell>
          <cell r="D3399">
            <v>1001</v>
          </cell>
          <cell r="E3399">
            <v>10338.120000000001</v>
          </cell>
          <cell r="F3399">
            <v>15599.12</v>
          </cell>
        </row>
        <row r="3400">
          <cell r="A3400" t="str">
            <v>1011764010921000</v>
          </cell>
          <cell r="B3400">
            <v>10117640</v>
          </cell>
          <cell r="C3400">
            <v>1092</v>
          </cell>
          <cell r="D3400">
            <v>1000</v>
          </cell>
          <cell r="E3400">
            <v>10234.700000000001</v>
          </cell>
          <cell r="F3400">
            <v>15495.7</v>
          </cell>
        </row>
        <row r="3401">
          <cell r="A3401" t="str">
            <v>1011764010921001</v>
          </cell>
          <cell r="B3401">
            <v>10117640</v>
          </cell>
          <cell r="C3401">
            <v>1092</v>
          </cell>
          <cell r="D3401">
            <v>1001</v>
          </cell>
          <cell r="E3401">
            <v>10338.120000000001</v>
          </cell>
          <cell r="F3401">
            <v>15599.12</v>
          </cell>
        </row>
        <row r="3402">
          <cell r="A3402" t="str">
            <v>1011764019881000</v>
          </cell>
          <cell r="B3402">
            <v>10117640</v>
          </cell>
          <cell r="C3402">
            <v>1988</v>
          </cell>
          <cell r="D3402">
            <v>1000</v>
          </cell>
          <cell r="E3402">
            <v>10234.700000000001</v>
          </cell>
          <cell r="F3402">
            <v>15495.7</v>
          </cell>
        </row>
        <row r="3403">
          <cell r="A3403" t="str">
            <v>1011764019881001</v>
          </cell>
          <cell r="B3403">
            <v>10117640</v>
          </cell>
          <cell r="C3403">
            <v>1988</v>
          </cell>
          <cell r="D3403">
            <v>1001</v>
          </cell>
          <cell r="E3403">
            <v>10338.120000000001</v>
          </cell>
          <cell r="F3403">
            <v>15599.12</v>
          </cell>
        </row>
        <row r="3404">
          <cell r="A3404" t="str">
            <v>1011764019281000</v>
          </cell>
          <cell r="B3404">
            <v>10117640</v>
          </cell>
          <cell r="C3404">
            <v>1928</v>
          </cell>
          <cell r="D3404">
            <v>1000</v>
          </cell>
          <cell r="E3404">
            <v>10234.700000000001</v>
          </cell>
          <cell r="F3404">
            <v>15495.7</v>
          </cell>
        </row>
        <row r="3405">
          <cell r="A3405" t="str">
            <v>1011764019281001</v>
          </cell>
          <cell r="B3405">
            <v>10117640</v>
          </cell>
          <cell r="C3405">
            <v>1928</v>
          </cell>
          <cell r="D3405">
            <v>1001</v>
          </cell>
          <cell r="E3405">
            <v>10338.120000000001</v>
          </cell>
          <cell r="F3405">
            <v>15599.12</v>
          </cell>
        </row>
        <row r="3406">
          <cell r="A3406" t="str">
            <v>1011764034191001</v>
          </cell>
          <cell r="B3406">
            <v>10117640</v>
          </cell>
          <cell r="C3406">
            <v>3419</v>
          </cell>
          <cell r="D3406">
            <v>1001</v>
          </cell>
          <cell r="E3406">
            <v>10338.120000000001</v>
          </cell>
          <cell r="F3406">
            <v>15599.12</v>
          </cell>
        </row>
        <row r="3407">
          <cell r="A3407" t="str">
            <v>1011764026211001</v>
          </cell>
          <cell r="B3407">
            <v>10117640</v>
          </cell>
          <cell r="C3407">
            <v>2621</v>
          </cell>
          <cell r="D3407">
            <v>1001</v>
          </cell>
          <cell r="E3407">
            <v>10216.120000000001</v>
          </cell>
          <cell r="F3407">
            <v>15530.12</v>
          </cell>
        </row>
        <row r="3408">
          <cell r="A3408" t="str">
            <v>1011764024061000</v>
          </cell>
          <cell r="B3408">
            <v>10117640</v>
          </cell>
          <cell r="C3408">
            <v>2406</v>
          </cell>
          <cell r="D3408">
            <v>1000</v>
          </cell>
          <cell r="E3408">
            <v>-1.2</v>
          </cell>
          <cell r="F3408">
            <v>-1.2</v>
          </cell>
        </row>
        <row r="3409">
          <cell r="A3409" t="str">
            <v>1011764017161001</v>
          </cell>
          <cell r="B3409">
            <v>10117640</v>
          </cell>
          <cell r="C3409">
            <v>1716</v>
          </cell>
          <cell r="D3409">
            <v>1001</v>
          </cell>
          <cell r="E3409">
            <v>-1.2</v>
          </cell>
          <cell r="F3409">
            <v>-1.2</v>
          </cell>
        </row>
        <row r="3410">
          <cell r="A3410" t="str">
            <v>1011764023721001</v>
          </cell>
          <cell r="B3410">
            <v>10117640</v>
          </cell>
          <cell r="C3410">
            <v>2372</v>
          </cell>
          <cell r="D3410">
            <v>1001</v>
          </cell>
          <cell r="E3410">
            <v>-1.2</v>
          </cell>
          <cell r="F3410">
            <v>-1.2</v>
          </cell>
        </row>
        <row r="3411">
          <cell r="A3411" t="str">
            <v>1011764010231000</v>
          </cell>
          <cell r="B3411">
            <v>10117640</v>
          </cell>
          <cell r="C3411">
            <v>1023</v>
          </cell>
          <cell r="D3411">
            <v>1000</v>
          </cell>
          <cell r="E3411">
            <v>10289.700000000001</v>
          </cell>
          <cell r="F3411">
            <v>15583.7</v>
          </cell>
        </row>
        <row r="3412">
          <cell r="A3412" t="str">
            <v>1011764010231001</v>
          </cell>
          <cell r="B3412">
            <v>10117640</v>
          </cell>
          <cell r="C3412">
            <v>1023</v>
          </cell>
          <cell r="D3412">
            <v>1001</v>
          </cell>
          <cell r="E3412">
            <v>10393.120000000001</v>
          </cell>
          <cell r="F3412">
            <v>15687.12</v>
          </cell>
        </row>
        <row r="3413">
          <cell r="A3413" t="str">
            <v>1011764020891000</v>
          </cell>
          <cell r="B3413">
            <v>10117640</v>
          </cell>
          <cell r="C3413">
            <v>2089</v>
          </cell>
          <cell r="D3413">
            <v>1000</v>
          </cell>
          <cell r="E3413">
            <v>10289.700000000001</v>
          </cell>
          <cell r="F3413">
            <v>15583.7</v>
          </cell>
        </row>
        <row r="3414">
          <cell r="A3414" t="str">
            <v>1011764020401000</v>
          </cell>
          <cell r="B3414">
            <v>10117640</v>
          </cell>
          <cell r="C3414">
            <v>2040</v>
          </cell>
          <cell r="D3414">
            <v>1000</v>
          </cell>
          <cell r="E3414">
            <v>10289.700000000001</v>
          </cell>
          <cell r="F3414">
            <v>15583.7</v>
          </cell>
        </row>
        <row r="3415">
          <cell r="A3415" t="str">
            <v>1011764020401001</v>
          </cell>
          <cell r="B3415">
            <v>10117640</v>
          </cell>
          <cell r="C3415">
            <v>2040</v>
          </cell>
          <cell r="D3415">
            <v>1001</v>
          </cell>
          <cell r="E3415">
            <v>10393.120000000001</v>
          </cell>
          <cell r="F3415">
            <v>15687.12</v>
          </cell>
        </row>
        <row r="3416">
          <cell r="A3416" t="str">
            <v>1011764020621001</v>
          </cell>
          <cell r="B3416">
            <v>10117640</v>
          </cell>
          <cell r="C3416">
            <v>2062</v>
          </cell>
          <cell r="D3416">
            <v>1001</v>
          </cell>
          <cell r="E3416">
            <v>10393.120000000001</v>
          </cell>
          <cell r="F3416">
            <v>15687.12</v>
          </cell>
        </row>
        <row r="3417">
          <cell r="A3417" t="str">
            <v>1011764021761000</v>
          </cell>
          <cell r="B3417">
            <v>10117640</v>
          </cell>
          <cell r="C3417">
            <v>2176</v>
          </cell>
          <cell r="D3417">
            <v>1000</v>
          </cell>
          <cell r="E3417">
            <v>10289.700000000001</v>
          </cell>
          <cell r="F3417">
            <v>15583.7</v>
          </cell>
        </row>
        <row r="3418">
          <cell r="A3418" t="str">
            <v>1011764021761001</v>
          </cell>
          <cell r="B3418">
            <v>10117640</v>
          </cell>
          <cell r="C3418">
            <v>2176</v>
          </cell>
          <cell r="D3418">
            <v>1001</v>
          </cell>
          <cell r="E3418">
            <v>10393.120000000001</v>
          </cell>
          <cell r="F3418">
            <v>15687.12</v>
          </cell>
        </row>
        <row r="3419">
          <cell r="A3419" t="str">
            <v>1011764020241000</v>
          </cell>
          <cell r="B3419">
            <v>10117640</v>
          </cell>
          <cell r="C3419">
            <v>2024</v>
          </cell>
          <cell r="D3419">
            <v>1000</v>
          </cell>
          <cell r="E3419">
            <v>-1.2</v>
          </cell>
          <cell r="F3419">
            <v>-1.2</v>
          </cell>
        </row>
        <row r="3420">
          <cell r="A3420" t="str">
            <v>1011764020241001</v>
          </cell>
          <cell r="B3420">
            <v>10117640</v>
          </cell>
          <cell r="C3420">
            <v>2024</v>
          </cell>
          <cell r="D3420">
            <v>1001</v>
          </cell>
          <cell r="E3420">
            <v>-1.2</v>
          </cell>
          <cell r="F3420">
            <v>-1.2</v>
          </cell>
        </row>
        <row r="3421">
          <cell r="A3421" t="str">
            <v>1011764014561000</v>
          </cell>
          <cell r="B3421">
            <v>10117640</v>
          </cell>
          <cell r="C3421">
            <v>1456</v>
          </cell>
          <cell r="D3421">
            <v>1000</v>
          </cell>
          <cell r="E3421">
            <v>-1.2</v>
          </cell>
          <cell r="F3421">
            <v>-1.2</v>
          </cell>
        </row>
        <row r="3422">
          <cell r="A3422" t="str">
            <v>1011764014561001</v>
          </cell>
          <cell r="B3422">
            <v>10117640</v>
          </cell>
          <cell r="C3422">
            <v>1456</v>
          </cell>
          <cell r="D3422">
            <v>1001</v>
          </cell>
          <cell r="E3422">
            <v>-1.2</v>
          </cell>
          <cell r="F3422">
            <v>-1.2</v>
          </cell>
        </row>
        <row r="3423">
          <cell r="A3423" t="str">
            <v>1011764016521000</v>
          </cell>
          <cell r="B3423">
            <v>10117640</v>
          </cell>
          <cell r="C3423">
            <v>1652</v>
          </cell>
          <cell r="D3423">
            <v>1000</v>
          </cell>
          <cell r="E3423">
            <v>-1.2</v>
          </cell>
          <cell r="F3423">
            <v>-1.2</v>
          </cell>
        </row>
        <row r="3424">
          <cell r="A3424" t="str">
            <v>1011764016521001</v>
          </cell>
          <cell r="B3424">
            <v>10117640</v>
          </cell>
          <cell r="C3424">
            <v>1652</v>
          </cell>
          <cell r="D3424">
            <v>1001</v>
          </cell>
          <cell r="E3424">
            <v>-1.2</v>
          </cell>
          <cell r="F3424">
            <v>-1.2</v>
          </cell>
        </row>
        <row r="3425">
          <cell r="A3425" t="str">
            <v>1011764017101001</v>
          </cell>
          <cell r="B3425">
            <v>10117640</v>
          </cell>
          <cell r="C3425">
            <v>1710</v>
          </cell>
          <cell r="D3425">
            <v>1001</v>
          </cell>
          <cell r="E3425">
            <v>-1.2</v>
          </cell>
          <cell r="F3425">
            <v>-1.2</v>
          </cell>
        </row>
        <row r="3426">
          <cell r="A3426" t="str">
            <v>1011764020871000</v>
          </cell>
          <cell r="B3426">
            <v>10117640</v>
          </cell>
          <cell r="C3426">
            <v>2087</v>
          </cell>
          <cell r="D3426">
            <v>1000</v>
          </cell>
          <cell r="E3426">
            <v>10294.700000000001</v>
          </cell>
          <cell r="F3426">
            <v>15522.7</v>
          </cell>
        </row>
        <row r="3427">
          <cell r="A3427" t="str">
            <v>1011764013591000</v>
          </cell>
          <cell r="B3427">
            <v>10117640</v>
          </cell>
          <cell r="C3427">
            <v>1359</v>
          </cell>
          <cell r="D3427">
            <v>1000</v>
          </cell>
          <cell r="E3427">
            <v>10294.700000000001</v>
          </cell>
          <cell r="F3427">
            <v>15522.7</v>
          </cell>
        </row>
        <row r="3428">
          <cell r="A3428" t="str">
            <v>1011764013591001</v>
          </cell>
          <cell r="B3428">
            <v>10117640</v>
          </cell>
          <cell r="C3428">
            <v>1359</v>
          </cell>
          <cell r="D3428">
            <v>1001</v>
          </cell>
          <cell r="E3428">
            <v>10398.120000000001</v>
          </cell>
          <cell r="F3428">
            <v>15626.12</v>
          </cell>
        </row>
        <row r="3429">
          <cell r="A3429" t="str">
            <v>1011764013751000</v>
          </cell>
          <cell r="B3429">
            <v>10117640</v>
          </cell>
          <cell r="C3429">
            <v>1375</v>
          </cell>
          <cell r="D3429">
            <v>1000</v>
          </cell>
          <cell r="E3429">
            <v>10294.700000000001</v>
          </cell>
          <cell r="F3429">
            <v>15522.7</v>
          </cell>
        </row>
        <row r="3430">
          <cell r="A3430" t="str">
            <v>1011764013751001</v>
          </cell>
          <cell r="B3430">
            <v>10117640</v>
          </cell>
          <cell r="C3430">
            <v>1375</v>
          </cell>
          <cell r="D3430">
            <v>1001</v>
          </cell>
          <cell r="E3430">
            <v>10398.120000000001</v>
          </cell>
          <cell r="F3430">
            <v>15626.12</v>
          </cell>
        </row>
        <row r="3431">
          <cell r="A3431" t="str">
            <v>1011764013531000</v>
          </cell>
          <cell r="B3431">
            <v>10117640</v>
          </cell>
          <cell r="C3431">
            <v>1353</v>
          </cell>
          <cell r="D3431">
            <v>1000</v>
          </cell>
          <cell r="E3431">
            <v>10294.700000000001</v>
          </cell>
          <cell r="F3431">
            <v>15522.7</v>
          </cell>
        </row>
        <row r="3432">
          <cell r="A3432" t="str">
            <v>1011764013531001</v>
          </cell>
          <cell r="B3432">
            <v>10117640</v>
          </cell>
          <cell r="C3432">
            <v>1353</v>
          </cell>
          <cell r="D3432">
            <v>1001</v>
          </cell>
          <cell r="E3432">
            <v>10398.120000000001</v>
          </cell>
          <cell r="F3432">
            <v>15626.12</v>
          </cell>
        </row>
        <row r="3433">
          <cell r="A3433" t="str">
            <v>1011764017511000</v>
          </cell>
          <cell r="B3433">
            <v>10117640</v>
          </cell>
          <cell r="C3433">
            <v>1751</v>
          </cell>
          <cell r="D3433">
            <v>1000</v>
          </cell>
          <cell r="E3433">
            <v>10294.700000000001</v>
          </cell>
          <cell r="F3433">
            <v>15522.7</v>
          </cell>
        </row>
        <row r="3434">
          <cell r="A3434" t="str">
            <v>1011764017511001</v>
          </cell>
          <cell r="B3434">
            <v>10117640</v>
          </cell>
          <cell r="C3434">
            <v>1751</v>
          </cell>
          <cell r="D3434">
            <v>1001</v>
          </cell>
          <cell r="E3434">
            <v>10398.120000000001</v>
          </cell>
          <cell r="F3434">
            <v>15626.12</v>
          </cell>
        </row>
        <row r="3435">
          <cell r="A3435" t="str">
            <v>1011764024741000</v>
          </cell>
          <cell r="B3435">
            <v>10117640</v>
          </cell>
          <cell r="C3435">
            <v>2474</v>
          </cell>
          <cell r="D3435">
            <v>1000</v>
          </cell>
          <cell r="E3435">
            <v>10294.700000000001</v>
          </cell>
          <cell r="F3435">
            <v>15522.7</v>
          </cell>
        </row>
        <row r="3436">
          <cell r="A3436" t="str">
            <v>1011764024741001</v>
          </cell>
          <cell r="B3436">
            <v>10117640</v>
          </cell>
          <cell r="C3436">
            <v>2474</v>
          </cell>
          <cell r="D3436">
            <v>1001</v>
          </cell>
          <cell r="E3436">
            <v>10398.120000000001</v>
          </cell>
          <cell r="F3436">
            <v>15626.12</v>
          </cell>
        </row>
        <row r="3437">
          <cell r="A3437" t="str">
            <v>1011764020971001</v>
          </cell>
          <cell r="B3437">
            <v>10117640</v>
          </cell>
          <cell r="C3437">
            <v>2097</v>
          </cell>
          <cell r="D3437">
            <v>1001</v>
          </cell>
          <cell r="E3437">
            <v>10398.120000000001</v>
          </cell>
          <cell r="F3437">
            <v>15626.12</v>
          </cell>
        </row>
        <row r="3438">
          <cell r="A3438" t="str">
            <v>1011764021791001</v>
          </cell>
          <cell r="B3438">
            <v>10117640</v>
          </cell>
          <cell r="C3438">
            <v>2179</v>
          </cell>
          <cell r="D3438">
            <v>1001</v>
          </cell>
          <cell r="E3438">
            <v>10398.120000000001</v>
          </cell>
          <cell r="F3438">
            <v>15626.12</v>
          </cell>
        </row>
        <row r="3439">
          <cell r="A3439" t="str">
            <v>1011764034261000</v>
          </cell>
          <cell r="B3439">
            <v>10117640</v>
          </cell>
          <cell r="C3439">
            <v>3426</v>
          </cell>
          <cell r="D3439">
            <v>1000</v>
          </cell>
          <cell r="E3439">
            <v>-1.2</v>
          </cell>
          <cell r="F3439">
            <v>-1.2</v>
          </cell>
        </row>
        <row r="3440">
          <cell r="A3440" t="str">
            <v>1011764034261001</v>
          </cell>
          <cell r="B3440">
            <v>10117640</v>
          </cell>
          <cell r="C3440">
            <v>3426</v>
          </cell>
          <cell r="D3440">
            <v>1001</v>
          </cell>
          <cell r="E3440">
            <v>-1.2</v>
          </cell>
          <cell r="F3440">
            <v>-1.2</v>
          </cell>
        </row>
        <row r="3441">
          <cell r="A3441" t="str">
            <v>1011764025771000</v>
          </cell>
          <cell r="B3441">
            <v>10117640</v>
          </cell>
          <cell r="C3441">
            <v>2577</v>
          </cell>
          <cell r="D3441">
            <v>1000</v>
          </cell>
          <cell r="E3441">
            <v>10060.700000000001</v>
          </cell>
          <cell r="F3441">
            <v>15376.7</v>
          </cell>
        </row>
        <row r="3442">
          <cell r="A3442" t="str">
            <v>1011764025771001</v>
          </cell>
          <cell r="B3442">
            <v>10117640</v>
          </cell>
          <cell r="C3442">
            <v>2577</v>
          </cell>
          <cell r="D3442">
            <v>1001</v>
          </cell>
          <cell r="E3442">
            <v>10164.120000000001</v>
          </cell>
          <cell r="F3442">
            <v>15480.12</v>
          </cell>
        </row>
        <row r="3443">
          <cell r="A3443" t="str">
            <v>1011764021571000</v>
          </cell>
          <cell r="B3443">
            <v>10117640</v>
          </cell>
          <cell r="C3443">
            <v>2157</v>
          </cell>
          <cell r="D3443">
            <v>1000</v>
          </cell>
          <cell r="E3443">
            <v>10311.700000000001</v>
          </cell>
          <cell r="F3443">
            <v>15671.7</v>
          </cell>
        </row>
        <row r="3444">
          <cell r="A3444" t="str">
            <v>1011764021571001</v>
          </cell>
          <cell r="B3444">
            <v>10117640</v>
          </cell>
          <cell r="C3444">
            <v>2157</v>
          </cell>
          <cell r="D3444">
            <v>1001</v>
          </cell>
          <cell r="E3444">
            <v>10415.120000000001</v>
          </cell>
          <cell r="F3444">
            <v>15775.12</v>
          </cell>
        </row>
        <row r="3445">
          <cell r="A3445" t="str">
            <v>1011764016561000</v>
          </cell>
          <cell r="B3445">
            <v>10117640</v>
          </cell>
          <cell r="C3445">
            <v>1656</v>
          </cell>
          <cell r="D3445">
            <v>1000</v>
          </cell>
          <cell r="E3445">
            <v>10311.700000000001</v>
          </cell>
          <cell r="F3445">
            <v>15671.7</v>
          </cell>
        </row>
        <row r="3446">
          <cell r="A3446" t="str">
            <v>1011764022681000</v>
          </cell>
          <cell r="B3446">
            <v>10117640</v>
          </cell>
          <cell r="C3446">
            <v>2268</v>
          </cell>
          <cell r="D3446">
            <v>1000</v>
          </cell>
          <cell r="E3446">
            <v>-1.2</v>
          </cell>
          <cell r="F3446">
            <v>-1.2</v>
          </cell>
        </row>
        <row r="3447">
          <cell r="A3447" t="str">
            <v>1011764022681001</v>
          </cell>
          <cell r="B3447">
            <v>10117640</v>
          </cell>
          <cell r="C3447">
            <v>2268</v>
          </cell>
          <cell r="D3447">
            <v>1001</v>
          </cell>
          <cell r="E3447">
            <v>-1.2</v>
          </cell>
          <cell r="F3447">
            <v>-1.2</v>
          </cell>
        </row>
        <row r="3448">
          <cell r="A3448" t="str">
            <v>1011764016121000</v>
          </cell>
          <cell r="B3448">
            <v>10117640</v>
          </cell>
          <cell r="C3448">
            <v>1612</v>
          </cell>
          <cell r="D3448">
            <v>1000</v>
          </cell>
          <cell r="E3448">
            <v>10211.700000000001</v>
          </cell>
          <cell r="F3448">
            <v>15571.7</v>
          </cell>
        </row>
        <row r="3449">
          <cell r="A3449" t="str">
            <v>1011764016121001</v>
          </cell>
          <cell r="B3449">
            <v>10117640</v>
          </cell>
          <cell r="C3449">
            <v>1612</v>
          </cell>
          <cell r="D3449">
            <v>1001</v>
          </cell>
          <cell r="E3449">
            <v>10315.120000000001</v>
          </cell>
          <cell r="F3449">
            <v>15675.12</v>
          </cell>
        </row>
        <row r="3450">
          <cell r="A3450" t="str">
            <v>1011764014361000</v>
          </cell>
          <cell r="B3450">
            <v>10117640</v>
          </cell>
          <cell r="C3450">
            <v>1436</v>
          </cell>
          <cell r="D3450">
            <v>1000</v>
          </cell>
          <cell r="E3450">
            <v>10353.700000000001</v>
          </cell>
          <cell r="F3450">
            <v>15583.7</v>
          </cell>
        </row>
        <row r="3451">
          <cell r="A3451" t="str">
            <v>1011764014361001</v>
          </cell>
          <cell r="B3451">
            <v>10117640</v>
          </cell>
          <cell r="C3451">
            <v>1436</v>
          </cell>
          <cell r="D3451">
            <v>1001</v>
          </cell>
          <cell r="E3451">
            <v>10457.120000000001</v>
          </cell>
          <cell r="F3451">
            <v>15687.12</v>
          </cell>
        </row>
        <row r="3452">
          <cell r="A3452" t="str">
            <v>1011764018801000</v>
          </cell>
          <cell r="B3452">
            <v>10117640</v>
          </cell>
          <cell r="C3452">
            <v>1880</v>
          </cell>
          <cell r="D3452">
            <v>1000</v>
          </cell>
          <cell r="E3452">
            <v>10345.700000000001</v>
          </cell>
          <cell r="F3452">
            <v>15705.7</v>
          </cell>
        </row>
        <row r="3453">
          <cell r="A3453" t="str">
            <v>1011764018801001</v>
          </cell>
          <cell r="B3453">
            <v>10117640</v>
          </cell>
          <cell r="C3453">
            <v>1880</v>
          </cell>
          <cell r="D3453">
            <v>1001</v>
          </cell>
          <cell r="E3453">
            <v>10449.120000000001</v>
          </cell>
          <cell r="F3453">
            <v>15809.12</v>
          </cell>
        </row>
        <row r="3454">
          <cell r="A3454" t="str">
            <v>1011764013711001</v>
          </cell>
          <cell r="B3454">
            <v>10117640</v>
          </cell>
          <cell r="C3454">
            <v>1371</v>
          </cell>
          <cell r="D3454">
            <v>1001</v>
          </cell>
          <cell r="E3454">
            <v>9966.1200000000008</v>
          </cell>
          <cell r="F3454">
            <v>15280.12</v>
          </cell>
        </row>
        <row r="3455">
          <cell r="A3455" t="str">
            <v>1011764014591001</v>
          </cell>
          <cell r="B3455">
            <v>10117640</v>
          </cell>
          <cell r="C3455">
            <v>1459</v>
          </cell>
          <cell r="D3455">
            <v>1001</v>
          </cell>
          <cell r="E3455">
            <v>10338.120000000001</v>
          </cell>
          <cell r="F3455">
            <v>15599.12</v>
          </cell>
        </row>
        <row r="3456">
          <cell r="A3456" t="str">
            <v>1011764022631000</v>
          </cell>
          <cell r="B3456">
            <v>10117640</v>
          </cell>
          <cell r="C3456">
            <v>2263</v>
          </cell>
          <cell r="D3456">
            <v>1000</v>
          </cell>
          <cell r="E3456">
            <v>9996.7000000000007</v>
          </cell>
          <cell r="F3456">
            <v>15316.7</v>
          </cell>
        </row>
        <row r="3457">
          <cell r="A3457" t="str">
            <v>1011764022631001</v>
          </cell>
          <cell r="B3457">
            <v>10117640</v>
          </cell>
          <cell r="C3457">
            <v>2263</v>
          </cell>
          <cell r="D3457">
            <v>1001</v>
          </cell>
          <cell r="E3457">
            <v>10100.120000000001</v>
          </cell>
          <cell r="F3457">
            <v>15420.12</v>
          </cell>
        </row>
        <row r="3458">
          <cell r="A3458" t="str">
            <v>1011764022671000</v>
          </cell>
          <cell r="B3458">
            <v>10117640</v>
          </cell>
          <cell r="C3458">
            <v>2267</v>
          </cell>
          <cell r="D3458">
            <v>1000</v>
          </cell>
          <cell r="E3458">
            <v>9996.7000000000007</v>
          </cell>
          <cell r="F3458">
            <v>15316.7</v>
          </cell>
        </row>
        <row r="3459">
          <cell r="A3459" t="str">
            <v>1011764022671001</v>
          </cell>
          <cell r="B3459">
            <v>10117640</v>
          </cell>
          <cell r="C3459">
            <v>2267</v>
          </cell>
          <cell r="D3459">
            <v>1001</v>
          </cell>
          <cell r="E3459">
            <v>10100.120000000001</v>
          </cell>
          <cell r="F3459">
            <v>15420.12</v>
          </cell>
        </row>
        <row r="3460">
          <cell r="A3460" t="str">
            <v>1011764024021000</v>
          </cell>
          <cell r="B3460">
            <v>10117640</v>
          </cell>
          <cell r="C3460">
            <v>2402</v>
          </cell>
          <cell r="D3460">
            <v>1000</v>
          </cell>
          <cell r="E3460">
            <v>9896.7000000000007</v>
          </cell>
          <cell r="F3460">
            <v>15218.7</v>
          </cell>
        </row>
        <row r="3461">
          <cell r="A3461" t="str">
            <v>1011764024021001</v>
          </cell>
          <cell r="B3461">
            <v>10117640</v>
          </cell>
          <cell r="C3461">
            <v>2402</v>
          </cell>
          <cell r="D3461">
            <v>1001</v>
          </cell>
          <cell r="E3461">
            <v>10000.120000000001</v>
          </cell>
          <cell r="F3461">
            <v>15322.12</v>
          </cell>
        </row>
        <row r="3462">
          <cell r="A3462" t="str">
            <v>1011764025581000</v>
          </cell>
          <cell r="B3462">
            <v>10117640</v>
          </cell>
          <cell r="C3462">
            <v>2558</v>
          </cell>
          <cell r="D3462">
            <v>1000</v>
          </cell>
          <cell r="E3462">
            <v>10345.700000000001</v>
          </cell>
          <cell r="F3462">
            <v>15705.7</v>
          </cell>
        </row>
        <row r="3463">
          <cell r="A3463" t="str">
            <v>1011764025581001</v>
          </cell>
          <cell r="B3463">
            <v>10117640</v>
          </cell>
          <cell r="C3463">
            <v>2558</v>
          </cell>
          <cell r="D3463">
            <v>1001</v>
          </cell>
          <cell r="E3463">
            <v>10449.120000000001</v>
          </cell>
          <cell r="F3463">
            <v>15809.12</v>
          </cell>
        </row>
        <row r="3464">
          <cell r="A3464" t="str">
            <v>1011764023081000</v>
          </cell>
          <cell r="B3464">
            <v>10117640</v>
          </cell>
          <cell r="C3464">
            <v>2308</v>
          </cell>
          <cell r="D3464">
            <v>1000</v>
          </cell>
          <cell r="E3464">
            <v>9996.7000000000007</v>
          </cell>
          <cell r="F3464">
            <v>15316.7</v>
          </cell>
        </row>
        <row r="3465">
          <cell r="A3465" t="str">
            <v>1011764023081001</v>
          </cell>
          <cell r="B3465">
            <v>10117640</v>
          </cell>
          <cell r="C3465">
            <v>2308</v>
          </cell>
          <cell r="D3465">
            <v>1001</v>
          </cell>
          <cell r="E3465">
            <v>10100.120000000001</v>
          </cell>
          <cell r="F3465">
            <v>15420.12</v>
          </cell>
        </row>
        <row r="3466">
          <cell r="A3466" t="str">
            <v>1011764010541000</v>
          </cell>
          <cell r="B3466">
            <v>10117640</v>
          </cell>
          <cell r="C3466">
            <v>1054</v>
          </cell>
          <cell r="D3466">
            <v>1000</v>
          </cell>
          <cell r="E3466">
            <v>10311.700000000001</v>
          </cell>
          <cell r="F3466">
            <v>15671.7</v>
          </cell>
        </row>
        <row r="3467">
          <cell r="A3467" t="str">
            <v>1011764010541001</v>
          </cell>
          <cell r="B3467">
            <v>10117640</v>
          </cell>
          <cell r="C3467">
            <v>1054</v>
          </cell>
          <cell r="D3467">
            <v>1001</v>
          </cell>
          <cell r="E3467">
            <v>10415.120000000001</v>
          </cell>
          <cell r="F3467">
            <v>15775.12</v>
          </cell>
        </row>
        <row r="3468">
          <cell r="A3468" t="str">
            <v>1011764013461000</v>
          </cell>
          <cell r="B3468">
            <v>10117640</v>
          </cell>
          <cell r="C3468">
            <v>1346</v>
          </cell>
          <cell r="D3468">
            <v>1000</v>
          </cell>
          <cell r="E3468">
            <v>10345.700000000001</v>
          </cell>
          <cell r="F3468">
            <v>15705.7</v>
          </cell>
        </row>
        <row r="3469">
          <cell r="A3469" t="str">
            <v>1011764013461001</v>
          </cell>
          <cell r="B3469">
            <v>10117640</v>
          </cell>
          <cell r="C3469">
            <v>1346</v>
          </cell>
          <cell r="D3469">
            <v>1001</v>
          </cell>
          <cell r="E3469">
            <v>10449.120000000001</v>
          </cell>
          <cell r="F3469">
            <v>15809.12</v>
          </cell>
        </row>
        <row r="3470">
          <cell r="A3470" t="str">
            <v>1011764017521000</v>
          </cell>
          <cell r="B3470">
            <v>10117640</v>
          </cell>
          <cell r="C3470">
            <v>1752</v>
          </cell>
          <cell r="D3470">
            <v>1000</v>
          </cell>
          <cell r="E3470">
            <v>10345.700000000001</v>
          </cell>
          <cell r="F3470">
            <v>15705.7</v>
          </cell>
        </row>
        <row r="3471">
          <cell r="A3471" t="str">
            <v>1011764017521001</v>
          </cell>
          <cell r="B3471">
            <v>10117640</v>
          </cell>
          <cell r="C3471">
            <v>1752</v>
          </cell>
          <cell r="D3471">
            <v>1001</v>
          </cell>
          <cell r="E3471">
            <v>10449.120000000001</v>
          </cell>
          <cell r="F3471">
            <v>15809.12</v>
          </cell>
        </row>
        <row r="3472">
          <cell r="A3472" t="str">
            <v>1011764018691000</v>
          </cell>
          <cell r="B3472">
            <v>10117640</v>
          </cell>
          <cell r="C3472">
            <v>1869</v>
          </cell>
          <cell r="D3472">
            <v>1000</v>
          </cell>
          <cell r="E3472">
            <v>10353.700000000001</v>
          </cell>
          <cell r="F3472">
            <v>15583.7</v>
          </cell>
        </row>
        <row r="3473">
          <cell r="A3473" t="str">
            <v>1011764018691001</v>
          </cell>
          <cell r="B3473">
            <v>10117640</v>
          </cell>
          <cell r="C3473">
            <v>1869</v>
          </cell>
          <cell r="D3473">
            <v>1001</v>
          </cell>
          <cell r="E3473">
            <v>10457.120000000001</v>
          </cell>
          <cell r="F3473">
            <v>15687.12</v>
          </cell>
        </row>
        <row r="3474">
          <cell r="A3474" t="str">
            <v>1011764021171000</v>
          </cell>
          <cell r="B3474">
            <v>10117640</v>
          </cell>
          <cell r="C3474">
            <v>2117</v>
          </cell>
          <cell r="D3474">
            <v>1000</v>
          </cell>
          <cell r="E3474">
            <v>10311.700000000001</v>
          </cell>
          <cell r="F3474">
            <v>15671.7</v>
          </cell>
        </row>
        <row r="3475">
          <cell r="A3475" t="str">
            <v>1011764021171001</v>
          </cell>
          <cell r="B3475">
            <v>10117640</v>
          </cell>
          <cell r="C3475">
            <v>2117</v>
          </cell>
          <cell r="D3475">
            <v>1001</v>
          </cell>
          <cell r="E3475">
            <v>10415.120000000001</v>
          </cell>
          <cell r="F3475">
            <v>15775.12</v>
          </cell>
        </row>
        <row r="3476">
          <cell r="A3476" t="str">
            <v>1011764021221000</v>
          </cell>
          <cell r="B3476">
            <v>10117640</v>
          </cell>
          <cell r="C3476">
            <v>2122</v>
          </cell>
          <cell r="D3476">
            <v>1000</v>
          </cell>
          <cell r="E3476">
            <v>10234.700000000001</v>
          </cell>
          <cell r="F3476">
            <v>15495.7</v>
          </cell>
        </row>
        <row r="3477">
          <cell r="A3477" t="str">
            <v>1011764021221001</v>
          </cell>
          <cell r="B3477">
            <v>10117640</v>
          </cell>
          <cell r="C3477">
            <v>2122</v>
          </cell>
          <cell r="D3477">
            <v>1001</v>
          </cell>
          <cell r="E3477">
            <v>10338.120000000001</v>
          </cell>
          <cell r="F3477">
            <v>15599.12</v>
          </cell>
        </row>
        <row r="3478">
          <cell r="A3478" t="str">
            <v>1011764024121000</v>
          </cell>
          <cell r="B3478">
            <v>10117640</v>
          </cell>
          <cell r="C3478">
            <v>2412</v>
          </cell>
          <cell r="D3478">
            <v>1000</v>
          </cell>
          <cell r="E3478">
            <v>10294.700000000001</v>
          </cell>
          <cell r="F3478">
            <v>15522.7</v>
          </cell>
        </row>
        <row r="3479">
          <cell r="A3479" t="str">
            <v>1011764024121001</v>
          </cell>
          <cell r="B3479">
            <v>10117640</v>
          </cell>
          <cell r="C3479">
            <v>2412</v>
          </cell>
          <cell r="D3479">
            <v>1001</v>
          </cell>
          <cell r="E3479">
            <v>10398.120000000001</v>
          </cell>
          <cell r="F3479">
            <v>15626.12</v>
          </cell>
        </row>
        <row r="3480">
          <cell r="A3480" t="str">
            <v>1011764034011000</v>
          </cell>
          <cell r="B3480">
            <v>10117640</v>
          </cell>
          <cell r="C3480">
            <v>3401</v>
          </cell>
          <cell r="D3480">
            <v>1000</v>
          </cell>
          <cell r="E3480">
            <v>10345.700000000001</v>
          </cell>
          <cell r="F3480">
            <v>15705.7</v>
          </cell>
        </row>
        <row r="3481">
          <cell r="A3481" t="str">
            <v>1011764034011001</v>
          </cell>
          <cell r="B3481">
            <v>10117640</v>
          </cell>
          <cell r="C3481">
            <v>3401</v>
          </cell>
          <cell r="D3481">
            <v>1001</v>
          </cell>
          <cell r="E3481">
            <v>10449.120000000001</v>
          </cell>
          <cell r="F3481">
            <v>15809.12</v>
          </cell>
        </row>
        <row r="3482">
          <cell r="A3482" t="str">
            <v>1011764034941000</v>
          </cell>
          <cell r="B3482">
            <v>10117640</v>
          </cell>
          <cell r="C3482">
            <v>3494</v>
          </cell>
          <cell r="D3482">
            <v>1000</v>
          </cell>
          <cell r="E3482">
            <v>10345.700000000001</v>
          </cell>
          <cell r="F3482">
            <v>15705.7</v>
          </cell>
        </row>
        <row r="3483">
          <cell r="A3483" t="str">
            <v>1011764034941001</v>
          </cell>
          <cell r="B3483">
            <v>10117640</v>
          </cell>
          <cell r="C3483">
            <v>3494</v>
          </cell>
          <cell r="D3483">
            <v>1001</v>
          </cell>
          <cell r="E3483">
            <v>10449.120000000001</v>
          </cell>
          <cell r="F3483">
            <v>15809.12</v>
          </cell>
        </row>
        <row r="3484">
          <cell r="A3484" t="str">
            <v>1011764025781001</v>
          </cell>
          <cell r="B3484">
            <v>10117640</v>
          </cell>
          <cell r="C3484">
            <v>2578</v>
          </cell>
          <cell r="D3484">
            <v>1001</v>
          </cell>
          <cell r="E3484">
            <v>10457.120000000001</v>
          </cell>
          <cell r="F3484">
            <v>15687.12</v>
          </cell>
        </row>
        <row r="3485">
          <cell r="A3485" t="str">
            <v>1011764026681001</v>
          </cell>
          <cell r="B3485">
            <v>10117640</v>
          </cell>
          <cell r="C3485">
            <v>2668</v>
          </cell>
          <cell r="D3485">
            <v>1001</v>
          </cell>
          <cell r="E3485">
            <v>10457.120000000001</v>
          </cell>
          <cell r="F3485">
            <v>15687.12</v>
          </cell>
        </row>
        <row r="3486">
          <cell r="A3486" t="str">
            <v>1011764022091001</v>
          </cell>
          <cell r="B3486">
            <v>10117640</v>
          </cell>
          <cell r="C3486">
            <v>2209</v>
          </cell>
          <cell r="D3486">
            <v>1001</v>
          </cell>
          <cell r="E3486">
            <v>10100.120000000001</v>
          </cell>
          <cell r="F3486">
            <v>15420.12</v>
          </cell>
        </row>
        <row r="3487">
          <cell r="A3487" t="str">
            <v>1011764015901000</v>
          </cell>
          <cell r="B3487">
            <v>10117640</v>
          </cell>
          <cell r="C3487">
            <v>1590</v>
          </cell>
          <cell r="D3487">
            <v>1000</v>
          </cell>
          <cell r="E3487">
            <v>9896.7000000000007</v>
          </cell>
          <cell r="F3487">
            <v>15218.7</v>
          </cell>
        </row>
        <row r="3488">
          <cell r="A3488" t="str">
            <v>1011764015901001</v>
          </cell>
          <cell r="B3488">
            <v>10117640</v>
          </cell>
          <cell r="C3488">
            <v>1590</v>
          </cell>
          <cell r="D3488">
            <v>1001</v>
          </cell>
          <cell r="E3488">
            <v>10000.120000000001</v>
          </cell>
          <cell r="F3488">
            <v>15322.12</v>
          </cell>
        </row>
        <row r="3489">
          <cell r="A3489" t="str">
            <v>101176409771000</v>
          </cell>
          <cell r="B3489">
            <v>10117640</v>
          </cell>
          <cell r="C3489">
            <v>977</v>
          </cell>
          <cell r="D3489">
            <v>1000</v>
          </cell>
          <cell r="E3489">
            <v>9896.7000000000007</v>
          </cell>
          <cell r="F3489">
            <v>15218.7</v>
          </cell>
        </row>
        <row r="3490">
          <cell r="A3490" t="str">
            <v>101176409771001</v>
          </cell>
          <cell r="B3490">
            <v>10117640</v>
          </cell>
          <cell r="C3490">
            <v>977</v>
          </cell>
          <cell r="D3490">
            <v>1001</v>
          </cell>
          <cell r="E3490">
            <v>10000.120000000001</v>
          </cell>
          <cell r="F3490">
            <v>15322.12</v>
          </cell>
        </row>
        <row r="3491">
          <cell r="A3491" t="str">
            <v>1011764033991001</v>
          </cell>
          <cell r="B3491">
            <v>10117640</v>
          </cell>
          <cell r="C3491">
            <v>3399</v>
          </cell>
          <cell r="D3491">
            <v>1001</v>
          </cell>
          <cell r="E3491">
            <v>10000.120000000001</v>
          </cell>
          <cell r="F3491">
            <v>15322.12</v>
          </cell>
        </row>
        <row r="3492">
          <cell r="A3492" t="str">
            <v>1011764035811000</v>
          </cell>
          <cell r="B3492">
            <v>10117640</v>
          </cell>
          <cell r="C3492">
            <v>3581</v>
          </cell>
          <cell r="D3492">
            <v>1000</v>
          </cell>
          <cell r="E3492">
            <v>10211.700000000001</v>
          </cell>
          <cell r="F3492">
            <v>15571.7</v>
          </cell>
        </row>
        <row r="3493">
          <cell r="A3493" t="str">
            <v>1011764035811001</v>
          </cell>
          <cell r="B3493">
            <v>10117640</v>
          </cell>
          <cell r="C3493">
            <v>3581</v>
          </cell>
          <cell r="D3493">
            <v>1001</v>
          </cell>
          <cell r="E3493">
            <v>10315.120000000001</v>
          </cell>
          <cell r="F3493">
            <v>15675.12</v>
          </cell>
        </row>
        <row r="3494">
          <cell r="A3494" t="str">
            <v>1011764034891000</v>
          </cell>
          <cell r="B3494">
            <v>10117640</v>
          </cell>
          <cell r="C3494">
            <v>3489</v>
          </cell>
          <cell r="D3494">
            <v>1000</v>
          </cell>
          <cell r="E3494">
            <v>9996.7000000000007</v>
          </cell>
          <cell r="F3494">
            <v>15316.7</v>
          </cell>
        </row>
        <row r="3495">
          <cell r="A3495" t="str">
            <v>1011764034891001</v>
          </cell>
          <cell r="B3495">
            <v>10117640</v>
          </cell>
          <cell r="C3495">
            <v>3489</v>
          </cell>
          <cell r="D3495">
            <v>1001</v>
          </cell>
          <cell r="E3495">
            <v>10100.120000000001</v>
          </cell>
          <cell r="F3495">
            <v>15420.12</v>
          </cell>
        </row>
        <row r="3496">
          <cell r="A3496" t="str">
            <v>1011764035881000</v>
          </cell>
          <cell r="B3496">
            <v>10117640</v>
          </cell>
          <cell r="C3496">
            <v>3588</v>
          </cell>
          <cell r="D3496">
            <v>1000</v>
          </cell>
          <cell r="E3496">
            <v>9896.7000000000007</v>
          </cell>
          <cell r="F3496">
            <v>15218.7</v>
          </cell>
        </row>
        <row r="3497">
          <cell r="A3497" t="str">
            <v>1011764035881001</v>
          </cell>
          <cell r="B3497">
            <v>10117640</v>
          </cell>
          <cell r="C3497">
            <v>3588</v>
          </cell>
          <cell r="D3497">
            <v>1001</v>
          </cell>
          <cell r="E3497">
            <v>10000.120000000001</v>
          </cell>
          <cell r="F3497">
            <v>15322.12</v>
          </cell>
        </row>
        <row r="3498">
          <cell r="A3498" t="str">
            <v>1011764035401000</v>
          </cell>
          <cell r="B3498">
            <v>10117640</v>
          </cell>
          <cell r="C3498">
            <v>3540</v>
          </cell>
          <cell r="D3498">
            <v>1000</v>
          </cell>
          <cell r="E3498">
            <v>10211.700000000001</v>
          </cell>
          <cell r="F3498">
            <v>15571.7</v>
          </cell>
        </row>
        <row r="3499">
          <cell r="A3499" t="str">
            <v>1011764035401001</v>
          </cell>
          <cell r="B3499">
            <v>10117640</v>
          </cell>
          <cell r="C3499">
            <v>3540</v>
          </cell>
          <cell r="D3499">
            <v>1001</v>
          </cell>
          <cell r="E3499">
            <v>10315.120000000001</v>
          </cell>
          <cell r="F3499">
            <v>15675.12</v>
          </cell>
        </row>
        <row r="3500">
          <cell r="A3500" t="str">
            <v>1011764034931000</v>
          </cell>
          <cell r="B3500">
            <v>10117640</v>
          </cell>
          <cell r="C3500">
            <v>3493</v>
          </cell>
          <cell r="D3500">
            <v>1000</v>
          </cell>
          <cell r="E3500">
            <v>10294.700000000001</v>
          </cell>
          <cell r="F3500">
            <v>15522.7</v>
          </cell>
        </row>
        <row r="3501">
          <cell r="A3501" t="str">
            <v>1011764034931001</v>
          </cell>
          <cell r="B3501">
            <v>10117640</v>
          </cell>
          <cell r="C3501">
            <v>3493</v>
          </cell>
          <cell r="D3501">
            <v>1001</v>
          </cell>
          <cell r="E3501">
            <v>10398.120000000001</v>
          </cell>
          <cell r="F3501">
            <v>15626.12</v>
          </cell>
        </row>
        <row r="3502">
          <cell r="A3502" t="str">
            <v>1011764035551001</v>
          </cell>
          <cell r="B3502">
            <v>10117640</v>
          </cell>
          <cell r="C3502">
            <v>3555</v>
          </cell>
          <cell r="D3502">
            <v>1001</v>
          </cell>
          <cell r="E3502">
            <v>10457.120000000001</v>
          </cell>
          <cell r="F3502">
            <v>15687.12</v>
          </cell>
        </row>
        <row r="3503">
          <cell r="A3503" t="str">
            <v>1011764035201000</v>
          </cell>
          <cell r="B3503">
            <v>10117640</v>
          </cell>
          <cell r="C3503">
            <v>3520</v>
          </cell>
          <cell r="D3503">
            <v>1000</v>
          </cell>
          <cell r="E3503">
            <v>10060.700000000001</v>
          </cell>
          <cell r="F3503">
            <v>15376.7</v>
          </cell>
        </row>
        <row r="3504">
          <cell r="A3504" t="str">
            <v>1011764035201001</v>
          </cell>
          <cell r="B3504">
            <v>10117640</v>
          </cell>
          <cell r="C3504">
            <v>3520</v>
          </cell>
          <cell r="D3504">
            <v>1001</v>
          </cell>
          <cell r="E3504">
            <v>10164.120000000001</v>
          </cell>
          <cell r="F3504">
            <v>15480.12</v>
          </cell>
        </row>
        <row r="3505">
          <cell r="A3505" t="str">
            <v>1011764036031000</v>
          </cell>
          <cell r="B3505">
            <v>10117640</v>
          </cell>
          <cell r="C3505">
            <v>3603</v>
          </cell>
          <cell r="D3505">
            <v>1000</v>
          </cell>
          <cell r="E3505">
            <v>10112.700000000001</v>
          </cell>
          <cell r="F3505">
            <v>15426.7</v>
          </cell>
        </row>
        <row r="3506">
          <cell r="A3506" t="str">
            <v>1011764036031001</v>
          </cell>
          <cell r="B3506">
            <v>10117640</v>
          </cell>
          <cell r="C3506">
            <v>3603</v>
          </cell>
          <cell r="D3506">
            <v>1001</v>
          </cell>
          <cell r="E3506">
            <v>10216.120000000001</v>
          </cell>
          <cell r="F3506">
            <v>15530.12</v>
          </cell>
        </row>
        <row r="3507">
          <cell r="A3507" t="str">
            <v>1011764035121000</v>
          </cell>
          <cell r="B3507">
            <v>10117640</v>
          </cell>
          <cell r="C3507">
            <v>3512</v>
          </cell>
          <cell r="D3507">
            <v>1000</v>
          </cell>
          <cell r="E3507">
            <v>-1.2</v>
          </cell>
          <cell r="F3507">
            <v>-1.2</v>
          </cell>
        </row>
        <row r="3508">
          <cell r="A3508" t="str">
            <v>1011764035981001</v>
          </cell>
          <cell r="B3508">
            <v>10117640</v>
          </cell>
          <cell r="C3508">
            <v>3598</v>
          </cell>
          <cell r="D3508">
            <v>1001</v>
          </cell>
          <cell r="E3508">
            <v>10387.120000000001</v>
          </cell>
          <cell r="F3508">
            <v>15627.12</v>
          </cell>
        </row>
        <row r="3509">
          <cell r="A3509" t="str">
            <v>1011764035971000</v>
          </cell>
          <cell r="B3509">
            <v>10117640</v>
          </cell>
          <cell r="C3509">
            <v>3597</v>
          </cell>
          <cell r="D3509">
            <v>1000</v>
          </cell>
          <cell r="E3509">
            <v>10203.700000000001</v>
          </cell>
          <cell r="F3509">
            <v>15491.7</v>
          </cell>
        </row>
        <row r="3510">
          <cell r="A3510" t="str">
            <v>1011764010071000</v>
          </cell>
          <cell r="B3510">
            <v>10117640</v>
          </cell>
          <cell r="C3510">
            <v>1007</v>
          </cell>
          <cell r="D3510">
            <v>1000</v>
          </cell>
          <cell r="E3510">
            <v>9967.7000000000007</v>
          </cell>
          <cell r="F3510">
            <v>15334.7</v>
          </cell>
        </row>
        <row r="3511">
          <cell r="A3511" t="str">
            <v>1011764010071001</v>
          </cell>
          <cell r="B3511">
            <v>10117640</v>
          </cell>
          <cell r="C3511">
            <v>1007</v>
          </cell>
          <cell r="D3511">
            <v>1001</v>
          </cell>
          <cell r="E3511">
            <v>10071.120000000001</v>
          </cell>
          <cell r="F3511">
            <v>15438.12</v>
          </cell>
        </row>
        <row r="3512">
          <cell r="A3512" t="str">
            <v>101176409561000</v>
          </cell>
          <cell r="B3512">
            <v>10117640</v>
          </cell>
          <cell r="C3512">
            <v>956</v>
          </cell>
          <cell r="D3512">
            <v>1000</v>
          </cell>
          <cell r="E3512">
            <v>-1.2</v>
          </cell>
          <cell r="F3512">
            <v>-1.2</v>
          </cell>
        </row>
        <row r="3513">
          <cell r="A3513" t="str">
            <v>101176409561001</v>
          </cell>
          <cell r="B3513">
            <v>10117640</v>
          </cell>
          <cell r="C3513">
            <v>956</v>
          </cell>
          <cell r="D3513">
            <v>1001</v>
          </cell>
          <cell r="E3513">
            <v>-1.2</v>
          </cell>
          <cell r="F3513">
            <v>-1.2</v>
          </cell>
        </row>
        <row r="3514">
          <cell r="A3514" t="str">
            <v>1011764021671000</v>
          </cell>
          <cell r="B3514">
            <v>10117640</v>
          </cell>
          <cell r="C3514">
            <v>2167</v>
          </cell>
          <cell r="D3514">
            <v>1000</v>
          </cell>
          <cell r="E3514">
            <v>-1.2</v>
          </cell>
          <cell r="F3514">
            <v>-1.2</v>
          </cell>
        </row>
        <row r="3515">
          <cell r="A3515" t="str">
            <v>1011764021671001</v>
          </cell>
          <cell r="B3515">
            <v>10117640</v>
          </cell>
          <cell r="C3515">
            <v>2167</v>
          </cell>
          <cell r="D3515">
            <v>1001</v>
          </cell>
          <cell r="E3515">
            <v>-1.2</v>
          </cell>
          <cell r="F3515">
            <v>-1.2</v>
          </cell>
        </row>
        <row r="3516">
          <cell r="A3516" t="str">
            <v>1011764023291000</v>
          </cell>
          <cell r="B3516">
            <v>10117640</v>
          </cell>
          <cell r="C3516">
            <v>2329</v>
          </cell>
          <cell r="D3516">
            <v>1000</v>
          </cell>
          <cell r="E3516">
            <v>-1.2</v>
          </cell>
          <cell r="F3516">
            <v>-1.2</v>
          </cell>
        </row>
        <row r="3517">
          <cell r="A3517" t="str">
            <v>1011764023291001</v>
          </cell>
          <cell r="B3517">
            <v>10117640</v>
          </cell>
          <cell r="C3517">
            <v>2329</v>
          </cell>
          <cell r="D3517">
            <v>1001</v>
          </cell>
          <cell r="E3517">
            <v>-1.2</v>
          </cell>
          <cell r="F3517">
            <v>-1.2</v>
          </cell>
        </row>
        <row r="3518">
          <cell r="A3518" t="str">
            <v>1011764019321001</v>
          </cell>
          <cell r="B3518">
            <v>10117640</v>
          </cell>
          <cell r="C3518">
            <v>1932</v>
          </cell>
          <cell r="D3518">
            <v>1001</v>
          </cell>
          <cell r="E3518">
            <v>10338.120000000001</v>
          </cell>
          <cell r="F3518">
            <v>15599.12</v>
          </cell>
        </row>
        <row r="3519">
          <cell r="A3519" t="str">
            <v>1011764019441000</v>
          </cell>
          <cell r="B3519">
            <v>10117640</v>
          </cell>
          <cell r="C3519">
            <v>1944</v>
          </cell>
          <cell r="D3519">
            <v>1000</v>
          </cell>
          <cell r="E3519">
            <v>10289.700000000001</v>
          </cell>
          <cell r="F3519">
            <v>15583.7</v>
          </cell>
        </row>
        <row r="3520">
          <cell r="A3520" t="str">
            <v>1011764019441001</v>
          </cell>
          <cell r="B3520">
            <v>10117640</v>
          </cell>
          <cell r="C3520">
            <v>1944</v>
          </cell>
          <cell r="D3520">
            <v>1001</v>
          </cell>
          <cell r="E3520">
            <v>10393.120000000001</v>
          </cell>
          <cell r="F3520">
            <v>15687.12</v>
          </cell>
        </row>
        <row r="3521">
          <cell r="A3521" t="str">
            <v>1011764018221000</v>
          </cell>
          <cell r="B3521">
            <v>10117640</v>
          </cell>
          <cell r="C3521">
            <v>1822</v>
          </cell>
          <cell r="D3521">
            <v>1000</v>
          </cell>
          <cell r="E3521">
            <v>-1.2</v>
          </cell>
          <cell r="F3521">
            <v>-1.2</v>
          </cell>
        </row>
        <row r="3522">
          <cell r="A3522" t="str">
            <v>1011764018221001</v>
          </cell>
          <cell r="B3522">
            <v>10117640</v>
          </cell>
          <cell r="C3522">
            <v>1822</v>
          </cell>
          <cell r="D3522">
            <v>1001</v>
          </cell>
          <cell r="E3522">
            <v>-1.2</v>
          </cell>
          <cell r="F3522">
            <v>-1.2</v>
          </cell>
        </row>
        <row r="3523">
          <cell r="A3523" t="str">
            <v>1011764036661001</v>
          </cell>
          <cell r="B3523">
            <v>10117640</v>
          </cell>
          <cell r="C3523">
            <v>3666</v>
          </cell>
          <cell r="D3523">
            <v>1001</v>
          </cell>
          <cell r="E3523">
            <v>10000.120000000001</v>
          </cell>
          <cell r="F3523">
            <v>15322.12</v>
          </cell>
        </row>
        <row r="3524">
          <cell r="A3524" t="str">
            <v>1011764010191001</v>
          </cell>
          <cell r="B3524">
            <v>10117640</v>
          </cell>
          <cell r="C3524">
            <v>1019</v>
          </cell>
          <cell r="D3524">
            <v>1001</v>
          </cell>
          <cell r="E3524">
            <v>-1.2</v>
          </cell>
          <cell r="F3524">
            <v>-1.2</v>
          </cell>
        </row>
        <row r="3525">
          <cell r="A3525" t="str">
            <v>1011764014211000</v>
          </cell>
          <cell r="B3525">
            <v>10117640</v>
          </cell>
          <cell r="C3525">
            <v>1421</v>
          </cell>
          <cell r="D3525">
            <v>1000</v>
          </cell>
          <cell r="E3525">
            <v>-1.2</v>
          </cell>
          <cell r="F3525">
            <v>-1.2</v>
          </cell>
        </row>
        <row r="3526">
          <cell r="A3526" t="str">
            <v>1011764014211001</v>
          </cell>
          <cell r="B3526">
            <v>10117640</v>
          </cell>
          <cell r="C3526">
            <v>1421</v>
          </cell>
          <cell r="D3526">
            <v>1001</v>
          </cell>
          <cell r="E3526">
            <v>-1.2</v>
          </cell>
          <cell r="F3526">
            <v>-1.2</v>
          </cell>
        </row>
        <row r="3527">
          <cell r="A3527" t="str">
            <v>1011764024961000</v>
          </cell>
          <cell r="B3527">
            <v>10117640</v>
          </cell>
          <cell r="C3527">
            <v>2496</v>
          </cell>
          <cell r="D3527">
            <v>1000</v>
          </cell>
          <cell r="E3527">
            <v>-1.2</v>
          </cell>
          <cell r="F3527">
            <v>-1.2</v>
          </cell>
        </row>
        <row r="3528">
          <cell r="A3528" t="str">
            <v>1011764010701001</v>
          </cell>
          <cell r="B3528">
            <v>10117640</v>
          </cell>
          <cell r="C3528">
            <v>1070</v>
          </cell>
          <cell r="D3528">
            <v>1001</v>
          </cell>
          <cell r="E3528">
            <v>-1.2</v>
          </cell>
          <cell r="F3528">
            <v>-1.2</v>
          </cell>
        </row>
        <row r="3529">
          <cell r="A3529" t="str">
            <v>1011764016741000</v>
          </cell>
          <cell r="B3529">
            <v>10117640</v>
          </cell>
          <cell r="C3529">
            <v>1674</v>
          </cell>
          <cell r="D3529">
            <v>1000</v>
          </cell>
          <cell r="E3529">
            <v>-1.2</v>
          </cell>
          <cell r="F3529">
            <v>-1.2</v>
          </cell>
        </row>
        <row r="3530">
          <cell r="A3530" t="str">
            <v>1011764016741001</v>
          </cell>
          <cell r="B3530">
            <v>10117640</v>
          </cell>
          <cell r="C3530">
            <v>1674</v>
          </cell>
          <cell r="D3530">
            <v>1001</v>
          </cell>
          <cell r="E3530">
            <v>-1.2</v>
          </cell>
          <cell r="F3530">
            <v>-1.2</v>
          </cell>
        </row>
        <row r="3531">
          <cell r="A3531" t="str">
            <v>1011764016801001</v>
          </cell>
          <cell r="B3531">
            <v>10117640</v>
          </cell>
          <cell r="C3531">
            <v>1680</v>
          </cell>
          <cell r="D3531">
            <v>1001</v>
          </cell>
          <cell r="E3531">
            <v>-1.2</v>
          </cell>
          <cell r="F3531">
            <v>-1.2</v>
          </cell>
        </row>
        <row r="3532">
          <cell r="A3532" t="str">
            <v>1011764017851000</v>
          </cell>
          <cell r="B3532">
            <v>10117640</v>
          </cell>
          <cell r="C3532">
            <v>1785</v>
          </cell>
          <cell r="D3532">
            <v>1000</v>
          </cell>
          <cell r="E3532">
            <v>-1.2</v>
          </cell>
          <cell r="F3532">
            <v>-1.2</v>
          </cell>
        </row>
        <row r="3533">
          <cell r="A3533" t="str">
            <v>1011764017851001</v>
          </cell>
          <cell r="B3533">
            <v>10117640</v>
          </cell>
          <cell r="C3533">
            <v>1785</v>
          </cell>
          <cell r="D3533">
            <v>1001</v>
          </cell>
          <cell r="E3533">
            <v>-1.2</v>
          </cell>
          <cell r="F3533">
            <v>-1.2</v>
          </cell>
        </row>
        <row r="3534">
          <cell r="A3534" t="str">
            <v>1011764017881000</v>
          </cell>
          <cell r="B3534">
            <v>10117640</v>
          </cell>
          <cell r="C3534">
            <v>1788</v>
          </cell>
          <cell r="D3534">
            <v>1000</v>
          </cell>
          <cell r="E3534">
            <v>-1.2</v>
          </cell>
          <cell r="F3534">
            <v>-1.2</v>
          </cell>
        </row>
        <row r="3535">
          <cell r="A3535" t="str">
            <v>1011764017881001</v>
          </cell>
          <cell r="B3535">
            <v>10117640</v>
          </cell>
          <cell r="C3535">
            <v>1788</v>
          </cell>
          <cell r="D3535">
            <v>1001</v>
          </cell>
          <cell r="E3535">
            <v>-1.2</v>
          </cell>
          <cell r="F3535">
            <v>-1.2</v>
          </cell>
        </row>
        <row r="3536">
          <cell r="A3536" t="str">
            <v>1011764018001000</v>
          </cell>
          <cell r="B3536">
            <v>10117640</v>
          </cell>
          <cell r="C3536">
            <v>1800</v>
          </cell>
          <cell r="D3536">
            <v>1000</v>
          </cell>
          <cell r="E3536">
            <v>-1.2</v>
          </cell>
          <cell r="F3536">
            <v>-1.2</v>
          </cell>
        </row>
        <row r="3537">
          <cell r="A3537" t="str">
            <v>1011764018851000</v>
          </cell>
          <cell r="B3537">
            <v>10117640</v>
          </cell>
          <cell r="C3537">
            <v>1885</v>
          </cell>
          <cell r="D3537">
            <v>1000</v>
          </cell>
          <cell r="E3537">
            <v>-1.2</v>
          </cell>
          <cell r="F3537">
            <v>-1.2</v>
          </cell>
        </row>
        <row r="3538">
          <cell r="A3538" t="str">
            <v>1011764018851001</v>
          </cell>
          <cell r="B3538">
            <v>10117640</v>
          </cell>
          <cell r="C3538">
            <v>1885</v>
          </cell>
          <cell r="D3538">
            <v>1001</v>
          </cell>
          <cell r="E3538">
            <v>-1.2</v>
          </cell>
          <cell r="F3538">
            <v>-1.2</v>
          </cell>
        </row>
        <row r="3539">
          <cell r="A3539" t="str">
            <v>1011764019061000</v>
          </cell>
          <cell r="B3539">
            <v>10117640</v>
          </cell>
          <cell r="C3539">
            <v>1906</v>
          </cell>
          <cell r="D3539">
            <v>1000</v>
          </cell>
          <cell r="E3539">
            <v>-1.2</v>
          </cell>
          <cell r="F3539">
            <v>-1.2</v>
          </cell>
        </row>
        <row r="3540">
          <cell r="A3540" t="str">
            <v>1011764020841000</v>
          </cell>
          <cell r="B3540">
            <v>10117640</v>
          </cell>
          <cell r="C3540">
            <v>2084</v>
          </cell>
          <cell r="D3540">
            <v>1000</v>
          </cell>
          <cell r="E3540">
            <v>-1.2</v>
          </cell>
          <cell r="F3540">
            <v>-1.2</v>
          </cell>
        </row>
        <row r="3541">
          <cell r="A3541" t="str">
            <v>1011764020841001</v>
          </cell>
          <cell r="B3541">
            <v>10117640</v>
          </cell>
          <cell r="C3541">
            <v>2084</v>
          </cell>
          <cell r="D3541">
            <v>1001</v>
          </cell>
          <cell r="E3541">
            <v>-1.2</v>
          </cell>
          <cell r="F3541">
            <v>-1.2</v>
          </cell>
        </row>
        <row r="3542">
          <cell r="A3542" t="str">
            <v>1011764021151000</v>
          </cell>
          <cell r="B3542">
            <v>10117640</v>
          </cell>
          <cell r="C3542">
            <v>2115</v>
          </cell>
          <cell r="D3542">
            <v>1000</v>
          </cell>
          <cell r="E3542">
            <v>-1.2</v>
          </cell>
          <cell r="F3542">
            <v>-1.2</v>
          </cell>
        </row>
        <row r="3543">
          <cell r="A3543" t="str">
            <v>1011764021151001</v>
          </cell>
          <cell r="B3543">
            <v>10117640</v>
          </cell>
          <cell r="C3543">
            <v>2115</v>
          </cell>
          <cell r="D3543">
            <v>1001</v>
          </cell>
          <cell r="E3543">
            <v>-1.2</v>
          </cell>
          <cell r="F3543">
            <v>-1.2</v>
          </cell>
        </row>
        <row r="3544">
          <cell r="A3544" t="str">
            <v>1011764022391000</v>
          </cell>
          <cell r="B3544">
            <v>10117640</v>
          </cell>
          <cell r="C3544">
            <v>2239</v>
          </cell>
          <cell r="D3544">
            <v>1000</v>
          </cell>
          <cell r="E3544">
            <v>-1.2</v>
          </cell>
          <cell r="F3544">
            <v>-1.2</v>
          </cell>
        </row>
        <row r="3545">
          <cell r="A3545" t="str">
            <v>1011764022391001</v>
          </cell>
          <cell r="B3545">
            <v>10117640</v>
          </cell>
          <cell r="C3545">
            <v>2239</v>
          </cell>
          <cell r="D3545">
            <v>1001</v>
          </cell>
          <cell r="E3545">
            <v>-1.2</v>
          </cell>
          <cell r="F3545">
            <v>-1.2</v>
          </cell>
        </row>
        <row r="3546">
          <cell r="A3546" t="str">
            <v>1011764023001000</v>
          </cell>
          <cell r="B3546">
            <v>10117640</v>
          </cell>
          <cell r="C3546">
            <v>2300</v>
          </cell>
          <cell r="D3546">
            <v>1000</v>
          </cell>
          <cell r="E3546">
            <v>-1.2</v>
          </cell>
          <cell r="F3546">
            <v>-1.2</v>
          </cell>
        </row>
        <row r="3547">
          <cell r="A3547" t="str">
            <v>1011764023001001</v>
          </cell>
          <cell r="B3547">
            <v>10117640</v>
          </cell>
          <cell r="C3547">
            <v>2300</v>
          </cell>
          <cell r="D3547">
            <v>1001</v>
          </cell>
          <cell r="E3547">
            <v>-1.2</v>
          </cell>
          <cell r="F3547">
            <v>-1.2</v>
          </cell>
        </row>
        <row r="3548">
          <cell r="A3548" t="str">
            <v>1011764023831000</v>
          </cell>
          <cell r="B3548">
            <v>10117640</v>
          </cell>
          <cell r="C3548">
            <v>2383</v>
          </cell>
          <cell r="D3548">
            <v>1000</v>
          </cell>
          <cell r="E3548">
            <v>-1.2</v>
          </cell>
          <cell r="F3548">
            <v>-1.2</v>
          </cell>
        </row>
        <row r="3549">
          <cell r="A3549" t="str">
            <v>1011764023831001</v>
          </cell>
          <cell r="B3549">
            <v>10117640</v>
          </cell>
          <cell r="C3549">
            <v>2383</v>
          </cell>
          <cell r="D3549">
            <v>1001</v>
          </cell>
          <cell r="E3549">
            <v>-1.2</v>
          </cell>
          <cell r="F3549">
            <v>-1.2</v>
          </cell>
        </row>
        <row r="3550">
          <cell r="A3550" t="str">
            <v>1011764036691001</v>
          </cell>
          <cell r="B3550">
            <v>10117640</v>
          </cell>
          <cell r="C3550">
            <v>3669</v>
          </cell>
          <cell r="D3550">
            <v>1001</v>
          </cell>
          <cell r="E3550">
            <v>-1.2</v>
          </cell>
          <cell r="F3550">
            <v>-1.2</v>
          </cell>
        </row>
        <row r="3551">
          <cell r="A3551" t="str">
            <v>1011764024831000</v>
          </cell>
          <cell r="B3551">
            <v>10117640</v>
          </cell>
          <cell r="C3551">
            <v>2483</v>
          </cell>
          <cell r="D3551">
            <v>1000</v>
          </cell>
          <cell r="E3551">
            <v>-1.2</v>
          </cell>
          <cell r="F3551">
            <v>-1.2</v>
          </cell>
        </row>
        <row r="3552">
          <cell r="A3552" t="str">
            <v>1011764010051000</v>
          </cell>
          <cell r="B3552">
            <v>10117640</v>
          </cell>
          <cell r="C3552">
            <v>1005</v>
          </cell>
          <cell r="D3552">
            <v>1000</v>
          </cell>
          <cell r="E3552">
            <v>-1.2</v>
          </cell>
          <cell r="F3552">
            <v>-1.2</v>
          </cell>
        </row>
        <row r="3553">
          <cell r="A3553" t="str">
            <v>1011764010051001</v>
          </cell>
          <cell r="B3553">
            <v>10117640</v>
          </cell>
          <cell r="C3553">
            <v>1005</v>
          </cell>
          <cell r="D3553">
            <v>1001</v>
          </cell>
          <cell r="E3553">
            <v>-1.2</v>
          </cell>
          <cell r="F3553">
            <v>-1.2</v>
          </cell>
        </row>
        <row r="3554">
          <cell r="A3554" t="str">
            <v>1011764010061000</v>
          </cell>
          <cell r="B3554">
            <v>10117640</v>
          </cell>
          <cell r="C3554">
            <v>1006</v>
          </cell>
          <cell r="D3554">
            <v>1000</v>
          </cell>
          <cell r="E3554">
            <v>-1.2</v>
          </cell>
          <cell r="F3554">
            <v>-1.2</v>
          </cell>
        </row>
        <row r="3555">
          <cell r="A3555" t="str">
            <v>1011764010361001</v>
          </cell>
          <cell r="B3555">
            <v>10117640</v>
          </cell>
          <cell r="C3555">
            <v>1036</v>
          </cell>
          <cell r="D3555">
            <v>1001</v>
          </cell>
          <cell r="E3555">
            <v>-1.2</v>
          </cell>
          <cell r="F3555">
            <v>-1.2</v>
          </cell>
        </row>
        <row r="3556">
          <cell r="A3556" t="str">
            <v>1011764010661001</v>
          </cell>
          <cell r="B3556">
            <v>10117640</v>
          </cell>
          <cell r="C3556">
            <v>1066</v>
          </cell>
          <cell r="D3556">
            <v>1001</v>
          </cell>
          <cell r="E3556">
            <v>-1.2</v>
          </cell>
          <cell r="F3556">
            <v>-1.2</v>
          </cell>
        </row>
        <row r="3557">
          <cell r="A3557" t="str">
            <v>1011764010761000</v>
          </cell>
          <cell r="B3557">
            <v>10117640</v>
          </cell>
          <cell r="C3557">
            <v>1076</v>
          </cell>
          <cell r="D3557">
            <v>1000</v>
          </cell>
          <cell r="E3557">
            <v>-1.2</v>
          </cell>
          <cell r="F3557">
            <v>-1.2</v>
          </cell>
        </row>
        <row r="3558">
          <cell r="A3558" t="str">
            <v>1011764010761001</v>
          </cell>
          <cell r="B3558">
            <v>10117640</v>
          </cell>
          <cell r="C3558">
            <v>1076</v>
          </cell>
          <cell r="D3558">
            <v>1001</v>
          </cell>
          <cell r="E3558">
            <v>-1.2</v>
          </cell>
          <cell r="F3558">
            <v>-1.2</v>
          </cell>
        </row>
        <row r="3559">
          <cell r="A3559" t="str">
            <v>1011764013661000</v>
          </cell>
          <cell r="B3559">
            <v>10117640</v>
          </cell>
          <cell r="C3559">
            <v>1366</v>
          </cell>
          <cell r="D3559">
            <v>1000</v>
          </cell>
          <cell r="E3559">
            <v>-1.2</v>
          </cell>
          <cell r="F3559">
            <v>-1.2</v>
          </cell>
        </row>
        <row r="3560">
          <cell r="A3560" t="str">
            <v>1011764013661001</v>
          </cell>
          <cell r="B3560">
            <v>10117640</v>
          </cell>
          <cell r="C3560">
            <v>1366</v>
          </cell>
          <cell r="D3560">
            <v>1001</v>
          </cell>
          <cell r="E3560">
            <v>-1.2</v>
          </cell>
          <cell r="F3560">
            <v>-1.2</v>
          </cell>
        </row>
        <row r="3561">
          <cell r="A3561" t="str">
            <v>1011764014381000</v>
          </cell>
          <cell r="B3561">
            <v>10117640</v>
          </cell>
          <cell r="C3561">
            <v>1438</v>
          </cell>
          <cell r="D3561">
            <v>1000</v>
          </cell>
          <cell r="E3561">
            <v>-1.2</v>
          </cell>
          <cell r="F3561">
            <v>-1.2</v>
          </cell>
        </row>
        <row r="3562">
          <cell r="A3562" t="str">
            <v>1011764014381001</v>
          </cell>
          <cell r="B3562">
            <v>10117640</v>
          </cell>
          <cell r="C3562">
            <v>1438</v>
          </cell>
          <cell r="D3562">
            <v>1001</v>
          </cell>
          <cell r="E3562">
            <v>-1.2</v>
          </cell>
          <cell r="F3562">
            <v>-1.2</v>
          </cell>
        </row>
        <row r="3563">
          <cell r="A3563" t="str">
            <v>1011764014511000</v>
          </cell>
          <cell r="B3563">
            <v>10117640</v>
          </cell>
          <cell r="C3563">
            <v>1451</v>
          </cell>
          <cell r="D3563">
            <v>1000</v>
          </cell>
          <cell r="E3563">
            <v>-1.2</v>
          </cell>
          <cell r="F3563">
            <v>-1.2</v>
          </cell>
        </row>
        <row r="3564">
          <cell r="A3564" t="str">
            <v>1011764014511001</v>
          </cell>
          <cell r="B3564">
            <v>10117640</v>
          </cell>
          <cell r="C3564">
            <v>1451</v>
          </cell>
          <cell r="D3564">
            <v>1001</v>
          </cell>
          <cell r="E3564">
            <v>-1.2</v>
          </cell>
          <cell r="F3564">
            <v>-1.2</v>
          </cell>
        </row>
        <row r="3565">
          <cell r="A3565" t="str">
            <v>1011764015261000</v>
          </cell>
          <cell r="B3565">
            <v>10117640</v>
          </cell>
          <cell r="C3565">
            <v>1526</v>
          </cell>
          <cell r="D3565">
            <v>1000</v>
          </cell>
          <cell r="E3565">
            <v>-1.2</v>
          </cell>
          <cell r="F3565">
            <v>-1.2</v>
          </cell>
        </row>
        <row r="3566">
          <cell r="A3566" t="str">
            <v>1011764015261001</v>
          </cell>
          <cell r="B3566">
            <v>10117640</v>
          </cell>
          <cell r="C3566">
            <v>1526</v>
          </cell>
          <cell r="D3566">
            <v>1001</v>
          </cell>
          <cell r="E3566">
            <v>-1.2</v>
          </cell>
          <cell r="F3566">
            <v>-1.2</v>
          </cell>
        </row>
        <row r="3567">
          <cell r="A3567" t="str">
            <v>1011764018041000</v>
          </cell>
          <cell r="B3567">
            <v>10117640</v>
          </cell>
          <cell r="C3567">
            <v>1804</v>
          </cell>
          <cell r="D3567">
            <v>1000</v>
          </cell>
          <cell r="E3567">
            <v>-1.2</v>
          </cell>
          <cell r="F3567">
            <v>-1.2</v>
          </cell>
        </row>
        <row r="3568">
          <cell r="A3568" t="str">
            <v>1011764018041001</v>
          </cell>
          <cell r="B3568">
            <v>10117640</v>
          </cell>
          <cell r="C3568">
            <v>1804</v>
          </cell>
          <cell r="D3568">
            <v>1001</v>
          </cell>
          <cell r="E3568">
            <v>-1.2</v>
          </cell>
          <cell r="F3568">
            <v>-1.2</v>
          </cell>
        </row>
        <row r="3569">
          <cell r="A3569" t="str">
            <v>1011764018441000</v>
          </cell>
          <cell r="B3569">
            <v>10117640</v>
          </cell>
          <cell r="C3569">
            <v>1844</v>
          </cell>
          <cell r="D3569">
            <v>1000</v>
          </cell>
          <cell r="E3569">
            <v>-1.2</v>
          </cell>
          <cell r="F3569">
            <v>-1.2</v>
          </cell>
        </row>
        <row r="3570">
          <cell r="A3570" t="str">
            <v>1011764018441001</v>
          </cell>
          <cell r="B3570">
            <v>10117640</v>
          </cell>
          <cell r="C3570">
            <v>1844</v>
          </cell>
          <cell r="D3570">
            <v>1001</v>
          </cell>
          <cell r="E3570">
            <v>-1.2</v>
          </cell>
          <cell r="F3570">
            <v>-1.2</v>
          </cell>
        </row>
        <row r="3571">
          <cell r="A3571" t="str">
            <v>1011764018531001</v>
          </cell>
          <cell r="B3571">
            <v>10117640</v>
          </cell>
          <cell r="C3571">
            <v>1853</v>
          </cell>
          <cell r="D3571">
            <v>1001</v>
          </cell>
          <cell r="E3571">
            <v>-1.2</v>
          </cell>
          <cell r="F3571">
            <v>-1.2</v>
          </cell>
        </row>
        <row r="3572">
          <cell r="A3572" t="str">
            <v>1011764018781000</v>
          </cell>
          <cell r="B3572">
            <v>10117640</v>
          </cell>
          <cell r="C3572">
            <v>1878</v>
          </cell>
          <cell r="D3572">
            <v>1000</v>
          </cell>
          <cell r="E3572">
            <v>-1.2</v>
          </cell>
          <cell r="F3572">
            <v>-1.2</v>
          </cell>
        </row>
        <row r="3573">
          <cell r="A3573" t="str">
            <v>1011764018781001</v>
          </cell>
          <cell r="B3573">
            <v>10117640</v>
          </cell>
          <cell r="C3573">
            <v>1878</v>
          </cell>
          <cell r="D3573">
            <v>1001</v>
          </cell>
          <cell r="E3573">
            <v>-1.2</v>
          </cell>
          <cell r="F3573">
            <v>-1.2</v>
          </cell>
        </row>
        <row r="3574">
          <cell r="A3574" t="str">
            <v>1011764018861000</v>
          </cell>
          <cell r="B3574">
            <v>10117640</v>
          </cell>
          <cell r="C3574">
            <v>1886</v>
          </cell>
          <cell r="D3574">
            <v>1000</v>
          </cell>
          <cell r="E3574">
            <v>-1.2</v>
          </cell>
          <cell r="F3574">
            <v>-1.2</v>
          </cell>
        </row>
        <row r="3575">
          <cell r="A3575" t="str">
            <v>1011764018861001</v>
          </cell>
          <cell r="B3575">
            <v>10117640</v>
          </cell>
          <cell r="C3575">
            <v>1886</v>
          </cell>
          <cell r="D3575">
            <v>1001</v>
          </cell>
          <cell r="E3575"/>
          <cell r="F3575"/>
        </row>
        <row r="3576">
          <cell r="A3576" t="str">
            <v>1011764018921000</v>
          </cell>
          <cell r="B3576">
            <v>10117640</v>
          </cell>
          <cell r="C3576">
            <v>1892</v>
          </cell>
          <cell r="D3576">
            <v>1000</v>
          </cell>
          <cell r="E3576">
            <v>-1.2</v>
          </cell>
          <cell r="F3576">
            <v>-1.2</v>
          </cell>
        </row>
        <row r="3577">
          <cell r="A3577" t="str">
            <v>1011764018921001</v>
          </cell>
          <cell r="B3577">
            <v>10117640</v>
          </cell>
          <cell r="C3577">
            <v>1892</v>
          </cell>
          <cell r="D3577">
            <v>1001</v>
          </cell>
          <cell r="E3577">
            <v>-1.2</v>
          </cell>
          <cell r="F3577">
            <v>-1.2</v>
          </cell>
        </row>
        <row r="3578">
          <cell r="A3578" t="str">
            <v>1011764019771000</v>
          </cell>
          <cell r="B3578">
            <v>10117640</v>
          </cell>
          <cell r="C3578">
            <v>1977</v>
          </cell>
          <cell r="D3578">
            <v>1000</v>
          </cell>
          <cell r="E3578">
            <v>-1.2</v>
          </cell>
          <cell r="F3578">
            <v>-1.2</v>
          </cell>
        </row>
        <row r="3579">
          <cell r="A3579" t="str">
            <v>1011764019771001</v>
          </cell>
          <cell r="B3579">
            <v>10117640</v>
          </cell>
          <cell r="C3579">
            <v>1977</v>
          </cell>
          <cell r="D3579">
            <v>1001</v>
          </cell>
          <cell r="E3579">
            <v>-1.2</v>
          </cell>
          <cell r="F3579">
            <v>-1.2</v>
          </cell>
        </row>
        <row r="3580">
          <cell r="A3580" t="str">
            <v>1011764019871000</v>
          </cell>
          <cell r="B3580">
            <v>10117640</v>
          </cell>
          <cell r="C3580">
            <v>1987</v>
          </cell>
          <cell r="D3580">
            <v>1000</v>
          </cell>
          <cell r="E3580">
            <v>-1.2</v>
          </cell>
          <cell r="F3580">
            <v>-1.2</v>
          </cell>
        </row>
        <row r="3581">
          <cell r="A3581" t="str">
            <v>1011764019871001</v>
          </cell>
          <cell r="B3581">
            <v>10117640</v>
          </cell>
          <cell r="C3581">
            <v>1987</v>
          </cell>
          <cell r="D3581">
            <v>1001</v>
          </cell>
          <cell r="E3581">
            <v>-1.2</v>
          </cell>
          <cell r="F3581">
            <v>-1.2</v>
          </cell>
        </row>
        <row r="3582">
          <cell r="A3582" t="str">
            <v>1011764019931000</v>
          </cell>
          <cell r="B3582">
            <v>10117640</v>
          </cell>
          <cell r="C3582">
            <v>1993</v>
          </cell>
          <cell r="D3582">
            <v>1000</v>
          </cell>
          <cell r="E3582">
            <v>-1.2</v>
          </cell>
          <cell r="F3582">
            <v>-1.2</v>
          </cell>
        </row>
        <row r="3583">
          <cell r="A3583" t="str">
            <v>1011764019931001</v>
          </cell>
          <cell r="B3583">
            <v>10117640</v>
          </cell>
          <cell r="C3583">
            <v>1993</v>
          </cell>
          <cell r="D3583">
            <v>1001</v>
          </cell>
          <cell r="E3583">
            <v>-1.2</v>
          </cell>
          <cell r="F3583">
            <v>-1.2</v>
          </cell>
        </row>
        <row r="3584">
          <cell r="A3584" t="str">
            <v>1011764021351000</v>
          </cell>
          <cell r="B3584">
            <v>10117640</v>
          </cell>
          <cell r="C3584">
            <v>2135</v>
          </cell>
          <cell r="D3584">
            <v>1000</v>
          </cell>
          <cell r="E3584">
            <v>-1.2</v>
          </cell>
          <cell r="F3584">
            <v>-1.2</v>
          </cell>
        </row>
        <row r="3585">
          <cell r="A3585" t="str">
            <v>1011764021351001</v>
          </cell>
          <cell r="B3585">
            <v>10117640</v>
          </cell>
          <cell r="C3585">
            <v>2135</v>
          </cell>
          <cell r="D3585">
            <v>1001</v>
          </cell>
          <cell r="E3585">
            <v>-1.2</v>
          </cell>
          <cell r="F3585">
            <v>-1.2</v>
          </cell>
        </row>
        <row r="3586">
          <cell r="A3586" t="str">
            <v>1011764021751000</v>
          </cell>
          <cell r="B3586">
            <v>10117640</v>
          </cell>
          <cell r="C3586">
            <v>2175</v>
          </cell>
          <cell r="D3586">
            <v>1000</v>
          </cell>
          <cell r="E3586">
            <v>-1.2</v>
          </cell>
          <cell r="F3586">
            <v>-1.2</v>
          </cell>
        </row>
        <row r="3587">
          <cell r="A3587" t="str">
            <v>1011764021751001</v>
          </cell>
          <cell r="B3587">
            <v>10117640</v>
          </cell>
          <cell r="C3587">
            <v>2175</v>
          </cell>
          <cell r="D3587">
            <v>1001</v>
          </cell>
          <cell r="E3587">
            <v>-1.2</v>
          </cell>
          <cell r="F3587">
            <v>-1.2</v>
          </cell>
        </row>
        <row r="3588">
          <cell r="A3588" t="str">
            <v>1011764022121000</v>
          </cell>
          <cell r="B3588">
            <v>10117640</v>
          </cell>
          <cell r="C3588">
            <v>2212</v>
          </cell>
          <cell r="D3588">
            <v>1000</v>
          </cell>
          <cell r="E3588">
            <v>-1.2</v>
          </cell>
          <cell r="F3588">
            <v>-1.2</v>
          </cell>
        </row>
        <row r="3589">
          <cell r="A3589" t="str">
            <v>1011764022121001</v>
          </cell>
          <cell r="B3589">
            <v>10117640</v>
          </cell>
          <cell r="C3589">
            <v>2212</v>
          </cell>
          <cell r="D3589">
            <v>1001</v>
          </cell>
          <cell r="E3589">
            <v>-1.2</v>
          </cell>
          <cell r="F3589">
            <v>-1.2</v>
          </cell>
        </row>
        <row r="3590">
          <cell r="A3590" t="str">
            <v>1011764023781001</v>
          </cell>
          <cell r="B3590">
            <v>10117640</v>
          </cell>
          <cell r="C3590">
            <v>2378</v>
          </cell>
          <cell r="D3590">
            <v>1001</v>
          </cell>
          <cell r="E3590">
            <v>-1.2</v>
          </cell>
          <cell r="F3590">
            <v>-1.2</v>
          </cell>
        </row>
        <row r="3591">
          <cell r="A3591" t="str">
            <v>1011764024251000</v>
          </cell>
          <cell r="B3591">
            <v>10117640</v>
          </cell>
          <cell r="C3591">
            <v>2425</v>
          </cell>
          <cell r="D3591">
            <v>1000</v>
          </cell>
          <cell r="E3591">
            <v>-1.2</v>
          </cell>
          <cell r="F3591">
            <v>-1.2</v>
          </cell>
        </row>
        <row r="3592">
          <cell r="A3592" t="str">
            <v>1011764024251001</v>
          </cell>
          <cell r="B3592">
            <v>10117640</v>
          </cell>
          <cell r="C3592">
            <v>2425</v>
          </cell>
          <cell r="D3592">
            <v>1001</v>
          </cell>
          <cell r="E3592">
            <v>-1.2</v>
          </cell>
          <cell r="F3592">
            <v>-1.2</v>
          </cell>
        </row>
        <row r="3593">
          <cell r="A3593" t="str">
            <v>1011764030831000</v>
          </cell>
          <cell r="B3593">
            <v>10117640</v>
          </cell>
          <cell r="C3593">
            <v>3083</v>
          </cell>
          <cell r="D3593">
            <v>1000</v>
          </cell>
          <cell r="E3593">
            <v>-1.2</v>
          </cell>
          <cell r="F3593">
            <v>-1.2</v>
          </cell>
        </row>
        <row r="3594">
          <cell r="A3594" t="str">
            <v>1011764030831001</v>
          </cell>
          <cell r="B3594">
            <v>10117640</v>
          </cell>
          <cell r="C3594">
            <v>3083</v>
          </cell>
          <cell r="D3594">
            <v>1001</v>
          </cell>
          <cell r="E3594">
            <v>-1.2</v>
          </cell>
          <cell r="F3594">
            <v>-1.2</v>
          </cell>
        </row>
        <row r="3595">
          <cell r="A3595" t="str">
            <v>1011764034211000</v>
          </cell>
          <cell r="B3595">
            <v>10117640</v>
          </cell>
          <cell r="C3595">
            <v>3421</v>
          </cell>
          <cell r="D3595">
            <v>1000</v>
          </cell>
          <cell r="E3595">
            <v>-1.2</v>
          </cell>
          <cell r="F3595">
            <v>-1.2</v>
          </cell>
        </row>
        <row r="3596">
          <cell r="A3596" t="str">
            <v>1011764034661000</v>
          </cell>
          <cell r="B3596">
            <v>10117640</v>
          </cell>
          <cell r="C3596">
            <v>3466</v>
          </cell>
          <cell r="D3596">
            <v>1000</v>
          </cell>
          <cell r="E3596">
            <v>-1.2</v>
          </cell>
          <cell r="F3596">
            <v>-1.2</v>
          </cell>
        </row>
        <row r="3597">
          <cell r="A3597" t="str">
            <v>1011764034661001</v>
          </cell>
          <cell r="B3597">
            <v>10117640</v>
          </cell>
          <cell r="C3597">
            <v>3466</v>
          </cell>
          <cell r="D3597">
            <v>1001</v>
          </cell>
          <cell r="E3597">
            <v>-1.2</v>
          </cell>
          <cell r="F3597">
            <v>-1.2</v>
          </cell>
        </row>
        <row r="3598">
          <cell r="A3598" t="str">
            <v>1011764010011000</v>
          </cell>
          <cell r="B3598">
            <v>10117640</v>
          </cell>
          <cell r="C3598">
            <v>1001</v>
          </cell>
          <cell r="D3598">
            <v>1000</v>
          </cell>
          <cell r="E3598">
            <v>-1.2</v>
          </cell>
          <cell r="F3598">
            <v>-1.2</v>
          </cell>
        </row>
        <row r="3599">
          <cell r="A3599" t="str">
            <v>1011764010011001</v>
          </cell>
          <cell r="B3599">
            <v>10117640</v>
          </cell>
          <cell r="C3599">
            <v>1001</v>
          </cell>
          <cell r="D3599">
            <v>1001</v>
          </cell>
          <cell r="E3599">
            <v>-1.2</v>
          </cell>
          <cell r="F3599">
            <v>-1.2</v>
          </cell>
        </row>
        <row r="3600">
          <cell r="A3600" t="str">
            <v>1011764018051000</v>
          </cell>
          <cell r="B3600">
            <v>10117640</v>
          </cell>
          <cell r="C3600">
            <v>1805</v>
          </cell>
          <cell r="D3600">
            <v>1000</v>
          </cell>
          <cell r="E3600">
            <v>-1.2</v>
          </cell>
          <cell r="F3600">
            <v>-1.2</v>
          </cell>
        </row>
        <row r="3601">
          <cell r="A3601" t="str">
            <v>1011764018051001</v>
          </cell>
          <cell r="B3601">
            <v>10117640</v>
          </cell>
          <cell r="C3601">
            <v>1805</v>
          </cell>
          <cell r="D3601">
            <v>1001</v>
          </cell>
          <cell r="E3601">
            <v>-1.2</v>
          </cell>
          <cell r="F3601">
            <v>-1.2</v>
          </cell>
        </row>
        <row r="3602">
          <cell r="A3602" t="str">
            <v>1011764022621000</v>
          </cell>
          <cell r="B3602">
            <v>10117640</v>
          </cell>
          <cell r="C3602">
            <v>2262</v>
          </cell>
          <cell r="D3602">
            <v>1000</v>
          </cell>
          <cell r="E3602">
            <v>-1.2</v>
          </cell>
          <cell r="F3602">
            <v>-1.2</v>
          </cell>
        </row>
        <row r="3603">
          <cell r="A3603" t="str">
            <v>1011764022621001</v>
          </cell>
          <cell r="B3603">
            <v>10117640</v>
          </cell>
          <cell r="C3603">
            <v>2262</v>
          </cell>
          <cell r="D3603">
            <v>1001</v>
          </cell>
          <cell r="E3603">
            <v>-1.2</v>
          </cell>
          <cell r="F3603">
            <v>-1.2</v>
          </cell>
        </row>
        <row r="3604">
          <cell r="A3604" t="str">
            <v>1011764034761000</v>
          </cell>
          <cell r="B3604">
            <v>10117640</v>
          </cell>
          <cell r="C3604">
            <v>3476</v>
          </cell>
          <cell r="D3604">
            <v>1000</v>
          </cell>
          <cell r="E3604">
            <v>-1.2</v>
          </cell>
          <cell r="F3604">
            <v>-1.2</v>
          </cell>
        </row>
        <row r="3605">
          <cell r="A3605" t="str">
            <v>1011764034761001</v>
          </cell>
          <cell r="B3605">
            <v>10117640</v>
          </cell>
          <cell r="C3605">
            <v>3476</v>
          </cell>
          <cell r="D3605">
            <v>1001</v>
          </cell>
          <cell r="E3605">
            <v>-1.2</v>
          </cell>
          <cell r="F3605">
            <v>-1.2</v>
          </cell>
        </row>
        <row r="3606">
          <cell r="A3606" t="str">
            <v>1011764013501001</v>
          </cell>
          <cell r="B3606">
            <v>10117640</v>
          </cell>
          <cell r="C3606">
            <v>1350</v>
          </cell>
          <cell r="D3606">
            <v>1001</v>
          </cell>
          <cell r="E3606">
            <v>-1.2</v>
          </cell>
          <cell r="F3606">
            <v>-1.2</v>
          </cell>
        </row>
        <row r="3607">
          <cell r="A3607" t="str">
            <v>1011764013921000</v>
          </cell>
          <cell r="B3607">
            <v>10117640</v>
          </cell>
          <cell r="C3607">
            <v>1392</v>
          </cell>
          <cell r="D3607">
            <v>1000</v>
          </cell>
          <cell r="E3607">
            <v>-1.2</v>
          </cell>
          <cell r="F3607">
            <v>-1.2</v>
          </cell>
        </row>
        <row r="3608">
          <cell r="A3608" t="str">
            <v>1011764014521000</v>
          </cell>
          <cell r="B3608">
            <v>10117640</v>
          </cell>
          <cell r="C3608">
            <v>1452</v>
          </cell>
          <cell r="D3608">
            <v>1000</v>
          </cell>
          <cell r="E3608">
            <v>-1.2</v>
          </cell>
          <cell r="F3608">
            <v>-1.2</v>
          </cell>
        </row>
        <row r="3609">
          <cell r="A3609" t="str">
            <v>1011764014521001</v>
          </cell>
          <cell r="B3609">
            <v>10117640</v>
          </cell>
          <cell r="C3609">
            <v>1452</v>
          </cell>
          <cell r="D3609">
            <v>1001</v>
          </cell>
          <cell r="E3609">
            <v>-1.2</v>
          </cell>
          <cell r="F3609">
            <v>-1.2</v>
          </cell>
        </row>
        <row r="3610">
          <cell r="A3610" t="str">
            <v>1011764015161001</v>
          </cell>
          <cell r="B3610">
            <v>10117640</v>
          </cell>
          <cell r="C3610">
            <v>1516</v>
          </cell>
          <cell r="D3610">
            <v>1001</v>
          </cell>
          <cell r="E3610">
            <v>-1.2</v>
          </cell>
          <cell r="F3610">
            <v>-1.2</v>
          </cell>
        </row>
        <row r="3611">
          <cell r="A3611" t="str">
            <v>1011764015331000</v>
          </cell>
          <cell r="B3611">
            <v>10117640</v>
          </cell>
          <cell r="C3611">
            <v>1533</v>
          </cell>
          <cell r="D3611">
            <v>1000</v>
          </cell>
          <cell r="E3611">
            <v>-1.2</v>
          </cell>
          <cell r="F3611">
            <v>-1.2</v>
          </cell>
        </row>
        <row r="3612">
          <cell r="A3612" t="str">
            <v>1011764016181001</v>
          </cell>
          <cell r="B3612">
            <v>10117640</v>
          </cell>
          <cell r="C3612">
            <v>1618</v>
          </cell>
          <cell r="D3612">
            <v>1001</v>
          </cell>
          <cell r="E3612">
            <v>-1.2</v>
          </cell>
          <cell r="F3612">
            <v>-1.2</v>
          </cell>
        </row>
        <row r="3613">
          <cell r="A3613" t="str">
            <v>1011764016501000</v>
          </cell>
          <cell r="B3613">
            <v>10117640</v>
          </cell>
          <cell r="C3613">
            <v>1650</v>
          </cell>
          <cell r="D3613">
            <v>1000</v>
          </cell>
          <cell r="E3613">
            <v>-1.2</v>
          </cell>
          <cell r="F3613">
            <v>-1.2</v>
          </cell>
        </row>
        <row r="3614">
          <cell r="A3614" t="str">
            <v>1011764016501001</v>
          </cell>
          <cell r="B3614">
            <v>10117640</v>
          </cell>
          <cell r="C3614">
            <v>1650</v>
          </cell>
          <cell r="D3614">
            <v>1001</v>
          </cell>
          <cell r="E3614">
            <v>-1.2</v>
          </cell>
          <cell r="F3614">
            <v>-1.2</v>
          </cell>
        </row>
        <row r="3615">
          <cell r="A3615" t="str">
            <v>1011764016711000</v>
          </cell>
          <cell r="B3615">
            <v>10117640</v>
          </cell>
          <cell r="C3615">
            <v>1671</v>
          </cell>
          <cell r="D3615">
            <v>1000</v>
          </cell>
          <cell r="E3615">
            <v>-1.2</v>
          </cell>
          <cell r="F3615">
            <v>-1.2</v>
          </cell>
        </row>
        <row r="3616">
          <cell r="A3616" t="str">
            <v>1011764016711001</v>
          </cell>
          <cell r="B3616">
            <v>10117640</v>
          </cell>
          <cell r="C3616">
            <v>1671</v>
          </cell>
          <cell r="D3616">
            <v>1001</v>
          </cell>
          <cell r="E3616">
            <v>-1.2</v>
          </cell>
          <cell r="F3616">
            <v>-1.2</v>
          </cell>
        </row>
        <row r="3617">
          <cell r="A3617" t="str">
            <v>1011764016731000</v>
          </cell>
          <cell r="B3617">
            <v>10117640</v>
          </cell>
          <cell r="C3617">
            <v>1673</v>
          </cell>
          <cell r="D3617">
            <v>1000</v>
          </cell>
          <cell r="E3617">
            <v>-1.2</v>
          </cell>
          <cell r="F3617">
            <v>-1.2</v>
          </cell>
        </row>
        <row r="3618">
          <cell r="A3618" t="str">
            <v>1011764016731001</v>
          </cell>
          <cell r="B3618">
            <v>10117640</v>
          </cell>
          <cell r="C3618">
            <v>1673</v>
          </cell>
          <cell r="D3618">
            <v>1001</v>
          </cell>
          <cell r="E3618">
            <v>-1.2</v>
          </cell>
          <cell r="F3618">
            <v>-1.2</v>
          </cell>
        </row>
        <row r="3619">
          <cell r="A3619" t="str">
            <v>1011764017701000</v>
          </cell>
          <cell r="B3619">
            <v>10117640</v>
          </cell>
          <cell r="C3619">
            <v>1770</v>
          </cell>
          <cell r="D3619">
            <v>1000</v>
          </cell>
          <cell r="E3619">
            <v>-1.2</v>
          </cell>
          <cell r="F3619">
            <v>-1.2</v>
          </cell>
        </row>
        <row r="3620">
          <cell r="A3620" t="str">
            <v>1011764017701001</v>
          </cell>
          <cell r="B3620">
            <v>10117640</v>
          </cell>
          <cell r="C3620">
            <v>1770</v>
          </cell>
          <cell r="D3620">
            <v>1001</v>
          </cell>
          <cell r="E3620">
            <v>-1.2</v>
          </cell>
          <cell r="F3620">
            <v>-1.2</v>
          </cell>
        </row>
        <row r="3621">
          <cell r="A3621" t="str">
            <v>1011764019361001</v>
          </cell>
          <cell r="B3621">
            <v>10117640</v>
          </cell>
          <cell r="C3621">
            <v>1936</v>
          </cell>
          <cell r="D3621">
            <v>1001</v>
          </cell>
          <cell r="E3621">
            <v>-1.2</v>
          </cell>
          <cell r="F3621">
            <v>-1.2</v>
          </cell>
        </row>
        <row r="3622">
          <cell r="A3622" t="str">
            <v>1011764020791001</v>
          </cell>
          <cell r="B3622">
            <v>10117640</v>
          </cell>
          <cell r="C3622">
            <v>2079</v>
          </cell>
          <cell r="D3622">
            <v>1001</v>
          </cell>
          <cell r="E3622">
            <v>-1.2</v>
          </cell>
          <cell r="F3622">
            <v>-1.2</v>
          </cell>
        </row>
        <row r="3623">
          <cell r="A3623" t="str">
            <v>1011764021371000</v>
          </cell>
          <cell r="B3623">
            <v>10117640</v>
          </cell>
          <cell r="C3623">
            <v>2137</v>
          </cell>
          <cell r="D3623">
            <v>1000</v>
          </cell>
          <cell r="E3623">
            <v>-1.2</v>
          </cell>
          <cell r="F3623">
            <v>-1.2</v>
          </cell>
        </row>
        <row r="3624">
          <cell r="A3624" t="str">
            <v>1011764021371001</v>
          </cell>
          <cell r="B3624">
            <v>10117640</v>
          </cell>
          <cell r="C3624">
            <v>2137</v>
          </cell>
          <cell r="D3624">
            <v>1001</v>
          </cell>
          <cell r="E3624">
            <v>-1.2</v>
          </cell>
          <cell r="F3624">
            <v>-1.2</v>
          </cell>
        </row>
        <row r="3625">
          <cell r="A3625" t="str">
            <v>1011764021651001</v>
          </cell>
          <cell r="B3625">
            <v>10117640</v>
          </cell>
          <cell r="C3625">
            <v>2165</v>
          </cell>
          <cell r="D3625">
            <v>1001</v>
          </cell>
          <cell r="E3625">
            <v>-1.2</v>
          </cell>
          <cell r="F3625">
            <v>-1.2</v>
          </cell>
        </row>
        <row r="3626">
          <cell r="A3626" t="str">
            <v>1011764023341001</v>
          </cell>
          <cell r="B3626">
            <v>10117640</v>
          </cell>
          <cell r="C3626">
            <v>2334</v>
          </cell>
          <cell r="D3626">
            <v>1001</v>
          </cell>
          <cell r="E3626">
            <v>-1.2</v>
          </cell>
          <cell r="F3626">
            <v>-1.2</v>
          </cell>
        </row>
        <row r="3627">
          <cell r="A3627" t="str">
            <v>1011764023561000</v>
          </cell>
          <cell r="B3627">
            <v>10117640</v>
          </cell>
          <cell r="C3627">
            <v>2356</v>
          </cell>
          <cell r="D3627">
            <v>1000</v>
          </cell>
          <cell r="E3627">
            <v>-1.2</v>
          </cell>
          <cell r="F3627">
            <v>-1.2</v>
          </cell>
        </row>
        <row r="3628">
          <cell r="A3628" t="str">
            <v>1011764025061001</v>
          </cell>
          <cell r="B3628">
            <v>10117640</v>
          </cell>
          <cell r="C3628">
            <v>2506</v>
          </cell>
          <cell r="D3628">
            <v>1001</v>
          </cell>
          <cell r="E3628">
            <v>-1.2</v>
          </cell>
          <cell r="F3628">
            <v>-1.2</v>
          </cell>
        </row>
        <row r="3629">
          <cell r="A3629" t="str">
            <v>1011764031341000</v>
          </cell>
          <cell r="B3629">
            <v>10117640</v>
          </cell>
          <cell r="C3629">
            <v>3134</v>
          </cell>
          <cell r="D3629">
            <v>1000</v>
          </cell>
          <cell r="E3629">
            <v>-1.2</v>
          </cell>
          <cell r="F3629">
            <v>-1.2</v>
          </cell>
        </row>
        <row r="3630">
          <cell r="A3630" t="str">
            <v>1011764031341001</v>
          </cell>
          <cell r="B3630">
            <v>10117640</v>
          </cell>
          <cell r="C3630">
            <v>3134</v>
          </cell>
          <cell r="D3630">
            <v>1001</v>
          </cell>
          <cell r="E3630">
            <v>-1.2</v>
          </cell>
          <cell r="F3630">
            <v>-1.2</v>
          </cell>
        </row>
        <row r="3631">
          <cell r="A3631" t="str">
            <v>1011764034051000</v>
          </cell>
          <cell r="B3631">
            <v>10117640</v>
          </cell>
          <cell r="C3631">
            <v>3405</v>
          </cell>
          <cell r="D3631">
            <v>1000</v>
          </cell>
          <cell r="E3631">
            <v>-1.2</v>
          </cell>
          <cell r="F3631">
            <v>-1.2</v>
          </cell>
        </row>
        <row r="3632">
          <cell r="A3632" t="str">
            <v>1011764034051001</v>
          </cell>
          <cell r="B3632">
            <v>10117640</v>
          </cell>
          <cell r="C3632">
            <v>3405</v>
          </cell>
          <cell r="D3632">
            <v>1001</v>
          </cell>
          <cell r="E3632">
            <v>-1.2</v>
          </cell>
          <cell r="F3632">
            <v>-1.2</v>
          </cell>
        </row>
        <row r="3633">
          <cell r="A3633" t="str">
            <v>1011764035991000</v>
          </cell>
          <cell r="B3633">
            <v>10117640</v>
          </cell>
          <cell r="C3633">
            <v>3599</v>
          </cell>
          <cell r="D3633">
            <v>1000</v>
          </cell>
          <cell r="E3633">
            <v>-1.2</v>
          </cell>
          <cell r="F3633">
            <v>-1.2</v>
          </cell>
        </row>
        <row r="3634">
          <cell r="A3634" t="str">
            <v>1011764035991001</v>
          </cell>
          <cell r="B3634">
            <v>10117640</v>
          </cell>
          <cell r="C3634">
            <v>3599</v>
          </cell>
          <cell r="D3634">
            <v>1001</v>
          </cell>
          <cell r="E3634">
            <v>-1.2</v>
          </cell>
          <cell r="F3634">
            <v>-1.2</v>
          </cell>
        </row>
        <row r="3635">
          <cell r="A3635" t="str">
            <v>1011764018601001</v>
          </cell>
          <cell r="B3635">
            <v>10117640</v>
          </cell>
          <cell r="C3635">
            <v>1860</v>
          </cell>
          <cell r="D3635">
            <v>1001</v>
          </cell>
          <cell r="E3635">
            <v>-1.2</v>
          </cell>
          <cell r="F3635">
            <v>-1.2</v>
          </cell>
        </row>
        <row r="3636">
          <cell r="A3636" t="str">
            <v>1011764022711000</v>
          </cell>
          <cell r="B3636">
            <v>10117640</v>
          </cell>
          <cell r="C3636">
            <v>2271</v>
          </cell>
          <cell r="D3636">
            <v>1000</v>
          </cell>
          <cell r="E3636">
            <v>-1.2</v>
          </cell>
          <cell r="F3636">
            <v>-1.2</v>
          </cell>
        </row>
        <row r="3637">
          <cell r="A3637" t="str">
            <v>1011764023011000</v>
          </cell>
          <cell r="B3637">
            <v>10117640</v>
          </cell>
          <cell r="C3637">
            <v>2301</v>
          </cell>
          <cell r="D3637">
            <v>1000</v>
          </cell>
          <cell r="E3637">
            <v>-1.2</v>
          </cell>
          <cell r="F3637">
            <v>-1.2</v>
          </cell>
        </row>
        <row r="3638">
          <cell r="A3638" t="str">
            <v>1011764026601000</v>
          </cell>
          <cell r="B3638">
            <v>10117640</v>
          </cell>
          <cell r="C3638">
            <v>2660</v>
          </cell>
          <cell r="D3638">
            <v>1000</v>
          </cell>
          <cell r="E3638">
            <v>-1.2</v>
          </cell>
          <cell r="F3638">
            <v>-1.2</v>
          </cell>
        </row>
        <row r="3639">
          <cell r="A3639" t="str">
            <v>1011764036381000</v>
          </cell>
          <cell r="B3639">
            <v>10117640</v>
          </cell>
          <cell r="C3639">
            <v>3638</v>
          </cell>
          <cell r="D3639">
            <v>1000</v>
          </cell>
          <cell r="E3639">
            <v>-1.2</v>
          </cell>
          <cell r="F3639">
            <v>-1.2</v>
          </cell>
        </row>
        <row r="3640">
          <cell r="A3640" t="str">
            <v>1011764036381001</v>
          </cell>
          <cell r="B3640">
            <v>10117640</v>
          </cell>
          <cell r="C3640">
            <v>3638</v>
          </cell>
          <cell r="D3640">
            <v>1001</v>
          </cell>
          <cell r="E3640">
            <v>-1.2</v>
          </cell>
          <cell r="F3640">
            <v>-1.2</v>
          </cell>
        </row>
        <row r="3641">
          <cell r="A3641" t="str">
            <v>1011764010721000</v>
          </cell>
          <cell r="B3641">
            <v>10117640</v>
          </cell>
          <cell r="C3641">
            <v>1072</v>
          </cell>
          <cell r="D3641">
            <v>1000</v>
          </cell>
          <cell r="E3641">
            <v>-1.2</v>
          </cell>
          <cell r="F3641">
            <v>-1.2</v>
          </cell>
        </row>
        <row r="3642">
          <cell r="A3642" t="str">
            <v>1011764010721001</v>
          </cell>
          <cell r="B3642">
            <v>10117640</v>
          </cell>
          <cell r="C3642">
            <v>1072</v>
          </cell>
          <cell r="D3642">
            <v>1001</v>
          </cell>
          <cell r="E3642">
            <v>-1.2</v>
          </cell>
          <cell r="F3642">
            <v>-1.2</v>
          </cell>
        </row>
        <row r="3643">
          <cell r="A3643" t="str">
            <v>1011764017451000</v>
          </cell>
          <cell r="B3643">
            <v>10117640</v>
          </cell>
          <cell r="C3643">
            <v>1745</v>
          </cell>
          <cell r="D3643">
            <v>1000</v>
          </cell>
          <cell r="E3643">
            <v>-1.2</v>
          </cell>
          <cell r="F3643">
            <v>-1.2</v>
          </cell>
        </row>
        <row r="3644">
          <cell r="A3644" t="str">
            <v>1011764017451001</v>
          </cell>
          <cell r="B3644">
            <v>10117640</v>
          </cell>
          <cell r="C3644">
            <v>1745</v>
          </cell>
          <cell r="D3644">
            <v>1001</v>
          </cell>
          <cell r="E3644">
            <v>-1.2</v>
          </cell>
          <cell r="F3644">
            <v>-1.2</v>
          </cell>
        </row>
        <row r="3645">
          <cell r="A3645" t="str">
            <v>1011764021521000</v>
          </cell>
          <cell r="B3645">
            <v>10117640</v>
          </cell>
          <cell r="C3645">
            <v>2152</v>
          </cell>
          <cell r="D3645">
            <v>1000</v>
          </cell>
          <cell r="E3645">
            <v>-1.2</v>
          </cell>
          <cell r="F3645">
            <v>-1.2</v>
          </cell>
        </row>
        <row r="3646">
          <cell r="A3646" t="str">
            <v>1011764021521001</v>
          </cell>
          <cell r="B3646">
            <v>10117640</v>
          </cell>
          <cell r="C3646">
            <v>2152</v>
          </cell>
          <cell r="D3646">
            <v>1001</v>
          </cell>
          <cell r="E3646">
            <v>-1.2</v>
          </cell>
          <cell r="F3646">
            <v>-1.2</v>
          </cell>
        </row>
        <row r="3647">
          <cell r="A3647" t="str">
            <v>1011764015081000</v>
          </cell>
          <cell r="B3647">
            <v>10117640</v>
          </cell>
          <cell r="C3647">
            <v>1508</v>
          </cell>
          <cell r="D3647">
            <v>1000</v>
          </cell>
          <cell r="E3647">
            <v>-1.2</v>
          </cell>
          <cell r="F3647">
            <v>-1.2</v>
          </cell>
        </row>
        <row r="3648">
          <cell r="A3648" t="str">
            <v>1011764015081001</v>
          </cell>
          <cell r="B3648">
            <v>10117640</v>
          </cell>
          <cell r="C3648">
            <v>1508</v>
          </cell>
          <cell r="D3648">
            <v>1001</v>
          </cell>
          <cell r="E3648">
            <v>-1.2</v>
          </cell>
          <cell r="F3648">
            <v>-1.2</v>
          </cell>
        </row>
        <row r="3649">
          <cell r="A3649" t="str">
            <v>1011764016101000</v>
          </cell>
          <cell r="B3649">
            <v>10117640</v>
          </cell>
          <cell r="C3649">
            <v>1610</v>
          </cell>
          <cell r="D3649">
            <v>1000</v>
          </cell>
          <cell r="E3649">
            <v>-1.2</v>
          </cell>
          <cell r="F3649">
            <v>-1.2</v>
          </cell>
        </row>
        <row r="3650">
          <cell r="A3650" t="str">
            <v>1011764016101001</v>
          </cell>
          <cell r="B3650">
            <v>10117640</v>
          </cell>
          <cell r="C3650">
            <v>1610</v>
          </cell>
          <cell r="D3650">
            <v>1001</v>
          </cell>
          <cell r="E3650">
            <v>-1.2</v>
          </cell>
          <cell r="F3650">
            <v>-1.2</v>
          </cell>
        </row>
        <row r="3651">
          <cell r="A3651" t="str">
            <v>1011764016201000</v>
          </cell>
          <cell r="B3651">
            <v>10117640</v>
          </cell>
          <cell r="C3651">
            <v>1620</v>
          </cell>
          <cell r="D3651">
            <v>1000</v>
          </cell>
          <cell r="E3651">
            <v>-1.2</v>
          </cell>
          <cell r="F3651">
            <v>-1.2</v>
          </cell>
        </row>
        <row r="3652">
          <cell r="A3652" t="str">
            <v>1011764016201001</v>
          </cell>
          <cell r="B3652">
            <v>10117640</v>
          </cell>
          <cell r="C3652">
            <v>1620</v>
          </cell>
          <cell r="D3652">
            <v>1001</v>
          </cell>
          <cell r="E3652">
            <v>-1.2</v>
          </cell>
          <cell r="F3652">
            <v>-1.2</v>
          </cell>
        </row>
        <row r="3653">
          <cell r="A3653" t="str">
            <v>1011764017631000</v>
          </cell>
          <cell r="B3653">
            <v>10117640</v>
          </cell>
          <cell r="C3653">
            <v>1763</v>
          </cell>
          <cell r="D3653">
            <v>1000</v>
          </cell>
          <cell r="E3653">
            <v>-1.2</v>
          </cell>
          <cell r="F3653">
            <v>-1.2</v>
          </cell>
        </row>
        <row r="3654">
          <cell r="A3654" t="str">
            <v>1011764017631001</v>
          </cell>
          <cell r="B3654">
            <v>10117640</v>
          </cell>
          <cell r="C3654">
            <v>1763</v>
          </cell>
          <cell r="D3654">
            <v>1001</v>
          </cell>
          <cell r="E3654">
            <v>-1.2</v>
          </cell>
          <cell r="F3654">
            <v>-1.2</v>
          </cell>
        </row>
        <row r="3655">
          <cell r="A3655" t="str">
            <v>1011764018741000</v>
          </cell>
          <cell r="B3655">
            <v>10117640</v>
          </cell>
          <cell r="C3655">
            <v>1874</v>
          </cell>
          <cell r="D3655">
            <v>1000</v>
          </cell>
          <cell r="E3655">
            <v>-1.2</v>
          </cell>
          <cell r="F3655">
            <v>-1.2</v>
          </cell>
        </row>
        <row r="3656">
          <cell r="A3656" t="str">
            <v>1011764018741001</v>
          </cell>
          <cell r="B3656">
            <v>10117640</v>
          </cell>
          <cell r="C3656">
            <v>1874</v>
          </cell>
          <cell r="D3656">
            <v>1001</v>
          </cell>
          <cell r="E3656">
            <v>-1.2</v>
          </cell>
          <cell r="F3656">
            <v>-1.2</v>
          </cell>
        </row>
        <row r="3657">
          <cell r="A3657" t="str">
            <v>1011764019381000</v>
          </cell>
          <cell r="B3657">
            <v>10117640</v>
          </cell>
          <cell r="C3657">
            <v>1938</v>
          </cell>
          <cell r="D3657">
            <v>1000</v>
          </cell>
          <cell r="E3657">
            <v>-1.2</v>
          </cell>
          <cell r="F3657">
            <v>-1.2</v>
          </cell>
        </row>
        <row r="3658">
          <cell r="A3658" t="str">
            <v>1011764019381001</v>
          </cell>
          <cell r="B3658">
            <v>10117640</v>
          </cell>
          <cell r="C3658">
            <v>1938</v>
          </cell>
          <cell r="D3658">
            <v>1001</v>
          </cell>
          <cell r="E3658">
            <v>-1.2</v>
          </cell>
          <cell r="F3658">
            <v>-1.2</v>
          </cell>
        </row>
        <row r="3659">
          <cell r="A3659" t="str">
            <v>1011764019941000</v>
          </cell>
          <cell r="B3659">
            <v>10117640</v>
          </cell>
          <cell r="C3659">
            <v>1994</v>
          </cell>
          <cell r="D3659">
            <v>1000</v>
          </cell>
          <cell r="E3659">
            <v>-1.2</v>
          </cell>
          <cell r="F3659">
            <v>-1.2</v>
          </cell>
        </row>
        <row r="3660">
          <cell r="A3660" t="str">
            <v>1011764019941001</v>
          </cell>
          <cell r="B3660">
            <v>10117640</v>
          </cell>
          <cell r="C3660">
            <v>1994</v>
          </cell>
          <cell r="D3660">
            <v>1001</v>
          </cell>
          <cell r="E3660">
            <v>-1.2</v>
          </cell>
          <cell r="F3660">
            <v>-1.2</v>
          </cell>
        </row>
        <row r="3661">
          <cell r="A3661" t="str">
            <v>1011764021901000</v>
          </cell>
          <cell r="B3661">
            <v>10117640</v>
          </cell>
          <cell r="C3661">
            <v>2190</v>
          </cell>
          <cell r="D3661">
            <v>1000</v>
          </cell>
          <cell r="E3661">
            <v>-1.2</v>
          </cell>
          <cell r="F3661">
            <v>-1.2</v>
          </cell>
        </row>
        <row r="3662">
          <cell r="A3662" t="str">
            <v>1011764021901001</v>
          </cell>
          <cell r="B3662">
            <v>10117640</v>
          </cell>
          <cell r="C3662">
            <v>2190</v>
          </cell>
          <cell r="D3662">
            <v>1001</v>
          </cell>
          <cell r="E3662">
            <v>-1.2</v>
          </cell>
          <cell r="F3662">
            <v>-1.2</v>
          </cell>
        </row>
        <row r="3663">
          <cell r="A3663" t="str">
            <v>1011764022301000</v>
          </cell>
          <cell r="B3663">
            <v>10117640</v>
          </cell>
          <cell r="C3663">
            <v>2230</v>
          </cell>
          <cell r="D3663">
            <v>1000</v>
          </cell>
          <cell r="E3663">
            <v>-1.2</v>
          </cell>
          <cell r="F3663">
            <v>-1.2</v>
          </cell>
        </row>
        <row r="3664">
          <cell r="A3664" t="str">
            <v>1011764022301001</v>
          </cell>
          <cell r="B3664">
            <v>10117640</v>
          </cell>
          <cell r="C3664">
            <v>2230</v>
          </cell>
          <cell r="D3664">
            <v>1001</v>
          </cell>
          <cell r="E3664">
            <v>-1.2</v>
          </cell>
          <cell r="F3664">
            <v>-1.2</v>
          </cell>
        </row>
        <row r="3665">
          <cell r="A3665" t="str">
            <v>1011764023711001</v>
          </cell>
          <cell r="B3665">
            <v>10117640</v>
          </cell>
          <cell r="C3665">
            <v>2371</v>
          </cell>
          <cell r="D3665">
            <v>1001</v>
          </cell>
          <cell r="E3665">
            <v>-1.2</v>
          </cell>
          <cell r="F3665">
            <v>-1.2</v>
          </cell>
        </row>
        <row r="3666">
          <cell r="A3666" t="str">
            <v>1011764010111000</v>
          </cell>
          <cell r="B3666">
            <v>10117640</v>
          </cell>
          <cell r="C3666">
            <v>1011</v>
          </cell>
          <cell r="D3666">
            <v>1000</v>
          </cell>
          <cell r="E3666">
            <v>-1.2</v>
          </cell>
          <cell r="F3666">
            <v>-1.2</v>
          </cell>
        </row>
        <row r="3667">
          <cell r="A3667" t="str">
            <v>1011764010111001</v>
          </cell>
          <cell r="B3667">
            <v>10117640</v>
          </cell>
          <cell r="C3667">
            <v>1011</v>
          </cell>
          <cell r="D3667">
            <v>1001</v>
          </cell>
          <cell r="E3667">
            <v>-1.2</v>
          </cell>
          <cell r="F3667">
            <v>-1.2</v>
          </cell>
        </row>
        <row r="3668">
          <cell r="A3668" t="str">
            <v>1011764017371000</v>
          </cell>
          <cell r="B3668">
            <v>10117640</v>
          </cell>
          <cell r="C3668">
            <v>1737</v>
          </cell>
          <cell r="D3668">
            <v>1000</v>
          </cell>
          <cell r="E3668">
            <v>-1.2</v>
          </cell>
          <cell r="F3668">
            <v>-1.2</v>
          </cell>
        </row>
        <row r="3669">
          <cell r="A3669" t="str">
            <v>1011764017371001</v>
          </cell>
          <cell r="B3669">
            <v>10117640</v>
          </cell>
          <cell r="C3669">
            <v>1737</v>
          </cell>
          <cell r="D3669">
            <v>1001</v>
          </cell>
          <cell r="E3669">
            <v>-1.2</v>
          </cell>
          <cell r="F3669">
            <v>-1.2</v>
          </cell>
        </row>
        <row r="3670">
          <cell r="A3670" t="str">
            <v>1011764021811001</v>
          </cell>
          <cell r="B3670">
            <v>10117640</v>
          </cell>
          <cell r="C3670">
            <v>2181</v>
          </cell>
          <cell r="D3670">
            <v>1001</v>
          </cell>
          <cell r="E3670">
            <v>-1.2</v>
          </cell>
          <cell r="F3670">
            <v>-1.2</v>
          </cell>
        </row>
        <row r="3671">
          <cell r="A3671" t="str">
            <v>1011764022911000</v>
          </cell>
          <cell r="B3671">
            <v>10117640</v>
          </cell>
          <cell r="C3671">
            <v>2291</v>
          </cell>
          <cell r="D3671">
            <v>1000</v>
          </cell>
          <cell r="E3671">
            <v>-1.2</v>
          </cell>
          <cell r="F3671">
            <v>-1.2</v>
          </cell>
        </row>
        <row r="3672">
          <cell r="A3672" t="str">
            <v>1011764022911001</v>
          </cell>
          <cell r="B3672">
            <v>10117640</v>
          </cell>
          <cell r="C3672">
            <v>2291</v>
          </cell>
          <cell r="D3672">
            <v>1001</v>
          </cell>
          <cell r="E3672">
            <v>-1.2</v>
          </cell>
          <cell r="F3672">
            <v>-1.2</v>
          </cell>
        </row>
        <row r="3673">
          <cell r="A3673" t="str">
            <v>1011764035651001</v>
          </cell>
          <cell r="B3673">
            <v>10117640</v>
          </cell>
          <cell r="C3673">
            <v>3565</v>
          </cell>
          <cell r="D3673">
            <v>1001</v>
          </cell>
          <cell r="E3673">
            <v>-1.2</v>
          </cell>
          <cell r="F3673">
            <v>-1.2</v>
          </cell>
        </row>
        <row r="3674">
          <cell r="A3674" t="str">
            <v>1011764010371001</v>
          </cell>
          <cell r="B3674">
            <v>10117640</v>
          </cell>
          <cell r="C3674">
            <v>1037</v>
          </cell>
          <cell r="D3674">
            <v>1001</v>
          </cell>
          <cell r="E3674">
            <v>-1.2</v>
          </cell>
          <cell r="F3674">
            <v>-1.2</v>
          </cell>
        </row>
        <row r="3675">
          <cell r="A3675" t="str">
            <v>1011764015841000</v>
          </cell>
          <cell r="B3675">
            <v>10117640</v>
          </cell>
          <cell r="C3675">
            <v>1584</v>
          </cell>
          <cell r="D3675">
            <v>1000</v>
          </cell>
          <cell r="E3675">
            <v>-1.2</v>
          </cell>
          <cell r="F3675">
            <v>-1.2</v>
          </cell>
        </row>
        <row r="3676">
          <cell r="A3676" t="str">
            <v>1011764015841001</v>
          </cell>
          <cell r="B3676">
            <v>10117640</v>
          </cell>
          <cell r="C3676">
            <v>1584</v>
          </cell>
          <cell r="D3676">
            <v>1001</v>
          </cell>
          <cell r="E3676">
            <v>-1.2</v>
          </cell>
          <cell r="F3676">
            <v>-1.2</v>
          </cell>
        </row>
        <row r="3677">
          <cell r="A3677" t="str">
            <v>1011764018891001</v>
          </cell>
          <cell r="B3677">
            <v>10117640</v>
          </cell>
          <cell r="C3677">
            <v>1889</v>
          </cell>
          <cell r="D3677">
            <v>1001</v>
          </cell>
          <cell r="E3677">
            <v>-1.2</v>
          </cell>
          <cell r="F3677">
            <v>-1.2</v>
          </cell>
        </row>
        <row r="3678">
          <cell r="A3678" t="str">
            <v>1011764034101000</v>
          </cell>
          <cell r="B3678">
            <v>10117640</v>
          </cell>
          <cell r="C3678">
            <v>3410</v>
          </cell>
          <cell r="D3678">
            <v>1000</v>
          </cell>
          <cell r="E3678">
            <v>-1.2</v>
          </cell>
          <cell r="F3678">
            <v>-1.2</v>
          </cell>
        </row>
        <row r="3679">
          <cell r="A3679" t="str">
            <v>1011764010331001</v>
          </cell>
          <cell r="B3679">
            <v>10117640</v>
          </cell>
          <cell r="C3679">
            <v>1033</v>
          </cell>
          <cell r="D3679">
            <v>1001</v>
          </cell>
          <cell r="E3679">
            <v>-1.2</v>
          </cell>
          <cell r="F3679">
            <v>-1.2</v>
          </cell>
        </row>
        <row r="3680">
          <cell r="A3680" t="str">
            <v>1011764015521000</v>
          </cell>
          <cell r="B3680">
            <v>10117640</v>
          </cell>
          <cell r="C3680">
            <v>1552</v>
          </cell>
          <cell r="D3680">
            <v>1000</v>
          </cell>
          <cell r="E3680">
            <v>-1.2</v>
          </cell>
          <cell r="F3680">
            <v>-1.2</v>
          </cell>
        </row>
        <row r="3681">
          <cell r="A3681" t="str">
            <v>1011764015521001</v>
          </cell>
          <cell r="B3681">
            <v>10117640</v>
          </cell>
          <cell r="C3681">
            <v>1552</v>
          </cell>
          <cell r="D3681">
            <v>1001</v>
          </cell>
          <cell r="E3681">
            <v>-1.2</v>
          </cell>
          <cell r="F3681">
            <v>-1.2</v>
          </cell>
        </row>
        <row r="3682">
          <cell r="A3682" t="str">
            <v>1011764017151000</v>
          </cell>
          <cell r="B3682">
            <v>10117640</v>
          </cell>
          <cell r="C3682">
            <v>1715</v>
          </cell>
          <cell r="D3682">
            <v>1000</v>
          </cell>
          <cell r="E3682">
            <v>-1.2</v>
          </cell>
          <cell r="F3682">
            <v>-1.2</v>
          </cell>
        </row>
        <row r="3683">
          <cell r="A3683" t="str">
            <v>1011764017151001</v>
          </cell>
          <cell r="B3683">
            <v>10117640</v>
          </cell>
          <cell r="C3683">
            <v>1715</v>
          </cell>
          <cell r="D3683">
            <v>1001</v>
          </cell>
          <cell r="E3683">
            <v>-1.2</v>
          </cell>
          <cell r="F3683">
            <v>-1.2</v>
          </cell>
        </row>
        <row r="3684">
          <cell r="A3684" t="str">
            <v>1011764018381000</v>
          </cell>
          <cell r="B3684">
            <v>10117640</v>
          </cell>
          <cell r="C3684">
            <v>1838</v>
          </cell>
          <cell r="D3684">
            <v>1000</v>
          </cell>
          <cell r="E3684">
            <v>-1.2</v>
          </cell>
          <cell r="F3684">
            <v>-1.2</v>
          </cell>
        </row>
        <row r="3685">
          <cell r="A3685" t="str">
            <v>1011764018821000</v>
          </cell>
          <cell r="B3685">
            <v>10117640</v>
          </cell>
          <cell r="C3685">
            <v>1882</v>
          </cell>
          <cell r="D3685">
            <v>1000</v>
          </cell>
          <cell r="E3685">
            <v>-1.2</v>
          </cell>
          <cell r="F3685">
            <v>-1.2</v>
          </cell>
        </row>
        <row r="3686">
          <cell r="A3686" t="str">
            <v>1011764021071000</v>
          </cell>
          <cell r="B3686">
            <v>10117640</v>
          </cell>
          <cell r="C3686">
            <v>2107</v>
          </cell>
          <cell r="D3686">
            <v>1000</v>
          </cell>
          <cell r="E3686">
            <v>-1.2</v>
          </cell>
          <cell r="F3686">
            <v>-1.2</v>
          </cell>
        </row>
        <row r="3687">
          <cell r="A3687" t="str">
            <v>1011764021071001</v>
          </cell>
          <cell r="B3687">
            <v>10117640</v>
          </cell>
          <cell r="C3687">
            <v>2107</v>
          </cell>
          <cell r="D3687">
            <v>1001</v>
          </cell>
          <cell r="E3687">
            <v>-1.2</v>
          </cell>
          <cell r="F3687">
            <v>-1.2</v>
          </cell>
        </row>
        <row r="3688">
          <cell r="A3688" t="str">
            <v>1011764023191001</v>
          </cell>
          <cell r="B3688">
            <v>10117640</v>
          </cell>
          <cell r="C3688">
            <v>2319</v>
          </cell>
          <cell r="D3688">
            <v>1001</v>
          </cell>
          <cell r="E3688">
            <v>-1.2</v>
          </cell>
          <cell r="F3688">
            <v>-1.2</v>
          </cell>
        </row>
        <row r="3689">
          <cell r="A3689" t="str">
            <v>1011764034281000</v>
          </cell>
          <cell r="B3689">
            <v>10117640</v>
          </cell>
          <cell r="C3689">
            <v>3428</v>
          </cell>
          <cell r="D3689">
            <v>1000</v>
          </cell>
          <cell r="E3689">
            <v>-1.2</v>
          </cell>
          <cell r="F3689">
            <v>-1.2</v>
          </cell>
        </row>
        <row r="3690">
          <cell r="A3690" t="str">
            <v>1011764034281001</v>
          </cell>
          <cell r="B3690">
            <v>10117640</v>
          </cell>
          <cell r="C3690">
            <v>3428</v>
          </cell>
          <cell r="D3690">
            <v>1001</v>
          </cell>
          <cell r="E3690">
            <v>-1.2</v>
          </cell>
          <cell r="F3690">
            <v>-1.2</v>
          </cell>
        </row>
        <row r="3691">
          <cell r="A3691" t="str">
            <v>1011764034501000</v>
          </cell>
          <cell r="B3691">
            <v>10117640</v>
          </cell>
          <cell r="C3691">
            <v>3450</v>
          </cell>
          <cell r="D3691">
            <v>1000</v>
          </cell>
          <cell r="E3691">
            <v>-1.2</v>
          </cell>
          <cell r="F3691">
            <v>-1.2</v>
          </cell>
        </row>
        <row r="3692">
          <cell r="A3692" t="str">
            <v>1011764035561001</v>
          </cell>
          <cell r="B3692">
            <v>10117640</v>
          </cell>
          <cell r="C3692">
            <v>3556</v>
          </cell>
          <cell r="D3692">
            <v>1001</v>
          </cell>
          <cell r="E3692">
            <v>-1.2</v>
          </cell>
          <cell r="F3692">
            <v>-1.2</v>
          </cell>
        </row>
        <row r="3693">
          <cell r="A3693" t="str">
            <v>1011764037521000</v>
          </cell>
          <cell r="B3693">
            <v>10117640</v>
          </cell>
          <cell r="C3693">
            <v>3752</v>
          </cell>
          <cell r="D3693">
            <v>1000</v>
          </cell>
          <cell r="E3693">
            <v>-1.2</v>
          </cell>
          <cell r="F3693">
            <v>-1.2</v>
          </cell>
        </row>
        <row r="3694">
          <cell r="A3694" t="str">
            <v>1011764036121001</v>
          </cell>
          <cell r="B3694">
            <v>10117640</v>
          </cell>
          <cell r="C3694">
            <v>3612</v>
          </cell>
          <cell r="D3694">
            <v>1001</v>
          </cell>
          <cell r="E3694">
            <v>10457.120000000001</v>
          </cell>
          <cell r="F3694">
            <v>15687.12</v>
          </cell>
        </row>
        <row r="3695">
          <cell r="A3695" t="str">
            <v>1011764010591000</v>
          </cell>
          <cell r="B3695">
            <v>10117640</v>
          </cell>
          <cell r="C3695">
            <v>1059</v>
          </cell>
          <cell r="D3695">
            <v>1000</v>
          </cell>
          <cell r="E3695">
            <v>10353.700000000001</v>
          </cell>
          <cell r="F3695">
            <v>15583.7</v>
          </cell>
        </row>
        <row r="3696">
          <cell r="A3696" t="str">
            <v>1011764010591001</v>
          </cell>
          <cell r="B3696">
            <v>10117640</v>
          </cell>
          <cell r="C3696">
            <v>1059</v>
          </cell>
          <cell r="D3696">
            <v>1001</v>
          </cell>
          <cell r="E3696">
            <v>10457.120000000001</v>
          </cell>
          <cell r="F3696">
            <v>15687.12</v>
          </cell>
        </row>
        <row r="3697">
          <cell r="A3697" t="str">
            <v>1011764010441000</v>
          </cell>
          <cell r="B3697">
            <v>10117640</v>
          </cell>
          <cell r="C3697">
            <v>1044</v>
          </cell>
          <cell r="D3697">
            <v>1000</v>
          </cell>
          <cell r="E3697">
            <v>-1.2</v>
          </cell>
          <cell r="F3697">
            <v>-1.2</v>
          </cell>
        </row>
        <row r="3698">
          <cell r="A3698" t="str">
            <v>1011764010441001</v>
          </cell>
          <cell r="B3698">
            <v>10117640</v>
          </cell>
          <cell r="C3698">
            <v>1044</v>
          </cell>
          <cell r="D3698">
            <v>1001</v>
          </cell>
          <cell r="E3698">
            <v>-1.2</v>
          </cell>
          <cell r="F3698">
            <v>-1.2</v>
          </cell>
        </row>
        <row r="3699">
          <cell r="A3699" t="str">
            <v>1011764021771001</v>
          </cell>
          <cell r="B3699">
            <v>10117640</v>
          </cell>
          <cell r="C3699">
            <v>2177</v>
          </cell>
          <cell r="D3699">
            <v>1001</v>
          </cell>
          <cell r="E3699">
            <v>-1.2</v>
          </cell>
          <cell r="F3699">
            <v>-1.2</v>
          </cell>
        </row>
        <row r="3700">
          <cell r="A3700" t="str">
            <v>1011764035131000</v>
          </cell>
          <cell r="B3700">
            <v>10117640</v>
          </cell>
          <cell r="C3700">
            <v>3513</v>
          </cell>
          <cell r="D3700">
            <v>1000</v>
          </cell>
          <cell r="E3700">
            <v>-1.2</v>
          </cell>
          <cell r="F3700">
            <v>-1.2</v>
          </cell>
        </row>
        <row r="3701">
          <cell r="A3701" t="str">
            <v>1011764021801000</v>
          </cell>
          <cell r="B3701">
            <v>10117640</v>
          </cell>
          <cell r="C3701">
            <v>2180</v>
          </cell>
          <cell r="D3701">
            <v>1000</v>
          </cell>
          <cell r="E3701">
            <v>-1.2</v>
          </cell>
          <cell r="F3701">
            <v>-1.2</v>
          </cell>
        </row>
        <row r="3702">
          <cell r="A3702" t="str">
            <v>1011764021801001</v>
          </cell>
          <cell r="B3702">
            <v>10117640</v>
          </cell>
          <cell r="C3702">
            <v>2180</v>
          </cell>
          <cell r="D3702">
            <v>1001</v>
          </cell>
          <cell r="E3702">
            <v>-1.2</v>
          </cell>
          <cell r="F3702">
            <v>-1.2</v>
          </cell>
        </row>
        <row r="3703">
          <cell r="A3703" t="str">
            <v>1011764020561000</v>
          </cell>
          <cell r="B3703">
            <v>10117640</v>
          </cell>
          <cell r="C3703">
            <v>2056</v>
          </cell>
          <cell r="D3703">
            <v>1000</v>
          </cell>
          <cell r="E3703">
            <v>-1.2</v>
          </cell>
          <cell r="F3703">
            <v>-1.2</v>
          </cell>
        </row>
        <row r="3704">
          <cell r="A3704" t="str">
            <v>1011764020701000</v>
          </cell>
          <cell r="B3704">
            <v>10117640</v>
          </cell>
          <cell r="C3704">
            <v>2070</v>
          </cell>
          <cell r="D3704">
            <v>1000</v>
          </cell>
          <cell r="E3704">
            <v>-1.2</v>
          </cell>
          <cell r="F3704">
            <v>-1.2</v>
          </cell>
        </row>
        <row r="3705">
          <cell r="A3705" t="str">
            <v>1011764034111001</v>
          </cell>
          <cell r="B3705">
            <v>10117640</v>
          </cell>
          <cell r="C3705">
            <v>3411</v>
          </cell>
          <cell r="D3705">
            <v>1001</v>
          </cell>
          <cell r="E3705">
            <v>-1.2</v>
          </cell>
          <cell r="F3705">
            <v>-1.2</v>
          </cell>
        </row>
        <row r="3706">
          <cell r="A3706" t="str">
            <v>1011764036261001</v>
          </cell>
          <cell r="B3706">
            <v>10117640</v>
          </cell>
          <cell r="C3706">
            <v>3626</v>
          </cell>
          <cell r="D3706">
            <v>1001</v>
          </cell>
          <cell r="E3706">
            <v>-1.2</v>
          </cell>
          <cell r="F3706">
            <v>-1.2</v>
          </cell>
        </row>
        <row r="3707">
          <cell r="A3707" t="str">
            <v>1011764034381001</v>
          </cell>
          <cell r="B3707">
            <v>10117640</v>
          </cell>
          <cell r="C3707">
            <v>3438</v>
          </cell>
          <cell r="D3707">
            <v>1001</v>
          </cell>
          <cell r="E3707">
            <v>-1.2</v>
          </cell>
          <cell r="F3707">
            <v>-1.2</v>
          </cell>
        </row>
        <row r="3708">
          <cell r="A3708" t="str">
            <v>1011764023321001</v>
          </cell>
          <cell r="B3708">
            <v>10117640</v>
          </cell>
          <cell r="C3708">
            <v>2332</v>
          </cell>
          <cell r="D3708">
            <v>1001</v>
          </cell>
          <cell r="E3708"/>
          <cell r="F3708"/>
        </row>
        <row r="3709">
          <cell r="A3709" t="str">
            <v>1011764036291000</v>
          </cell>
          <cell r="B3709">
            <v>10117640</v>
          </cell>
          <cell r="C3709">
            <v>3629</v>
          </cell>
          <cell r="D3709">
            <v>1000</v>
          </cell>
          <cell r="E3709">
            <v>-1.2</v>
          </cell>
          <cell r="F3709">
            <v>-1.2</v>
          </cell>
        </row>
        <row r="3710">
          <cell r="A3710" t="str">
            <v>1011764036291001</v>
          </cell>
          <cell r="B3710">
            <v>10117640</v>
          </cell>
          <cell r="C3710">
            <v>3629</v>
          </cell>
          <cell r="D3710">
            <v>1001</v>
          </cell>
          <cell r="E3710">
            <v>-1.2</v>
          </cell>
          <cell r="F3710">
            <v>-1.2</v>
          </cell>
        </row>
        <row r="3711">
          <cell r="A3711" t="str">
            <v>1011764023581000</v>
          </cell>
          <cell r="B3711">
            <v>10117640</v>
          </cell>
          <cell r="C3711">
            <v>2358</v>
          </cell>
          <cell r="D3711">
            <v>1000</v>
          </cell>
          <cell r="E3711">
            <v>-1.2</v>
          </cell>
          <cell r="F3711">
            <v>-1.2</v>
          </cell>
        </row>
        <row r="3712">
          <cell r="A3712" t="str">
            <v>1011764020481000</v>
          </cell>
          <cell r="B3712">
            <v>10117640</v>
          </cell>
          <cell r="C3712">
            <v>2048</v>
          </cell>
          <cell r="D3712">
            <v>1000</v>
          </cell>
          <cell r="E3712">
            <v>-1.2</v>
          </cell>
          <cell r="F3712">
            <v>-1.2</v>
          </cell>
        </row>
        <row r="3713">
          <cell r="A3713" t="str">
            <v>1011764020481001</v>
          </cell>
          <cell r="B3713">
            <v>10117640</v>
          </cell>
          <cell r="C3713">
            <v>2048</v>
          </cell>
          <cell r="D3713">
            <v>1001</v>
          </cell>
          <cell r="E3713">
            <v>-1.2</v>
          </cell>
          <cell r="F3713">
            <v>-1.2</v>
          </cell>
        </row>
        <row r="3714">
          <cell r="A3714" t="str">
            <v>1011764022601000</v>
          </cell>
          <cell r="B3714">
            <v>10117640</v>
          </cell>
          <cell r="C3714">
            <v>2260</v>
          </cell>
          <cell r="D3714">
            <v>1000</v>
          </cell>
          <cell r="E3714">
            <v>-1.2</v>
          </cell>
          <cell r="F3714">
            <v>-1.2</v>
          </cell>
        </row>
        <row r="3715">
          <cell r="A3715" t="str">
            <v>1011764022601001</v>
          </cell>
          <cell r="B3715">
            <v>10117640</v>
          </cell>
          <cell r="C3715">
            <v>2260</v>
          </cell>
          <cell r="D3715">
            <v>1001</v>
          </cell>
          <cell r="E3715">
            <v>-1.2</v>
          </cell>
          <cell r="F3715">
            <v>-1.2</v>
          </cell>
        </row>
        <row r="3716">
          <cell r="A3716" t="str">
            <v>1011764014201000</v>
          </cell>
          <cell r="B3716">
            <v>10117640</v>
          </cell>
          <cell r="C3716">
            <v>1420</v>
          </cell>
          <cell r="D3716">
            <v>1000</v>
          </cell>
          <cell r="E3716">
            <v>10234.700000000001</v>
          </cell>
          <cell r="F3716">
            <v>15495.7</v>
          </cell>
        </row>
        <row r="3717">
          <cell r="A3717" t="str">
            <v>1011764014201001</v>
          </cell>
          <cell r="B3717">
            <v>10117640</v>
          </cell>
          <cell r="C3717">
            <v>1420</v>
          </cell>
          <cell r="D3717">
            <v>1001</v>
          </cell>
          <cell r="E3717">
            <v>10338.120000000001</v>
          </cell>
          <cell r="F3717">
            <v>15599.12</v>
          </cell>
        </row>
        <row r="3718">
          <cell r="A3718" t="str">
            <v>1011764010641000</v>
          </cell>
          <cell r="B3718">
            <v>10117640</v>
          </cell>
          <cell r="C3718">
            <v>1064</v>
          </cell>
          <cell r="D3718">
            <v>1000</v>
          </cell>
          <cell r="E3718">
            <v>10353.700000000001</v>
          </cell>
          <cell r="F3718">
            <v>15583.7</v>
          </cell>
        </row>
        <row r="3719">
          <cell r="A3719" t="str">
            <v>1011764010641001</v>
          </cell>
          <cell r="B3719">
            <v>10117640</v>
          </cell>
          <cell r="C3719">
            <v>1064</v>
          </cell>
          <cell r="D3719">
            <v>1001</v>
          </cell>
          <cell r="E3719">
            <v>10457.120000000001</v>
          </cell>
          <cell r="F3719">
            <v>15687.12</v>
          </cell>
        </row>
        <row r="3720">
          <cell r="A3720" t="str">
            <v>1011764014181000</v>
          </cell>
          <cell r="B3720">
            <v>10117640</v>
          </cell>
          <cell r="C3720">
            <v>1418</v>
          </cell>
          <cell r="D3720">
            <v>1000</v>
          </cell>
          <cell r="E3720">
            <v>10234.700000000001</v>
          </cell>
          <cell r="F3720">
            <v>15495.7</v>
          </cell>
        </row>
        <row r="3721">
          <cell r="A3721" t="str">
            <v>1011764014181001</v>
          </cell>
          <cell r="B3721">
            <v>10117640</v>
          </cell>
          <cell r="C3721">
            <v>1418</v>
          </cell>
          <cell r="D3721">
            <v>1001</v>
          </cell>
          <cell r="E3721">
            <v>10338.120000000001</v>
          </cell>
          <cell r="F3721">
            <v>15599.12</v>
          </cell>
        </row>
        <row r="3722">
          <cell r="A3722" t="str">
            <v>1011764015501000</v>
          </cell>
          <cell r="B3722">
            <v>10117640</v>
          </cell>
          <cell r="C3722">
            <v>1550</v>
          </cell>
          <cell r="D3722">
            <v>1000</v>
          </cell>
          <cell r="E3722">
            <v>9967.7000000000007</v>
          </cell>
          <cell r="F3722">
            <v>15334.7</v>
          </cell>
        </row>
        <row r="3723">
          <cell r="A3723" t="str">
            <v>1011764015501001</v>
          </cell>
          <cell r="B3723">
            <v>10117640</v>
          </cell>
          <cell r="C3723">
            <v>1550</v>
          </cell>
          <cell r="D3723">
            <v>1001</v>
          </cell>
          <cell r="E3723">
            <v>10071.120000000001</v>
          </cell>
          <cell r="F3723">
            <v>15438.12</v>
          </cell>
        </row>
        <row r="3724">
          <cell r="A3724" t="str">
            <v>1011764017591000</v>
          </cell>
          <cell r="B3724">
            <v>10117640</v>
          </cell>
          <cell r="C3724">
            <v>1759</v>
          </cell>
          <cell r="D3724">
            <v>1000</v>
          </cell>
          <cell r="E3724">
            <v>9967.7000000000007</v>
          </cell>
          <cell r="F3724">
            <v>15334.7</v>
          </cell>
        </row>
        <row r="3725">
          <cell r="A3725" t="str">
            <v>1011764017591001</v>
          </cell>
          <cell r="B3725">
            <v>10117640</v>
          </cell>
          <cell r="C3725">
            <v>1759</v>
          </cell>
          <cell r="D3725">
            <v>1001</v>
          </cell>
          <cell r="E3725">
            <v>10071.120000000001</v>
          </cell>
          <cell r="F3725">
            <v>15438.12</v>
          </cell>
        </row>
        <row r="3726">
          <cell r="A3726" t="str">
            <v>1011764018421000</v>
          </cell>
          <cell r="B3726">
            <v>10117640</v>
          </cell>
          <cell r="C3726">
            <v>1842</v>
          </cell>
          <cell r="D3726">
            <v>1000</v>
          </cell>
          <cell r="E3726">
            <v>10234.700000000001</v>
          </cell>
          <cell r="F3726">
            <v>15495.7</v>
          </cell>
        </row>
        <row r="3727">
          <cell r="A3727" t="str">
            <v>1011764018421001</v>
          </cell>
          <cell r="B3727">
            <v>10117640</v>
          </cell>
          <cell r="C3727">
            <v>1842</v>
          </cell>
          <cell r="D3727">
            <v>1001</v>
          </cell>
          <cell r="E3727">
            <v>10338.120000000001</v>
          </cell>
          <cell r="F3727">
            <v>15599.12</v>
          </cell>
        </row>
        <row r="3728">
          <cell r="A3728" t="str">
            <v>1011764018451000</v>
          </cell>
          <cell r="B3728">
            <v>10117640</v>
          </cell>
          <cell r="C3728">
            <v>1845</v>
          </cell>
          <cell r="D3728">
            <v>1000</v>
          </cell>
          <cell r="E3728">
            <v>10234.700000000001</v>
          </cell>
          <cell r="F3728">
            <v>15495.7</v>
          </cell>
        </row>
        <row r="3729">
          <cell r="A3729" t="str">
            <v>1011764018981000</v>
          </cell>
          <cell r="B3729">
            <v>10117640</v>
          </cell>
          <cell r="C3729">
            <v>1898</v>
          </cell>
          <cell r="D3729">
            <v>1000</v>
          </cell>
          <cell r="E3729">
            <v>10060.700000000001</v>
          </cell>
          <cell r="F3729">
            <v>15376.7</v>
          </cell>
        </row>
        <row r="3730">
          <cell r="A3730" t="str">
            <v>1011764019711000</v>
          </cell>
          <cell r="B3730">
            <v>10117640</v>
          </cell>
          <cell r="C3730">
            <v>1971</v>
          </cell>
          <cell r="D3730">
            <v>1000</v>
          </cell>
          <cell r="E3730">
            <v>10353.700000000001</v>
          </cell>
          <cell r="F3730">
            <v>15583.7</v>
          </cell>
        </row>
        <row r="3731">
          <cell r="A3731" t="str">
            <v>1011764020251000</v>
          </cell>
          <cell r="B3731">
            <v>10117640</v>
          </cell>
          <cell r="C3731">
            <v>2025</v>
          </cell>
          <cell r="D3731">
            <v>1000</v>
          </cell>
          <cell r="E3731">
            <v>10234.700000000001</v>
          </cell>
          <cell r="F3731">
            <v>15495.7</v>
          </cell>
        </row>
        <row r="3732">
          <cell r="A3732" t="str">
            <v>1011764020251001</v>
          </cell>
          <cell r="B3732">
            <v>10117640</v>
          </cell>
          <cell r="C3732">
            <v>2025</v>
          </cell>
          <cell r="D3732">
            <v>1001</v>
          </cell>
          <cell r="E3732">
            <v>10338.120000000001</v>
          </cell>
          <cell r="F3732">
            <v>15599.12</v>
          </cell>
        </row>
        <row r="3733">
          <cell r="A3733" t="str">
            <v>1011764021511000</v>
          </cell>
          <cell r="B3733">
            <v>10117640</v>
          </cell>
          <cell r="C3733">
            <v>2151</v>
          </cell>
          <cell r="D3733">
            <v>1000</v>
          </cell>
          <cell r="E3733">
            <v>10234.700000000001</v>
          </cell>
          <cell r="F3733">
            <v>15495.7</v>
          </cell>
        </row>
        <row r="3734">
          <cell r="A3734" t="str">
            <v>1011764021511001</v>
          </cell>
          <cell r="B3734">
            <v>10117640</v>
          </cell>
          <cell r="C3734">
            <v>2151</v>
          </cell>
          <cell r="D3734">
            <v>1001</v>
          </cell>
          <cell r="E3734">
            <v>10338.120000000001</v>
          </cell>
          <cell r="F3734">
            <v>15599.12</v>
          </cell>
        </row>
        <row r="3735">
          <cell r="A3735" t="str">
            <v>1011764022401000</v>
          </cell>
          <cell r="B3735">
            <v>10117640</v>
          </cell>
          <cell r="C3735">
            <v>2240</v>
          </cell>
          <cell r="D3735">
            <v>1000</v>
          </cell>
          <cell r="E3735">
            <v>10294.700000000001</v>
          </cell>
          <cell r="F3735">
            <v>15522.7</v>
          </cell>
        </row>
        <row r="3736">
          <cell r="A3736" t="str">
            <v>1011764022401001</v>
          </cell>
          <cell r="B3736">
            <v>10117640</v>
          </cell>
          <cell r="C3736">
            <v>2240</v>
          </cell>
          <cell r="D3736">
            <v>1001</v>
          </cell>
          <cell r="E3736">
            <v>10398.120000000001</v>
          </cell>
          <cell r="F3736">
            <v>15626.12</v>
          </cell>
        </row>
        <row r="3737">
          <cell r="A3737" t="str">
            <v>1011764022591000</v>
          </cell>
          <cell r="B3737">
            <v>10117640</v>
          </cell>
          <cell r="C3737">
            <v>2259</v>
          </cell>
          <cell r="D3737">
            <v>1000</v>
          </cell>
          <cell r="E3737">
            <v>10353.700000000001</v>
          </cell>
          <cell r="F3737">
            <v>15583.7</v>
          </cell>
        </row>
        <row r="3738">
          <cell r="A3738" t="str">
            <v>1011764022591001</v>
          </cell>
          <cell r="B3738">
            <v>10117640</v>
          </cell>
          <cell r="C3738">
            <v>2259</v>
          </cell>
          <cell r="D3738">
            <v>1001</v>
          </cell>
          <cell r="E3738">
            <v>10457.120000000001</v>
          </cell>
          <cell r="F3738">
            <v>15687.12</v>
          </cell>
        </row>
        <row r="3739">
          <cell r="A3739" t="str">
            <v>1011764023941000</v>
          </cell>
          <cell r="B3739">
            <v>10117640</v>
          </cell>
          <cell r="C3739">
            <v>2394</v>
          </cell>
          <cell r="D3739">
            <v>1000</v>
          </cell>
          <cell r="E3739">
            <v>10203.700000000001</v>
          </cell>
          <cell r="F3739">
            <v>15491.7</v>
          </cell>
        </row>
        <row r="3740">
          <cell r="A3740" t="str">
            <v>1011764023941001</v>
          </cell>
          <cell r="B3740">
            <v>10117640</v>
          </cell>
          <cell r="C3740">
            <v>2394</v>
          </cell>
          <cell r="D3740">
            <v>1001</v>
          </cell>
          <cell r="E3740">
            <v>10307.120000000001</v>
          </cell>
          <cell r="F3740">
            <v>15595.12</v>
          </cell>
        </row>
        <row r="3741">
          <cell r="A3741" t="str">
            <v>1011764028481000</v>
          </cell>
          <cell r="B3741">
            <v>10117640</v>
          </cell>
          <cell r="C3741">
            <v>2848</v>
          </cell>
          <cell r="D3741">
            <v>1000</v>
          </cell>
          <cell r="E3741">
            <v>10311.700000000001</v>
          </cell>
          <cell r="F3741">
            <v>15671.7</v>
          </cell>
        </row>
        <row r="3742">
          <cell r="A3742" t="str">
            <v>1011764028481001</v>
          </cell>
          <cell r="B3742">
            <v>10117640</v>
          </cell>
          <cell r="C3742">
            <v>2848</v>
          </cell>
          <cell r="D3742">
            <v>1001</v>
          </cell>
          <cell r="E3742">
            <v>10415.120000000001</v>
          </cell>
          <cell r="F3742">
            <v>15775.12</v>
          </cell>
        </row>
        <row r="3743">
          <cell r="A3743" t="str">
            <v>1011764033161000</v>
          </cell>
          <cell r="B3743">
            <v>10117640</v>
          </cell>
          <cell r="C3743">
            <v>3316</v>
          </cell>
          <cell r="D3743">
            <v>1000</v>
          </cell>
          <cell r="E3743">
            <v>10289.700000000001</v>
          </cell>
          <cell r="F3743">
            <v>15583.7</v>
          </cell>
        </row>
        <row r="3744">
          <cell r="A3744" t="str">
            <v>1011764033161001</v>
          </cell>
          <cell r="B3744">
            <v>10117640</v>
          </cell>
          <cell r="C3744">
            <v>3316</v>
          </cell>
          <cell r="D3744">
            <v>1001</v>
          </cell>
          <cell r="E3744">
            <v>10393.120000000001</v>
          </cell>
          <cell r="F3744">
            <v>15687.12</v>
          </cell>
        </row>
        <row r="3745">
          <cell r="A3745" t="str">
            <v>1011764034071001</v>
          </cell>
          <cell r="B3745">
            <v>10117640</v>
          </cell>
          <cell r="C3745">
            <v>3407</v>
          </cell>
          <cell r="D3745">
            <v>1001</v>
          </cell>
          <cell r="E3745">
            <v>9966.1200000000008</v>
          </cell>
          <cell r="F3745">
            <v>15280.12</v>
          </cell>
        </row>
        <row r="3746">
          <cell r="A3746" t="str">
            <v>1011764034801000</v>
          </cell>
          <cell r="B3746">
            <v>10117640</v>
          </cell>
          <cell r="C3746">
            <v>3480</v>
          </cell>
          <cell r="D3746">
            <v>1000</v>
          </cell>
          <cell r="E3746">
            <v>9862.7000000000007</v>
          </cell>
          <cell r="F3746">
            <v>15176.7</v>
          </cell>
        </row>
        <row r="3747">
          <cell r="A3747" t="str">
            <v>1011764035291000</v>
          </cell>
          <cell r="B3747">
            <v>10117640</v>
          </cell>
          <cell r="C3747">
            <v>3529</v>
          </cell>
          <cell r="D3747">
            <v>1000</v>
          </cell>
          <cell r="E3747">
            <v>10203.700000000001</v>
          </cell>
          <cell r="F3747">
            <v>15491.7</v>
          </cell>
        </row>
        <row r="3748">
          <cell r="A3748" t="str">
            <v>1011764035291001</v>
          </cell>
          <cell r="B3748">
            <v>10117640</v>
          </cell>
          <cell r="C3748">
            <v>3529</v>
          </cell>
          <cell r="D3748">
            <v>1001</v>
          </cell>
          <cell r="E3748">
            <v>10307.120000000001</v>
          </cell>
          <cell r="F3748">
            <v>15595.12</v>
          </cell>
        </row>
        <row r="3749">
          <cell r="A3749" t="str">
            <v>1011764036211000</v>
          </cell>
          <cell r="B3749">
            <v>10117640</v>
          </cell>
          <cell r="C3749">
            <v>3621</v>
          </cell>
          <cell r="D3749">
            <v>1000</v>
          </cell>
          <cell r="E3749">
            <v>10311.700000000001</v>
          </cell>
          <cell r="F3749">
            <v>15671.7</v>
          </cell>
        </row>
        <row r="3750">
          <cell r="A3750" t="str">
            <v>1011764036211001</v>
          </cell>
          <cell r="B3750">
            <v>10117640</v>
          </cell>
          <cell r="C3750">
            <v>3621</v>
          </cell>
          <cell r="D3750">
            <v>1001</v>
          </cell>
          <cell r="E3750">
            <v>10415.120000000001</v>
          </cell>
          <cell r="F3750">
            <v>15775.12</v>
          </cell>
        </row>
        <row r="3751">
          <cell r="A3751" t="str">
            <v>1011764037001000</v>
          </cell>
          <cell r="B3751">
            <v>10117640</v>
          </cell>
          <cell r="C3751">
            <v>3700</v>
          </cell>
          <cell r="D3751">
            <v>1000</v>
          </cell>
          <cell r="E3751">
            <v>9862.7000000000007</v>
          </cell>
          <cell r="F3751">
            <v>15176.7</v>
          </cell>
        </row>
        <row r="3752">
          <cell r="A3752" t="str">
            <v>1011764037681000</v>
          </cell>
          <cell r="B3752">
            <v>10117640</v>
          </cell>
          <cell r="C3752">
            <v>3768</v>
          </cell>
          <cell r="D3752">
            <v>1000</v>
          </cell>
          <cell r="E3752">
            <v>10211.700000000001</v>
          </cell>
          <cell r="F3752">
            <v>15571.7</v>
          </cell>
        </row>
        <row r="3753">
          <cell r="A3753" t="str">
            <v>1011764037681001</v>
          </cell>
          <cell r="B3753">
            <v>10117640</v>
          </cell>
          <cell r="C3753">
            <v>3768</v>
          </cell>
          <cell r="D3753">
            <v>1001</v>
          </cell>
          <cell r="E3753">
            <v>10315.120000000001</v>
          </cell>
          <cell r="F3753">
            <v>15675.12</v>
          </cell>
        </row>
        <row r="3754">
          <cell r="A3754" t="str">
            <v>1011764037881000</v>
          </cell>
          <cell r="B3754">
            <v>10117640</v>
          </cell>
          <cell r="C3754">
            <v>3788</v>
          </cell>
          <cell r="D3754">
            <v>1000</v>
          </cell>
          <cell r="E3754">
            <v>10311.700000000001</v>
          </cell>
          <cell r="F3754">
            <v>15671.7</v>
          </cell>
        </row>
        <row r="3755">
          <cell r="A3755" t="str">
            <v>101176409821000</v>
          </cell>
          <cell r="B3755">
            <v>10117640</v>
          </cell>
          <cell r="C3755">
            <v>982</v>
          </cell>
          <cell r="D3755">
            <v>1000</v>
          </cell>
          <cell r="E3755">
            <v>10234.700000000001</v>
          </cell>
          <cell r="F3755">
            <v>15495.7</v>
          </cell>
        </row>
        <row r="3756">
          <cell r="A3756" t="str">
            <v>101176409821001</v>
          </cell>
          <cell r="B3756">
            <v>10117640</v>
          </cell>
          <cell r="C3756">
            <v>982</v>
          </cell>
          <cell r="D3756">
            <v>1001</v>
          </cell>
          <cell r="E3756">
            <v>10338.120000000001</v>
          </cell>
          <cell r="F3756">
            <v>15599.12</v>
          </cell>
        </row>
        <row r="3757">
          <cell r="A3757" t="str">
            <v>101176409941000</v>
          </cell>
          <cell r="B3757">
            <v>10117640</v>
          </cell>
          <cell r="C3757">
            <v>994</v>
          </cell>
          <cell r="D3757">
            <v>1000</v>
          </cell>
          <cell r="E3757">
            <v>10353.700000000001</v>
          </cell>
          <cell r="F3757">
            <v>15583.7</v>
          </cell>
        </row>
        <row r="3758">
          <cell r="A3758" t="str">
            <v>101176409941001</v>
          </cell>
          <cell r="B3758">
            <v>10117640</v>
          </cell>
          <cell r="C3758">
            <v>994</v>
          </cell>
          <cell r="D3758">
            <v>1001</v>
          </cell>
          <cell r="E3758">
            <v>10457.120000000001</v>
          </cell>
          <cell r="F3758">
            <v>15687.12</v>
          </cell>
        </row>
        <row r="3759">
          <cell r="A3759" t="str">
            <v>1011764018811000</v>
          </cell>
          <cell r="B3759">
            <v>10117640</v>
          </cell>
          <cell r="C3759">
            <v>1881</v>
          </cell>
          <cell r="D3759">
            <v>1000</v>
          </cell>
          <cell r="E3759">
            <v>-1.2</v>
          </cell>
          <cell r="F3759">
            <v>-1.2</v>
          </cell>
        </row>
        <row r="3760">
          <cell r="A3760" t="str">
            <v>101176409531000</v>
          </cell>
          <cell r="B3760">
            <v>10117640</v>
          </cell>
          <cell r="C3760">
            <v>953</v>
          </cell>
          <cell r="D3760">
            <v>1000</v>
          </cell>
          <cell r="E3760">
            <v>-1.2</v>
          </cell>
          <cell r="F3760">
            <v>-1.2</v>
          </cell>
        </row>
        <row r="3761">
          <cell r="A3761" t="str">
            <v>101176409531001</v>
          </cell>
          <cell r="B3761">
            <v>10117640</v>
          </cell>
          <cell r="C3761">
            <v>953</v>
          </cell>
          <cell r="D3761">
            <v>1001</v>
          </cell>
          <cell r="E3761">
            <v>-1.2</v>
          </cell>
          <cell r="F3761">
            <v>-1.2</v>
          </cell>
        </row>
        <row r="3762">
          <cell r="A3762" t="str">
            <v>1011764010121000</v>
          </cell>
          <cell r="B3762">
            <v>10117640</v>
          </cell>
          <cell r="C3762">
            <v>1012</v>
          </cell>
          <cell r="D3762">
            <v>1000</v>
          </cell>
          <cell r="E3762">
            <v>-1.2</v>
          </cell>
          <cell r="F3762">
            <v>-1.2</v>
          </cell>
        </row>
        <row r="3763">
          <cell r="A3763" t="str">
            <v>1011764010301000</v>
          </cell>
          <cell r="B3763">
            <v>10117640</v>
          </cell>
          <cell r="C3763">
            <v>1030</v>
          </cell>
          <cell r="D3763">
            <v>1000</v>
          </cell>
          <cell r="E3763">
            <v>-1.2</v>
          </cell>
          <cell r="F3763">
            <v>-1.2</v>
          </cell>
        </row>
        <row r="3764">
          <cell r="A3764" t="str">
            <v>1011764010301001</v>
          </cell>
          <cell r="B3764">
            <v>10117640</v>
          </cell>
          <cell r="C3764">
            <v>1030</v>
          </cell>
          <cell r="D3764">
            <v>1001</v>
          </cell>
          <cell r="E3764">
            <v>-1.2</v>
          </cell>
          <cell r="F3764">
            <v>-1.2</v>
          </cell>
        </row>
        <row r="3765">
          <cell r="A3765" t="str">
            <v>1011764010351000</v>
          </cell>
          <cell r="B3765">
            <v>10117640</v>
          </cell>
          <cell r="C3765">
            <v>1035</v>
          </cell>
          <cell r="D3765">
            <v>1000</v>
          </cell>
          <cell r="E3765">
            <v>-1.2</v>
          </cell>
          <cell r="F3765">
            <v>-1.2</v>
          </cell>
        </row>
        <row r="3766">
          <cell r="A3766" t="str">
            <v>1011764010931000</v>
          </cell>
          <cell r="B3766">
            <v>10117640</v>
          </cell>
          <cell r="C3766">
            <v>1093</v>
          </cell>
          <cell r="D3766">
            <v>1000</v>
          </cell>
          <cell r="E3766">
            <v>-1.2</v>
          </cell>
          <cell r="F3766">
            <v>-1.2</v>
          </cell>
        </row>
        <row r="3767">
          <cell r="A3767" t="str">
            <v>1011764010931001</v>
          </cell>
          <cell r="B3767">
            <v>10117640</v>
          </cell>
          <cell r="C3767">
            <v>1093</v>
          </cell>
          <cell r="D3767">
            <v>1001</v>
          </cell>
          <cell r="E3767">
            <v>-1.2</v>
          </cell>
          <cell r="F3767">
            <v>-1.2</v>
          </cell>
        </row>
        <row r="3768">
          <cell r="A3768" t="str">
            <v>1011764013871000</v>
          </cell>
          <cell r="B3768">
            <v>10117640</v>
          </cell>
          <cell r="C3768">
            <v>1387</v>
          </cell>
          <cell r="D3768">
            <v>1000</v>
          </cell>
          <cell r="E3768">
            <v>-1.2</v>
          </cell>
          <cell r="F3768">
            <v>-1.2</v>
          </cell>
        </row>
        <row r="3769">
          <cell r="A3769" t="str">
            <v>1011764013871001</v>
          </cell>
          <cell r="B3769">
            <v>10117640</v>
          </cell>
          <cell r="C3769">
            <v>1387</v>
          </cell>
          <cell r="D3769">
            <v>1001</v>
          </cell>
          <cell r="E3769">
            <v>-1.2</v>
          </cell>
          <cell r="F3769">
            <v>-1.2</v>
          </cell>
        </row>
        <row r="3770">
          <cell r="A3770" t="str">
            <v>1011764015411000</v>
          </cell>
          <cell r="B3770">
            <v>10117640</v>
          </cell>
          <cell r="C3770">
            <v>1541</v>
          </cell>
          <cell r="D3770">
            <v>1000</v>
          </cell>
          <cell r="E3770">
            <v>-1.2</v>
          </cell>
          <cell r="F3770">
            <v>-1.2</v>
          </cell>
        </row>
        <row r="3771">
          <cell r="A3771" t="str">
            <v>1011764016621000</v>
          </cell>
          <cell r="B3771">
            <v>10117640</v>
          </cell>
          <cell r="C3771">
            <v>1662</v>
          </cell>
          <cell r="D3771">
            <v>1000</v>
          </cell>
          <cell r="E3771">
            <v>-1.2</v>
          </cell>
          <cell r="F3771">
            <v>-1.2</v>
          </cell>
        </row>
        <row r="3772">
          <cell r="A3772" t="str">
            <v>1011764016621001</v>
          </cell>
          <cell r="B3772">
            <v>10117640</v>
          </cell>
          <cell r="C3772">
            <v>1662</v>
          </cell>
          <cell r="D3772">
            <v>1001</v>
          </cell>
          <cell r="E3772">
            <v>-1.2</v>
          </cell>
          <cell r="F3772">
            <v>-1.2</v>
          </cell>
        </row>
        <row r="3773">
          <cell r="A3773" t="str">
            <v>1011764016831000</v>
          </cell>
          <cell r="B3773">
            <v>10117640</v>
          </cell>
          <cell r="C3773">
            <v>1683</v>
          </cell>
          <cell r="D3773">
            <v>1000</v>
          </cell>
          <cell r="E3773">
            <v>-1.2</v>
          </cell>
          <cell r="F3773">
            <v>-1.2</v>
          </cell>
        </row>
        <row r="3774">
          <cell r="A3774" t="str">
            <v>1011764016831001</v>
          </cell>
          <cell r="B3774">
            <v>10117640</v>
          </cell>
          <cell r="C3774">
            <v>1683</v>
          </cell>
          <cell r="D3774">
            <v>1001</v>
          </cell>
          <cell r="E3774">
            <v>-1.2</v>
          </cell>
          <cell r="F3774">
            <v>-1.2</v>
          </cell>
        </row>
        <row r="3775">
          <cell r="A3775" t="str">
            <v>1011764016851000</v>
          </cell>
          <cell r="B3775">
            <v>10117640</v>
          </cell>
          <cell r="C3775">
            <v>1685</v>
          </cell>
          <cell r="D3775">
            <v>1000</v>
          </cell>
          <cell r="E3775">
            <v>-1.2</v>
          </cell>
          <cell r="F3775">
            <v>-1.2</v>
          </cell>
        </row>
        <row r="3776">
          <cell r="A3776" t="str">
            <v>1011764016851001</v>
          </cell>
          <cell r="B3776">
            <v>10117640</v>
          </cell>
          <cell r="C3776">
            <v>1685</v>
          </cell>
          <cell r="D3776">
            <v>1001</v>
          </cell>
          <cell r="E3776">
            <v>-1.2</v>
          </cell>
          <cell r="F3776">
            <v>-1.2</v>
          </cell>
        </row>
        <row r="3777">
          <cell r="A3777" t="str">
            <v>1011764016891000</v>
          </cell>
          <cell r="B3777">
            <v>10117640</v>
          </cell>
          <cell r="C3777">
            <v>1689</v>
          </cell>
          <cell r="D3777">
            <v>1000</v>
          </cell>
          <cell r="E3777">
            <v>-1.2</v>
          </cell>
          <cell r="F3777">
            <v>-1.2</v>
          </cell>
        </row>
        <row r="3778">
          <cell r="A3778" t="str">
            <v>1011764016891001</v>
          </cell>
          <cell r="B3778">
            <v>10117640</v>
          </cell>
          <cell r="C3778">
            <v>1689</v>
          </cell>
          <cell r="D3778">
            <v>1001</v>
          </cell>
          <cell r="E3778">
            <v>-1.2</v>
          </cell>
          <cell r="F3778">
            <v>-1.2</v>
          </cell>
        </row>
        <row r="3779">
          <cell r="A3779" t="str">
            <v>1011764017331000</v>
          </cell>
          <cell r="B3779">
            <v>10117640</v>
          </cell>
          <cell r="C3779">
            <v>1733</v>
          </cell>
          <cell r="D3779">
            <v>1000</v>
          </cell>
          <cell r="E3779">
            <v>-1.2</v>
          </cell>
          <cell r="F3779">
            <v>-1.2</v>
          </cell>
        </row>
        <row r="3780">
          <cell r="A3780" t="str">
            <v>1011764017331001</v>
          </cell>
          <cell r="B3780">
            <v>10117640</v>
          </cell>
          <cell r="C3780">
            <v>1733</v>
          </cell>
          <cell r="D3780">
            <v>1001</v>
          </cell>
          <cell r="E3780">
            <v>-1.2</v>
          </cell>
          <cell r="F3780">
            <v>-1.2</v>
          </cell>
        </row>
        <row r="3781">
          <cell r="A3781" t="str">
            <v>1011764017431000</v>
          </cell>
          <cell r="B3781">
            <v>10117640</v>
          </cell>
          <cell r="C3781">
            <v>1743</v>
          </cell>
          <cell r="D3781">
            <v>1000</v>
          </cell>
          <cell r="E3781">
            <v>-1.2</v>
          </cell>
          <cell r="F3781">
            <v>-1.2</v>
          </cell>
        </row>
        <row r="3782">
          <cell r="A3782" t="str">
            <v>1011764017431001</v>
          </cell>
          <cell r="B3782">
            <v>10117640</v>
          </cell>
          <cell r="C3782">
            <v>1743</v>
          </cell>
          <cell r="D3782">
            <v>1001</v>
          </cell>
          <cell r="E3782">
            <v>-1.2</v>
          </cell>
          <cell r="F3782">
            <v>-1.2</v>
          </cell>
        </row>
        <row r="3783">
          <cell r="A3783" t="str">
            <v>1011764017601000</v>
          </cell>
          <cell r="B3783">
            <v>10117640</v>
          </cell>
          <cell r="C3783">
            <v>1760</v>
          </cell>
          <cell r="D3783">
            <v>1000</v>
          </cell>
          <cell r="E3783">
            <v>-1.2</v>
          </cell>
          <cell r="F3783">
            <v>-1.2</v>
          </cell>
        </row>
        <row r="3784">
          <cell r="A3784" t="str">
            <v>1011764017841000</v>
          </cell>
          <cell r="B3784">
            <v>10117640</v>
          </cell>
          <cell r="C3784">
            <v>1784</v>
          </cell>
          <cell r="D3784">
            <v>1000</v>
          </cell>
          <cell r="E3784">
            <v>-1.2</v>
          </cell>
          <cell r="F3784">
            <v>-1.2</v>
          </cell>
        </row>
        <row r="3785">
          <cell r="A3785" t="str">
            <v>1011764017951000</v>
          </cell>
          <cell r="B3785">
            <v>10117640</v>
          </cell>
          <cell r="C3785">
            <v>1795</v>
          </cell>
          <cell r="D3785">
            <v>1000</v>
          </cell>
          <cell r="E3785">
            <v>-1.2</v>
          </cell>
          <cell r="F3785">
            <v>-1.2</v>
          </cell>
        </row>
        <row r="3786">
          <cell r="A3786" t="str">
            <v>1011764017951001</v>
          </cell>
          <cell r="B3786">
            <v>10117640</v>
          </cell>
          <cell r="C3786">
            <v>1795</v>
          </cell>
          <cell r="D3786">
            <v>1001</v>
          </cell>
          <cell r="E3786">
            <v>-1.2</v>
          </cell>
          <cell r="F3786">
            <v>-1.2</v>
          </cell>
        </row>
        <row r="3787">
          <cell r="A3787" t="str">
            <v>1011764018161001</v>
          </cell>
          <cell r="B3787">
            <v>10117640</v>
          </cell>
          <cell r="C3787">
            <v>1816</v>
          </cell>
          <cell r="D3787">
            <v>1001</v>
          </cell>
          <cell r="E3787">
            <v>-1.2</v>
          </cell>
          <cell r="F3787">
            <v>-1.2</v>
          </cell>
        </row>
        <row r="3788">
          <cell r="A3788" t="str">
            <v>1011764018351001</v>
          </cell>
          <cell r="B3788">
            <v>10117640</v>
          </cell>
          <cell r="C3788">
            <v>1835</v>
          </cell>
          <cell r="D3788">
            <v>1001</v>
          </cell>
          <cell r="E3788">
            <v>-1.2</v>
          </cell>
          <cell r="F3788">
            <v>-1.2</v>
          </cell>
        </row>
        <row r="3789">
          <cell r="A3789" t="str">
            <v>1011764018641000</v>
          </cell>
          <cell r="B3789">
            <v>10117640</v>
          </cell>
          <cell r="C3789">
            <v>1864</v>
          </cell>
          <cell r="D3789">
            <v>1000</v>
          </cell>
          <cell r="E3789">
            <v>-1.2</v>
          </cell>
          <cell r="F3789">
            <v>-1.2</v>
          </cell>
        </row>
        <row r="3790">
          <cell r="A3790" t="str">
            <v>1011764018641001</v>
          </cell>
          <cell r="B3790">
            <v>10117640</v>
          </cell>
          <cell r="C3790">
            <v>1864</v>
          </cell>
          <cell r="D3790">
            <v>1001</v>
          </cell>
          <cell r="E3790">
            <v>-1.2</v>
          </cell>
          <cell r="F3790">
            <v>-1.2</v>
          </cell>
        </row>
        <row r="3791">
          <cell r="A3791" t="str">
            <v>1011764018661000</v>
          </cell>
          <cell r="B3791">
            <v>10117640</v>
          </cell>
          <cell r="C3791">
            <v>1866</v>
          </cell>
          <cell r="D3791">
            <v>1000</v>
          </cell>
          <cell r="E3791">
            <v>-1.2</v>
          </cell>
          <cell r="F3791">
            <v>-1.2</v>
          </cell>
        </row>
        <row r="3792">
          <cell r="A3792" t="str">
            <v>1011764018661001</v>
          </cell>
          <cell r="B3792">
            <v>10117640</v>
          </cell>
          <cell r="C3792">
            <v>1866</v>
          </cell>
          <cell r="D3792">
            <v>1001</v>
          </cell>
          <cell r="E3792">
            <v>-1.2</v>
          </cell>
          <cell r="F3792">
            <v>-1.2</v>
          </cell>
        </row>
        <row r="3793">
          <cell r="A3793" t="str">
            <v>1011764019101000</v>
          </cell>
          <cell r="B3793">
            <v>10117640</v>
          </cell>
          <cell r="C3793">
            <v>1910</v>
          </cell>
          <cell r="D3793">
            <v>1000</v>
          </cell>
          <cell r="E3793">
            <v>-1.2</v>
          </cell>
          <cell r="F3793">
            <v>-1.2</v>
          </cell>
        </row>
        <row r="3794">
          <cell r="A3794" t="str">
            <v>1011764019231000</v>
          </cell>
          <cell r="B3794">
            <v>10117640</v>
          </cell>
          <cell r="C3794">
            <v>1923</v>
          </cell>
          <cell r="D3794">
            <v>1000</v>
          </cell>
          <cell r="E3794">
            <v>-1.2</v>
          </cell>
          <cell r="F3794">
            <v>-1.2</v>
          </cell>
        </row>
        <row r="3795">
          <cell r="A3795" t="str">
            <v>1011764019231001</v>
          </cell>
          <cell r="B3795">
            <v>10117640</v>
          </cell>
          <cell r="C3795">
            <v>1923</v>
          </cell>
          <cell r="D3795">
            <v>1001</v>
          </cell>
          <cell r="E3795">
            <v>-1.2</v>
          </cell>
          <cell r="F3795">
            <v>-1.2</v>
          </cell>
        </row>
        <row r="3796">
          <cell r="A3796" t="str">
            <v>1011764019271000</v>
          </cell>
          <cell r="B3796">
            <v>10117640</v>
          </cell>
          <cell r="C3796">
            <v>1927</v>
          </cell>
          <cell r="D3796">
            <v>1000</v>
          </cell>
          <cell r="E3796">
            <v>-1.2</v>
          </cell>
          <cell r="F3796">
            <v>-1.2</v>
          </cell>
        </row>
        <row r="3797">
          <cell r="A3797" t="str">
            <v>1011764019271001</v>
          </cell>
          <cell r="B3797">
            <v>10117640</v>
          </cell>
          <cell r="C3797">
            <v>1927</v>
          </cell>
          <cell r="D3797">
            <v>1001</v>
          </cell>
          <cell r="E3797">
            <v>-1.2</v>
          </cell>
          <cell r="F3797">
            <v>-1.2</v>
          </cell>
        </row>
        <row r="3798">
          <cell r="A3798" t="str">
            <v>1011764020021000</v>
          </cell>
          <cell r="B3798">
            <v>10117640</v>
          </cell>
          <cell r="C3798">
            <v>2002</v>
          </cell>
          <cell r="D3798">
            <v>1000</v>
          </cell>
          <cell r="E3798">
            <v>-1.2</v>
          </cell>
          <cell r="F3798">
            <v>-1.2</v>
          </cell>
        </row>
        <row r="3799">
          <cell r="A3799" t="str">
            <v>1011764020021001</v>
          </cell>
          <cell r="B3799">
            <v>10117640</v>
          </cell>
          <cell r="C3799">
            <v>2002</v>
          </cell>
          <cell r="D3799">
            <v>1001</v>
          </cell>
          <cell r="E3799">
            <v>-1.2</v>
          </cell>
          <cell r="F3799">
            <v>-1.2</v>
          </cell>
        </row>
        <row r="3800">
          <cell r="A3800" t="str">
            <v>1011764020341000</v>
          </cell>
          <cell r="B3800">
            <v>10117640</v>
          </cell>
          <cell r="C3800">
            <v>2034</v>
          </cell>
          <cell r="D3800">
            <v>1000</v>
          </cell>
          <cell r="E3800">
            <v>-1.2</v>
          </cell>
          <cell r="F3800">
            <v>-1.2</v>
          </cell>
        </row>
        <row r="3801">
          <cell r="A3801" t="str">
            <v>1011764020391001</v>
          </cell>
          <cell r="B3801">
            <v>10117640</v>
          </cell>
          <cell r="C3801">
            <v>2039</v>
          </cell>
          <cell r="D3801">
            <v>1001</v>
          </cell>
          <cell r="E3801">
            <v>-1.2</v>
          </cell>
          <cell r="F3801">
            <v>-1.2</v>
          </cell>
        </row>
        <row r="3802">
          <cell r="A3802" t="str">
            <v>1011764020421000</v>
          </cell>
          <cell r="B3802">
            <v>10117640</v>
          </cell>
          <cell r="C3802">
            <v>2042</v>
          </cell>
          <cell r="D3802">
            <v>1000</v>
          </cell>
          <cell r="E3802">
            <v>-1.2</v>
          </cell>
          <cell r="F3802">
            <v>-1.2</v>
          </cell>
        </row>
        <row r="3803">
          <cell r="A3803" t="str">
            <v>1011764020421001</v>
          </cell>
          <cell r="B3803">
            <v>10117640</v>
          </cell>
          <cell r="C3803">
            <v>2042</v>
          </cell>
          <cell r="D3803">
            <v>1001</v>
          </cell>
          <cell r="E3803">
            <v>-1.2</v>
          </cell>
          <cell r="F3803">
            <v>-1.2</v>
          </cell>
        </row>
        <row r="3804">
          <cell r="A3804" t="str">
            <v>1011764020581000</v>
          </cell>
          <cell r="B3804">
            <v>10117640</v>
          </cell>
          <cell r="C3804">
            <v>2058</v>
          </cell>
          <cell r="D3804">
            <v>1000</v>
          </cell>
          <cell r="E3804">
            <v>-1.2</v>
          </cell>
          <cell r="F3804">
            <v>-1.2</v>
          </cell>
        </row>
        <row r="3805">
          <cell r="A3805" t="str">
            <v>1011764020581001</v>
          </cell>
          <cell r="B3805">
            <v>10117640</v>
          </cell>
          <cell r="C3805">
            <v>2058</v>
          </cell>
          <cell r="D3805">
            <v>1001</v>
          </cell>
          <cell r="E3805">
            <v>-1.2</v>
          </cell>
          <cell r="F3805">
            <v>-1.2</v>
          </cell>
        </row>
        <row r="3806">
          <cell r="A3806" t="str">
            <v>1011764020661000</v>
          </cell>
          <cell r="B3806">
            <v>10117640</v>
          </cell>
          <cell r="C3806">
            <v>2066</v>
          </cell>
          <cell r="D3806">
            <v>1000</v>
          </cell>
          <cell r="E3806">
            <v>-1.2</v>
          </cell>
          <cell r="F3806">
            <v>-1.2</v>
          </cell>
        </row>
        <row r="3807">
          <cell r="A3807" t="str">
            <v>1011764020671000</v>
          </cell>
          <cell r="B3807">
            <v>10117640</v>
          </cell>
          <cell r="C3807">
            <v>2067</v>
          </cell>
          <cell r="D3807">
            <v>1000</v>
          </cell>
          <cell r="E3807">
            <v>-1.2</v>
          </cell>
          <cell r="F3807">
            <v>-1.2</v>
          </cell>
        </row>
        <row r="3808">
          <cell r="A3808" t="str">
            <v>1011764020761000</v>
          </cell>
          <cell r="B3808">
            <v>10117640</v>
          </cell>
          <cell r="C3808">
            <v>2076</v>
          </cell>
          <cell r="D3808">
            <v>1000</v>
          </cell>
          <cell r="E3808">
            <v>-1.2</v>
          </cell>
          <cell r="F3808">
            <v>-1.2</v>
          </cell>
        </row>
        <row r="3809">
          <cell r="A3809" t="str">
            <v>1011764020761001</v>
          </cell>
          <cell r="B3809">
            <v>10117640</v>
          </cell>
          <cell r="C3809">
            <v>2076</v>
          </cell>
          <cell r="D3809">
            <v>1001</v>
          </cell>
          <cell r="E3809">
            <v>-1.2</v>
          </cell>
          <cell r="F3809">
            <v>-1.2</v>
          </cell>
        </row>
        <row r="3810">
          <cell r="A3810" t="str">
            <v>1011764020861000</v>
          </cell>
          <cell r="B3810">
            <v>10117640</v>
          </cell>
          <cell r="C3810">
            <v>2086</v>
          </cell>
          <cell r="D3810">
            <v>1000</v>
          </cell>
          <cell r="E3810">
            <v>-1.2</v>
          </cell>
          <cell r="F3810">
            <v>-1.2</v>
          </cell>
        </row>
        <row r="3811">
          <cell r="A3811" t="str">
            <v>1011764020861001</v>
          </cell>
          <cell r="B3811">
            <v>10117640</v>
          </cell>
          <cell r="C3811">
            <v>2086</v>
          </cell>
          <cell r="D3811">
            <v>1001</v>
          </cell>
          <cell r="E3811">
            <v>-1.2</v>
          </cell>
          <cell r="F3811">
            <v>-1.2</v>
          </cell>
        </row>
        <row r="3812">
          <cell r="A3812" t="str">
            <v>1011764021181000</v>
          </cell>
          <cell r="B3812">
            <v>10117640</v>
          </cell>
          <cell r="C3812">
            <v>2118</v>
          </cell>
          <cell r="D3812">
            <v>1000</v>
          </cell>
          <cell r="E3812">
            <v>-1.2</v>
          </cell>
          <cell r="F3812">
            <v>-1.2</v>
          </cell>
        </row>
        <row r="3813">
          <cell r="A3813" t="str">
            <v>1011764021181001</v>
          </cell>
          <cell r="B3813">
            <v>10117640</v>
          </cell>
          <cell r="C3813">
            <v>2118</v>
          </cell>
          <cell r="D3813">
            <v>1001</v>
          </cell>
          <cell r="E3813">
            <v>-1.2</v>
          </cell>
          <cell r="F3813">
            <v>-1.2</v>
          </cell>
        </row>
        <row r="3814">
          <cell r="A3814" t="str">
            <v>1011764021501000</v>
          </cell>
          <cell r="B3814">
            <v>10117640</v>
          </cell>
          <cell r="C3814">
            <v>2150</v>
          </cell>
          <cell r="D3814">
            <v>1000</v>
          </cell>
          <cell r="E3814">
            <v>-1.2</v>
          </cell>
          <cell r="F3814">
            <v>-1.2</v>
          </cell>
        </row>
        <row r="3815">
          <cell r="A3815" t="str">
            <v>1011764021831000</v>
          </cell>
          <cell r="B3815">
            <v>10117640</v>
          </cell>
          <cell r="C3815">
            <v>2183</v>
          </cell>
          <cell r="D3815">
            <v>1000</v>
          </cell>
          <cell r="E3815">
            <v>-1.2</v>
          </cell>
          <cell r="F3815">
            <v>-1.2</v>
          </cell>
        </row>
        <row r="3816">
          <cell r="A3816" t="str">
            <v>1011764021831001</v>
          </cell>
          <cell r="B3816">
            <v>10117640</v>
          </cell>
          <cell r="C3816">
            <v>2183</v>
          </cell>
          <cell r="D3816">
            <v>1001</v>
          </cell>
          <cell r="E3816">
            <v>-1.2</v>
          </cell>
          <cell r="F3816">
            <v>-1.2</v>
          </cell>
        </row>
        <row r="3817">
          <cell r="A3817" t="str">
            <v>1011764021911000</v>
          </cell>
          <cell r="B3817">
            <v>10117640</v>
          </cell>
          <cell r="C3817">
            <v>2191</v>
          </cell>
          <cell r="D3817">
            <v>1000</v>
          </cell>
          <cell r="E3817">
            <v>-1.2</v>
          </cell>
          <cell r="F3817">
            <v>-1.2</v>
          </cell>
        </row>
        <row r="3818">
          <cell r="A3818" t="str">
            <v>1011764022061000</v>
          </cell>
          <cell r="B3818">
            <v>10117640</v>
          </cell>
          <cell r="C3818">
            <v>2206</v>
          </cell>
          <cell r="D3818">
            <v>1000</v>
          </cell>
          <cell r="E3818">
            <v>-1.2</v>
          </cell>
          <cell r="F3818">
            <v>-1.2</v>
          </cell>
        </row>
        <row r="3819">
          <cell r="A3819" t="str">
            <v>1011764022061001</v>
          </cell>
          <cell r="B3819">
            <v>10117640</v>
          </cell>
          <cell r="C3819">
            <v>2206</v>
          </cell>
          <cell r="D3819">
            <v>1001</v>
          </cell>
          <cell r="E3819">
            <v>-1.2</v>
          </cell>
          <cell r="F3819">
            <v>-1.2</v>
          </cell>
        </row>
        <row r="3820">
          <cell r="A3820" t="str">
            <v>1011764022131000</v>
          </cell>
          <cell r="B3820">
            <v>10117640</v>
          </cell>
          <cell r="C3820">
            <v>2213</v>
          </cell>
          <cell r="D3820">
            <v>1000</v>
          </cell>
          <cell r="E3820">
            <v>-1.2</v>
          </cell>
          <cell r="F3820">
            <v>-1.2</v>
          </cell>
        </row>
        <row r="3821">
          <cell r="A3821" t="str">
            <v>1011764022381000</v>
          </cell>
          <cell r="B3821">
            <v>10117640</v>
          </cell>
          <cell r="C3821">
            <v>2238</v>
          </cell>
          <cell r="D3821">
            <v>1000</v>
          </cell>
          <cell r="E3821">
            <v>-1.2</v>
          </cell>
          <cell r="F3821">
            <v>-1.2</v>
          </cell>
        </row>
        <row r="3822">
          <cell r="A3822" t="str">
            <v>1011764022381001</v>
          </cell>
          <cell r="B3822">
            <v>10117640</v>
          </cell>
          <cell r="C3822">
            <v>2238</v>
          </cell>
          <cell r="D3822">
            <v>1001</v>
          </cell>
          <cell r="E3822">
            <v>-1.2</v>
          </cell>
          <cell r="F3822">
            <v>-1.2</v>
          </cell>
        </row>
        <row r="3823">
          <cell r="A3823" t="str">
            <v>1011764022491000</v>
          </cell>
          <cell r="B3823">
            <v>10117640</v>
          </cell>
          <cell r="C3823">
            <v>2249</v>
          </cell>
          <cell r="D3823">
            <v>1000</v>
          </cell>
          <cell r="E3823">
            <v>-1.2</v>
          </cell>
          <cell r="F3823">
            <v>-1.2</v>
          </cell>
        </row>
        <row r="3824">
          <cell r="A3824" t="str">
            <v>1011764022501000</v>
          </cell>
          <cell r="B3824">
            <v>10117640</v>
          </cell>
          <cell r="C3824">
            <v>2250</v>
          </cell>
          <cell r="D3824">
            <v>1000</v>
          </cell>
          <cell r="E3824">
            <v>-1.2</v>
          </cell>
          <cell r="F3824">
            <v>-1.2</v>
          </cell>
        </row>
        <row r="3825">
          <cell r="A3825" t="str">
            <v>1011764022501001</v>
          </cell>
          <cell r="B3825">
            <v>10117640</v>
          </cell>
          <cell r="C3825">
            <v>2250</v>
          </cell>
          <cell r="D3825">
            <v>1001</v>
          </cell>
          <cell r="E3825">
            <v>-1.2</v>
          </cell>
          <cell r="F3825">
            <v>-1.2</v>
          </cell>
        </row>
        <row r="3826">
          <cell r="A3826" t="str">
            <v>1011764022561001</v>
          </cell>
          <cell r="B3826">
            <v>10117640</v>
          </cell>
          <cell r="C3826">
            <v>2256</v>
          </cell>
          <cell r="D3826">
            <v>1001</v>
          </cell>
          <cell r="E3826">
            <v>-1.2</v>
          </cell>
          <cell r="F3826">
            <v>-1.2</v>
          </cell>
        </row>
        <row r="3827">
          <cell r="A3827" t="str">
            <v>1011764022571000</v>
          </cell>
          <cell r="B3827">
            <v>10117640</v>
          </cell>
          <cell r="C3827">
            <v>2257</v>
          </cell>
          <cell r="D3827">
            <v>1000</v>
          </cell>
          <cell r="E3827">
            <v>-1.2</v>
          </cell>
          <cell r="F3827">
            <v>-1.2</v>
          </cell>
        </row>
        <row r="3828">
          <cell r="A3828" t="str">
            <v>1011764022571001</v>
          </cell>
          <cell r="B3828">
            <v>10117640</v>
          </cell>
          <cell r="C3828">
            <v>2257</v>
          </cell>
          <cell r="D3828">
            <v>1001</v>
          </cell>
          <cell r="E3828">
            <v>-1.2</v>
          </cell>
          <cell r="F3828">
            <v>-1.2</v>
          </cell>
        </row>
        <row r="3829">
          <cell r="A3829" t="str">
            <v>1011764022951000</v>
          </cell>
          <cell r="B3829">
            <v>10117640</v>
          </cell>
          <cell r="C3829">
            <v>2295</v>
          </cell>
          <cell r="D3829">
            <v>1000</v>
          </cell>
          <cell r="E3829">
            <v>-1.2</v>
          </cell>
          <cell r="F3829">
            <v>-1.2</v>
          </cell>
        </row>
        <row r="3830">
          <cell r="A3830" t="str">
            <v>1011764022951001</v>
          </cell>
          <cell r="B3830">
            <v>10117640</v>
          </cell>
          <cell r="C3830">
            <v>2295</v>
          </cell>
          <cell r="D3830">
            <v>1001</v>
          </cell>
          <cell r="E3830">
            <v>-1.2</v>
          </cell>
          <cell r="F3830">
            <v>-1.2</v>
          </cell>
        </row>
        <row r="3831">
          <cell r="A3831" t="str">
            <v>1011764023141000</v>
          </cell>
          <cell r="B3831">
            <v>10117640</v>
          </cell>
          <cell r="C3831">
            <v>2314</v>
          </cell>
          <cell r="D3831">
            <v>1000</v>
          </cell>
          <cell r="E3831">
            <v>-1.2</v>
          </cell>
          <cell r="F3831">
            <v>-1.2</v>
          </cell>
        </row>
        <row r="3832">
          <cell r="A3832" t="str">
            <v>1011764023431000</v>
          </cell>
          <cell r="B3832">
            <v>10117640</v>
          </cell>
          <cell r="C3832">
            <v>2343</v>
          </cell>
          <cell r="D3832">
            <v>1000</v>
          </cell>
          <cell r="E3832">
            <v>-1.2</v>
          </cell>
          <cell r="F3832">
            <v>-1.2</v>
          </cell>
        </row>
        <row r="3833">
          <cell r="A3833" t="str">
            <v>1011764023651000</v>
          </cell>
          <cell r="B3833">
            <v>10117640</v>
          </cell>
          <cell r="C3833">
            <v>2365</v>
          </cell>
          <cell r="D3833">
            <v>1000</v>
          </cell>
          <cell r="E3833">
            <v>-1.2</v>
          </cell>
          <cell r="F3833">
            <v>-1.2</v>
          </cell>
        </row>
        <row r="3834">
          <cell r="A3834" t="str">
            <v>1011764023651001</v>
          </cell>
          <cell r="B3834">
            <v>10117640</v>
          </cell>
          <cell r="C3834">
            <v>2365</v>
          </cell>
          <cell r="D3834">
            <v>1001</v>
          </cell>
          <cell r="E3834">
            <v>-1.2</v>
          </cell>
          <cell r="F3834">
            <v>-1.2</v>
          </cell>
        </row>
        <row r="3835">
          <cell r="A3835" t="str">
            <v>1011764023761000</v>
          </cell>
          <cell r="B3835">
            <v>10117640</v>
          </cell>
          <cell r="C3835">
            <v>2376</v>
          </cell>
          <cell r="D3835">
            <v>1000</v>
          </cell>
          <cell r="E3835">
            <v>-1.2</v>
          </cell>
          <cell r="F3835">
            <v>-1.2</v>
          </cell>
        </row>
        <row r="3836">
          <cell r="A3836" t="str">
            <v>1011764023771000</v>
          </cell>
          <cell r="B3836">
            <v>10117640</v>
          </cell>
          <cell r="C3836">
            <v>2377</v>
          </cell>
          <cell r="D3836">
            <v>1000</v>
          </cell>
          <cell r="E3836">
            <v>-1.2</v>
          </cell>
          <cell r="F3836">
            <v>-1.2</v>
          </cell>
        </row>
        <row r="3837">
          <cell r="A3837" t="str">
            <v>1011764023861000</v>
          </cell>
          <cell r="B3837">
            <v>10117640</v>
          </cell>
          <cell r="C3837">
            <v>2386</v>
          </cell>
          <cell r="D3837">
            <v>1000</v>
          </cell>
          <cell r="E3837">
            <v>-1.2</v>
          </cell>
          <cell r="F3837">
            <v>-1.2</v>
          </cell>
        </row>
        <row r="3838">
          <cell r="A3838" t="str">
            <v>1011764023991000</v>
          </cell>
          <cell r="B3838">
            <v>10117640</v>
          </cell>
          <cell r="C3838">
            <v>2399</v>
          </cell>
          <cell r="D3838">
            <v>1000</v>
          </cell>
          <cell r="E3838">
            <v>-1.2</v>
          </cell>
          <cell r="F3838">
            <v>-1.2</v>
          </cell>
        </row>
        <row r="3839">
          <cell r="A3839" t="str">
            <v>1011764024821000</v>
          </cell>
          <cell r="B3839">
            <v>10117640</v>
          </cell>
          <cell r="C3839">
            <v>2482</v>
          </cell>
          <cell r="D3839">
            <v>1000</v>
          </cell>
          <cell r="E3839">
            <v>-1.2</v>
          </cell>
          <cell r="F3839">
            <v>-1.2</v>
          </cell>
        </row>
        <row r="3840">
          <cell r="A3840" t="str">
            <v>1011764024821001</v>
          </cell>
          <cell r="B3840">
            <v>10117640</v>
          </cell>
          <cell r="C3840">
            <v>2482</v>
          </cell>
          <cell r="D3840">
            <v>1001</v>
          </cell>
          <cell r="E3840">
            <v>-1.2</v>
          </cell>
          <cell r="F3840">
            <v>-1.2</v>
          </cell>
        </row>
        <row r="3841">
          <cell r="A3841" t="str">
            <v>1011764025031000</v>
          </cell>
          <cell r="B3841">
            <v>10117640</v>
          </cell>
          <cell r="C3841">
            <v>2503</v>
          </cell>
          <cell r="D3841">
            <v>1000</v>
          </cell>
          <cell r="E3841">
            <v>-1.2</v>
          </cell>
          <cell r="F3841">
            <v>-1.2</v>
          </cell>
        </row>
        <row r="3842">
          <cell r="A3842" t="str">
            <v>1011764025031001</v>
          </cell>
          <cell r="B3842">
            <v>10117640</v>
          </cell>
          <cell r="C3842">
            <v>2503</v>
          </cell>
          <cell r="D3842">
            <v>1001</v>
          </cell>
          <cell r="E3842">
            <v>-1.2</v>
          </cell>
          <cell r="F3842">
            <v>-1.2</v>
          </cell>
        </row>
        <row r="3843">
          <cell r="A3843" t="str">
            <v>1011764025401000</v>
          </cell>
          <cell r="B3843">
            <v>10117640</v>
          </cell>
          <cell r="C3843">
            <v>2540</v>
          </cell>
          <cell r="D3843">
            <v>1000</v>
          </cell>
          <cell r="E3843">
            <v>-1.2</v>
          </cell>
          <cell r="F3843">
            <v>-1.2</v>
          </cell>
        </row>
        <row r="3844">
          <cell r="A3844" t="str">
            <v>1011764025401001</v>
          </cell>
          <cell r="B3844">
            <v>10117640</v>
          </cell>
          <cell r="C3844">
            <v>2540</v>
          </cell>
          <cell r="D3844">
            <v>1001</v>
          </cell>
          <cell r="E3844">
            <v>-1.2</v>
          </cell>
          <cell r="F3844">
            <v>-1.2</v>
          </cell>
        </row>
        <row r="3845">
          <cell r="A3845" t="str">
            <v>1011764025791000</v>
          </cell>
          <cell r="B3845">
            <v>10117640</v>
          </cell>
          <cell r="C3845">
            <v>2579</v>
          </cell>
          <cell r="D3845">
            <v>1000</v>
          </cell>
          <cell r="E3845">
            <v>-1.2</v>
          </cell>
          <cell r="F3845">
            <v>-1.2</v>
          </cell>
        </row>
        <row r="3846">
          <cell r="A3846" t="str">
            <v>1011764025791001</v>
          </cell>
          <cell r="B3846">
            <v>10117640</v>
          </cell>
          <cell r="C3846">
            <v>2579</v>
          </cell>
          <cell r="D3846">
            <v>1001</v>
          </cell>
          <cell r="E3846">
            <v>-1.2</v>
          </cell>
          <cell r="F3846">
            <v>-1.2</v>
          </cell>
        </row>
        <row r="3847">
          <cell r="A3847" t="str">
            <v>1011764025861000</v>
          </cell>
          <cell r="B3847">
            <v>10117640</v>
          </cell>
          <cell r="C3847">
            <v>2586</v>
          </cell>
          <cell r="D3847">
            <v>1000</v>
          </cell>
          <cell r="E3847">
            <v>-1.2</v>
          </cell>
          <cell r="F3847">
            <v>-1.2</v>
          </cell>
        </row>
        <row r="3848">
          <cell r="A3848" t="str">
            <v>1011764027381000</v>
          </cell>
          <cell r="B3848">
            <v>10117640</v>
          </cell>
          <cell r="C3848">
            <v>2738</v>
          </cell>
          <cell r="D3848">
            <v>1000</v>
          </cell>
          <cell r="E3848">
            <v>-1.2</v>
          </cell>
          <cell r="F3848">
            <v>-1.2</v>
          </cell>
        </row>
        <row r="3849">
          <cell r="A3849" t="str">
            <v>1011764027721000</v>
          </cell>
          <cell r="B3849">
            <v>10117640</v>
          </cell>
          <cell r="C3849">
            <v>2772</v>
          </cell>
          <cell r="D3849">
            <v>1000</v>
          </cell>
          <cell r="E3849">
            <v>-1.2</v>
          </cell>
          <cell r="F3849">
            <v>-1.2</v>
          </cell>
        </row>
        <row r="3850">
          <cell r="A3850" t="str">
            <v>1011764032581000</v>
          </cell>
          <cell r="B3850">
            <v>10117640</v>
          </cell>
          <cell r="C3850">
            <v>3258</v>
          </cell>
          <cell r="D3850">
            <v>1000</v>
          </cell>
          <cell r="E3850">
            <v>-1.2</v>
          </cell>
          <cell r="F3850">
            <v>-1.2</v>
          </cell>
        </row>
        <row r="3851">
          <cell r="A3851" t="str">
            <v>1011764033871000</v>
          </cell>
          <cell r="B3851">
            <v>10117640</v>
          </cell>
          <cell r="C3851">
            <v>3387</v>
          </cell>
          <cell r="D3851">
            <v>1000</v>
          </cell>
          <cell r="E3851">
            <v>-1.2</v>
          </cell>
          <cell r="F3851">
            <v>-1.2</v>
          </cell>
        </row>
        <row r="3852">
          <cell r="A3852" t="str">
            <v>1011764033871001</v>
          </cell>
          <cell r="B3852">
            <v>10117640</v>
          </cell>
          <cell r="C3852">
            <v>3387</v>
          </cell>
          <cell r="D3852">
            <v>1001</v>
          </cell>
          <cell r="E3852">
            <v>-1.2</v>
          </cell>
          <cell r="F3852">
            <v>-1.2</v>
          </cell>
        </row>
        <row r="3853">
          <cell r="A3853" t="str">
            <v>1011764034021000</v>
          </cell>
          <cell r="B3853">
            <v>10117640</v>
          </cell>
          <cell r="C3853">
            <v>3402</v>
          </cell>
          <cell r="D3853">
            <v>1000</v>
          </cell>
          <cell r="E3853">
            <v>-1.2</v>
          </cell>
          <cell r="F3853">
            <v>-1.2</v>
          </cell>
        </row>
        <row r="3854">
          <cell r="A3854" t="str">
            <v>1011764034021001</v>
          </cell>
          <cell r="B3854">
            <v>10117640</v>
          </cell>
          <cell r="C3854">
            <v>3402</v>
          </cell>
          <cell r="D3854">
            <v>1001</v>
          </cell>
          <cell r="E3854">
            <v>-1.2</v>
          </cell>
          <cell r="F3854">
            <v>-1.2</v>
          </cell>
        </row>
        <row r="3855">
          <cell r="A3855" t="str">
            <v>1011764034141000</v>
          </cell>
          <cell r="B3855">
            <v>10117640</v>
          </cell>
          <cell r="C3855">
            <v>3414</v>
          </cell>
          <cell r="D3855">
            <v>1000</v>
          </cell>
          <cell r="E3855">
            <v>-1.2</v>
          </cell>
          <cell r="F3855">
            <v>-1.2</v>
          </cell>
        </row>
        <row r="3856">
          <cell r="A3856" t="str">
            <v>1011764034141001</v>
          </cell>
          <cell r="B3856">
            <v>10117640</v>
          </cell>
          <cell r="C3856">
            <v>3414</v>
          </cell>
          <cell r="D3856">
            <v>1001</v>
          </cell>
          <cell r="E3856">
            <v>-1.2</v>
          </cell>
          <cell r="F3856">
            <v>-1.2</v>
          </cell>
        </row>
        <row r="3857">
          <cell r="A3857" t="str">
            <v>1011764034241000</v>
          </cell>
          <cell r="B3857">
            <v>10117640</v>
          </cell>
          <cell r="C3857">
            <v>3424</v>
          </cell>
          <cell r="D3857">
            <v>1000</v>
          </cell>
          <cell r="E3857">
            <v>-1.2</v>
          </cell>
          <cell r="F3857">
            <v>-1.2</v>
          </cell>
        </row>
        <row r="3858">
          <cell r="A3858" t="str">
            <v>1011764034471000</v>
          </cell>
          <cell r="B3858">
            <v>10117640</v>
          </cell>
          <cell r="C3858">
            <v>3447</v>
          </cell>
          <cell r="D3858">
            <v>1000</v>
          </cell>
          <cell r="E3858">
            <v>-1.2</v>
          </cell>
          <cell r="F3858">
            <v>-1.2</v>
          </cell>
        </row>
        <row r="3859">
          <cell r="A3859" t="str">
            <v>1011764034471001</v>
          </cell>
          <cell r="B3859">
            <v>10117640</v>
          </cell>
          <cell r="C3859">
            <v>3447</v>
          </cell>
          <cell r="D3859">
            <v>1001</v>
          </cell>
          <cell r="E3859">
            <v>-1.2</v>
          </cell>
          <cell r="F3859">
            <v>-1.2</v>
          </cell>
        </row>
        <row r="3860">
          <cell r="A3860" t="str">
            <v>1011764034481000</v>
          </cell>
          <cell r="B3860">
            <v>10117640</v>
          </cell>
          <cell r="C3860">
            <v>3448</v>
          </cell>
          <cell r="D3860">
            <v>1000</v>
          </cell>
          <cell r="E3860">
            <v>-1.2</v>
          </cell>
          <cell r="F3860">
            <v>-1.2</v>
          </cell>
        </row>
        <row r="3861">
          <cell r="A3861" t="str">
            <v>1011764034541000</v>
          </cell>
          <cell r="B3861">
            <v>10117640</v>
          </cell>
          <cell r="C3861">
            <v>3454</v>
          </cell>
          <cell r="D3861">
            <v>1000</v>
          </cell>
          <cell r="E3861">
            <v>-1.2</v>
          </cell>
          <cell r="F3861">
            <v>-1.2</v>
          </cell>
        </row>
        <row r="3862">
          <cell r="A3862" t="str">
            <v>1011764034541001</v>
          </cell>
          <cell r="B3862">
            <v>10117640</v>
          </cell>
          <cell r="C3862">
            <v>3454</v>
          </cell>
          <cell r="D3862">
            <v>1001</v>
          </cell>
          <cell r="E3862">
            <v>-1.2</v>
          </cell>
          <cell r="F3862">
            <v>-1.2</v>
          </cell>
        </row>
        <row r="3863">
          <cell r="A3863" t="str">
            <v>1011764036201000</v>
          </cell>
          <cell r="B3863">
            <v>10117640</v>
          </cell>
          <cell r="C3863">
            <v>3620</v>
          </cell>
          <cell r="D3863">
            <v>1000</v>
          </cell>
          <cell r="E3863">
            <v>-1.2</v>
          </cell>
          <cell r="F3863">
            <v>-1.2</v>
          </cell>
        </row>
        <row r="3864">
          <cell r="A3864" t="str">
            <v>1011764036201001</v>
          </cell>
          <cell r="B3864">
            <v>10117640</v>
          </cell>
          <cell r="C3864">
            <v>3620</v>
          </cell>
          <cell r="D3864">
            <v>1001</v>
          </cell>
          <cell r="E3864">
            <v>-1.2</v>
          </cell>
          <cell r="F3864">
            <v>-1.2</v>
          </cell>
        </row>
        <row r="3865">
          <cell r="A3865" t="str">
            <v>1011764036391000</v>
          </cell>
          <cell r="B3865">
            <v>10117640</v>
          </cell>
          <cell r="C3865">
            <v>3639</v>
          </cell>
          <cell r="D3865">
            <v>1000</v>
          </cell>
          <cell r="E3865">
            <v>-1.2</v>
          </cell>
          <cell r="F3865">
            <v>-1.2</v>
          </cell>
        </row>
        <row r="3866">
          <cell r="A3866" t="str">
            <v>1011764036391001</v>
          </cell>
          <cell r="B3866">
            <v>10117640</v>
          </cell>
          <cell r="C3866">
            <v>3639</v>
          </cell>
          <cell r="D3866">
            <v>1001</v>
          </cell>
          <cell r="E3866">
            <v>-1.2</v>
          </cell>
          <cell r="F3866">
            <v>-1.2</v>
          </cell>
        </row>
        <row r="3867">
          <cell r="A3867" t="str">
            <v>1011764036871000</v>
          </cell>
          <cell r="B3867">
            <v>10117640</v>
          </cell>
          <cell r="C3867">
            <v>3687</v>
          </cell>
          <cell r="D3867">
            <v>1000</v>
          </cell>
          <cell r="E3867">
            <v>-1.2</v>
          </cell>
          <cell r="F3867">
            <v>-1.2</v>
          </cell>
        </row>
        <row r="3868">
          <cell r="A3868" t="str">
            <v>1011764037071000</v>
          </cell>
          <cell r="B3868">
            <v>10117640</v>
          </cell>
          <cell r="C3868">
            <v>3707</v>
          </cell>
          <cell r="D3868">
            <v>1000</v>
          </cell>
          <cell r="E3868">
            <v>-1.2</v>
          </cell>
          <cell r="F3868">
            <v>-1.2</v>
          </cell>
        </row>
        <row r="3869">
          <cell r="A3869" t="str">
            <v>1011764037321000</v>
          </cell>
          <cell r="B3869">
            <v>10117640</v>
          </cell>
          <cell r="C3869">
            <v>3732</v>
          </cell>
          <cell r="D3869">
            <v>1000</v>
          </cell>
          <cell r="E3869">
            <v>-1.2</v>
          </cell>
          <cell r="F3869">
            <v>-1.2</v>
          </cell>
        </row>
        <row r="3870">
          <cell r="A3870" t="str">
            <v>101176409551000</v>
          </cell>
          <cell r="B3870">
            <v>10117640</v>
          </cell>
          <cell r="C3870">
            <v>955</v>
          </cell>
          <cell r="D3870">
            <v>1000</v>
          </cell>
          <cell r="E3870">
            <v>-1.2</v>
          </cell>
          <cell r="F3870">
            <v>-1.2</v>
          </cell>
        </row>
        <row r="3871">
          <cell r="A3871" t="str">
            <v>101176409551001</v>
          </cell>
          <cell r="B3871">
            <v>10117640</v>
          </cell>
          <cell r="C3871">
            <v>955</v>
          </cell>
          <cell r="D3871">
            <v>1001</v>
          </cell>
          <cell r="E3871">
            <v>-1.2</v>
          </cell>
          <cell r="F3871">
            <v>-1.2</v>
          </cell>
        </row>
        <row r="3872">
          <cell r="A3872" t="str">
            <v>101176409971000</v>
          </cell>
          <cell r="B3872">
            <v>10117640</v>
          </cell>
          <cell r="C3872">
            <v>997</v>
          </cell>
          <cell r="D3872">
            <v>1000</v>
          </cell>
          <cell r="E3872">
            <v>-1.2</v>
          </cell>
          <cell r="F3872">
            <v>-1.2</v>
          </cell>
        </row>
        <row r="3873">
          <cell r="A3873" t="str">
            <v>101176409981000</v>
          </cell>
          <cell r="B3873">
            <v>10117640</v>
          </cell>
          <cell r="C3873">
            <v>998</v>
          </cell>
          <cell r="D3873">
            <v>1000</v>
          </cell>
          <cell r="E3873">
            <v>-1.2</v>
          </cell>
          <cell r="F3873">
            <v>-1.2</v>
          </cell>
        </row>
        <row r="3874">
          <cell r="A3874" t="str">
            <v>101176409981001</v>
          </cell>
          <cell r="B3874">
            <v>10117640</v>
          </cell>
          <cell r="C3874">
            <v>998</v>
          </cell>
          <cell r="D3874">
            <v>1001</v>
          </cell>
          <cell r="E3874">
            <v>-1.2</v>
          </cell>
          <cell r="F3874">
            <v>-1.2</v>
          </cell>
        </row>
        <row r="3875">
          <cell r="A3875" t="str">
            <v>101176409991000</v>
          </cell>
          <cell r="B3875">
            <v>10117640</v>
          </cell>
          <cell r="C3875">
            <v>999</v>
          </cell>
          <cell r="D3875">
            <v>1000</v>
          </cell>
          <cell r="E3875">
            <v>-1.2</v>
          </cell>
          <cell r="F3875">
            <v>-1.2</v>
          </cell>
        </row>
        <row r="3876">
          <cell r="A3876" t="str">
            <v>101176409991001</v>
          </cell>
          <cell r="B3876">
            <v>10117640</v>
          </cell>
          <cell r="C3876">
            <v>999</v>
          </cell>
          <cell r="D3876">
            <v>1001</v>
          </cell>
          <cell r="E3876">
            <v>-1.2</v>
          </cell>
          <cell r="F3876">
            <v>-1.2</v>
          </cell>
        </row>
        <row r="3877">
          <cell r="A3877" t="str">
            <v>1011764015861001</v>
          </cell>
          <cell r="B3877">
            <v>10117640</v>
          </cell>
          <cell r="C3877">
            <v>1586</v>
          </cell>
          <cell r="D3877">
            <v>1001</v>
          </cell>
          <cell r="E3877">
            <v>-1.2</v>
          </cell>
          <cell r="F3877">
            <v>-1.2</v>
          </cell>
        </row>
        <row r="3878">
          <cell r="A3878" t="str">
            <v>1011764019521001</v>
          </cell>
          <cell r="B3878">
            <v>10117640</v>
          </cell>
          <cell r="C3878">
            <v>1952</v>
          </cell>
          <cell r="D3878">
            <v>1001</v>
          </cell>
          <cell r="E3878">
            <v>-1.2</v>
          </cell>
          <cell r="F3878">
            <v>-1.2</v>
          </cell>
        </row>
        <row r="3879">
          <cell r="A3879" t="str">
            <v>1011764017171001</v>
          </cell>
          <cell r="B3879">
            <v>10117640</v>
          </cell>
          <cell r="C3879">
            <v>1717</v>
          </cell>
          <cell r="D3879">
            <v>1001</v>
          </cell>
          <cell r="E3879">
            <v>10338.120000000001</v>
          </cell>
          <cell r="F3879">
            <v>15599.12</v>
          </cell>
        </row>
        <row r="3880">
          <cell r="A3880" t="str">
            <v>1011764015461001</v>
          </cell>
          <cell r="B3880">
            <v>10117640</v>
          </cell>
          <cell r="C3880">
            <v>1546</v>
          </cell>
          <cell r="D3880">
            <v>1001</v>
          </cell>
          <cell r="E3880">
            <v>-1.2</v>
          </cell>
          <cell r="F3880">
            <v>-1.2</v>
          </cell>
        </row>
        <row r="3881">
          <cell r="A3881" t="str">
            <v>1011764018341001</v>
          </cell>
          <cell r="B3881">
            <v>10117640</v>
          </cell>
          <cell r="C3881">
            <v>1834</v>
          </cell>
          <cell r="D3881">
            <v>1001</v>
          </cell>
          <cell r="E3881">
            <v>10338.120000000001</v>
          </cell>
          <cell r="F3881">
            <v>15599.12</v>
          </cell>
        </row>
        <row r="3882">
          <cell r="A3882" t="str">
            <v>1011764024771001</v>
          </cell>
          <cell r="B3882">
            <v>10117640</v>
          </cell>
          <cell r="C3882">
            <v>2477</v>
          </cell>
          <cell r="D3882">
            <v>1001</v>
          </cell>
          <cell r="E3882">
            <v>-1.2</v>
          </cell>
          <cell r="F3882">
            <v>-1.2</v>
          </cell>
        </row>
        <row r="3883">
          <cell r="A3883" t="str">
            <v>1011764017681001</v>
          </cell>
          <cell r="B3883">
            <v>10117640</v>
          </cell>
          <cell r="C3883">
            <v>1768</v>
          </cell>
          <cell r="D3883">
            <v>1001</v>
          </cell>
          <cell r="E3883">
            <v>-1.2</v>
          </cell>
          <cell r="F3883">
            <v>-1.2</v>
          </cell>
        </row>
        <row r="3884">
          <cell r="A3884" t="str">
            <v>1011764035701001</v>
          </cell>
          <cell r="B3884">
            <v>10117640</v>
          </cell>
          <cell r="C3884">
            <v>3570</v>
          </cell>
          <cell r="D3884">
            <v>1001</v>
          </cell>
          <cell r="E3884">
            <v>10338.120000000001</v>
          </cell>
          <cell r="F3884">
            <v>15599.12</v>
          </cell>
        </row>
        <row r="3885">
          <cell r="A3885" t="str">
            <v>1011764033881001</v>
          </cell>
          <cell r="B3885">
            <v>10117640</v>
          </cell>
          <cell r="C3885">
            <v>3388</v>
          </cell>
          <cell r="D3885">
            <v>1001</v>
          </cell>
          <cell r="E3885">
            <v>10457.120000000001</v>
          </cell>
          <cell r="F3885">
            <v>15687.12</v>
          </cell>
        </row>
        <row r="3886">
          <cell r="A3886" t="str">
            <v>1011764034091001</v>
          </cell>
          <cell r="B3886">
            <v>10117640</v>
          </cell>
          <cell r="C3886">
            <v>3409</v>
          </cell>
          <cell r="D3886">
            <v>1001</v>
          </cell>
          <cell r="E3886">
            <v>-1.2</v>
          </cell>
          <cell r="F3886">
            <v>-1.2</v>
          </cell>
        </row>
        <row r="3887">
          <cell r="A3887" t="str">
            <v>1011764035531001</v>
          </cell>
          <cell r="B3887">
            <v>10117640</v>
          </cell>
          <cell r="C3887">
            <v>3553</v>
          </cell>
          <cell r="D3887">
            <v>1001</v>
          </cell>
          <cell r="E3887">
            <v>-1.2</v>
          </cell>
          <cell r="F3887">
            <v>-1.2</v>
          </cell>
        </row>
        <row r="3888">
          <cell r="A3888" t="str">
            <v>1011764019651001</v>
          </cell>
          <cell r="B3888">
            <v>10117640</v>
          </cell>
          <cell r="C3888">
            <v>1965</v>
          </cell>
          <cell r="D3888">
            <v>1001</v>
          </cell>
          <cell r="E3888"/>
          <cell r="F3888"/>
        </row>
        <row r="3889">
          <cell r="A3889" t="str">
            <v>1011764037051001</v>
          </cell>
          <cell r="B3889">
            <v>10117640</v>
          </cell>
          <cell r="C3889">
            <v>3705</v>
          </cell>
          <cell r="D3889">
            <v>1001</v>
          </cell>
          <cell r="E3889">
            <v>-1.2</v>
          </cell>
          <cell r="F3889">
            <v>-1.2</v>
          </cell>
        </row>
        <row r="3890">
          <cell r="A3890" t="str">
            <v>1011764032601001</v>
          </cell>
          <cell r="B3890">
            <v>10117640</v>
          </cell>
          <cell r="C3890">
            <v>3260</v>
          </cell>
          <cell r="D3890">
            <v>1001</v>
          </cell>
          <cell r="E3890">
            <v>-1.2</v>
          </cell>
          <cell r="F3890">
            <v>-1.2</v>
          </cell>
        </row>
        <row r="3891">
          <cell r="A3891" t="str">
            <v>1011764017131001</v>
          </cell>
          <cell r="B3891">
            <v>10117640</v>
          </cell>
          <cell r="C3891">
            <v>1713</v>
          </cell>
          <cell r="D3891">
            <v>1001</v>
          </cell>
          <cell r="E3891">
            <v>-1.2</v>
          </cell>
          <cell r="F3891">
            <v>-1.2</v>
          </cell>
        </row>
        <row r="3892">
          <cell r="A3892" t="str">
            <v>1011764026751001</v>
          </cell>
          <cell r="B3892">
            <v>10117640</v>
          </cell>
          <cell r="C3892">
            <v>2675</v>
          </cell>
          <cell r="D3892">
            <v>1001</v>
          </cell>
          <cell r="E3892">
            <v>-1.2</v>
          </cell>
          <cell r="F3892">
            <v>-1.2</v>
          </cell>
        </row>
        <row r="3893">
          <cell r="A3893" t="str">
            <v>1011764037231001</v>
          </cell>
          <cell r="B3893">
            <v>10117640</v>
          </cell>
          <cell r="C3893">
            <v>3723</v>
          </cell>
          <cell r="D3893">
            <v>1001</v>
          </cell>
          <cell r="E3893">
            <v>-1.2</v>
          </cell>
          <cell r="F3893">
            <v>-1.2</v>
          </cell>
        </row>
        <row r="3894">
          <cell r="A3894" t="str">
            <v>1011764026781001</v>
          </cell>
          <cell r="B3894">
            <v>10117640</v>
          </cell>
          <cell r="C3894">
            <v>2678</v>
          </cell>
          <cell r="D3894">
            <v>1001</v>
          </cell>
          <cell r="E3894">
            <v>-1.2</v>
          </cell>
          <cell r="F3894">
            <v>-1.2</v>
          </cell>
        </row>
        <row r="3895">
          <cell r="A3895" t="str">
            <v>1011764019071001</v>
          </cell>
          <cell r="B3895">
            <v>10117640</v>
          </cell>
          <cell r="C3895">
            <v>1907</v>
          </cell>
          <cell r="D3895">
            <v>1001</v>
          </cell>
          <cell r="E3895">
            <v>10338.120000000001</v>
          </cell>
          <cell r="F3895">
            <v>15599.12</v>
          </cell>
        </row>
        <row r="3896">
          <cell r="A3896" t="str">
            <v>1011764036231001</v>
          </cell>
          <cell r="B3896">
            <v>10117640</v>
          </cell>
          <cell r="C3896">
            <v>3623</v>
          </cell>
          <cell r="D3896">
            <v>1001</v>
          </cell>
          <cell r="E3896">
            <v>10338.120000000001</v>
          </cell>
          <cell r="F3896">
            <v>15599.12</v>
          </cell>
        </row>
        <row r="3897">
          <cell r="A3897" t="str">
            <v>1011764037031001</v>
          </cell>
          <cell r="B3897">
            <v>10117640</v>
          </cell>
          <cell r="C3897">
            <v>3703</v>
          </cell>
          <cell r="D3897">
            <v>1001</v>
          </cell>
          <cell r="E3897">
            <v>10315.120000000001</v>
          </cell>
          <cell r="F3897">
            <v>15675.12</v>
          </cell>
        </row>
        <row r="3898">
          <cell r="A3898" t="str">
            <v>1011764017901001</v>
          </cell>
          <cell r="B3898">
            <v>10117640</v>
          </cell>
          <cell r="C3898">
            <v>1790</v>
          </cell>
          <cell r="D3898">
            <v>1001</v>
          </cell>
          <cell r="E3898">
            <v>-1.2</v>
          </cell>
          <cell r="F3898">
            <v>-1.2</v>
          </cell>
        </row>
        <row r="3899">
          <cell r="A3899" t="str">
            <v>1011764021041001</v>
          </cell>
          <cell r="B3899">
            <v>10117640</v>
          </cell>
          <cell r="C3899">
            <v>2104</v>
          </cell>
          <cell r="D3899">
            <v>1001</v>
          </cell>
          <cell r="E3899">
            <v>-1.2</v>
          </cell>
          <cell r="F3899">
            <v>-1.2</v>
          </cell>
        </row>
        <row r="3900">
          <cell r="A3900" t="str">
            <v>1011764022471001</v>
          </cell>
          <cell r="B3900">
            <v>10117640</v>
          </cell>
          <cell r="C3900">
            <v>2247</v>
          </cell>
          <cell r="D3900">
            <v>1001</v>
          </cell>
          <cell r="E3900">
            <v>-1.2</v>
          </cell>
          <cell r="F3900">
            <v>-1.2</v>
          </cell>
        </row>
        <row r="3901">
          <cell r="A3901" t="str">
            <v>1011764024081001</v>
          </cell>
          <cell r="B3901">
            <v>10117640</v>
          </cell>
          <cell r="C3901">
            <v>2408</v>
          </cell>
          <cell r="D3901">
            <v>1001</v>
          </cell>
          <cell r="E3901">
            <v>-1.2</v>
          </cell>
          <cell r="F3901">
            <v>-1.2</v>
          </cell>
        </row>
        <row r="3902">
          <cell r="A3902" t="str">
            <v>1011764024191001</v>
          </cell>
          <cell r="B3902">
            <v>10117640</v>
          </cell>
          <cell r="C3902">
            <v>2419</v>
          </cell>
          <cell r="D3902">
            <v>1001</v>
          </cell>
          <cell r="E3902">
            <v>-1.2</v>
          </cell>
          <cell r="F3902">
            <v>-1.2</v>
          </cell>
        </row>
        <row r="3903">
          <cell r="A3903" t="str">
            <v>1011764025291001</v>
          </cell>
          <cell r="B3903">
            <v>10117640</v>
          </cell>
          <cell r="C3903">
            <v>2529</v>
          </cell>
          <cell r="D3903">
            <v>1001</v>
          </cell>
          <cell r="E3903">
            <v>-1.2</v>
          </cell>
          <cell r="F3903">
            <v>-1.2</v>
          </cell>
        </row>
        <row r="3904">
          <cell r="A3904" t="str">
            <v>1011764026691001</v>
          </cell>
          <cell r="B3904">
            <v>10117640</v>
          </cell>
          <cell r="C3904">
            <v>2669</v>
          </cell>
          <cell r="D3904">
            <v>1001</v>
          </cell>
          <cell r="E3904">
            <v>-1.2</v>
          </cell>
          <cell r="F3904">
            <v>-1.2</v>
          </cell>
        </row>
        <row r="3905">
          <cell r="A3905" t="str">
            <v>1011764032061001</v>
          </cell>
          <cell r="B3905">
            <v>10117640</v>
          </cell>
          <cell r="C3905">
            <v>3206</v>
          </cell>
          <cell r="D3905">
            <v>1001</v>
          </cell>
          <cell r="E3905">
            <v>10457.120000000001</v>
          </cell>
          <cell r="F3905">
            <v>15687.12</v>
          </cell>
        </row>
        <row r="3906">
          <cell r="A3906" t="str">
            <v>1011764033961001</v>
          </cell>
          <cell r="B3906">
            <v>10117640</v>
          </cell>
          <cell r="C3906">
            <v>3396</v>
          </cell>
          <cell r="D3906">
            <v>1001</v>
          </cell>
          <cell r="E3906">
            <v>10457.120000000001</v>
          </cell>
          <cell r="F3906">
            <v>15687.12</v>
          </cell>
        </row>
        <row r="3907">
          <cell r="A3907" t="str">
            <v>1011764017831001</v>
          </cell>
          <cell r="B3907">
            <v>10117640</v>
          </cell>
          <cell r="C3907">
            <v>1783</v>
          </cell>
          <cell r="D3907">
            <v>1001</v>
          </cell>
          <cell r="E3907">
            <v>-1.2</v>
          </cell>
          <cell r="F3907">
            <v>-1.2</v>
          </cell>
        </row>
        <row r="3908">
          <cell r="A3908" t="str">
            <v>1011764023331001</v>
          </cell>
          <cell r="B3908">
            <v>10117640</v>
          </cell>
          <cell r="C3908">
            <v>2333</v>
          </cell>
          <cell r="D3908">
            <v>1001</v>
          </cell>
          <cell r="E3908">
            <v>-1.2</v>
          </cell>
          <cell r="F3908">
            <v>-1.2</v>
          </cell>
        </row>
        <row r="3909">
          <cell r="A3909" t="str">
            <v>1011764036491001</v>
          </cell>
          <cell r="B3909">
            <v>10117640</v>
          </cell>
          <cell r="C3909">
            <v>3649</v>
          </cell>
          <cell r="D3909">
            <v>1001</v>
          </cell>
          <cell r="E3909">
            <v>10415.120000000001</v>
          </cell>
          <cell r="F3909">
            <v>15775.12</v>
          </cell>
        </row>
        <row r="3910">
          <cell r="A3910" t="str">
            <v>1011764036721001</v>
          </cell>
          <cell r="B3910">
            <v>10117640</v>
          </cell>
          <cell r="C3910">
            <v>3672</v>
          </cell>
          <cell r="D3910">
            <v>1001</v>
          </cell>
          <cell r="E3910">
            <v>-1.2</v>
          </cell>
          <cell r="F3910">
            <v>-1.2</v>
          </cell>
        </row>
        <row r="3911">
          <cell r="A3911" t="str">
            <v>1011764015831001</v>
          </cell>
          <cell r="B3911">
            <v>10117640</v>
          </cell>
          <cell r="C3911">
            <v>1583</v>
          </cell>
          <cell r="D3911">
            <v>1001</v>
          </cell>
          <cell r="E3911">
            <v>10338.120000000001</v>
          </cell>
          <cell r="F3911">
            <v>15599.12</v>
          </cell>
        </row>
        <row r="3912">
          <cell r="A3912" t="str">
            <v>1011764017711001</v>
          </cell>
          <cell r="B3912">
            <v>10117640</v>
          </cell>
          <cell r="C3912">
            <v>1771</v>
          </cell>
          <cell r="D3912">
            <v>1001</v>
          </cell>
          <cell r="E3912">
            <v>-1.2</v>
          </cell>
          <cell r="F3912">
            <v>-1.2</v>
          </cell>
        </row>
        <row r="3913">
          <cell r="A3913" t="str">
            <v>1011764019821001</v>
          </cell>
          <cell r="B3913">
            <v>10117640</v>
          </cell>
          <cell r="C3913">
            <v>1982</v>
          </cell>
          <cell r="D3913">
            <v>1001</v>
          </cell>
          <cell r="E3913">
            <v>-1.2</v>
          </cell>
          <cell r="F3913">
            <v>-1.2</v>
          </cell>
        </row>
        <row r="3914">
          <cell r="A3914" t="str">
            <v>1011764022051001</v>
          </cell>
          <cell r="B3914">
            <v>10117640</v>
          </cell>
          <cell r="C3914">
            <v>2205</v>
          </cell>
          <cell r="D3914">
            <v>1001</v>
          </cell>
          <cell r="E3914">
            <v>-1.2</v>
          </cell>
          <cell r="F3914">
            <v>-1.2</v>
          </cell>
        </row>
        <row r="3915">
          <cell r="A3915" t="str">
            <v>1011764031021001</v>
          </cell>
          <cell r="B3915">
            <v>10117640</v>
          </cell>
          <cell r="C3915">
            <v>3102</v>
          </cell>
          <cell r="D3915">
            <v>1001</v>
          </cell>
          <cell r="E3915">
            <v>-1.2</v>
          </cell>
          <cell r="F3915">
            <v>-1.2</v>
          </cell>
        </row>
        <row r="3916">
          <cell r="A3916" t="str">
            <v>1011764017961001</v>
          </cell>
          <cell r="B3916">
            <v>10117640</v>
          </cell>
          <cell r="C3916">
            <v>1796</v>
          </cell>
          <cell r="D3916">
            <v>1001</v>
          </cell>
          <cell r="E3916">
            <v>-1.2</v>
          </cell>
          <cell r="F3916">
            <v>-1.2</v>
          </cell>
        </row>
        <row r="3917">
          <cell r="A3917" t="str">
            <v>1011764024761001</v>
          </cell>
          <cell r="B3917">
            <v>10117640</v>
          </cell>
          <cell r="C3917">
            <v>2476</v>
          </cell>
          <cell r="D3917">
            <v>1001</v>
          </cell>
          <cell r="E3917">
            <v>-1.2</v>
          </cell>
          <cell r="F3917">
            <v>-1.2</v>
          </cell>
        </row>
        <row r="3918">
          <cell r="A3918" t="str">
            <v>1011764027251001</v>
          </cell>
          <cell r="B3918">
            <v>10117640</v>
          </cell>
          <cell r="C3918">
            <v>2725</v>
          </cell>
          <cell r="D3918">
            <v>1001</v>
          </cell>
          <cell r="E3918">
            <v>-1.2</v>
          </cell>
          <cell r="F3918">
            <v>-1.2</v>
          </cell>
        </row>
        <row r="3919">
          <cell r="A3919" t="str">
            <v>1011764031191001</v>
          </cell>
          <cell r="B3919">
            <v>10117640</v>
          </cell>
          <cell r="C3919">
            <v>3119</v>
          </cell>
          <cell r="D3919">
            <v>1001</v>
          </cell>
          <cell r="E3919">
            <v>-1.2</v>
          </cell>
          <cell r="F3919">
            <v>-1.2</v>
          </cell>
        </row>
        <row r="3920">
          <cell r="A3920" t="str">
            <v>1011764035941001</v>
          </cell>
          <cell r="B3920">
            <v>10117640</v>
          </cell>
          <cell r="C3920">
            <v>3594</v>
          </cell>
          <cell r="D3920">
            <v>1001</v>
          </cell>
          <cell r="E3920">
            <v>-1.2</v>
          </cell>
          <cell r="F3920">
            <v>-1.2</v>
          </cell>
        </row>
        <row r="3921">
          <cell r="A3921" t="str">
            <v>1011764036891001</v>
          </cell>
          <cell r="B3921">
            <v>10117640</v>
          </cell>
          <cell r="C3921">
            <v>3689</v>
          </cell>
          <cell r="D3921">
            <v>1001</v>
          </cell>
          <cell r="E3921">
            <v>-1.2</v>
          </cell>
          <cell r="F3921">
            <v>-1.2</v>
          </cell>
        </row>
        <row r="3922">
          <cell r="A3922" t="str">
            <v>1011764020511001</v>
          </cell>
          <cell r="B3922">
            <v>10117640</v>
          </cell>
          <cell r="C3922">
            <v>2051</v>
          </cell>
          <cell r="D3922">
            <v>1001</v>
          </cell>
          <cell r="E3922">
            <v>-1.2</v>
          </cell>
          <cell r="F3922">
            <v>-1.2</v>
          </cell>
        </row>
        <row r="3923">
          <cell r="A3923" t="str">
            <v>1011764035491001</v>
          </cell>
          <cell r="B3923">
            <v>10117640</v>
          </cell>
          <cell r="C3923">
            <v>3549</v>
          </cell>
          <cell r="D3923">
            <v>1001</v>
          </cell>
          <cell r="E3923">
            <v>10457.120000000001</v>
          </cell>
          <cell r="F3923">
            <v>15687.12</v>
          </cell>
        </row>
        <row r="3924">
          <cell r="A3924" t="str">
            <v>1011764026291001</v>
          </cell>
          <cell r="B3924">
            <v>10117640</v>
          </cell>
          <cell r="C3924">
            <v>2629</v>
          </cell>
          <cell r="D3924">
            <v>1001</v>
          </cell>
          <cell r="E3924">
            <v>-1.2</v>
          </cell>
          <cell r="F3924">
            <v>-1.2</v>
          </cell>
        </row>
        <row r="3925">
          <cell r="A3925" t="str">
            <v>1011764016441001</v>
          </cell>
          <cell r="B3925">
            <v>10117640</v>
          </cell>
          <cell r="C3925">
            <v>1644</v>
          </cell>
          <cell r="D3925">
            <v>1001</v>
          </cell>
          <cell r="E3925">
            <v>-1.2</v>
          </cell>
          <cell r="F3925">
            <v>-1.2</v>
          </cell>
        </row>
        <row r="3926">
          <cell r="A3926" t="str">
            <v>1011764015851001</v>
          </cell>
          <cell r="B3926">
            <v>10117640</v>
          </cell>
          <cell r="C3926">
            <v>1585</v>
          </cell>
          <cell r="D3926">
            <v>1001</v>
          </cell>
          <cell r="E3926">
            <v>-1.2</v>
          </cell>
          <cell r="F3926">
            <v>-1.2</v>
          </cell>
        </row>
        <row r="3927">
          <cell r="A3927" t="str">
            <v>1011764016111001</v>
          </cell>
          <cell r="B3927">
            <v>10117640</v>
          </cell>
          <cell r="C3927">
            <v>1611</v>
          </cell>
          <cell r="D3927">
            <v>1001</v>
          </cell>
          <cell r="E3927">
            <v>-1.2</v>
          </cell>
          <cell r="F3927">
            <v>-1.2</v>
          </cell>
        </row>
        <row r="3928">
          <cell r="A3928" t="str">
            <v>1011764016421001</v>
          </cell>
          <cell r="B3928">
            <v>10117640</v>
          </cell>
          <cell r="C3928">
            <v>1642</v>
          </cell>
          <cell r="D3928">
            <v>1001</v>
          </cell>
          <cell r="E3928">
            <v>-1.2</v>
          </cell>
          <cell r="F3928">
            <v>-1.2</v>
          </cell>
        </row>
        <row r="3929">
          <cell r="A3929" t="str">
            <v>1011764021091001</v>
          </cell>
          <cell r="B3929">
            <v>10117640</v>
          </cell>
          <cell r="C3929">
            <v>2109</v>
          </cell>
          <cell r="D3929">
            <v>1001</v>
          </cell>
          <cell r="E3929">
            <v>-1.2</v>
          </cell>
          <cell r="F3929">
            <v>-1.2</v>
          </cell>
        </row>
        <row r="3930">
          <cell r="A3930" t="str">
            <v>1011764037211001</v>
          </cell>
          <cell r="B3930">
            <v>10117640</v>
          </cell>
          <cell r="C3930">
            <v>3721</v>
          </cell>
          <cell r="D3930">
            <v>1001</v>
          </cell>
          <cell r="E3930">
            <v>-1.2</v>
          </cell>
          <cell r="F3930">
            <v>-1.2</v>
          </cell>
        </row>
        <row r="3931">
          <cell r="A3931" t="str">
            <v>1011764023881001</v>
          </cell>
          <cell r="B3931">
            <v>10117640</v>
          </cell>
          <cell r="C3931">
            <v>2388</v>
          </cell>
          <cell r="D3931">
            <v>1001</v>
          </cell>
          <cell r="E3931">
            <v>-1.2</v>
          </cell>
          <cell r="F3931">
            <v>-1.2</v>
          </cell>
        </row>
        <row r="3932">
          <cell r="A3932" t="str">
            <v>1011764014501001</v>
          </cell>
          <cell r="B3932">
            <v>10117640</v>
          </cell>
          <cell r="C3932">
            <v>1450</v>
          </cell>
          <cell r="D3932">
            <v>1001</v>
          </cell>
          <cell r="E3932">
            <v>10338.120000000001</v>
          </cell>
          <cell r="F3932">
            <v>15599.12</v>
          </cell>
        </row>
        <row r="3933">
          <cell r="A3933" t="str">
            <v>1011764017811001</v>
          </cell>
          <cell r="B3933">
            <v>10117640</v>
          </cell>
          <cell r="C3933">
            <v>1781</v>
          </cell>
          <cell r="D3933">
            <v>1001</v>
          </cell>
          <cell r="E3933">
            <v>-1.2</v>
          </cell>
          <cell r="F3933">
            <v>-1.2</v>
          </cell>
        </row>
        <row r="3934">
          <cell r="A3934" t="str">
            <v>1011764019781001</v>
          </cell>
          <cell r="B3934">
            <v>10117640</v>
          </cell>
          <cell r="C3934">
            <v>1978</v>
          </cell>
          <cell r="D3934">
            <v>1001</v>
          </cell>
          <cell r="E3934">
            <v>-1.2</v>
          </cell>
          <cell r="F3934">
            <v>-1.2</v>
          </cell>
        </row>
        <row r="3935">
          <cell r="A3935" t="str">
            <v>1011764023531001</v>
          </cell>
          <cell r="B3935">
            <v>10117640</v>
          </cell>
          <cell r="C3935">
            <v>2353</v>
          </cell>
          <cell r="D3935">
            <v>1001</v>
          </cell>
          <cell r="E3935">
            <v>-1.2</v>
          </cell>
          <cell r="F3935">
            <v>-1.2</v>
          </cell>
        </row>
        <row r="3936">
          <cell r="A3936" t="str">
            <v>1011764021271001</v>
          </cell>
          <cell r="B3936">
            <v>10117640</v>
          </cell>
          <cell r="C3936">
            <v>2127</v>
          </cell>
          <cell r="D3936">
            <v>1001</v>
          </cell>
          <cell r="E3936"/>
          <cell r="F3936"/>
        </row>
        <row r="3937">
          <cell r="A3937" t="str">
            <v>1011764025021001</v>
          </cell>
          <cell r="B3937">
            <v>10117640</v>
          </cell>
          <cell r="C3937">
            <v>2502</v>
          </cell>
          <cell r="D3937">
            <v>1001</v>
          </cell>
          <cell r="E3937"/>
          <cell r="F3937"/>
        </row>
        <row r="3938">
          <cell r="A3938" t="str">
            <v>1083843632451004</v>
          </cell>
          <cell r="B3938">
            <v>10838436</v>
          </cell>
          <cell r="C3938">
            <v>3245</v>
          </cell>
          <cell r="D3938">
            <v>1004</v>
          </cell>
          <cell r="E3938">
            <v>10.5</v>
          </cell>
          <cell r="F3938">
            <v>10.5</v>
          </cell>
        </row>
        <row r="3939">
          <cell r="A3939" t="str">
            <v>1083843610061004</v>
          </cell>
          <cell r="B3939">
            <v>10838436</v>
          </cell>
          <cell r="C3939">
            <v>1006</v>
          </cell>
          <cell r="D3939">
            <v>1004</v>
          </cell>
          <cell r="E3939">
            <v>10.5</v>
          </cell>
          <cell r="F3939">
            <v>10.5</v>
          </cell>
        </row>
        <row r="3940">
          <cell r="A3940" t="str">
            <v>1083843618921004</v>
          </cell>
          <cell r="B3940">
            <v>10838436</v>
          </cell>
          <cell r="C3940">
            <v>1892</v>
          </cell>
          <cell r="D3940">
            <v>1004</v>
          </cell>
          <cell r="E3940">
            <v>10.5</v>
          </cell>
          <cell r="F3940">
            <v>10.5</v>
          </cell>
        </row>
        <row r="3941">
          <cell r="A3941" t="str">
            <v>1083843618921005</v>
          </cell>
          <cell r="B3941">
            <v>10838436</v>
          </cell>
          <cell r="C3941">
            <v>1892</v>
          </cell>
          <cell r="D3941">
            <v>1005</v>
          </cell>
          <cell r="E3941">
            <v>9.5</v>
          </cell>
          <cell r="F3941">
            <v>9.5</v>
          </cell>
        </row>
        <row r="3942">
          <cell r="A3942" t="str">
            <v>1083843618921006</v>
          </cell>
          <cell r="B3942">
            <v>10838436</v>
          </cell>
          <cell r="C3942">
            <v>1892</v>
          </cell>
          <cell r="D3942">
            <v>1006</v>
          </cell>
          <cell r="E3942">
            <v>9.5</v>
          </cell>
          <cell r="F3942">
            <v>9.5</v>
          </cell>
        </row>
        <row r="3943">
          <cell r="A3943" t="str">
            <v>1083843618921010</v>
          </cell>
          <cell r="B3943">
            <v>10838436</v>
          </cell>
          <cell r="C3943">
            <v>1892</v>
          </cell>
          <cell r="D3943">
            <v>1010</v>
          </cell>
          <cell r="E3943">
            <v>10.5</v>
          </cell>
          <cell r="F3943">
            <v>10.5</v>
          </cell>
        </row>
        <row r="3944">
          <cell r="A3944" t="str">
            <v>1083843618921011</v>
          </cell>
          <cell r="B3944">
            <v>10838436</v>
          </cell>
          <cell r="C3944">
            <v>1892</v>
          </cell>
          <cell r="D3944">
            <v>1011</v>
          </cell>
          <cell r="E3944">
            <v>10.5</v>
          </cell>
          <cell r="F3944">
            <v>10.5</v>
          </cell>
        </row>
        <row r="3945">
          <cell r="A3945" t="str">
            <v>1083843618921009</v>
          </cell>
          <cell r="B3945">
            <v>10838436</v>
          </cell>
          <cell r="C3945">
            <v>1892</v>
          </cell>
          <cell r="D3945">
            <v>1009</v>
          </cell>
          <cell r="E3945">
            <v>9.5</v>
          </cell>
          <cell r="F3945">
            <v>9.5</v>
          </cell>
        </row>
        <row r="3946">
          <cell r="A3946" t="str">
            <v>1083843618921007</v>
          </cell>
          <cell r="B3946">
            <v>10838436</v>
          </cell>
          <cell r="C3946">
            <v>1892</v>
          </cell>
          <cell r="D3946">
            <v>1007</v>
          </cell>
          <cell r="E3946">
            <v>9.5</v>
          </cell>
          <cell r="F3946">
            <v>9.5</v>
          </cell>
        </row>
        <row r="3947">
          <cell r="A3947" t="str">
            <v>1083843618921012</v>
          </cell>
          <cell r="B3947">
            <v>10838436</v>
          </cell>
          <cell r="C3947">
            <v>1892</v>
          </cell>
          <cell r="D3947">
            <v>1012</v>
          </cell>
          <cell r="E3947">
            <v>9.9</v>
          </cell>
          <cell r="F3947">
            <v>9.9</v>
          </cell>
        </row>
        <row r="3948">
          <cell r="A3948" t="str">
            <v>1083843618921008</v>
          </cell>
          <cell r="B3948">
            <v>10838436</v>
          </cell>
          <cell r="C3948">
            <v>1892</v>
          </cell>
          <cell r="D3948">
            <v>1008</v>
          </cell>
          <cell r="E3948">
            <v>9.5</v>
          </cell>
          <cell r="F3948">
            <v>9.5</v>
          </cell>
        </row>
        <row r="3949">
          <cell r="A3949" t="str">
            <v>1083843616731004</v>
          </cell>
          <cell r="B3949">
            <v>10838436</v>
          </cell>
          <cell r="C3949">
            <v>1673</v>
          </cell>
          <cell r="D3949">
            <v>1004</v>
          </cell>
          <cell r="E3949">
            <v>10.5</v>
          </cell>
          <cell r="F3949">
            <v>10.5</v>
          </cell>
        </row>
        <row r="3950">
          <cell r="A3950" t="str">
            <v>1083843618891004</v>
          </cell>
          <cell r="B3950">
            <v>10838436</v>
          </cell>
          <cell r="C3950">
            <v>1889</v>
          </cell>
          <cell r="D3950">
            <v>1004</v>
          </cell>
          <cell r="E3950">
            <v>10.5</v>
          </cell>
          <cell r="F3950">
            <v>10.5</v>
          </cell>
        </row>
        <row r="3951">
          <cell r="A3951" t="str">
            <v>1083843615521012</v>
          </cell>
          <cell r="B3951">
            <v>10838436</v>
          </cell>
          <cell r="C3951">
            <v>1552</v>
          </cell>
          <cell r="D3951">
            <v>1012</v>
          </cell>
          <cell r="E3951"/>
          <cell r="F3951"/>
        </row>
        <row r="3952">
          <cell r="A3952" t="str">
            <v>1083843616131004</v>
          </cell>
          <cell r="B3952">
            <v>10838436</v>
          </cell>
          <cell r="C3952">
            <v>1613</v>
          </cell>
          <cell r="D3952">
            <v>1004</v>
          </cell>
          <cell r="E3952">
            <v>10.5</v>
          </cell>
          <cell r="F3952">
            <v>10.5</v>
          </cell>
        </row>
        <row r="3953">
          <cell r="A3953" t="str">
            <v>1083843610441004</v>
          </cell>
          <cell r="B3953">
            <v>10838436</v>
          </cell>
          <cell r="C3953">
            <v>1044</v>
          </cell>
          <cell r="D3953">
            <v>1004</v>
          </cell>
          <cell r="E3953">
            <v>10.5</v>
          </cell>
          <cell r="F3953">
            <v>10.5</v>
          </cell>
        </row>
        <row r="3954">
          <cell r="A3954" t="str">
            <v>1083843610441007</v>
          </cell>
          <cell r="B3954">
            <v>10838436</v>
          </cell>
          <cell r="C3954">
            <v>1044</v>
          </cell>
          <cell r="D3954">
            <v>1007</v>
          </cell>
          <cell r="E3954">
            <v>9.5</v>
          </cell>
          <cell r="F3954">
            <v>9.5</v>
          </cell>
        </row>
        <row r="3955">
          <cell r="A3955" t="str">
            <v>1083843619271004</v>
          </cell>
          <cell r="B3955">
            <v>10838436</v>
          </cell>
          <cell r="C3955">
            <v>1927</v>
          </cell>
          <cell r="D3955">
            <v>1004</v>
          </cell>
          <cell r="E3955">
            <v>10.5</v>
          </cell>
          <cell r="F3955">
            <v>10.5</v>
          </cell>
        </row>
        <row r="3956">
          <cell r="A3956" t="str">
            <v>1083843619271007</v>
          </cell>
          <cell r="B3956">
            <v>10838436</v>
          </cell>
          <cell r="C3956">
            <v>1927</v>
          </cell>
          <cell r="D3956">
            <v>1007</v>
          </cell>
          <cell r="E3956">
            <v>9.5</v>
          </cell>
          <cell r="F3956">
            <v>9.5</v>
          </cell>
        </row>
        <row r="3957">
          <cell r="A3957" t="str">
            <v>1083843619271012</v>
          </cell>
          <cell r="B3957">
            <v>10838436</v>
          </cell>
          <cell r="C3957">
            <v>1927</v>
          </cell>
          <cell r="D3957">
            <v>1012</v>
          </cell>
          <cell r="E3957">
            <v>9.9</v>
          </cell>
          <cell r="F3957">
            <v>9.9</v>
          </cell>
        </row>
        <row r="3958">
          <cell r="A3958" t="str">
            <v>1083843619271008</v>
          </cell>
          <cell r="B3958">
            <v>10838436</v>
          </cell>
          <cell r="C3958">
            <v>1927</v>
          </cell>
          <cell r="D3958">
            <v>1008</v>
          </cell>
          <cell r="E3958">
            <v>9.5</v>
          </cell>
          <cell r="F3958">
            <v>9.5</v>
          </cell>
        </row>
        <row r="3959">
          <cell r="A3959" t="str">
            <v>1083843620671004</v>
          </cell>
          <cell r="B3959">
            <v>10838436</v>
          </cell>
          <cell r="C3959">
            <v>2067</v>
          </cell>
          <cell r="D3959">
            <v>1004</v>
          </cell>
          <cell r="E3959">
            <v>10.5</v>
          </cell>
          <cell r="F3959">
            <v>10.5</v>
          </cell>
        </row>
        <row r="3960">
          <cell r="A3960" t="str">
            <v>1083843620671012</v>
          </cell>
          <cell r="B3960">
            <v>10838436</v>
          </cell>
          <cell r="C3960">
            <v>2067</v>
          </cell>
          <cell r="D3960">
            <v>1012</v>
          </cell>
          <cell r="E3960"/>
          <cell r="F3960"/>
        </row>
        <row r="3961">
          <cell r="A3961" t="str">
            <v>1083843620761004</v>
          </cell>
          <cell r="B3961">
            <v>10838436</v>
          </cell>
          <cell r="C3961">
            <v>2076</v>
          </cell>
          <cell r="D3961">
            <v>1004</v>
          </cell>
          <cell r="E3961">
            <v>10.5</v>
          </cell>
          <cell r="F3961">
            <v>10.5</v>
          </cell>
        </row>
        <row r="3962">
          <cell r="A3962" t="str">
            <v>1083843620761005</v>
          </cell>
          <cell r="B3962">
            <v>10838436</v>
          </cell>
          <cell r="C3962">
            <v>2076</v>
          </cell>
          <cell r="D3962">
            <v>1005</v>
          </cell>
          <cell r="E3962">
            <v>9.5</v>
          </cell>
          <cell r="F3962">
            <v>9.5</v>
          </cell>
        </row>
        <row r="3963">
          <cell r="A3963" t="str">
            <v>1083843620761007</v>
          </cell>
          <cell r="B3963">
            <v>10838436</v>
          </cell>
          <cell r="C3963">
            <v>2076</v>
          </cell>
          <cell r="D3963">
            <v>1007</v>
          </cell>
          <cell r="E3963">
            <v>9.5</v>
          </cell>
          <cell r="F3963">
            <v>9.5</v>
          </cell>
        </row>
        <row r="3964">
          <cell r="A3964" t="str">
            <v>1083843620761012</v>
          </cell>
          <cell r="B3964">
            <v>10838436</v>
          </cell>
          <cell r="C3964">
            <v>2076</v>
          </cell>
          <cell r="D3964">
            <v>1012</v>
          </cell>
          <cell r="E3964"/>
          <cell r="F3964"/>
        </row>
        <row r="3965">
          <cell r="A3965" t="str">
            <v>1083843623431004</v>
          </cell>
          <cell r="B3965">
            <v>10838436</v>
          </cell>
          <cell r="C3965">
            <v>2343</v>
          </cell>
          <cell r="D3965">
            <v>1004</v>
          </cell>
          <cell r="E3965">
            <v>10.5</v>
          </cell>
          <cell r="F3965">
            <v>10.5</v>
          </cell>
        </row>
        <row r="3966">
          <cell r="A3966" t="str">
            <v>1083843623431012</v>
          </cell>
          <cell r="B3966">
            <v>10838436</v>
          </cell>
          <cell r="C3966">
            <v>2343</v>
          </cell>
          <cell r="D3966">
            <v>1012</v>
          </cell>
          <cell r="E3966">
            <v>9.9</v>
          </cell>
          <cell r="F3966">
            <v>9.9</v>
          </cell>
        </row>
        <row r="3967">
          <cell r="A3967" t="str">
            <v>1083843625031004</v>
          </cell>
          <cell r="B3967">
            <v>10838436</v>
          </cell>
          <cell r="C3967">
            <v>2503</v>
          </cell>
          <cell r="D3967">
            <v>1004</v>
          </cell>
          <cell r="E3967">
            <v>10.5</v>
          </cell>
          <cell r="F3967">
            <v>10.5</v>
          </cell>
        </row>
        <row r="3968">
          <cell r="A3968" t="str">
            <v>1083843625031012</v>
          </cell>
          <cell r="B3968">
            <v>10838436</v>
          </cell>
          <cell r="C3968">
            <v>2503</v>
          </cell>
          <cell r="D3968">
            <v>1012</v>
          </cell>
          <cell r="E3968"/>
          <cell r="F3968"/>
        </row>
        <row r="3969">
          <cell r="A3969" t="str">
            <v>1083843634141004</v>
          </cell>
          <cell r="B3969">
            <v>10838436</v>
          </cell>
          <cell r="C3969">
            <v>3414</v>
          </cell>
          <cell r="D3969">
            <v>1004</v>
          </cell>
          <cell r="E3969">
            <v>10.5</v>
          </cell>
          <cell r="F3969">
            <v>10.5</v>
          </cell>
        </row>
        <row r="3970">
          <cell r="A3970" t="str">
            <v>1083843615861004</v>
          </cell>
          <cell r="B3970">
            <v>10838436</v>
          </cell>
          <cell r="C3970">
            <v>1586</v>
          </cell>
          <cell r="D3970">
            <v>1004</v>
          </cell>
          <cell r="E3970">
            <v>10.5</v>
          </cell>
          <cell r="F3970">
            <v>10.5</v>
          </cell>
        </row>
        <row r="3971">
          <cell r="A3971" t="str">
            <v>1083843615991004</v>
          </cell>
          <cell r="B3971">
            <v>10838436</v>
          </cell>
          <cell r="C3971">
            <v>1599</v>
          </cell>
          <cell r="D3971">
            <v>1004</v>
          </cell>
          <cell r="E3971">
            <v>10.5</v>
          </cell>
          <cell r="F3971">
            <v>10.5</v>
          </cell>
        </row>
        <row r="3972">
          <cell r="A3972" t="str">
            <v>1083843615991012</v>
          </cell>
          <cell r="B3972">
            <v>10838436</v>
          </cell>
          <cell r="C3972">
            <v>1599</v>
          </cell>
          <cell r="D3972">
            <v>1012</v>
          </cell>
          <cell r="E3972"/>
          <cell r="F3972"/>
        </row>
        <row r="3973">
          <cell r="A3973" t="str">
            <v>1083843619521004</v>
          </cell>
          <cell r="B3973">
            <v>10838436</v>
          </cell>
          <cell r="C3973">
            <v>1952</v>
          </cell>
          <cell r="D3973">
            <v>1004</v>
          </cell>
          <cell r="E3973">
            <v>10.5</v>
          </cell>
          <cell r="F3973">
            <v>10.5</v>
          </cell>
        </row>
        <row r="3974">
          <cell r="A3974" t="str">
            <v>1083843619521012</v>
          </cell>
          <cell r="B3974">
            <v>10838436</v>
          </cell>
          <cell r="C3974">
            <v>1952</v>
          </cell>
          <cell r="D3974">
            <v>1012</v>
          </cell>
          <cell r="E3974">
            <v>9.9</v>
          </cell>
          <cell r="F3974">
            <v>9.9</v>
          </cell>
        </row>
        <row r="3975">
          <cell r="A3975" t="str">
            <v>1083843619521008</v>
          </cell>
          <cell r="B3975">
            <v>10838436</v>
          </cell>
          <cell r="C3975">
            <v>1952</v>
          </cell>
          <cell r="D3975">
            <v>1008</v>
          </cell>
          <cell r="E3975">
            <v>9.5</v>
          </cell>
          <cell r="F3975">
            <v>9.5</v>
          </cell>
        </row>
        <row r="3976">
          <cell r="A3976" t="str">
            <v>1083809510111013</v>
          </cell>
          <cell r="B3976">
            <v>10838095</v>
          </cell>
          <cell r="C3976">
            <v>1011</v>
          </cell>
          <cell r="D3976">
            <v>1013</v>
          </cell>
          <cell r="E3976">
            <v>13</v>
          </cell>
          <cell r="F3976">
            <v>13</v>
          </cell>
        </row>
        <row r="3977">
          <cell r="A3977" t="str">
            <v>1083809534101013</v>
          </cell>
          <cell r="B3977">
            <v>10838095</v>
          </cell>
          <cell r="C3977">
            <v>3410</v>
          </cell>
          <cell r="D3977">
            <v>1013</v>
          </cell>
          <cell r="E3977">
            <v>13</v>
          </cell>
          <cell r="F3977">
            <v>13</v>
          </cell>
        </row>
        <row r="3978">
          <cell r="A3978" t="str">
            <v>1083809516831011</v>
          </cell>
          <cell r="B3978">
            <v>10838095</v>
          </cell>
          <cell r="C3978">
            <v>1683</v>
          </cell>
          <cell r="D3978">
            <v>1011</v>
          </cell>
          <cell r="E3978">
            <v>11</v>
          </cell>
          <cell r="F3978">
            <v>11</v>
          </cell>
        </row>
        <row r="3979">
          <cell r="A3979" t="str">
            <v>1083809516831009</v>
          </cell>
          <cell r="B3979">
            <v>10838095</v>
          </cell>
          <cell r="C3979">
            <v>1683</v>
          </cell>
          <cell r="D3979">
            <v>1009</v>
          </cell>
          <cell r="E3979">
            <v>11</v>
          </cell>
          <cell r="F3979">
            <v>11</v>
          </cell>
        </row>
        <row r="3980">
          <cell r="A3980" t="str">
            <v>1083809516831012</v>
          </cell>
          <cell r="B3980">
            <v>10838095</v>
          </cell>
          <cell r="C3980">
            <v>1683</v>
          </cell>
          <cell r="D3980">
            <v>1012</v>
          </cell>
          <cell r="E3980">
            <v>13</v>
          </cell>
          <cell r="F3980">
            <v>13</v>
          </cell>
        </row>
        <row r="3981">
          <cell r="A3981" t="str">
            <v>1083809516831013</v>
          </cell>
          <cell r="B3981">
            <v>10838095</v>
          </cell>
          <cell r="C3981">
            <v>1683</v>
          </cell>
          <cell r="D3981">
            <v>1013</v>
          </cell>
          <cell r="E3981">
            <v>13</v>
          </cell>
          <cell r="F3981">
            <v>13</v>
          </cell>
        </row>
        <row r="3982">
          <cell r="A3982" t="str">
            <v>1083809516831008</v>
          </cell>
          <cell r="B3982">
            <v>10838095</v>
          </cell>
          <cell r="C3982">
            <v>1683</v>
          </cell>
          <cell r="D3982">
            <v>1008</v>
          </cell>
          <cell r="E3982">
            <v>11</v>
          </cell>
          <cell r="F3982">
            <v>11</v>
          </cell>
        </row>
        <row r="3983">
          <cell r="A3983" t="str">
            <v>1083809520761013</v>
          </cell>
          <cell r="B3983">
            <v>10838095</v>
          </cell>
          <cell r="C3983">
            <v>2076</v>
          </cell>
          <cell r="D3983">
            <v>1013</v>
          </cell>
          <cell r="E3983">
            <v>13</v>
          </cell>
          <cell r="F3983">
            <v>13</v>
          </cell>
        </row>
        <row r="3984">
          <cell r="A3984" t="str">
            <v>1083809519521013</v>
          </cell>
          <cell r="B3984">
            <v>10838095</v>
          </cell>
          <cell r="C3984">
            <v>1952</v>
          </cell>
          <cell r="D3984">
            <v>1013</v>
          </cell>
          <cell r="E3984">
            <v>13</v>
          </cell>
          <cell r="F3984">
            <v>13</v>
          </cell>
        </row>
        <row r="3985">
          <cell r="A3985" t="str">
            <v>1083809524771013</v>
          </cell>
          <cell r="B3985">
            <v>10838095</v>
          </cell>
          <cell r="C3985">
            <v>2477</v>
          </cell>
          <cell r="D3985">
            <v>1013</v>
          </cell>
          <cell r="E3985">
            <v>13</v>
          </cell>
          <cell r="F3985">
            <v>13</v>
          </cell>
        </row>
        <row r="3986">
          <cell r="A3986" t="str">
            <v>1084010010371000</v>
          </cell>
          <cell r="B3986">
            <v>10840100</v>
          </cell>
          <cell r="C3986">
            <v>1037</v>
          </cell>
          <cell r="D3986">
            <v>1000</v>
          </cell>
          <cell r="E3986">
            <v>7.5</v>
          </cell>
          <cell r="F3986">
            <v>7.5</v>
          </cell>
        </row>
        <row r="3987">
          <cell r="A3987" t="str">
            <v>1084010010371002</v>
          </cell>
          <cell r="B3987">
            <v>10840100</v>
          </cell>
          <cell r="C3987">
            <v>1037</v>
          </cell>
          <cell r="D3987">
            <v>1002</v>
          </cell>
          <cell r="E3987">
            <v>9.5</v>
          </cell>
          <cell r="F3987">
            <v>9.5</v>
          </cell>
        </row>
        <row r="3988">
          <cell r="A3988" t="str">
            <v>1084010010371003</v>
          </cell>
          <cell r="B3988">
            <v>10840100</v>
          </cell>
          <cell r="C3988">
            <v>1037</v>
          </cell>
          <cell r="D3988">
            <v>1003</v>
          </cell>
          <cell r="E3988">
            <v>7.5</v>
          </cell>
          <cell r="F3988">
            <v>7.5</v>
          </cell>
        </row>
        <row r="3989">
          <cell r="A3989" t="str">
            <v>1084010010371005</v>
          </cell>
          <cell r="B3989">
            <v>10840100</v>
          </cell>
          <cell r="C3989">
            <v>1037</v>
          </cell>
          <cell r="D3989">
            <v>1005</v>
          </cell>
          <cell r="E3989">
            <v>9.5</v>
          </cell>
          <cell r="F3989">
            <v>9.5</v>
          </cell>
        </row>
        <row r="3990">
          <cell r="A3990" t="str">
            <v>1084010010371006</v>
          </cell>
          <cell r="B3990">
            <v>10840100</v>
          </cell>
          <cell r="C3990">
            <v>1037</v>
          </cell>
          <cell r="D3990">
            <v>1006</v>
          </cell>
          <cell r="E3990">
            <v>9.5</v>
          </cell>
          <cell r="F3990">
            <v>9.5</v>
          </cell>
        </row>
        <row r="3991">
          <cell r="A3991" t="str">
            <v>101510809581000</v>
          </cell>
          <cell r="B3991">
            <v>10151080</v>
          </cell>
          <cell r="C3991">
            <v>958</v>
          </cell>
          <cell r="D3991">
            <v>1000</v>
          </cell>
          <cell r="E3991">
            <v>11474.99</v>
          </cell>
          <cell r="F3991">
            <v>17497.46</v>
          </cell>
        </row>
        <row r="3992">
          <cell r="A3992" t="str">
            <v>101510809761000</v>
          </cell>
          <cell r="B3992">
            <v>10151080</v>
          </cell>
          <cell r="C3992">
            <v>976</v>
          </cell>
          <cell r="D3992">
            <v>1000</v>
          </cell>
          <cell r="E3992">
            <v>11200.83</v>
          </cell>
          <cell r="F3992">
            <v>17231.169999999998</v>
          </cell>
        </row>
        <row r="3993">
          <cell r="A3993" t="str">
            <v>101510809761001</v>
          </cell>
          <cell r="B3993">
            <v>10151080</v>
          </cell>
          <cell r="C3993">
            <v>976</v>
          </cell>
          <cell r="D3993">
            <v>1001</v>
          </cell>
          <cell r="E3993">
            <v>9968.11</v>
          </cell>
          <cell r="F3993">
            <v>15335.11</v>
          </cell>
        </row>
        <row r="3994">
          <cell r="A3994" t="str">
            <v>101510809761002</v>
          </cell>
          <cell r="B3994">
            <v>10151080</v>
          </cell>
          <cell r="C3994">
            <v>976</v>
          </cell>
          <cell r="D3994">
            <v>1002</v>
          </cell>
          <cell r="E3994"/>
          <cell r="F3994"/>
        </row>
        <row r="3995">
          <cell r="A3995" t="str">
            <v>1015108010141000</v>
          </cell>
          <cell r="B3995">
            <v>10151080</v>
          </cell>
          <cell r="C3995">
            <v>1014</v>
          </cell>
          <cell r="D3995">
            <v>1000</v>
          </cell>
          <cell r="E3995">
            <v>11200.83</v>
          </cell>
          <cell r="F3995">
            <v>17231.169999999998</v>
          </cell>
        </row>
        <row r="3996">
          <cell r="A3996" t="str">
            <v>1015108010141001</v>
          </cell>
          <cell r="B3996">
            <v>10151080</v>
          </cell>
          <cell r="C3996">
            <v>1014</v>
          </cell>
          <cell r="D3996">
            <v>1001</v>
          </cell>
          <cell r="E3996">
            <v>9968.11</v>
          </cell>
          <cell r="F3996">
            <v>15335.11</v>
          </cell>
        </row>
        <row r="3997">
          <cell r="A3997" t="str">
            <v>1015108010141002</v>
          </cell>
          <cell r="B3997">
            <v>10151080</v>
          </cell>
          <cell r="C3997">
            <v>1014</v>
          </cell>
          <cell r="D3997">
            <v>1002</v>
          </cell>
          <cell r="E3997"/>
          <cell r="F3997"/>
        </row>
        <row r="3998">
          <cell r="A3998" t="str">
            <v>1015108010161000</v>
          </cell>
          <cell r="B3998">
            <v>10151080</v>
          </cell>
          <cell r="C3998">
            <v>1016</v>
          </cell>
          <cell r="D3998">
            <v>1000</v>
          </cell>
          <cell r="E3998">
            <v>11200.83</v>
          </cell>
          <cell r="F3998">
            <v>17231.169999999998</v>
          </cell>
        </row>
        <row r="3999">
          <cell r="A3999" t="str">
            <v>1015108010161001</v>
          </cell>
          <cell r="B3999">
            <v>10151080</v>
          </cell>
          <cell r="C3999">
            <v>1016</v>
          </cell>
          <cell r="D3999">
            <v>1001</v>
          </cell>
          <cell r="E3999">
            <v>9968.11</v>
          </cell>
          <cell r="F3999">
            <v>15335.11</v>
          </cell>
        </row>
        <row r="4000">
          <cell r="A4000" t="str">
            <v>1015108010161002</v>
          </cell>
          <cell r="B4000">
            <v>10151080</v>
          </cell>
          <cell r="C4000">
            <v>1016</v>
          </cell>
          <cell r="D4000">
            <v>1002</v>
          </cell>
          <cell r="E4000"/>
          <cell r="F4000"/>
        </row>
        <row r="4001">
          <cell r="A4001" t="str">
            <v>1015108014441000</v>
          </cell>
          <cell r="B4001">
            <v>10151080</v>
          </cell>
          <cell r="C4001">
            <v>1444</v>
          </cell>
          <cell r="D4001">
            <v>1000</v>
          </cell>
          <cell r="E4001">
            <v>11466</v>
          </cell>
          <cell r="F4001">
            <v>17407.57</v>
          </cell>
        </row>
        <row r="4002">
          <cell r="A4002" t="str">
            <v>1015108010091000</v>
          </cell>
          <cell r="B4002">
            <v>10151080</v>
          </cell>
          <cell r="C4002">
            <v>1009</v>
          </cell>
          <cell r="D4002">
            <v>1000</v>
          </cell>
          <cell r="E4002">
            <v>11200.83</v>
          </cell>
          <cell r="F4002">
            <v>17231.169999999998</v>
          </cell>
        </row>
        <row r="4003">
          <cell r="A4003" t="str">
            <v>1015108010091001</v>
          </cell>
          <cell r="B4003">
            <v>10151080</v>
          </cell>
          <cell r="C4003">
            <v>1009</v>
          </cell>
          <cell r="D4003">
            <v>1001</v>
          </cell>
          <cell r="E4003">
            <v>9968.11</v>
          </cell>
          <cell r="F4003">
            <v>15335.11</v>
          </cell>
        </row>
        <row r="4004">
          <cell r="A4004" t="str">
            <v>1015108010091002</v>
          </cell>
          <cell r="B4004">
            <v>10151080</v>
          </cell>
          <cell r="C4004">
            <v>1009</v>
          </cell>
          <cell r="D4004">
            <v>1002</v>
          </cell>
          <cell r="E4004"/>
          <cell r="F4004"/>
        </row>
        <row r="4005">
          <cell r="A4005" t="str">
            <v>1015108020771000</v>
          </cell>
          <cell r="B4005">
            <v>10151080</v>
          </cell>
          <cell r="C4005">
            <v>2077</v>
          </cell>
          <cell r="D4005">
            <v>1000</v>
          </cell>
          <cell r="E4005">
            <v>11200.83</v>
          </cell>
          <cell r="F4005">
            <v>17231.169999999998</v>
          </cell>
        </row>
        <row r="4006">
          <cell r="A4006" t="str">
            <v>1015108020771001</v>
          </cell>
          <cell r="B4006">
            <v>10151080</v>
          </cell>
          <cell r="C4006">
            <v>2077</v>
          </cell>
          <cell r="D4006">
            <v>1001</v>
          </cell>
          <cell r="E4006">
            <v>9968.11</v>
          </cell>
          <cell r="F4006">
            <v>15335.11</v>
          </cell>
        </row>
        <row r="4007">
          <cell r="A4007" t="str">
            <v>1015108020771002</v>
          </cell>
          <cell r="B4007">
            <v>10151080</v>
          </cell>
          <cell r="C4007">
            <v>2077</v>
          </cell>
          <cell r="D4007">
            <v>1002</v>
          </cell>
          <cell r="E4007"/>
          <cell r="F4007"/>
        </row>
        <row r="4008">
          <cell r="A4008" t="str">
            <v>1015108010601000</v>
          </cell>
          <cell r="B4008">
            <v>10151080</v>
          </cell>
          <cell r="C4008">
            <v>1060</v>
          </cell>
          <cell r="D4008">
            <v>1000</v>
          </cell>
          <cell r="E4008">
            <v>11466</v>
          </cell>
          <cell r="F4008">
            <v>17407.57</v>
          </cell>
        </row>
        <row r="4009">
          <cell r="A4009" t="str">
            <v>1015108014241000</v>
          </cell>
          <cell r="B4009">
            <v>10151080</v>
          </cell>
          <cell r="C4009">
            <v>1424</v>
          </cell>
          <cell r="D4009">
            <v>1000</v>
          </cell>
          <cell r="E4009">
            <v>11466</v>
          </cell>
          <cell r="F4009">
            <v>17407.57</v>
          </cell>
        </row>
        <row r="4010">
          <cell r="A4010" t="str">
            <v>1015108023791000</v>
          </cell>
          <cell r="B4010">
            <v>10151080</v>
          </cell>
          <cell r="C4010">
            <v>2379</v>
          </cell>
          <cell r="D4010">
            <v>1000</v>
          </cell>
          <cell r="E4010">
            <v>11200.83</v>
          </cell>
          <cell r="F4010">
            <v>17231.169999999998</v>
          </cell>
        </row>
        <row r="4011">
          <cell r="A4011" t="str">
            <v>1015108023791001</v>
          </cell>
          <cell r="B4011">
            <v>10151080</v>
          </cell>
          <cell r="C4011">
            <v>2379</v>
          </cell>
          <cell r="D4011">
            <v>1001</v>
          </cell>
          <cell r="E4011">
            <v>9968.11</v>
          </cell>
          <cell r="F4011">
            <v>15335.11</v>
          </cell>
        </row>
        <row r="4012">
          <cell r="A4012" t="str">
            <v>1015108010071000</v>
          </cell>
          <cell r="B4012">
            <v>10151080</v>
          </cell>
          <cell r="C4012">
            <v>1007</v>
          </cell>
          <cell r="D4012">
            <v>1000</v>
          </cell>
          <cell r="E4012">
            <v>11200.83</v>
          </cell>
          <cell r="F4012">
            <v>17231.169999999998</v>
          </cell>
        </row>
        <row r="4013">
          <cell r="A4013" t="str">
            <v>1015108010071001</v>
          </cell>
          <cell r="B4013">
            <v>10151080</v>
          </cell>
          <cell r="C4013">
            <v>1007</v>
          </cell>
          <cell r="D4013">
            <v>1001</v>
          </cell>
          <cell r="E4013">
            <v>9968.11</v>
          </cell>
          <cell r="F4013">
            <v>15335.11</v>
          </cell>
        </row>
        <row r="4014">
          <cell r="A4014" t="str">
            <v>1015108010071002</v>
          </cell>
          <cell r="B4014">
            <v>10151080</v>
          </cell>
          <cell r="C4014">
            <v>1007</v>
          </cell>
          <cell r="D4014">
            <v>1002</v>
          </cell>
          <cell r="E4014"/>
          <cell r="F4014"/>
        </row>
        <row r="4015">
          <cell r="A4015" t="str">
            <v>1015108010041000</v>
          </cell>
          <cell r="B4015">
            <v>10151080</v>
          </cell>
          <cell r="C4015">
            <v>1004</v>
          </cell>
          <cell r="D4015">
            <v>1000</v>
          </cell>
          <cell r="E4015">
            <v>11200.83</v>
          </cell>
          <cell r="F4015">
            <v>17231.169999999998</v>
          </cell>
        </row>
        <row r="4016">
          <cell r="A4016" t="str">
            <v>1015108010041001</v>
          </cell>
          <cell r="B4016">
            <v>10151080</v>
          </cell>
          <cell r="C4016">
            <v>1004</v>
          </cell>
          <cell r="D4016">
            <v>1001</v>
          </cell>
          <cell r="E4016">
            <v>9968.11</v>
          </cell>
          <cell r="F4016">
            <v>15335.11</v>
          </cell>
        </row>
        <row r="4017">
          <cell r="A4017" t="str">
            <v>1015108010041002</v>
          </cell>
          <cell r="B4017">
            <v>10151080</v>
          </cell>
          <cell r="C4017">
            <v>1004</v>
          </cell>
          <cell r="D4017">
            <v>1002</v>
          </cell>
          <cell r="E4017"/>
          <cell r="F4017"/>
        </row>
        <row r="4018">
          <cell r="A4018" t="str">
            <v>1015108019061002</v>
          </cell>
          <cell r="B4018">
            <v>10151080</v>
          </cell>
          <cell r="C4018">
            <v>1906</v>
          </cell>
          <cell r="D4018">
            <v>1002</v>
          </cell>
          <cell r="E4018"/>
          <cell r="F4018"/>
        </row>
        <row r="4019">
          <cell r="A4019" t="str">
            <v>1015108032451000</v>
          </cell>
          <cell r="B4019">
            <v>10151080</v>
          </cell>
          <cell r="C4019">
            <v>3245</v>
          </cell>
          <cell r="D4019">
            <v>1000</v>
          </cell>
          <cell r="E4019">
            <v>11</v>
          </cell>
          <cell r="F4019">
            <v>11</v>
          </cell>
        </row>
        <row r="4020">
          <cell r="A4020" t="str">
            <v>1015108015501001</v>
          </cell>
          <cell r="B4020">
            <v>10151080</v>
          </cell>
          <cell r="C4020">
            <v>1550</v>
          </cell>
          <cell r="D4020">
            <v>1001</v>
          </cell>
          <cell r="E4020">
            <v>9968.11</v>
          </cell>
          <cell r="F4020">
            <v>15335.11</v>
          </cell>
        </row>
        <row r="4021">
          <cell r="A4021" t="str">
            <v>1015108015501002</v>
          </cell>
          <cell r="B4021">
            <v>10151080</v>
          </cell>
          <cell r="C4021">
            <v>1550</v>
          </cell>
          <cell r="D4021">
            <v>1002</v>
          </cell>
          <cell r="E4021"/>
          <cell r="F4021"/>
        </row>
        <row r="4022">
          <cell r="A4022" t="str">
            <v>1015108017591000</v>
          </cell>
          <cell r="B4022">
            <v>10151080</v>
          </cell>
          <cell r="C4022">
            <v>1759</v>
          </cell>
          <cell r="D4022">
            <v>1000</v>
          </cell>
          <cell r="E4022">
            <v>11200.83</v>
          </cell>
          <cell r="F4022">
            <v>17231.169999999998</v>
          </cell>
        </row>
        <row r="4023">
          <cell r="A4023" t="str">
            <v>1015108017591001</v>
          </cell>
          <cell r="B4023">
            <v>10151080</v>
          </cell>
          <cell r="C4023">
            <v>1759</v>
          </cell>
          <cell r="D4023">
            <v>1001</v>
          </cell>
          <cell r="E4023">
            <v>9968.11</v>
          </cell>
          <cell r="F4023">
            <v>15335.11</v>
          </cell>
        </row>
        <row r="4024">
          <cell r="A4024" t="str">
            <v>1015108017591002</v>
          </cell>
          <cell r="B4024">
            <v>10151080</v>
          </cell>
          <cell r="C4024">
            <v>1759</v>
          </cell>
          <cell r="D4024">
            <v>1002</v>
          </cell>
          <cell r="E4024"/>
          <cell r="F4024"/>
        </row>
        <row r="4025">
          <cell r="A4025" t="str">
            <v>1015108010121000</v>
          </cell>
          <cell r="B4025">
            <v>10151080</v>
          </cell>
          <cell r="C4025">
            <v>1012</v>
          </cell>
          <cell r="D4025">
            <v>1000</v>
          </cell>
          <cell r="E4025">
            <v>11</v>
          </cell>
          <cell r="F4025">
            <v>11</v>
          </cell>
        </row>
        <row r="4026">
          <cell r="A4026" t="str">
            <v>1015108016891002</v>
          </cell>
          <cell r="B4026">
            <v>10151080</v>
          </cell>
          <cell r="C4026">
            <v>1689</v>
          </cell>
          <cell r="D4026">
            <v>1002</v>
          </cell>
          <cell r="E4026"/>
          <cell r="F4026"/>
        </row>
        <row r="4027">
          <cell r="A4027" t="str">
            <v>1015108018511000</v>
          </cell>
          <cell r="B4027">
            <v>10151080</v>
          </cell>
          <cell r="C4027">
            <v>1851</v>
          </cell>
          <cell r="D4027">
            <v>1000</v>
          </cell>
          <cell r="E4027">
            <v>11200.83</v>
          </cell>
          <cell r="F4027">
            <v>17231.169999999998</v>
          </cell>
        </row>
        <row r="4028">
          <cell r="A4028" t="str">
            <v>1015108018511001</v>
          </cell>
          <cell r="B4028">
            <v>10151080</v>
          </cell>
          <cell r="C4028">
            <v>1851</v>
          </cell>
          <cell r="D4028">
            <v>1001</v>
          </cell>
          <cell r="E4028">
            <v>9968.11</v>
          </cell>
          <cell r="F4028">
            <v>15335.11</v>
          </cell>
        </row>
        <row r="4029">
          <cell r="A4029" t="str">
            <v>1015108018511002</v>
          </cell>
          <cell r="B4029">
            <v>10151080</v>
          </cell>
          <cell r="C4029">
            <v>1851</v>
          </cell>
          <cell r="D4029">
            <v>1002</v>
          </cell>
          <cell r="E4029"/>
          <cell r="F4029"/>
        </row>
        <row r="4030">
          <cell r="A4030" t="str">
            <v>1015108010001000</v>
          </cell>
          <cell r="B4030">
            <v>10151080</v>
          </cell>
          <cell r="C4030">
            <v>1000</v>
          </cell>
          <cell r="D4030">
            <v>1000</v>
          </cell>
          <cell r="E4030">
            <v>11200.83</v>
          </cell>
          <cell r="F4030">
            <v>17231.169999999998</v>
          </cell>
        </row>
        <row r="4031">
          <cell r="A4031" t="str">
            <v>1015108010001001</v>
          </cell>
          <cell r="B4031">
            <v>10151080</v>
          </cell>
          <cell r="C4031">
            <v>1000</v>
          </cell>
          <cell r="D4031">
            <v>1001</v>
          </cell>
          <cell r="E4031">
            <v>9968.11</v>
          </cell>
          <cell r="F4031">
            <v>15335.11</v>
          </cell>
        </row>
        <row r="4032">
          <cell r="A4032" t="str">
            <v>1015108010001002</v>
          </cell>
          <cell r="B4032">
            <v>10151080</v>
          </cell>
          <cell r="C4032">
            <v>1000</v>
          </cell>
          <cell r="D4032">
            <v>1002</v>
          </cell>
          <cell r="E4032"/>
          <cell r="F4032"/>
        </row>
        <row r="4033">
          <cell r="A4033" t="str">
            <v>1015108010021000</v>
          </cell>
          <cell r="B4033">
            <v>10151080</v>
          </cell>
          <cell r="C4033">
            <v>1002</v>
          </cell>
          <cell r="D4033">
            <v>1000</v>
          </cell>
          <cell r="E4033">
            <v>11200.83</v>
          </cell>
          <cell r="F4033">
            <v>17231.169999999998</v>
          </cell>
        </row>
        <row r="4034">
          <cell r="A4034" t="str">
            <v>1015108010021001</v>
          </cell>
          <cell r="B4034">
            <v>10151080</v>
          </cell>
          <cell r="C4034">
            <v>1002</v>
          </cell>
          <cell r="D4034">
            <v>1001</v>
          </cell>
          <cell r="E4034">
            <v>9968.11</v>
          </cell>
          <cell r="F4034">
            <v>15335.11</v>
          </cell>
        </row>
        <row r="4035">
          <cell r="A4035" t="str">
            <v>1015108010021002</v>
          </cell>
          <cell r="B4035">
            <v>10151080</v>
          </cell>
          <cell r="C4035">
            <v>1002</v>
          </cell>
          <cell r="D4035">
            <v>1002</v>
          </cell>
          <cell r="E4035"/>
          <cell r="F4035"/>
        </row>
        <row r="4036">
          <cell r="A4036" t="str">
            <v>1015108016841000</v>
          </cell>
          <cell r="B4036">
            <v>10151080</v>
          </cell>
          <cell r="C4036">
            <v>1684</v>
          </cell>
          <cell r="D4036">
            <v>1000</v>
          </cell>
          <cell r="E4036">
            <v>11200.83</v>
          </cell>
          <cell r="F4036">
            <v>17231.169999999998</v>
          </cell>
        </row>
        <row r="4037">
          <cell r="A4037" t="str">
            <v>1015108016841001</v>
          </cell>
          <cell r="B4037">
            <v>10151080</v>
          </cell>
          <cell r="C4037">
            <v>1684</v>
          </cell>
          <cell r="D4037">
            <v>1001</v>
          </cell>
          <cell r="E4037">
            <v>9968.11</v>
          </cell>
          <cell r="F4037">
            <v>15335.11</v>
          </cell>
        </row>
        <row r="4038">
          <cell r="A4038" t="str">
            <v>1015108034321000</v>
          </cell>
          <cell r="B4038">
            <v>10151080</v>
          </cell>
          <cell r="C4038">
            <v>3432</v>
          </cell>
          <cell r="D4038">
            <v>1000</v>
          </cell>
          <cell r="E4038">
            <v>11200.83</v>
          </cell>
          <cell r="F4038">
            <v>17231.169999999998</v>
          </cell>
        </row>
        <row r="4039">
          <cell r="A4039" t="str">
            <v>1015108034321001</v>
          </cell>
          <cell r="B4039">
            <v>10151080</v>
          </cell>
          <cell r="C4039">
            <v>3432</v>
          </cell>
          <cell r="D4039">
            <v>1001</v>
          </cell>
          <cell r="E4039">
            <v>9968.11</v>
          </cell>
          <cell r="F4039">
            <v>15335.11</v>
          </cell>
        </row>
        <row r="4040">
          <cell r="A4040" t="str">
            <v>1015108034321002</v>
          </cell>
          <cell r="B4040">
            <v>10151080</v>
          </cell>
          <cell r="C4040">
            <v>3432</v>
          </cell>
          <cell r="D4040">
            <v>1002</v>
          </cell>
          <cell r="E4040"/>
          <cell r="F4040"/>
        </row>
        <row r="4041">
          <cell r="A4041" t="str">
            <v>1015108021201000</v>
          </cell>
          <cell r="B4041">
            <v>10151080</v>
          </cell>
          <cell r="C4041">
            <v>2120</v>
          </cell>
          <cell r="D4041">
            <v>1000</v>
          </cell>
          <cell r="E4041">
            <v>11</v>
          </cell>
          <cell r="F4041">
            <v>11</v>
          </cell>
        </row>
        <row r="4042">
          <cell r="A4042" t="str">
            <v>1015108029411002</v>
          </cell>
          <cell r="B4042">
            <v>10151080</v>
          </cell>
          <cell r="C4042">
            <v>2941</v>
          </cell>
          <cell r="D4042">
            <v>1002</v>
          </cell>
          <cell r="E4042"/>
          <cell r="F4042"/>
        </row>
        <row r="4043">
          <cell r="A4043" t="str">
            <v>1001986615241002</v>
          </cell>
          <cell r="B4043">
            <v>10019866</v>
          </cell>
          <cell r="C4043">
            <v>1524</v>
          </cell>
          <cell r="D4043">
            <v>1002</v>
          </cell>
          <cell r="E4043">
            <v>10579.49</v>
          </cell>
          <cell r="F4043">
            <v>15846.49</v>
          </cell>
        </row>
        <row r="4044">
          <cell r="A4044" t="str">
            <v>1001986615241006</v>
          </cell>
          <cell r="B4044">
            <v>10019866</v>
          </cell>
          <cell r="C4044">
            <v>1524</v>
          </cell>
          <cell r="D4044">
            <v>1006</v>
          </cell>
          <cell r="E4044">
            <v>10579.49</v>
          </cell>
          <cell r="F4044">
            <v>15846.49</v>
          </cell>
        </row>
        <row r="4045">
          <cell r="A4045" t="str">
            <v>100198661524992</v>
          </cell>
          <cell r="B4045">
            <v>10019866</v>
          </cell>
          <cell r="C4045">
            <v>1524</v>
          </cell>
          <cell r="D4045">
            <v>992</v>
          </cell>
          <cell r="E4045">
            <v>10475.01</v>
          </cell>
          <cell r="F4045">
            <v>15742.01</v>
          </cell>
        </row>
        <row r="4046">
          <cell r="A4046" t="str">
            <v>100198669561000</v>
          </cell>
          <cell r="B4046">
            <v>10019866</v>
          </cell>
          <cell r="C4046">
            <v>956</v>
          </cell>
          <cell r="D4046">
            <v>1000</v>
          </cell>
          <cell r="E4046">
            <v>-1.2</v>
          </cell>
          <cell r="F4046">
            <v>-1.2</v>
          </cell>
        </row>
        <row r="4047">
          <cell r="A4047" t="str">
            <v>100198669561004</v>
          </cell>
          <cell r="B4047">
            <v>10019866</v>
          </cell>
          <cell r="C4047">
            <v>956</v>
          </cell>
          <cell r="D4047">
            <v>1004</v>
          </cell>
          <cell r="E4047">
            <v>-1.2</v>
          </cell>
          <cell r="F4047">
            <v>-1.2</v>
          </cell>
        </row>
        <row r="4048">
          <cell r="A4048" t="str">
            <v>100198669562255</v>
          </cell>
          <cell r="B4048">
            <v>10019866</v>
          </cell>
          <cell r="C4048">
            <v>956</v>
          </cell>
          <cell r="D4048">
            <v>2255</v>
          </cell>
          <cell r="E4048">
            <v>-1.2</v>
          </cell>
          <cell r="F4048">
            <v>-1.2</v>
          </cell>
        </row>
        <row r="4049">
          <cell r="A4049" t="str">
            <v>1001986610361001</v>
          </cell>
          <cell r="B4049">
            <v>10019866</v>
          </cell>
          <cell r="C4049">
            <v>1036</v>
          </cell>
          <cell r="D4049">
            <v>1001</v>
          </cell>
          <cell r="E4049">
            <v>-1.2</v>
          </cell>
          <cell r="F4049">
            <v>-1.2</v>
          </cell>
        </row>
        <row r="4050">
          <cell r="A4050" t="str">
            <v>1001986610361003</v>
          </cell>
          <cell r="B4050">
            <v>10019866</v>
          </cell>
          <cell r="C4050">
            <v>1036</v>
          </cell>
          <cell r="D4050">
            <v>1003</v>
          </cell>
          <cell r="E4050">
            <v>-1.2</v>
          </cell>
          <cell r="F4050">
            <v>-1.2</v>
          </cell>
        </row>
        <row r="4051">
          <cell r="A4051" t="str">
            <v>1001986610360</v>
          </cell>
          <cell r="B4051">
            <v>10019866</v>
          </cell>
          <cell r="C4051">
            <v>1036</v>
          </cell>
          <cell r="D4051">
            <v>0</v>
          </cell>
          <cell r="E4051">
            <v>-1.2</v>
          </cell>
          <cell r="F4051">
            <v>-1.2</v>
          </cell>
        </row>
        <row r="4052">
          <cell r="A4052" t="str">
            <v>1001986610362657</v>
          </cell>
          <cell r="B4052">
            <v>10019866</v>
          </cell>
          <cell r="C4052">
            <v>1036</v>
          </cell>
          <cell r="D4052">
            <v>2657</v>
          </cell>
          <cell r="E4052">
            <v>-1.2</v>
          </cell>
          <cell r="F4052">
            <v>-1.2</v>
          </cell>
        </row>
        <row r="4053">
          <cell r="A4053" t="str">
            <v>1001986610131698</v>
          </cell>
          <cell r="B4053">
            <v>10019866</v>
          </cell>
          <cell r="C4053">
            <v>1013</v>
          </cell>
          <cell r="D4053">
            <v>1698</v>
          </cell>
          <cell r="E4053">
            <v>-1.2</v>
          </cell>
          <cell r="F4053">
            <v>-1.2</v>
          </cell>
        </row>
        <row r="4054">
          <cell r="A4054" t="str">
            <v>1003966213801014</v>
          </cell>
          <cell r="B4054">
            <v>10039662</v>
          </cell>
          <cell r="C4054">
            <v>1380</v>
          </cell>
          <cell r="D4054">
            <v>1014</v>
          </cell>
          <cell r="E4054">
            <v>11260.05</v>
          </cell>
          <cell r="F4054">
            <v>17036.14</v>
          </cell>
        </row>
        <row r="4055">
          <cell r="A4055" t="str">
            <v>1003966213801010</v>
          </cell>
          <cell r="B4055">
            <v>10039662</v>
          </cell>
          <cell r="C4055">
            <v>1380</v>
          </cell>
          <cell r="D4055">
            <v>1010</v>
          </cell>
          <cell r="E4055">
            <v>11020.48</v>
          </cell>
          <cell r="F4055">
            <v>16673.669999999998</v>
          </cell>
        </row>
        <row r="4056">
          <cell r="A4056" t="str">
            <v>1003966213801011</v>
          </cell>
          <cell r="B4056">
            <v>10039662</v>
          </cell>
          <cell r="C4056">
            <v>1380</v>
          </cell>
          <cell r="D4056">
            <v>1011</v>
          </cell>
          <cell r="E4056">
            <v>11260.05</v>
          </cell>
          <cell r="F4056">
            <v>17036.14</v>
          </cell>
        </row>
        <row r="4057">
          <cell r="A4057" t="str">
            <v>1003966213801012</v>
          </cell>
          <cell r="B4057">
            <v>10039662</v>
          </cell>
          <cell r="C4057">
            <v>1380</v>
          </cell>
          <cell r="D4057">
            <v>1012</v>
          </cell>
          <cell r="E4057">
            <v>11260.05</v>
          </cell>
          <cell r="F4057">
            <v>17036.14</v>
          </cell>
        </row>
        <row r="4058">
          <cell r="A4058" t="str">
            <v>1003966213801013</v>
          </cell>
          <cell r="B4058">
            <v>10039662</v>
          </cell>
          <cell r="C4058">
            <v>1380</v>
          </cell>
          <cell r="D4058">
            <v>1013</v>
          </cell>
          <cell r="E4058">
            <v>11260.05</v>
          </cell>
          <cell r="F4058">
            <v>17036.14</v>
          </cell>
        </row>
        <row r="4059">
          <cell r="A4059" t="str">
            <v>1030861117871000</v>
          </cell>
          <cell r="B4059">
            <v>10308611</v>
          </cell>
          <cell r="C4059">
            <v>1787</v>
          </cell>
          <cell r="D4059">
            <v>1000</v>
          </cell>
          <cell r="E4059">
            <v>5.5</v>
          </cell>
          <cell r="F4059">
            <v>5.5</v>
          </cell>
        </row>
        <row r="4060">
          <cell r="A4060" t="str">
            <v>1030861117871001</v>
          </cell>
          <cell r="B4060">
            <v>10308611</v>
          </cell>
          <cell r="C4060">
            <v>1787</v>
          </cell>
          <cell r="D4060">
            <v>1001</v>
          </cell>
          <cell r="E4060">
            <v>5.5</v>
          </cell>
          <cell r="F4060">
            <v>5.5</v>
          </cell>
        </row>
        <row r="4061">
          <cell r="A4061" t="str">
            <v>1030861117871002</v>
          </cell>
          <cell r="B4061">
            <v>10308611</v>
          </cell>
          <cell r="C4061">
            <v>1787</v>
          </cell>
          <cell r="D4061">
            <v>1002</v>
          </cell>
          <cell r="E4061">
            <v>5</v>
          </cell>
          <cell r="F4061">
            <v>5</v>
          </cell>
        </row>
        <row r="4062">
          <cell r="A4062" t="str">
            <v>1030861117871003</v>
          </cell>
          <cell r="B4062">
            <v>10308611</v>
          </cell>
          <cell r="C4062">
            <v>1787</v>
          </cell>
          <cell r="D4062">
            <v>1003</v>
          </cell>
          <cell r="E4062">
            <v>5</v>
          </cell>
          <cell r="F4062">
            <v>5</v>
          </cell>
        </row>
        <row r="4063">
          <cell r="A4063" t="str">
            <v>102732659291002</v>
          </cell>
          <cell r="B4063">
            <v>10273265</v>
          </cell>
          <cell r="C4063">
            <v>929</v>
          </cell>
          <cell r="D4063">
            <v>1002</v>
          </cell>
          <cell r="E4063">
            <v>10406.01</v>
          </cell>
          <cell r="F4063">
            <v>15766.01</v>
          </cell>
        </row>
        <row r="4064">
          <cell r="A4064" t="str">
            <v>102732659291598</v>
          </cell>
          <cell r="B4064">
            <v>10273265</v>
          </cell>
          <cell r="C4064">
            <v>929</v>
          </cell>
          <cell r="D4064">
            <v>1598</v>
          </cell>
          <cell r="E4064">
            <v>10249.31</v>
          </cell>
          <cell r="F4064">
            <v>15609.31</v>
          </cell>
        </row>
        <row r="4065">
          <cell r="A4065" t="str">
            <v>102732659301003</v>
          </cell>
          <cell r="B4065">
            <v>10273265</v>
          </cell>
          <cell r="C4065">
            <v>930</v>
          </cell>
          <cell r="D4065">
            <v>1003</v>
          </cell>
          <cell r="E4065">
            <v>10301.540000000001</v>
          </cell>
          <cell r="F4065">
            <v>15661.54</v>
          </cell>
        </row>
        <row r="4066">
          <cell r="A4066" t="str">
            <v>102732659301598</v>
          </cell>
          <cell r="B4066">
            <v>10273265</v>
          </cell>
          <cell r="C4066">
            <v>930</v>
          </cell>
          <cell r="D4066">
            <v>1598</v>
          </cell>
          <cell r="E4066">
            <v>10249.31</v>
          </cell>
          <cell r="F4066">
            <v>15609.31</v>
          </cell>
        </row>
        <row r="4067">
          <cell r="A4067" t="str">
            <v>102732659581598</v>
          </cell>
          <cell r="B4067">
            <v>10273265</v>
          </cell>
          <cell r="C4067">
            <v>958</v>
          </cell>
          <cell r="D4067">
            <v>1598</v>
          </cell>
          <cell r="E4067">
            <v>10249.31</v>
          </cell>
          <cell r="F4067">
            <v>15609.31</v>
          </cell>
        </row>
        <row r="4068">
          <cell r="A4068" t="str">
            <v>102732659591598</v>
          </cell>
          <cell r="B4068">
            <v>10273265</v>
          </cell>
          <cell r="C4068">
            <v>959</v>
          </cell>
          <cell r="D4068">
            <v>1598</v>
          </cell>
          <cell r="E4068">
            <v>10249.31</v>
          </cell>
          <cell r="F4068">
            <v>15609.31</v>
          </cell>
        </row>
        <row r="4069">
          <cell r="A4069" t="str">
            <v>1027326510391002</v>
          </cell>
          <cell r="B4069">
            <v>10273265</v>
          </cell>
          <cell r="C4069">
            <v>1039</v>
          </cell>
          <cell r="D4069">
            <v>1002</v>
          </cell>
          <cell r="E4069">
            <v>10406.01</v>
          </cell>
          <cell r="F4069">
            <v>15766.01</v>
          </cell>
        </row>
        <row r="4070">
          <cell r="A4070" t="str">
            <v>1027326510391003</v>
          </cell>
          <cell r="B4070">
            <v>10273265</v>
          </cell>
          <cell r="C4070">
            <v>1039</v>
          </cell>
          <cell r="D4070">
            <v>1003</v>
          </cell>
          <cell r="E4070">
            <v>10301.540000000001</v>
          </cell>
          <cell r="F4070">
            <v>15661.54</v>
          </cell>
        </row>
        <row r="4071">
          <cell r="A4071" t="str">
            <v>1027326510391598</v>
          </cell>
          <cell r="B4071">
            <v>10273265</v>
          </cell>
          <cell r="C4071">
            <v>1039</v>
          </cell>
          <cell r="D4071">
            <v>1598</v>
          </cell>
          <cell r="E4071">
            <v>10249.31</v>
          </cell>
          <cell r="F4071">
            <v>15609.31</v>
          </cell>
        </row>
        <row r="4072">
          <cell r="A4072" t="str">
            <v>1027326510481598</v>
          </cell>
          <cell r="B4072">
            <v>10273265</v>
          </cell>
          <cell r="C4072">
            <v>1048</v>
          </cell>
          <cell r="D4072">
            <v>1598</v>
          </cell>
          <cell r="E4072">
            <v>10249.31</v>
          </cell>
          <cell r="F4072">
            <v>15609.31</v>
          </cell>
        </row>
        <row r="4073">
          <cell r="A4073" t="str">
            <v>1027326510551598</v>
          </cell>
          <cell r="B4073">
            <v>10273265</v>
          </cell>
          <cell r="C4073">
            <v>1055</v>
          </cell>
          <cell r="D4073">
            <v>1598</v>
          </cell>
          <cell r="E4073">
            <v>10249.31</v>
          </cell>
          <cell r="F4073">
            <v>15609.31</v>
          </cell>
        </row>
        <row r="4074">
          <cell r="A4074" t="str">
            <v>1027326510611598</v>
          </cell>
          <cell r="B4074">
            <v>10273265</v>
          </cell>
          <cell r="C4074">
            <v>1061</v>
          </cell>
          <cell r="D4074">
            <v>1598</v>
          </cell>
          <cell r="E4074">
            <v>10249.31</v>
          </cell>
          <cell r="F4074">
            <v>15609.31</v>
          </cell>
        </row>
        <row r="4075">
          <cell r="A4075" t="str">
            <v>1027326510671003</v>
          </cell>
          <cell r="B4075">
            <v>10273265</v>
          </cell>
          <cell r="C4075">
            <v>1067</v>
          </cell>
          <cell r="D4075">
            <v>1003</v>
          </cell>
          <cell r="E4075">
            <v>10301.540000000001</v>
          </cell>
          <cell r="F4075">
            <v>15661.54</v>
          </cell>
        </row>
        <row r="4076">
          <cell r="A4076" t="str">
            <v>1027326510671598</v>
          </cell>
          <cell r="B4076">
            <v>10273265</v>
          </cell>
          <cell r="C4076">
            <v>1067</v>
          </cell>
          <cell r="D4076">
            <v>1598</v>
          </cell>
          <cell r="E4076">
            <v>10249.31</v>
          </cell>
          <cell r="F4076">
            <v>15609.31</v>
          </cell>
        </row>
        <row r="4077">
          <cell r="A4077" t="str">
            <v>1027326510681598</v>
          </cell>
          <cell r="B4077">
            <v>10273265</v>
          </cell>
          <cell r="C4077">
            <v>1068</v>
          </cell>
          <cell r="D4077">
            <v>1598</v>
          </cell>
          <cell r="E4077">
            <v>10249.31</v>
          </cell>
          <cell r="F4077">
            <v>15609.31</v>
          </cell>
        </row>
        <row r="4078">
          <cell r="A4078" t="str">
            <v>1027326510691002</v>
          </cell>
          <cell r="B4078">
            <v>10273265</v>
          </cell>
          <cell r="C4078">
            <v>1069</v>
          </cell>
          <cell r="D4078">
            <v>1002</v>
          </cell>
          <cell r="E4078">
            <v>10406.01</v>
          </cell>
          <cell r="F4078">
            <v>15766.01</v>
          </cell>
        </row>
        <row r="4079">
          <cell r="A4079" t="str">
            <v>1027326510691003</v>
          </cell>
          <cell r="B4079">
            <v>10273265</v>
          </cell>
          <cell r="C4079">
            <v>1069</v>
          </cell>
          <cell r="D4079">
            <v>1003</v>
          </cell>
          <cell r="E4079">
            <v>10301.540000000001</v>
          </cell>
          <cell r="F4079">
            <v>15661.54</v>
          </cell>
        </row>
        <row r="4080">
          <cell r="A4080" t="str">
            <v>1027326510691598</v>
          </cell>
          <cell r="B4080">
            <v>10273265</v>
          </cell>
          <cell r="C4080">
            <v>1069</v>
          </cell>
          <cell r="D4080">
            <v>1598</v>
          </cell>
          <cell r="E4080">
            <v>10249.31</v>
          </cell>
          <cell r="F4080">
            <v>15609.31</v>
          </cell>
        </row>
        <row r="4081">
          <cell r="A4081" t="str">
            <v>1027326510821003</v>
          </cell>
          <cell r="B4081">
            <v>10273265</v>
          </cell>
          <cell r="C4081">
            <v>1082</v>
          </cell>
          <cell r="D4081">
            <v>1003</v>
          </cell>
          <cell r="E4081"/>
          <cell r="F4081"/>
        </row>
        <row r="4082">
          <cell r="A4082" t="str">
            <v>1027326510821598</v>
          </cell>
          <cell r="B4082">
            <v>10273265</v>
          </cell>
          <cell r="C4082">
            <v>1082</v>
          </cell>
          <cell r="D4082">
            <v>1598</v>
          </cell>
          <cell r="E4082">
            <v>10249.31</v>
          </cell>
          <cell r="F4082">
            <v>15609.31</v>
          </cell>
        </row>
        <row r="4083">
          <cell r="A4083" t="str">
            <v>1027326511031003</v>
          </cell>
          <cell r="B4083">
            <v>10273265</v>
          </cell>
          <cell r="C4083">
            <v>1103</v>
          </cell>
          <cell r="D4083">
            <v>1003</v>
          </cell>
          <cell r="E4083">
            <v>10301.540000000001</v>
          </cell>
          <cell r="F4083">
            <v>15661.54</v>
          </cell>
        </row>
        <row r="4084">
          <cell r="A4084" t="str">
            <v>1027326511031598</v>
          </cell>
          <cell r="B4084">
            <v>10273265</v>
          </cell>
          <cell r="C4084">
            <v>1103</v>
          </cell>
          <cell r="D4084">
            <v>1598</v>
          </cell>
          <cell r="E4084">
            <v>10249.31</v>
          </cell>
          <cell r="F4084">
            <v>15609.31</v>
          </cell>
        </row>
        <row r="4085">
          <cell r="A4085" t="str">
            <v>1027326511051003</v>
          </cell>
          <cell r="B4085">
            <v>10273265</v>
          </cell>
          <cell r="C4085">
            <v>1105</v>
          </cell>
          <cell r="D4085">
            <v>1003</v>
          </cell>
          <cell r="E4085">
            <v>10301.540000000001</v>
          </cell>
          <cell r="F4085">
            <v>15661.54</v>
          </cell>
        </row>
        <row r="4086">
          <cell r="A4086" t="str">
            <v>1027326511051598</v>
          </cell>
          <cell r="B4086">
            <v>10273265</v>
          </cell>
          <cell r="C4086">
            <v>1105</v>
          </cell>
          <cell r="D4086">
            <v>1598</v>
          </cell>
          <cell r="E4086">
            <v>10249.31</v>
          </cell>
          <cell r="F4086">
            <v>15609.31</v>
          </cell>
        </row>
        <row r="4087">
          <cell r="A4087" t="str">
            <v>1027326513581002</v>
          </cell>
          <cell r="B4087">
            <v>10273265</v>
          </cell>
          <cell r="C4087">
            <v>1358</v>
          </cell>
          <cell r="D4087">
            <v>1002</v>
          </cell>
          <cell r="E4087">
            <v>10406.01</v>
          </cell>
          <cell r="F4087">
            <v>15766.01</v>
          </cell>
        </row>
        <row r="4088">
          <cell r="A4088" t="str">
            <v>1027326513581003</v>
          </cell>
          <cell r="B4088">
            <v>10273265</v>
          </cell>
          <cell r="C4088">
            <v>1358</v>
          </cell>
          <cell r="D4088">
            <v>1003</v>
          </cell>
          <cell r="E4088">
            <v>10301.540000000001</v>
          </cell>
          <cell r="F4088">
            <v>15661.54</v>
          </cell>
        </row>
        <row r="4089">
          <cell r="A4089" t="str">
            <v>1027326513581598</v>
          </cell>
          <cell r="B4089">
            <v>10273265</v>
          </cell>
          <cell r="C4089">
            <v>1358</v>
          </cell>
          <cell r="D4089">
            <v>1598</v>
          </cell>
          <cell r="E4089">
            <v>10249.31</v>
          </cell>
          <cell r="F4089">
            <v>15609.31</v>
          </cell>
        </row>
        <row r="4090">
          <cell r="A4090" t="str">
            <v>1027326513611003</v>
          </cell>
          <cell r="B4090">
            <v>10273265</v>
          </cell>
          <cell r="C4090">
            <v>1361</v>
          </cell>
          <cell r="D4090">
            <v>1003</v>
          </cell>
          <cell r="E4090"/>
          <cell r="F4090"/>
        </row>
        <row r="4091">
          <cell r="A4091" t="str">
            <v>1027326513611598</v>
          </cell>
          <cell r="B4091">
            <v>10273265</v>
          </cell>
          <cell r="C4091">
            <v>1361</v>
          </cell>
          <cell r="D4091">
            <v>1598</v>
          </cell>
          <cell r="E4091">
            <v>10249.31</v>
          </cell>
          <cell r="F4091">
            <v>15609.31</v>
          </cell>
        </row>
        <row r="4092">
          <cell r="A4092" t="str">
            <v>1027326514191003</v>
          </cell>
          <cell r="B4092">
            <v>10273265</v>
          </cell>
          <cell r="C4092">
            <v>1419</v>
          </cell>
          <cell r="D4092">
            <v>1003</v>
          </cell>
          <cell r="E4092">
            <v>10301.540000000001</v>
          </cell>
          <cell r="F4092">
            <v>15661.54</v>
          </cell>
        </row>
        <row r="4093">
          <cell r="A4093" t="str">
            <v>1027326514191598</v>
          </cell>
          <cell r="B4093">
            <v>10273265</v>
          </cell>
          <cell r="C4093">
            <v>1419</v>
          </cell>
          <cell r="D4093">
            <v>1598</v>
          </cell>
          <cell r="E4093">
            <v>10249.31</v>
          </cell>
          <cell r="F4093">
            <v>15609.31</v>
          </cell>
        </row>
        <row r="4094">
          <cell r="A4094" t="str">
            <v>1027326514421598</v>
          </cell>
          <cell r="B4094">
            <v>10273265</v>
          </cell>
          <cell r="C4094">
            <v>1442</v>
          </cell>
          <cell r="D4094">
            <v>1598</v>
          </cell>
          <cell r="E4094">
            <v>10249.31</v>
          </cell>
          <cell r="F4094">
            <v>15609.31</v>
          </cell>
        </row>
        <row r="4095">
          <cell r="A4095" t="str">
            <v>1027326515551002</v>
          </cell>
          <cell r="B4095">
            <v>10273265</v>
          </cell>
          <cell r="C4095">
            <v>1555</v>
          </cell>
          <cell r="D4095">
            <v>1002</v>
          </cell>
          <cell r="E4095">
            <v>10406.01</v>
          </cell>
          <cell r="F4095">
            <v>15766.01</v>
          </cell>
        </row>
        <row r="4096">
          <cell r="A4096" t="str">
            <v>1027326515551598</v>
          </cell>
          <cell r="B4096">
            <v>10273265</v>
          </cell>
          <cell r="C4096">
            <v>1555</v>
          </cell>
          <cell r="D4096">
            <v>1598</v>
          </cell>
          <cell r="E4096">
            <v>10249.31</v>
          </cell>
          <cell r="F4096">
            <v>15609.31</v>
          </cell>
        </row>
        <row r="4097">
          <cell r="A4097" t="str">
            <v>1027326519041598</v>
          </cell>
          <cell r="B4097">
            <v>10273265</v>
          </cell>
          <cell r="C4097">
            <v>1904</v>
          </cell>
          <cell r="D4097">
            <v>1598</v>
          </cell>
          <cell r="E4097">
            <v>10249.31</v>
          </cell>
          <cell r="F4097">
            <v>15609.31</v>
          </cell>
        </row>
        <row r="4098">
          <cell r="A4098" t="str">
            <v>1027326523351002</v>
          </cell>
          <cell r="B4098">
            <v>10273265</v>
          </cell>
          <cell r="C4098">
            <v>2335</v>
          </cell>
          <cell r="D4098">
            <v>1002</v>
          </cell>
          <cell r="E4098">
            <v>10406.01</v>
          </cell>
          <cell r="F4098">
            <v>15766.01</v>
          </cell>
        </row>
        <row r="4099">
          <cell r="A4099" t="str">
            <v>1027326523381002</v>
          </cell>
          <cell r="B4099">
            <v>10273265</v>
          </cell>
          <cell r="C4099">
            <v>2338</v>
          </cell>
          <cell r="D4099">
            <v>1002</v>
          </cell>
          <cell r="E4099">
            <v>10406.01</v>
          </cell>
          <cell r="F4099">
            <v>15766.01</v>
          </cell>
        </row>
        <row r="4100">
          <cell r="A4100" t="str">
            <v>1027326523381003</v>
          </cell>
          <cell r="B4100">
            <v>10273265</v>
          </cell>
          <cell r="C4100">
            <v>2338</v>
          </cell>
          <cell r="D4100">
            <v>1003</v>
          </cell>
          <cell r="E4100">
            <v>10301.540000000001</v>
          </cell>
          <cell r="F4100">
            <v>15661.54</v>
          </cell>
        </row>
        <row r="4101">
          <cell r="A4101" t="str">
            <v>1027326523381598</v>
          </cell>
          <cell r="B4101">
            <v>10273265</v>
          </cell>
          <cell r="C4101">
            <v>2338</v>
          </cell>
          <cell r="D4101">
            <v>1598</v>
          </cell>
          <cell r="E4101">
            <v>10249.31</v>
          </cell>
          <cell r="F4101">
            <v>15609.31</v>
          </cell>
        </row>
        <row r="4102">
          <cell r="A4102" t="str">
            <v>1027326516881002</v>
          </cell>
          <cell r="B4102">
            <v>10273265</v>
          </cell>
          <cell r="C4102">
            <v>1688</v>
          </cell>
          <cell r="D4102">
            <v>1002</v>
          </cell>
          <cell r="E4102">
            <v>10406.01</v>
          </cell>
          <cell r="F4102">
            <v>15766.01</v>
          </cell>
        </row>
        <row r="4103">
          <cell r="A4103" t="str">
            <v>1027326519841598</v>
          </cell>
          <cell r="B4103">
            <v>10273265</v>
          </cell>
          <cell r="C4103">
            <v>1984</v>
          </cell>
          <cell r="D4103">
            <v>1598</v>
          </cell>
          <cell r="E4103">
            <v>10249.31</v>
          </cell>
          <cell r="F4103">
            <v>15609.31</v>
          </cell>
        </row>
        <row r="4104">
          <cell r="A4104" t="str">
            <v>1027326520461598</v>
          </cell>
          <cell r="B4104">
            <v>10273265</v>
          </cell>
          <cell r="C4104">
            <v>2046</v>
          </cell>
          <cell r="D4104">
            <v>1598</v>
          </cell>
          <cell r="E4104">
            <v>10249.31</v>
          </cell>
          <cell r="F4104">
            <v>15609.31</v>
          </cell>
        </row>
        <row r="4105">
          <cell r="A4105" t="str">
            <v>1027326511041598</v>
          </cell>
          <cell r="B4105">
            <v>10273265</v>
          </cell>
          <cell r="C4105">
            <v>1104</v>
          </cell>
          <cell r="D4105">
            <v>1598</v>
          </cell>
          <cell r="E4105">
            <v>10249.31</v>
          </cell>
          <cell r="F4105">
            <v>15609.31</v>
          </cell>
        </row>
        <row r="4106">
          <cell r="A4106" t="str">
            <v>1027326514641003</v>
          </cell>
          <cell r="B4106">
            <v>10273265</v>
          </cell>
          <cell r="C4106">
            <v>1464</v>
          </cell>
          <cell r="D4106">
            <v>1003</v>
          </cell>
          <cell r="E4106">
            <v>10301.540000000001</v>
          </cell>
          <cell r="F4106">
            <v>15661.54</v>
          </cell>
        </row>
        <row r="4107">
          <cell r="A4107" t="str">
            <v>1027326514641598</v>
          </cell>
          <cell r="B4107">
            <v>10273265</v>
          </cell>
          <cell r="C4107">
            <v>1464</v>
          </cell>
          <cell r="D4107">
            <v>1598</v>
          </cell>
          <cell r="E4107">
            <v>10249.31</v>
          </cell>
          <cell r="F4107">
            <v>15609.31</v>
          </cell>
        </row>
        <row r="4108">
          <cell r="A4108" t="str">
            <v>1027326510471598</v>
          </cell>
          <cell r="B4108">
            <v>10273265</v>
          </cell>
          <cell r="C4108">
            <v>1047</v>
          </cell>
          <cell r="D4108">
            <v>1598</v>
          </cell>
          <cell r="E4108">
            <v>10249.31</v>
          </cell>
          <cell r="F4108">
            <v>15609.31</v>
          </cell>
        </row>
        <row r="4109">
          <cell r="A4109" t="str">
            <v>102732659281003</v>
          </cell>
          <cell r="B4109">
            <v>10273265</v>
          </cell>
          <cell r="C4109">
            <v>928</v>
          </cell>
          <cell r="D4109">
            <v>1003</v>
          </cell>
          <cell r="E4109">
            <v>10301.540000000001</v>
          </cell>
          <cell r="F4109">
            <v>15661.54</v>
          </cell>
        </row>
        <row r="4110">
          <cell r="A4110" t="str">
            <v>102732659281598</v>
          </cell>
          <cell r="B4110">
            <v>10273265</v>
          </cell>
          <cell r="C4110">
            <v>928</v>
          </cell>
          <cell r="D4110">
            <v>1598</v>
          </cell>
          <cell r="E4110">
            <v>10249.31</v>
          </cell>
          <cell r="F4110">
            <v>15609.31</v>
          </cell>
        </row>
        <row r="4111">
          <cell r="A4111" t="str">
            <v>1027326519751003</v>
          </cell>
          <cell r="B4111">
            <v>10273265</v>
          </cell>
          <cell r="C4111">
            <v>1975</v>
          </cell>
          <cell r="D4111">
            <v>1003</v>
          </cell>
          <cell r="E4111">
            <v>10301.540000000001</v>
          </cell>
          <cell r="F4111">
            <v>15661.54</v>
          </cell>
        </row>
        <row r="4112">
          <cell r="A4112" t="str">
            <v>1027326519751598</v>
          </cell>
          <cell r="B4112">
            <v>10273265</v>
          </cell>
          <cell r="C4112">
            <v>1975</v>
          </cell>
          <cell r="D4112">
            <v>1598</v>
          </cell>
          <cell r="E4112">
            <v>10249.31</v>
          </cell>
          <cell r="F4112">
            <v>15609.31</v>
          </cell>
        </row>
        <row r="4113">
          <cell r="A4113" t="str">
            <v>1027326518831003</v>
          </cell>
          <cell r="B4113">
            <v>10273265</v>
          </cell>
          <cell r="C4113">
            <v>1883</v>
          </cell>
          <cell r="D4113">
            <v>1003</v>
          </cell>
          <cell r="E4113">
            <v>10301.540000000001</v>
          </cell>
          <cell r="F4113">
            <v>15661.54</v>
          </cell>
        </row>
        <row r="4114">
          <cell r="A4114" t="str">
            <v>1027326518831598</v>
          </cell>
          <cell r="B4114">
            <v>10273265</v>
          </cell>
          <cell r="C4114">
            <v>1883</v>
          </cell>
          <cell r="D4114">
            <v>1598</v>
          </cell>
          <cell r="E4114">
            <v>10249.31</v>
          </cell>
          <cell r="F4114">
            <v>15609.31</v>
          </cell>
        </row>
        <row r="4115">
          <cell r="A4115" t="str">
            <v>1027326519301002</v>
          </cell>
          <cell r="B4115">
            <v>10273265</v>
          </cell>
          <cell r="C4115">
            <v>1930</v>
          </cell>
          <cell r="D4115">
            <v>1002</v>
          </cell>
          <cell r="E4115">
            <v>10406.01</v>
          </cell>
          <cell r="F4115">
            <v>15766.01</v>
          </cell>
        </row>
        <row r="4116">
          <cell r="A4116" t="str">
            <v>1027326519301003</v>
          </cell>
          <cell r="B4116">
            <v>10273265</v>
          </cell>
          <cell r="C4116">
            <v>1930</v>
          </cell>
          <cell r="D4116">
            <v>1003</v>
          </cell>
          <cell r="E4116">
            <v>10301.540000000001</v>
          </cell>
          <cell r="F4116">
            <v>15661.54</v>
          </cell>
        </row>
        <row r="4117">
          <cell r="A4117" t="str">
            <v>1027326519301598</v>
          </cell>
          <cell r="B4117">
            <v>10273265</v>
          </cell>
          <cell r="C4117">
            <v>1930</v>
          </cell>
          <cell r="D4117">
            <v>1598</v>
          </cell>
          <cell r="E4117">
            <v>10249.31</v>
          </cell>
          <cell r="F4117">
            <v>15609.31</v>
          </cell>
        </row>
        <row r="4118">
          <cell r="A4118" t="str">
            <v>1027326519151002</v>
          </cell>
          <cell r="B4118">
            <v>10273265</v>
          </cell>
          <cell r="C4118">
            <v>1915</v>
          </cell>
          <cell r="D4118">
            <v>1002</v>
          </cell>
          <cell r="E4118">
            <v>10406.01</v>
          </cell>
          <cell r="F4118">
            <v>15766.01</v>
          </cell>
        </row>
        <row r="4119">
          <cell r="A4119" t="str">
            <v>1027326519151003</v>
          </cell>
          <cell r="B4119">
            <v>10273265</v>
          </cell>
          <cell r="C4119">
            <v>1915</v>
          </cell>
          <cell r="D4119">
            <v>1003</v>
          </cell>
          <cell r="E4119">
            <v>10301.540000000001</v>
          </cell>
          <cell r="F4119">
            <v>15661.54</v>
          </cell>
        </row>
        <row r="4120">
          <cell r="A4120" t="str">
            <v>1027326519151598</v>
          </cell>
          <cell r="B4120">
            <v>10273265</v>
          </cell>
          <cell r="C4120">
            <v>1915</v>
          </cell>
          <cell r="D4120">
            <v>1598</v>
          </cell>
          <cell r="E4120">
            <v>10249.31</v>
          </cell>
          <cell r="F4120">
            <v>15609.31</v>
          </cell>
        </row>
        <row r="4121">
          <cell r="A4121" t="str">
            <v>1027326519251002</v>
          </cell>
          <cell r="B4121">
            <v>10273265</v>
          </cell>
          <cell r="C4121">
            <v>1925</v>
          </cell>
          <cell r="D4121">
            <v>1002</v>
          </cell>
          <cell r="E4121">
            <v>10406.01</v>
          </cell>
          <cell r="F4121">
            <v>15766.01</v>
          </cell>
        </row>
        <row r="4122">
          <cell r="A4122" t="str">
            <v>1027326519251003</v>
          </cell>
          <cell r="B4122">
            <v>10273265</v>
          </cell>
          <cell r="C4122">
            <v>1925</v>
          </cell>
          <cell r="D4122">
            <v>1003</v>
          </cell>
          <cell r="E4122">
            <v>10301.540000000001</v>
          </cell>
          <cell r="F4122">
            <v>15661.54</v>
          </cell>
        </row>
        <row r="4123">
          <cell r="A4123" t="str">
            <v>1027326519251598</v>
          </cell>
          <cell r="B4123">
            <v>10273265</v>
          </cell>
          <cell r="C4123">
            <v>1925</v>
          </cell>
          <cell r="D4123">
            <v>1598</v>
          </cell>
          <cell r="E4123">
            <v>10249.31</v>
          </cell>
          <cell r="F4123">
            <v>15609.31</v>
          </cell>
        </row>
        <row r="4124">
          <cell r="A4124" t="str">
            <v>1027326523551003</v>
          </cell>
          <cell r="B4124">
            <v>10273265</v>
          </cell>
          <cell r="C4124">
            <v>2355</v>
          </cell>
          <cell r="D4124">
            <v>1003</v>
          </cell>
          <cell r="E4124">
            <v>10301.540000000001</v>
          </cell>
          <cell r="F4124">
            <v>15661.54</v>
          </cell>
        </row>
        <row r="4125">
          <cell r="A4125" t="str">
            <v>1027326525901002</v>
          </cell>
          <cell r="B4125">
            <v>10273265</v>
          </cell>
          <cell r="C4125">
            <v>2590</v>
          </cell>
          <cell r="D4125">
            <v>1002</v>
          </cell>
          <cell r="E4125">
            <v>10406.01</v>
          </cell>
          <cell r="F4125">
            <v>15766.01</v>
          </cell>
        </row>
        <row r="4126">
          <cell r="A4126" t="str">
            <v>1027326525901003</v>
          </cell>
          <cell r="B4126">
            <v>10273265</v>
          </cell>
          <cell r="C4126">
            <v>2590</v>
          </cell>
          <cell r="D4126">
            <v>1003</v>
          </cell>
          <cell r="E4126">
            <v>10301.540000000001</v>
          </cell>
          <cell r="F4126">
            <v>15661.54</v>
          </cell>
        </row>
        <row r="4127">
          <cell r="A4127" t="str">
            <v>1027326525901598</v>
          </cell>
          <cell r="B4127">
            <v>10273265</v>
          </cell>
          <cell r="C4127">
            <v>2590</v>
          </cell>
          <cell r="D4127">
            <v>1598</v>
          </cell>
          <cell r="E4127">
            <v>10249.31</v>
          </cell>
          <cell r="F4127">
            <v>15609.31</v>
          </cell>
        </row>
        <row r="4128">
          <cell r="A4128" t="str">
            <v>102925629291001</v>
          </cell>
          <cell r="B4128">
            <v>10292562</v>
          </cell>
          <cell r="C4128">
            <v>929</v>
          </cell>
          <cell r="D4128">
            <v>1001</v>
          </cell>
          <cell r="E4128">
            <v>10510.49</v>
          </cell>
          <cell r="F4128">
            <v>15870.49</v>
          </cell>
        </row>
        <row r="4129">
          <cell r="A4129" t="str">
            <v>102925629291002</v>
          </cell>
          <cell r="B4129">
            <v>10292562</v>
          </cell>
          <cell r="C4129">
            <v>929</v>
          </cell>
          <cell r="D4129">
            <v>1002</v>
          </cell>
          <cell r="E4129">
            <v>10724.99</v>
          </cell>
          <cell r="F4129">
            <v>16194.37</v>
          </cell>
        </row>
        <row r="4130">
          <cell r="A4130" t="str">
            <v>102925629291011</v>
          </cell>
          <cell r="B4130">
            <v>10292562</v>
          </cell>
          <cell r="C4130">
            <v>929</v>
          </cell>
          <cell r="D4130">
            <v>1011</v>
          </cell>
          <cell r="E4130">
            <v>10510.49</v>
          </cell>
          <cell r="F4130">
            <v>15870.49</v>
          </cell>
        </row>
        <row r="4131">
          <cell r="A4131" t="str">
            <v>102925629291008</v>
          </cell>
          <cell r="B4131">
            <v>10292562</v>
          </cell>
          <cell r="C4131">
            <v>929</v>
          </cell>
          <cell r="D4131">
            <v>1008</v>
          </cell>
          <cell r="E4131">
            <v>10724.99</v>
          </cell>
          <cell r="F4131">
            <v>16194.37</v>
          </cell>
        </row>
        <row r="4132">
          <cell r="A4132" t="str">
            <v>102925629301001</v>
          </cell>
          <cell r="B4132">
            <v>10292562</v>
          </cell>
          <cell r="C4132">
            <v>930</v>
          </cell>
          <cell r="D4132">
            <v>1001</v>
          </cell>
          <cell r="E4132">
            <v>10510.49</v>
          </cell>
          <cell r="F4132">
            <v>15870.49</v>
          </cell>
        </row>
        <row r="4133">
          <cell r="A4133" t="str">
            <v>102925629301009</v>
          </cell>
          <cell r="B4133">
            <v>10292562</v>
          </cell>
          <cell r="C4133">
            <v>930</v>
          </cell>
          <cell r="D4133">
            <v>1009</v>
          </cell>
          <cell r="E4133">
            <v>10724.99</v>
          </cell>
          <cell r="F4133">
            <v>16194.37</v>
          </cell>
        </row>
        <row r="4134">
          <cell r="A4134" t="str">
            <v>102925629301008</v>
          </cell>
          <cell r="B4134">
            <v>10292562</v>
          </cell>
          <cell r="C4134">
            <v>930</v>
          </cell>
          <cell r="D4134">
            <v>1008</v>
          </cell>
          <cell r="E4134">
            <v>10724.99</v>
          </cell>
          <cell r="F4134">
            <v>16194.37</v>
          </cell>
        </row>
        <row r="4135">
          <cell r="A4135" t="str">
            <v>102925629581001</v>
          </cell>
          <cell r="B4135">
            <v>10292562</v>
          </cell>
          <cell r="C4135">
            <v>958</v>
          </cell>
          <cell r="D4135">
            <v>1001</v>
          </cell>
          <cell r="E4135">
            <v>10510.49</v>
          </cell>
          <cell r="F4135">
            <v>15870.49</v>
          </cell>
        </row>
        <row r="4136">
          <cell r="A4136" t="str">
            <v>102925629581002</v>
          </cell>
          <cell r="B4136">
            <v>10292562</v>
          </cell>
          <cell r="C4136">
            <v>958</v>
          </cell>
          <cell r="D4136">
            <v>1002</v>
          </cell>
          <cell r="E4136">
            <v>10724.99</v>
          </cell>
          <cell r="F4136">
            <v>16194.37</v>
          </cell>
        </row>
        <row r="4137">
          <cell r="A4137" t="str">
            <v>102925629581011</v>
          </cell>
          <cell r="B4137">
            <v>10292562</v>
          </cell>
          <cell r="C4137">
            <v>958</v>
          </cell>
          <cell r="D4137">
            <v>1011</v>
          </cell>
          <cell r="E4137">
            <v>10510.49</v>
          </cell>
          <cell r="F4137">
            <v>15870.49</v>
          </cell>
        </row>
        <row r="4138">
          <cell r="A4138" t="str">
            <v>102925629591000</v>
          </cell>
          <cell r="B4138">
            <v>10292562</v>
          </cell>
          <cell r="C4138">
            <v>959</v>
          </cell>
          <cell r="D4138">
            <v>1000</v>
          </cell>
          <cell r="E4138">
            <v>10510.49</v>
          </cell>
          <cell r="F4138">
            <v>15870.49</v>
          </cell>
        </row>
        <row r="4139">
          <cell r="A4139" t="str">
            <v>102925629591001</v>
          </cell>
          <cell r="B4139">
            <v>10292562</v>
          </cell>
          <cell r="C4139">
            <v>959</v>
          </cell>
          <cell r="D4139">
            <v>1001</v>
          </cell>
          <cell r="E4139">
            <v>10510.49</v>
          </cell>
          <cell r="F4139">
            <v>15870.49</v>
          </cell>
        </row>
        <row r="4140">
          <cell r="A4140" t="str">
            <v>102925629591002</v>
          </cell>
          <cell r="B4140">
            <v>10292562</v>
          </cell>
          <cell r="C4140">
            <v>959</v>
          </cell>
          <cell r="D4140">
            <v>1002</v>
          </cell>
          <cell r="E4140">
            <v>10724.99</v>
          </cell>
          <cell r="F4140">
            <v>16194.37</v>
          </cell>
        </row>
        <row r="4141">
          <cell r="A4141" t="str">
            <v>102925629591011</v>
          </cell>
          <cell r="B4141">
            <v>10292562</v>
          </cell>
          <cell r="C4141">
            <v>959</v>
          </cell>
          <cell r="D4141">
            <v>1011</v>
          </cell>
          <cell r="E4141">
            <v>10510.49</v>
          </cell>
          <cell r="F4141">
            <v>15870.49</v>
          </cell>
        </row>
        <row r="4142">
          <cell r="A4142" t="str">
            <v>102925629591008</v>
          </cell>
          <cell r="B4142">
            <v>10292562</v>
          </cell>
          <cell r="C4142">
            <v>959</v>
          </cell>
          <cell r="D4142">
            <v>1008</v>
          </cell>
          <cell r="E4142">
            <v>10724.99</v>
          </cell>
          <cell r="F4142">
            <v>16194.37</v>
          </cell>
        </row>
        <row r="4143">
          <cell r="A4143" t="str">
            <v>102925629761000</v>
          </cell>
          <cell r="B4143">
            <v>10292562</v>
          </cell>
          <cell r="C4143">
            <v>976</v>
          </cell>
          <cell r="D4143">
            <v>1000</v>
          </cell>
          <cell r="E4143">
            <v>10266.49</v>
          </cell>
          <cell r="F4143">
            <v>15633.49</v>
          </cell>
        </row>
        <row r="4144">
          <cell r="A4144" t="str">
            <v>102925629761008</v>
          </cell>
          <cell r="B4144">
            <v>10292562</v>
          </cell>
          <cell r="C4144">
            <v>976</v>
          </cell>
          <cell r="D4144">
            <v>1008</v>
          </cell>
          <cell r="E4144">
            <v>10476.01</v>
          </cell>
          <cell r="F4144">
            <v>15952.54</v>
          </cell>
        </row>
        <row r="4145">
          <cell r="A4145" t="str">
            <v>102925629841000</v>
          </cell>
          <cell r="B4145">
            <v>10292562</v>
          </cell>
          <cell r="C4145">
            <v>984</v>
          </cell>
          <cell r="D4145">
            <v>1000</v>
          </cell>
          <cell r="E4145">
            <v>10510.49</v>
          </cell>
          <cell r="F4145">
            <v>15870.49</v>
          </cell>
        </row>
        <row r="4146">
          <cell r="A4146" t="str">
            <v>102925629841001</v>
          </cell>
          <cell r="B4146">
            <v>10292562</v>
          </cell>
          <cell r="C4146">
            <v>984</v>
          </cell>
          <cell r="D4146">
            <v>1001</v>
          </cell>
          <cell r="E4146">
            <v>10510.49</v>
          </cell>
          <cell r="F4146">
            <v>15870.49</v>
          </cell>
        </row>
        <row r="4147">
          <cell r="A4147" t="str">
            <v>102925629841002</v>
          </cell>
          <cell r="B4147">
            <v>10292562</v>
          </cell>
          <cell r="C4147">
            <v>984</v>
          </cell>
          <cell r="D4147">
            <v>1002</v>
          </cell>
          <cell r="E4147">
            <v>10724.99</v>
          </cell>
          <cell r="F4147">
            <v>16194.37</v>
          </cell>
        </row>
        <row r="4148">
          <cell r="A4148" t="str">
            <v>102925629841011</v>
          </cell>
          <cell r="B4148">
            <v>10292562</v>
          </cell>
          <cell r="C4148">
            <v>984</v>
          </cell>
          <cell r="D4148">
            <v>1011</v>
          </cell>
          <cell r="E4148">
            <v>10510.49</v>
          </cell>
          <cell r="F4148">
            <v>15870.49</v>
          </cell>
        </row>
        <row r="4149">
          <cell r="A4149" t="str">
            <v>102925629841009</v>
          </cell>
          <cell r="B4149">
            <v>10292562</v>
          </cell>
          <cell r="C4149">
            <v>984</v>
          </cell>
          <cell r="D4149">
            <v>1009</v>
          </cell>
          <cell r="E4149">
            <v>10724.99</v>
          </cell>
          <cell r="F4149">
            <v>16194.37</v>
          </cell>
        </row>
        <row r="4150">
          <cell r="A4150" t="str">
            <v>102925629841008</v>
          </cell>
          <cell r="B4150">
            <v>10292562</v>
          </cell>
          <cell r="C4150">
            <v>984</v>
          </cell>
          <cell r="D4150">
            <v>1008</v>
          </cell>
          <cell r="E4150">
            <v>10724.99</v>
          </cell>
          <cell r="F4150">
            <v>16194.37</v>
          </cell>
        </row>
        <row r="4151">
          <cell r="A4151" t="str">
            <v>1029256210141000</v>
          </cell>
          <cell r="B4151">
            <v>10292562</v>
          </cell>
          <cell r="C4151">
            <v>1014</v>
          </cell>
          <cell r="D4151">
            <v>1000</v>
          </cell>
          <cell r="E4151">
            <v>10266.49</v>
          </cell>
          <cell r="F4151">
            <v>15633.49</v>
          </cell>
        </row>
        <row r="4152">
          <cell r="A4152" t="str">
            <v>1029256210141002</v>
          </cell>
          <cell r="B4152">
            <v>10292562</v>
          </cell>
          <cell r="C4152">
            <v>1014</v>
          </cell>
          <cell r="D4152">
            <v>1002</v>
          </cell>
          <cell r="E4152">
            <v>10476.01</v>
          </cell>
          <cell r="F4152">
            <v>15952.54</v>
          </cell>
        </row>
        <row r="4153">
          <cell r="A4153" t="str">
            <v>1029256210141010</v>
          </cell>
          <cell r="B4153">
            <v>10292562</v>
          </cell>
          <cell r="C4153">
            <v>1014</v>
          </cell>
          <cell r="D4153">
            <v>1010</v>
          </cell>
          <cell r="E4153">
            <v>10266.49</v>
          </cell>
          <cell r="F4153">
            <v>15633.49</v>
          </cell>
        </row>
        <row r="4154">
          <cell r="A4154" t="str">
            <v>1029256210141009</v>
          </cell>
          <cell r="B4154">
            <v>10292562</v>
          </cell>
          <cell r="C4154">
            <v>1014</v>
          </cell>
          <cell r="D4154">
            <v>1009</v>
          </cell>
          <cell r="E4154">
            <v>10476.01</v>
          </cell>
          <cell r="F4154">
            <v>15952.54</v>
          </cell>
        </row>
        <row r="4155">
          <cell r="A4155" t="str">
            <v>1029256210141008</v>
          </cell>
          <cell r="B4155">
            <v>10292562</v>
          </cell>
          <cell r="C4155">
            <v>1014</v>
          </cell>
          <cell r="D4155">
            <v>1008</v>
          </cell>
          <cell r="E4155">
            <v>10476.01</v>
          </cell>
          <cell r="F4155">
            <v>15952.54</v>
          </cell>
        </row>
        <row r="4156">
          <cell r="A4156" t="str">
            <v>1029256210161002</v>
          </cell>
          <cell r="B4156">
            <v>10292562</v>
          </cell>
          <cell r="C4156">
            <v>1016</v>
          </cell>
          <cell r="D4156">
            <v>1002</v>
          </cell>
          <cell r="E4156">
            <v>10476.01</v>
          </cell>
          <cell r="F4156">
            <v>15952.54</v>
          </cell>
        </row>
        <row r="4157">
          <cell r="A4157" t="str">
            <v>1029256210161008</v>
          </cell>
          <cell r="B4157">
            <v>10292562</v>
          </cell>
          <cell r="C4157">
            <v>1016</v>
          </cell>
          <cell r="D4157">
            <v>1008</v>
          </cell>
          <cell r="E4157">
            <v>10476.01</v>
          </cell>
          <cell r="F4157">
            <v>15952.54</v>
          </cell>
        </row>
        <row r="4158">
          <cell r="A4158" t="str">
            <v>1029256210381002</v>
          </cell>
          <cell r="B4158">
            <v>10292562</v>
          </cell>
          <cell r="C4158">
            <v>1038</v>
          </cell>
          <cell r="D4158">
            <v>1002</v>
          </cell>
          <cell r="E4158">
            <v>10724.99</v>
          </cell>
          <cell r="F4158">
            <v>16194.37</v>
          </cell>
        </row>
        <row r="4159">
          <cell r="A4159" t="str">
            <v>1029256210401008</v>
          </cell>
          <cell r="B4159">
            <v>10292562</v>
          </cell>
          <cell r="C4159">
            <v>1040</v>
          </cell>
          <cell r="D4159">
            <v>1008</v>
          </cell>
          <cell r="E4159">
            <v>10724.99</v>
          </cell>
          <cell r="F4159">
            <v>16194.37</v>
          </cell>
        </row>
        <row r="4160">
          <cell r="A4160" t="str">
            <v>1029256210481002</v>
          </cell>
          <cell r="B4160">
            <v>10292562</v>
          </cell>
          <cell r="C4160">
            <v>1048</v>
          </cell>
          <cell r="D4160">
            <v>1002</v>
          </cell>
          <cell r="E4160">
            <v>10724.99</v>
          </cell>
          <cell r="F4160">
            <v>16194.37</v>
          </cell>
        </row>
        <row r="4161">
          <cell r="A4161" t="str">
            <v>1029256210551001</v>
          </cell>
          <cell r="B4161">
            <v>10292562</v>
          </cell>
          <cell r="C4161">
            <v>1055</v>
          </cell>
          <cell r="D4161">
            <v>1001</v>
          </cell>
          <cell r="E4161">
            <v>10510.49</v>
          </cell>
          <cell r="F4161">
            <v>15870.49</v>
          </cell>
        </row>
        <row r="4162">
          <cell r="A4162" t="str">
            <v>1029256210611000</v>
          </cell>
          <cell r="B4162">
            <v>10292562</v>
          </cell>
          <cell r="C4162">
            <v>1061</v>
          </cell>
          <cell r="D4162">
            <v>1000</v>
          </cell>
          <cell r="E4162">
            <v>10510.49</v>
          </cell>
          <cell r="F4162">
            <v>15870.49</v>
          </cell>
        </row>
        <row r="4163">
          <cell r="A4163" t="str">
            <v>1029256210611001</v>
          </cell>
          <cell r="B4163">
            <v>10292562</v>
          </cell>
          <cell r="C4163">
            <v>1061</v>
          </cell>
          <cell r="D4163">
            <v>1001</v>
          </cell>
          <cell r="E4163">
            <v>10510.49</v>
          </cell>
          <cell r="F4163">
            <v>15870.49</v>
          </cell>
        </row>
        <row r="4164">
          <cell r="A4164" t="str">
            <v>1029256210611002</v>
          </cell>
          <cell r="B4164">
            <v>10292562</v>
          </cell>
          <cell r="C4164">
            <v>1061</v>
          </cell>
          <cell r="D4164">
            <v>1002</v>
          </cell>
          <cell r="E4164">
            <v>10724.99</v>
          </cell>
          <cell r="F4164">
            <v>16194.37</v>
          </cell>
        </row>
        <row r="4165">
          <cell r="A4165" t="str">
            <v>1029256210611011</v>
          </cell>
          <cell r="B4165">
            <v>10292562</v>
          </cell>
          <cell r="C4165">
            <v>1061</v>
          </cell>
          <cell r="D4165">
            <v>1011</v>
          </cell>
          <cell r="E4165">
            <v>10510.49</v>
          </cell>
          <cell r="F4165">
            <v>15870.49</v>
          </cell>
        </row>
        <row r="4166">
          <cell r="A4166" t="str">
            <v>1029256210671001</v>
          </cell>
          <cell r="B4166">
            <v>10292562</v>
          </cell>
          <cell r="C4166">
            <v>1067</v>
          </cell>
          <cell r="D4166">
            <v>1001</v>
          </cell>
          <cell r="E4166">
            <v>10510.49</v>
          </cell>
          <cell r="F4166">
            <v>15870.49</v>
          </cell>
        </row>
        <row r="4167">
          <cell r="A4167" t="str">
            <v>1029256210671011</v>
          </cell>
          <cell r="B4167">
            <v>10292562</v>
          </cell>
          <cell r="C4167">
            <v>1067</v>
          </cell>
          <cell r="D4167">
            <v>1011</v>
          </cell>
          <cell r="E4167">
            <v>10510.49</v>
          </cell>
          <cell r="F4167">
            <v>15870.49</v>
          </cell>
        </row>
        <row r="4168">
          <cell r="A4168" t="str">
            <v>1029256210671008</v>
          </cell>
          <cell r="B4168">
            <v>10292562</v>
          </cell>
          <cell r="C4168">
            <v>1067</v>
          </cell>
          <cell r="D4168">
            <v>1008</v>
          </cell>
          <cell r="E4168">
            <v>10724.99</v>
          </cell>
          <cell r="F4168">
            <v>16194.37</v>
          </cell>
        </row>
        <row r="4169">
          <cell r="A4169" t="str">
            <v>1029256210681001</v>
          </cell>
          <cell r="B4169">
            <v>10292562</v>
          </cell>
          <cell r="C4169">
            <v>1068</v>
          </cell>
          <cell r="D4169">
            <v>1001</v>
          </cell>
          <cell r="E4169">
            <v>10510.49</v>
          </cell>
          <cell r="F4169">
            <v>15870.49</v>
          </cell>
        </row>
        <row r="4170">
          <cell r="A4170" t="str">
            <v>1029256210691000</v>
          </cell>
          <cell r="B4170">
            <v>10292562</v>
          </cell>
          <cell r="C4170">
            <v>1069</v>
          </cell>
          <cell r="D4170">
            <v>1000</v>
          </cell>
          <cell r="E4170">
            <v>10510.49</v>
          </cell>
          <cell r="F4170">
            <v>15870.49</v>
          </cell>
        </row>
        <row r="4171">
          <cell r="A4171" t="str">
            <v>1029256210821000</v>
          </cell>
          <cell r="B4171">
            <v>10292562</v>
          </cell>
          <cell r="C4171">
            <v>1082</v>
          </cell>
          <cell r="D4171">
            <v>1000</v>
          </cell>
          <cell r="E4171">
            <v>10510.49</v>
          </cell>
          <cell r="F4171">
            <v>15870.49</v>
          </cell>
        </row>
        <row r="4172">
          <cell r="A4172" t="str">
            <v>1029256210821011</v>
          </cell>
          <cell r="B4172">
            <v>10292562</v>
          </cell>
          <cell r="C4172">
            <v>1082</v>
          </cell>
          <cell r="D4172">
            <v>1011</v>
          </cell>
          <cell r="E4172">
            <v>10510.49</v>
          </cell>
          <cell r="F4172">
            <v>15870.49</v>
          </cell>
        </row>
        <row r="4173">
          <cell r="A4173" t="str">
            <v>1029256210821009</v>
          </cell>
          <cell r="B4173">
            <v>10292562</v>
          </cell>
          <cell r="C4173">
            <v>1082</v>
          </cell>
          <cell r="D4173">
            <v>1009</v>
          </cell>
          <cell r="E4173">
            <v>10724.99</v>
          </cell>
          <cell r="F4173">
            <v>16194.37</v>
          </cell>
        </row>
        <row r="4174">
          <cell r="A4174" t="str">
            <v>1029256210821008</v>
          </cell>
          <cell r="B4174">
            <v>10292562</v>
          </cell>
          <cell r="C4174">
            <v>1082</v>
          </cell>
          <cell r="D4174">
            <v>1008</v>
          </cell>
          <cell r="E4174">
            <v>10724.99</v>
          </cell>
          <cell r="F4174">
            <v>16194.37</v>
          </cell>
        </row>
        <row r="4175">
          <cell r="A4175" t="str">
            <v>1029256211031001</v>
          </cell>
          <cell r="B4175">
            <v>10292562</v>
          </cell>
          <cell r="C4175">
            <v>1103</v>
          </cell>
          <cell r="D4175">
            <v>1001</v>
          </cell>
          <cell r="E4175">
            <v>10510.49</v>
          </cell>
          <cell r="F4175">
            <v>15870.49</v>
          </cell>
        </row>
        <row r="4176">
          <cell r="A4176" t="str">
            <v>1029256211031002</v>
          </cell>
          <cell r="B4176">
            <v>10292562</v>
          </cell>
          <cell r="C4176">
            <v>1103</v>
          </cell>
          <cell r="D4176">
            <v>1002</v>
          </cell>
          <cell r="E4176">
            <v>10724.99</v>
          </cell>
          <cell r="F4176">
            <v>16194.37</v>
          </cell>
        </row>
        <row r="4177">
          <cell r="A4177" t="str">
            <v>1029256211031011</v>
          </cell>
          <cell r="B4177">
            <v>10292562</v>
          </cell>
          <cell r="C4177">
            <v>1103</v>
          </cell>
          <cell r="D4177">
            <v>1011</v>
          </cell>
          <cell r="E4177">
            <v>10510.49</v>
          </cell>
          <cell r="F4177">
            <v>15870.49</v>
          </cell>
        </row>
        <row r="4178">
          <cell r="A4178" t="str">
            <v>1029256211031009</v>
          </cell>
          <cell r="B4178">
            <v>10292562</v>
          </cell>
          <cell r="C4178">
            <v>1103</v>
          </cell>
          <cell r="D4178">
            <v>1009</v>
          </cell>
          <cell r="E4178">
            <v>10724.99</v>
          </cell>
          <cell r="F4178">
            <v>16194.37</v>
          </cell>
        </row>
        <row r="4179">
          <cell r="A4179" t="str">
            <v>1029256211031008</v>
          </cell>
          <cell r="B4179">
            <v>10292562</v>
          </cell>
          <cell r="C4179">
            <v>1103</v>
          </cell>
          <cell r="D4179">
            <v>1008</v>
          </cell>
          <cell r="E4179">
            <v>10724.99</v>
          </cell>
          <cell r="F4179">
            <v>16194.37</v>
          </cell>
        </row>
        <row r="4180">
          <cell r="A4180" t="str">
            <v>1029256213611001</v>
          </cell>
          <cell r="B4180">
            <v>10292562</v>
          </cell>
          <cell r="C4180">
            <v>1361</v>
          </cell>
          <cell r="D4180">
            <v>1001</v>
          </cell>
          <cell r="E4180">
            <v>10510.49</v>
          </cell>
          <cell r="F4180">
            <v>15870.49</v>
          </cell>
        </row>
        <row r="4181">
          <cell r="A4181" t="str">
            <v>1029256214191008</v>
          </cell>
          <cell r="B4181">
            <v>10292562</v>
          </cell>
          <cell r="C4181">
            <v>1419</v>
          </cell>
          <cell r="D4181">
            <v>1008</v>
          </cell>
          <cell r="E4181">
            <v>10724.99</v>
          </cell>
          <cell r="F4181">
            <v>16194.37</v>
          </cell>
        </row>
        <row r="4182">
          <cell r="A4182" t="str">
            <v>1029256215551011</v>
          </cell>
          <cell r="B4182">
            <v>10292562</v>
          </cell>
          <cell r="C4182">
            <v>1555</v>
          </cell>
          <cell r="D4182">
            <v>1011</v>
          </cell>
          <cell r="E4182">
            <v>10510.49</v>
          </cell>
          <cell r="F4182">
            <v>15870.49</v>
          </cell>
        </row>
        <row r="4183">
          <cell r="A4183" t="str">
            <v>1029256215661000</v>
          </cell>
          <cell r="B4183">
            <v>10292562</v>
          </cell>
          <cell r="C4183">
            <v>1566</v>
          </cell>
          <cell r="D4183">
            <v>1000</v>
          </cell>
          <cell r="E4183">
            <v>10510.49</v>
          </cell>
          <cell r="F4183">
            <v>15870.49</v>
          </cell>
        </row>
        <row r="4184">
          <cell r="A4184" t="str">
            <v>1029256215661001</v>
          </cell>
          <cell r="B4184">
            <v>10292562</v>
          </cell>
          <cell r="C4184">
            <v>1566</v>
          </cell>
          <cell r="D4184">
            <v>1001</v>
          </cell>
          <cell r="E4184">
            <v>10510.49</v>
          </cell>
          <cell r="F4184">
            <v>15870.49</v>
          </cell>
        </row>
        <row r="4185">
          <cell r="A4185" t="str">
            <v>1029256215661009</v>
          </cell>
          <cell r="B4185">
            <v>10292562</v>
          </cell>
          <cell r="C4185">
            <v>1566</v>
          </cell>
          <cell r="D4185">
            <v>1009</v>
          </cell>
          <cell r="E4185">
            <v>10724.99</v>
          </cell>
          <cell r="F4185">
            <v>16194.37</v>
          </cell>
        </row>
        <row r="4186">
          <cell r="A4186" t="str">
            <v>1029256215661008</v>
          </cell>
          <cell r="B4186">
            <v>10292562</v>
          </cell>
          <cell r="C4186">
            <v>1566</v>
          </cell>
          <cell r="D4186">
            <v>1008</v>
          </cell>
          <cell r="E4186">
            <v>10724.99</v>
          </cell>
          <cell r="F4186">
            <v>16194.37</v>
          </cell>
        </row>
        <row r="4187">
          <cell r="A4187" t="str">
            <v>1029256216861000</v>
          </cell>
          <cell r="B4187">
            <v>10292562</v>
          </cell>
          <cell r="C4187">
            <v>1686</v>
          </cell>
          <cell r="D4187">
            <v>1000</v>
          </cell>
          <cell r="E4187">
            <v>10610.49</v>
          </cell>
          <cell r="F4187">
            <v>15970.49</v>
          </cell>
        </row>
        <row r="4188">
          <cell r="A4188" t="str">
            <v>1029256219041001</v>
          </cell>
          <cell r="B4188">
            <v>10292562</v>
          </cell>
          <cell r="C4188">
            <v>1904</v>
          </cell>
          <cell r="D4188">
            <v>1001</v>
          </cell>
          <cell r="E4188">
            <v>10510.49</v>
          </cell>
          <cell r="F4188">
            <v>15870.49</v>
          </cell>
        </row>
        <row r="4189">
          <cell r="A4189" t="str">
            <v>1029256219131000</v>
          </cell>
          <cell r="B4189">
            <v>10292562</v>
          </cell>
          <cell r="C4189">
            <v>1913</v>
          </cell>
          <cell r="D4189">
            <v>1000</v>
          </cell>
          <cell r="E4189">
            <v>10510.49</v>
          </cell>
          <cell r="F4189">
            <v>15870.49</v>
          </cell>
        </row>
        <row r="4190">
          <cell r="A4190" t="str">
            <v>1029256219131001</v>
          </cell>
          <cell r="B4190">
            <v>10292562</v>
          </cell>
          <cell r="C4190">
            <v>1913</v>
          </cell>
          <cell r="D4190">
            <v>1001</v>
          </cell>
          <cell r="E4190">
            <v>10510.49</v>
          </cell>
          <cell r="F4190">
            <v>15870.49</v>
          </cell>
        </row>
        <row r="4191">
          <cell r="A4191" t="str">
            <v>1029256219131002</v>
          </cell>
          <cell r="B4191">
            <v>10292562</v>
          </cell>
          <cell r="C4191">
            <v>1913</v>
          </cell>
          <cell r="D4191">
            <v>1002</v>
          </cell>
          <cell r="E4191">
            <v>10724.99</v>
          </cell>
          <cell r="F4191">
            <v>16194.37</v>
          </cell>
        </row>
        <row r="4192">
          <cell r="A4192" t="str">
            <v>1029256219131011</v>
          </cell>
          <cell r="B4192">
            <v>10292562</v>
          </cell>
          <cell r="C4192">
            <v>1913</v>
          </cell>
          <cell r="D4192">
            <v>1011</v>
          </cell>
          <cell r="E4192">
            <v>10510.49</v>
          </cell>
          <cell r="F4192">
            <v>15870.49</v>
          </cell>
        </row>
        <row r="4193">
          <cell r="A4193" t="str">
            <v>1029256219131009</v>
          </cell>
          <cell r="B4193">
            <v>10292562</v>
          </cell>
          <cell r="C4193">
            <v>1913</v>
          </cell>
          <cell r="D4193">
            <v>1009</v>
          </cell>
          <cell r="E4193">
            <v>10724.99</v>
          </cell>
          <cell r="F4193">
            <v>16194.37</v>
          </cell>
        </row>
        <row r="4194">
          <cell r="A4194" t="str">
            <v>1029256219131008</v>
          </cell>
          <cell r="B4194">
            <v>10292562</v>
          </cell>
          <cell r="C4194">
            <v>1913</v>
          </cell>
          <cell r="D4194">
            <v>1008</v>
          </cell>
          <cell r="E4194">
            <v>10724.99</v>
          </cell>
          <cell r="F4194">
            <v>16194.37</v>
          </cell>
        </row>
        <row r="4195">
          <cell r="A4195" t="str">
            <v>1029256219551001</v>
          </cell>
          <cell r="B4195">
            <v>10292562</v>
          </cell>
          <cell r="C4195">
            <v>1955</v>
          </cell>
          <cell r="D4195">
            <v>1001</v>
          </cell>
          <cell r="E4195">
            <v>10644.49</v>
          </cell>
          <cell r="F4195">
            <v>16004.49</v>
          </cell>
        </row>
        <row r="4196">
          <cell r="A4196" t="str">
            <v>1029256221601002</v>
          </cell>
          <cell r="B4196">
            <v>10292562</v>
          </cell>
          <cell r="C4196">
            <v>2160</v>
          </cell>
          <cell r="D4196">
            <v>1002</v>
          </cell>
          <cell r="E4196">
            <v>10724.99</v>
          </cell>
          <cell r="F4196">
            <v>16194.37</v>
          </cell>
        </row>
        <row r="4197">
          <cell r="A4197" t="str">
            <v>1029256223041002</v>
          </cell>
          <cell r="B4197">
            <v>10292562</v>
          </cell>
          <cell r="C4197">
            <v>2304</v>
          </cell>
          <cell r="D4197">
            <v>1002</v>
          </cell>
          <cell r="E4197">
            <v>10724.99</v>
          </cell>
          <cell r="F4197">
            <v>16194.37</v>
          </cell>
        </row>
        <row r="4198">
          <cell r="A4198" t="str">
            <v>1029256223041011</v>
          </cell>
          <cell r="B4198">
            <v>10292562</v>
          </cell>
          <cell r="C4198">
            <v>2304</v>
          </cell>
          <cell r="D4198">
            <v>1011</v>
          </cell>
          <cell r="E4198">
            <v>10510.49</v>
          </cell>
          <cell r="F4198">
            <v>15870.49</v>
          </cell>
        </row>
        <row r="4199">
          <cell r="A4199" t="str">
            <v>1029256223381009</v>
          </cell>
          <cell r="B4199">
            <v>10292562</v>
          </cell>
          <cell r="C4199">
            <v>2338</v>
          </cell>
          <cell r="D4199">
            <v>1009</v>
          </cell>
          <cell r="E4199">
            <v>10724.99</v>
          </cell>
          <cell r="F4199">
            <v>16194.37</v>
          </cell>
        </row>
        <row r="4200">
          <cell r="A4200" t="str">
            <v>1029256225591002</v>
          </cell>
          <cell r="B4200">
            <v>10292562</v>
          </cell>
          <cell r="C4200">
            <v>2559</v>
          </cell>
          <cell r="D4200">
            <v>1002</v>
          </cell>
          <cell r="E4200">
            <v>10724.99</v>
          </cell>
          <cell r="F4200">
            <v>16194.37</v>
          </cell>
        </row>
        <row r="4201">
          <cell r="A4201" t="str">
            <v>1029256226001002</v>
          </cell>
          <cell r="B4201">
            <v>10292562</v>
          </cell>
          <cell r="C4201">
            <v>2600</v>
          </cell>
          <cell r="D4201">
            <v>1002</v>
          </cell>
          <cell r="E4201">
            <v>10724.99</v>
          </cell>
          <cell r="F4201">
            <v>16194.37</v>
          </cell>
        </row>
        <row r="4202">
          <cell r="A4202" t="str">
            <v>1029256226001011</v>
          </cell>
          <cell r="B4202">
            <v>10292562</v>
          </cell>
          <cell r="C4202">
            <v>2600</v>
          </cell>
          <cell r="D4202">
            <v>1011</v>
          </cell>
          <cell r="E4202">
            <v>10510.49</v>
          </cell>
          <cell r="F4202">
            <v>15870.49</v>
          </cell>
        </row>
        <row r="4203">
          <cell r="A4203" t="str">
            <v>1029256234461000</v>
          </cell>
          <cell r="B4203">
            <v>10292562</v>
          </cell>
          <cell r="C4203">
            <v>3446</v>
          </cell>
          <cell r="D4203">
            <v>1000</v>
          </cell>
          <cell r="E4203">
            <v>10610.49</v>
          </cell>
          <cell r="F4203">
            <v>15970.49</v>
          </cell>
        </row>
        <row r="4204">
          <cell r="A4204" t="str">
            <v>1029256210091000</v>
          </cell>
          <cell r="B4204">
            <v>10292562</v>
          </cell>
          <cell r="C4204">
            <v>1009</v>
          </cell>
          <cell r="D4204">
            <v>1000</v>
          </cell>
          <cell r="E4204">
            <v>10266.49</v>
          </cell>
          <cell r="F4204">
            <v>15633.49</v>
          </cell>
        </row>
        <row r="4205">
          <cell r="A4205" t="str">
            <v>1029256210091001</v>
          </cell>
          <cell r="B4205">
            <v>10292562</v>
          </cell>
          <cell r="C4205">
            <v>1009</v>
          </cell>
          <cell r="D4205">
            <v>1001</v>
          </cell>
          <cell r="E4205">
            <v>10266.49</v>
          </cell>
          <cell r="F4205">
            <v>15633.49</v>
          </cell>
        </row>
        <row r="4206">
          <cell r="A4206" t="str">
            <v>1029256210091009</v>
          </cell>
          <cell r="B4206">
            <v>10292562</v>
          </cell>
          <cell r="C4206">
            <v>1009</v>
          </cell>
          <cell r="D4206">
            <v>1009</v>
          </cell>
          <cell r="E4206">
            <v>10476.01</v>
          </cell>
          <cell r="F4206">
            <v>15952.54</v>
          </cell>
        </row>
        <row r="4207">
          <cell r="A4207" t="str">
            <v>1029256210091008</v>
          </cell>
          <cell r="B4207">
            <v>10292562</v>
          </cell>
          <cell r="C4207">
            <v>1009</v>
          </cell>
          <cell r="D4207">
            <v>1008</v>
          </cell>
          <cell r="E4207">
            <v>10476.01</v>
          </cell>
          <cell r="F4207">
            <v>15952.54</v>
          </cell>
        </row>
        <row r="4208">
          <cell r="A4208" t="str">
            <v>1029256220771008</v>
          </cell>
          <cell r="B4208">
            <v>10292562</v>
          </cell>
          <cell r="C4208">
            <v>2077</v>
          </cell>
          <cell r="D4208">
            <v>1008</v>
          </cell>
          <cell r="E4208">
            <v>10476.01</v>
          </cell>
          <cell r="F4208">
            <v>15952.54</v>
          </cell>
        </row>
        <row r="4209">
          <cell r="A4209" t="str">
            <v>1029256219841002</v>
          </cell>
          <cell r="B4209">
            <v>10292562</v>
          </cell>
          <cell r="C4209">
            <v>1984</v>
          </cell>
          <cell r="D4209">
            <v>1002</v>
          </cell>
          <cell r="E4209">
            <v>10724.99</v>
          </cell>
          <cell r="F4209">
            <v>16194.37</v>
          </cell>
        </row>
        <row r="4210">
          <cell r="A4210" t="str">
            <v>1029256219841011</v>
          </cell>
          <cell r="B4210">
            <v>10292562</v>
          </cell>
          <cell r="C4210">
            <v>1984</v>
          </cell>
          <cell r="D4210">
            <v>1011</v>
          </cell>
          <cell r="E4210">
            <v>10510.49</v>
          </cell>
          <cell r="F4210">
            <v>15870.49</v>
          </cell>
        </row>
        <row r="4211">
          <cell r="A4211" t="str">
            <v>1029256220461000</v>
          </cell>
          <cell r="B4211">
            <v>10292562</v>
          </cell>
          <cell r="C4211">
            <v>2046</v>
          </cell>
          <cell r="D4211">
            <v>1000</v>
          </cell>
          <cell r="E4211">
            <v>10510.49</v>
          </cell>
          <cell r="F4211">
            <v>15870.49</v>
          </cell>
        </row>
        <row r="4212">
          <cell r="A4212" t="str">
            <v>1029256220461002</v>
          </cell>
          <cell r="B4212">
            <v>10292562</v>
          </cell>
          <cell r="C4212">
            <v>2046</v>
          </cell>
          <cell r="D4212">
            <v>1002</v>
          </cell>
          <cell r="E4212">
            <v>10724.99</v>
          </cell>
          <cell r="F4212">
            <v>16194.37</v>
          </cell>
        </row>
        <row r="4213">
          <cell r="A4213" t="str">
            <v>1029256220461011</v>
          </cell>
          <cell r="B4213">
            <v>10292562</v>
          </cell>
          <cell r="C4213">
            <v>2046</v>
          </cell>
          <cell r="D4213">
            <v>1011</v>
          </cell>
          <cell r="E4213">
            <v>10510.49</v>
          </cell>
          <cell r="F4213">
            <v>15870.49</v>
          </cell>
        </row>
        <row r="4214">
          <cell r="A4214" t="str">
            <v>1029256211041000</v>
          </cell>
          <cell r="B4214">
            <v>10292562</v>
          </cell>
          <cell r="C4214">
            <v>1104</v>
          </cell>
          <cell r="D4214">
            <v>1000</v>
          </cell>
          <cell r="E4214">
            <v>10510.49</v>
          </cell>
          <cell r="F4214">
            <v>15870.49</v>
          </cell>
        </row>
        <row r="4215">
          <cell r="A4215" t="str">
            <v>1029256211041001</v>
          </cell>
          <cell r="B4215">
            <v>10292562</v>
          </cell>
          <cell r="C4215">
            <v>1104</v>
          </cell>
          <cell r="D4215">
            <v>1001</v>
          </cell>
          <cell r="E4215">
            <v>10510.49</v>
          </cell>
          <cell r="F4215">
            <v>15870.49</v>
          </cell>
        </row>
        <row r="4216">
          <cell r="A4216" t="str">
            <v>1029256211041002</v>
          </cell>
          <cell r="B4216">
            <v>10292562</v>
          </cell>
          <cell r="C4216">
            <v>1104</v>
          </cell>
          <cell r="D4216">
            <v>1002</v>
          </cell>
          <cell r="E4216">
            <v>10724.99</v>
          </cell>
          <cell r="F4216">
            <v>16194.37</v>
          </cell>
        </row>
        <row r="4217">
          <cell r="A4217" t="str">
            <v>1029256211041011</v>
          </cell>
          <cell r="B4217">
            <v>10292562</v>
          </cell>
          <cell r="C4217">
            <v>1104</v>
          </cell>
          <cell r="D4217">
            <v>1011</v>
          </cell>
          <cell r="E4217">
            <v>10510.49</v>
          </cell>
          <cell r="F4217">
            <v>15870.49</v>
          </cell>
        </row>
        <row r="4218">
          <cell r="A4218" t="str">
            <v>1029256211041009</v>
          </cell>
          <cell r="B4218">
            <v>10292562</v>
          </cell>
          <cell r="C4218">
            <v>1104</v>
          </cell>
          <cell r="D4218">
            <v>1009</v>
          </cell>
          <cell r="E4218"/>
          <cell r="F4218"/>
        </row>
        <row r="4219">
          <cell r="A4219" t="str">
            <v>1029256210471001</v>
          </cell>
          <cell r="B4219">
            <v>10292562</v>
          </cell>
          <cell r="C4219">
            <v>1047</v>
          </cell>
          <cell r="D4219">
            <v>1001</v>
          </cell>
          <cell r="E4219">
            <v>10510.49</v>
          </cell>
          <cell r="F4219">
            <v>15870.49</v>
          </cell>
        </row>
        <row r="4220">
          <cell r="A4220" t="str">
            <v>102925629281008</v>
          </cell>
          <cell r="B4220">
            <v>10292562</v>
          </cell>
          <cell r="C4220">
            <v>928</v>
          </cell>
          <cell r="D4220">
            <v>1008</v>
          </cell>
          <cell r="E4220">
            <v>10724.99</v>
          </cell>
          <cell r="F4220">
            <v>16194.37</v>
          </cell>
        </row>
        <row r="4221">
          <cell r="A4221" t="str">
            <v>1029256219751001</v>
          </cell>
          <cell r="B4221">
            <v>10292562</v>
          </cell>
          <cell r="C4221">
            <v>1975</v>
          </cell>
          <cell r="D4221">
            <v>1001</v>
          </cell>
          <cell r="E4221">
            <v>10510.49</v>
          </cell>
          <cell r="F4221">
            <v>15870.49</v>
          </cell>
        </row>
        <row r="4222">
          <cell r="A4222" t="str">
            <v>1029256218831002</v>
          </cell>
          <cell r="B4222">
            <v>10292562</v>
          </cell>
          <cell r="C4222">
            <v>1883</v>
          </cell>
          <cell r="D4222">
            <v>1002</v>
          </cell>
          <cell r="E4222">
            <v>10724.99</v>
          </cell>
          <cell r="F4222">
            <v>16194.37</v>
          </cell>
        </row>
        <row r="4223">
          <cell r="A4223" t="str">
            <v>1029256223551000</v>
          </cell>
          <cell r="B4223">
            <v>10292562</v>
          </cell>
          <cell r="C4223">
            <v>2355</v>
          </cell>
          <cell r="D4223">
            <v>1000</v>
          </cell>
          <cell r="E4223">
            <v>10510.49</v>
          </cell>
          <cell r="F4223">
            <v>15870.49</v>
          </cell>
        </row>
        <row r="4224">
          <cell r="A4224" t="str">
            <v>1029256223551001</v>
          </cell>
          <cell r="B4224">
            <v>10292562</v>
          </cell>
          <cell r="C4224">
            <v>2355</v>
          </cell>
          <cell r="D4224">
            <v>1001</v>
          </cell>
          <cell r="E4224">
            <v>10510.49</v>
          </cell>
          <cell r="F4224">
            <v>15870.49</v>
          </cell>
        </row>
        <row r="4225">
          <cell r="A4225" t="str">
            <v>1029256223551011</v>
          </cell>
          <cell r="B4225">
            <v>10292562</v>
          </cell>
          <cell r="C4225">
            <v>2355</v>
          </cell>
          <cell r="D4225">
            <v>1011</v>
          </cell>
          <cell r="E4225">
            <v>10510.49</v>
          </cell>
          <cell r="F4225">
            <v>15870.49</v>
          </cell>
        </row>
        <row r="4226">
          <cell r="A4226" t="str">
            <v>1029256223551008</v>
          </cell>
          <cell r="B4226">
            <v>10292562</v>
          </cell>
          <cell r="C4226">
            <v>2355</v>
          </cell>
          <cell r="D4226">
            <v>1008</v>
          </cell>
          <cell r="E4226">
            <v>10724.99</v>
          </cell>
          <cell r="F4226">
            <v>16194.37</v>
          </cell>
        </row>
        <row r="4227">
          <cell r="A4227" t="str">
            <v>1029256225901001</v>
          </cell>
          <cell r="B4227">
            <v>10292562</v>
          </cell>
          <cell r="C4227">
            <v>2590</v>
          </cell>
          <cell r="D4227">
            <v>1001</v>
          </cell>
          <cell r="E4227">
            <v>10510.49</v>
          </cell>
          <cell r="F4227">
            <v>15870.49</v>
          </cell>
        </row>
        <row r="4228">
          <cell r="A4228" t="str">
            <v>1029256234821000</v>
          </cell>
          <cell r="B4228">
            <v>10292562</v>
          </cell>
          <cell r="C4228">
            <v>3482</v>
          </cell>
          <cell r="D4228">
            <v>1000</v>
          </cell>
          <cell r="E4228">
            <v>10510.49</v>
          </cell>
          <cell r="F4228">
            <v>15870.49</v>
          </cell>
        </row>
        <row r="4229">
          <cell r="A4229" t="str">
            <v>1029256220591008</v>
          </cell>
          <cell r="B4229">
            <v>10292562</v>
          </cell>
          <cell r="C4229">
            <v>2059</v>
          </cell>
          <cell r="D4229">
            <v>1008</v>
          </cell>
          <cell r="E4229">
            <v>10724.99</v>
          </cell>
          <cell r="F4229">
            <v>16194.37</v>
          </cell>
        </row>
        <row r="4230">
          <cell r="A4230" t="str">
            <v>1029256221861011</v>
          </cell>
          <cell r="B4230">
            <v>10292562</v>
          </cell>
          <cell r="C4230">
            <v>2186</v>
          </cell>
          <cell r="D4230">
            <v>1011</v>
          </cell>
          <cell r="E4230">
            <v>10510.49</v>
          </cell>
          <cell r="F4230">
            <v>15870.49</v>
          </cell>
        </row>
        <row r="4231">
          <cell r="A4231" t="str">
            <v>1029256210631000</v>
          </cell>
          <cell r="B4231">
            <v>10292562</v>
          </cell>
          <cell r="C4231">
            <v>1063</v>
          </cell>
          <cell r="D4231">
            <v>1000</v>
          </cell>
          <cell r="E4231">
            <v>10510.49</v>
          </cell>
          <cell r="F4231">
            <v>15870.49</v>
          </cell>
        </row>
        <row r="4232">
          <cell r="A4232" t="str">
            <v>1029256219291001</v>
          </cell>
          <cell r="B4232">
            <v>10292562</v>
          </cell>
          <cell r="C4232">
            <v>1929</v>
          </cell>
          <cell r="D4232">
            <v>1001</v>
          </cell>
          <cell r="E4232">
            <v>10510.49</v>
          </cell>
          <cell r="F4232">
            <v>15870.49</v>
          </cell>
        </row>
        <row r="4233">
          <cell r="A4233" t="str">
            <v>1029256219291009</v>
          </cell>
          <cell r="B4233">
            <v>10292562</v>
          </cell>
          <cell r="C4233">
            <v>1929</v>
          </cell>
          <cell r="D4233">
            <v>1009</v>
          </cell>
          <cell r="E4233">
            <v>10724.99</v>
          </cell>
          <cell r="F4233">
            <v>16194.37</v>
          </cell>
        </row>
        <row r="4234">
          <cell r="A4234" t="str">
            <v>1029256219291008</v>
          </cell>
          <cell r="B4234">
            <v>10292562</v>
          </cell>
          <cell r="C4234">
            <v>1929</v>
          </cell>
          <cell r="D4234">
            <v>1008</v>
          </cell>
          <cell r="E4234">
            <v>10724.99</v>
          </cell>
          <cell r="F4234">
            <v>16194.37</v>
          </cell>
        </row>
        <row r="4235">
          <cell r="A4235" t="str">
            <v>1029256220471000</v>
          </cell>
          <cell r="B4235">
            <v>10292562</v>
          </cell>
          <cell r="C4235">
            <v>2047</v>
          </cell>
          <cell r="D4235">
            <v>1000</v>
          </cell>
          <cell r="E4235">
            <v>-1.2</v>
          </cell>
          <cell r="F4235">
            <v>-1.2</v>
          </cell>
        </row>
        <row r="4236">
          <cell r="A4236" t="str">
            <v>102925629931002</v>
          </cell>
          <cell r="B4236">
            <v>10292562</v>
          </cell>
          <cell r="C4236">
            <v>993</v>
          </cell>
          <cell r="D4236">
            <v>1002</v>
          </cell>
          <cell r="E4236">
            <v>10724.99</v>
          </cell>
          <cell r="F4236">
            <v>16194.37</v>
          </cell>
        </row>
        <row r="4237">
          <cell r="A4237" t="str">
            <v>1029256214471008</v>
          </cell>
          <cell r="B4237">
            <v>10292562</v>
          </cell>
          <cell r="C4237">
            <v>1447</v>
          </cell>
          <cell r="D4237">
            <v>1008</v>
          </cell>
          <cell r="E4237">
            <v>10724.99</v>
          </cell>
          <cell r="F4237">
            <v>16194.37</v>
          </cell>
        </row>
        <row r="4238">
          <cell r="A4238" t="str">
            <v>1029256214541008</v>
          </cell>
          <cell r="B4238">
            <v>10292562</v>
          </cell>
          <cell r="C4238">
            <v>1454</v>
          </cell>
          <cell r="D4238">
            <v>1008</v>
          </cell>
          <cell r="E4238">
            <v>10869.88</v>
          </cell>
          <cell r="F4238">
            <v>16206.62</v>
          </cell>
        </row>
        <row r="4239">
          <cell r="A4239" t="str">
            <v>1029256222251001</v>
          </cell>
          <cell r="B4239">
            <v>10292562</v>
          </cell>
          <cell r="C4239">
            <v>2225</v>
          </cell>
          <cell r="D4239">
            <v>1001</v>
          </cell>
          <cell r="E4239">
            <v>-1.2</v>
          </cell>
          <cell r="F4239">
            <v>-1.2</v>
          </cell>
        </row>
        <row r="4240">
          <cell r="A4240" t="str">
            <v>1029256215491000</v>
          </cell>
          <cell r="B4240">
            <v>10292562</v>
          </cell>
          <cell r="C4240">
            <v>1549</v>
          </cell>
          <cell r="D4240">
            <v>1000</v>
          </cell>
          <cell r="E4240">
            <v>-1.2</v>
          </cell>
          <cell r="F4240">
            <v>-1.2</v>
          </cell>
        </row>
        <row r="4241">
          <cell r="A4241" t="str">
            <v>1029256216121009</v>
          </cell>
          <cell r="B4241">
            <v>10292562</v>
          </cell>
          <cell r="C4241">
            <v>1612</v>
          </cell>
          <cell r="D4241">
            <v>1009</v>
          </cell>
          <cell r="E4241">
            <v>10724.99</v>
          </cell>
          <cell r="F4241">
            <v>16194.37</v>
          </cell>
        </row>
        <row r="4242">
          <cell r="A4242" t="str">
            <v>1029256225581001</v>
          </cell>
          <cell r="B4242">
            <v>10292562</v>
          </cell>
          <cell r="C4242">
            <v>2558</v>
          </cell>
          <cell r="D4242">
            <v>1001</v>
          </cell>
          <cell r="E4242">
            <v>10644.49</v>
          </cell>
          <cell r="F4242">
            <v>16004.49</v>
          </cell>
        </row>
        <row r="4243">
          <cell r="A4243" t="str">
            <v>1029256213461000</v>
          </cell>
          <cell r="B4243">
            <v>10292562</v>
          </cell>
          <cell r="C4243">
            <v>1346</v>
          </cell>
          <cell r="D4243">
            <v>1000</v>
          </cell>
          <cell r="E4243">
            <v>10644.49</v>
          </cell>
          <cell r="F4243">
            <v>16004.49</v>
          </cell>
        </row>
        <row r="4244">
          <cell r="A4244" t="str">
            <v>1029256213461001</v>
          </cell>
          <cell r="B4244">
            <v>10292562</v>
          </cell>
          <cell r="C4244">
            <v>1346</v>
          </cell>
          <cell r="D4244">
            <v>1001</v>
          </cell>
          <cell r="E4244">
            <v>10644.49</v>
          </cell>
          <cell r="F4244">
            <v>16004.49</v>
          </cell>
        </row>
        <row r="4245">
          <cell r="A4245" t="str">
            <v>1029256213461009</v>
          </cell>
          <cell r="B4245">
            <v>10292562</v>
          </cell>
          <cell r="C4245">
            <v>1346</v>
          </cell>
          <cell r="D4245">
            <v>1009</v>
          </cell>
          <cell r="E4245">
            <v>10861.72</v>
          </cell>
          <cell r="F4245">
            <v>16331.11</v>
          </cell>
        </row>
        <row r="4246">
          <cell r="A4246" t="str">
            <v>1029256213461008</v>
          </cell>
          <cell r="B4246">
            <v>10292562</v>
          </cell>
          <cell r="C4246">
            <v>1346</v>
          </cell>
          <cell r="D4246">
            <v>1008</v>
          </cell>
          <cell r="E4246">
            <v>10861.72</v>
          </cell>
          <cell r="F4246">
            <v>16331.11</v>
          </cell>
        </row>
        <row r="4247">
          <cell r="A4247" t="str">
            <v>1029256217521009</v>
          </cell>
          <cell r="B4247">
            <v>10292562</v>
          </cell>
          <cell r="C4247">
            <v>1752</v>
          </cell>
          <cell r="D4247">
            <v>1009</v>
          </cell>
          <cell r="E4247">
            <v>10861.72</v>
          </cell>
          <cell r="F4247">
            <v>16331.11</v>
          </cell>
        </row>
        <row r="4248">
          <cell r="A4248" t="str">
            <v>1029256234011000</v>
          </cell>
          <cell r="B4248">
            <v>10292562</v>
          </cell>
          <cell r="C4248">
            <v>3401</v>
          </cell>
          <cell r="D4248">
            <v>1000</v>
          </cell>
          <cell r="E4248">
            <v>10644.49</v>
          </cell>
          <cell r="F4248">
            <v>16004.49</v>
          </cell>
        </row>
        <row r="4249">
          <cell r="A4249" t="str">
            <v>1029256235401009</v>
          </cell>
          <cell r="B4249">
            <v>10292562</v>
          </cell>
          <cell r="C4249">
            <v>3540</v>
          </cell>
          <cell r="D4249">
            <v>1009</v>
          </cell>
          <cell r="E4249">
            <v>10724.99</v>
          </cell>
          <cell r="F4249">
            <v>16194.37</v>
          </cell>
        </row>
        <row r="4250">
          <cell r="A4250" t="str">
            <v>1029256235401008</v>
          </cell>
          <cell r="B4250">
            <v>10292562</v>
          </cell>
          <cell r="C4250">
            <v>3540</v>
          </cell>
          <cell r="D4250">
            <v>1008</v>
          </cell>
          <cell r="E4250">
            <v>10724.99</v>
          </cell>
          <cell r="F4250">
            <v>16194.37</v>
          </cell>
        </row>
        <row r="4251">
          <cell r="A4251" t="str">
            <v>1029256210071000</v>
          </cell>
          <cell r="B4251">
            <v>10292562</v>
          </cell>
          <cell r="C4251">
            <v>1007</v>
          </cell>
          <cell r="D4251">
            <v>1000</v>
          </cell>
          <cell r="E4251">
            <v>10266.49</v>
          </cell>
          <cell r="F4251">
            <v>15633.49</v>
          </cell>
        </row>
        <row r="4252">
          <cell r="A4252" t="str">
            <v>1029256210071001</v>
          </cell>
          <cell r="B4252">
            <v>10292562</v>
          </cell>
          <cell r="C4252">
            <v>1007</v>
          </cell>
          <cell r="D4252">
            <v>1001</v>
          </cell>
          <cell r="E4252">
            <v>10266.49</v>
          </cell>
          <cell r="F4252">
            <v>15633.49</v>
          </cell>
        </row>
        <row r="4253">
          <cell r="A4253" t="str">
            <v>1029256210071002</v>
          </cell>
          <cell r="B4253">
            <v>10292562</v>
          </cell>
          <cell r="C4253">
            <v>1007</v>
          </cell>
          <cell r="D4253">
            <v>1002</v>
          </cell>
          <cell r="E4253">
            <v>10476.01</v>
          </cell>
          <cell r="F4253">
            <v>15952.54</v>
          </cell>
        </row>
        <row r="4254">
          <cell r="A4254" t="str">
            <v>1029256210071011</v>
          </cell>
          <cell r="B4254">
            <v>10292562</v>
          </cell>
          <cell r="C4254">
            <v>1007</v>
          </cell>
          <cell r="D4254">
            <v>1011</v>
          </cell>
          <cell r="E4254">
            <v>10266.49</v>
          </cell>
          <cell r="F4254">
            <v>15633.49</v>
          </cell>
        </row>
        <row r="4255">
          <cell r="A4255" t="str">
            <v>1029256210071009</v>
          </cell>
          <cell r="B4255">
            <v>10292562</v>
          </cell>
          <cell r="C4255">
            <v>1007</v>
          </cell>
          <cell r="D4255">
            <v>1009</v>
          </cell>
          <cell r="E4255">
            <v>10476.01</v>
          </cell>
          <cell r="F4255">
            <v>15952.54</v>
          </cell>
        </row>
        <row r="4256">
          <cell r="A4256" t="str">
            <v>1029256210071012</v>
          </cell>
          <cell r="B4256">
            <v>10292562</v>
          </cell>
          <cell r="C4256">
            <v>1007</v>
          </cell>
          <cell r="D4256">
            <v>1012</v>
          </cell>
          <cell r="E4256">
            <v>10476.01</v>
          </cell>
          <cell r="F4256">
            <v>15952.54</v>
          </cell>
        </row>
        <row r="4257">
          <cell r="A4257" t="str">
            <v>1029256210071008</v>
          </cell>
          <cell r="B4257">
            <v>10292562</v>
          </cell>
          <cell r="C4257">
            <v>1007</v>
          </cell>
          <cell r="D4257">
            <v>1008</v>
          </cell>
          <cell r="E4257">
            <v>10476.01</v>
          </cell>
          <cell r="F4257">
            <v>15952.54</v>
          </cell>
        </row>
        <row r="4258">
          <cell r="A4258" t="str">
            <v>1029256210041008</v>
          </cell>
          <cell r="B4258">
            <v>10292562</v>
          </cell>
          <cell r="C4258">
            <v>1004</v>
          </cell>
          <cell r="D4258">
            <v>1008</v>
          </cell>
          <cell r="E4258">
            <v>10476.01</v>
          </cell>
          <cell r="F4258">
            <v>15952.54</v>
          </cell>
        </row>
        <row r="4259">
          <cell r="A4259" t="str">
            <v>1029256218851000</v>
          </cell>
          <cell r="B4259">
            <v>10292562</v>
          </cell>
          <cell r="C4259">
            <v>1885</v>
          </cell>
          <cell r="D4259">
            <v>1000</v>
          </cell>
          <cell r="E4259">
            <v>-1.2</v>
          </cell>
          <cell r="F4259">
            <v>-1.2</v>
          </cell>
        </row>
        <row r="4260">
          <cell r="A4260" t="str">
            <v>1029256218851009</v>
          </cell>
          <cell r="B4260">
            <v>10292562</v>
          </cell>
          <cell r="C4260">
            <v>1885</v>
          </cell>
          <cell r="D4260">
            <v>1009</v>
          </cell>
          <cell r="E4260">
            <v>2</v>
          </cell>
          <cell r="F4260">
            <v>2</v>
          </cell>
        </row>
        <row r="4261">
          <cell r="A4261" t="str">
            <v>1029256218851008</v>
          </cell>
          <cell r="B4261">
            <v>10292562</v>
          </cell>
          <cell r="C4261">
            <v>1885</v>
          </cell>
          <cell r="D4261">
            <v>1008</v>
          </cell>
          <cell r="E4261">
            <v>2</v>
          </cell>
          <cell r="F4261">
            <v>2</v>
          </cell>
        </row>
        <row r="4262">
          <cell r="A4262" t="str">
            <v>1029256219061009</v>
          </cell>
          <cell r="B4262">
            <v>10292562</v>
          </cell>
          <cell r="C4262">
            <v>1906</v>
          </cell>
          <cell r="D4262">
            <v>1009</v>
          </cell>
          <cell r="E4262">
            <v>2</v>
          </cell>
          <cell r="F4262">
            <v>2</v>
          </cell>
        </row>
        <row r="4263">
          <cell r="A4263" t="str">
            <v>1029256223831001</v>
          </cell>
          <cell r="B4263">
            <v>10292562</v>
          </cell>
          <cell r="C4263">
            <v>2383</v>
          </cell>
          <cell r="D4263">
            <v>1001</v>
          </cell>
          <cell r="E4263">
            <v>-1.2</v>
          </cell>
          <cell r="F4263">
            <v>-1.2</v>
          </cell>
        </row>
        <row r="4264">
          <cell r="A4264" t="str">
            <v>1029256223831009</v>
          </cell>
          <cell r="B4264">
            <v>10292562</v>
          </cell>
          <cell r="C4264">
            <v>2383</v>
          </cell>
          <cell r="D4264">
            <v>1009</v>
          </cell>
          <cell r="E4264">
            <v>2</v>
          </cell>
          <cell r="F4264">
            <v>2</v>
          </cell>
        </row>
        <row r="4265">
          <cell r="A4265" t="str">
            <v>1029256223831008</v>
          </cell>
          <cell r="B4265">
            <v>10292562</v>
          </cell>
          <cell r="C4265">
            <v>2383</v>
          </cell>
          <cell r="D4265">
            <v>1008</v>
          </cell>
          <cell r="E4265">
            <v>2</v>
          </cell>
          <cell r="F4265">
            <v>2</v>
          </cell>
        </row>
        <row r="4266">
          <cell r="A4266" t="str">
            <v>1029256232451001</v>
          </cell>
          <cell r="B4266">
            <v>10292562</v>
          </cell>
          <cell r="C4266">
            <v>3245</v>
          </cell>
          <cell r="D4266">
            <v>1001</v>
          </cell>
          <cell r="E4266">
            <v>-1.2</v>
          </cell>
          <cell r="F4266">
            <v>-1.2</v>
          </cell>
        </row>
        <row r="4267">
          <cell r="A4267" t="str">
            <v>1029256232451008</v>
          </cell>
          <cell r="B4267">
            <v>10292562</v>
          </cell>
          <cell r="C4267">
            <v>3245</v>
          </cell>
          <cell r="D4267">
            <v>1008</v>
          </cell>
          <cell r="E4267">
            <v>2</v>
          </cell>
          <cell r="F4267">
            <v>2</v>
          </cell>
        </row>
        <row r="4268">
          <cell r="A4268" t="str">
            <v>1029256210761000</v>
          </cell>
          <cell r="B4268">
            <v>10292562</v>
          </cell>
          <cell r="C4268">
            <v>1076</v>
          </cell>
          <cell r="D4268">
            <v>1000</v>
          </cell>
          <cell r="E4268">
            <v>-1.2</v>
          </cell>
          <cell r="F4268">
            <v>-1.2</v>
          </cell>
        </row>
        <row r="4269">
          <cell r="A4269" t="str">
            <v>1029256210761001</v>
          </cell>
          <cell r="B4269">
            <v>10292562</v>
          </cell>
          <cell r="C4269">
            <v>1076</v>
          </cell>
          <cell r="D4269">
            <v>1001</v>
          </cell>
          <cell r="E4269">
            <v>-1.2</v>
          </cell>
          <cell r="F4269">
            <v>-1.2</v>
          </cell>
        </row>
        <row r="4270">
          <cell r="A4270" t="str">
            <v>1029256210761002</v>
          </cell>
          <cell r="B4270">
            <v>10292562</v>
          </cell>
          <cell r="C4270">
            <v>1076</v>
          </cell>
          <cell r="D4270">
            <v>1002</v>
          </cell>
          <cell r="E4270">
            <v>2</v>
          </cell>
          <cell r="F4270">
            <v>2</v>
          </cell>
        </row>
        <row r="4271">
          <cell r="A4271" t="str">
            <v>1029256210761009</v>
          </cell>
          <cell r="B4271">
            <v>10292562</v>
          </cell>
          <cell r="C4271">
            <v>1076</v>
          </cell>
          <cell r="D4271">
            <v>1009</v>
          </cell>
          <cell r="E4271">
            <v>2</v>
          </cell>
          <cell r="F4271">
            <v>2</v>
          </cell>
        </row>
        <row r="4272">
          <cell r="A4272" t="str">
            <v>1029256210761008</v>
          </cell>
          <cell r="B4272">
            <v>10292562</v>
          </cell>
          <cell r="C4272">
            <v>1076</v>
          </cell>
          <cell r="D4272">
            <v>1008</v>
          </cell>
          <cell r="E4272">
            <v>2</v>
          </cell>
          <cell r="F4272">
            <v>2</v>
          </cell>
        </row>
        <row r="4273">
          <cell r="A4273" t="str">
            <v>1029256213661001</v>
          </cell>
          <cell r="B4273">
            <v>10292562</v>
          </cell>
          <cell r="C4273">
            <v>1366</v>
          </cell>
          <cell r="D4273">
            <v>1001</v>
          </cell>
          <cell r="E4273">
            <v>-1.2</v>
          </cell>
          <cell r="F4273">
            <v>-1.2</v>
          </cell>
        </row>
        <row r="4274">
          <cell r="A4274" t="str">
            <v>1029256214381008</v>
          </cell>
          <cell r="B4274">
            <v>10292562</v>
          </cell>
          <cell r="C4274">
            <v>1438</v>
          </cell>
          <cell r="D4274">
            <v>1008</v>
          </cell>
          <cell r="E4274">
            <v>2</v>
          </cell>
          <cell r="F4274">
            <v>2</v>
          </cell>
        </row>
        <row r="4275">
          <cell r="A4275" t="str">
            <v>1029256215261001</v>
          </cell>
          <cell r="B4275">
            <v>10292562</v>
          </cell>
          <cell r="C4275">
            <v>1526</v>
          </cell>
          <cell r="D4275">
            <v>1001</v>
          </cell>
          <cell r="E4275">
            <v>-1.2</v>
          </cell>
          <cell r="F4275">
            <v>-1.2</v>
          </cell>
        </row>
        <row r="4276">
          <cell r="A4276" t="str">
            <v>1029256218921002</v>
          </cell>
          <cell r="B4276">
            <v>10292562</v>
          </cell>
          <cell r="C4276">
            <v>1892</v>
          </cell>
          <cell r="D4276">
            <v>1002</v>
          </cell>
          <cell r="E4276">
            <v>2</v>
          </cell>
          <cell r="F4276">
            <v>2</v>
          </cell>
        </row>
        <row r="4277">
          <cell r="A4277" t="str">
            <v>1029256218921009</v>
          </cell>
          <cell r="B4277">
            <v>10292562</v>
          </cell>
          <cell r="C4277">
            <v>1892</v>
          </cell>
          <cell r="D4277">
            <v>1009</v>
          </cell>
          <cell r="E4277">
            <v>2</v>
          </cell>
          <cell r="F4277">
            <v>2</v>
          </cell>
        </row>
        <row r="4278">
          <cell r="A4278" t="str">
            <v>1029256218921008</v>
          </cell>
          <cell r="B4278">
            <v>10292562</v>
          </cell>
          <cell r="C4278">
            <v>1892</v>
          </cell>
          <cell r="D4278">
            <v>1008</v>
          </cell>
          <cell r="E4278"/>
          <cell r="F4278"/>
        </row>
        <row r="4279">
          <cell r="A4279" t="str">
            <v>1029256221751001</v>
          </cell>
          <cell r="B4279">
            <v>10292562</v>
          </cell>
          <cell r="C4279">
            <v>2175</v>
          </cell>
          <cell r="D4279">
            <v>1001</v>
          </cell>
          <cell r="E4279">
            <v>-1.2</v>
          </cell>
          <cell r="F4279">
            <v>-1.2</v>
          </cell>
        </row>
        <row r="4280">
          <cell r="A4280" t="str">
            <v>1029256221751008</v>
          </cell>
          <cell r="B4280">
            <v>10292562</v>
          </cell>
          <cell r="C4280">
            <v>2175</v>
          </cell>
          <cell r="D4280">
            <v>1008</v>
          </cell>
          <cell r="E4280">
            <v>2</v>
          </cell>
          <cell r="F4280">
            <v>2</v>
          </cell>
        </row>
        <row r="4281">
          <cell r="A4281" t="str">
            <v>1029256230831000</v>
          </cell>
          <cell r="B4281">
            <v>10292562</v>
          </cell>
          <cell r="C4281">
            <v>3083</v>
          </cell>
          <cell r="D4281">
            <v>1000</v>
          </cell>
          <cell r="E4281">
            <v>-1.2</v>
          </cell>
          <cell r="F4281">
            <v>-1.2</v>
          </cell>
        </row>
        <row r="4282">
          <cell r="A4282" t="str">
            <v>1029256230831001</v>
          </cell>
          <cell r="B4282">
            <v>10292562</v>
          </cell>
          <cell r="C4282">
            <v>3083</v>
          </cell>
          <cell r="D4282">
            <v>1001</v>
          </cell>
          <cell r="E4282">
            <v>-1.2</v>
          </cell>
          <cell r="F4282">
            <v>-1.2</v>
          </cell>
        </row>
        <row r="4283">
          <cell r="A4283" t="str">
            <v>1029256230831009</v>
          </cell>
          <cell r="B4283">
            <v>10292562</v>
          </cell>
          <cell r="C4283">
            <v>3083</v>
          </cell>
          <cell r="D4283">
            <v>1009</v>
          </cell>
          <cell r="E4283">
            <v>2</v>
          </cell>
          <cell r="F4283">
            <v>2</v>
          </cell>
        </row>
        <row r="4284">
          <cell r="A4284" t="str">
            <v>1029256230831008</v>
          </cell>
          <cell r="B4284">
            <v>10292562</v>
          </cell>
          <cell r="C4284">
            <v>3083</v>
          </cell>
          <cell r="D4284">
            <v>1008</v>
          </cell>
          <cell r="E4284">
            <v>2</v>
          </cell>
          <cell r="F4284">
            <v>2</v>
          </cell>
        </row>
        <row r="4285">
          <cell r="A4285" t="str">
            <v>1029256210011009</v>
          </cell>
          <cell r="B4285">
            <v>10292562</v>
          </cell>
          <cell r="C4285">
            <v>1001</v>
          </cell>
          <cell r="D4285">
            <v>1009</v>
          </cell>
          <cell r="E4285">
            <v>2</v>
          </cell>
          <cell r="F4285">
            <v>2</v>
          </cell>
        </row>
        <row r="4286">
          <cell r="A4286" t="str">
            <v>1029256217401001</v>
          </cell>
          <cell r="B4286">
            <v>10292562</v>
          </cell>
          <cell r="C4286">
            <v>1740</v>
          </cell>
          <cell r="D4286">
            <v>1001</v>
          </cell>
          <cell r="E4286">
            <v>-1.2</v>
          </cell>
          <cell r="F4286">
            <v>-1.2</v>
          </cell>
        </row>
        <row r="4287">
          <cell r="A4287" t="str">
            <v>1029256217611001</v>
          </cell>
          <cell r="B4287">
            <v>10292562</v>
          </cell>
          <cell r="C4287">
            <v>1761</v>
          </cell>
          <cell r="D4287">
            <v>1001</v>
          </cell>
          <cell r="E4287">
            <v>-1.2</v>
          </cell>
          <cell r="F4287">
            <v>-1.2</v>
          </cell>
        </row>
        <row r="4288">
          <cell r="A4288" t="str">
            <v>1029256217701001</v>
          </cell>
          <cell r="B4288">
            <v>10292562</v>
          </cell>
          <cell r="C4288">
            <v>1770</v>
          </cell>
          <cell r="D4288">
            <v>1001</v>
          </cell>
          <cell r="E4288">
            <v>-1.2</v>
          </cell>
          <cell r="F4288">
            <v>-1.2</v>
          </cell>
        </row>
        <row r="4289">
          <cell r="A4289" t="str">
            <v>1029256219361001</v>
          </cell>
          <cell r="B4289">
            <v>10292562</v>
          </cell>
          <cell r="C4289">
            <v>1936</v>
          </cell>
          <cell r="D4289">
            <v>1001</v>
          </cell>
          <cell r="E4289">
            <v>-1.2</v>
          </cell>
          <cell r="F4289">
            <v>-1.2</v>
          </cell>
        </row>
        <row r="4290">
          <cell r="A4290" t="str">
            <v>1029256219361008</v>
          </cell>
          <cell r="B4290">
            <v>10292562</v>
          </cell>
          <cell r="C4290">
            <v>1936</v>
          </cell>
          <cell r="D4290">
            <v>1008</v>
          </cell>
          <cell r="E4290">
            <v>2</v>
          </cell>
          <cell r="F4290">
            <v>2</v>
          </cell>
        </row>
        <row r="4291">
          <cell r="A4291" t="str">
            <v>1029256221211011</v>
          </cell>
          <cell r="B4291">
            <v>10292562</v>
          </cell>
          <cell r="C4291">
            <v>2121</v>
          </cell>
          <cell r="D4291">
            <v>1011</v>
          </cell>
          <cell r="E4291">
            <v>-1.2</v>
          </cell>
          <cell r="F4291">
            <v>-1.2</v>
          </cell>
        </row>
        <row r="4292">
          <cell r="A4292" t="str">
            <v>1029256225061009</v>
          </cell>
          <cell r="B4292">
            <v>10292562</v>
          </cell>
          <cell r="C4292">
            <v>2506</v>
          </cell>
          <cell r="D4292">
            <v>1009</v>
          </cell>
          <cell r="E4292">
            <v>2</v>
          </cell>
          <cell r="F4292">
            <v>2</v>
          </cell>
        </row>
        <row r="4293">
          <cell r="A4293" t="str">
            <v>1029256225061008</v>
          </cell>
          <cell r="B4293">
            <v>10292562</v>
          </cell>
          <cell r="C4293">
            <v>2506</v>
          </cell>
          <cell r="D4293">
            <v>1008</v>
          </cell>
          <cell r="E4293">
            <v>2</v>
          </cell>
          <cell r="F4293">
            <v>2</v>
          </cell>
        </row>
        <row r="4294">
          <cell r="A4294" t="str">
            <v>1029256235331001</v>
          </cell>
          <cell r="B4294">
            <v>10292562</v>
          </cell>
          <cell r="C4294">
            <v>3533</v>
          </cell>
          <cell r="D4294">
            <v>1001</v>
          </cell>
          <cell r="E4294">
            <v>-1.2</v>
          </cell>
          <cell r="F4294">
            <v>-1.2</v>
          </cell>
        </row>
        <row r="4295">
          <cell r="A4295" t="str">
            <v>1029256235331008</v>
          </cell>
          <cell r="B4295">
            <v>10292562</v>
          </cell>
          <cell r="C4295">
            <v>3533</v>
          </cell>
          <cell r="D4295">
            <v>1008</v>
          </cell>
          <cell r="E4295">
            <v>2</v>
          </cell>
          <cell r="F4295">
            <v>2</v>
          </cell>
        </row>
        <row r="4296">
          <cell r="A4296" t="str">
            <v>1029256219381008</v>
          </cell>
          <cell r="B4296">
            <v>10292562</v>
          </cell>
          <cell r="C4296">
            <v>1938</v>
          </cell>
          <cell r="D4296">
            <v>1008</v>
          </cell>
          <cell r="E4296">
            <v>2</v>
          </cell>
          <cell r="F4296">
            <v>2</v>
          </cell>
        </row>
        <row r="4297">
          <cell r="A4297" t="str">
            <v>1029256215841008</v>
          </cell>
          <cell r="B4297">
            <v>10292562</v>
          </cell>
          <cell r="C4297">
            <v>1584</v>
          </cell>
          <cell r="D4297">
            <v>1008</v>
          </cell>
          <cell r="E4297">
            <v>2</v>
          </cell>
          <cell r="F4297">
            <v>2</v>
          </cell>
        </row>
        <row r="4298">
          <cell r="A4298" t="str">
            <v>1029256218891008</v>
          </cell>
          <cell r="B4298">
            <v>10292562</v>
          </cell>
          <cell r="C4298">
            <v>1889</v>
          </cell>
          <cell r="D4298">
            <v>1008</v>
          </cell>
          <cell r="E4298">
            <v>2</v>
          </cell>
          <cell r="F4298">
            <v>2</v>
          </cell>
        </row>
        <row r="4299">
          <cell r="A4299" t="str">
            <v>1029256216071001</v>
          </cell>
          <cell r="B4299">
            <v>10292562</v>
          </cell>
          <cell r="C4299">
            <v>1607</v>
          </cell>
          <cell r="D4299">
            <v>1001</v>
          </cell>
          <cell r="E4299">
            <v>-1.2</v>
          </cell>
          <cell r="F4299">
            <v>-1.2</v>
          </cell>
        </row>
        <row r="4300">
          <cell r="A4300" t="str">
            <v>1029256216071009</v>
          </cell>
          <cell r="B4300">
            <v>10292562</v>
          </cell>
          <cell r="C4300">
            <v>1607</v>
          </cell>
          <cell r="D4300">
            <v>1009</v>
          </cell>
          <cell r="E4300">
            <v>2</v>
          </cell>
          <cell r="F4300">
            <v>2</v>
          </cell>
        </row>
        <row r="4301">
          <cell r="A4301" t="str">
            <v>1029256216071008</v>
          </cell>
          <cell r="B4301">
            <v>10292562</v>
          </cell>
          <cell r="C4301">
            <v>1607</v>
          </cell>
          <cell r="D4301">
            <v>1008</v>
          </cell>
          <cell r="E4301">
            <v>2</v>
          </cell>
          <cell r="F4301">
            <v>2</v>
          </cell>
        </row>
        <row r="4302">
          <cell r="A4302" t="str">
            <v>1029256220561008</v>
          </cell>
          <cell r="B4302">
            <v>10292562</v>
          </cell>
          <cell r="C4302">
            <v>2056</v>
          </cell>
          <cell r="D4302">
            <v>1008</v>
          </cell>
          <cell r="E4302">
            <v>2</v>
          </cell>
          <cell r="F4302">
            <v>2</v>
          </cell>
        </row>
        <row r="4303">
          <cell r="A4303" t="str">
            <v>1029256234381000</v>
          </cell>
          <cell r="B4303">
            <v>10292562</v>
          </cell>
          <cell r="C4303">
            <v>3438</v>
          </cell>
          <cell r="D4303">
            <v>1000</v>
          </cell>
          <cell r="E4303">
            <v>-1.2</v>
          </cell>
          <cell r="F4303">
            <v>-1.2</v>
          </cell>
        </row>
        <row r="4304">
          <cell r="A4304" t="str">
            <v>1029256234381009</v>
          </cell>
          <cell r="B4304">
            <v>10292562</v>
          </cell>
          <cell r="C4304">
            <v>3438</v>
          </cell>
          <cell r="D4304">
            <v>1009</v>
          </cell>
          <cell r="E4304">
            <v>2</v>
          </cell>
          <cell r="F4304">
            <v>2</v>
          </cell>
        </row>
        <row r="4305">
          <cell r="A4305" t="str">
            <v>1029256237441008</v>
          </cell>
          <cell r="B4305">
            <v>10292562</v>
          </cell>
          <cell r="C4305">
            <v>3744</v>
          </cell>
          <cell r="D4305">
            <v>1008</v>
          </cell>
          <cell r="E4305">
            <v>10724.99</v>
          </cell>
          <cell r="F4305">
            <v>16194.37</v>
          </cell>
        </row>
        <row r="4306">
          <cell r="A4306" t="str">
            <v>1029256220481000</v>
          </cell>
          <cell r="B4306">
            <v>10292562</v>
          </cell>
          <cell r="C4306">
            <v>2048</v>
          </cell>
          <cell r="D4306">
            <v>1000</v>
          </cell>
          <cell r="E4306">
            <v>-1.2</v>
          </cell>
          <cell r="F4306">
            <v>-1.2</v>
          </cell>
        </row>
        <row r="4307">
          <cell r="A4307" t="str">
            <v>1029256215501008</v>
          </cell>
          <cell r="B4307">
            <v>10292562</v>
          </cell>
          <cell r="C4307">
            <v>1550</v>
          </cell>
          <cell r="D4307">
            <v>1008</v>
          </cell>
          <cell r="E4307">
            <v>10476.01</v>
          </cell>
          <cell r="F4307">
            <v>15952.54</v>
          </cell>
        </row>
        <row r="4308">
          <cell r="A4308" t="str">
            <v>1029256217591000</v>
          </cell>
          <cell r="B4308">
            <v>10292562</v>
          </cell>
          <cell r="C4308">
            <v>1759</v>
          </cell>
          <cell r="D4308">
            <v>1000</v>
          </cell>
          <cell r="E4308">
            <v>10266.49</v>
          </cell>
          <cell r="F4308">
            <v>15633.49</v>
          </cell>
        </row>
        <row r="4309">
          <cell r="A4309" t="str">
            <v>1029256217591001</v>
          </cell>
          <cell r="B4309">
            <v>10292562</v>
          </cell>
          <cell r="C4309">
            <v>1759</v>
          </cell>
          <cell r="D4309">
            <v>1001</v>
          </cell>
          <cell r="E4309">
            <v>10266.49</v>
          </cell>
          <cell r="F4309">
            <v>15633.49</v>
          </cell>
        </row>
        <row r="4310">
          <cell r="A4310" t="str">
            <v>1029256217591009</v>
          </cell>
          <cell r="B4310">
            <v>10292562</v>
          </cell>
          <cell r="C4310">
            <v>1759</v>
          </cell>
          <cell r="D4310">
            <v>1009</v>
          </cell>
          <cell r="E4310">
            <v>10476.01</v>
          </cell>
          <cell r="F4310">
            <v>15952.54</v>
          </cell>
        </row>
        <row r="4311">
          <cell r="A4311" t="str">
            <v>1029256217591008</v>
          </cell>
          <cell r="B4311">
            <v>10292562</v>
          </cell>
          <cell r="C4311">
            <v>1759</v>
          </cell>
          <cell r="D4311">
            <v>1008</v>
          </cell>
          <cell r="E4311">
            <v>10476.01</v>
          </cell>
          <cell r="F4311">
            <v>15952.54</v>
          </cell>
        </row>
        <row r="4312">
          <cell r="A4312" t="str">
            <v>1029256222591001</v>
          </cell>
          <cell r="B4312">
            <v>10292562</v>
          </cell>
          <cell r="C4312">
            <v>2259</v>
          </cell>
          <cell r="D4312">
            <v>1001</v>
          </cell>
          <cell r="E4312">
            <v>10652.49</v>
          </cell>
          <cell r="F4312">
            <v>15882.49</v>
          </cell>
        </row>
        <row r="4313">
          <cell r="A4313" t="str">
            <v>1029256237681009</v>
          </cell>
          <cell r="B4313">
            <v>10292562</v>
          </cell>
          <cell r="C4313">
            <v>3768</v>
          </cell>
          <cell r="D4313">
            <v>1009</v>
          </cell>
          <cell r="E4313">
            <v>10724.99</v>
          </cell>
          <cell r="F4313">
            <v>16194.37</v>
          </cell>
        </row>
        <row r="4314">
          <cell r="A4314" t="str">
            <v>1029256237681008</v>
          </cell>
          <cell r="B4314">
            <v>10292562</v>
          </cell>
          <cell r="C4314">
            <v>3768</v>
          </cell>
          <cell r="D4314">
            <v>1008</v>
          </cell>
          <cell r="E4314">
            <v>10724.99</v>
          </cell>
          <cell r="F4314">
            <v>16194.37</v>
          </cell>
        </row>
        <row r="4315">
          <cell r="A4315" t="str">
            <v>1029256210121000</v>
          </cell>
          <cell r="B4315">
            <v>10292562</v>
          </cell>
          <cell r="C4315">
            <v>1012</v>
          </cell>
          <cell r="D4315">
            <v>1000</v>
          </cell>
          <cell r="E4315">
            <v>-1.2</v>
          </cell>
          <cell r="F4315">
            <v>-1.2</v>
          </cell>
        </row>
        <row r="4316">
          <cell r="A4316" t="str">
            <v>1029256210121002</v>
          </cell>
          <cell r="B4316">
            <v>10292562</v>
          </cell>
          <cell r="C4316">
            <v>1012</v>
          </cell>
          <cell r="D4316">
            <v>1002</v>
          </cell>
          <cell r="E4316">
            <v>2</v>
          </cell>
          <cell r="F4316">
            <v>2</v>
          </cell>
        </row>
        <row r="4317">
          <cell r="A4317" t="str">
            <v>1029256210121009</v>
          </cell>
          <cell r="B4317">
            <v>10292562</v>
          </cell>
          <cell r="C4317">
            <v>1012</v>
          </cell>
          <cell r="D4317">
            <v>1009</v>
          </cell>
          <cell r="E4317">
            <v>2</v>
          </cell>
          <cell r="F4317">
            <v>2</v>
          </cell>
        </row>
        <row r="4318">
          <cell r="A4318" t="str">
            <v>1029256210121008</v>
          </cell>
          <cell r="B4318">
            <v>10292562</v>
          </cell>
          <cell r="C4318">
            <v>1012</v>
          </cell>
          <cell r="D4318">
            <v>1008</v>
          </cell>
          <cell r="E4318">
            <v>2</v>
          </cell>
          <cell r="F4318">
            <v>2</v>
          </cell>
        </row>
        <row r="4319">
          <cell r="A4319" t="str">
            <v>1029256210301001</v>
          </cell>
          <cell r="B4319">
            <v>10292562</v>
          </cell>
          <cell r="C4319">
            <v>1030</v>
          </cell>
          <cell r="D4319">
            <v>1001</v>
          </cell>
          <cell r="E4319">
            <v>-1.2</v>
          </cell>
          <cell r="F4319">
            <v>-1.2</v>
          </cell>
        </row>
        <row r="4320">
          <cell r="A4320" t="str">
            <v>1029256213871000</v>
          </cell>
          <cell r="B4320">
            <v>10292562</v>
          </cell>
          <cell r="C4320">
            <v>1387</v>
          </cell>
          <cell r="D4320">
            <v>1000</v>
          </cell>
          <cell r="E4320">
            <v>-1.2</v>
          </cell>
          <cell r="F4320">
            <v>-1.2</v>
          </cell>
        </row>
        <row r="4321">
          <cell r="A4321" t="str">
            <v>1029256213871011</v>
          </cell>
          <cell r="B4321">
            <v>10292562</v>
          </cell>
          <cell r="C4321">
            <v>1387</v>
          </cell>
          <cell r="D4321">
            <v>1011</v>
          </cell>
          <cell r="E4321">
            <v>-1.2</v>
          </cell>
          <cell r="F4321">
            <v>-1.2</v>
          </cell>
        </row>
        <row r="4322">
          <cell r="A4322" t="str">
            <v>1029256213871009</v>
          </cell>
          <cell r="B4322">
            <v>10292562</v>
          </cell>
          <cell r="C4322">
            <v>1387</v>
          </cell>
          <cell r="D4322">
            <v>1009</v>
          </cell>
          <cell r="E4322">
            <v>2</v>
          </cell>
          <cell r="F4322">
            <v>2</v>
          </cell>
        </row>
        <row r="4323">
          <cell r="A4323" t="str">
            <v>1029256216851000</v>
          </cell>
          <cell r="B4323">
            <v>10292562</v>
          </cell>
          <cell r="C4323">
            <v>1685</v>
          </cell>
          <cell r="D4323">
            <v>1000</v>
          </cell>
          <cell r="E4323">
            <v>-1.2</v>
          </cell>
          <cell r="F4323">
            <v>-1.2</v>
          </cell>
        </row>
        <row r="4324">
          <cell r="A4324" t="str">
            <v>1029256216851001</v>
          </cell>
          <cell r="B4324">
            <v>10292562</v>
          </cell>
          <cell r="C4324">
            <v>1685</v>
          </cell>
          <cell r="D4324">
            <v>1001</v>
          </cell>
          <cell r="E4324">
            <v>-1.2</v>
          </cell>
          <cell r="F4324">
            <v>-1.2</v>
          </cell>
        </row>
        <row r="4325">
          <cell r="A4325" t="str">
            <v>1029256216851002</v>
          </cell>
          <cell r="B4325">
            <v>10292562</v>
          </cell>
          <cell r="C4325">
            <v>1685</v>
          </cell>
          <cell r="D4325">
            <v>1002</v>
          </cell>
          <cell r="E4325">
            <v>2</v>
          </cell>
          <cell r="F4325">
            <v>2</v>
          </cell>
        </row>
        <row r="4326">
          <cell r="A4326" t="str">
            <v>1029256216851003</v>
          </cell>
          <cell r="B4326">
            <v>10292562</v>
          </cell>
          <cell r="C4326">
            <v>1685</v>
          </cell>
          <cell r="D4326">
            <v>1003</v>
          </cell>
          <cell r="E4326">
            <v>-1.2</v>
          </cell>
          <cell r="F4326">
            <v>-1.2</v>
          </cell>
        </row>
        <row r="4327">
          <cell r="A4327" t="str">
            <v>1029256216851004</v>
          </cell>
          <cell r="B4327">
            <v>10292562</v>
          </cell>
          <cell r="C4327">
            <v>1685</v>
          </cell>
          <cell r="D4327">
            <v>1004</v>
          </cell>
          <cell r="E4327">
            <v>-1.2</v>
          </cell>
          <cell r="F4327">
            <v>-1.2</v>
          </cell>
        </row>
        <row r="4328">
          <cell r="A4328" t="str">
            <v>1029256216851006</v>
          </cell>
          <cell r="B4328">
            <v>10292562</v>
          </cell>
          <cell r="C4328">
            <v>1685</v>
          </cell>
          <cell r="D4328">
            <v>1006</v>
          </cell>
          <cell r="E4328">
            <v>2</v>
          </cell>
          <cell r="F4328">
            <v>2</v>
          </cell>
        </row>
        <row r="4329">
          <cell r="A4329" t="str">
            <v>1029256216851010</v>
          </cell>
          <cell r="B4329">
            <v>10292562</v>
          </cell>
          <cell r="C4329">
            <v>1685</v>
          </cell>
          <cell r="D4329">
            <v>1010</v>
          </cell>
          <cell r="E4329">
            <v>-1.2</v>
          </cell>
          <cell r="F4329">
            <v>-1.2</v>
          </cell>
        </row>
        <row r="4330">
          <cell r="A4330" t="str">
            <v>1029256216851011</v>
          </cell>
          <cell r="B4330">
            <v>10292562</v>
          </cell>
          <cell r="C4330">
            <v>1685</v>
          </cell>
          <cell r="D4330">
            <v>1011</v>
          </cell>
          <cell r="E4330">
            <v>-1.2</v>
          </cell>
          <cell r="F4330">
            <v>-1.2</v>
          </cell>
        </row>
        <row r="4331">
          <cell r="A4331" t="str">
            <v>1029256216851009</v>
          </cell>
          <cell r="B4331">
            <v>10292562</v>
          </cell>
          <cell r="C4331">
            <v>1685</v>
          </cell>
          <cell r="D4331">
            <v>1009</v>
          </cell>
          <cell r="E4331">
            <v>2</v>
          </cell>
          <cell r="F4331">
            <v>2</v>
          </cell>
        </row>
        <row r="4332">
          <cell r="A4332" t="str">
            <v>1029256216851007</v>
          </cell>
          <cell r="B4332">
            <v>10292562</v>
          </cell>
          <cell r="C4332">
            <v>1685</v>
          </cell>
          <cell r="D4332">
            <v>1007</v>
          </cell>
          <cell r="E4332">
            <v>2</v>
          </cell>
          <cell r="F4332">
            <v>2</v>
          </cell>
        </row>
        <row r="4333">
          <cell r="A4333" t="str">
            <v>1029256216851012</v>
          </cell>
          <cell r="B4333">
            <v>10292562</v>
          </cell>
          <cell r="C4333">
            <v>1685</v>
          </cell>
          <cell r="D4333">
            <v>1012</v>
          </cell>
          <cell r="E4333">
            <v>2</v>
          </cell>
          <cell r="F4333">
            <v>2</v>
          </cell>
        </row>
        <row r="4334">
          <cell r="A4334" t="str">
            <v>1029256216851013</v>
          </cell>
          <cell r="B4334">
            <v>10292562</v>
          </cell>
          <cell r="C4334">
            <v>1685</v>
          </cell>
          <cell r="D4334">
            <v>1013</v>
          </cell>
          <cell r="E4334">
            <v>-1.2</v>
          </cell>
          <cell r="F4334">
            <v>-1.2</v>
          </cell>
        </row>
        <row r="4335">
          <cell r="A4335" t="str">
            <v>1029256216851008</v>
          </cell>
          <cell r="B4335">
            <v>10292562</v>
          </cell>
          <cell r="C4335">
            <v>1685</v>
          </cell>
          <cell r="D4335">
            <v>1008</v>
          </cell>
          <cell r="E4335">
            <v>2</v>
          </cell>
          <cell r="F4335">
            <v>2</v>
          </cell>
        </row>
        <row r="4336">
          <cell r="A4336" t="str">
            <v>1029256217431000</v>
          </cell>
          <cell r="B4336">
            <v>10292562</v>
          </cell>
          <cell r="C4336">
            <v>1743</v>
          </cell>
          <cell r="D4336">
            <v>1000</v>
          </cell>
          <cell r="E4336">
            <v>-1.2</v>
          </cell>
          <cell r="F4336">
            <v>-1.2</v>
          </cell>
        </row>
        <row r="4337">
          <cell r="A4337" t="str">
            <v>1029256217431001</v>
          </cell>
          <cell r="B4337">
            <v>10292562</v>
          </cell>
          <cell r="C4337">
            <v>1743</v>
          </cell>
          <cell r="D4337">
            <v>1001</v>
          </cell>
          <cell r="E4337">
            <v>-1.2</v>
          </cell>
          <cell r="F4337">
            <v>-1.2</v>
          </cell>
        </row>
        <row r="4338">
          <cell r="A4338" t="str">
            <v>1029256217431002</v>
          </cell>
          <cell r="B4338">
            <v>10292562</v>
          </cell>
          <cell r="C4338">
            <v>1743</v>
          </cell>
          <cell r="D4338">
            <v>1002</v>
          </cell>
          <cell r="E4338">
            <v>2</v>
          </cell>
          <cell r="F4338">
            <v>2</v>
          </cell>
        </row>
        <row r="4339">
          <cell r="A4339" t="str">
            <v>1029256217431011</v>
          </cell>
          <cell r="B4339">
            <v>10292562</v>
          </cell>
          <cell r="C4339">
            <v>1743</v>
          </cell>
          <cell r="D4339">
            <v>1011</v>
          </cell>
          <cell r="E4339">
            <v>-1.2</v>
          </cell>
          <cell r="F4339">
            <v>-1.2</v>
          </cell>
        </row>
        <row r="4340">
          <cell r="A4340" t="str">
            <v>1029256217431009</v>
          </cell>
          <cell r="B4340">
            <v>10292562</v>
          </cell>
          <cell r="C4340">
            <v>1743</v>
          </cell>
          <cell r="D4340">
            <v>1009</v>
          </cell>
          <cell r="E4340">
            <v>2</v>
          </cell>
          <cell r="F4340">
            <v>2</v>
          </cell>
        </row>
        <row r="4341">
          <cell r="A4341" t="str">
            <v>1029256217431008</v>
          </cell>
          <cell r="B4341">
            <v>10292562</v>
          </cell>
          <cell r="C4341">
            <v>1743</v>
          </cell>
          <cell r="D4341">
            <v>1008</v>
          </cell>
          <cell r="E4341">
            <v>2</v>
          </cell>
          <cell r="F4341">
            <v>2</v>
          </cell>
        </row>
        <row r="4342">
          <cell r="A4342" t="str">
            <v>1029256218661008</v>
          </cell>
          <cell r="B4342">
            <v>10292562</v>
          </cell>
          <cell r="C4342">
            <v>1866</v>
          </cell>
          <cell r="D4342">
            <v>1008</v>
          </cell>
          <cell r="E4342">
            <v>2</v>
          </cell>
          <cell r="F4342">
            <v>2</v>
          </cell>
        </row>
        <row r="4343">
          <cell r="A4343" t="str">
            <v>1029256219271001</v>
          </cell>
          <cell r="B4343">
            <v>10292562</v>
          </cell>
          <cell r="C4343">
            <v>1927</v>
          </cell>
          <cell r="D4343">
            <v>1001</v>
          </cell>
          <cell r="E4343">
            <v>-1.2</v>
          </cell>
          <cell r="F4343">
            <v>-1.2</v>
          </cell>
        </row>
        <row r="4344">
          <cell r="A4344" t="str">
            <v>1029256220671000</v>
          </cell>
          <cell r="B4344">
            <v>10292562</v>
          </cell>
          <cell r="C4344">
            <v>2067</v>
          </cell>
          <cell r="D4344">
            <v>1000</v>
          </cell>
          <cell r="E4344">
            <v>-1.2</v>
          </cell>
          <cell r="F4344">
            <v>-1.2</v>
          </cell>
        </row>
        <row r="4345">
          <cell r="A4345" t="str">
            <v>1029256220761001</v>
          </cell>
          <cell r="B4345">
            <v>10292562</v>
          </cell>
          <cell r="C4345">
            <v>2076</v>
          </cell>
          <cell r="D4345">
            <v>1001</v>
          </cell>
          <cell r="E4345">
            <v>-1.2</v>
          </cell>
          <cell r="F4345">
            <v>-1.2</v>
          </cell>
        </row>
        <row r="4346">
          <cell r="A4346" t="str">
            <v>1029256221831000</v>
          </cell>
          <cell r="B4346">
            <v>10292562</v>
          </cell>
          <cell r="C4346">
            <v>2183</v>
          </cell>
          <cell r="D4346">
            <v>1000</v>
          </cell>
          <cell r="E4346">
            <v>-1.2</v>
          </cell>
          <cell r="F4346">
            <v>-1.2</v>
          </cell>
        </row>
        <row r="4347">
          <cell r="A4347" t="str">
            <v>1029256221831009</v>
          </cell>
          <cell r="B4347">
            <v>10292562</v>
          </cell>
          <cell r="C4347">
            <v>2183</v>
          </cell>
          <cell r="D4347">
            <v>1009</v>
          </cell>
          <cell r="E4347">
            <v>2</v>
          </cell>
          <cell r="F4347">
            <v>2</v>
          </cell>
        </row>
        <row r="4348">
          <cell r="A4348" t="str">
            <v>1029256221831008</v>
          </cell>
          <cell r="B4348">
            <v>10292562</v>
          </cell>
          <cell r="C4348">
            <v>2183</v>
          </cell>
          <cell r="D4348">
            <v>1008</v>
          </cell>
          <cell r="E4348">
            <v>2</v>
          </cell>
          <cell r="F4348">
            <v>2</v>
          </cell>
        </row>
        <row r="4349">
          <cell r="A4349" t="str">
            <v>1029256222491001</v>
          </cell>
          <cell r="B4349">
            <v>10292562</v>
          </cell>
          <cell r="C4349">
            <v>2249</v>
          </cell>
          <cell r="D4349">
            <v>1001</v>
          </cell>
          <cell r="E4349">
            <v>-1.2</v>
          </cell>
          <cell r="F4349">
            <v>-1.2</v>
          </cell>
        </row>
        <row r="4350">
          <cell r="A4350" t="str">
            <v>1029256222491009</v>
          </cell>
          <cell r="B4350">
            <v>10292562</v>
          </cell>
          <cell r="C4350">
            <v>2249</v>
          </cell>
          <cell r="D4350">
            <v>1009</v>
          </cell>
          <cell r="E4350">
            <v>2</v>
          </cell>
          <cell r="F4350">
            <v>2</v>
          </cell>
        </row>
        <row r="4351">
          <cell r="A4351" t="str">
            <v>1029256222491008</v>
          </cell>
          <cell r="B4351">
            <v>10292562</v>
          </cell>
          <cell r="C4351">
            <v>2249</v>
          </cell>
          <cell r="D4351">
            <v>1008</v>
          </cell>
          <cell r="E4351">
            <v>2</v>
          </cell>
          <cell r="F4351">
            <v>2</v>
          </cell>
        </row>
        <row r="4352">
          <cell r="A4352" t="str">
            <v>1029256222951000</v>
          </cell>
          <cell r="B4352">
            <v>10292562</v>
          </cell>
          <cell r="C4352">
            <v>2295</v>
          </cell>
          <cell r="D4352">
            <v>1000</v>
          </cell>
          <cell r="E4352">
            <v>-1.2</v>
          </cell>
          <cell r="F4352">
            <v>-1.2</v>
          </cell>
        </row>
        <row r="4353">
          <cell r="A4353" t="str">
            <v>1029256222951001</v>
          </cell>
          <cell r="B4353">
            <v>10292562</v>
          </cell>
          <cell r="C4353">
            <v>2295</v>
          </cell>
          <cell r="D4353">
            <v>1001</v>
          </cell>
          <cell r="E4353">
            <v>-1.2</v>
          </cell>
          <cell r="F4353">
            <v>-1.2</v>
          </cell>
        </row>
        <row r="4354">
          <cell r="A4354" t="str">
            <v>1029256222951009</v>
          </cell>
          <cell r="B4354">
            <v>10292562</v>
          </cell>
          <cell r="C4354">
            <v>2295</v>
          </cell>
          <cell r="D4354">
            <v>1009</v>
          </cell>
          <cell r="E4354">
            <v>2</v>
          </cell>
          <cell r="F4354">
            <v>2</v>
          </cell>
        </row>
        <row r="4355">
          <cell r="A4355" t="str">
            <v>1029256222951008</v>
          </cell>
          <cell r="B4355">
            <v>10292562</v>
          </cell>
          <cell r="C4355">
            <v>2295</v>
          </cell>
          <cell r="D4355">
            <v>1008</v>
          </cell>
          <cell r="E4355">
            <v>2</v>
          </cell>
          <cell r="F4355">
            <v>2</v>
          </cell>
        </row>
        <row r="4356">
          <cell r="A4356" t="str">
            <v>1029256223141000</v>
          </cell>
          <cell r="B4356">
            <v>10292562</v>
          </cell>
          <cell r="C4356">
            <v>2314</v>
          </cell>
          <cell r="D4356">
            <v>1000</v>
          </cell>
          <cell r="E4356">
            <v>-1.2</v>
          </cell>
          <cell r="F4356">
            <v>-1.2</v>
          </cell>
        </row>
        <row r="4357">
          <cell r="A4357" t="str">
            <v>1029256223141001</v>
          </cell>
          <cell r="B4357">
            <v>10292562</v>
          </cell>
          <cell r="C4357">
            <v>2314</v>
          </cell>
          <cell r="D4357">
            <v>1001</v>
          </cell>
          <cell r="E4357">
            <v>-1.2</v>
          </cell>
          <cell r="F4357">
            <v>-1.2</v>
          </cell>
        </row>
        <row r="4358">
          <cell r="A4358" t="str">
            <v>1029256223141009</v>
          </cell>
          <cell r="B4358">
            <v>10292562</v>
          </cell>
          <cell r="C4358">
            <v>2314</v>
          </cell>
          <cell r="D4358">
            <v>1009</v>
          </cell>
          <cell r="E4358">
            <v>2</v>
          </cell>
          <cell r="F4358">
            <v>2</v>
          </cell>
        </row>
        <row r="4359">
          <cell r="A4359" t="str">
            <v>1029256223141008</v>
          </cell>
          <cell r="B4359">
            <v>10292562</v>
          </cell>
          <cell r="C4359">
            <v>2314</v>
          </cell>
          <cell r="D4359">
            <v>1008</v>
          </cell>
          <cell r="E4359">
            <v>2</v>
          </cell>
          <cell r="F4359">
            <v>2</v>
          </cell>
        </row>
        <row r="4360">
          <cell r="A4360" t="str">
            <v>1029256223771000</v>
          </cell>
          <cell r="B4360">
            <v>10292562</v>
          </cell>
          <cell r="C4360">
            <v>2377</v>
          </cell>
          <cell r="D4360">
            <v>1000</v>
          </cell>
          <cell r="E4360">
            <v>-1.2</v>
          </cell>
          <cell r="F4360">
            <v>-1.2</v>
          </cell>
        </row>
        <row r="4361">
          <cell r="A4361" t="str">
            <v>1029256223771001</v>
          </cell>
          <cell r="B4361">
            <v>10292562</v>
          </cell>
          <cell r="C4361">
            <v>2377</v>
          </cell>
          <cell r="D4361">
            <v>1001</v>
          </cell>
          <cell r="E4361">
            <v>-1.2</v>
          </cell>
          <cell r="F4361">
            <v>-1.2</v>
          </cell>
        </row>
        <row r="4362">
          <cell r="A4362" t="str">
            <v>1029256223771009</v>
          </cell>
          <cell r="B4362">
            <v>10292562</v>
          </cell>
          <cell r="C4362">
            <v>2377</v>
          </cell>
          <cell r="D4362">
            <v>1009</v>
          </cell>
          <cell r="E4362">
            <v>2</v>
          </cell>
          <cell r="F4362">
            <v>2</v>
          </cell>
        </row>
        <row r="4363">
          <cell r="A4363" t="str">
            <v>1029256223771008</v>
          </cell>
          <cell r="B4363">
            <v>10292562</v>
          </cell>
          <cell r="C4363">
            <v>2377</v>
          </cell>
          <cell r="D4363">
            <v>1008</v>
          </cell>
          <cell r="E4363">
            <v>2</v>
          </cell>
          <cell r="F4363">
            <v>2</v>
          </cell>
        </row>
        <row r="4364">
          <cell r="A4364" t="str">
            <v>1029256234141001</v>
          </cell>
          <cell r="B4364">
            <v>10292562</v>
          </cell>
          <cell r="C4364">
            <v>3414</v>
          </cell>
          <cell r="D4364">
            <v>1001</v>
          </cell>
          <cell r="E4364">
            <v>-1.2</v>
          </cell>
          <cell r="F4364">
            <v>-1.2</v>
          </cell>
        </row>
        <row r="4365">
          <cell r="A4365" t="str">
            <v>1029256234141008</v>
          </cell>
          <cell r="B4365">
            <v>10292562</v>
          </cell>
          <cell r="C4365">
            <v>3414</v>
          </cell>
          <cell r="D4365">
            <v>1008</v>
          </cell>
          <cell r="E4365">
            <v>2</v>
          </cell>
          <cell r="F4365">
            <v>2</v>
          </cell>
        </row>
        <row r="4366">
          <cell r="A4366" t="str">
            <v>1029256234241001</v>
          </cell>
          <cell r="B4366">
            <v>10292562</v>
          </cell>
          <cell r="C4366">
            <v>3424</v>
          </cell>
          <cell r="D4366">
            <v>1001</v>
          </cell>
          <cell r="E4366">
            <v>-1.2</v>
          </cell>
          <cell r="F4366">
            <v>-1.2</v>
          </cell>
        </row>
        <row r="4367">
          <cell r="A4367" t="str">
            <v>1029256234241009</v>
          </cell>
          <cell r="B4367">
            <v>10292562</v>
          </cell>
          <cell r="C4367">
            <v>3424</v>
          </cell>
          <cell r="D4367">
            <v>1009</v>
          </cell>
          <cell r="E4367">
            <v>2</v>
          </cell>
          <cell r="F4367">
            <v>2</v>
          </cell>
        </row>
        <row r="4368">
          <cell r="A4368" t="str">
            <v>1029256234481000</v>
          </cell>
          <cell r="B4368">
            <v>10292562</v>
          </cell>
          <cell r="C4368">
            <v>3448</v>
          </cell>
          <cell r="D4368">
            <v>1000</v>
          </cell>
          <cell r="E4368">
            <v>-1.2</v>
          </cell>
          <cell r="F4368">
            <v>-1.2</v>
          </cell>
        </row>
        <row r="4369">
          <cell r="A4369" t="str">
            <v>1029256234481001</v>
          </cell>
          <cell r="B4369">
            <v>10292562</v>
          </cell>
          <cell r="C4369">
            <v>3448</v>
          </cell>
          <cell r="D4369">
            <v>1001</v>
          </cell>
          <cell r="E4369">
            <v>-1.2</v>
          </cell>
          <cell r="F4369">
            <v>-1.2</v>
          </cell>
        </row>
        <row r="4370">
          <cell r="A4370" t="str">
            <v>1029256234481002</v>
          </cell>
          <cell r="B4370">
            <v>10292562</v>
          </cell>
          <cell r="C4370">
            <v>3448</v>
          </cell>
          <cell r="D4370">
            <v>1002</v>
          </cell>
          <cell r="E4370">
            <v>2</v>
          </cell>
          <cell r="F4370">
            <v>2</v>
          </cell>
        </row>
        <row r="4371">
          <cell r="A4371" t="str">
            <v>1029256234481004</v>
          </cell>
          <cell r="B4371">
            <v>10292562</v>
          </cell>
          <cell r="C4371">
            <v>3448</v>
          </cell>
          <cell r="D4371">
            <v>1004</v>
          </cell>
          <cell r="E4371">
            <v>-1.2</v>
          </cell>
          <cell r="F4371">
            <v>-1.2</v>
          </cell>
        </row>
        <row r="4372">
          <cell r="A4372" t="str">
            <v>1029256234481006</v>
          </cell>
          <cell r="B4372">
            <v>10292562</v>
          </cell>
          <cell r="C4372">
            <v>3448</v>
          </cell>
          <cell r="D4372">
            <v>1006</v>
          </cell>
          <cell r="E4372">
            <v>2</v>
          </cell>
          <cell r="F4372">
            <v>2</v>
          </cell>
        </row>
        <row r="4373">
          <cell r="A4373" t="str">
            <v>1029256234481010</v>
          </cell>
          <cell r="B4373">
            <v>10292562</v>
          </cell>
          <cell r="C4373">
            <v>3448</v>
          </cell>
          <cell r="D4373">
            <v>1010</v>
          </cell>
          <cell r="E4373">
            <v>-1.2</v>
          </cell>
          <cell r="F4373">
            <v>-1.2</v>
          </cell>
        </row>
        <row r="4374">
          <cell r="A4374" t="str">
            <v>1029256234481011</v>
          </cell>
          <cell r="B4374">
            <v>10292562</v>
          </cell>
          <cell r="C4374">
            <v>3448</v>
          </cell>
          <cell r="D4374">
            <v>1011</v>
          </cell>
          <cell r="E4374">
            <v>-1.2</v>
          </cell>
          <cell r="F4374">
            <v>-1.2</v>
          </cell>
        </row>
        <row r="4375">
          <cell r="A4375" t="str">
            <v>1029256234481009</v>
          </cell>
          <cell r="B4375">
            <v>10292562</v>
          </cell>
          <cell r="C4375">
            <v>3448</v>
          </cell>
          <cell r="D4375">
            <v>1009</v>
          </cell>
          <cell r="E4375">
            <v>2</v>
          </cell>
          <cell r="F4375">
            <v>2</v>
          </cell>
        </row>
        <row r="4376">
          <cell r="A4376" t="str">
            <v>1029256234481007</v>
          </cell>
          <cell r="B4376">
            <v>10292562</v>
          </cell>
          <cell r="C4376">
            <v>3448</v>
          </cell>
          <cell r="D4376">
            <v>1007</v>
          </cell>
          <cell r="E4376">
            <v>2</v>
          </cell>
          <cell r="F4376">
            <v>2</v>
          </cell>
        </row>
        <row r="4377">
          <cell r="A4377" t="str">
            <v>1029256234481012</v>
          </cell>
          <cell r="B4377">
            <v>10292562</v>
          </cell>
          <cell r="C4377">
            <v>3448</v>
          </cell>
          <cell r="D4377">
            <v>1012</v>
          </cell>
          <cell r="E4377">
            <v>2</v>
          </cell>
          <cell r="F4377">
            <v>2</v>
          </cell>
        </row>
        <row r="4378">
          <cell r="A4378" t="str">
            <v>1029256234481013</v>
          </cell>
          <cell r="B4378">
            <v>10292562</v>
          </cell>
          <cell r="C4378">
            <v>3448</v>
          </cell>
          <cell r="D4378">
            <v>1013</v>
          </cell>
          <cell r="E4378">
            <v>-1.2</v>
          </cell>
          <cell r="F4378">
            <v>-1.2</v>
          </cell>
        </row>
        <row r="4379">
          <cell r="A4379" t="str">
            <v>1029256234481008</v>
          </cell>
          <cell r="B4379">
            <v>10292562</v>
          </cell>
          <cell r="C4379">
            <v>3448</v>
          </cell>
          <cell r="D4379">
            <v>1008</v>
          </cell>
          <cell r="E4379">
            <v>2</v>
          </cell>
          <cell r="F4379">
            <v>2</v>
          </cell>
        </row>
        <row r="4380">
          <cell r="A4380" t="str">
            <v>1029256236201000</v>
          </cell>
          <cell r="B4380">
            <v>10292562</v>
          </cell>
          <cell r="C4380">
            <v>3620</v>
          </cell>
          <cell r="D4380">
            <v>1000</v>
          </cell>
          <cell r="E4380">
            <v>-1.2</v>
          </cell>
          <cell r="F4380">
            <v>-1.2</v>
          </cell>
        </row>
        <row r="4381">
          <cell r="A4381" t="str">
            <v>1029256236201001</v>
          </cell>
          <cell r="B4381">
            <v>10292562</v>
          </cell>
          <cell r="C4381">
            <v>3620</v>
          </cell>
          <cell r="D4381">
            <v>1001</v>
          </cell>
          <cell r="E4381">
            <v>-1.2</v>
          </cell>
          <cell r="F4381">
            <v>-1.2</v>
          </cell>
        </row>
        <row r="4382">
          <cell r="A4382" t="str">
            <v>1029256236201009</v>
          </cell>
          <cell r="B4382">
            <v>10292562</v>
          </cell>
          <cell r="C4382">
            <v>3620</v>
          </cell>
          <cell r="D4382">
            <v>1009</v>
          </cell>
          <cell r="E4382">
            <v>2</v>
          </cell>
          <cell r="F4382">
            <v>2</v>
          </cell>
        </row>
        <row r="4383">
          <cell r="A4383" t="str">
            <v>1029256236201008</v>
          </cell>
          <cell r="B4383">
            <v>10292562</v>
          </cell>
          <cell r="C4383">
            <v>3620</v>
          </cell>
          <cell r="D4383">
            <v>1008</v>
          </cell>
          <cell r="E4383">
            <v>2</v>
          </cell>
          <cell r="F4383">
            <v>2</v>
          </cell>
        </row>
        <row r="4384">
          <cell r="A4384" t="str">
            <v>1029256236871000</v>
          </cell>
          <cell r="B4384">
            <v>10292562</v>
          </cell>
          <cell r="C4384">
            <v>3687</v>
          </cell>
          <cell r="D4384">
            <v>1000</v>
          </cell>
          <cell r="E4384">
            <v>-1.2</v>
          </cell>
          <cell r="F4384">
            <v>-1.2</v>
          </cell>
        </row>
        <row r="4385">
          <cell r="A4385" t="str">
            <v>1029256236871009</v>
          </cell>
          <cell r="B4385">
            <v>10292562</v>
          </cell>
          <cell r="C4385">
            <v>3687</v>
          </cell>
          <cell r="D4385">
            <v>1009</v>
          </cell>
          <cell r="E4385">
            <v>2</v>
          </cell>
          <cell r="F4385">
            <v>2</v>
          </cell>
        </row>
        <row r="4386">
          <cell r="A4386" t="str">
            <v>1029256237071000</v>
          </cell>
          <cell r="B4386">
            <v>10292562</v>
          </cell>
          <cell r="C4386">
            <v>3707</v>
          </cell>
          <cell r="D4386">
            <v>1000</v>
          </cell>
          <cell r="E4386">
            <v>-1.2</v>
          </cell>
          <cell r="F4386">
            <v>-1.2</v>
          </cell>
        </row>
        <row r="4387">
          <cell r="A4387" t="str">
            <v>1029256237071001</v>
          </cell>
          <cell r="B4387">
            <v>10292562</v>
          </cell>
          <cell r="C4387">
            <v>3707</v>
          </cell>
          <cell r="D4387">
            <v>1001</v>
          </cell>
          <cell r="E4387">
            <v>-1.2</v>
          </cell>
          <cell r="F4387">
            <v>-1.2</v>
          </cell>
        </row>
        <row r="4388">
          <cell r="A4388" t="str">
            <v>1029256237071009</v>
          </cell>
          <cell r="B4388">
            <v>10292562</v>
          </cell>
          <cell r="C4388">
            <v>3707</v>
          </cell>
          <cell r="D4388">
            <v>1009</v>
          </cell>
          <cell r="E4388">
            <v>2</v>
          </cell>
          <cell r="F4388">
            <v>2</v>
          </cell>
        </row>
        <row r="4389">
          <cell r="A4389" t="str">
            <v>1029256237071008</v>
          </cell>
          <cell r="B4389">
            <v>10292562</v>
          </cell>
          <cell r="C4389">
            <v>3707</v>
          </cell>
          <cell r="D4389">
            <v>1008</v>
          </cell>
          <cell r="E4389">
            <v>2</v>
          </cell>
          <cell r="F4389">
            <v>2</v>
          </cell>
        </row>
        <row r="4390">
          <cell r="A4390" t="str">
            <v>1029256237321001</v>
          </cell>
          <cell r="B4390">
            <v>10292562</v>
          </cell>
          <cell r="C4390">
            <v>3732</v>
          </cell>
          <cell r="D4390">
            <v>1001</v>
          </cell>
          <cell r="E4390">
            <v>-1.2</v>
          </cell>
          <cell r="F4390">
            <v>-1.2</v>
          </cell>
        </row>
        <row r="4391">
          <cell r="A4391" t="str">
            <v>1029256237321009</v>
          </cell>
          <cell r="B4391">
            <v>10292562</v>
          </cell>
          <cell r="C4391">
            <v>3732</v>
          </cell>
          <cell r="D4391">
            <v>1009</v>
          </cell>
          <cell r="E4391">
            <v>2</v>
          </cell>
          <cell r="F4391">
            <v>2</v>
          </cell>
        </row>
        <row r="4392">
          <cell r="A4392" t="str">
            <v>1029256237321008</v>
          </cell>
          <cell r="B4392">
            <v>10292562</v>
          </cell>
          <cell r="C4392">
            <v>3732</v>
          </cell>
          <cell r="D4392">
            <v>1008</v>
          </cell>
          <cell r="E4392">
            <v>2</v>
          </cell>
          <cell r="F4392">
            <v>2</v>
          </cell>
        </row>
        <row r="4393">
          <cell r="A4393" t="str">
            <v>102925629981001</v>
          </cell>
          <cell r="B4393">
            <v>10292562</v>
          </cell>
          <cell r="C4393">
            <v>998</v>
          </cell>
          <cell r="D4393">
            <v>1001</v>
          </cell>
          <cell r="E4393">
            <v>-1.2</v>
          </cell>
          <cell r="F4393">
            <v>-1.2</v>
          </cell>
        </row>
        <row r="4394">
          <cell r="A4394" t="str">
            <v>102925629981002</v>
          </cell>
          <cell r="B4394">
            <v>10292562</v>
          </cell>
          <cell r="C4394">
            <v>998</v>
          </cell>
          <cell r="D4394">
            <v>1002</v>
          </cell>
          <cell r="E4394">
            <v>2</v>
          </cell>
          <cell r="F4394">
            <v>2</v>
          </cell>
        </row>
        <row r="4395">
          <cell r="A4395" t="str">
            <v>102925629981008</v>
          </cell>
          <cell r="B4395">
            <v>10292562</v>
          </cell>
          <cell r="C4395">
            <v>998</v>
          </cell>
          <cell r="D4395">
            <v>1008</v>
          </cell>
          <cell r="E4395">
            <v>2</v>
          </cell>
          <cell r="F4395">
            <v>2</v>
          </cell>
        </row>
        <row r="4396">
          <cell r="A4396" t="str">
            <v>102925629991009</v>
          </cell>
          <cell r="B4396">
            <v>10292562</v>
          </cell>
          <cell r="C4396">
            <v>999</v>
          </cell>
          <cell r="D4396">
            <v>1009</v>
          </cell>
          <cell r="E4396">
            <v>2</v>
          </cell>
          <cell r="F4396">
            <v>2</v>
          </cell>
        </row>
        <row r="4397">
          <cell r="A4397" t="str">
            <v>1029256215861000</v>
          </cell>
          <cell r="B4397">
            <v>10292562</v>
          </cell>
          <cell r="C4397">
            <v>1586</v>
          </cell>
          <cell r="D4397">
            <v>1000</v>
          </cell>
          <cell r="E4397">
            <v>-1.2</v>
          </cell>
          <cell r="F4397">
            <v>-1.2</v>
          </cell>
        </row>
        <row r="4398">
          <cell r="A4398" t="str">
            <v>1029256215861001</v>
          </cell>
          <cell r="B4398">
            <v>10292562</v>
          </cell>
          <cell r="C4398">
            <v>1586</v>
          </cell>
          <cell r="D4398">
            <v>1001</v>
          </cell>
          <cell r="E4398">
            <v>-1.2</v>
          </cell>
          <cell r="F4398">
            <v>-1.2</v>
          </cell>
        </row>
        <row r="4399">
          <cell r="A4399" t="str">
            <v>1029256215861009</v>
          </cell>
          <cell r="B4399">
            <v>10292562</v>
          </cell>
          <cell r="C4399">
            <v>1586</v>
          </cell>
          <cell r="D4399">
            <v>1009</v>
          </cell>
          <cell r="E4399">
            <v>2</v>
          </cell>
          <cell r="F4399">
            <v>2</v>
          </cell>
        </row>
        <row r="4400">
          <cell r="A4400" t="str">
            <v>1029256215861008</v>
          </cell>
          <cell r="B4400">
            <v>10292562</v>
          </cell>
          <cell r="C4400">
            <v>1586</v>
          </cell>
          <cell r="D4400">
            <v>1008</v>
          </cell>
          <cell r="E4400">
            <v>2</v>
          </cell>
          <cell r="F4400">
            <v>2</v>
          </cell>
        </row>
        <row r="4401">
          <cell r="A4401" t="str">
            <v>1029256215991008</v>
          </cell>
          <cell r="B4401">
            <v>10292562</v>
          </cell>
          <cell r="C4401">
            <v>1599</v>
          </cell>
          <cell r="D4401">
            <v>1008</v>
          </cell>
          <cell r="E4401">
            <v>2</v>
          </cell>
          <cell r="F4401">
            <v>2</v>
          </cell>
        </row>
        <row r="4402">
          <cell r="A4402" t="str">
            <v>1029256210021008</v>
          </cell>
          <cell r="B4402">
            <v>10292562</v>
          </cell>
          <cell r="C4402">
            <v>1002</v>
          </cell>
          <cell r="D4402">
            <v>1008</v>
          </cell>
          <cell r="E4402">
            <v>10476.01</v>
          </cell>
          <cell r="F4402">
            <v>15952.54</v>
          </cell>
        </row>
        <row r="4403">
          <cell r="A4403" t="str">
            <v>1029256234321008</v>
          </cell>
          <cell r="B4403">
            <v>10292562</v>
          </cell>
          <cell r="C4403">
            <v>3432</v>
          </cell>
          <cell r="D4403">
            <v>1008</v>
          </cell>
          <cell r="E4403">
            <v>10476.01</v>
          </cell>
          <cell r="F4403">
            <v>15952.54</v>
          </cell>
        </row>
        <row r="4404">
          <cell r="A4404" t="str">
            <v>1029256221201009</v>
          </cell>
          <cell r="B4404">
            <v>10292562</v>
          </cell>
          <cell r="C4404">
            <v>2120</v>
          </cell>
          <cell r="D4404">
            <v>1009</v>
          </cell>
          <cell r="E4404">
            <v>2</v>
          </cell>
          <cell r="F4404">
            <v>2</v>
          </cell>
        </row>
        <row r="4405">
          <cell r="A4405" t="str">
            <v>1029256237231000</v>
          </cell>
          <cell r="B4405">
            <v>10292562</v>
          </cell>
          <cell r="C4405">
            <v>3723</v>
          </cell>
          <cell r="D4405">
            <v>1000</v>
          </cell>
          <cell r="E4405">
            <v>-1.2</v>
          </cell>
          <cell r="F4405">
            <v>-1.2</v>
          </cell>
        </row>
        <row r="4406">
          <cell r="A4406" t="str">
            <v>1029256237231001</v>
          </cell>
          <cell r="B4406">
            <v>10292562</v>
          </cell>
          <cell r="C4406">
            <v>3723</v>
          </cell>
          <cell r="D4406">
            <v>1001</v>
          </cell>
          <cell r="E4406">
            <v>-1.2</v>
          </cell>
          <cell r="F4406">
            <v>-1.2</v>
          </cell>
        </row>
        <row r="4407">
          <cell r="A4407" t="str">
            <v>1029256237231002</v>
          </cell>
          <cell r="B4407">
            <v>10292562</v>
          </cell>
          <cell r="C4407">
            <v>3723</v>
          </cell>
          <cell r="D4407">
            <v>1002</v>
          </cell>
          <cell r="E4407">
            <v>2</v>
          </cell>
          <cell r="F4407">
            <v>2</v>
          </cell>
        </row>
        <row r="4408">
          <cell r="A4408" t="str">
            <v>1029256237231004</v>
          </cell>
          <cell r="B4408">
            <v>10292562</v>
          </cell>
          <cell r="C4408">
            <v>3723</v>
          </cell>
          <cell r="D4408">
            <v>1004</v>
          </cell>
          <cell r="E4408">
            <v>-1.2</v>
          </cell>
          <cell r="F4408">
            <v>-1.2</v>
          </cell>
        </row>
        <row r="4409">
          <cell r="A4409" t="str">
            <v>1029256237231011</v>
          </cell>
          <cell r="B4409">
            <v>10292562</v>
          </cell>
          <cell r="C4409">
            <v>3723</v>
          </cell>
          <cell r="D4409">
            <v>1011</v>
          </cell>
          <cell r="E4409">
            <v>-1.2</v>
          </cell>
          <cell r="F4409">
            <v>-1.2</v>
          </cell>
        </row>
        <row r="4410">
          <cell r="A4410" t="str">
            <v>1029256237231009</v>
          </cell>
          <cell r="B4410">
            <v>10292562</v>
          </cell>
          <cell r="C4410">
            <v>3723</v>
          </cell>
          <cell r="D4410">
            <v>1009</v>
          </cell>
          <cell r="E4410">
            <v>2</v>
          </cell>
          <cell r="F4410">
            <v>2</v>
          </cell>
        </row>
        <row r="4411">
          <cell r="A4411" t="str">
            <v>1029256237231012</v>
          </cell>
          <cell r="B4411">
            <v>10292562</v>
          </cell>
          <cell r="C4411">
            <v>3723</v>
          </cell>
          <cell r="D4411">
            <v>1012</v>
          </cell>
          <cell r="E4411">
            <v>2</v>
          </cell>
          <cell r="F4411">
            <v>2</v>
          </cell>
        </row>
        <row r="4412">
          <cell r="A4412" t="str">
            <v>1029256237231008</v>
          </cell>
          <cell r="B4412">
            <v>10292562</v>
          </cell>
          <cell r="C4412">
            <v>3723</v>
          </cell>
          <cell r="D4412">
            <v>1008</v>
          </cell>
          <cell r="E4412">
            <v>2</v>
          </cell>
          <cell r="F4412">
            <v>2</v>
          </cell>
        </row>
        <row r="4413">
          <cell r="A4413" t="str">
            <v>1029256237031000</v>
          </cell>
          <cell r="B4413">
            <v>10292562</v>
          </cell>
          <cell r="C4413">
            <v>3703</v>
          </cell>
          <cell r="D4413">
            <v>1000</v>
          </cell>
          <cell r="E4413">
            <v>10510.49</v>
          </cell>
          <cell r="F4413">
            <v>15870.49</v>
          </cell>
        </row>
        <row r="4414">
          <cell r="A4414" t="str">
            <v>1029256224191000</v>
          </cell>
          <cell r="B4414">
            <v>10292562</v>
          </cell>
          <cell r="C4414">
            <v>2419</v>
          </cell>
          <cell r="D4414">
            <v>1000</v>
          </cell>
          <cell r="E4414">
            <v>-1.2</v>
          </cell>
          <cell r="F4414">
            <v>-1.2</v>
          </cell>
        </row>
        <row r="4415">
          <cell r="A4415" t="str">
            <v>1029256219821001</v>
          </cell>
          <cell r="B4415">
            <v>10292562</v>
          </cell>
          <cell r="C4415">
            <v>1982</v>
          </cell>
          <cell r="D4415">
            <v>1001</v>
          </cell>
          <cell r="E4415">
            <v>-1.2</v>
          </cell>
          <cell r="F4415">
            <v>-1.2</v>
          </cell>
        </row>
        <row r="4416">
          <cell r="A4416" t="str">
            <v>1029256224791009</v>
          </cell>
          <cell r="B4416">
            <v>10292562</v>
          </cell>
          <cell r="C4416">
            <v>2479</v>
          </cell>
          <cell r="D4416">
            <v>1009</v>
          </cell>
          <cell r="E4416">
            <v>2</v>
          </cell>
          <cell r="F4416">
            <v>2</v>
          </cell>
        </row>
        <row r="4417">
          <cell r="A4417" t="str">
            <v>1029256224791008</v>
          </cell>
          <cell r="B4417">
            <v>10292562</v>
          </cell>
          <cell r="C4417">
            <v>2479</v>
          </cell>
          <cell r="D4417">
            <v>1008</v>
          </cell>
          <cell r="E4417">
            <v>2</v>
          </cell>
          <cell r="F4417">
            <v>2</v>
          </cell>
        </row>
        <row r="4418">
          <cell r="A4418" t="str">
            <v>1029256222051000</v>
          </cell>
          <cell r="B4418">
            <v>10292562</v>
          </cell>
          <cell r="C4418">
            <v>2205</v>
          </cell>
          <cell r="D4418">
            <v>1000</v>
          </cell>
          <cell r="E4418">
            <v>-1.2</v>
          </cell>
          <cell r="F4418">
            <v>-1.2</v>
          </cell>
        </row>
        <row r="4419">
          <cell r="A4419" t="str">
            <v>1029256222051001</v>
          </cell>
          <cell r="B4419">
            <v>10292562</v>
          </cell>
          <cell r="C4419">
            <v>2205</v>
          </cell>
          <cell r="D4419">
            <v>1001</v>
          </cell>
          <cell r="E4419">
            <v>-1.2</v>
          </cell>
          <cell r="F4419">
            <v>-1.2</v>
          </cell>
        </row>
        <row r="4420">
          <cell r="A4420" t="str">
            <v>1029256222051002</v>
          </cell>
          <cell r="B4420">
            <v>10292562</v>
          </cell>
          <cell r="C4420">
            <v>2205</v>
          </cell>
          <cell r="D4420">
            <v>1002</v>
          </cell>
          <cell r="E4420">
            <v>2</v>
          </cell>
          <cell r="F4420">
            <v>2</v>
          </cell>
        </row>
        <row r="4421">
          <cell r="A4421" t="str">
            <v>1029256222051011</v>
          </cell>
          <cell r="B4421">
            <v>10292562</v>
          </cell>
          <cell r="C4421">
            <v>2205</v>
          </cell>
          <cell r="D4421">
            <v>1011</v>
          </cell>
          <cell r="E4421">
            <v>-1.2</v>
          </cell>
          <cell r="F4421">
            <v>-1.2</v>
          </cell>
        </row>
        <row r="4422">
          <cell r="A4422" t="str">
            <v>1029256222051009</v>
          </cell>
          <cell r="B4422">
            <v>10292562</v>
          </cell>
          <cell r="C4422">
            <v>2205</v>
          </cell>
          <cell r="D4422">
            <v>1009</v>
          </cell>
          <cell r="E4422">
            <v>2</v>
          </cell>
          <cell r="F4422">
            <v>2</v>
          </cell>
        </row>
        <row r="4423">
          <cell r="A4423" t="str">
            <v>1029256222051008</v>
          </cell>
          <cell r="B4423">
            <v>10292562</v>
          </cell>
          <cell r="C4423">
            <v>2205</v>
          </cell>
          <cell r="D4423">
            <v>1008</v>
          </cell>
          <cell r="E4423">
            <v>2</v>
          </cell>
          <cell r="F4423">
            <v>2</v>
          </cell>
        </row>
        <row r="4424">
          <cell r="A4424" t="str">
            <v>1029256229411008</v>
          </cell>
          <cell r="B4424">
            <v>10292562</v>
          </cell>
          <cell r="C4424">
            <v>2941</v>
          </cell>
          <cell r="D4424">
            <v>1008</v>
          </cell>
          <cell r="E4424">
            <v>10476.01</v>
          </cell>
          <cell r="F4424">
            <v>15952.54</v>
          </cell>
        </row>
        <row r="4425">
          <cell r="A4425" t="str">
            <v>1029256236021001</v>
          </cell>
          <cell r="B4425">
            <v>10292562</v>
          </cell>
          <cell r="C4425">
            <v>3602</v>
          </cell>
          <cell r="D4425">
            <v>1001</v>
          </cell>
          <cell r="E4425">
            <v>10652.49</v>
          </cell>
          <cell r="F4425">
            <v>15882.49</v>
          </cell>
        </row>
        <row r="4426">
          <cell r="A4426" t="str">
            <v>1029256215181000</v>
          </cell>
          <cell r="B4426">
            <v>10292562</v>
          </cell>
          <cell r="C4426">
            <v>1518</v>
          </cell>
          <cell r="D4426">
            <v>1000</v>
          </cell>
          <cell r="E4426">
            <v>-1.2</v>
          </cell>
          <cell r="F4426">
            <v>-1.2</v>
          </cell>
        </row>
        <row r="4427">
          <cell r="A4427" t="str">
            <v>1029256217551001</v>
          </cell>
          <cell r="B4427">
            <v>10292562</v>
          </cell>
          <cell r="C4427">
            <v>1755</v>
          </cell>
          <cell r="D4427">
            <v>1001</v>
          </cell>
          <cell r="E4427">
            <v>-1.2</v>
          </cell>
          <cell r="F4427">
            <v>-1.2</v>
          </cell>
        </row>
        <row r="4428">
          <cell r="A4428" t="str">
            <v>1029256217551002</v>
          </cell>
          <cell r="B4428">
            <v>10292562</v>
          </cell>
          <cell r="C4428">
            <v>1755</v>
          </cell>
          <cell r="D4428">
            <v>1002</v>
          </cell>
          <cell r="E4428">
            <v>2</v>
          </cell>
          <cell r="F4428">
            <v>2</v>
          </cell>
        </row>
        <row r="4429">
          <cell r="A4429" t="str">
            <v>1029256217551009</v>
          </cell>
          <cell r="B4429">
            <v>10292562</v>
          </cell>
          <cell r="C4429">
            <v>1755</v>
          </cell>
          <cell r="D4429">
            <v>1009</v>
          </cell>
          <cell r="E4429">
            <v>2</v>
          </cell>
          <cell r="F4429">
            <v>2</v>
          </cell>
        </row>
        <row r="4430">
          <cell r="A4430" t="str">
            <v>1029256217551008</v>
          </cell>
          <cell r="B4430">
            <v>10292562</v>
          </cell>
          <cell r="C4430">
            <v>1755</v>
          </cell>
          <cell r="D4430">
            <v>1008</v>
          </cell>
          <cell r="E4430">
            <v>2</v>
          </cell>
          <cell r="F4430">
            <v>2</v>
          </cell>
        </row>
        <row r="4431">
          <cell r="A4431" t="str">
            <v>1029256219201001</v>
          </cell>
          <cell r="B4431">
            <v>10292562</v>
          </cell>
          <cell r="C4431">
            <v>1920</v>
          </cell>
          <cell r="D4431">
            <v>1001</v>
          </cell>
          <cell r="E4431">
            <v>-1.2</v>
          </cell>
          <cell r="F4431">
            <v>-1.2</v>
          </cell>
        </row>
        <row r="4432">
          <cell r="A4432" t="str">
            <v>1029256219511001</v>
          </cell>
          <cell r="B4432">
            <v>10292562</v>
          </cell>
          <cell r="C4432">
            <v>1951</v>
          </cell>
          <cell r="D4432">
            <v>1001</v>
          </cell>
          <cell r="E4432">
            <v>-1.2</v>
          </cell>
          <cell r="F4432">
            <v>-1.2</v>
          </cell>
        </row>
        <row r="4433">
          <cell r="A4433" t="str">
            <v>1029256219811000</v>
          </cell>
          <cell r="B4433">
            <v>10292562</v>
          </cell>
          <cell r="C4433">
            <v>1981</v>
          </cell>
          <cell r="D4433">
            <v>1000</v>
          </cell>
          <cell r="E4433">
            <v>-1.2</v>
          </cell>
          <cell r="F4433">
            <v>-1.2</v>
          </cell>
        </row>
        <row r="4434">
          <cell r="A4434" t="str">
            <v>1029256219811001</v>
          </cell>
          <cell r="B4434">
            <v>10292562</v>
          </cell>
          <cell r="C4434">
            <v>1981</v>
          </cell>
          <cell r="D4434">
            <v>1001</v>
          </cell>
          <cell r="E4434">
            <v>-1.2</v>
          </cell>
          <cell r="F4434">
            <v>-1.2</v>
          </cell>
        </row>
        <row r="4435">
          <cell r="A4435" t="str">
            <v>1029256219811009</v>
          </cell>
          <cell r="B4435">
            <v>10292562</v>
          </cell>
          <cell r="C4435">
            <v>1981</v>
          </cell>
          <cell r="D4435">
            <v>1009</v>
          </cell>
          <cell r="E4435">
            <v>2</v>
          </cell>
          <cell r="F4435">
            <v>2</v>
          </cell>
        </row>
        <row r="4436">
          <cell r="A4436" t="str">
            <v>1029256219811008</v>
          </cell>
          <cell r="B4436">
            <v>10292562</v>
          </cell>
          <cell r="C4436">
            <v>1981</v>
          </cell>
          <cell r="D4436">
            <v>1008</v>
          </cell>
          <cell r="E4436">
            <v>2</v>
          </cell>
          <cell r="F4436">
            <v>2</v>
          </cell>
        </row>
        <row r="4437">
          <cell r="A4437" t="str">
            <v>1029256223501008</v>
          </cell>
          <cell r="B4437">
            <v>10292562</v>
          </cell>
          <cell r="C4437">
            <v>2350</v>
          </cell>
          <cell r="D4437">
            <v>1008</v>
          </cell>
          <cell r="E4437">
            <v>2</v>
          </cell>
          <cell r="F4437">
            <v>2</v>
          </cell>
        </row>
        <row r="4438">
          <cell r="A4438" t="str">
            <v>1029256224981001</v>
          </cell>
          <cell r="B4438">
            <v>10292562</v>
          </cell>
          <cell r="C4438">
            <v>2498</v>
          </cell>
          <cell r="D4438">
            <v>1001</v>
          </cell>
          <cell r="E4438">
            <v>-1.2</v>
          </cell>
          <cell r="F4438">
            <v>-1.2</v>
          </cell>
        </row>
        <row r="4439">
          <cell r="A4439" t="str">
            <v>1029256224981009</v>
          </cell>
          <cell r="B4439">
            <v>10292562</v>
          </cell>
          <cell r="C4439">
            <v>2498</v>
          </cell>
          <cell r="D4439">
            <v>1009</v>
          </cell>
          <cell r="E4439">
            <v>2</v>
          </cell>
          <cell r="F4439">
            <v>2</v>
          </cell>
        </row>
        <row r="4440">
          <cell r="A4440" t="str">
            <v>1029256225851009</v>
          </cell>
          <cell r="B4440">
            <v>10292562</v>
          </cell>
          <cell r="C4440">
            <v>2585</v>
          </cell>
          <cell r="D4440">
            <v>1009</v>
          </cell>
          <cell r="E4440">
            <v>2</v>
          </cell>
          <cell r="F4440">
            <v>2</v>
          </cell>
        </row>
        <row r="4441">
          <cell r="A4441" t="str">
            <v>1029256225851008</v>
          </cell>
          <cell r="B4441">
            <v>10292562</v>
          </cell>
          <cell r="C4441">
            <v>2585</v>
          </cell>
          <cell r="D4441">
            <v>1008</v>
          </cell>
          <cell r="E4441">
            <v>2</v>
          </cell>
          <cell r="F4441">
            <v>2</v>
          </cell>
        </row>
        <row r="4442">
          <cell r="A4442" t="str">
            <v>1029256229241009</v>
          </cell>
          <cell r="B4442">
            <v>10292562</v>
          </cell>
          <cell r="C4442">
            <v>2924</v>
          </cell>
          <cell r="D4442">
            <v>1009</v>
          </cell>
          <cell r="E4442">
            <v>2</v>
          </cell>
          <cell r="F4442">
            <v>2</v>
          </cell>
        </row>
        <row r="4443">
          <cell r="A4443" t="str">
            <v>1029256229241008</v>
          </cell>
          <cell r="B4443">
            <v>10292562</v>
          </cell>
          <cell r="C4443">
            <v>2924</v>
          </cell>
          <cell r="D4443">
            <v>1008</v>
          </cell>
          <cell r="E4443">
            <v>2</v>
          </cell>
          <cell r="F4443">
            <v>2</v>
          </cell>
        </row>
        <row r="4444">
          <cell r="A4444" t="str">
            <v>1029256230241000</v>
          </cell>
          <cell r="B4444">
            <v>10292562</v>
          </cell>
          <cell r="C4444">
            <v>3024</v>
          </cell>
          <cell r="D4444">
            <v>1000</v>
          </cell>
          <cell r="E4444">
            <v>-1.2</v>
          </cell>
          <cell r="F4444">
            <v>-1.2</v>
          </cell>
        </row>
        <row r="4445">
          <cell r="A4445" t="str">
            <v>1029256230241001</v>
          </cell>
          <cell r="B4445">
            <v>10292562</v>
          </cell>
          <cell r="C4445">
            <v>3024</v>
          </cell>
          <cell r="D4445">
            <v>1001</v>
          </cell>
          <cell r="E4445">
            <v>-1.2</v>
          </cell>
          <cell r="F4445">
            <v>-1.2</v>
          </cell>
        </row>
        <row r="4446">
          <cell r="A4446" t="str">
            <v>1029256230241009</v>
          </cell>
          <cell r="B4446">
            <v>10292562</v>
          </cell>
          <cell r="C4446">
            <v>3024</v>
          </cell>
          <cell r="D4446">
            <v>1009</v>
          </cell>
          <cell r="E4446">
            <v>2</v>
          </cell>
          <cell r="F4446">
            <v>2</v>
          </cell>
        </row>
        <row r="4447">
          <cell r="A4447" t="str">
            <v>1029256230241008</v>
          </cell>
          <cell r="B4447">
            <v>10292562</v>
          </cell>
          <cell r="C4447">
            <v>3024</v>
          </cell>
          <cell r="D4447">
            <v>1008</v>
          </cell>
          <cell r="E4447">
            <v>2</v>
          </cell>
          <cell r="F4447">
            <v>2</v>
          </cell>
        </row>
        <row r="4448">
          <cell r="A4448" t="str">
            <v>1029256230661009</v>
          </cell>
          <cell r="B4448">
            <v>10292562</v>
          </cell>
          <cell r="C4448">
            <v>3066</v>
          </cell>
          <cell r="D4448">
            <v>1009</v>
          </cell>
          <cell r="E4448">
            <v>2</v>
          </cell>
          <cell r="F4448">
            <v>2</v>
          </cell>
        </row>
        <row r="4449">
          <cell r="A4449" t="str">
            <v>1029256230661008</v>
          </cell>
          <cell r="B4449">
            <v>10292562</v>
          </cell>
          <cell r="C4449">
            <v>3066</v>
          </cell>
          <cell r="D4449">
            <v>1008</v>
          </cell>
          <cell r="E4449">
            <v>2</v>
          </cell>
          <cell r="F4449">
            <v>2</v>
          </cell>
        </row>
        <row r="4450">
          <cell r="A4450" t="str">
            <v>1029256230811000</v>
          </cell>
          <cell r="B4450">
            <v>10292562</v>
          </cell>
          <cell r="C4450">
            <v>3081</v>
          </cell>
          <cell r="D4450">
            <v>1000</v>
          </cell>
          <cell r="E4450">
            <v>-1.2</v>
          </cell>
          <cell r="F4450">
            <v>-1.2</v>
          </cell>
        </row>
        <row r="4451">
          <cell r="A4451" t="str">
            <v>1029256230811009</v>
          </cell>
          <cell r="B4451">
            <v>10292562</v>
          </cell>
          <cell r="C4451">
            <v>3081</v>
          </cell>
          <cell r="D4451">
            <v>1009</v>
          </cell>
          <cell r="E4451">
            <v>2</v>
          </cell>
          <cell r="F4451">
            <v>2</v>
          </cell>
        </row>
        <row r="4452">
          <cell r="A4452" t="str">
            <v>1029256230821000</v>
          </cell>
          <cell r="B4452">
            <v>10292562</v>
          </cell>
          <cell r="C4452">
            <v>3082</v>
          </cell>
          <cell r="D4452">
            <v>1000</v>
          </cell>
          <cell r="E4452">
            <v>-1.2</v>
          </cell>
          <cell r="F4452">
            <v>-1.2</v>
          </cell>
        </row>
        <row r="4453">
          <cell r="A4453" t="str">
            <v>1029256230821001</v>
          </cell>
          <cell r="B4453">
            <v>10292562</v>
          </cell>
          <cell r="C4453">
            <v>3082</v>
          </cell>
          <cell r="D4453">
            <v>1001</v>
          </cell>
          <cell r="E4453">
            <v>-1.2</v>
          </cell>
          <cell r="F4453">
            <v>-1.2</v>
          </cell>
        </row>
        <row r="4454">
          <cell r="A4454" t="str">
            <v>1029256230821009</v>
          </cell>
          <cell r="B4454">
            <v>10292562</v>
          </cell>
          <cell r="C4454">
            <v>3082</v>
          </cell>
          <cell r="D4454">
            <v>1009</v>
          </cell>
          <cell r="E4454">
            <v>2</v>
          </cell>
          <cell r="F4454">
            <v>2</v>
          </cell>
        </row>
        <row r="4455">
          <cell r="A4455" t="str">
            <v>1029256230821008</v>
          </cell>
          <cell r="B4455">
            <v>10292562</v>
          </cell>
          <cell r="C4455">
            <v>3082</v>
          </cell>
          <cell r="D4455">
            <v>1008</v>
          </cell>
          <cell r="E4455">
            <v>2</v>
          </cell>
          <cell r="F4455">
            <v>2</v>
          </cell>
        </row>
        <row r="4456">
          <cell r="A4456" t="str">
            <v>1029256234251008</v>
          </cell>
          <cell r="B4456">
            <v>10292562</v>
          </cell>
          <cell r="C4456">
            <v>3425</v>
          </cell>
          <cell r="D4456">
            <v>1008</v>
          </cell>
          <cell r="E4456">
            <v>2</v>
          </cell>
          <cell r="F4456">
            <v>2</v>
          </cell>
        </row>
        <row r="4457">
          <cell r="A4457" t="str">
            <v>1029256234961001</v>
          </cell>
          <cell r="B4457">
            <v>10292562</v>
          </cell>
          <cell r="C4457">
            <v>3496</v>
          </cell>
          <cell r="D4457">
            <v>1001</v>
          </cell>
          <cell r="E4457">
            <v>-1.2</v>
          </cell>
          <cell r="F4457">
            <v>-1.2</v>
          </cell>
        </row>
        <row r="4458">
          <cell r="A4458" t="str">
            <v>1029256234961009</v>
          </cell>
          <cell r="B4458">
            <v>10292562</v>
          </cell>
          <cell r="C4458">
            <v>3496</v>
          </cell>
          <cell r="D4458">
            <v>1009</v>
          </cell>
          <cell r="E4458">
            <v>2</v>
          </cell>
          <cell r="F4458">
            <v>2</v>
          </cell>
        </row>
        <row r="4459">
          <cell r="A4459" t="str">
            <v>1029256234981008</v>
          </cell>
          <cell r="B4459">
            <v>10292562</v>
          </cell>
          <cell r="C4459">
            <v>3498</v>
          </cell>
          <cell r="D4459">
            <v>1008</v>
          </cell>
          <cell r="E4459">
            <v>2</v>
          </cell>
          <cell r="F4459">
            <v>2</v>
          </cell>
        </row>
        <row r="4460">
          <cell r="A4460" t="str">
            <v>1029256235061001</v>
          </cell>
          <cell r="B4460">
            <v>10292562</v>
          </cell>
          <cell r="C4460">
            <v>3506</v>
          </cell>
          <cell r="D4460">
            <v>1001</v>
          </cell>
          <cell r="E4460">
            <v>-1.2</v>
          </cell>
          <cell r="F4460">
            <v>-1.2</v>
          </cell>
        </row>
        <row r="4461">
          <cell r="A4461" t="str">
            <v>1029256235061009</v>
          </cell>
          <cell r="B4461">
            <v>10292562</v>
          </cell>
          <cell r="C4461">
            <v>3506</v>
          </cell>
          <cell r="D4461">
            <v>1009</v>
          </cell>
          <cell r="E4461">
            <v>2</v>
          </cell>
          <cell r="F4461">
            <v>2</v>
          </cell>
        </row>
        <row r="4462">
          <cell r="A4462" t="str">
            <v>1029256235061008</v>
          </cell>
          <cell r="B4462">
            <v>10292562</v>
          </cell>
          <cell r="C4462">
            <v>3506</v>
          </cell>
          <cell r="D4462">
            <v>1008</v>
          </cell>
          <cell r="E4462">
            <v>2</v>
          </cell>
          <cell r="F4462">
            <v>2</v>
          </cell>
        </row>
        <row r="4463">
          <cell r="A4463" t="str">
            <v>1029256235161009</v>
          </cell>
          <cell r="B4463">
            <v>10292562</v>
          </cell>
          <cell r="C4463">
            <v>3516</v>
          </cell>
          <cell r="D4463">
            <v>1009</v>
          </cell>
          <cell r="E4463">
            <v>2</v>
          </cell>
          <cell r="F4463">
            <v>2</v>
          </cell>
        </row>
        <row r="4464">
          <cell r="A4464" t="str">
            <v>1029256235391000</v>
          </cell>
          <cell r="B4464">
            <v>10292562</v>
          </cell>
          <cell r="C4464">
            <v>3539</v>
          </cell>
          <cell r="D4464">
            <v>1000</v>
          </cell>
          <cell r="E4464">
            <v>-1.2</v>
          </cell>
          <cell r="F4464">
            <v>-1.2</v>
          </cell>
        </row>
        <row r="4465">
          <cell r="A4465" t="str">
            <v>1029256235391001</v>
          </cell>
          <cell r="B4465">
            <v>10292562</v>
          </cell>
          <cell r="C4465">
            <v>3539</v>
          </cell>
          <cell r="D4465">
            <v>1001</v>
          </cell>
          <cell r="E4465">
            <v>-1.2</v>
          </cell>
          <cell r="F4465">
            <v>-1.2</v>
          </cell>
        </row>
        <row r="4466">
          <cell r="A4466" t="str">
            <v>1029256235391002</v>
          </cell>
          <cell r="B4466">
            <v>10292562</v>
          </cell>
          <cell r="C4466">
            <v>3539</v>
          </cell>
          <cell r="D4466">
            <v>1002</v>
          </cell>
          <cell r="E4466">
            <v>2</v>
          </cell>
          <cell r="F4466">
            <v>2</v>
          </cell>
        </row>
        <row r="4467">
          <cell r="A4467" t="str">
            <v>1029256235391004</v>
          </cell>
          <cell r="B4467">
            <v>10292562</v>
          </cell>
          <cell r="C4467">
            <v>3539</v>
          </cell>
          <cell r="D4467">
            <v>1004</v>
          </cell>
          <cell r="E4467">
            <v>-1.2</v>
          </cell>
          <cell r="F4467">
            <v>-1.2</v>
          </cell>
        </row>
        <row r="4468">
          <cell r="A4468" t="str">
            <v>1029256235391011</v>
          </cell>
          <cell r="B4468">
            <v>10292562</v>
          </cell>
          <cell r="C4468">
            <v>3539</v>
          </cell>
          <cell r="D4468">
            <v>1011</v>
          </cell>
          <cell r="E4468">
            <v>-1.2</v>
          </cell>
          <cell r="F4468">
            <v>-1.2</v>
          </cell>
        </row>
        <row r="4469">
          <cell r="A4469" t="str">
            <v>1029256235391009</v>
          </cell>
          <cell r="B4469">
            <v>10292562</v>
          </cell>
          <cell r="C4469">
            <v>3539</v>
          </cell>
          <cell r="D4469">
            <v>1009</v>
          </cell>
          <cell r="E4469">
            <v>2</v>
          </cell>
          <cell r="F4469">
            <v>2</v>
          </cell>
        </row>
        <row r="4470">
          <cell r="A4470" t="str">
            <v>1029256235391012</v>
          </cell>
          <cell r="B4470">
            <v>10292562</v>
          </cell>
          <cell r="C4470">
            <v>3539</v>
          </cell>
          <cell r="D4470">
            <v>1012</v>
          </cell>
          <cell r="E4470">
            <v>2</v>
          </cell>
          <cell r="F4470">
            <v>2</v>
          </cell>
        </row>
        <row r="4471">
          <cell r="A4471" t="str">
            <v>1029256235391008</v>
          </cell>
          <cell r="B4471">
            <v>10292562</v>
          </cell>
          <cell r="C4471">
            <v>3539</v>
          </cell>
          <cell r="D4471">
            <v>1008</v>
          </cell>
          <cell r="E4471">
            <v>2</v>
          </cell>
          <cell r="F4471">
            <v>2</v>
          </cell>
        </row>
        <row r="4472">
          <cell r="A4472" t="str">
            <v>1029256235931001</v>
          </cell>
          <cell r="B4472">
            <v>10292562</v>
          </cell>
          <cell r="C4472">
            <v>3593</v>
          </cell>
          <cell r="D4472">
            <v>1001</v>
          </cell>
          <cell r="E4472">
            <v>-1.2</v>
          </cell>
          <cell r="F4472">
            <v>-1.2</v>
          </cell>
        </row>
        <row r="4473">
          <cell r="A4473" t="str">
            <v>1029256235931009</v>
          </cell>
          <cell r="B4473">
            <v>10292562</v>
          </cell>
          <cell r="C4473">
            <v>3593</v>
          </cell>
          <cell r="D4473">
            <v>1009</v>
          </cell>
          <cell r="E4473">
            <v>2</v>
          </cell>
          <cell r="F4473">
            <v>2</v>
          </cell>
        </row>
        <row r="4474">
          <cell r="A4474" t="str">
            <v>1029256235931008</v>
          </cell>
          <cell r="B4474">
            <v>10292562</v>
          </cell>
          <cell r="C4474">
            <v>3593</v>
          </cell>
          <cell r="D4474">
            <v>1008</v>
          </cell>
          <cell r="E4474">
            <v>2</v>
          </cell>
          <cell r="F4474">
            <v>2</v>
          </cell>
        </row>
        <row r="4475">
          <cell r="A4475" t="str">
            <v>1029256235941000</v>
          </cell>
          <cell r="B4475">
            <v>10292562</v>
          </cell>
          <cell r="C4475">
            <v>3594</v>
          </cell>
          <cell r="D4475">
            <v>1000</v>
          </cell>
          <cell r="E4475">
            <v>-1.2</v>
          </cell>
          <cell r="F4475">
            <v>-1.2</v>
          </cell>
        </row>
        <row r="4476">
          <cell r="A4476" t="str">
            <v>1029256235941001</v>
          </cell>
          <cell r="B4476">
            <v>10292562</v>
          </cell>
          <cell r="C4476">
            <v>3594</v>
          </cell>
          <cell r="D4476">
            <v>1001</v>
          </cell>
          <cell r="E4476">
            <v>-1.2</v>
          </cell>
          <cell r="F4476">
            <v>-1.2</v>
          </cell>
        </row>
        <row r="4477">
          <cell r="A4477" t="str">
            <v>1029256235941009</v>
          </cell>
          <cell r="B4477">
            <v>10292562</v>
          </cell>
          <cell r="C4477">
            <v>3594</v>
          </cell>
          <cell r="D4477">
            <v>1009</v>
          </cell>
          <cell r="E4477">
            <v>2</v>
          </cell>
          <cell r="F4477">
            <v>2</v>
          </cell>
        </row>
        <row r="4478">
          <cell r="A4478" t="str">
            <v>1029256235941008</v>
          </cell>
          <cell r="B4478">
            <v>10292562</v>
          </cell>
          <cell r="C4478">
            <v>3594</v>
          </cell>
          <cell r="D4478">
            <v>1008</v>
          </cell>
          <cell r="E4478">
            <v>2</v>
          </cell>
          <cell r="F4478">
            <v>2</v>
          </cell>
        </row>
        <row r="4479">
          <cell r="A4479" t="str">
            <v>1029256236241001</v>
          </cell>
          <cell r="B4479">
            <v>10292562</v>
          </cell>
          <cell r="C4479">
            <v>3624</v>
          </cell>
          <cell r="D4479">
            <v>1001</v>
          </cell>
          <cell r="E4479">
            <v>-1.2</v>
          </cell>
          <cell r="F4479">
            <v>-1.2</v>
          </cell>
        </row>
        <row r="4480">
          <cell r="A4480" t="str">
            <v>1029256236241009</v>
          </cell>
          <cell r="B4480">
            <v>10292562</v>
          </cell>
          <cell r="C4480">
            <v>3624</v>
          </cell>
          <cell r="D4480">
            <v>1009</v>
          </cell>
          <cell r="E4480">
            <v>2</v>
          </cell>
          <cell r="F4480">
            <v>2</v>
          </cell>
        </row>
        <row r="4481">
          <cell r="A4481" t="str">
            <v>1029256236241008</v>
          </cell>
          <cell r="B4481">
            <v>10292562</v>
          </cell>
          <cell r="C4481">
            <v>3624</v>
          </cell>
          <cell r="D4481">
            <v>1008</v>
          </cell>
          <cell r="E4481">
            <v>2</v>
          </cell>
          <cell r="F4481">
            <v>2</v>
          </cell>
        </row>
        <row r="4482">
          <cell r="A4482" t="str">
            <v>1029256236521000</v>
          </cell>
          <cell r="B4482">
            <v>10292562</v>
          </cell>
          <cell r="C4482">
            <v>3652</v>
          </cell>
          <cell r="D4482">
            <v>1000</v>
          </cell>
          <cell r="E4482">
            <v>-1.2</v>
          </cell>
          <cell r="F4482">
            <v>-1.2</v>
          </cell>
        </row>
        <row r="4483">
          <cell r="A4483" t="str">
            <v>1029256236521001</v>
          </cell>
          <cell r="B4483">
            <v>10292562</v>
          </cell>
          <cell r="C4483">
            <v>3652</v>
          </cell>
          <cell r="D4483">
            <v>1001</v>
          </cell>
          <cell r="E4483">
            <v>-1.2</v>
          </cell>
          <cell r="F4483">
            <v>-1.2</v>
          </cell>
        </row>
        <row r="4484">
          <cell r="A4484" t="str">
            <v>1029256236521009</v>
          </cell>
          <cell r="B4484">
            <v>10292562</v>
          </cell>
          <cell r="C4484">
            <v>3652</v>
          </cell>
          <cell r="D4484">
            <v>1009</v>
          </cell>
          <cell r="E4484">
            <v>2</v>
          </cell>
          <cell r="F4484">
            <v>2</v>
          </cell>
        </row>
        <row r="4485">
          <cell r="A4485" t="str">
            <v>1029256236521012</v>
          </cell>
          <cell r="B4485">
            <v>10292562</v>
          </cell>
          <cell r="C4485">
            <v>3652</v>
          </cell>
          <cell r="D4485">
            <v>1012</v>
          </cell>
          <cell r="E4485">
            <v>2</v>
          </cell>
          <cell r="F4485">
            <v>2</v>
          </cell>
        </row>
        <row r="4486">
          <cell r="A4486" t="str">
            <v>1029256236521008</v>
          </cell>
          <cell r="B4486">
            <v>10292562</v>
          </cell>
          <cell r="C4486">
            <v>3652</v>
          </cell>
          <cell r="D4486">
            <v>1008</v>
          </cell>
          <cell r="E4486">
            <v>2</v>
          </cell>
          <cell r="F4486">
            <v>2</v>
          </cell>
        </row>
        <row r="4487">
          <cell r="A4487" t="str">
            <v>1029256236541000</v>
          </cell>
          <cell r="B4487">
            <v>10292562</v>
          </cell>
          <cell r="C4487">
            <v>3654</v>
          </cell>
          <cell r="D4487">
            <v>1000</v>
          </cell>
          <cell r="E4487">
            <v>-1.2</v>
          </cell>
          <cell r="F4487">
            <v>-1.2</v>
          </cell>
        </row>
        <row r="4488">
          <cell r="A4488" t="str">
            <v>1029256236541001</v>
          </cell>
          <cell r="B4488">
            <v>10292562</v>
          </cell>
          <cell r="C4488">
            <v>3654</v>
          </cell>
          <cell r="D4488">
            <v>1001</v>
          </cell>
          <cell r="E4488">
            <v>-1.2</v>
          </cell>
          <cell r="F4488">
            <v>-1.2</v>
          </cell>
        </row>
        <row r="4489">
          <cell r="A4489" t="str">
            <v>1029256236541008</v>
          </cell>
          <cell r="B4489">
            <v>10292562</v>
          </cell>
          <cell r="C4489">
            <v>3654</v>
          </cell>
          <cell r="D4489">
            <v>1008</v>
          </cell>
          <cell r="E4489">
            <v>2</v>
          </cell>
          <cell r="F4489">
            <v>2</v>
          </cell>
        </row>
        <row r="4490">
          <cell r="A4490" t="str">
            <v>1029256236581009</v>
          </cell>
          <cell r="B4490">
            <v>10292562</v>
          </cell>
          <cell r="C4490">
            <v>3658</v>
          </cell>
          <cell r="D4490">
            <v>1009</v>
          </cell>
          <cell r="E4490">
            <v>2</v>
          </cell>
          <cell r="F4490">
            <v>2</v>
          </cell>
        </row>
        <row r="4491">
          <cell r="A4491" t="str">
            <v>1029256236581008</v>
          </cell>
          <cell r="B4491">
            <v>10292562</v>
          </cell>
          <cell r="C4491">
            <v>3658</v>
          </cell>
          <cell r="D4491">
            <v>1008</v>
          </cell>
          <cell r="E4491">
            <v>2</v>
          </cell>
          <cell r="F4491">
            <v>2</v>
          </cell>
        </row>
        <row r="4492">
          <cell r="A4492" t="str">
            <v>1029256236621001</v>
          </cell>
          <cell r="B4492">
            <v>10292562</v>
          </cell>
          <cell r="C4492">
            <v>3662</v>
          </cell>
          <cell r="D4492">
            <v>1001</v>
          </cell>
          <cell r="E4492">
            <v>-1.2</v>
          </cell>
          <cell r="F4492">
            <v>-1.2</v>
          </cell>
        </row>
        <row r="4493">
          <cell r="A4493" t="str">
            <v>1029256236621009</v>
          </cell>
          <cell r="B4493">
            <v>10292562</v>
          </cell>
          <cell r="C4493">
            <v>3662</v>
          </cell>
          <cell r="D4493">
            <v>1009</v>
          </cell>
          <cell r="E4493">
            <v>2</v>
          </cell>
          <cell r="F4493">
            <v>2</v>
          </cell>
        </row>
        <row r="4494">
          <cell r="A4494" t="str">
            <v>1029256236621008</v>
          </cell>
          <cell r="B4494">
            <v>10292562</v>
          </cell>
          <cell r="C4494">
            <v>3662</v>
          </cell>
          <cell r="D4494">
            <v>1008</v>
          </cell>
          <cell r="E4494">
            <v>2</v>
          </cell>
          <cell r="F4494">
            <v>2</v>
          </cell>
        </row>
        <row r="4495">
          <cell r="A4495" t="str">
            <v>1029256236811009</v>
          </cell>
          <cell r="B4495">
            <v>10292562</v>
          </cell>
          <cell r="C4495">
            <v>3681</v>
          </cell>
          <cell r="D4495">
            <v>1009</v>
          </cell>
          <cell r="E4495">
            <v>2</v>
          </cell>
          <cell r="F4495">
            <v>2</v>
          </cell>
        </row>
        <row r="4496">
          <cell r="A4496" t="str">
            <v>1029256236811008</v>
          </cell>
          <cell r="B4496">
            <v>10292562</v>
          </cell>
          <cell r="C4496">
            <v>3681</v>
          </cell>
          <cell r="D4496">
            <v>1008</v>
          </cell>
          <cell r="E4496">
            <v>2</v>
          </cell>
          <cell r="F4496">
            <v>2</v>
          </cell>
        </row>
        <row r="4497">
          <cell r="A4497" t="str">
            <v>1029256236891000</v>
          </cell>
          <cell r="B4497">
            <v>10292562</v>
          </cell>
          <cell r="C4497">
            <v>3689</v>
          </cell>
          <cell r="D4497">
            <v>1000</v>
          </cell>
          <cell r="E4497">
            <v>-1.2</v>
          </cell>
          <cell r="F4497">
            <v>-1.2</v>
          </cell>
        </row>
        <row r="4498">
          <cell r="A4498" t="str">
            <v>1029256236891001</v>
          </cell>
          <cell r="B4498">
            <v>10292562</v>
          </cell>
          <cell r="C4498">
            <v>3689</v>
          </cell>
          <cell r="D4498">
            <v>1001</v>
          </cell>
          <cell r="E4498">
            <v>-1.2</v>
          </cell>
          <cell r="F4498">
            <v>-1.2</v>
          </cell>
        </row>
        <row r="4499">
          <cell r="A4499" t="str">
            <v>1029256236891002</v>
          </cell>
          <cell r="B4499">
            <v>10292562</v>
          </cell>
          <cell r="C4499">
            <v>3689</v>
          </cell>
          <cell r="D4499">
            <v>1002</v>
          </cell>
          <cell r="E4499">
            <v>2</v>
          </cell>
          <cell r="F4499">
            <v>2</v>
          </cell>
        </row>
        <row r="4500">
          <cell r="A4500" t="str">
            <v>1029256236891004</v>
          </cell>
          <cell r="B4500">
            <v>10292562</v>
          </cell>
          <cell r="C4500">
            <v>3689</v>
          </cell>
          <cell r="D4500">
            <v>1004</v>
          </cell>
          <cell r="E4500">
            <v>-1.2</v>
          </cell>
          <cell r="F4500">
            <v>-1.2</v>
          </cell>
        </row>
        <row r="4501">
          <cell r="A4501" t="str">
            <v>1029256236891011</v>
          </cell>
          <cell r="B4501">
            <v>10292562</v>
          </cell>
          <cell r="C4501">
            <v>3689</v>
          </cell>
          <cell r="D4501">
            <v>1011</v>
          </cell>
          <cell r="E4501">
            <v>-1.2</v>
          </cell>
          <cell r="F4501">
            <v>-1.2</v>
          </cell>
        </row>
        <row r="4502">
          <cell r="A4502" t="str">
            <v>1029256236891009</v>
          </cell>
          <cell r="B4502">
            <v>10292562</v>
          </cell>
          <cell r="C4502">
            <v>3689</v>
          </cell>
          <cell r="D4502">
            <v>1009</v>
          </cell>
          <cell r="E4502">
            <v>2</v>
          </cell>
          <cell r="F4502">
            <v>2</v>
          </cell>
        </row>
        <row r="4503">
          <cell r="A4503" t="str">
            <v>1029256236891012</v>
          </cell>
          <cell r="B4503">
            <v>10292562</v>
          </cell>
          <cell r="C4503">
            <v>3689</v>
          </cell>
          <cell r="D4503">
            <v>1012</v>
          </cell>
          <cell r="E4503">
            <v>2</v>
          </cell>
          <cell r="F4503">
            <v>2</v>
          </cell>
        </row>
        <row r="4504">
          <cell r="A4504" t="str">
            <v>1029256236891008</v>
          </cell>
          <cell r="B4504">
            <v>10292562</v>
          </cell>
          <cell r="C4504">
            <v>3689</v>
          </cell>
          <cell r="D4504">
            <v>1008</v>
          </cell>
          <cell r="E4504">
            <v>2</v>
          </cell>
          <cell r="F4504">
            <v>2</v>
          </cell>
        </row>
        <row r="4505">
          <cell r="A4505" t="str">
            <v>1029256237101001</v>
          </cell>
          <cell r="B4505">
            <v>10292562</v>
          </cell>
          <cell r="C4505">
            <v>3710</v>
          </cell>
          <cell r="D4505">
            <v>1001</v>
          </cell>
          <cell r="E4505">
            <v>-1.2</v>
          </cell>
          <cell r="F4505">
            <v>-1.2</v>
          </cell>
        </row>
        <row r="4506">
          <cell r="A4506" t="str">
            <v>1029256237101009</v>
          </cell>
          <cell r="B4506">
            <v>10292562</v>
          </cell>
          <cell r="C4506">
            <v>3710</v>
          </cell>
          <cell r="D4506">
            <v>1009</v>
          </cell>
          <cell r="E4506">
            <v>2</v>
          </cell>
          <cell r="F4506">
            <v>2</v>
          </cell>
        </row>
        <row r="4507">
          <cell r="A4507" t="str">
            <v>1029256237101008</v>
          </cell>
          <cell r="B4507">
            <v>10292562</v>
          </cell>
          <cell r="C4507">
            <v>3710</v>
          </cell>
          <cell r="D4507">
            <v>1008</v>
          </cell>
          <cell r="E4507">
            <v>2</v>
          </cell>
          <cell r="F4507">
            <v>2</v>
          </cell>
        </row>
        <row r="4508">
          <cell r="A4508" t="str">
            <v>1029256237131001</v>
          </cell>
          <cell r="B4508">
            <v>10292562</v>
          </cell>
          <cell r="C4508">
            <v>3713</v>
          </cell>
          <cell r="D4508">
            <v>1001</v>
          </cell>
          <cell r="E4508">
            <v>-1.2</v>
          </cell>
          <cell r="F4508">
            <v>-1.2</v>
          </cell>
        </row>
        <row r="4509">
          <cell r="A4509" t="str">
            <v>1029256237131009</v>
          </cell>
          <cell r="B4509">
            <v>10292562</v>
          </cell>
          <cell r="C4509">
            <v>3713</v>
          </cell>
          <cell r="D4509">
            <v>1009</v>
          </cell>
          <cell r="E4509">
            <v>2</v>
          </cell>
          <cell r="F4509">
            <v>2</v>
          </cell>
        </row>
        <row r="4510">
          <cell r="A4510" t="str">
            <v>1029256237131008</v>
          </cell>
          <cell r="B4510">
            <v>10292562</v>
          </cell>
          <cell r="C4510">
            <v>3713</v>
          </cell>
          <cell r="D4510">
            <v>1008</v>
          </cell>
          <cell r="E4510">
            <v>2</v>
          </cell>
          <cell r="F4510">
            <v>2</v>
          </cell>
        </row>
        <row r="4511">
          <cell r="A4511" t="str">
            <v>1029256237141001</v>
          </cell>
          <cell r="B4511">
            <v>10292562</v>
          </cell>
          <cell r="C4511">
            <v>3714</v>
          </cell>
          <cell r="D4511">
            <v>1001</v>
          </cell>
          <cell r="E4511">
            <v>-1.2</v>
          </cell>
          <cell r="F4511">
            <v>-1.2</v>
          </cell>
        </row>
        <row r="4512">
          <cell r="A4512" t="str">
            <v>1029256237141002</v>
          </cell>
          <cell r="B4512">
            <v>10292562</v>
          </cell>
          <cell r="C4512">
            <v>3714</v>
          </cell>
          <cell r="D4512">
            <v>1002</v>
          </cell>
          <cell r="E4512">
            <v>2</v>
          </cell>
          <cell r="F4512">
            <v>2</v>
          </cell>
        </row>
        <row r="4513">
          <cell r="A4513" t="str">
            <v>1029256237141010</v>
          </cell>
          <cell r="B4513">
            <v>10292562</v>
          </cell>
          <cell r="C4513">
            <v>3714</v>
          </cell>
          <cell r="D4513">
            <v>1010</v>
          </cell>
          <cell r="E4513">
            <v>-1.2</v>
          </cell>
          <cell r="F4513">
            <v>-1.2</v>
          </cell>
        </row>
        <row r="4514">
          <cell r="A4514" t="str">
            <v>1029256237141009</v>
          </cell>
          <cell r="B4514">
            <v>10292562</v>
          </cell>
          <cell r="C4514">
            <v>3714</v>
          </cell>
          <cell r="D4514">
            <v>1009</v>
          </cell>
          <cell r="E4514">
            <v>2</v>
          </cell>
          <cell r="F4514">
            <v>2</v>
          </cell>
        </row>
        <row r="4515">
          <cell r="A4515" t="str">
            <v>1029256237141008</v>
          </cell>
          <cell r="B4515">
            <v>10292562</v>
          </cell>
          <cell r="C4515">
            <v>3714</v>
          </cell>
          <cell r="D4515">
            <v>1008</v>
          </cell>
          <cell r="E4515">
            <v>2</v>
          </cell>
          <cell r="F4515">
            <v>2</v>
          </cell>
        </row>
        <row r="4516">
          <cell r="A4516" t="str">
            <v>1029256237421000</v>
          </cell>
          <cell r="B4516">
            <v>10292562</v>
          </cell>
          <cell r="C4516">
            <v>3742</v>
          </cell>
          <cell r="D4516">
            <v>1000</v>
          </cell>
          <cell r="E4516">
            <v>-1.2</v>
          </cell>
          <cell r="F4516">
            <v>-1.2</v>
          </cell>
        </row>
        <row r="4517">
          <cell r="A4517" t="str">
            <v>1029256237421001</v>
          </cell>
          <cell r="B4517">
            <v>10292562</v>
          </cell>
          <cell r="C4517">
            <v>3742</v>
          </cell>
          <cell r="D4517">
            <v>1001</v>
          </cell>
          <cell r="E4517">
            <v>-1.2</v>
          </cell>
          <cell r="F4517">
            <v>-1.2</v>
          </cell>
        </row>
        <row r="4518">
          <cell r="A4518" t="str">
            <v>1029256237421002</v>
          </cell>
          <cell r="B4518">
            <v>10292562</v>
          </cell>
          <cell r="C4518">
            <v>3742</v>
          </cell>
          <cell r="D4518">
            <v>1002</v>
          </cell>
          <cell r="E4518">
            <v>2</v>
          </cell>
          <cell r="F4518">
            <v>2</v>
          </cell>
        </row>
        <row r="4519">
          <cell r="A4519" t="str">
            <v>1029256237421011</v>
          </cell>
          <cell r="B4519">
            <v>10292562</v>
          </cell>
          <cell r="C4519">
            <v>3742</v>
          </cell>
          <cell r="D4519">
            <v>1011</v>
          </cell>
          <cell r="E4519">
            <v>-1.2</v>
          </cell>
          <cell r="F4519">
            <v>-1.2</v>
          </cell>
        </row>
        <row r="4520">
          <cell r="A4520" t="str">
            <v>1029256237421009</v>
          </cell>
          <cell r="B4520">
            <v>10292562</v>
          </cell>
          <cell r="C4520">
            <v>3742</v>
          </cell>
          <cell r="D4520">
            <v>1009</v>
          </cell>
          <cell r="E4520">
            <v>2</v>
          </cell>
          <cell r="F4520">
            <v>2</v>
          </cell>
        </row>
        <row r="4521">
          <cell r="A4521" t="str">
            <v>1029256237421008</v>
          </cell>
          <cell r="B4521">
            <v>10292562</v>
          </cell>
          <cell r="C4521">
            <v>3742</v>
          </cell>
          <cell r="D4521">
            <v>1008</v>
          </cell>
          <cell r="E4521">
            <v>2</v>
          </cell>
          <cell r="F4521">
            <v>2</v>
          </cell>
        </row>
        <row r="4522">
          <cell r="A4522" t="str">
            <v>1029256237961009</v>
          </cell>
          <cell r="B4522">
            <v>10292562</v>
          </cell>
          <cell r="C4522">
            <v>3796</v>
          </cell>
          <cell r="D4522">
            <v>1009</v>
          </cell>
          <cell r="E4522">
            <v>2</v>
          </cell>
          <cell r="F4522">
            <v>2</v>
          </cell>
        </row>
        <row r="4523">
          <cell r="A4523" t="str">
            <v>1029256237961008</v>
          </cell>
          <cell r="B4523">
            <v>10292562</v>
          </cell>
          <cell r="C4523">
            <v>3796</v>
          </cell>
          <cell r="D4523">
            <v>1008</v>
          </cell>
          <cell r="E4523">
            <v>2</v>
          </cell>
          <cell r="F4523">
            <v>2</v>
          </cell>
        </row>
        <row r="4524">
          <cell r="A4524" t="str">
            <v>102925629541001</v>
          </cell>
          <cell r="B4524">
            <v>10292562</v>
          </cell>
          <cell r="C4524">
            <v>954</v>
          </cell>
          <cell r="D4524">
            <v>1001</v>
          </cell>
          <cell r="E4524">
            <v>-1.2</v>
          </cell>
          <cell r="F4524">
            <v>-1.2</v>
          </cell>
        </row>
        <row r="4525">
          <cell r="A4525" t="str">
            <v>102925629541002</v>
          </cell>
          <cell r="B4525">
            <v>10292562</v>
          </cell>
          <cell r="C4525">
            <v>954</v>
          </cell>
          <cell r="D4525">
            <v>1002</v>
          </cell>
          <cell r="E4525">
            <v>2</v>
          </cell>
          <cell r="F4525">
            <v>2</v>
          </cell>
        </row>
        <row r="4526">
          <cell r="A4526" t="str">
            <v>102925629541008</v>
          </cell>
          <cell r="B4526">
            <v>10292562</v>
          </cell>
          <cell r="C4526">
            <v>954</v>
          </cell>
          <cell r="D4526">
            <v>1008</v>
          </cell>
          <cell r="E4526">
            <v>2</v>
          </cell>
          <cell r="F4526">
            <v>2</v>
          </cell>
        </row>
        <row r="4527">
          <cell r="A4527" t="str">
            <v>1029256222771009</v>
          </cell>
          <cell r="B4527">
            <v>10292562</v>
          </cell>
          <cell r="C4527">
            <v>2277</v>
          </cell>
          <cell r="D4527">
            <v>1009</v>
          </cell>
          <cell r="E4527">
            <v>10724.99</v>
          </cell>
          <cell r="F4527">
            <v>16194.37</v>
          </cell>
        </row>
        <row r="4528">
          <cell r="A4528" t="str">
            <v>1029256237471008</v>
          </cell>
          <cell r="B4528">
            <v>10292562</v>
          </cell>
          <cell r="C4528">
            <v>3747</v>
          </cell>
          <cell r="D4528">
            <v>1008</v>
          </cell>
          <cell r="E4528">
            <v>2</v>
          </cell>
          <cell r="F4528">
            <v>2</v>
          </cell>
        </row>
        <row r="4529">
          <cell r="A4529" t="str">
            <v>1029256237481009</v>
          </cell>
          <cell r="B4529">
            <v>10292562</v>
          </cell>
          <cell r="C4529">
            <v>3748</v>
          </cell>
          <cell r="D4529">
            <v>1009</v>
          </cell>
          <cell r="E4529">
            <v>2</v>
          </cell>
          <cell r="F4529">
            <v>2</v>
          </cell>
        </row>
        <row r="4530">
          <cell r="A4530" t="str">
            <v>1029256237481008</v>
          </cell>
          <cell r="B4530">
            <v>10292562</v>
          </cell>
          <cell r="C4530">
            <v>3748</v>
          </cell>
          <cell r="D4530">
            <v>1008</v>
          </cell>
          <cell r="E4530"/>
          <cell r="F4530"/>
        </row>
        <row r="4531">
          <cell r="A4531" t="str">
            <v>1029256216111008</v>
          </cell>
          <cell r="B4531">
            <v>10292562</v>
          </cell>
          <cell r="C4531">
            <v>1611</v>
          </cell>
          <cell r="D4531">
            <v>1008</v>
          </cell>
          <cell r="E4531"/>
          <cell r="F4531"/>
        </row>
        <row r="4532">
          <cell r="A4532" t="str">
            <v>1029256236731009</v>
          </cell>
          <cell r="B4532">
            <v>10292562</v>
          </cell>
          <cell r="C4532">
            <v>3673</v>
          </cell>
          <cell r="D4532">
            <v>1009</v>
          </cell>
          <cell r="E4532">
            <v>2</v>
          </cell>
          <cell r="F4532">
            <v>2</v>
          </cell>
        </row>
        <row r="4533">
          <cell r="A4533" t="str">
            <v>1029256228561009</v>
          </cell>
          <cell r="B4533">
            <v>10292562</v>
          </cell>
          <cell r="C4533">
            <v>2856</v>
          </cell>
          <cell r="D4533">
            <v>1009</v>
          </cell>
          <cell r="E4533"/>
          <cell r="F4533"/>
        </row>
        <row r="4534">
          <cell r="A4534" t="str">
            <v>1029256234951008</v>
          </cell>
          <cell r="B4534">
            <v>10292562</v>
          </cell>
          <cell r="C4534">
            <v>3495</v>
          </cell>
          <cell r="D4534">
            <v>1008</v>
          </cell>
          <cell r="E4534"/>
          <cell r="F4534"/>
        </row>
        <row r="4535">
          <cell r="A4535" t="str">
            <v>102205229291006</v>
          </cell>
          <cell r="B4535">
            <v>10220522</v>
          </cell>
          <cell r="C4535">
            <v>929</v>
          </cell>
          <cell r="D4535">
            <v>1006</v>
          </cell>
          <cell r="E4535">
            <v>10328.950000000001</v>
          </cell>
          <cell r="F4535">
            <v>15715.88</v>
          </cell>
        </row>
        <row r="4536">
          <cell r="A4536" t="str">
            <v>102205229291011</v>
          </cell>
          <cell r="B4536">
            <v>10220522</v>
          </cell>
          <cell r="C4536">
            <v>929</v>
          </cell>
          <cell r="D4536">
            <v>1011</v>
          </cell>
          <cell r="E4536">
            <v>10300.81</v>
          </cell>
          <cell r="F4536">
            <v>15687.75</v>
          </cell>
        </row>
        <row r="4537">
          <cell r="A4537" t="str">
            <v>102205229781005</v>
          </cell>
          <cell r="B4537">
            <v>10220522</v>
          </cell>
          <cell r="C4537">
            <v>978</v>
          </cell>
          <cell r="D4537">
            <v>1005</v>
          </cell>
          <cell r="E4537">
            <v>10471.66</v>
          </cell>
          <cell r="F4537">
            <v>15727.94</v>
          </cell>
        </row>
        <row r="4538">
          <cell r="A4538" t="str">
            <v>102205229781006</v>
          </cell>
          <cell r="B4538">
            <v>10220522</v>
          </cell>
          <cell r="C4538">
            <v>978</v>
          </cell>
          <cell r="D4538">
            <v>1006</v>
          </cell>
          <cell r="E4538">
            <v>10471.66</v>
          </cell>
          <cell r="F4538">
            <v>15727.94</v>
          </cell>
        </row>
        <row r="4539">
          <cell r="A4539" t="str">
            <v>102205229781011</v>
          </cell>
          <cell r="B4539">
            <v>10220522</v>
          </cell>
          <cell r="C4539">
            <v>978</v>
          </cell>
          <cell r="D4539">
            <v>1011</v>
          </cell>
          <cell r="E4539">
            <v>10443.52</v>
          </cell>
          <cell r="F4539">
            <v>15699.81</v>
          </cell>
        </row>
        <row r="4540">
          <cell r="A4540" t="str">
            <v>102205229781009</v>
          </cell>
          <cell r="B4540">
            <v>10220522</v>
          </cell>
          <cell r="C4540">
            <v>978</v>
          </cell>
          <cell r="D4540">
            <v>1009</v>
          </cell>
          <cell r="E4540">
            <v>10443.52</v>
          </cell>
          <cell r="F4540">
            <v>15699.81</v>
          </cell>
        </row>
        <row r="4541">
          <cell r="A4541" t="str">
            <v>102205229781008</v>
          </cell>
          <cell r="B4541">
            <v>10220522</v>
          </cell>
          <cell r="C4541">
            <v>978</v>
          </cell>
          <cell r="D4541">
            <v>1008</v>
          </cell>
          <cell r="E4541">
            <v>10443.52</v>
          </cell>
          <cell r="F4541">
            <v>15699.81</v>
          </cell>
        </row>
        <row r="4542">
          <cell r="A4542" t="str">
            <v>1022052210421011</v>
          </cell>
          <cell r="B4542">
            <v>10220522</v>
          </cell>
          <cell r="C4542">
            <v>1042</v>
          </cell>
          <cell r="D4542">
            <v>1011</v>
          </cell>
          <cell r="E4542">
            <v>10300.81</v>
          </cell>
          <cell r="F4542">
            <v>15687.75</v>
          </cell>
        </row>
        <row r="4543">
          <cell r="A4543" t="str">
            <v>1022052210511005</v>
          </cell>
          <cell r="B4543">
            <v>10220522</v>
          </cell>
          <cell r="C4543">
            <v>1051</v>
          </cell>
          <cell r="D4543">
            <v>1005</v>
          </cell>
          <cell r="E4543">
            <v>10471.66</v>
          </cell>
          <cell r="F4543">
            <v>15727.94</v>
          </cell>
        </row>
        <row r="4544">
          <cell r="A4544" t="str">
            <v>1022052210511009</v>
          </cell>
          <cell r="B4544">
            <v>10220522</v>
          </cell>
          <cell r="C4544">
            <v>1051</v>
          </cell>
          <cell r="D4544">
            <v>1009</v>
          </cell>
          <cell r="E4544">
            <v>10443.52</v>
          </cell>
          <cell r="F4544">
            <v>15699.81</v>
          </cell>
        </row>
        <row r="4545">
          <cell r="A4545" t="str">
            <v>1022052210511008</v>
          </cell>
          <cell r="B4545">
            <v>10220522</v>
          </cell>
          <cell r="C4545">
            <v>1051</v>
          </cell>
          <cell r="D4545">
            <v>1008</v>
          </cell>
          <cell r="E4545">
            <v>10443.52</v>
          </cell>
          <cell r="F4545">
            <v>15699.81</v>
          </cell>
        </row>
        <row r="4546">
          <cell r="A4546" t="str">
            <v>1022052210531006</v>
          </cell>
          <cell r="B4546">
            <v>10220522</v>
          </cell>
          <cell r="C4546">
            <v>1053</v>
          </cell>
          <cell r="D4546">
            <v>1006</v>
          </cell>
          <cell r="E4546">
            <v>10412.370000000001</v>
          </cell>
          <cell r="F4546">
            <v>15666.64</v>
          </cell>
        </row>
        <row r="4547">
          <cell r="A4547" t="str">
            <v>1022052210531011</v>
          </cell>
          <cell r="B4547">
            <v>10220522</v>
          </cell>
          <cell r="C4547">
            <v>1053</v>
          </cell>
          <cell r="D4547">
            <v>1011</v>
          </cell>
          <cell r="E4547">
            <v>10384.23</v>
          </cell>
          <cell r="F4547">
            <v>15638.5</v>
          </cell>
        </row>
        <row r="4548">
          <cell r="A4548" t="str">
            <v>1022052210531007</v>
          </cell>
          <cell r="B4548">
            <v>10220522</v>
          </cell>
          <cell r="C4548">
            <v>1053</v>
          </cell>
          <cell r="D4548">
            <v>1007</v>
          </cell>
          <cell r="E4548">
            <v>10412.370000000001</v>
          </cell>
          <cell r="F4548">
            <v>15666.64</v>
          </cell>
        </row>
        <row r="4549">
          <cell r="A4549" t="str">
            <v>1022052210531012</v>
          </cell>
          <cell r="B4549">
            <v>10220522</v>
          </cell>
          <cell r="C4549">
            <v>1053</v>
          </cell>
          <cell r="D4549">
            <v>1012</v>
          </cell>
          <cell r="E4549">
            <v>10384.23</v>
          </cell>
          <cell r="F4549">
            <v>15638.5</v>
          </cell>
        </row>
        <row r="4550">
          <cell r="A4550" t="str">
            <v>1022052210531008</v>
          </cell>
          <cell r="B4550">
            <v>10220522</v>
          </cell>
          <cell r="C4550">
            <v>1053</v>
          </cell>
          <cell r="D4550">
            <v>1008</v>
          </cell>
          <cell r="E4550">
            <v>10384.23</v>
          </cell>
          <cell r="F4550">
            <v>15638.5</v>
          </cell>
        </row>
        <row r="4551">
          <cell r="A4551" t="str">
            <v>1022052210611006</v>
          </cell>
          <cell r="B4551">
            <v>10220522</v>
          </cell>
          <cell r="C4551">
            <v>1061</v>
          </cell>
          <cell r="D4551">
            <v>1006</v>
          </cell>
          <cell r="E4551">
            <v>10328.950000000001</v>
          </cell>
          <cell r="F4551">
            <v>15715.88</v>
          </cell>
        </row>
        <row r="4552">
          <cell r="A4552" t="str">
            <v>1022052210611011</v>
          </cell>
          <cell r="B4552">
            <v>10220522</v>
          </cell>
          <cell r="C4552">
            <v>1061</v>
          </cell>
          <cell r="D4552">
            <v>1011</v>
          </cell>
          <cell r="E4552">
            <v>10300.81</v>
          </cell>
          <cell r="F4552">
            <v>15687.75</v>
          </cell>
        </row>
        <row r="4553">
          <cell r="A4553" t="str">
            <v>1022052210651005</v>
          </cell>
          <cell r="B4553">
            <v>10220522</v>
          </cell>
          <cell r="C4553">
            <v>1065</v>
          </cell>
          <cell r="D4553">
            <v>1005</v>
          </cell>
          <cell r="E4553">
            <v>10471.66</v>
          </cell>
          <cell r="F4553">
            <v>15727.94</v>
          </cell>
        </row>
        <row r="4554">
          <cell r="A4554" t="str">
            <v>1022052210651009</v>
          </cell>
          <cell r="B4554">
            <v>10220522</v>
          </cell>
          <cell r="C4554">
            <v>1065</v>
          </cell>
          <cell r="D4554">
            <v>1009</v>
          </cell>
          <cell r="E4554">
            <v>10443.52</v>
          </cell>
          <cell r="F4554">
            <v>15699.81</v>
          </cell>
        </row>
        <row r="4555">
          <cell r="A4555" t="str">
            <v>1022052210651008</v>
          </cell>
          <cell r="B4555">
            <v>10220522</v>
          </cell>
          <cell r="C4555">
            <v>1065</v>
          </cell>
          <cell r="D4555">
            <v>1008</v>
          </cell>
          <cell r="E4555">
            <v>10443.52</v>
          </cell>
          <cell r="F4555">
            <v>15699.81</v>
          </cell>
        </row>
        <row r="4556">
          <cell r="A4556" t="str">
            <v>1022052210671006</v>
          </cell>
          <cell r="B4556">
            <v>10220522</v>
          </cell>
          <cell r="C4556">
            <v>1067</v>
          </cell>
          <cell r="D4556">
            <v>1006</v>
          </cell>
          <cell r="E4556">
            <v>10328.950000000001</v>
          </cell>
          <cell r="F4556">
            <v>15715.88</v>
          </cell>
        </row>
        <row r="4557">
          <cell r="A4557" t="str">
            <v>1022052210671011</v>
          </cell>
          <cell r="B4557">
            <v>10220522</v>
          </cell>
          <cell r="C4557">
            <v>1067</v>
          </cell>
          <cell r="D4557">
            <v>1011</v>
          </cell>
          <cell r="E4557">
            <v>10300.81</v>
          </cell>
          <cell r="F4557">
            <v>15687.75</v>
          </cell>
        </row>
        <row r="4558">
          <cell r="A4558" t="str">
            <v>1022052210681012</v>
          </cell>
          <cell r="B4558">
            <v>10220522</v>
          </cell>
          <cell r="C4558">
            <v>1068</v>
          </cell>
          <cell r="D4558">
            <v>1012</v>
          </cell>
          <cell r="E4558">
            <v>10300.81</v>
          </cell>
          <cell r="F4558">
            <v>15687.75</v>
          </cell>
        </row>
        <row r="4559">
          <cell r="A4559" t="str">
            <v>1022052210731005</v>
          </cell>
          <cell r="B4559">
            <v>10220522</v>
          </cell>
          <cell r="C4559">
            <v>1073</v>
          </cell>
          <cell r="D4559">
            <v>1005</v>
          </cell>
          <cell r="E4559">
            <v>10471.66</v>
          </cell>
          <cell r="F4559">
            <v>15727.94</v>
          </cell>
        </row>
        <row r="4560">
          <cell r="A4560" t="str">
            <v>1022052210731006</v>
          </cell>
          <cell r="B4560">
            <v>10220522</v>
          </cell>
          <cell r="C4560">
            <v>1073</v>
          </cell>
          <cell r="D4560">
            <v>1006</v>
          </cell>
          <cell r="E4560">
            <v>10471.66</v>
          </cell>
          <cell r="F4560">
            <v>15727.94</v>
          </cell>
        </row>
        <row r="4561">
          <cell r="A4561" t="str">
            <v>1022052210731011</v>
          </cell>
          <cell r="B4561">
            <v>10220522</v>
          </cell>
          <cell r="C4561">
            <v>1073</v>
          </cell>
          <cell r="D4561">
            <v>1011</v>
          </cell>
          <cell r="E4561">
            <v>10443.52</v>
          </cell>
          <cell r="F4561">
            <v>15699.81</v>
          </cell>
        </row>
        <row r="4562">
          <cell r="A4562" t="str">
            <v>1022052210731009</v>
          </cell>
          <cell r="B4562">
            <v>10220522</v>
          </cell>
          <cell r="C4562">
            <v>1073</v>
          </cell>
          <cell r="D4562">
            <v>1009</v>
          </cell>
          <cell r="E4562">
            <v>10443.52</v>
          </cell>
          <cell r="F4562">
            <v>15699.81</v>
          </cell>
        </row>
        <row r="4563">
          <cell r="A4563" t="str">
            <v>1022052210731008</v>
          </cell>
          <cell r="B4563">
            <v>10220522</v>
          </cell>
          <cell r="C4563">
            <v>1073</v>
          </cell>
          <cell r="D4563">
            <v>1008</v>
          </cell>
          <cell r="E4563">
            <v>10443.52</v>
          </cell>
          <cell r="F4563">
            <v>15699.81</v>
          </cell>
        </row>
        <row r="4564">
          <cell r="A4564" t="str">
            <v>1022052211031011</v>
          </cell>
          <cell r="B4564">
            <v>10220522</v>
          </cell>
          <cell r="C4564">
            <v>1103</v>
          </cell>
          <cell r="D4564">
            <v>1011</v>
          </cell>
          <cell r="E4564">
            <v>10300.81</v>
          </cell>
          <cell r="F4564">
            <v>15687.75</v>
          </cell>
        </row>
        <row r="4565">
          <cell r="A4565" t="str">
            <v>1022052214651005</v>
          </cell>
          <cell r="B4565">
            <v>10220522</v>
          </cell>
          <cell r="C4565">
            <v>1465</v>
          </cell>
          <cell r="D4565">
            <v>1005</v>
          </cell>
          <cell r="E4565">
            <v>10471.66</v>
          </cell>
          <cell r="F4565">
            <v>15727.94</v>
          </cell>
        </row>
        <row r="4566">
          <cell r="A4566" t="str">
            <v>1022052214651006</v>
          </cell>
          <cell r="B4566">
            <v>10220522</v>
          </cell>
          <cell r="C4566">
            <v>1465</v>
          </cell>
          <cell r="D4566">
            <v>1006</v>
          </cell>
          <cell r="E4566">
            <v>10471.66</v>
          </cell>
          <cell r="F4566">
            <v>15727.94</v>
          </cell>
        </row>
        <row r="4567">
          <cell r="A4567" t="str">
            <v>1022052214651011</v>
          </cell>
          <cell r="B4567">
            <v>10220522</v>
          </cell>
          <cell r="C4567">
            <v>1465</v>
          </cell>
          <cell r="D4567">
            <v>1011</v>
          </cell>
          <cell r="E4567">
            <v>10443.52</v>
          </cell>
          <cell r="F4567">
            <v>15699.81</v>
          </cell>
        </row>
        <row r="4568">
          <cell r="A4568" t="str">
            <v>1022052214651009</v>
          </cell>
          <cell r="B4568">
            <v>10220522</v>
          </cell>
          <cell r="C4568">
            <v>1465</v>
          </cell>
          <cell r="D4568">
            <v>1009</v>
          </cell>
          <cell r="E4568">
            <v>10443.52</v>
          </cell>
          <cell r="F4568">
            <v>15699.81</v>
          </cell>
        </row>
        <row r="4569">
          <cell r="A4569" t="str">
            <v>1022052214651007</v>
          </cell>
          <cell r="B4569">
            <v>10220522</v>
          </cell>
          <cell r="C4569">
            <v>1465</v>
          </cell>
          <cell r="D4569">
            <v>1007</v>
          </cell>
          <cell r="E4569">
            <v>10471.66</v>
          </cell>
          <cell r="F4569">
            <v>15727.94</v>
          </cell>
        </row>
        <row r="4570">
          <cell r="A4570" t="str">
            <v>1022052214651008</v>
          </cell>
          <cell r="B4570">
            <v>10220522</v>
          </cell>
          <cell r="C4570">
            <v>1465</v>
          </cell>
          <cell r="D4570">
            <v>1008</v>
          </cell>
          <cell r="E4570">
            <v>10443.52</v>
          </cell>
          <cell r="F4570">
            <v>15699.81</v>
          </cell>
        </row>
        <row r="4571">
          <cell r="A4571" t="str">
            <v>1022052215321005</v>
          </cell>
          <cell r="B4571">
            <v>10220522</v>
          </cell>
          <cell r="C4571">
            <v>1532</v>
          </cell>
          <cell r="D4571">
            <v>1005</v>
          </cell>
          <cell r="E4571">
            <v>10471.66</v>
          </cell>
          <cell r="F4571">
            <v>15727.94</v>
          </cell>
        </row>
        <row r="4572">
          <cell r="A4572" t="str">
            <v>1022052215321006</v>
          </cell>
          <cell r="B4572">
            <v>10220522</v>
          </cell>
          <cell r="C4572">
            <v>1532</v>
          </cell>
          <cell r="D4572">
            <v>1006</v>
          </cell>
          <cell r="E4572">
            <v>10471.66</v>
          </cell>
          <cell r="F4572">
            <v>15727.94</v>
          </cell>
        </row>
        <row r="4573">
          <cell r="A4573" t="str">
            <v>1022052215321011</v>
          </cell>
          <cell r="B4573">
            <v>10220522</v>
          </cell>
          <cell r="C4573">
            <v>1532</v>
          </cell>
          <cell r="D4573">
            <v>1011</v>
          </cell>
          <cell r="E4573">
            <v>10443.52</v>
          </cell>
          <cell r="F4573">
            <v>15699.81</v>
          </cell>
        </row>
        <row r="4574">
          <cell r="A4574" t="str">
            <v>1022052215321009</v>
          </cell>
          <cell r="B4574">
            <v>10220522</v>
          </cell>
          <cell r="C4574">
            <v>1532</v>
          </cell>
          <cell r="D4574">
            <v>1009</v>
          </cell>
          <cell r="E4574">
            <v>10443.52</v>
          </cell>
          <cell r="F4574">
            <v>15699.81</v>
          </cell>
        </row>
        <row r="4575">
          <cell r="A4575" t="str">
            <v>1022052215321008</v>
          </cell>
          <cell r="B4575">
            <v>10220522</v>
          </cell>
          <cell r="C4575">
            <v>1532</v>
          </cell>
          <cell r="D4575">
            <v>1008</v>
          </cell>
          <cell r="E4575">
            <v>10443.52</v>
          </cell>
          <cell r="F4575">
            <v>15699.81</v>
          </cell>
        </row>
        <row r="4576">
          <cell r="A4576" t="str">
            <v>1022052218471005</v>
          </cell>
          <cell r="B4576">
            <v>10220522</v>
          </cell>
          <cell r="C4576">
            <v>1847</v>
          </cell>
          <cell r="D4576">
            <v>1005</v>
          </cell>
          <cell r="E4576">
            <v>10471.66</v>
          </cell>
          <cell r="F4576">
            <v>15727.94</v>
          </cell>
        </row>
        <row r="4577">
          <cell r="A4577" t="str">
            <v>1022052218471008</v>
          </cell>
          <cell r="B4577">
            <v>10220522</v>
          </cell>
          <cell r="C4577">
            <v>1847</v>
          </cell>
          <cell r="D4577">
            <v>1008</v>
          </cell>
          <cell r="E4577">
            <v>10443.52</v>
          </cell>
          <cell r="F4577">
            <v>15699.81</v>
          </cell>
        </row>
        <row r="4578">
          <cell r="A4578" t="str">
            <v>1022052218751005</v>
          </cell>
          <cell r="B4578">
            <v>10220522</v>
          </cell>
          <cell r="C4578">
            <v>1875</v>
          </cell>
          <cell r="D4578">
            <v>1005</v>
          </cell>
          <cell r="E4578">
            <v>10471.66</v>
          </cell>
          <cell r="F4578">
            <v>15727.94</v>
          </cell>
        </row>
        <row r="4579">
          <cell r="A4579" t="str">
            <v>1022052218751008</v>
          </cell>
          <cell r="B4579">
            <v>10220522</v>
          </cell>
          <cell r="C4579">
            <v>1875</v>
          </cell>
          <cell r="D4579">
            <v>1008</v>
          </cell>
          <cell r="E4579">
            <v>10443.52</v>
          </cell>
          <cell r="F4579">
            <v>15699.81</v>
          </cell>
        </row>
        <row r="4580">
          <cell r="A4580" t="str">
            <v>1022052218771006</v>
          </cell>
          <cell r="B4580">
            <v>10220522</v>
          </cell>
          <cell r="C4580">
            <v>1877</v>
          </cell>
          <cell r="D4580">
            <v>1006</v>
          </cell>
          <cell r="E4580">
            <v>10471.66</v>
          </cell>
          <cell r="F4580">
            <v>15727.94</v>
          </cell>
        </row>
        <row r="4581">
          <cell r="A4581" t="str">
            <v>1022052218771011</v>
          </cell>
          <cell r="B4581">
            <v>10220522</v>
          </cell>
          <cell r="C4581">
            <v>1877</v>
          </cell>
          <cell r="D4581">
            <v>1011</v>
          </cell>
          <cell r="E4581">
            <v>10443.52</v>
          </cell>
          <cell r="F4581">
            <v>15699.81</v>
          </cell>
        </row>
        <row r="4582">
          <cell r="A4582" t="str">
            <v>1022052218771007</v>
          </cell>
          <cell r="B4582">
            <v>10220522</v>
          </cell>
          <cell r="C4582">
            <v>1877</v>
          </cell>
          <cell r="D4582">
            <v>1007</v>
          </cell>
          <cell r="E4582">
            <v>10471.66</v>
          </cell>
          <cell r="F4582">
            <v>15727.94</v>
          </cell>
        </row>
        <row r="4583">
          <cell r="A4583" t="str">
            <v>1022052219981005</v>
          </cell>
          <cell r="B4583">
            <v>10220522</v>
          </cell>
          <cell r="C4583">
            <v>1998</v>
          </cell>
          <cell r="D4583">
            <v>1005</v>
          </cell>
          <cell r="E4583">
            <v>10471.66</v>
          </cell>
          <cell r="F4583">
            <v>15727.94</v>
          </cell>
        </row>
        <row r="4584">
          <cell r="A4584" t="str">
            <v>1022052219981006</v>
          </cell>
          <cell r="B4584">
            <v>10220522</v>
          </cell>
          <cell r="C4584">
            <v>1998</v>
          </cell>
          <cell r="D4584">
            <v>1006</v>
          </cell>
          <cell r="E4584">
            <v>10471.66</v>
          </cell>
          <cell r="F4584">
            <v>15727.94</v>
          </cell>
        </row>
        <row r="4585">
          <cell r="A4585" t="str">
            <v>1022052219981009</v>
          </cell>
          <cell r="B4585">
            <v>10220522</v>
          </cell>
          <cell r="C4585">
            <v>1998</v>
          </cell>
          <cell r="D4585">
            <v>1009</v>
          </cell>
          <cell r="E4585">
            <v>10443.52</v>
          </cell>
          <cell r="F4585">
            <v>15699.81</v>
          </cell>
        </row>
        <row r="4586">
          <cell r="A4586" t="str">
            <v>1022052219981008</v>
          </cell>
          <cell r="B4586">
            <v>10220522</v>
          </cell>
          <cell r="C4586">
            <v>1998</v>
          </cell>
          <cell r="D4586">
            <v>1008</v>
          </cell>
          <cell r="E4586">
            <v>10443.52</v>
          </cell>
          <cell r="F4586">
            <v>15699.81</v>
          </cell>
        </row>
        <row r="4587">
          <cell r="A4587" t="str">
            <v>1022052221051005</v>
          </cell>
          <cell r="B4587">
            <v>10220522</v>
          </cell>
          <cell r="C4587">
            <v>2105</v>
          </cell>
          <cell r="D4587">
            <v>1005</v>
          </cell>
          <cell r="E4587">
            <v>10471.66</v>
          </cell>
          <cell r="F4587">
            <v>15727.94</v>
          </cell>
        </row>
        <row r="4588">
          <cell r="A4588" t="str">
            <v>1022052221051009</v>
          </cell>
          <cell r="B4588">
            <v>10220522</v>
          </cell>
          <cell r="C4588">
            <v>2105</v>
          </cell>
          <cell r="D4588">
            <v>1009</v>
          </cell>
          <cell r="E4588">
            <v>10443.52</v>
          </cell>
          <cell r="F4588">
            <v>15699.81</v>
          </cell>
        </row>
        <row r="4589">
          <cell r="A4589" t="str">
            <v>1022052221051008</v>
          </cell>
          <cell r="B4589">
            <v>10220522</v>
          </cell>
          <cell r="C4589">
            <v>2105</v>
          </cell>
          <cell r="D4589">
            <v>1008</v>
          </cell>
          <cell r="E4589">
            <v>10443.52</v>
          </cell>
          <cell r="F4589">
            <v>15699.81</v>
          </cell>
        </row>
        <row r="4590">
          <cell r="A4590" t="str">
            <v>1022052222101006</v>
          </cell>
          <cell r="B4590">
            <v>10220522</v>
          </cell>
          <cell r="C4590">
            <v>2210</v>
          </cell>
          <cell r="D4590">
            <v>1006</v>
          </cell>
          <cell r="E4590">
            <v>10352.07</v>
          </cell>
          <cell r="F4590">
            <v>15639.5</v>
          </cell>
        </row>
        <row r="4591">
          <cell r="A4591" t="str">
            <v>1022052222311009</v>
          </cell>
          <cell r="B4591">
            <v>10220522</v>
          </cell>
          <cell r="C4591">
            <v>2231</v>
          </cell>
          <cell r="D4591">
            <v>1009</v>
          </cell>
          <cell r="E4591">
            <v>10443.52</v>
          </cell>
          <cell r="F4591">
            <v>15699.81</v>
          </cell>
        </row>
        <row r="4592">
          <cell r="A4592" t="str">
            <v>1022052222311008</v>
          </cell>
          <cell r="B4592">
            <v>10220522</v>
          </cell>
          <cell r="C4592">
            <v>2231</v>
          </cell>
          <cell r="D4592">
            <v>1008</v>
          </cell>
          <cell r="E4592">
            <v>10443.52</v>
          </cell>
          <cell r="F4592">
            <v>15699.81</v>
          </cell>
        </row>
        <row r="4593">
          <cell r="A4593" t="str">
            <v>1022052213781006</v>
          </cell>
          <cell r="B4593">
            <v>10220522</v>
          </cell>
          <cell r="C4593">
            <v>1378</v>
          </cell>
          <cell r="D4593">
            <v>1006</v>
          </cell>
          <cell r="E4593">
            <v>10471.66</v>
          </cell>
          <cell r="F4593">
            <v>15727.94</v>
          </cell>
        </row>
        <row r="4594">
          <cell r="A4594" t="str">
            <v>1022052213781011</v>
          </cell>
          <cell r="B4594">
            <v>10220522</v>
          </cell>
          <cell r="C4594">
            <v>1378</v>
          </cell>
          <cell r="D4594">
            <v>1011</v>
          </cell>
          <cell r="E4594">
            <v>10443.52</v>
          </cell>
          <cell r="F4594">
            <v>15699.81</v>
          </cell>
        </row>
        <row r="4595">
          <cell r="A4595" t="str">
            <v>1022052213781007</v>
          </cell>
          <cell r="B4595">
            <v>10220522</v>
          </cell>
          <cell r="C4595">
            <v>1378</v>
          </cell>
          <cell r="D4595">
            <v>1007</v>
          </cell>
          <cell r="E4595">
            <v>10471.66</v>
          </cell>
          <cell r="F4595">
            <v>15727.94</v>
          </cell>
        </row>
        <row r="4596">
          <cell r="A4596" t="str">
            <v>1022052213781012</v>
          </cell>
          <cell r="B4596">
            <v>10220522</v>
          </cell>
          <cell r="C4596">
            <v>1378</v>
          </cell>
          <cell r="D4596">
            <v>1012</v>
          </cell>
          <cell r="E4596">
            <v>10443.52</v>
          </cell>
          <cell r="F4596">
            <v>15699.81</v>
          </cell>
        </row>
        <row r="4597">
          <cell r="A4597" t="str">
            <v>1022052217311006</v>
          </cell>
          <cell r="B4597">
            <v>10220522</v>
          </cell>
          <cell r="C4597">
            <v>1731</v>
          </cell>
          <cell r="D4597">
            <v>1006</v>
          </cell>
          <cell r="E4597">
            <v>10471.66</v>
          </cell>
          <cell r="F4597">
            <v>15727.94</v>
          </cell>
        </row>
        <row r="4598">
          <cell r="A4598" t="str">
            <v>1022052217311011</v>
          </cell>
          <cell r="B4598">
            <v>10220522</v>
          </cell>
          <cell r="C4598">
            <v>1731</v>
          </cell>
          <cell r="D4598">
            <v>1011</v>
          </cell>
          <cell r="E4598">
            <v>10443.52</v>
          </cell>
          <cell r="F4598">
            <v>15699.81</v>
          </cell>
        </row>
        <row r="4599">
          <cell r="A4599" t="str">
            <v>1022052217311007</v>
          </cell>
          <cell r="B4599">
            <v>10220522</v>
          </cell>
          <cell r="C4599">
            <v>1731</v>
          </cell>
          <cell r="D4599">
            <v>1007</v>
          </cell>
          <cell r="E4599">
            <v>10471.66</v>
          </cell>
          <cell r="F4599">
            <v>15727.94</v>
          </cell>
        </row>
        <row r="4600">
          <cell r="A4600" t="str">
            <v>1022052217311012</v>
          </cell>
          <cell r="B4600">
            <v>10220522</v>
          </cell>
          <cell r="C4600">
            <v>1731</v>
          </cell>
          <cell r="D4600">
            <v>1012</v>
          </cell>
          <cell r="E4600">
            <v>10443.52</v>
          </cell>
          <cell r="F4600">
            <v>15699.81</v>
          </cell>
        </row>
        <row r="4601">
          <cell r="A4601" t="str">
            <v>1022052217311008</v>
          </cell>
          <cell r="B4601">
            <v>10220522</v>
          </cell>
          <cell r="C4601">
            <v>1731</v>
          </cell>
          <cell r="D4601">
            <v>1008</v>
          </cell>
          <cell r="E4601">
            <v>10443.52</v>
          </cell>
          <cell r="F4601">
            <v>15699.81</v>
          </cell>
        </row>
        <row r="4602">
          <cell r="A4602" t="str">
            <v>1022052213571005</v>
          </cell>
          <cell r="B4602">
            <v>10220522</v>
          </cell>
          <cell r="C4602">
            <v>1357</v>
          </cell>
          <cell r="D4602">
            <v>1005</v>
          </cell>
          <cell r="E4602">
            <v>10471.66</v>
          </cell>
          <cell r="F4602">
            <v>15727.94</v>
          </cell>
        </row>
        <row r="4603">
          <cell r="A4603" t="str">
            <v>1022052213571006</v>
          </cell>
          <cell r="B4603">
            <v>10220522</v>
          </cell>
          <cell r="C4603">
            <v>1357</v>
          </cell>
          <cell r="D4603">
            <v>1006</v>
          </cell>
          <cell r="E4603">
            <v>10471.66</v>
          </cell>
          <cell r="F4603">
            <v>15727.94</v>
          </cell>
        </row>
        <row r="4604">
          <cell r="A4604" t="str">
            <v>1022052213571009</v>
          </cell>
          <cell r="B4604">
            <v>10220522</v>
          </cell>
          <cell r="C4604">
            <v>1357</v>
          </cell>
          <cell r="D4604">
            <v>1009</v>
          </cell>
          <cell r="E4604">
            <v>10443.52</v>
          </cell>
          <cell r="F4604">
            <v>15699.81</v>
          </cell>
        </row>
        <row r="4605">
          <cell r="A4605" t="str">
            <v>1022052213571008</v>
          </cell>
          <cell r="B4605">
            <v>10220522</v>
          </cell>
          <cell r="C4605">
            <v>1357</v>
          </cell>
          <cell r="D4605">
            <v>1008</v>
          </cell>
          <cell r="E4605">
            <v>10443.52</v>
          </cell>
          <cell r="F4605">
            <v>15699.81</v>
          </cell>
        </row>
        <row r="4606">
          <cell r="A4606" t="str">
            <v>1022052217321006</v>
          </cell>
          <cell r="B4606">
            <v>10220522</v>
          </cell>
          <cell r="C4606">
            <v>1732</v>
          </cell>
          <cell r="D4606">
            <v>1006</v>
          </cell>
          <cell r="E4606">
            <v>10471.66</v>
          </cell>
          <cell r="F4606">
            <v>15727.94</v>
          </cell>
        </row>
        <row r="4607">
          <cell r="A4607" t="str">
            <v>1022052217321011</v>
          </cell>
          <cell r="B4607">
            <v>10220522</v>
          </cell>
          <cell r="C4607">
            <v>1732</v>
          </cell>
          <cell r="D4607">
            <v>1011</v>
          </cell>
          <cell r="E4607">
            <v>10443.52</v>
          </cell>
          <cell r="F4607">
            <v>15699.81</v>
          </cell>
        </row>
        <row r="4608">
          <cell r="A4608" t="str">
            <v>1022052217321007</v>
          </cell>
          <cell r="B4608">
            <v>10220522</v>
          </cell>
          <cell r="C4608">
            <v>1732</v>
          </cell>
          <cell r="D4608">
            <v>1007</v>
          </cell>
          <cell r="E4608">
            <v>10471.66</v>
          </cell>
          <cell r="F4608">
            <v>15727.94</v>
          </cell>
        </row>
        <row r="4609">
          <cell r="A4609" t="str">
            <v>1022052217321012</v>
          </cell>
          <cell r="B4609">
            <v>10220522</v>
          </cell>
          <cell r="C4609">
            <v>1732</v>
          </cell>
          <cell r="D4609">
            <v>1012</v>
          </cell>
          <cell r="E4609">
            <v>10443.52</v>
          </cell>
          <cell r="F4609">
            <v>15699.81</v>
          </cell>
        </row>
        <row r="4610">
          <cell r="A4610" t="str">
            <v>1022052218651005</v>
          </cell>
          <cell r="B4610">
            <v>10220522</v>
          </cell>
          <cell r="C4610">
            <v>1865</v>
          </cell>
          <cell r="D4610">
            <v>1005</v>
          </cell>
          <cell r="E4610">
            <v>10471.66</v>
          </cell>
          <cell r="F4610">
            <v>15727.94</v>
          </cell>
        </row>
        <row r="4611">
          <cell r="A4611" t="str">
            <v>1022052218651009</v>
          </cell>
          <cell r="B4611">
            <v>10220522</v>
          </cell>
          <cell r="C4611">
            <v>1865</v>
          </cell>
          <cell r="D4611">
            <v>1009</v>
          </cell>
          <cell r="E4611">
            <v>10443.52</v>
          </cell>
          <cell r="F4611">
            <v>15699.81</v>
          </cell>
        </row>
        <row r="4612">
          <cell r="A4612" t="str">
            <v>1022052218651008</v>
          </cell>
          <cell r="B4612">
            <v>10220522</v>
          </cell>
          <cell r="C4612">
            <v>1865</v>
          </cell>
          <cell r="D4612">
            <v>1008</v>
          </cell>
          <cell r="E4612">
            <v>10443.52</v>
          </cell>
          <cell r="F4612">
            <v>15699.81</v>
          </cell>
        </row>
        <row r="4613">
          <cell r="A4613" t="str">
            <v>1022052219021005</v>
          </cell>
          <cell r="B4613">
            <v>10220522</v>
          </cell>
          <cell r="C4613">
            <v>1902</v>
          </cell>
          <cell r="D4613">
            <v>1005</v>
          </cell>
          <cell r="E4613">
            <v>10471.66</v>
          </cell>
          <cell r="F4613">
            <v>15727.94</v>
          </cell>
        </row>
        <row r="4614">
          <cell r="A4614" t="str">
            <v>1022052219021009</v>
          </cell>
          <cell r="B4614">
            <v>10220522</v>
          </cell>
          <cell r="C4614">
            <v>1902</v>
          </cell>
          <cell r="D4614">
            <v>1009</v>
          </cell>
          <cell r="E4614">
            <v>10443.52</v>
          </cell>
          <cell r="F4614">
            <v>15699.81</v>
          </cell>
        </row>
        <row r="4615">
          <cell r="A4615" t="str">
            <v>1022052219021008</v>
          </cell>
          <cell r="B4615">
            <v>10220522</v>
          </cell>
          <cell r="C4615">
            <v>1902</v>
          </cell>
          <cell r="D4615">
            <v>1008</v>
          </cell>
          <cell r="E4615">
            <v>10443.52</v>
          </cell>
          <cell r="F4615">
            <v>15699.81</v>
          </cell>
        </row>
        <row r="4616">
          <cell r="A4616" t="str">
            <v>1022052210201006</v>
          </cell>
          <cell r="B4616">
            <v>10220522</v>
          </cell>
          <cell r="C4616">
            <v>1020</v>
          </cell>
          <cell r="D4616">
            <v>1006</v>
          </cell>
          <cell r="E4616">
            <v>10412.370000000001</v>
          </cell>
          <cell r="F4616">
            <v>15666.64</v>
          </cell>
        </row>
        <row r="4617">
          <cell r="A4617" t="str">
            <v>1022052210201011</v>
          </cell>
          <cell r="B4617">
            <v>10220522</v>
          </cell>
          <cell r="C4617">
            <v>1020</v>
          </cell>
          <cell r="D4617">
            <v>1011</v>
          </cell>
          <cell r="E4617">
            <v>10384.23</v>
          </cell>
          <cell r="F4617">
            <v>15638.5</v>
          </cell>
        </row>
        <row r="4618">
          <cell r="A4618" t="str">
            <v>1022052210261011</v>
          </cell>
          <cell r="B4618">
            <v>10220522</v>
          </cell>
          <cell r="C4618">
            <v>1026</v>
          </cell>
          <cell r="D4618">
            <v>1011</v>
          </cell>
          <cell r="E4618">
            <v>10292.77</v>
          </cell>
          <cell r="F4618">
            <v>15607.34</v>
          </cell>
        </row>
        <row r="4619">
          <cell r="A4619" t="str">
            <v>1022052210491005</v>
          </cell>
          <cell r="B4619">
            <v>10220522</v>
          </cell>
          <cell r="C4619">
            <v>1049</v>
          </cell>
          <cell r="D4619">
            <v>1005</v>
          </cell>
          <cell r="E4619">
            <v>10471.66</v>
          </cell>
          <cell r="F4619">
            <v>15727.94</v>
          </cell>
        </row>
        <row r="4620">
          <cell r="A4620" t="str">
            <v>1022052210491006</v>
          </cell>
          <cell r="B4620">
            <v>10220522</v>
          </cell>
          <cell r="C4620">
            <v>1049</v>
          </cell>
          <cell r="D4620">
            <v>1006</v>
          </cell>
          <cell r="E4620">
            <v>10471.66</v>
          </cell>
          <cell r="F4620">
            <v>15727.94</v>
          </cell>
        </row>
        <row r="4621">
          <cell r="A4621" t="str">
            <v>1022052210491011</v>
          </cell>
          <cell r="B4621">
            <v>10220522</v>
          </cell>
          <cell r="C4621">
            <v>1049</v>
          </cell>
          <cell r="D4621">
            <v>1011</v>
          </cell>
          <cell r="E4621">
            <v>10443.52</v>
          </cell>
          <cell r="F4621">
            <v>15699.81</v>
          </cell>
        </row>
        <row r="4622">
          <cell r="A4622" t="str">
            <v>1022052210491009</v>
          </cell>
          <cell r="B4622">
            <v>10220522</v>
          </cell>
          <cell r="C4622">
            <v>1049</v>
          </cell>
          <cell r="D4622">
            <v>1009</v>
          </cell>
          <cell r="E4622">
            <v>10443.52</v>
          </cell>
          <cell r="F4622">
            <v>15699.81</v>
          </cell>
        </row>
        <row r="4623">
          <cell r="A4623" t="str">
            <v>1022052210491008</v>
          </cell>
          <cell r="B4623">
            <v>10220522</v>
          </cell>
          <cell r="C4623">
            <v>1049</v>
          </cell>
          <cell r="D4623">
            <v>1008</v>
          </cell>
          <cell r="E4623">
            <v>10443.52</v>
          </cell>
          <cell r="F4623">
            <v>15699.81</v>
          </cell>
        </row>
        <row r="4624">
          <cell r="A4624" t="str">
            <v>1022052216881011</v>
          </cell>
          <cell r="B4624">
            <v>10220522</v>
          </cell>
          <cell r="C4624">
            <v>1688</v>
          </cell>
          <cell r="D4624">
            <v>1011</v>
          </cell>
          <cell r="E4624">
            <v>10300.81</v>
          </cell>
          <cell r="F4624">
            <v>15687.75</v>
          </cell>
        </row>
        <row r="4625">
          <cell r="A4625" t="str">
            <v>1022052219921006</v>
          </cell>
          <cell r="B4625">
            <v>10220522</v>
          </cell>
          <cell r="C4625">
            <v>1992</v>
          </cell>
          <cell r="D4625">
            <v>1006</v>
          </cell>
          <cell r="E4625">
            <v>10328.950000000001</v>
          </cell>
          <cell r="F4625">
            <v>15715.88</v>
          </cell>
        </row>
        <row r="4626">
          <cell r="A4626" t="str">
            <v>1022052210311006</v>
          </cell>
          <cell r="B4626">
            <v>10220522</v>
          </cell>
          <cell r="C4626">
            <v>1031</v>
          </cell>
          <cell r="D4626">
            <v>1006</v>
          </cell>
          <cell r="E4626">
            <v>10401.31</v>
          </cell>
          <cell r="F4626">
            <v>15667.64</v>
          </cell>
        </row>
        <row r="4627">
          <cell r="A4627" t="str">
            <v>1022052210311007</v>
          </cell>
          <cell r="B4627">
            <v>10220522</v>
          </cell>
          <cell r="C4627">
            <v>1031</v>
          </cell>
          <cell r="D4627">
            <v>1007</v>
          </cell>
          <cell r="E4627">
            <v>10401.31</v>
          </cell>
          <cell r="F4627">
            <v>15667.64</v>
          </cell>
        </row>
        <row r="4628">
          <cell r="A4628" t="str">
            <v>1022052210311012</v>
          </cell>
          <cell r="B4628">
            <v>10220522</v>
          </cell>
          <cell r="C4628">
            <v>1031</v>
          </cell>
          <cell r="D4628">
            <v>1012</v>
          </cell>
          <cell r="E4628">
            <v>10373.17</v>
          </cell>
          <cell r="F4628">
            <v>15639.5</v>
          </cell>
        </row>
        <row r="4629">
          <cell r="A4629" t="str">
            <v>1022052210581005</v>
          </cell>
          <cell r="B4629">
            <v>10220522</v>
          </cell>
          <cell r="C4629">
            <v>1058</v>
          </cell>
          <cell r="D4629">
            <v>1005</v>
          </cell>
          <cell r="E4629">
            <v>10471.66</v>
          </cell>
          <cell r="F4629">
            <v>15727.94</v>
          </cell>
        </row>
        <row r="4630">
          <cell r="A4630" t="str">
            <v>1022052210581009</v>
          </cell>
          <cell r="B4630">
            <v>10220522</v>
          </cell>
          <cell r="C4630">
            <v>1058</v>
          </cell>
          <cell r="D4630">
            <v>1009</v>
          </cell>
          <cell r="E4630">
            <v>10443.52</v>
          </cell>
          <cell r="F4630">
            <v>15699.81</v>
          </cell>
        </row>
        <row r="4631">
          <cell r="A4631" t="str">
            <v>1022052210581008</v>
          </cell>
          <cell r="B4631">
            <v>10220522</v>
          </cell>
          <cell r="C4631">
            <v>1058</v>
          </cell>
          <cell r="D4631">
            <v>1008</v>
          </cell>
          <cell r="E4631">
            <v>10443.52</v>
          </cell>
          <cell r="F4631">
            <v>15699.81</v>
          </cell>
        </row>
        <row r="4632">
          <cell r="A4632" t="str">
            <v>1022052215341005</v>
          </cell>
          <cell r="B4632">
            <v>10220522</v>
          </cell>
          <cell r="C4632">
            <v>1534</v>
          </cell>
          <cell r="D4632">
            <v>1005</v>
          </cell>
          <cell r="E4632">
            <v>10471.66</v>
          </cell>
          <cell r="F4632">
            <v>15727.94</v>
          </cell>
        </row>
        <row r="4633">
          <cell r="A4633" t="str">
            <v>1022052215341009</v>
          </cell>
          <cell r="B4633">
            <v>10220522</v>
          </cell>
          <cell r="C4633">
            <v>1534</v>
          </cell>
          <cell r="D4633">
            <v>1009</v>
          </cell>
          <cell r="E4633">
            <v>10443.52</v>
          </cell>
          <cell r="F4633">
            <v>15699.81</v>
          </cell>
        </row>
        <row r="4634">
          <cell r="A4634" t="str">
            <v>1022052215341008</v>
          </cell>
          <cell r="B4634">
            <v>10220522</v>
          </cell>
          <cell r="C4634">
            <v>1534</v>
          </cell>
          <cell r="D4634">
            <v>1008</v>
          </cell>
          <cell r="E4634">
            <v>10443.52</v>
          </cell>
          <cell r="F4634">
            <v>15699.81</v>
          </cell>
        </row>
        <row r="4635">
          <cell r="A4635" t="str">
            <v>1022052214541005</v>
          </cell>
          <cell r="B4635">
            <v>10220522</v>
          </cell>
          <cell r="C4635">
            <v>1454</v>
          </cell>
          <cell r="D4635">
            <v>1005</v>
          </cell>
          <cell r="E4635">
            <v>10471.66</v>
          </cell>
          <cell r="F4635">
            <v>15727.94</v>
          </cell>
        </row>
        <row r="4636">
          <cell r="A4636" t="str">
            <v>1022052214541006</v>
          </cell>
          <cell r="B4636">
            <v>10220522</v>
          </cell>
          <cell r="C4636">
            <v>1454</v>
          </cell>
          <cell r="D4636">
            <v>1006</v>
          </cell>
          <cell r="E4636">
            <v>10471.66</v>
          </cell>
          <cell r="F4636">
            <v>15727.94</v>
          </cell>
        </row>
        <row r="4637">
          <cell r="A4637" t="str">
            <v>1022052214541009</v>
          </cell>
          <cell r="B4637">
            <v>10220522</v>
          </cell>
          <cell r="C4637">
            <v>1454</v>
          </cell>
          <cell r="D4637">
            <v>1009</v>
          </cell>
          <cell r="E4637">
            <v>10443.52</v>
          </cell>
          <cell r="F4637">
            <v>15699.81</v>
          </cell>
        </row>
        <row r="4638">
          <cell r="A4638" t="str">
            <v>1022052214541008</v>
          </cell>
          <cell r="B4638">
            <v>10220522</v>
          </cell>
          <cell r="C4638">
            <v>1454</v>
          </cell>
          <cell r="D4638">
            <v>1008</v>
          </cell>
          <cell r="E4638">
            <v>10443.52</v>
          </cell>
          <cell r="F4638">
            <v>15699.81</v>
          </cell>
        </row>
        <row r="4639">
          <cell r="A4639" t="str">
            <v>1022052210521005</v>
          </cell>
          <cell r="B4639">
            <v>10220522</v>
          </cell>
          <cell r="C4639">
            <v>1052</v>
          </cell>
          <cell r="D4639">
            <v>1005</v>
          </cell>
          <cell r="E4639">
            <v>10471.66</v>
          </cell>
          <cell r="F4639">
            <v>15727.94</v>
          </cell>
        </row>
        <row r="4640">
          <cell r="A4640" t="str">
            <v>1022052210521006</v>
          </cell>
          <cell r="B4640">
            <v>10220522</v>
          </cell>
          <cell r="C4640">
            <v>1052</v>
          </cell>
          <cell r="D4640">
            <v>1006</v>
          </cell>
          <cell r="E4640">
            <v>10471.66</v>
          </cell>
          <cell r="F4640">
            <v>15727.94</v>
          </cell>
        </row>
        <row r="4641">
          <cell r="A4641" t="str">
            <v>1022052210521008</v>
          </cell>
          <cell r="B4641">
            <v>10220522</v>
          </cell>
          <cell r="C4641">
            <v>1052</v>
          </cell>
          <cell r="D4641">
            <v>1008</v>
          </cell>
          <cell r="E4641">
            <v>10443.52</v>
          </cell>
          <cell r="F4641">
            <v>15699.81</v>
          </cell>
        </row>
        <row r="4642">
          <cell r="A4642" t="str">
            <v>1022052215351005</v>
          </cell>
          <cell r="B4642">
            <v>10220522</v>
          </cell>
          <cell r="C4642">
            <v>1535</v>
          </cell>
          <cell r="D4642">
            <v>1005</v>
          </cell>
          <cell r="E4642">
            <v>10471.66</v>
          </cell>
          <cell r="F4642">
            <v>15727.94</v>
          </cell>
        </row>
        <row r="4643">
          <cell r="A4643" t="str">
            <v>1022052215351009</v>
          </cell>
          <cell r="B4643">
            <v>10220522</v>
          </cell>
          <cell r="C4643">
            <v>1535</v>
          </cell>
          <cell r="D4643">
            <v>1009</v>
          </cell>
          <cell r="E4643">
            <v>10443.52</v>
          </cell>
          <cell r="F4643">
            <v>15699.81</v>
          </cell>
        </row>
        <row r="4644">
          <cell r="A4644" t="str">
            <v>1022052215351008</v>
          </cell>
          <cell r="B4644">
            <v>10220522</v>
          </cell>
          <cell r="C4644">
            <v>1535</v>
          </cell>
          <cell r="D4644">
            <v>1008</v>
          </cell>
          <cell r="E4644">
            <v>10443.52</v>
          </cell>
          <cell r="F4644">
            <v>15699.81</v>
          </cell>
        </row>
        <row r="4645">
          <cell r="A4645" t="str">
            <v>1022052210711005</v>
          </cell>
          <cell r="B4645">
            <v>10220522</v>
          </cell>
          <cell r="C4645">
            <v>1071</v>
          </cell>
          <cell r="D4645">
            <v>1005</v>
          </cell>
          <cell r="E4645">
            <v>10471.66</v>
          </cell>
          <cell r="F4645">
            <v>15727.94</v>
          </cell>
        </row>
        <row r="4646">
          <cell r="A4646" t="str">
            <v>1022052210711009</v>
          </cell>
          <cell r="B4646">
            <v>10220522</v>
          </cell>
          <cell r="C4646">
            <v>1071</v>
          </cell>
          <cell r="D4646">
            <v>1009</v>
          </cell>
          <cell r="E4646">
            <v>10443.52</v>
          </cell>
          <cell r="F4646">
            <v>15699.81</v>
          </cell>
        </row>
        <row r="4647">
          <cell r="A4647" t="str">
            <v>1022052210711008</v>
          </cell>
          <cell r="B4647">
            <v>10220522</v>
          </cell>
          <cell r="C4647">
            <v>1071</v>
          </cell>
          <cell r="D4647">
            <v>1008</v>
          </cell>
          <cell r="E4647">
            <v>10443.52</v>
          </cell>
          <cell r="F4647">
            <v>15699.81</v>
          </cell>
        </row>
        <row r="4648">
          <cell r="A4648" t="str">
            <v>1022052219181005</v>
          </cell>
          <cell r="B4648">
            <v>10220522</v>
          </cell>
          <cell r="C4648">
            <v>1918</v>
          </cell>
          <cell r="D4648">
            <v>1005</v>
          </cell>
          <cell r="E4648">
            <v>10471.66</v>
          </cell>
          <cell r="F4648">
            <v>15727.94</v>
          </cell>
        </row>
        <row r="4649">
          <cell r="A4649" t="str">
            <v>1022052219181009</v>
          </cell>
          <cell r="B4649">
            <v>10220522</v>
          </cell>
          <cell r="C4649">
            <v>1918</v>
          </cell>
          <cell r="D4649">
            <v>1009</v>
          </cell>
          <cell r="E4649">
            <v>10443.52</v>
          </cell>
          <cell r="F4649">
            <v>15699.81</v>
          </cell>
        </row>
        <row r="4650">
          <cell r="A4650" t="str">
            <v>1022052219181008</v>
          </cell>
          <cell r="B4650">
            <v>10220522</v>
          </cell>
          <cell r="C4650">
            <v>1918</v>
          </cell>
          <cell r="D4650">
            <v>1008</v>
          </cell>
          <cell r="E4650">
            <v>10443.52</v>
          </cell>
          <cell r="F4650">
            <v>15699.81</v>
          </cell>
        </row>
        <row r="4651">
          <cell r="A4651" t="str">
            <v>1022052219011005</v>
          </cell>
          <cell r="B4651">
            <v>10220522</v>
          </cell>
          <cell r="C4651">
            <v>1901</v>
          </cell>
          <cell r="D4651">
            <v>1005</v>
          </cell>
          <cell r="E4651">
            <v>10471.66</v>
          </cell>
          <cell r="F4651">
            <v>15727.94</v>
          </cell>
        </row>
        <row r="4652">
          <cell r="A4652" t="str">
            <v>1022052219011009</v>
          </cell>
          <cell r="B4652">
            <v>10220522</v>
          </cell>
          <cell r="C4652">
            <v>1901</v>
          </cell>
          <cell r="D4652">
            <v>1009</v>
          </cell>
          <cell r="E4652">
            <v>10443.52</v>
          </cell>
          <cell r="F4652">
            <v>15699.81</v>
          </cell>
        </row>
        <row r="4653">
          <cell r="A4653" t="str">
            <v>1022052219011008</v>
          </cell>
          <cell r="B4653">
            <v>10220522</v>
          </cell>
          <cell r="C4653">
            <v>1901</v>
          </cell>
          <cell r="D4653">
            <v>1008</v>
          </cell>
          <cell r="E4653">
            <v>10443.52</v>
          </cell>
          <cell r="F4653">
            <v>15699.81</v>
          </cell>
        </row>
        <row r="4654">
          <cell r="A4654" t="str">
            <v>1022052224011006</v>
          </cell>
          <cell r="B4654">
            <v>10220522</v>
          </cell>
          <cell r="C4654">
            <v>2401</v>
          </cell>
          <cell r="D4654">
            <v>1006</v>
          </cell>
          <cell r="E4654">
            <v>10471.66</v>
          </cell>
          <cell r="F4654">
            <v>15727.94</v>
          </cell>
        </row>
        <row r="4655">
          <cell r="A4655" t="str">
            <v>1022052224011011</v>
          </cell>
          <cell r="B4655">
            <v>10220522</v>
          </cell>
          <cell r="C4655">
            <v>2401</v>
          </cell>
          <cell r="D4655">
            <v>1011</v>
          </cell>
          <cell r="E4655">
            <v>10443.52</v>
          </cell>
          <cell r="F4655">
            <v>15699.81</v>
          </cell>
        </row>
        <row r="4656">
          <cell r="A4656" t="str">
            <v>1022052224011009</v>
          </cell>
          <cell r="B4656">
            <v>10220522</v>
          </cell>
          <cell r="C4656">
            <v>2401</v>
          </cell>
          <cell r="D4656">
            <v>1009</v>
          </cell>
          <cell r="E4656">
            <v>10443.52</v>
          </cell>
          <cell r="F4656">
            <v>15699.81</v>
          </cell>
        </row>
        <row r="4657">
          <cell r="A4657" t="str">
            <v>1022052224011008</v>
          </cell>
          <cell r="B4657">
            <v>10220522</v>
          </cell>
          <cell r="C4657">
            <v>2401</v>
          </cell>
          <cell r="D4657">
            <v>1008</v>
          </cell>
          <cell r="E4657">
            <v>10443.52</v>
          </cell>
          <cell r="F4657">
            <v>15699.81</v>
          </cell>
        </row>
        <row r="4658">
          <cell r="A4658" t="str">
            <v>1022052225011005</v>
          </cell>
          <cell r="B4658">
            <v>10220522</v>
          </cell>
          <cell r="C4658">
            <v>2501</v>
          </cell>
          <cell r="D4658">
            <v>1005</v>
          </cell>
          <cell r="E4658">
            <v>10471.66</v>
          </cell>
          <cell r="F4658">
            <v>15727.94</v>
          </cell>
        </row>
        <row r="4659">
          <cell r="A4659" t="str">
            <v>1022052225011006</v>
          </cell>
          <cell r="B4659">
            <v>10220522</v>
          </cell>
          <cell r="C4659">
            <v>2501</v>
          </cell>
          <cell r="D4659">
            <v>1006</v>
          </cell>
          <cell r="E4659">
            <v>10471.66</v>
          </cell>
          <cell r="F4659">
            <v>15727.94</v>
          </cell>
        </row>
        <row r="4660">
          <cell r="A4660" t="str">
            <v>1022052225011011</v>
          </cell>
          <cell r="B4660">
            <v>10220522</v>
          </cell>
          <cell r="C4660">
            <v>2501</v>
          </cell>
          <cell r="D4660">
            <v>1011</v>
          </cell>
          <cell r="E4660">
            <v>10443.52</v>
          </cell>
          <cell r="F4660">
            <v>15699.81</v>
          </cell>
        </row>
        <row r="4661">
          <cell r="A4661" t="str">
            <v>1022052225011009</v>
          </cell>
          <cell r="B4661">
            <v>10220522</v>
          </cell>
          <cell r="C4661">
            <v>2501</v>
          </cell>
          <cell r="D4661">
            <v>1009</v>
          </cell>
          <cell r="E4661">
            <v>10443.52</v>
          </cell>
          <cell r="F4661">
            <v>15699.81</v>
          </cell>
        </row>
        <row r="4662">
          <cell r="A4662" t="str">
            <v>1022052225011008</v>
          </cell>
          <cell r="B4662">
            <v>10220522</v>
          </cell>
          <cell r="C4662">
            <v>2501</v>
          </cell>
          <cell r="D4662">
            <v>1008</v>
          </cell>
          <cell r="E4662">
            <v>10443.52</v>
          </cell>
          <cell r="F4662">
            <v>15699.81</v>
          </cell>
        </row>
        <row r="4663">
          <cell r="A4663" t="str">
            <v>1022052221881005</v>
          </cell>
          <cell r="B4663">
            <v>10220522</v>
          </cell>
          <cell r="C4663">
            <v>2188</v>
          </cell>
          <cell r="D4663">
            <v>1005</v>
          </cell>
          <cell r="E4663">
            <v>10471.66</v>
          </cell>
          <cell r="F4663">
            <v>15727.94</v>
          </cell>
        </row>
        <row r="4664">
          <cell r="A4664" t="str">
            <v>1022052221881008</v>
          </cell>
          <cell r="B4664">
            <v>10220522</v>
          </cell>
          <cell r="C4664">
            <v>2188</v>
          </cell>
          <cell r="D4664">
            <v>1008</v>
          </cell>
          <cell r="E4664">
            <v>10443.52</v>
          </cell>
          <cell r="F4664">
            <v>15699.81</v>
          </cell>
        </row>
        <row r="4665">
          <cell r="A4665" t="str">
            <v>1022052234741005</v>
          </cell>
          <cell r="B4665">
            <v>10220522</v>
          </cell>
          <cell r="C4665">
            <v>3474</v>
          </cell>
          <cell r="D4665">
            <v>1005</v>
          </cell>
          <cell r="E4665">
            <v>10471.66</v>
          </cell>
          <cell r="F4665">
            <v>15727.94</v>
          </cell>
        </row>
        <row r="4666">
          <cell r="A4666" t="str">
            <v>1022052234741008</v>
          </cell>
          <cell r="B4666">
            <v>10220522</v>
          </cell>
          <cell r="C4666">
            <v>3474</v>
          </cell>
          <cell r="D4666">
            <v>1008</v>
          </cell>
          <cell r="E4666">
            <v>10443.52</v>
          </cell>
          <cell r="F4666">
            <v>15699.81</v>
          </cell>
        </row>
        <row r="4667">
          <cell r="A4667" t="str">
            <v>1022052216001006</v>
          </cell>
          <cell r="B4667">
            <v>10220522</v>
          </cell>
          <cell r="C4667">
            <v>1600</v>
          </cell>
          <cell r="D4667">
            <v>1006</v>
          </cell>
          <cell r="E4667">
            <v>10471.66</v>
          </cell>
          <cell r="F4667">
            <v>15727.94</v>
          </cell>
        </row>
        <row r="4668">
          <cell r="A4668" t="str">
            <v>1022052216001011</v>
          </cell>
          <cell r="B4668">
            <v>10220522</v>
          </cell>
          <cell r="C4668">
            <v>1600</v>
          </cell>
          <cell r="D4668">
            <v>1011</v>
          </cell>
          <cell r="E4668">
            <v>10443.52</v>
          </cell>
          <cell r="F4668">
            <v>15699.81</v>
          </cell>
        </row>
        <row r="4669">
          <cell r="A4669" t="str">
            <v>1022052216001007</v>
          </cell>
          <cell r="B4669">
            <v>10220522</v>
          </cell>
          <cell r="C4669">
            <v>1600</v>
          </cell>
          <cell r="D4669">
            <v>1007</v>
          </cell>
          <cell r="E4669">
            <v>10471.66</v>
          </cell>
          <cell r="F4669">
            <v>15727.94</v>
          </cell>
        </row>
        <row r="4670">
          <cell r="A4670" t="str">
            <v>1022052216001012</v>
          </cell>
          <cell r="B4670">
            <v>10220522</v>
          </cell>
          <cell r="C4670">
            <v>1600</v>
          </cell>
          <cell r="D4670">
            <v>1012</v>
          </cell>
          <cell r="E4670">
            <v>10443.52</v>
          </cell>
          <cell r="F4670">
            <v>15699.81</v>
          </cell>
        </row>
        <row r="4671">
          <cell r="A4671" t="str">
            <v>1022052220691005</v>
          </cell>
          <cell r="B4671">
            <v>10220522</v>
          </cell>
          <cell r="C4671">
            <v>2069</v>
          </cell>
          <cell r="D4671">
            <v>1005</v>
          </cell>
          <cell r="E4671">
            <v>10471.66</v>
          </cell>
          <cell r="F4671">
            <v>15727.94</v>
          </cell>
        </row>
        <row r="4672">
          <cell r="A4672" t="str">
            <v>1022052220691009</v>
          </cell>
          <cell r="B4672">
            <v>10220522</v>
          </cell>
          <cell r="C4672">
            <v>2069</v>
          </cell>
          <cell r="D4672">
            <v>1009</v>
          </cell>
          <cell r="E4672">
            <v>10443.52</v>
          </cell>
          <cell r="F4672">
            <v>15699.81</v>
          </cell>
        </row>
        <row r="4673">
          <cell r="A4673" t="str">
            <v>1022052220691008</v>
          </cell>
          <cell r="B4673">
            <v>10220522</v>
          </cell>
          <cell r="C4673">
            <v>2069</v>
          </cell>
          <cell r="D4673">
            <v>1008</v>
          </cell>
          <cell r="E4673">
            <v>10443.52</v>
          </cell>
          <cell r="F4673">
            <v>15699.81</v>
          </cell>
        </row>
        <row r="4674">
          <cell r="A4674" t="str">
            <v>1022052234261006</v>
          </cell>
          <cell r="B4674">
            <v>10220522</v>
          </cell>
          <cell r="C4674">
            <v>3426</v>
          </cell>
          <cell r="D4674">
            <v>1006</v>
          </cell>
          <cell r="E4674">
            <v>0.5</v>
          </cell>
          <cell r="F4674">
            <v>0.5</v>
          </cell>
        </row>
        <row r="4675">
          <cell r="A4675" t="str">
            <v>1022052234261007</v>
          </cell>
          <cell r="B4675">
            <v>10220522</v>
          </cell>
          <cell r="C4675">
            <v>3426</v>
          </cell>
          <cell r="D4675">
            <v>1007</v>
          </cell>
          <cell r="E4675">
            <v>0.5</v>
          </cell>
          <cell r="F4675">
            <v>0.5</v>
          </cell>
        </row>
        <row r="4676">
          <cell r="A4676" t="str">
            <v>1022052214361005</v>
          </cell>
          <cell r="B4676">
            <v>10220522</v>
          </cell>
          <cell r="C4676">
            <v>1436</v>
          </cell>
          <cell r="D4676">
            <v>1005</v>
          </cell>
          <cell r="E4676">
            <v>10471.66</v>
          </cell>
          <cell r="F4676">
            <v>15727.94</v>
          </cell>
        </row>
        <row r="4677">
          <cell r="A4677" t="str">
            <v>1022052214361009</v>
          </cell>
          <cell r="B4677">
            <v>10220522</v>
          </cell>
          <cell r="C4677">
            <v>1436</v>
          </cell>
          <cell r="D4677">
            <v>1009</v>
          </cell>
          <cell r="E4677">
            <v>10443.52</v>
          </cell>
          <cell r="F4677">
            <v>15699.81</v>
          </cell>
        </row>
        <row r="4678">
          <cell r="A4678" t="str">
            <v>1022052214361008</v>
          </cell>
          <cell r="B4678">
            <v>10220522</v>
          </cell>
          <cell r="C4678">
            <v>1436</v>
          </cell>
          <cell r="D4678">
            <v>1008</v>
          </cell>
          <cell r="E4678">
            <v>10443.52</v>
          </cell>
          <cell r="F4678">
            <v>15699.81</v>
          </cell>
        </row>
        <row r="4679">
          <cell r="A4679" t="str">
            <v>1022052218691005</v>
          </cell>
          <cell r="B4679">
            <v>10220522</v>
          </cell>
          <cell r="C4679">
            <v>1869</v>
          </cell>
          <cell r="D4679">
            <v>1005</v>
          </cell>
          <cell r="E4679">
            <v>10471.66</v>
          </cell>
          <cell r="F4679">
            <v>15727.94</v>
          </cell>
        </row>
        <row r="4680">
          <cell r="A4680" t="str">
            <v>1022052218691009</v>
          </cell>
          <cell r="B4680">
            <v>10220522</v>
          </cell>
          <cell r="C4680">
            <v>1869</v>
          </cell>
          <cell r="D4680">
            <v>1009</v>
          </cell>
          <cell r="E4680">
            <v>10443.52</v>
          </cell>
          <cell r="F4680">
            <v>15699.81</v>
          </cell>
        </row>
        <row r="4681">
          <cell r="A4681" t="str">
            <v>1022052218691008</v>
          </cell>
          <cell r="B4681">
            <v>10220522</v>
          </cell>
          <cell r="C4681">
            <v>1869</v>
          </cell>
          <cell r="D4681">
            <v>1008</v>
          </cell>
          <cell r="E4681">
            <v>10443.52</v>
          </cell>
          <cell r="F4681">
            <v>15699.81</v>
          </cell>
        </row>
        <row r="4682">
          <cell r="A4682" t="str">
            <v>1022052224121006</v>
          </cell>
          <cell r="B4682">
            <v>10220522</v>
          </cell>
          <cell r="C4682">
            <v>2412</v>
          </cell>
          <cell r="D4682">
            <v>1006</v>
          </cell>
          <cell r="E4682">
            <v>10412.370000000001</v>
          </cell>
          <cell r="F4682">
            <v>15666.64</v>
          </cell>
        </row>
        <row r="4683">
          <cell r="A4683" t="str">
            <v>1022052224121007</v>
          </cell>
          <cell r="B4683">
            <v>10220522</v>
          </cell>
          <cell r="C4683">
            <v>2412</v>
          </cell>
          <cell r="D4683">
            <v>1007</v>
          </cell>
          <cell r="E4683">
            <v>10412.370000000001</v>
          </cell>
          <cell r="F4683">
            <v>15666.64</v>
          </cell>
        </row>
        <row r="4684">
          <cell r="A4684" t="str">
            <v>1022052225781008</v>
          </cell>
          <cell r="B4684">
            <v>10220522</v>
          </cell>
          <cell r="C4684">
            <v>2578</v>
          </cell>
          <cell r="D4684">
            <v>1008</v>
          </cell>
          <cell r="E4684">
            <v>10443.52</v>
          </cell>
          <cell r="F4684">
            <v>15699.81</v>
          </cell>
        </row>
        <row r="4685">
          <cell r="A4685" t="str">
            <v>1022052226681008</v>
          </cell>
          <cell r="B4685">
            <v>10220522</v>
          </cell>
          <cell r="C4685">
            <v>2668</v>
          </cell>
          <cell r="D4685">
            <v>1008</v>
          </cell>
          <cell r="E4685">
            <v>10443.52</v>
          </cell>
          <cell r="F4685">
            <v>15699.81</v>
          </cell>
        </row>
        <row r="4686">
          <cell r="A4686" t="str">
            <v>1022052235551008</v>
          </cell>
          <cell r="B4686">
            <v>10220522</v>
          </cell>
          <cell r="C4686">
            <v>3555</v>
          </cell>
          <cell r="D4686">
            <v>1008</v>
          </cell>
          <cell r="E4686">
            <v>10443.52</v>
          </cell>
          <cell r="F4686">
            <v>15699.81</v>
          </cell>
        </row>
        <row r="4687">
          <cell r="A4687" t="str">
            <v>1022052217801008</v>
          </cell>
          <cell r="B4687">
            <v>10220522</v>
          </cell>
          <cell r="C4687">
            <v>1780</v>
          </cell>
          <cell r="D4687">
            <v>1008</v>
          </cell>
          <cell r="E4687">
            <v>10443.52</v>
          </cell>
          <cell r="F4687">
            <v>15699.81</v>
          </cell>
        </row>
        <row r="4688">
          <cell r="A4688" t="str">
            <v>1022052217881006</v>
          </cell>
          <cell r="B4688">
            <v>10220522</v>
          </cell>
          <cell r="C4688">
            <v>1788</v>
          </cell>
          <cell r="D4688">
            <v>1006</v>
          </cell>
          <cell r="E4688">
            <v>0.5</v>
          </cell>
          <cell r="F4688">
            <v>0.5</v>
          </cell>
        </row>
        <row r="4689">
          <cell r="A4689" t="str">
            <v>1022052237541006</v>
          </cell>
          <cell r="B4689">
            <v>10220522</v>
          </cell>
          <cell r="C4689">
            <v>3754</v>
          </cell>
          <cell r="D4689">
            <v>1006</v>
          </cell>
          <cell r="E4689">
            <v>0.5</v>
          </cell>
          <cell r="F4689">
            <v>0.5</v>
          </cell>
        </row>
        <row r="4690">
          <cell r="A4690" t="str">
            <v>1022052237541007</v>
          </cell>
          <cell r="B4690">
            <v>10220522</v>
          </cell>
          <cell r="C4690">
            <v>3754</v>
          </cell>
          <cell r="D4690">
            <v>1007</v>
          </cell>
          <cell r="E4690">
            <v>0.5</v>
          </cell>
          <cell r="F4690">
            <v>0.5</v>
          </cell>
        </row>
        <row r="4691">
          <cell r="A4691" t="str">
            <v>1022052210661006</v>
          </cell>
          <cell r="B4691">
            <v>10220522</v>
          </cell>
          <cell r="C4691">
            <v>1066</v>
          </cell>
          <cell r="D4691">
            <v>1006</v>
          </cell>
          <cell r="E4691">
            <v>0.5</v>
          </cell>
          <cell r="F4691">
            <v>0.5</v>
          </cell>
        </row>
        <row r="4692">
          <cell r="A4692" t="str">
            <v>1022052210661007</v>
          </cell>
          <cell r="B4692">
            <v>10220522</v>
          </cell>
          <cell r="C4692">
            <v>1066</v>
          </cell>
          <cell r="D4692">
            <v>1007</v>
          </cell>
          <cell r="E4692">
            <v>0.5</v>
          </cell>
          <cell r="F4692">
            <v>0.5</v>
          </cell>
        </row>
        <row r="4693">
          <cell r="A4693" t="str">
            <v>1022052210721006</v>
          </cell>
          <cell r="B4693">
            <v>10220522</v>
          </cell>
          <cell r="C4693">
            <v>1072</v>
          </cell>
          <cell r="D4693">
            <v>1006</v>
          </cell>
          <cell r="E4693">
            <v>0.5</v>
          </cell>
          <cell r="F4693">
            <v>0.5</v>
          </cell>
        </row>
        <row r="4694">
          <cell r="A4694" t="str">
            <v>1022052210331006</v>
          </cell>
          <cell r="B4694">
            <v>10220522</v>
          </cell>
          <cell r="C4694">
            <v>1033</v>
          </cell>
          <cell r="D4694">
            <v>1006</v>
          </cell>
          <cell r="E4694">
            <v>0.5</v>
          </cell>
          <cell r="F4694">
            <v>0.5</v>
          </cell>
        </row>
        <row r="4695">
          <cell r="A4695" t="str">
            <v>1022052217151006</v>
          </cell>
          <cell r="B4695">
            <v>10220522</v>
          </cell>
          <cell r="C4695">
            <v>1715</v>
          </cell>
          <cell r="D4695">
            <v>1006</v>
          </cell>
          <cell r="E4695">
            <v>0.5</v>
          </cell>
          <cell r="F4695">
            <v>0.5</v>
          </cell>
        </row>
        <row r="4696">
          <cell r="A4696" t="str">
            <v>1022052223191006</v>
          </cell>
          <cell r="B4696">
            <v>10220522</v>
          </cell>
          <cell r="C4696">
            <v>2319</v>
          </cell>
          <cell r="D4696">
            <v>1006</v>
          </cell>
          <cell r="E4696">
            <v>0.5</v>
          </cell>
          <cell r="F4696">
            <v>0.5</v>
          </cell>
        </row>
        <row r="4697">
          <cell r="A4697" t="str">
            <v>1022052236121006</v>
          </cell>
          <cell r="B4697">
            <v>10220522</v>
          </cell>
          <cell r="C4697">
            <v>3612</v>
          </cell>
          <cell r="D4697">
            <v>1006</v>
          </cell>
          <cell r="E4697">
            <v>10471.66</v>
          </cell>
          <cell r="F4697">
            <v>15727.94</v>
          </cell>
        </row>
        <row r="4698">
          <cell r="A4698" t="str">
            <v>1022052236121009</v>
          </cell>
          <cell r="B4698">
            <v>10220522</v>
          </cell>
          <cell r="C4698">
            <v>3612</v>
          </cell>
          <cell r="D4698">
            <v>1009</v>
          </cell>
          <cell r="E4698">
            <v>10443.52</v>
          </cell>
          <cell r="F4698">
            <v>15699.81</v>
          </cell>
        </row>
        <row r="4699">
          <cell r="A4699" t="str">
            <v>1022052236121008</v>
          </cell>
          <cell r="B4699">
            <v>10220522</v>
          </cell>
          <cell r="C4699">
            <v>3612</v>
          </cell>
          <cell r="D4699">
            <v>1008</v>
          </cell>
          <cell r="E4699">
            <v>10443.52</v>
          </cell>
          <cell r="F4699">
            <v>15699.81</v>
          </cell>
        </row>
        <row r="4700">
          <cell r="A4700" t="str">
            <v>1022052210591005</v>
          </cell>
          <cell r="B4700">
            <v>10220522</v>
          </cell>
          <cell r="C4700">
            <v>1059</v>
          </cell>
          <cell r="D4700">
            <v>1005</v>
          </cell>
          <cell r="E4700">
            <v>10471.66</v>
          </cell>
          <cell r="F4700">
            <v>15727.94</v>
          </cell>
        </row>
        <row r="4701">
          <cell r="A4701" t="str">
            <v>1022052210591008</v>
          </cell>
          <cell r="B4701">
            <v>10220522</v>
          </cell>
          <cell r="C4701">
            <v>1059</v>
          </cell>
          <cell r="D4701">
            <v>1008</v>
          </cell>
          <cell r="E4701">
            <v>10443.52</v>
          </cell>
          <cell r="F4701">
            <v>15699.81</v>
          </cell>
        </row>
        <row r="4702">
          <cell r="A4702" t="str">
            <v>1022052219451006</v>
          </cell>
          <cell r="B4702">
            <v>10220522</v>
          </cell>
          <cell r="C4702">
            <v>1945</v>
          </cell>
          <cell r="D4702">
            <v>1006</v>
          </cell>
          <cell r="E4702">
            <v>0.5</v>
          </cell>
          <cell r="F4702">
            <v>0.5</v>
          </cell>
        </row>
        <row r="4703">
          <cell r="A4703" t="str">
            <v>1022052235131006</v>
          </cell>
          <cell r="B4703">
            <v>10220522</v>
          </cell>
          <cell r="C4703">
            <v>3513</v>
          </cell>
          <cell r="D4703">
            <v>1006</v>
          </cell>
          <cell r="E4703">
            <v>0.5</v>
          </cell>
          <cell r="F4703">
            <v>0.5</v>
          </cell>
        </row>
        <row r="4704">
          <cell r="A4704" t="str">
            <v>1022052220701006</v>
          </cell>
          <cell r="B4704">
            <v>10220522</v>
          </cell>
          <cell r="C4704">
            <v>2070</v>
          </cell>
          <cell r="D4704">
            <v>1006</v>
          </cell>
          <cell r="E4704">
            <v>0.5</v>
          </cell>
          <cell r="F4704">
            <v>0.5</v>
          </cell>
        </row>
        <row r="4705">
          <cell r="A4705" t="str">
            <v>1022052235361012</v>
          </cell>
          <cell r="B4705">
            <v>10220522</v>
          </cell>
          <cell r="C4705">
            <v>3536</v>
          </cell>
          <cell r="D4705">
            <v>1012</v>
          </cell>
          <cell r="E4705">
            <v>10292.77</v>
          </cell>
          <cell r="F4705">
            <v>15607.34</v>
          </cell>
        </row>
        <row r="4706">
          <cell r="A4706" t="str">
            <v>1022052210641005</v>
          </cell>
          <cell r="B4706">
            <v>10220522</v>
          </cell>
          <cell r="C4706">
            <v>1064</v>
          </cell>
          <cell r="D4706">
            <v>1005</v>
          </cell>
          <cell r="E4706">
            <v>10471.66</v>
          </cell>
          <cell r="F4706">
            <v>15727.94</v>
          </cell>
        </row>
        <row r="4707">
          <cell r="A4707" t="str">
            <v>1022052210641009</v>
          </cell>
          <cell r="B4707">
            <v>10220522</v>
          </cell>
          <cell r="C4707">
            <v>1064</v>
          </cell>
          <cell r="D4707">
            <v>1009</v>
          </cell>
          <cell r="E4707">
            <v>10443.52</v>
          </cell>
          <cell r="F4707">
            <v>15699.81</v>
          </cell>
        </row>
        <row r="4708">
          <cell r="A4708" t="str">
            <v>1022052210641008</v>
          </cell>
          <cell r="B4708">
            <v>10220522</v>
          </cell>
          <cell r="C4708">
            <v>1064</v>
          </cell>
          <cell r="D4708">
            <v>1008</v>
          </cell>
          <cell r="E4708">
            <v>10443.52</v>
          </cell>
          <cell r="F4708">
            <v>15699.81</v>
          </cell>
        </row>
        <row r="4709">
          <cell r="A4709" t="str">
            <v>1022052214181006</v>
          </cell>
          <cell r="B4709">
            <v>10220522</v>
          </cell>
          <cell r="C4709">
            <v>1418</v>
          </cell>
          <cell r="D4709">
            <v>1006</v>
          </cell>
          <cell r="E4709">
            <v>10352.07</v>
          </cell>
          <cell r="F4709">
            <v>15639.5</v>
          </cell>
        </row>
        <row r="4710">
          <cell r="A4710" t="str">
            <v>1022052220251006</v>
          </cell>
          <cell r="B4710">
            <v>10220522</v>
          </cell>
          <cell r="C4710">
            <v>2025</v>
          </cell>
          <cell r="D4710">
            <v>1006</v>
          </cell>
          <cell r="E4710">
            <v>10352.07</v>
          </cell>
          <cell r="F4710">
            <v>15639.5</v>
          </cell>
        </row>
        <row r="4711">
          <cell r="A4711" t="str">
            <v>1022052221511006</v>
          </cell>
          <cell r="B4711">
            <v>10220522</v>
          </cell>
          <cell r="C4711">
            <v>2151</v>
          </cell>
          <cell r="D4711">
            <v>1006</v>
          </cell>
          <cell r="E4711">
            <v>10352.07</v>
          </cell>
          <cell r="F4711">
            <v>15639.5</v>
          </cell>
        </row>
        <row r="4712">
          <cell r="A4712" t="str">
            <v>1022052222401008</v>
          </cell>
          <cell r="B4712">
            <v>10220522</v>
          </cell>
          <cell r="C4712">
            <v>2240</v>
          </cell>
          <cell r="D4712">
            <v>1008</v>
          </cell>
          <cell r="E4712">
            <v>10384.23</v>
          </cell>
          <cell r="F4712">
            <v>15638.5</v>
          </cell>
        </row>
        <row r="4713">
          <cell r="A4713" t="str">
            <v>1022052222591005</v>
          </cell>
          <cell r="B4713">
            <v>10220522</v>
          </cell>
          <cell r="C4713">
            <v>2259</v>
          </cell>
          <cell r="D4713">
            <v>1005</v>
          </cell>
          <cell r="E4713">
            <v>10471.66</v>
          </cell>
          <cell r="F4713">
            <v>15727.94</v>
          </cell>
        </row>
        <row r="4714">
          <cell r="A4714" t="str">
            <v>1022052222591009</v>
          </cell>
          <cell r="B4714">
            <v>10220522</v>
          </cell>
          <cell r="C4714">
            <v>2259</v>
          </cell>
          <cell r="D4714">
            <v>1009</v>
          </cell>
          <cell r="E4714">
            <v>10443.52</v>
          </cell>
          <cell r="F4714">
            <v>15699.81</v>
          </cell>
        </row>
        <row r="4715">
          <cell r="A4715" t="str">
            <v>1022052222591008</v>
          </cell>
          <cell r="B4715">
            <v>10220522</v>
          </cell>
          <cell r="C4715">
            <v>2259</v>
          </cell>
          <cell r="D4715">
            <v>1008</v>
          </cell>
          <cell r="E4715">
            <v>10443.52</v>
          </cell>
          <cell r="F4715">
            <v>15699.81</v>
          </cell>
        </row>
        <row r="4716">
          <cell r="A4716" t="str">
            <v>1022052235291006</v>
          </cell>
          <cell r="B4716">
            <v>10220522</v>
          </cell>
          <cell r="C4716">
            <v>3529</v>
          </cell>
          <cell r="D4716">
            <v>1006</v>
          </cell>
          <cell r="E4716">
            <v>10320.91</v>
          </cell>
          <cell r="F4716">
            <v>15635.48</v>
          </cell>
        </row>
        <row r="4717">
          <cell r="A4717" t="str">
            <v>1022052235291011</v>
          </cell>
          <cell r="B4717">
            <v>10220522</v>
          </cell>
          <cell r="C4717">
            <v>3529</v>
          </cell>
          <cell r="D4717">
            <v>1011</v>
          </cell>
          <cell r="E4717">
            <v>10292.77</v>
          </cell>
          <cell r="F4717">
            <v>15607.34</v>
          </cell>
        </row>
        <row r="4718">
          <cell r="A4718" t="str">
            <v>102205229941005</v>
          </cell>
          <cell r="B4718">
            <v>10220522</v>
          </cell>
          <cell r="C4718">
            <v>994</v>
          </cell>
          <cell r="D4718">
            <v>1005</v>
          </cell>
          <cell r="E4718">
            <v>10471.66</v>
          </cell>
          <cell r="F4718">
            <v>15727.94</v>
          </cell>
        </row>
        <row r="4719">
          <cell r="A4719" t="str">
            <v>102205229941006</v>
          </cell>
          <cell r="B4719">
            <v>10220522</v>
          </cell>
          <cell r="C4719">
            <v>994</v>
          </cell>
          <cell r="D4719">
            <v>1006</v>
          </cell>
          <cell r="E4719">
            <v>10471.66</v>
          </cell>
          <cell r="F4719">
            <v>15727.94</v>
          </cell>
        </row>
        <row r="4720">
          <cell r="A4720" t="str">
            <v>102205229941008</v>
          </cell>
          <cell r="B4720">
            <v>10220522</v>
          </cell>
          <cell r="C4720">
            <v>994</v>
          </cell>
          <cell r="D4720">
            <v>1008</v>
          </cell>
          <cell r="E4720">
            <v>10443.52</v>
          </cell>
          <cell r="F4720">
            <v>15699.81</v>
          </cell>
        </row>
        <row r="4721">
          <cell r="A4721" t="str">
            <v>1022052215411007</v>
          </cell>
          <cell r="B4721">
            <v>10220522</v>
          </cell>
          <cell r="C4721">
            <v>1541</v>
          </cell>
          <cell r="D4721">
            <v>1007</v>
          </cell>
          <cell r="E4721">
            <v>0.5</v>
          </cell>
          <cell r="F4721">
            <v>0.5</v>
          </cell>
        </row>
        <row r="4722">
          <cell r="A4722" t="str">
            <v>1022052220861006</v>
          </cell>
          <cell r="B4722">
            <v>10220522</v>
          </cell>
          <cell r="C4722">
            <v>2086</v>
          </cell>
          <cell r="D4722">
            <v>1006</v>
          </cell>
          <cell r="E4722">
            <v>0.5</v>
          </cell>
          <cell r="F4722">
            <v>0.5</v>
          </cell>
        </row>
        <row r="4723">
          <cell r="A4723" t="str">
            <v>1022052220861007</v>
          </cell>
          <cell r="B4723">
            <v>10220522</v>
          </cell>
          <cell r="C4723">
            <v>2086</v>
          </cell>
          <cell r="D4723">
            <v>1007</v>
          </cell>
          <cell r="E4723">
            <v>0.5</v>
          </cell>
          <cell r="F4723">
            <v>0.5</v>
          </cell>
        </row>
        <row r="4724">
          <cell r="A4724" t="str">
            <v>1022052225401006</v>
          </cell>
          <cell r="B4724">
            <v>10220522</v>
          </cell>
          <cell r="C4724">
            <v>2540</v>
          </cell>
          <cell r="D4724">
            <v>1006</v>
          </cell>
          <cell r="E4724">
            <v>0.5</v>
          </cell>
          <cell r="F4724">
            <v>0.5</v>
          </cell>
        </row>
        <row r="4725">
          <cell r="A4725" t="str">
            <v>1022052225401007</v>
          </cell>
          <cell r="B4725">
            <v>10220522</v>
          </cell>
          <cell r="C4725">
            <v>2540</v>
          </cell>
          <cell r="D4725">
            <v>1007</v>
          </cell>
          <cell r="E4725">
            <v>0.5</v>
          </cell>
          <cell r="F4725">
            <v>0.5</v>
          </cell>
        </row>
        <row r="4726">
          <cell r="A4726" t="str">
            <v>1022052233881008</v>
          </cell>
          <cell r="B4726">
            <v>10220522</v>
          </cell>
          <cell r="C4726">
            <v>3388</v>
          </cell>
          <cell r="D4726">
            <v>1008</v>
          </cell>
          <cell r="E4726">
            <v>10443.52</v>
          </cell>
          <cell r="F4726">
            <v>15699.81</v>
          </cell>
        </row>
        <row r="4727">
          <cell r="A4727" t="str">
            <v>1022052236231006</v>
          </cell>
          <cell r="B4727">
            <v>10220522</v>
          </cell>
          <cell r="C4727">
            <v>3623</v>
          </cell>
          <cell r="D4727">
            <v>1006</v>
          </cell>
          <cell r="E4727">
            <v>10352.07</v>
          </cell>
          <cell r="F4727">
            <v>15639.5</v>
          </cell>
        </row>
        <row r="4728">
          <cell r="A4728" t="str">
            <v>1022052232061008</v>
          </cell>
          <cell r="B4728">
            <v>10220522</v>
          </cell>
          <cell r="C4728">
            <v>3206</v>
          </cell>
          <cell r="D4728">
            <v>1008</v>
          </cell>
          <cell r="E4728">
            <v>10443.52</v>
          </cell>
          <cell r="F4728">
            <v>15699.81</v>
          </cell>
        </row>
        <row r="4729">
          <cell r="A4729" t="str">
            <v>1022052236021009</v>
          </cell>
          <cell r="B4729">
            <v>10220522</v>
          </cell>
          <cell r="C4729">
            <v>3602</v>
          </cell>
          <cell r="D4729">
            <v>1009</v>
          </cell>
          <cell r="E4729">
            <v>10443.52</v>
          </cell>
          <cell r="F4729">
            <v>15699.81</v>
          </cell>
        </row>
        <row r="4730">
          <cell r="A4730" t="str">
            <v>1022052236021008</v>
          </cell>
          <cell r="B4730">
            <v>10220522</v>
          </cell>
          <cell r="C4730">
            <v>3602</v>
          </cell>
          <cell r="D4730">
            <v>1008</v>
          </cell>
          <cell r="E4730">
            <v>10443.52</v>
          </cell>
          <cell r="F4730">
            <v>15699.81</v>
          </cell>
        </row>
        <row r="4731">
          <cell r="A4731" t="str">
            <v>1022052225831005</v>
          </cell>
          <cell r="B4731">
            <v>10220522</v>
          </cell>
          <cell r="C4731">
            <v>2583</v>
          </cell>
          <cell r="D4731">
            <v>1005</v>
          </cell>
          <cell r="E4731">
            <v>10471.66</v>
          </cell>
          <cell r="F4731">
            <v>15727.94</v>
          </cell>
        </row>
        <row r="4732">
          <cell r="A4732" t="str">
            <v>1022052225831009</v>
          </cell>
          <cell r="B4732">
            <v>10220522</v>
          </cell>
          <cell r="C4732">
            <v>2583</v>
          </cell>
          <cell r="D4732">
            <v>1009</v>
          </cell>
          <cell r="E4732">
            <v>10443.52</v>
          </cell>
          <cell r="F4732">
            <v>15699.81</v>
          </cell>
        </row>
        <row r="4733">
          <cell r="A4733" t="str">
            <v>1022052225831008</v>
          </cell>
          <cell r="B4733">
            <v>10220522</v>
          </cell>
          <cell r="C4733">
            <v>2583</v>
          </cell>
          <cell r="D4733">
            <v>1008</v>
          </cell>
          <cell r="E4733">
            <v>10443.52</v>
          </cell>
          <cell r="F4733">
            <v>15699.81</v>
          </cell>
        </row>
        <row r="4734">
          <cell r="A4734" t="str">
            <v>1022052235491008</v>
          </cell>
          <cell r="B4734">
            <v>10220522</v>
          </cell>
          <cell r="C4734">
            <v>3549</v>
          </cell>
          <cell r="D4734">
            <v>1008</v>
          </cell>
          <cell r="E4734">
            <v>10443.52</v>
          </cell>
          <cell r="F4734">
            <v>15699.81</v>
          </cell>
        </row>
        <row r="4735">
          <cell r="A4735" t="str">
            <v>1022052213911005</v>
          </cell>
          <cell r="B4735">
            <v>10220522</v>
          </cell>
          <cell r="C4735">
            <v>1391</v>
          </cell>
          <cell r="D4735">
            <v>1005</v>
          </cell>
          <cell r="E4735">
            <v>10471.66</v>
          </cell>
          <cell r="F4735">
            <v>15727.94</v>
          </cell>
        </row>
        <row r="4736">
          <cell r="A4736" t="str">
            <v>1022052213911008</v>
          </cell>
          <cell r="B4736">
            <v>10220522</v>
          </cell>
          <cell r="C4736">
            <v>1391</v>
          </cell>
          <cell r="D4736">
            <v>1008</v>
          </cell>
          <cell r="E4736">
            <v>10443.52</v>
          </cell>
          <cell r="F4736">
            <v>15699.81</v>
          </cell>
        </row>
        <row r="4737">
          <cell r="A4737" t="str">
            <v>1022052222361009</v>
          </cell>
          <cell r="B4737">
            <v>10220522</v>
          </cell>
          <cell r="C4737">
            <v>2236</v>
          </cell>
          <cell r="D4737">
            <v>1009</v>
          </cell>
          <cell r="E4737">
            <v>10443.52</v>
          </cell>
          <cell r="F4737">
            <v>15699.81</v>
          </cell>
        </row>
        <row r="4738">
          <cell r="A4738" t="str">
            <v>1022052222361008</v>
          </cell>
          <cell r="B4738">
            <v>10220522</v>
          </cell>
          <cell r="C4738">
            <v>2236</v>
          </cell>
          <cell r="D4738">
            <v>1008</v>
          </cell>
          <cell r="E4738">
            <v>10443.52</v>
          </cell>
          <cell r="F4738">
            <v>15699.81</v>
          </cell>
        </row>
        <row r="4739">
          <cell r="A4739" t="str">
            <v>102205229961005</v>
          </cell>
          <cell r="B4739">
            <v>10220522</v>
          </cell>
          <cell r="C4739">
            <v>996</v>
          </cell>
          <cell r="D4739">
            <v>1005</v>
          </cell>
          <cell r="E4739">
            <v>10471.66</v>
          </cell>
          <cell r="F4739">
            <v>15727.94</v>
          </cell>
        </row>
        <row r="4740">
          <cell r="A4740" t="str">
            <v>102205229961008</v>
          </cell>
          <cell r="B4740">
            <v>10220522</v>
          </cell>
          <cell r="C4740">
            <v>996</v>
          </cell>
          <cell r="D4740">
            <v>1008</v>
          </cell>
          <cell r="E4740">
            <v>10443.52</v>
          </cell>
          <cell r="F4740">
            <v>15699.81</v>
          </cell>
        </row>
        <row r="4741">
          <cell r="A4741" t="str">
            <v>102418909851002</v>
          </cell>
          <cell r="B4741">
            <v>10241890</v>
          </cell>
          <cell r="C4741">
            <v>985</v>
          </cell>
          <cell r="D4741">
            <v>1002</v>
          </cell>
          <cell r="E4741">
            <v>9962.32</v>
          </cell>
          <cell r="F4741">
            <v>15330</v>
          </cell>
        </row>
        <row r="4742">
          <cell r="A4742" t="str">
            <v>102418909851003</v>
          </cell>
          <cell r="B4742">
            <v>10241890</v>
          </cell>
          <cell r="C4742">
            <v>985</v>
          </cell>
          <cell r="D4742">
            <v>1003</v>
          </cell>
          <cell r="E4742">
            <v>9962.32</v>
          </cell>
          <cell r="F4742">
            <v>15330</v>
          </cell>
        </row>
        <row r="4743">
          <cell r="A4743" t="str">
            <v>102418909851009</v>
          </cell>
          <cell r="B4743">
            <v>10241890</v>
          </cell>
          <cell r="C4743">
            <v>985</v>
          </cell>
          <cell r="D4743">
            <v>1009</v>
          </cell>
          <cell r="E4743">
            <v>9958.1</v>
          </cell>
          <cell r="F4743">
            <v>15325.78</v>
          </cell>
        </row>
        <row r="4744">
          <cell r="A4744" t="str">
            <v>102418909851007</v>
          </cell>
          <cell r="B4744">
            <v>10241890</v>
          </cell>
          <cell r="C4744">
            <v>985</v>
          </cell>
          <cell r="D4744">
            <v>1007</v>
          </cell>
          <cell r="E4744">
            <v>9962.32</v>
          </cell>
          <cell r="F4744">
            <v>15330</v>
          </cell>
        </row>
        <row r="4745">
          <cell r="A4745" t="str">
            <v>102418909851008</v>
          </cell>
          <cell r="B4745">
            <v>10241890</v>
          </cell>
          <cell r="C4745">
            <v>985</v>
          </cell>
          <cell r="D4745">
            <v>1008</v>
          </cell>
          <cell r="E4745">
            <v>9962.32</v>
          </cell>
          <cell r="F4745">
            <v>15330</v>
          </cell>
        </row>
        <row r="4746">
          <cell r="A4746" t="str">
            <v>102418909861002</v>
          </cell>
          <cell r="B4746">
            <v>10241890</v>
          </cell>
          <cell r="C4746">
            <v>986</v>
          </cell>
          <cell r="D4746">
            <v>1002</v>
          </cell>
          <cell r="E4746">
            <v>9962.32</v>
          </cell>
          <cell r="F4746">
            <v>15330</v>
          </cell>
        </row>
        <row r="4747">
          <cell r="A4747" t="str">
            <v>102418909861003</v>
          </cell>
          <cell r="B4747">
            <v>10241890</v>
          </cell>
          <cell r="C4747">
            <v>986</v>
          </cell>
          <cell r="D4747">
            <v>1003</v>
          </cell>
          <cell r="E4747">
            <v>9962.32</v>
          </cell>
          <cell r="F4747">
            <v>15330</v>
          </cell>
        </row>
        <row r="4748">
          <cell r="A4748" t="str">
            <v>102418909861009</v>
          </cell>
          <cell r="B4748">
            <v>10241890</v>
          </cell>
          <cell r="C4748">
            <v>986</v>
          </cell>
          <cell r="D4748">
            <v>1009</v>
          </cell>
          <cell r="E4748">
            <v>9958.1</v>
          </cell>
          <cell r="F4748">
            <v>15325.78</v>
          </cell>
        </row>
        <row r="4749">
          <cell r="A4749" t="str">
            <v>102418909861007</v>
          </cell>
          <cell r="B4749">
            <v>10241890</v>
          </cell>
          <cell r="C4749">
            <v>986</v>
          </cell>
          <cell r="D4749">
            <v>1007</v>
          </cell>
          <cell r="E4749">
            <v>9962.32</v>
          </cell>
          <cell r="F4749">
            <v>15330</v>
          </cell>
        </row>
        <row r="4750">
          <cell r="A4750" t="str">
            <v>102418909861008</v>
          </cell>
          <cell r="B4750">
            <v>10241890</v>
          </cell>
          <cell r="C4750">
            <v>986</v>
          </cell>
          <cell r="D4750">
            <v>1008</v>
          </cell>
          <cell r="E4750">
            <v>9962.32</v>
          </cell>
          <cell r="F4750">
            <v>15330</v>
          </cell>
        </row>
        <row r="4751">
          <cell r="A4751" t="str">
            <v>102418909891002</v>
          </cell>
          <cell r="B4751">
            <v>10241890</v>
          </cell>
          <cell r="C4751">
            <v>989</v>
          </cell>
          <cell r="D4751">
            <v>1002</v>
          </cell>
          <cell r="E4751">
            <v>9962.32</v>
          </cell>
          <cell r="F4751">
            <v>15330</v>
          </cell>
        </row>
        <row r="4752">
          <cell r="A4752" t="str">
            <v>102418909891003</v>
          </cell>
          <cell r="B4752">
            <v>10241890</v>
          </cell>
          <cell r="C4752">
            <v>989</v>
          </cell>
          <cell r="D4752">
            <v>1003</v>
          </cell>
          <cell r="E4752">
            <v>9962.32</v>
          </cell>
          <cell r="F4752">
            <v>15330</v>
          </cell>
        </row>
        <row r="4753">
          <cell r="A4753" t="str">
            <v>102418909891009</v>
          </cell>
          <cell r="B4753">
            <v>10241890</v>
          </cell>
          <cell r="C4753">
            <v>989</v>
          </cell>
          <cell r="D4753">
            <v>1009</v>
          </cell>
          <cell r="E4753">
            <v>9958.1</v>
          </cell>
          <cell r="F4753">
            <v>15325.78</v>
          </cell>
        </row>
        <row r="4754">
          <cell r="A4754" t="str">
            <v>102418909891007</v>
          </cell>
          <cell r="B4754">
            <v>10241890</v>
          </cell>
          <cell r="C4754">
            <v>989</v>
          </cell>
          <cell r="D4754">
            <v>1007</v>
          </cell>
          <cell r="E4754">
            <v>9962.32</v>
          </cell>
          <cell r="F4754">
            <v>15330</v>
          </cell>
        </row>
        <row r="4755">
          <cell r="A4755" t="str">
            <v>102418909891008</v>
          </cell>
          <cell r="B4755">
            <v>10241890</v>
          </cell>
          <cell r="C4755">
            <v>989</v>
          </cell>
          <cell r="D4755">
            <v>1008</v>
          </cell>
          <cell r="E4755">
            <v>9962.32</v>
          </cell>
          <cell r="F4755">
            <v>15330</v>
          </cell>
        </row>
        <row r="4756">
          <cell r="A4756" t="str">
            <v>1024189010341002</v>
          </cell>
          <cell r="B4756">
            <v>10241890</v>
          </cell>
          <cell r="C4756">
            <v>1034</v>
          </cell>
          <cell r="D4756">
            <v>1002</v>
          </cell>
          <cell r="E4756">
            <v>9962.32</v>
          </cell>
          <cell r="F4756">
            <v>15330</v>
          </cell>
        </row>
        <row r="4757">
          <cell r="A4757" t="str">
            <v>1024189010341003</v>
          </cell>
          <cell r="B4757">
            <v>10241890</v>
          </cell>
          <cell r="C4757">
            <v>1034</v>
          </cell>
          <cell r="D4757">
            <v>1003</v>
          </cell>
          <cell r="E4757">
            <v>9962.32</v>
          </cell>
          <cell r="F4757">
            <v>15330</v>
          </cell>
        </row>
        <row r="4758">
          <cell r="A4758" t="str">
            <v>1024189010341009</v>
          </cell>
          <cell r="B4758">
            <v>10241890</v>
          </cell>
          <cell r="C4758">
            <v>1034</v>
          </cell>
          <cell r="D4758">
            <v>1009</v>
          </cell>
          <cell r="E4758">
            <v>9958.1</v>
          </cell>
          <cell r="F4758">
            <v>15325.78</v>
          </cell>
        </row>
        <row r="4759">
          <cell r="A4759" t="str">
            <v>1024189010341007</v>
          </cell>
          <cell r="B4759">
            <v>10241890</v>
          </cell>
          <cell r="C4759">
            <v>1034</v>
          </cell>
          <cell r="D4759">
            <v>1007</v>
          </cell>
          <cell r="E4759">
            <v>9962.32</v>
          </cell>
          <cell r="F4759">
            <v>15330</v>
          </cell>
        </row>
        <row r="4760">
          <cell r="A4760" t="str">
            <v>1024189010341008</v>
          </cell>
          <cell r="B4760">
            <v>10241890</v>
          </cell>
          <cell r="C4760">
            <v>1034</v>
          </cell>
          <cell r="D4760">
            <v>1008</v>
          </cell>
          <cell r="E4760">
            <v>9962.32</v>
          </cell>
          <cell r="F4760">
            <v>15330</v>
          </cell>
        </row>
        <row r="4761">
          <cell r="A4761" t="str">
            <v>1024189015151002</v>
          </cell>
          <cell r="B4761">
            <v>10241890</v>
          </cell>
          <cell r="C4761">
            <v>1515</v>
          </cell>
          <cell r="D4761">
            <v>1002</v>
          </cell>
          <cell r="E4761">
            <v>9962.32</v>
          </cell>
          <cell r="F4761">
            <v>15330</v>
          </cell>
        </row>
        <row r="4762">
          <cell r="A4762" t="str">
            <v>1024189015151003</v>
          </cell>
          <cell r="B4762">
            <v>10241890</v>
          </cell>
          <cell r="C4762">
            <v>1515</v>
          </cell>
          <cell r="D4762">
            <v>1003</v>
          </cell>
          <cell r="E4762">
            <v>9962.32</v>
          </cell>
          <cell r="F4762">
            <v>15330</v>
          </cell>
        </row>
        <row r="4763">
          <cell r="A4763" t="str">
            <v>1024189015151009</v>
          </cell>
          <cell r="B4763">
            <v>10241890</v>
          </cell>
          <cell r="C4763">
            <v>1515</v>
          </cell>
          <cell r="D4763">
            <v>1009</v>
          </cell>
          <cell r="E4763">
            <v>9958.1</v>
          </cell>
          <cell r="F4763">
            <v>15325.78</v>
          </cell>
        </row>
        <row r="4764">
          <cell r="A4764" t="str">
            <v>1024189015151007</v>
          </cell>
          <cell r="B4764">
            <v>10241890</v>
          </cell>
          <cell r="C4764">
            <v>1515</v>
          </cell>
          <cell r="D4764">
            <v>1007</v>
          </cell>
          <cell r="E4764">
            <v>9962.32</v>
          </cell>
          <cell r="F4764">
            <v>15330</v>
          </cell>
        </row>
        <row r="4765">
          <cell r="A4765" t="str">
            <v>1024189015151008</v>
          </cell>
          <cell r="B4765">
            <v>10241890</v>
          </cell>
          <cell r="C4765">
            <v>1515</v>
          </cell>
          <cell r="D4765">
            <v>1008</v>
          </cell>
          <cell r="E4765">
            <v>9962.32</v>
          </cell>
          <cell r="F4765">
            <v>15330</v>
          </cell>
        </row>
        <row r="4766">
          <cell r="A4766" t="str">
            <v>1024189015821002</v>
          </cell>
          <cell r="B4766">
            <v>10241890</v>
          </cell>
          <cell r="C4766">
            <v>1582</v>
          </cell>
          <cell r="D4766">
            <v>1002</v>
          </cell>
          <cell r="E4766">
            <v>9996.66</v>
          </cell>
          <cell r="F4766">
            <v>15372.42</v>
          </cell>
        </row>
        <row r="4767">
          <cell r="A4767" t="str">
            <v>1024189017621002</v>
          </cell>
          <cell r="B4767">
            <v>10241890</v>
          </cell>
          <cell r="C4767">
            <v>1762</v>
          </cell>
          <cell r="D4767">
            <v>1002</v>
          </cell>
          <cell r="E4767">
            <v>9996.66</v>
          </cell>
          <cell r="F4767">
            <v>15372.42</v>
          </cell>
        </row>
        <row r="4768">
          <cell r="A4768" t="str">
            <v>1024189020451002</v>
          </cell>
          <cell r="B4768">
            <v>10241890</v>
          </cell>
          <cell r="C4768">
            <v>2045</v>
          </cell>
          <cell r="D4768">
            <v>1002</v>
          </cell>
          <cell r="E4768">
            <v>9996.66</v>
          </cell>
          <cell r="F4768">
            <v>15372.42</v>
          </cell>
        </row>
        <row r="4769">
          <cell r="A4769" t="str">
            <v>1024189020541002</v>
          </cell>
          <cell r="B4769">
            <v>10241890</v>
          </cell>
          <cell r="C4769">
            <v>2054</v>
          </cell>
          <cell r="D4769">
            <v>1002</v>
          </cell>
          <cell r="E4769">
            <v>9962.32</v>
          </cell>
          <cell r="F4769">
            <v>15330</v>
          </cell>
        </row>
        <row r="4770">
          <cell r="A4770" t="str">
            <v>1024189020541009</v>
          </cell>
          <cell r="B4770">
            <v>10241890</v>
          </cell>
          <cell r="C4770">
            <v>2054</v>
          </cell>
          <cell r="D4770">
            <v>1009</v>
          </cell>
          <cell r="E4770">
            <v>9958.1</v>
          </cell>
          <cell r="F4770">
            <v>15325.78</v>
          </cell>
        </row>
        <row r="4771">
          <cell r="A4771" t="str">
            <v>1024189020541007</v>
          </cell>
          <cell r="B4771">
            <v>10241890</v>
          </cell>
          <cell r="C4771">
            <v>2054</v>
          </cell>
          <cell r="D4771">
            <v>1007</v>
          </cell>
          <cell r="E4771">
            <v>9962.32</v>
          </cell>
          <cell r="F4771">
            <v>15330</v>
          </cell>
        </row>
        <row r="4772">
          <cell r="A4772" t="str">
            <v>1024189020541008</v>
          </cell>
          <cell r="B4772">
            <v>10241890</v>
          </cell>
          <cell r="C4772">
            <v>2054</v>
          </cell>
          <cell r="D4772">
            <v>1008</v>
          </cell>
          <cell r="E4772">
            <v>9962.32</v>
          </cell>
          <cell r="F4772">
            <v>15330</v>
          </cell>
        </row>
        <row r="4773">
          <cell r="A4773" t="str">
            <v>1024189020551002</v>
          </cell>
          <cell r="B4773">
            <v>10241890</v>
          </cell>
          <cell r="C4773">
            <v>2055</v>
          </cell>
          <cell r="D4773">
            <v>1002</v>
          </cell>
          <cell r="E4773">
            <v>9962.32</v>
          </cell>
          <cell r="F4773">
            <v>15330</v>
          </cell>
        </row>
        <row r="4774">
          <cell r="A4774" t="str">
            <v>1024189020551003</v>
          </cell>
          <cell r="B4774">
            <v>10241890</v>
          </cell>
          <cell r="C4774">
            <v>2055</v>
          </cell>
          <cell r="D4774">
            <v>1003</v>
          </cell>
          <cell r="E4774">
            <v>9962.32</v>
          </cell>
          <cell r="F4774">
            <v>15330</v>
          </cell>
        </row>
        <row r="4775">
          <cell r="A4775" t="str">
            <v>1024189020551009</v>
          </cell>
          <cell r="B4775">
            <v>10241890</v>
          </cell>
          <cell r="C4775">
            <v>2055</v>
          </cell>
          <cell r="D4775">
            <v>1009</v>
          </cell>
          <cell r="E4775">
            <v>9958.1</v>
          </cell>
          <cell r="F4775">
            <v>15325.78</v>
          </cell>
        </row>
        <row r="4776">
          <cell r="A4776" t="str">
            <v>1024189020551007</v>
          </cell>
          <cell r="B4776">
            <v>10241890</v>
          </cell>
          <cell r="C4776">
            <v>2055</v>
          </cell>
          <cell r="D4776">
            <v>1007</v>
          </cell>
          <cell r="E4776">
            <v>9962.32</v>
          </cell>
          <cell r="F4776">
            <v>15330</v>
          </cell>
        </row>
        <row r="4777">
          <cell r="A4777" t="str">
            <v>1024189020551008</v>
          </cell>
          <cell r="B4777">
            <v>10241890</v>
          </cell>
          <cell r="C4777">
            <v>2055</v>
          </cell>
          <cell r="D4777">
            <v>1008</v>
          </cell>
          <cell r="E4777">
            <v>9962.32</v>
          </cell>
          <cell r="F4777">
            <v>15330</v>
          </cell>
        </row>
        <row r="4778">
          <cell r="A4778" t="str">
            <v>1024189021031002</v>
          </cell>
          <cell r="B4778">
            <v>10241890</v>
          </cell>
          <cell r="C4778">
            <v>2103</v>
          </cell>
          <cell r="D4778">
            <v>1002</v>
          </cell>
          <cell r="E4778">
            <v>9962.32</v>
          </cell>
          <cell r="F4778">
            <v>15330</v>
          </cell>
        </row>
        <row r="4779">
          <cell r="A4779" t="str">
            <v>1024189021031003</v>
          </cell>
          <cell r="B4779">
            <v>10241890</v>
          </cell>
          <cell r="C4779">
            <v>2103</v>
          </cell>
          <cell r="D4779">
            <v>1003</v>
          </cell>
          <cell r="E4779">
            <v>9962.32</v>
          </cell>
          <cell r="F4779">
            <v>15330</v>
          </cell>
        </row>
        <row r="4780">
          <cell r="A4780" t="str">
            <v>1024189021031009</v>
          </cell>
          <cell r="B4780">
            <v>10241890</v>
          </cell>
          <cell r="C4780">
            <v>2103</v>
          </cell>
          <cell r="D4780">
            <v>1009</v>
          </cell>
          <cell r="E4780">
            <v>9958.1</v>
          </cell>
          <cell r="F4780">
            <v>15325.78</v>
          </cell>
        </row>
        <row r="4781">
          <cell r="A4781" t="str">
            <v>1024189021031007</v>
          </cell>
          <cell r="B4781">
            <v>10241890</v>
          </cell>
          <cell r="C4781">
            <v>2103</v>
          </cell>
          <cell r="D4781">
            <v>1007</v>
          </cell>
          <cell r="E4781">
            <v>9962.32</v>
          </cell>
          <cell r="F4781">
            <v>15330</v>
          </cell>
        </row>
        <row r="4782">
          <cell r="A4782" t="str">
            <v>1024189021031008</v>
          </cell>
          <cell r="B4782">
            <v>10241890</v>
          </cell>
          <cell r="C4782">
            <v>2103</v>
          </cell>
          <cell r="D4782">
            <v>1008</v>
          </cell>
          <cell r="E4782">
            <v>9962.32</v>
          </cell>
          <cell r="F4782">
            <v>15330</v>
          </cell>
        </row>
        <row r="4783">
          <cell r="A4783" t="str">
            <v>1024189021121002</v>
          </cell>
          <cell r="B4783">
            <v>10241890</v>
          </cell>
          <cell r="C4783">
            <v>2112</v>
          </cell>
          <cell r="D4783">
            <v>1002</v>
          </cell>
          <cell r="E4783">
            <v>9962.32</v>
          </cell>
          <cell r="F4783">
            <v>15330</v>
          </cell>
        </row>
        <row r="4784">
          <cell r="A4784" t="str">
            <v>1024189021121003</v>
          </cell>
          <cell r="B4784">
            <v>10241890</v>
          </cell>
          <cell r="C4784">
            <v>2112</v>
          </cell>
          <cell r="D4784">
            <v>1003</v>
          </cell>
          <cell r="E4784">
            <v>9962.32</v>
          </cell>
          <cell r="F4784">
            <v>15330</v>
          </cell>
        </row>
        <row r="4785">
          <cell r="A4785" t="str">
            <v>1024189021121009</v>
          </cell>
          <cell r="B4785">
            <v>10241890</v>
          </cell>
          <cell r="C4785">
            <v>2112</v>
          </cell>
          <cell r="D4785">
            <v>1009</v>
          </cell>
          <cell r="E4785">
            <v>9958.1</v>
          </cell>
          <cell r="F4785">
            <v>15325.78</v>
          </cell>
        </row>
        <row r="4786">
          <cell r="A4786" t="str">
            <v>1024189021121007</v>
          </cell>
          <cell r="B4786">
            <v>10241890</v>
          </cell>
          <cell r="C4786">
            <v>2112</v>
          </cell>
          <cell r="D4786">
            <v>1007</v>
          </cell>
          <cell r="E4786">
            <v>9962.32</v>
          </cell>
          <cell r="F4786">
            <v>15330</v>
          </cell>
        </row>
        <row r="4787">
          <cell r="A4787" t="str">
            <v>1024189021121008</v>
          </cell>
          <cell r="B4787">
            <v>10241890</v>
          </cell>
          <cell r="C4787">
            <v>2112</v>
          </cell>
          <cell r="D4787">
            <v>1008</v>
          </cell>
          <cell r="E4787">
            <v>9962.32</v>
          </cell>
          <cell r="F4787">
            <v>15330</v>
          </cell>
        </row>
        <row r="4788">
          <cell r="A4788" t="str">
            <v>1024189021581002</v>
          </cell>
          <cell r="B4788">
            <v>10241890</v>
          </cell>
          <cell r="C4788">
            <v>2158</v>
          </cell>
          <cell r="D4788">
            <v>1002</v>
          </cell>
          <cell r="E4788">
            <v>9962.32</v>
          </cell>
          <cell r="F4788">
            <v>15330</v>
          </cell>
        </row>
        <row r="4789">
          <cell r="A4789" t="str">
            <v>1024189021581009</v>
          </cell>
          <cell r="B4789">
            <v>10241890</v>
          </cell>
          <cell r="C4789">
            <v>2158</v>
          </cell>
          <cell r="D4789">
            <v>1009</v>
          </cell>
          <cell r="E4789">
            <v>9958.1</v>
          </cell>
          <cell r="F4789">
            <v>15325.78</v>
          </cell>
        </row>
        <row r="4790">
          <cell r="A4790" t="str">
            <v>1024189021581007</v>
          </cell>
          <cell r="B4790">
            <v>10241890</v>
          </cell>
          <cell r="C4790">
            <v>2158</v>
          </cell>
          <cell r="D4790">
            <v>1007</v>
          </cell>
          <cell r="E4790">
            <v>9962.32</v>
          </cell>
          <cell r="F4790">
            <v>15330</v>
          </cell>
        </row>
        <row r="4791">
          <cell r="A4791" t="str">
            <v>1024189026671002</v>
          </cell>
          <cell r="B4791">
            <v>10241890</v>
          </cell>
          <cell r="C4791">
            <v>2667</v>
          </cell>
          <cell r="D4791">
            <v>1002</v>
          </cell>
          <cell r="E4791">
            <v>9996.66</v>
          </cell>
          <cell r="F4791">
            <v>15372.42</v>
          </cell>
        </row>
        <row r="4792">
          <cell r="A4792" t="str">
            <v>1024189034841002</v>
          </cell>
          <cell r="B4792">
            <v>10241890</v>
          </cell>
          <cell r="C4792">
            <v>3484</v>
          </cell>
          <cell r="D4792">
            <v>1002</v>
          </cell>
          <cell r="E4792">
            <v>9962.32</v>
          </cell>
          <cell r="F4792">
            <v>15330</v>
          </cell>
        </row>
        <row r="4793">
          <cell r="A4793" t="str">
            <v>1024189034841009</v>
          </cell>
          <cell r="B4793">
            <v>10241890</v>
          </cell>
          <cell r="C4793">
            <v>3484</v>
          </cell>
          <cell r="D4793">
            <v>1009</v>
          </cell>
          <cell r="E4793">
            <v>9958.1</v>
          </cell>
          <cell r="F4793">
            <v>15325.78</v>
          </cell>
        </row>
        <row r="4794">
          <cell r="A4794" t="str">
            <v>1024189034841007</v>
          </cell>
          <cell r="B4794">
            <v>10241890</v>
          </cell>
          <cell r="C4794">
            <v>3484</v>
          </cell>
          <cell r="D4794">
            <v>1007</v>
          </cell>
          <cell r="E4794">
            <v>9962.32</v>
          </cell>
          <cell r="F4794">
            <v>15330</v>
          </cell>
        </row>
        <row r="4795">
          <cell r="A4795" t="str">
            <v>1024189034841008</v>
          </cell>
          <cell r="B4795">
            <v>10241890</v>
          </cell>
          <cell r="C4795">
            <v>3484</v>
          </cell>
          <cell r="D4795">
            <v>1008</v>
          </cell>
          <cell r="E4795">
            <v>9962.32</v>
          </cell>
          <cell r="F4795">
            <v>15330</v>
          </cell>
        </row>
        <row r="4796">
          <cell r="A4796" t="str">
            <v>1024189015091002</v>
          </cell>
          <cell r="B4796">
            <v>10241890</v>
          </cell>
          <cell r="C4796">
            <v>1509</v>
          </cell>
          <cell r="D4796">
            <v>1002</v>
          </cell>
          <cell r="E4796">
            <v>9996.66</v>
          </cell>
          <cell r="F4796">
            <v>15372.42</v>
          </cell>
        </row>
        <row r="4797">
          <cell r="A4797" t="str">
            <v>1024189015091007</v>
          </cell>
          <cell r="B4797">
            <v>10241890</v>
          </cell>
          <cell r="C4797">
            <v>1509</v>
          </cell>
          <cell r="D4797">
            <v>1007</v>
          </cell>
          <cell r="E4797">
            <v>9996.66</v>
          </cell>
          <cell r="F4797">
            <v>15372.42</v>
          </cell>
        </row>
        <row r="4798">
          <cell r="A4798" t="str">
            <v>1024189022031007</v>
          </cell>
          <cell r="B4798">
            <v>10241890</v>
          </cell>
          <cell r="C4798">
            <v>2203</v>
          </cell>
          <cell r="D4798">
            <v>1007</v>
          </cell>
          <cell r="E4798">
            <v>9996.66</v>
          </cell>
          <cell r="F4798">
            <v>15372.42</v>
          </cell>
        </row>
        <row r="4799">
          <cell r="A4799" t="str">
            <v>1024189017141007</v>
          </cell>
          <cell r="B4799">
            <v>10241890</v>
          </cell>
          <cell r="C4799">
            <v>1714</v>
          </cell>
          <cell r="D4799">
            <v>1007</v>
          </cell>
          <cell r="E4799">
            <v>9996.66</v>
          </cell>
          <cell r="F4799">
            <v>15372.42</v>
          </cell>
        </row>
        <row r="4800">
          <cell r="A4800" t="str">
            <v>1024189010501002</v>
          </cell>
          <cell r="B4800">
            <v>10241890</v>
          </cell>
          <cell r="C4800">
            <v>1050</v>
          </cell>
          <cell r="D4800">
            <v>1002</v>
          </cell>
          <cell r="E4800">
            <v>9962.32</v>
          </cell>
          <cell r="F4800">
            <v>15330</v>
          </cell>
        </row>
        <row r="4801">
          <cell r="A4801" t="str">
            <v>1024189010501003</v>
          </cell>
          <cell r="B4801">
            <v>10241890</v>
          </cell>
          <cell r="C4801">
            <v>1050</v>
          </cell>
          <cell r="D4801">
            <v>1003</v>
          </cell>
          <cell r="E4801">
            <v>9962.32</v>
          </cell>
          <cell r="F4801">
            <v>15330</v>
          </cell>
        </row>
        <row r="4802">
          <cell r="A4802" t="str">
            <v>1024189010501009</v>
          </cell>
          <cell r="B4802">
            <v>10241890</v>
          </cell>
          <cell r="C4802">
            <v>1050</v>
          </cell>
          <cell r="D4802">
            <v>1009</v>
          </cell>
          <cell r="E4802">
            <v>9958.1</v>
          </cell>
          <cell r="F4802">
            <v>15325.78</v>
          </cell>
        </row>
        <row r="4803">
          <cell r="A4803" t="str">
            <v>1024189010501007</v>
          </cell>
          <cell r="B4803">
            <v>10241890</v>
          </cell>
          <cell r="C4803">
            <v>1050</v>
          </cell>
          <cell r="D4803">
            <v>1007</v>
          </cell>
          <cell r="E4803">
            <v>9962.32</v>
          </cell>
          <cell r="F4803">
            <v>15330</v>
          </cell>
        </row>
        <row r="4804">
          <cell r="A4804" t="str">
            <v>1024189010501008</v>
          </cell>
          <cell r="B4804">
            <v>10241890</v>
          </cell>
          <cell r="C4804">
            <v>1050</v>
          </cell>
          <cell r="D4804">
            <v>1008</v>
          </cell>
          <cell r="E4804">
            <v>9962.32</v>
          </cell>
          <cell r="F4804">
            <v>15330</v>
          </cell>
        </row>
        <row r="4805">
          <cell r="A4805" t="str">
            <v>1024189013711002</v>
          </cell>
          <cell r="B4805">
            <v>10241890</v>
          </cell>
          <cell r="C4805">
            <v>1371</v>
          </cell>
          <cell r="D4805">
            <v>1002</v>
          </cell>
          <cell r="E4805">
            <v>9962.32</v>
          </cell>
          <cell r="F4805">
            <v>15330</v>
          </cell>
        </row>
        <row r="4806">
          <cell r="A4806" t="str">
            <v>1024189013711009</v>
          </cell>
          <cell r="B4806">
            <v>10241890</v>
          </cell>
          <cell r="C4806">
            <v>1371</v>
          </cell>
          <cell r="D4806">
            <v>1009</v>
          </cell>
          <cell r="E4806">
            <v>9958.1</v>
          </cell>
          <cell r="F4806">
            <v>15325.78</v>
          </cell>
        </row>
        <row r="4807">
          <cell r="A4807" t="str">
            <v>1024189013711007</v>
          </cell>
          <cell r="B4807">
            <v>10241890</v>
          </cell>
          <cell r="C4807">
            <v>1371</v>
          </cell>
          <cell r="D4807">
            <v>1007</v>
          </cell>
          <cell r="E4807">
            <v>9962.32</v>
          </cell>
          <cell r="F4807">
            <v>15330</v>
          </cell>
        </row>
        <row r="4808">
          <cell r="A4808" t="str">
            <v>1024189019221002</v>
          </cell>
          <cell r="B4808">
            <v>10241890</v>
          </cell>
          <cell r="C4808">
            <v>1922</v>
          </cell>
          <cell r="D4808">
            <v>1002</v>
          </cell>
          <cell r="E4808">
            <v>9962.32</v>
          </cell>
          <cell r="F4808">
            <v>15330</v>
          </cell>
        </row>
        <row r="4809">
          <cell r="A4809" t="str">
            <v>1024189019221003</v>
          </cell>
          <cell r="B4809">
            <v>10241890</v>
          </cell>
          <cell r="C4809">
            <v>1922</v>
          </cell>
          <cell r="D4809">
            <v>1003</v>
          </cell>
          <cell r="E4809">
            <v>9962.32</v>
          </cell>
          <cell r="F4809">
            <v>15330</v>
          </cell>
        </row>
        <row r="4810">
          <cell r="A4810" t="str">
            <v>1024189019221009</v>
          </cell>
          <cell r="B4810">
            <v>10241890</v>
          </cell>
          <cell r="C4810">
            <v>1922</v>
          </cell>
          <cell r="D4810">
            <v>1009</v>
          </cell>
          <cell r="E4810">
            <v>9958.1</v>
          </cell>
          <cell r="F4810">
            <v>15325.78</v>
          </cell>
        </row>
        <row r="4811">
          <cell r="A4811" t="str">
            <v>1024189019221007</v>
          </cell>
          <cell r="B4811">
            <v>10241890</v>
          </cell>
          <cell r="C4811">
            <v>1922</v>
          </cell>
          <cell r="D4811">
            <v>1007</v>
          </cell>
          <cell r="E4811">
            <v>9962.32</v>
          </cell>
          <cell r="F4811">
            <v>15330</v>
          </cell>
        </row>
        <row r="4812">
          <cell r="A4812" t="str">
            <v>1024189019221008</v>
          </cell>
          <cell r="B4812">
            <v>10241890</v>
          </cell>
          <cell r="C4812">
            <v>1922</v>
          </cell>
          <cell r="D4812">
            <v>1008</v>
          </cell>
          <cell r="E4812">
            <v>9962.32</v>
          </cell>
          <cell r="F4812">
            <v>15330</v>
          </cell>
        </row>
        <row r="4813">
          <cell r="A4813" t="str">
            <v>1024189035661009</v>
          </cell>
          <cell r="B4813">
            <v>10241890</v>
          </cell>
          <cell r="C4813">
            <v>3566</v>
          </cell>
          <cell r="D4813">
            <v>1009</v>
          </cell>
          <cell r="E4813">
            <v>9958.1</v>
          </cell>
          <cell r="F4813">
            <v>15325.78</v>
          </cell>
        </row>
        <row r="4814">
          <cell r="A4814" t="str">
            <v>1024189034071009</v>
          </cell>
          <cell r="B4814">
            <v>10241890</v>
          </cell>
          <cell r="C4814">
            <v>3407</v>
          </cell>
          <cell r="D4814">
            <v>1009</v>
          </cell>
          <cell r="E4814">
            <v>9958.1</v>
          </cell>
          <cell r="F4814">
            <v>15325.78</v>
          </cell>
        </row>
        <row r="4815">
          <cell r="A4815" t="str">
            <v>1024189034071007</v>
          </cell>
          <cell r="B4815">
            <v>10241890</v>
          </cell>
          <cell r="C4815">
            <v>3407</v>
          </cell>
          <cell r="D4815">
            <v>1007</v>
          </cell>
          <cell r="E4815">
            <v>9962.32</v>
          </cell>
          <cell r="F4815">
            <v>15330</v>
          </cell>
        </row>
        <row r="4816">
          <cell r="A4816" t="str">
            <v>1024189034071008</v>
          </cell>
          <cell r="B4816">
            <v>10241890</v>
          </cell>
          <cell r="C4816">
            <v>3407</v>
          </cell>
          <cell r="D4816">
            <v>1008</v>
          </cell>
          <cell r="E4816">
            <v>9962.32</v>
          </cell>
          <cell r="F4816">
            <v>15330</v>
          </cell>
        </row>
        <row r="4817">
          <cell r="A4817" t="str">
            <v>1024189034801009</v>
          </cell>
          <cell r="B4817">
            <v>10241890</v>
          </cell>
          <cell r="C4817">
            <v>3480</v>
          </cell>
          <cell r="D4817">
            <v>1009</v>
          </cell>
          <cell r="E4817">
            <v>9958.1</v>
          </cell>
          <cell r="F4817">
            <v>15325.78</v>
          </cell>
        </row>
        <row r="4818">
          <cell r="A4818" t="str">
            <v>1024189037001009</v>
          </cell>
          <cell r="B4818">
            <v>10241890</v>
          </cell>
          <cell r="C4818">
            <v>3700</v>
          </cell>
          <cell r="D4818">
            <v>1009</v>
          </cell>
          <cell r="E4818">
            <v>9958.1</v>
          </cell>
          <cell r="F4818">
            <v>15325.78</v>
          </cell>
        </row>
        <row r="4819">
          <cell r="A4819" t="str">
            <v>1024189033871005</v>
          </cell>
          <cell r="B4819">
            <v>10241890</v>
          </cell>
          <cell r="C4819">
            <v>3387</v>
          </cell>
          <cell r="D4819">
            <v>1005</v>
          </cell>
          <cell r="E4819">
            <v>1</v>
          </cell>
          <cell r="F4819">
            <v>1</v>
          </cell>
        </row>
        <row r="4820">
          <cell r="A4820" t="str">
            <v>1024189017901005</v>
          </cell>
          <cell r="B4820">
            <v>10241890</v>
          </cell>
          <cell r="C4820">
            <v>1790</v>
          </cell>
          <cell r="D4820">
            <v>1005</v>
          </cell>
          <cell r="E4820">
            <v>1</v>
          </cell>
          <cell r="F4820">
            <v>1</v>
          </cell>
        </row>
        <row r="4821">
          <cell r="A4821" t="str">
            <v>1024189017901006</v>
          </cell>
          <cell r="B4821">
            <v>10241890</v>
          </cell>
          <cell r="C4821">
            <v>1790</v>
          </cell>
          <cell r="D4821">
            <v>1006</v>
          </cell>
          <cell r="E4821">
            <v>1</v>
          </cell>
          <cell r="F4821">
            <v>1</v>
          </cell>
        </row>
        <row r="4822">
          <cell r="A4822" t="str">
            <v>1024189035081002</v>
          </cell>
          <cell r="B4822">
            <v>10241890</v>
          </cell>
          <cell r="C4822">
            <v>3508</v>
          </cell>
          <cell r="D4822">
            <v>1002</v>
          </cell>
          <cell r="E4822">
            <v>9962.32</v>
          </cell>
          <cell r="F4822">
            <v>15330</v>
          </cell>
        </row>
        <row r="4823">
          <cell r="A4823" t="str">
            <v>1024189035081009</v>
          </cell>
          <cell r="B4823">
            <v>10241890</v>
          </cell>
          <cell r="C4823">
            <v>3508</v>
          </cell>
          <cell r="D4823">
            <v>1009</v>
          </cell>
          <cell r="E4823">
            <v>9958.1</v>
          </cell>
          <cell r="F4823">
            <v>15325.78</v>
          </cell>
        </row>
        <row r="4824">
          <cell r="A4824" t="str">
            <v>1024189035081007</v>
          </cell>
          <cell r="B4824">
            <v>10241890</v>
          </cell>
          <cell r="C4824">
            <v>3508</v>
          </cell>
          <cell r="D4824">
            <v>1007</v>
          </cell>
          <cell r="E4824">
            <v>9962.32</v>
          </cell>
          <cell r="F4824">
            <v>15330</v>
          </cell>
        </row>
        <row r="4825">
          <cell r="A4825" t="str">
            <v>1024189037011009</v>
          </cell>
          <cell r="B4825">
            <v>10241890</v>
          </cell>
          <cell r="C4825">
            <v>3701</v>
          </cell>
          <cell r="D4825">
            <v>1009</v>
          </cell>
          <cell r="E4825">
            <v>9958.1</v>
          </cell>
          <cell r="F4825">
            <v>15325.78</v>
          </cell>
        </row>
        <row r="4826">
          <cell r="A4826" t="str">
            <v>1024189037011007</v>
          </cell>
          <cell r="B4826">
            <v>10241890</v>
          </cell>
          <cell r="C4826">
            <v>3701</v>
          </cell>
          <cell r="D4826">
            <v>1007</v>
          </cell>
          <cell r="E4826">
            <v>9962.32</v>
          </cell>
          <cell r="F4826">
            <v>15330</v>
          </cell>
        </row>
        <row r="4827">
          <cell r="A4827" t="str">
            <v>1024189021981009</v>
          </cell>
          <cell r="B4827">
            <v>10241890</v>
          </cell>
          <cell r="C4827">
            <v>2198</v>
          </cell>
          <cell r="D4827">
            <v>1009</v>
          </cell>
          <cell r="E4827">
            <v>9958.1</v>
          </cell>
          <cell r="F4827">
            <v>15325.78</v>
          </cell>
        </row>
        <row r="4828">
          <cell r="A4828" t="str">
            <v>1000835810181000</v>
          </cell>
          <cell r="B4828">
            <v>10008358</v>
          </cell>
          <cell r="C4828">
            <v>1018</v>
          </cell>
          <cell r="D4828">
            <v>1000</v>
          </cell>
          <cell r="E4828"/>
          <cell r="F4828"/>
        </row>
        <row r="4829">
          <cell r="A4829" t="str">
            <v>1000835810181001</v>
          </cell>
          <cell r="B4829">
            <v>10008358</v>
          </cell>
          <cell r="C4829">
            <v>1018</v>
          </cell>
          <cell r="D4829">
            <v>1001</v>
          </cell>
          <cell r="E4829"/>
          <cell r="F4829"/>
        </row>
        <row r="4830">
          <cell r="A4830" t="str">
            <v>1000835810911000</v>
          </cell>
          <cell r="B4830">
            <v>10008358</v>
          </cell>
          <cell r="C4830">
            <v>1091</v>
          </cell>
          <cell r="D4830">
            <v>1000</v>
          </cell>
          <cell r="E4830"/>
          <cell r="F4830"/>
        </row>
        <row r="4831">
          <cell r="A4831" t="str">
            <v>1000835810911001</v>
          </cell>
          <cell r="B4831">
            <v>10008358</v>
          </cell>
          <cell r="C4831">
            <v>1091</v>
          </cell>
          <cell r="D4831">
            <v>1001</v>
          </cell>
          <cell r="E4831"/>
          <cell r="F4831"/>
        </row>
        <row r="4832">
          <cell r="A4832" t="str">
            <v>10157368927850</v>
          </cell>
          <cell r="B4832">
            <v>10157368</v>
          </cell>
          <cell r="C4832">
            <v>927</v>
          </cell>
          <cell r="D4832">
            <v>850</v>
          </cell>
          <cell r="E4832"/>
          <cell r="F4832"/>
        </row>
        <row r="4833">
          <cell r="A4833" t="str">
            <v>10157368929850</v>
          </cell>
          <cell r="B4833">
            <v>10157368</v>
          </cell>
          <cell r="C4833">
            <v>929</v>
          </cell>
          <cell r="D4833">
            <v>850</v>
          </cell>
          <cell r="E4833"/>
          <cell r="F4833"/>
        </row>
        <row r="4834">
          <cell r="A4834" t="str">
            <v>10157368930850</v>
          </cell>
          <cell r="B4834">
            <v>10157368</v>
          </cell>
          <cell r="C4834">
            <v>930</v>
          </cell>
          <cell r="D4834">
            <v>850</v>
          </cell>
          <cell r="E4834"/>
          <cell r="F4834"/>
        </row>
        <row r="4835">
          <cell r="A4835" t="str">
            <v>101573689581000</v>
          </cell>
          <cell r="B4835">
            <v>10157368</v>
          </cell>
          <cell r="C4835">
            <v>958</v>
          </cell>
          <cell r="D4835">
            <v>1000</v>
          </cell>
          <cell r="E4835"/>
          <cell r="F4835"/>
        </row>
        <row r="4836">
          <cell r="A4836" t="str">
            <v>10157368958850</v>
          </cell>
          <cell r="B4836">
            <v>10157368</v>
          </cell>
          <cell r="C4836">
            <v>958</v>
          </cell>
          <cell r="D4836">
            <v>850</v>
          </cell>
          <cell r="E4836"/>
          <cell r="F4836"/>
        </row>
        <row r="4837">
          <cell r="A4837" t="str">
            <v>101573689591000</v>
          </cell>
          <cell r="B4837">
            <v>10157368</v>
          </cell>
          <cell r="C4837">
            <v>959</v>
          </cell>
          <cell r="D4837">
            <v>1000</v>
          </cell>
          <cell r="E4837"/>
          <cell r="F4837"/>
        </row>
        <row r="4838">
          <cell r="A4838" t="str">
            <v>10157368959850</v>
          </cell>
          <cell r="B4838">
            <v>10157368</v>
          </cell>
          <cell r="C4838">
            <v>959</v>
          </cell>
          <cell r="D4838">
            <v>850</v>
          </cell>
          <cell r="E4838"/>
          <cell r="F4838"/>
        </row>
        <row r="4839">
          <cell r="A4839" t="str">
            <v>101573681021850</v>
          </cell>
          <cell r="B4839">
            <v>10157368</v>
          </cell>
          <cell r="C4839">
            <v>1021</v>
          </cell>
          <cell r="D4839">
            <v>850</v>
          </cell>
          <cell r="E4839"/>
          <cell r="F4839"/>
        </row>
        <row r="4840">
          <cell r="A4840" t="str">
            <v>101573681038850</v>
          </cell>
          <cell r="B4840">
            <v>10157368</v>
          </cell>
          <cell r="C4840">
            <v>1038</v>
          </cell>
          <cell r="D4840">
            <v>850</v>
          </cell>
          <cell r="E4840"/>
          <cell r="F4840"/>
        </row>
        <row r="4841">
          <cell r="A4841" t="str">
            <v>1015736810391000</v>
          </cell>
          <cell r="B4841">
            <v>10157368</v>
          </cell>
          <cell r="C4841">
            <v>1039</v>
          </cell>
          <cell r="D4841">
            <v>1000</v>
          </cell>
          <cell r="E4841"/>
          <cell r="F4841"/>
        </row>
        <row r="4842">
          <cell r="A4842" t="str">
            <v>101573681039850</v>
          </cell>
          <cell r="B4842">
            <v>10157368</v>
          </cell>
          <cell r="C4842">
            <v>1039</v>
          </cell>
          <cell r="D4842">
            <v>850</v>
          </cell>
          <cell r="E4842"/>
          <cell r="F4842"/>
        </row>
        <row r="4843">
          <cell r="A4843" t="str">
            <v>1015736810401000</v>
          </cell>
          <cell r="B4843">
            <v>10157368</v>
          </cell>
          <cell r="C4843">
            <v>1040</v>
          </cell>
          <cell r="D4843">
            <v>1000</v>
          </cell>
          <cell r="E4843"/>
          <cell r="F4843"/>
        </row>
        <row r="4844">
          <cell r="A4844" t="str">
            <v>101573681040850</v>
          </cell>
          <cell r="B4844">
            <v>10157368</v>
          </cell>
          <cell r="C4844">
            <v>1040</v>
          </cell>
          <cell r="D4844">
            <v>850</v>
          </cell>
          <cell r="E4844"/>
          <cell r="F4844"/>
        </row>
        <row r="4845">
          <cell r="A4845" t="str">
            <v>101573681048850</v>
          </cell>
          <cell r="B4845">
            <v>10157368</v>
          </cell>
          <cell r="C4845">
            <v>1048</v>
          </cell>
          <cell r="D4845">
            <v>850</v>
          </cell>
          <cell r="E4845"/>
          <cell r="F4845"/>
        </row>
        <row r="4846">
          <cell r="A4846" t="str">
            <v>1015736810551000</v>
          </cell>
          <cell r="B4846">
            <v>10157368</v>
          </cell>
          <cell r="C4846">
            <v>1055</v>
          </cell>
          <cell r="D4846">
            <v>1000</v>
          </cell>
          <cell r="E4846"/>
          <cell r="F4846"/>
        </row>
        <row r="4847">
          <cell r="A4847" t="str">
            <v>101573681055850</v>
          </cell>
          <cell r="B4847">
            <v>10157368</v>
          </cell>
          <cell r="C4847">
            <v>1055</v>
          </cell>
          <cell r="D4847">
            <v>850</v>
          </cell>
          <cell r="E4847"/>
          <cell r="F4847"/>
        </row>
        <row r="4848">
          <cell r="A4848" t="str">
            <v>1015736810611000</v>
          </cell>
          <cell r="B4848">
            <v>10157368</v>
          </cell>
          <cell r="C4848">
            <v>1061</v>
          </cell>
          <cell r="D4848">
            <v>1000</v>
          </cell>
          <cell r="E4848"/>
          <cell r="F4848"/>
        </row>
        <row r="4849">
          <cell r="A4849" t="str">
            <v>101573681061850</v>
          </cell>
          <cell r="B4849">
            <v>10157368</v>
          </cell>
          <cell r="C4849">
            <v>1061</v>
          </cell>
          <cell r="D4849">
            <v>850</v>
          </cell>
          <cell r="E4849"/>
          <cell r="F4849"/>
        </row>
        <row r="4850">
          <cell r="A4850" t="str">
            <v>101573681067850</v>
          </cell>
          <cell r="B4850">
            <v>10157368</v>
          </cell>
          <cell r="C4850">
            <v>1067</v>
          </cell>
          <cell r="D4850">
            <v>850</v>
          </cell>
          <cell r="E4850"/>
          <cell r="F4850"/>
        </row>
        <row r="4851">
          <cell r="A4851" t="str">
            <v>101573681068850</v>
          </cell>
          <cell r="B4851">
            <v>10157368</v>
          </cell>
          <cell r="C4851">
            <v>1068</v>
          </cell>
          <cell r="D4851">
            <v>850</v>
          </cell>
          <cell r="E4851"/>
          <cell r="F4851"/>
        </row>
        <row r="4852">
          <cell r="A4852" t="str">
            <v>1015736810691000</v>
          </cell>
          <cell r="B4852">
            <v>10157368</v>
          </cell>
          <cell r="C4852">
            <v>1069</v>
          </cell>
          <cell r="D4852">
            <v>1000</v>
          </cell>
          <cell r="E4852"/>
          <cell r="F4852"/>
        </row>
        <row r="4853">
          <cell r="A4853" t="str">
            <v>101573681069850</v>
          </cell>
          <cell r="B4853">
            <v>10157368</v>
          </cell>
          <cell r="C4853">
            <v>1069</v>
          </cell>
          <cell r="D4853">
            <v>850</v>
          </cell>
          <cell r="E4853"/>
          <cell r="F4853"/>
        </row>
        <row r="4854">
          <cell r="A4854" t="str">
            <v>1015736811031000</v>
          </cell>
          <cell r="B4854">
            <v>10157368</v>
          </cell>
          <cell r="C4854">
            <v>1103</v>
          </cell>
          <cell r="D4854">
            <v>1000</v>
          </cell>
          <cell r="E4854"/>
          <cell r="F4854"/>
        </row>
        <row r="4855">
          <cell r="A4855" t="str">
            <v>101573681103850</v>
          </cell>
          <cell r="B4855">
            <v>10157368</v>
          </cell>
          <cell r="C4855">
            <v>1103</v>
          </cell>
          <cell r="D4855">
            <v>850</v>
          </cell>
          <cell r="E4855"/>
          <cell r="F4855"/>
        </row>
        <row r="4856">
          <cell r="A4856" t="str">
            <v>1015736811051000</v>
          </cell>
          <cell r="B4856">
            <v>10157368</v>
          </cell>
          <cell r="C4856">
            <v>1105</v>
          </cell>
          <cell r="D4856">
            <v>1000</v>
          </cell>
          <cell r="E4856"/>
          <cell r="F4856"/>
        </row>
        <row r="4857">
          <cell r="A4857" t="str">
            <v>101573681105850</v>
          </cell>
          <cell r="B4857">
            <v>10157368</v>
          </cell>
          <cell r="C4857">
            <v>1105</v>
          </cell>
          <cell r="D4857">
            <v>850</v>
          </cell>
          <cell r="E4857"/>
          <cell r="F4857"/>
        </row>
        <row r="4858">
          <cell r="A4858" t="str">
            <v>101573681356850</v>
          </cell>
          <cell r="B4858">
            <v>10157368</v>
          </cell>
          <cell r="C4858">
            <v>1356</v>
          </cell>
          <cell r="D4858">
            <v>850</v>
          </cell>
          <cell r="E4858"/>
          <cell r="F4858"/>
        </row>
        <row r="4859">
          <cell r="A4859" t="str">
            <v>101573681358850</v>
          </cell>
          <cell r="B4859">
            <v>10157368</v>
          </cell>
          <cell r="C4859">
            <v>1358</v>
          </cell>
          <cell r="D4859">
            <v>850</v>
          </cell>
          <cell r="E4859"/>
          <cell r="F4859"/>
        </row>
        <row r="4860">
          <cell r="A4860" t="str">
            <v>101573681419850</v>
          </cell>
          <cell r="B4860">
            <v>10157368</v>
          </cell>
          <cell r="C4860">
            <v>1419</v>
          </cell>
          <cell r="D4860">
            <v>850</v>
          </cell>
          <cell r="E4860"/>
          <cell r="F4860"/>
        </row>
        <row r="4861">
          <cell r="A4861" t="str">
            <v>101573681442850</v>
          </cell>
          <cell r="B4861">
            <v>10157368</v>
          </cell>
          <cell r="C4861">
            <v>1442</v>
          </cell>
          <cell r="D4861">
            <v>850</v>
          </cell>
          <cell r="E4861"/>
          <cell r="F4861"/>
        </row>
        <row r="4862">
          <cell r="A4862" t="str">
            <v>101573681555850</v>
          </cell>
          <cell r="B4862">
            <v>10157368</v>
          </cell>
          <cell r="C4862">
            <v>1555</v>
          </cell>
          <cell r="D4862">
            <v>850</v>
          </cell>
          <cell r="E4862"/>
          <cell r="F4862"/>
        </row>
        <row r="4863">
          <cell r="A4863" t="str">
            <v>101573681566850</v>
          </cell>
          <cell r="B4863">
            <v>10157368</v>
          </cell>
          <cell r="C4863">
            <v>1566</v>
          </cell>
          <cell r="D4863">
            <v>850</v>
          </cell>
          <cell r="E4863"/>
          <cell r="F4863"/>
        </row>
        <row r="4864">
          <cell r="A4864" t="str">
            <v>101573681687850</v>
          </cell>
          <cell r="B4864">
            <v>10157368</v>
          </cell>
          <cell r="C4864">
            <v>1687</v>
          </cell>
          <cell r="D4864">
            <v>850</v>
          </cell>
          <cell r="E4864"/>
          <cell r="F4864"/>
        </row>
        <row r="4865">
          <cell r="A4865" t="str">
            <v>101573681858850</v>
          </cell>
          <cell r="B4865">
            <v>10157368</v>
          </cell>
          <cell r="C4865">
            <v>1858</v>
          </cell>
          <cell r="D4865">
            <v>850</v>
          </cell>
          <cell r="E4865"/>
          <cell r="F4865"/>
        </row>
        <row r="4866">
          <cell r="A4866" t="str">
            <v>101573681904850</v>
          </cell>
          <cell r="B4866">
            <v>10157368</v>
          </cell>
          <cell r="C4866">
            <v>1904</v>
          </cell>
          <cell r="D4866">
            <v>850</v>
          </cell>
          <cell r="E4866"/>
          <cell r="F4866"/>
        </row>
        <row r="4867">
          <cell r="A4867" t="str">
            <v>101573681913850</v>
          </cell>
          <cell r="B4867">
            <v>10157368</v>
          </cell>
          <cell r="C4867">
            <v>1913</v>
          </cell>
          <cell r="D4867">
            <v>850</v>
          </cell>
          <cell r="E4867"/>
          <cell r="F4867"/>
        </row>
        <row r="4868">
          <cell r="A4868" t="str">
            <v>101573682160850</v>
          </cell>
          <cell r="B4868">
            <v>10157368</v>
          </cell>
          <cell r="C4868">
            <v>2160</v>
          </cell>
          <cell r="D4868">
            <v>850</v>
          </cell>
          <cell r="E4868"/>
          <cell r="F4868"/>
        </row>
        <row r="4869">
          <cell r="A4869" t="str">
            <v>101573682265850</v>
          </cell>
          <cell r="B4869">
            <v>10157368</v>
          </cell>
          <cell r="C4869">
            <v>2265</v>
          </cell>
          <cell r="D4869">
            <v>850</v>
          </cell>
          <cell r="E4869"/>
          <cell r="F4869"/>
        </row>
        <row r="4870">
          <cell r="A4870" t="str">
            <v>1015736823041000</v>
          </cell>
          <cell r="B4870">
            <v>10157368</v>
          </cell>
          <cell r="C4870">
            <v>2304</v>
          </cell>
          <cell r="D4870">
            <v>1000</v>
          </cell>
          <cell r="E4870"/>
          <cell r="F4870"/>
        </row>
        <row r="4871">
          <cell r="A4871" t="str">
            <v>101573682304850</v>
          </cell>
          <cell r="B4871">
            <v>10157368</v>
          </cell>
          <cell r="C4871">
            <v>2304</v>
          </cell>
          <cell r="D4871">
            <v>850</v>
          </cell>
          <cell r="E4871"/>
          <cell r="F4871"/>
        </row>
        <row r="4872">
          <cell r="A4872" t="str">
            <v>101573682335850</v>
          </cell>
          <cell r="B4872">
            <v>10157368</v>
          </cell>
          <cell r="C4872">
            <v>2335</v>
          </cell>
          <cell r="D4872">
            <v>850</v>
          </cell>
          <cell r="E4872"/>
          <cell r="F4872"/>
        </row>
        <row r="4873">
          <cell r="A4873" t="str">
            <v>1015736823381000</v>
          </cell>
          <cell r="B4873">
            <v>10157368</v>
          </cell>
          <cell r="C4873">
            <v>2338</v>
          </cell>
          <cell r="D4873">
            <v>1000</v>
          </cell>
          <cell r="E4873"/>
          <cell r="F4873"/>
        </row>
        <row r="4874">
          <cell r="A4874" t="str">
            <v>101573682338850</v>
          </cell>
          <cell r="B4874">
            <v>10157368</v>
          </cell>
          <cell r="C4874">
            <v>2338</v>
          </cell>
          <cell r="D4874">
            <v>850</v>
          </cell>
          <cell r="E4874"/>
          <cell r="F4874"/>
        </row>
        <row r="4875">
          <cell r="A4875" t="str">
            <v>101573682609850</v>
          </cell>
          <cell r="B4875">
            <v>10157368</v>
          </cell>
          <cell r="C4875">
            <v>2609</v>
          </cell>
          <cell r="D4875">
            <v>850</v>
          </cell>
          <cell r="E4875"/>
          <cell r="F4875"/>
        </row>
        <row r="4876">
          <cell r="A4876" t="str">
            <v>101573681020850</v>
          </cell>
          <cell r="B4876">
            <v>10157368</v>
          </cell>
          <cell r="C4876">
            <v>1020</v>
          </cell>
          <cell r="D4876">
            <v>850</v>
          </cell>
          <cell r="E4876"/>
          <cell r="F4876"/>
        </row>
        <row r="4877">
          <cell r="A4877" t="str">
            <v>101573681026850</v>
          </cell>
          <cell r="B4877">
            <v>10157368</v>
          </cell>
          <cell r="C4877">
            <v>1026</v>
          </cell>
          <cell r="D4877">
            <v>850</v>
          </cell>
          <cell r="E4877"/>
          <cell r="F4877"/>
        </row>
        <row r="4878">
          <cell r="A4878" t="str">
            <v>101573681984850</v>
          </cell>
          <cell r="B4878">
            <v>10157368</v>
          </cell>
          <cell r="C4878">
            <v>1984</v>
          </cell>
          <cell r="D4878">
            <v>850</v>
          </cell>
          <cell r="E4878"/>
          <cell r="F4878"/>
        </row>
        <row r="4879">
          <cell r="A4879" t="str">
            <v>101573681992850</v>
          </cell>
          <cell r="B4879">
            <v>10157368</v>
          </cell>
          <cell r="C4879">
            <v>1992</v>
          </cell>
          <cell r="D4879">
            <v>850</v>
          </cell>
          <cell r="E4879"/>
          <cell r="F4879"/>
        </row>
        <row r="4880">
          <cell r="A4880" t="str">
            <v>101573682046850</v>
          </cell>
          <cell r="B4880">
            <v>10157368</v>
          </cell>
          <cell r="C4880">
            <v>2046</v>
          </cell>
          <cell r="D4880">
            <v>850</v>
          </cell>
          <cell r="E4880"/>
          <cell r="F4880"/>
        </row>
        <row r="4881">
          <cell r="A4881" t="str">
            <v>101573682108850</v>
          </cell>
          <cell r="B4881">
            <v>10157368</v>
          </cell>
          <cell r="C4881">
            <v>2108</v>
          </cell>
          <cell r="D4881">
            <v>850</v>
          </cell>
          <cell r="E4881"/>
          <cell r="F4881"/>
        </row>
        <row r="4882">
          <cell r="A4882" t="str">
            <v>101573681104850</v>
          </cell>
          <cell r="B4882">
            <v>10157368</v>
          </cell>
          <cell r="C4882">
            <v>1104</v>
          </cell>
          <cell r="D4882">
            <v>850</v>
          </cell>
          <cell r="E4882"/>
          <cell r="F4882"/>
        </row>
        <row r="4883">
          <cell r="A4883" t="str">
            <v>101573681464850</v>
          </cell>
          <cell r="B4883">
            <v>10157368</v>
          </cell>
          <cell r="C4883">
            <v>1464</v>
          </cell>
          <cell r="D4883">
            <v>850</v>
          </cell>
          <cell r="E4883"/>
          <cell r="F4883"/>
        </row>
        <row r="4884">
          <cell r="A4884" t="str">
            <v>101573681975850</v>
          </cell>
          <cell r="B4884">
            <v>10157368</v>
          </cell>
          <cell r="C4884">
            <v>1975</v>
          </cell>
          <cell r="D4884">
            <v>850</v>
          </cell>
          <cell r="E4884"/>
          <cell r="F4884"/>
        </row>
        <row r="4885">
          <cell r="A4885" t="str">
            <v>101573681655850</v>
          </cell>
          <cell r="B4885">
            <v>10157368</v>
          </cell>
          <cell r="C4885">
            <v>1655</v>
          </cell>
          <cell r="D4885">
            <v>850</v>
          </cell>
          <cell r="E4885"/>
          <cell r="F4885"/>
        </row>
        <row r="4886">
          <cell r="A4886" t="str">
            <v>101573682433850</v>
          </cell>
          <cell r="B4886">
            <v>10157368</v>
          </cell>
          <cell r="C4886">
            <v>2433</v>
          </cell>
          <cell r="D4886">
            <v>850</v>
          </cell>
          <cell r="E4886"/>
          <cell r="F4886"/>
        </row>
        <row r="4887">
          <cell r="A4887" t="str">
            <v>101573681925850</v>
          </cell>
          <cell r="B4887">
            <v>10157368</v>
          </cell>
          <cell r="C4887">
            <v>1925</v>
          </cell>
          <cell r="D4887">
            <v>850</v>
          </cell>
          <cell r="E4887"/>
          <cell r="F4887"/>
        </row>
        <row r="4888">
          <cell r="A4888" t="str">
            <v>1015736823551000</v>
          </cell>
          <cell r="B4888">
            <v>10157368</v>
          </cell>
          <cell r="C4888">
            <v>2355</v>
          </cell>
          <cell r="D4888">
            <v>1000</v>
          </cell>
          <cell r="E4888"/>
          <cell r="F4888"/>
        </row>
        <row r="4889">
          <cell r="A4889" t="str">
            <v>101573682355850</v>
          </cell>
          <cell r="B4889">
            <v>10157368</v>
          </cell>
          <cell r="C4889">
            <v>2355</v>
          </cell>
          <cell r="D4889">
            <v>850</v>
          </cell>
          <cell r="E4889"/>
          <cell r="F4889"/>
        </row>
        <row r="4890">
          <cell r="A4890" t="str">
            <v>101573682590850</v>
          </cell>
          <cell r="B4890">
            <v>10157368</v>
          </cell>
          <cell r="C4890">
            <v>2590</v>
          </cell>
          <cell r="D4890">
            <v>850</v>
          </cell>
          <cell r="E4890"/>
          <cell r="F4890"/>
        </row>
        <row r="4891">
          <cell r="A4891" t="str">
            <v>101573683482850</v>
          </cell>
          <cell r="B4891">
            <v>10157368</v>
          </cell>
          <cell r="C4891">
            <v>3482</v>
          </cell>
          <cell r="D4891">
            <v>850</v>
          </cell>
          <cell r="E4891"/>
          <cell r="F4891"/>
        </row>
        <row r="4892">
          <cell r="A4892" t="str">
            <v>101573682186850</v>
          </cell>
          <cell r="B4892">
            <v>10157368</v>
          </cell>
          <cell r="C4892">
            <v>2186</v>
          </cell>
          <cell r="D4892">
            <v>850</v>
          </cell>
          <cell r="E4892"/>
          <cell r="F4892"/>
        </row>
        <row r="4893">
          <cell r="A4893" t="str">
            <v>101573681063850</v>
          </cell>
          <cell r="B4893">
            <v>10157368</v>
          </cell>
          <cell r="C4893">
            <v>1063</v>
          </cell>
          <cell r="D4893">
            <v>850</v>
          </cell>
          <cell r="E4893"/>
          <cell r="F4893"/>
        </row>
        <row r="4894">
          <cell r="A4894" t="str">
            <v>101573681565850</v>
          </cell>
          <cell r="B4894">
            <v>10157368</v>
          </cell>
          <cell r="C4894">
            <v>1565</v>
          </cell>
          <cell r="D4894">
            <v>850</v>
          </cell>
          <cell r="E4894"/>
          <cell r="F4894"/>
        </row>
        <row r="4895">
          <cell r="A4895" t="str">
            <v>101573683391850</v>
          </cell>
          <cell r="B4895">
            <v>10157368</v>
          </cell>
          <cell r="C4895">
            <v>3391</v>
          </cell>
          <cell r="D4895">
            <v>850</v>
          </cell>
          <cell r="E4895"/>
          <cell r="F4895"/>
        </row>
        <row r="4896">
          <cell r="A4896" t="str">
            <v>101573682097850</v>
          </cell>
          <cell r="B4896">
            <v>10157368</v>
          </cell>
          <cell r="C4896">
            <v>2097</v>
          </cell>
          <cell r="D4896">
            <v>850</v>
          </cell>
          <cell r="E4896"/>
          <cell r="F4896"/>
        </row>
        <row r="4897">
          <cell r="A4897" t="str">
            <v>101573683685850</v>
          </cell>
          <cell r="B4897">
            <v>10157368</v>
          </cell>
          <cell r="C4897">
            <v>3685</v>
          </cell>
          <cell r="D4897">
            <v>850</v>
          </cell>
          <cell r="E4897"/>
          <cell r="F4897"/>
        </row>
        <row r="4898">
          <cell r="A4898" t="str">
            <v>1026078610251017</v>
          </cell>
          <cell r="B4898">
            <v>10260786</v>
          </cell>
          <cell r="C4898">
            <v>1025</v>
          </cell>
          <cell r="D4898">
            <v>1017</v>
          </cell>
          <cell r="E4898"/>
          <cell r="F4898"/>
        </row>
        <row r="4899">
          <cell r="A4899" t="str">
            <v>1026078610251018</v>
          </cell>
          <cell r="B4899">
            <v>10260786</v>
          </cell>
          <cell r="C4899">
            <v>1025</v>
          </cell>
          <cell r="D4899">
            <v>1018</v>
          </cell>
          <cell r="E4899"/>
          <cell r="F4899"/>
        </row>
        <row r="4900">
          <cell r="A4900" t="str">
            <v>1026078620601018</v>
          </cell>
          <cell r="B4900">
            <v>10260786</v>
          </cell>
          <cell r="C4900">
            <v>2060</v>
          </cell>
          <cell r="D4900">
            <v>1018</v>
          </cell>
          <cell r="E4900"/>
          <cell r="F4900"/>
        </row>
        <row r="4901">
          <cell r="A4901" t="str">
            <v>1026078620601019</v>
          </cell>
          <cell r="B4901">
            <v>10260786</v>
          </cell>
          <cell r="C4901">
            <v>2060</v>
          </cell>
          <cell r="D4901">
            <v>1019</v>
          </cell>
          <cell r="E4901"/>
          <cell r="F4901"/>
        </row>
        <row r="4902">
          <cell r="A4902" t="str">
            <v>1026078620611018</v>
          </cell>
          <cell r="B4902">
            <v>10260786</v>
          </cell>
          <cell r="C4902">
            <v>2061</v>
          </cell>
          <cell r="D4902">
            <v>1018</v>
          </cell>
          <cell r="E4902"/>
          <cell r="F4902"/>
        </row>
        <row r="4903">
          <cell r="A4903" t="str">
            <v>1026078634991018</v>
          </cell>
          <cell r="B4903">
            <v>10260786</v>
          </cell>
          <cell r="C4903">
            <v>3499</v>
          </cell>
          <cell r="D4903">
            <v>1018</v>
          </cell>
          <cell r="E4903"/>
          <cell r="F4903"/>
        </row>
        <row r="4904">
          <cell r="A4904" t="str">
            <v>1026078620621018</v>
          </cell>
          <cell r="B4904">
            <v>10260786</v>
          </cell>
          <cell r="C4904">
            <v>2062</v>
          </cell>
          <cell r="D4904">
            <v>1018</v>
          </cell>
          <cell r="E4904"/>
          <cell r="F4904"/>
        </row>
        <row r="4905">
          <cell r="A4905" t="str">
            <v>1026078619441015</v>
          </cell>
          <cell r="B4905">
            <v>10260786</v>
          </cell>
          <cell r="C4905">
            <v>1944</v>
          </cell>
          <cell r="D4905">
            <v>1015</v>
          </cell>
          <cell r="E4905"/>
          <cell r="F4905"/>
        </row>
        <row r="4906">
          <cell r="A4906" t="str">
            <v>1026078619441016</v>
          </cell>
          <cell r="B4906">
            <v>10260786</v>
          </cell>
          <cell r="C4906">
            <v>1944</v>
          </cell>
          <cell r="D4906">
            <v>1016</v>
          </cell>
          <cell r="E4906"/>
          <cell r="F4906"/>
        </row>
        <row r="4907">
          <cell r="A4907" t="str">
            <v>1026078619441020</v>
          </cell>
          <cell r="B4907">
            <v>10260786</v>
          </cell>
          <cell r="C4907">
            <v>1944</v>
          </cell>
          <cell r="D4907">
            <v>1020</v>
          </cell>
          <cell r="E4907"/>
          <cell r="F4907"/>
        </row>
        <row r="4908">
          <cell r="A4908" t="str">
            <v>1026078619441019</v>
          </cell>
          <cell r="B4908">
            <v>10260786</v>
          </cell>
          <cell r="C4908">
            <v>1944</v>
          </cell>
          <cell r="D4908">
            <v>1019</v>
          </cell>
          <cell r="E4908"/>
          <cell r="F4908"/>
        </row>
        <row r="4909">
          <cell r="A4909" t="str">
            <v>1026078619441021</v>
          </cell>
          <cell r="B4909">
            <v>10260786</v>
          </cell>
          <cell r="C4909">
            <v>1944</v>
          </cell>
          <cell r="D4909">
            <v>1021</v>
          </cell>
          <cell r="E4909"/>
          <cell r="F4909"/>
        </row>
        <row r="4910">
          <cell r="A4910" t="str">
            <v>1073117915171001</v>
          </cell>
          <cell r="B4910">
            <v>10731179</v>
          </cell>
          <cell r="C4910">
            <v>1517</v>
          </cell>
          <cell r="D4910">
            <v>1001</v>
          </cell>
          <cell r="E4910"/>
          <cell r="F4910"/>
        </row>
        <row r="4911">
          <cell r="A4911" t="str">
            <v>1073117915171002</v>
          </cell>
          <cell r="B4911">
            <v>10731179</v>
          </cell>
          <cell r="C4911">
            <v>1517</v>
          </cell>
          <cell r="D4911">
            <v>1002</v>
          </cell>
          <cell r="E4911"/>
          <cell r="F4911"/>
        </row>
        <row r="4912">
          <cell r="A4912" t="str">
            <v>1082303119321002</v>
          </cell>
          <cell r="B4912">
            <v>10823031</v>
          </cell>
          <cell r="C4912">
            <v>1932</v>
          </cell>
          <cell r="D4912">
            <v>1002</v>
          </cell>
          <cell r="E4912"/>
          <cell r="F4912"/>
        </row>
        <row r="4913">
          <cell r="A4913" t="str">
            <v>1082303122371002</v>
          </cell>
          <cell r="B4913">
            <v>10823031</v>
          </cell>
          <cell r="C4913">
            <v>2237</v>
          </cell>
          <cell r="D4913">
            <v>1002</v>
          </cell>
          <cell r="E4913"/>
          <cell r="F4913"/>
        </row>
        <row r="4914">
          <cell r="A4914" t="str">
            <v>1082303135011002</v>
          </cell>
          <cell r="B4914">
            <v>10823031</v>
          </cell>
          <cell r="C4914">
            <v>3501</v>
          </cell>
          <cell r="D4914">
            <v>1002</v>
          </cell>
          <cell r="E4914"/>
          <cell r="F4914"/>
        </row>
        <row r="4915">
          <cell r="A4915" t="str">
            <v>1085313215181003</v>
          </cell>
          <cell r="B4915">
            <v>10853132</v>
          </cell>
          <cell r="C4915">
            <v>1518</v>
          </cell>
          <cell r="D4915">
            <v>1003</v>
          </cell>
          <cell r="E4915"/>
          <cell r="F4915"/>
        </row>
        <row r="4916">
          <cell r="A4916" t="str">
            <v>1085313215181004</v>
          </cell>
          <cell r="B4916">
            <v>10853132</v>
          </cell>
          <cell r="C4916">
            <v>1518</v>
          </cell>
          <cell r="D4916">
            <v>1004</v>
          </cell>
          <cell r="E4916"/>
          <cell r="F4916"/>
        </row>
        <row r="4917">
          <cell r="A4917" t="str">
            <v>1085313215181005</v>
          </cell>
          <cell r="B4917">
            <v>10853132</v>
          </cell>
          <cell r="C4917">
            <v>1518</v>
          </cell>
          <cell r="D4917">
            <v>1005</v>
          </cell>
          <cell r="E4917"/>
          <cell r="F4917"/>
        </row>
        <row r="4918">
          <cell r="A4918" t="str">
            <v>Total general</v>
          </cell>
          <cell r="B4918" t="str">
            <v>Total general</v>
          </cell>
          <cell r="C4918"/>
          <cell r="D4918"/>
          <cell r="E4918">
            <v>12105.1</v>
          </cell>
          <cell r="F4918">
            <v>18072.89</v>
          </cell>
        </row>
        <row r="4919">
          <cell r="A4919" t="str">
            <v/>
          </cell>
        </row>
        <row r="4920">
          <cell r="A4920" t="str">
            <v/>
          </cell>
        </row>
        <row r="4921">
          <cell r="A4921" t="str">
            <v/>
          </cell>
        </row>
        <row r="4922">
          <cell r="A4922" t="str">
            <v/>
          </cell>
        </row>
        <row r="4923">
          <cell r="A4923" t="str">
            <v/>
          </cell>
        </row>
        <row r="4924">
          <cell r="A4924" t="str">
            <v/>
          </cell>
        </row>
        <row r="4925">
          <cell r="A4925" t="str">
            <v/>
          </cell>
        </row>
        <row r="4926">
          <cell r="A4926" t="str">
            <v/>
          </cell>
        </row>
        <row r="4927">
          <cell r="A4927" t="str">
            <v/>
          </cell>
        </row>
        <row r="4928">
          <cell r="A4928" t="str">
            <v/>
          </cell>
        </row>
        <row r="4929">
          <cell r="A4929" t="str">
            <v/>
          </cell>
        </row>
        <row r="4930">
          <cell r="A4930" t="str">
            <v/>
          </cell>
        </row>
        <row r="4931">
          <cell r="A4931" t="str">
            <v/>
          </cell>
        </row>
        <row r="4932">
          <cell r="A4932" t="str">
            <v/>
          </cell>
        </row>
        <row r="4933">
          <cell r="A4933" t="str">
            <v/>
          </cell>
        </row>
        <row r="4934">
          <cell r="A4934" t="str">
            <v/>
          </cell>
        </row>
        <row r="4935">
          <cell r="A4935" t="str">
            <v/>
          </cell>
        </row>
        <row r="4936">
          <cell r="A4936" t="str">
            <v/>
          </cell>
        </row>
        <row r="4937">
          <cell r="A4937" t="str">
            <v/>
          </cell>
        </row>
        <row r="4938">
          <cell r="A4938" t="str">
            <v/>
          </cell>
        </row>
        <row r="4939">
          <cell r="A4939" t="str">
            <v/>
          </cell>
        </row>
        <row r="4940">
          <cell r="A4940" t="str">
            <v/>
          </cell>
        </row>
        <row r="4941">
          <cell r="A4941" t="str">
            <v/>
          </cell>
        </row>
        <row r="4942">
          <cell r="A4942" t="str">
            <v/>
          </cell>
        </row>
        <row r="4943">
          <cell r="A4943" t="str">
            <v/>
          </cell>
        </row>
        <row r="4944">
          <cell r="A4944" t="str">
            <v/>
          </cell>
        </row>
        <row r="4945">
          <cell r="A4945" t="str">
            <v/>
          </cell>
        </row>
        <row r="4946">
          <cell r="A4946" t="str">
            <v/>
          </cell>
        </row>
        <row r="4947">
          <cell r="A4947" t="str">
            <v/>
          </cell>
        </row>
        <row r="4948">
          <cell r="A4948" t="str">
            <v/>
          </cell>
        </row>
        <row r="4949">
          <cell r="A4949" t="str">
            <v/>
          </cell>
        </row>
        <row r="4950">
          <cell r="A4950" t="str">
            <v/>
          </cell>
        </row>
        <row r="4951">
          <cell r="A4951" t="str">
            <v/>
          </cell>
        </row>
        <row r="4952">
          <cell r="A4952" t="str">
            <v/>
          </cell>
        </row>
        <row r="4953">
          <cell r="A4953" t="str">
            <v/>
          </cell>
        </row>
        <row r="4954">
          <cell r="A4954" t="str">
            <v/>
          </cell>
        </row>
        <row r="4955">
          <cell r="A4955" t="str">
            <v/>
          </cell>
        </row>
        <row r="4956">
          <cell r="A4956" t="str">
            <v/>
          </cell>
        </row>
        <row r="4957">
          <cell r="A4957" t="str">
            <v/>
          </cell>
        </row>
        <row r="4958">
          <cell r="A4958" t="str">
            <v/>
          </cell>
        </row>
        <row r="4959">
          <cell r="A4959" t="str">
            <v/>
          </cell>
        </row>
        <row r="4960">
          <cell r="A4960" t="str">
            <v/>
          </cell>
        </row>
        <row r="4961">
          <cell r="A4961" t="str">
            <v/>
          </cell>
        </row>
        <row r="4962">
          <cell r="A4962" t="str">
            <v/>
          </cell>
        </row>
        <row r="4963">
          <cell r="A4963" t="str">
            <v/>
          </cell>
        </row>
        <row r="4964">
          <cell r="A4964" t="str">
            <v/>
          </cell>
        </row>
        <row r="4965">
          <cell r="A4965" t="str">
            <v/>
          </cell>
        </row>
        <row r="4966">
          <cell r="A4966" t="str">
            <v/>
          </cell>
        </row>
        <row r="4967">
          <cell r="A4967" t="str">
            <v/>
          </cell>
        </row>
        <row r="4968">
          <cell r="A4968" t="str">
            <v/>
          </cell>
        </row>
        <row r="4969">
          <cell r="A4969" t="str">
            <v/>
          </cell>
        </row>
        <row r="4970">
          <cell r="A4970" t="str">
            <v/>
          </cell>
        </row>
        <row r="4971">
          <cell r="A4971" t="str">
            <v/>
          </cell>
        </row>
        <row r="4972">
          <cell r="A4972" t="str">
            <v/>
          </cell>
        </row>
        <row r="4973">
          <cell r="A4973" t="str">
            <v/>
          </cell>
        </row>
        <row r="4974">
          <cell r="A4974" t="str">
            <v/>
          </cell>
        </row>
        <row r="4975">
          <cell r="A4975" t="str">
            <v/>
          </cell>
        </row>
        <row r="4976">
          <cell r="A4976" t="str">
            <v/>
          </cell>
        </row>
        <row r="4977">
          <cell r="A4977" t="str">
            <v/>
          </cell>
        </row>
        <row r="4978">
          <cell r="A4978" t="str">
            <v/>
          </cell>
        </row>
        <row r="4979">
          <cell r="A4979" t="str">
            <v/>
          </cell>
        </row>
        <row r="4980">
          <cell r="A4980" t="str">
            <v/>
          </cell>
        </row>
        <row r="4981">
          <cell r="A4981" t="str">
            <v/>
          </cell>
        </row>
        <row r="4982">
          <cell r="A4982" t="str">
            <v/>
          </cell>
        </row>
        <row r="4983">
          <cell r="A4983" t="str">
            <v/>
          </cell>
        </row>
        <row r="4984">
          <cell r="A4984" t="str">
            <v/>
          </cell>
        </row>
        <row r="4985">
          <cell r="A4985" t="str">
            <v/>
          </cell>
        </row>
        <row r="4986">
          <cell r="A4986" t="str">
            <v/>
          </cell>
        </row>
        <row r="4987">
          <cell r="A4987" t="str">
            <v/>
          </cell>
        </row>
        <row r="4988">
          <cell r="A4988" t="str">
            <v/>
          </cell>
        </row>
        <row r="4989">
          <cell r="A4989" t="str">
            <v/>
          </cell>
        </row>
        <row r="4990">
          <cell r="A4990" t="str">
            <v/>
          </cell>
        </row>
        <row r="4991">
          <cell r="A4991" t="str">
            <v/>
          </cell>
        </row>
        <row r="4992">
          <cell r="A4992" t="str">
            <v/>
          </cell>
        </row>
        <row r="4993">
          <cell r="A4993" t="str">
            <v/>
          </cell>
        </row>
        <row r="4994">
          <cell r="A4994" t="str">
            <v/>
          </cell>
        </row>
        <row r="4995">
          <cell r="A4995" t="str">
            <v/>
          </cell>
        </row>
        <row r="4996">
          <cell r="A4996" t="str">
            <v/>
          </cell>
        </row>
        <row r="4997">
          <cell r="A4997" t="str">
            <v/>
          </cell>
        </row>
        <row r="4998">
          <cell r="A4998" t="str">
            <v/>
          </cell>
        </row>
        <row r="4999">
          <cell r="A4999" t="str">
            <v/>
          </cell>
        </row>
        <row r="5000">
          <cell r="A5000" t="str">
            <v/>
          </cell>
        </row>
        <row r="5001">
          <cell r="A5001" t="str">
            <v/>
          </cell>
        </row>
        <row r="5002">
          <cell r="A5002" t="str">
            <v/>
          </cell>
        </row>
        <row r="5003">
          <cell r="A5003" t="str">
            <v/>
          </cell>
        </row>
        <row r="5004">
          <cell r="A5004" t="str">
            <v/>
          </cell>
        </row>
        <row r="5005">
          <cell r="A5005" t="str">
            <v/>
          </cell>
        </row>
        <row r="5006">
          <cell r="A5006" t="str">
            <v/>
          </cell>
        </row>
        <row r="5007">
          <cell r="A5007" t="str">
            <v/>
          </cell>
        </row>
        <row r="5008">
          <cell r="A5008" t="str">
            <v/>
          </cell>
        </row>
        <row r="5009">
          <cell r="A5009" t="str">
            <v/>
          </cell>
        </row>
        <row r="5010">
          <cell r="A5010" t="str">
            <v/>
          </cell>
        </row>
        <row r="5011">
          <cell r="A5011" t="str">
            <v/>
          </cell>
        </row>
        <row r="5012">
          <cell r="A5012" t="str">
            <v/>
          </cell>
        </row>
        <row r="5013">
          <cell r="A5013" t="str">
            <v/>
          </cell>
        </row>
        <row r="5014">
          <cell r="A5014" t="str">
            <v/>
          </cell>
        </row>
        <row r="5015">
          <cell r="A5015" t="str">
            <v/>
          </cell>
        </row>
        <row r="5016">
          <cell r="A5016" t="str">
            <v/>
          </cell>
        </row>
        <row r="5017">
          <cell r="A5017" t="str">
            <v/>
          </cell>
        </row>
        <row r="5018">
          <cell r="A5018" t="str">
            <v/>
          </cell>
        </row>
        <row r="5019">
          <cell r="A5019" t="str">
            <v/>
          </cell>
        </row>
        <row r="5020">
          <cell r="A5020" t="str">
            <v/>
          </cell>
        </row>
        <row r="5021">
          <cell r="A5021" t="str">
            <v/>
          </cell>
        </row>
        <row r="5022">
          <cell r="A5022" t="str">
            <v/>
          </cell>
        </row>
        <row r="5023">
          <cell r="A5023" t="str">
            <v/>
          </cell>
        </row>
        <row r="5024">
          <cell r="A5024" t="str">
            <v/>
          </cell>
        </row>
        <row r="5025">
          <cell r="A5025" t="str">
            <v/>
          </cell>
        </row>
        <row r="5026">
          <cell r="A5026" t="str">
            <v/>
          </cell>
        </row>
        <row r="5027">
          <cell r="A5027" t="str">
            <v/>
          </cell>
        </row>
        <row r="5028">
          <cell r="A5028" t="str">
            <v/>
          </cell>
        </row>
        <row r="5029">
          <cell r="A5029" t="str">
            <v/>
          </cell>
        </row>
        <row r="5030">
          <cell r="A5030" t="str">
            <v/>
          </cell>
        </row>
        <row r="5031">
          <cell r="A5031" t="str">
            <v/>
          </cell>
        </row>
        <row r="5032">
          <cell r="A5032" t="str">
            <v/>
          </cell>
        </row>
        <row r="5033">
          <cell r="A5033" t="str">
            <v/>
          </cell>
        </row>
        <row r="5034">
          <cell r="A5034" t="str">
            <v/>
          </cell>
        </row>
        <row r="5035">
          <cell r="A5035" t="str">
            <v/>
          </cell>
        </row>
        <row r="5036">
          <cell r="A5036" t="str">
            <v/>
          </cell>
        </row>
        <row r="5037">
          <cell r="A5037" t="str">
            <v/>
          </cell>
        </row>
        <row r="5038">
          <cell r="A5038" t="str">
            <v/>
          </cell>
        </row>
        <row r="5039">
          <cell r="A5039" t="str">
            <v/>
          </cell>
        </row>
        <row r="5040">
          <cell r="A5040" t="str">
            <v/>
          </cell>
        </row>
        <row r="5041">
          <cell r="A5041" t="str">
            <v/>
          </cell>
        </row>
        <row r="5042">
          <cell r="A5042" t="str">
            <v/>
          </cell>
        </row>
        <row r="5043">
          <cell r="A5043" t="str">
            <v/>
          </cell>
        </row>
        <row r="5044">
          <cell r="A5044" t="str">
            <v/>
          </cell>
        </row>
        <row r="5045">
          <cell r="A5045" t="str">
            <v/>
          </cell>
        </row>
        <row r="5046">
          <cell r="A5046" t="str">
            <v/>
          </cell>
        </row>
        <row r="5047">
          <cell r="A5047" t="str">
            <v/>
          </cell>
        </row>
        <row r="5048">
          <cell r="A5048" t="str">
            <v/>
          </cell>
        </row>
        <row r="5049">
          <cell r="A5049" t="str">
            <v/>
          </cell>
        </row>
        <row r="5050">
          <cell r="A5050" t="str">
            <v/>
          </cell>
        </row>
        <row r="5051">
          <cell r="A5051" t="str">
            <v/>
          </cell>
        </row>
        <row r="5052">
          <cell r="A5052" t="str">
            <v/>
          </cell>
        </row>
        <row r="5053">
          <cell r="A5053" t="str">
            <v/>
          </cell>
        </row>
        <row r="5054">
          <cell r="A5054" t="str">
            <v/>
          </cell>
        </row>
        <row r="5055">
          <cell r="A5055" t="str">
            <v/>
          </cell>
        </row>
        <row r="5056">
          <cell r="A5056" t="str">
            <v/>
          </cell>
        </row>
        <row r="5057">
          <cell r="A5057" t="str">
            <v/>
          </cell>
        </row>
        <row r="5058">
          <cell r="A5058" t="str">
            <v/>
          </cell>
        </row>
        <row r="5059">
          <cell r="A5059" t="str">
            <v/>
          </cell>
        </row>
        <row r="5060">
          <cell r="A5060" t="str">
            <v/>
          </cell>
        </row>
        <row r="5061">
          <cell r="A5061" t="str">
            <v/>
          </cell>
        </row>
        <row r="5062">
          <cell r="A5062" t="str">
            <v/>
          </cell>
        </row>
        <row r="5063">
          <cell r="A5063" t="str">
            <v/>
          </cell>
        </row>
        <row r="5064">
          <cell r="A5064" t="str">
            <v/>
          </cell>
        </row>
        <row r="5065">
          <cell r="A5065" t="str">
            <v/>
          </cell>
        </row>
        <row r="5066">
          <cell r="A5066" t="str">
            <v/>
          </cell>
        </row>
        <row r="5067">
          <cell r="A5067" t="str">
            <v/>
          </cell>
        </row>
        <row r="5068">
          <cell r="A5068" t="str">
            <v/>
          </cell>
        </row>
        <row r="5069">
          <cell r="A5069" t="str">
            <v/>
          </cell>
        </row>
        <row r="5070">
          <cell r="A5070" t="str">
            <v/>
          </cell>
        </row>
        <row r="5071">
          <cell r="A5071" t="str">
            <v/>
          </cell>
        </row>
        <row r="5072">
          <cell r="A5072" t="str">
            <v/>
          </cell>
        </row>
        <row r="5073">
          <cell r="A5073" t="str">
            <v/>
          </cell>
        </row>
        <row r="5074">
          <cell r="A5074" t="str">
            <v/>
          </cell>
        </row>
        <row r="5075">
          <cell r="A5075" t="str">
            <v/>
          </cell>
        </row>
        <row r="5076">
          <cell r="A5076" t="str">
            <v/>
          </cell>
        </row>
        <row r="5077">
          <cell r="A5077" t="str">
            <v/>
          </cell>
        </row>
        <row r="5078">
          <cell r="A5078" t="str">
            <v/>
          </cell>
        </row>
        <row r="5079">
          <cell r="A5079" t="str">
            <v/>
          </cell>
        </row>
        <row r="5080">
          <cell r="A5080" t="str">
            <v/>
          </cell>
        </row>
        <row r="5081">
          <cell r="A5081" t="str">
            <v/>
          </cell>
        </row>
        <row r="5082">
          <cell r="A5082" t="str">
            <v/>
          </cell>
        </row>
        <row r="5083">
          <cell r="A5083" t="str">
            <v/>
          </cell>
        </row>
        <row r="5084">
          <cell r="A5084" t="str">
            <v/>
          </cell>
        </row>
        <row r="5085">
          <cell r="A5085" t="str">
            <v/>
          </cell>
        </row>
        <row r="5086">
          <cell r="A5086" t="str">
            <v/>
          </cell>
        </row>
        <row r="5087">
          <cell r="A5087" t="str">
            <v/>
          </cell>
        </row>
        <row r="5088">
          <cell r="A5088" t="str">
            <v/>
          </cell>
        </row>
        <row r="5089">
          <cell r="A5089" t="str">
            <v/>
          </cell>
        </row>
        <row r="5090">
          <cell r="A5090" t="str">
            <v/>
          </cell>
        </row>
        <row r="5091">
          <cell r="A5091" t="str">
            <v/>
          </cell>
        </row>
        <row r="5092">
          <cell r="A5092" t="str">
            <v/>
          </cell>
        </row>
        <row r="5093">
          <cell r="A5093" t="str">
            <v/>
          </cell>
        </row>
        <row r="5094">
          <cell r="A5094" t="str">
            <v/>
          </cell>
        </row>
        <row r="5095">
          <cell r="A5095" t="str">
            <v/>
          </cell>
        </row>
        <row r="5096">
          <cell r="A5096" t="str">
            <v/>
          </cell>
        </row>
        <row r="5097">
          <cell r="A5097" t="str">
            <v/>
          </cell>
        </row>
        <row r="5098">
          <cell r="A5098" t="str">
            <v/>
          </cell>
        </row>
        <row r="5099">
          <cell r="A5099" t="str">
            <v/>
          </cell>
        </row>
        <row r="5100">
          <cell r="A5100" t="str">
            <v/>
          </cell>
        </row>
        <row r="5101">
          <cell r="A5101" t="str">
            <v/>
          </cell>
        </row>
        <row r="5102">
          <cell r="A5102" t="str">
            <v/>
          </cell>
        </row>
        <row r="5103">
          <cell r="A5103" t="str">
            <v/>
          </cell>
        </row>
        <row r="5104">
          <cell r="A5104" t="str">
            <v/>
          </cell>
        </row>
        <row r="5105">
          <cell r="A5105" t="str">
            <v/>
          </cell>
        </row>
        <row r="5106">
          <cell r="A5106" t="str">
            <v/>
          </cell>
        </row>
        <row r="5107">
          <cell r="A5107" t="str">
            <v/>
          </cell>
        </row>
        <row r="5108">
          <cell r="A5108" t="str">
            <v/>
          </cell>
        </row>
        <row r="5109">
          <cell r="A5109" t="str">
            <v/>
          </cell>
        </row>
        <row r="5110">
          <cell r="A5110" t="str">
            <v/>
          </cell>
        </row>
        <row r="5111">
          <cell r="A5111" t="str">
            <v/>
          </cell>
        </row>
        <row r="5112">
          <cell r="A5112" t="str">
            <v/>
          </cell>
        </row>
        <row r="5113">
          <cell r="A5113" t="str">
            <v/>
          </cell>
        </row>
        <row r="5114">
          <cell r="A5114" t="str">
            <v/>
          </cell>
        </row>
        <row r="5115">
          <cell r="A5115" t="str">
            <v/>
          </cell>
        </row>
        <row r="5116">
          <cell r="A5116" t="str">
            <v/>
          </cell>
        </row>
        <row r="5117">
          <cell r="A5117" t="str">
            <v/>
          </cell>
        </row>
        <row r="5118">
          <cell r="A5118" t="str">
            <v/>
          </cell>
        </row>
        <row r="5119">
          <cell r="A5119" t="str">
            <v/>
          </cell>
        </row>
        <row r="5120">
          <cell r="A5120" t="str">
            <v/>
          </cell>
        </row>
        <row r="5121">
          <cell r="A5121" t="str">
            <v/>
          </cell>
        </row>
        <row r="5122">
          <cell r="A5122" t="str">
            <v/>
          </cell>
        </row>
        <row r="5123">
          <cell r="A5123" t="str">
            <v/>
          </cell>
        </row>
        <row r="5124">
          <cell r="A5124" t="str">
            <v/>
          </cell>
        </row>
        <row r="5125">
          <cell r="A5125" t="str">
            <v/>
          </cell>
        </row>
        <row r="5126">
          <cell r="A5126" t="str">
            <v/>
          </cell>
        </row>
        <row r="5127">
          <cell r="A5127" t="str">
            <v/>
          </cell>
        </row>
        <row r="5128">
          <cell r="A5128" t="str">
            <v/>
          </cell>
        </row>
        <row r="5129">
          <cell r="A5129" t="str">
            <v/>
          </cell>
        </row>
        <row r="5130">
          <cell r="A5130" t="str">
            <v/>
          </cell>
        </row>
        <row r="5131">
          <cell r="A5131" t="str">
            <v/>
          </cell>
        </row>
        <row r="5132">
          <cell r="A5132" t="str">
            <v/>
          </cell>
        </row>
        <row r="5133">
          <cell r="A5133" t="str">
            <v/>
          </cell>
        </row>
        <row r="5134">
          <cell r="A5134" t="str">
            <v/>
          </cell>
        </row>
        <row r="5135">
          <cell r="A5135" t="str">
            <v/>
          </cell>
        </row>
        <row r="5136">
          <cell r="A5136" t="str">
            <v/>
          </cell>
        </row>
        <row r="5137">
          <cell r="A5137" t="str">
            <v/>
          </cell>
        </row>
        <row r="5138">
          <cell r="A5138" t="str">
            <v/>
          </cell>
        </row>
        <row r="5139">
          <cell r="A5139" t="str">
            <v/>
          </cell>
        </row>
        <row r="5140">
          <cell r="A5140" t="str">
            <v/>
          </cell>
        </row>
        <row r="5141">
          <cell r="A5141" t="str">
            <v/>
          </cell>
        </row>
        <row r="5142">
          <cell r="A5142" t="str">
            <v/>
          </cell>
        </row>
        <row r="5143">
          <cell r="A5143" t="str">
            <v/>
          </cell>
        </row>
        <row r="5144">
          <cell r="A5144" t="str">
            <v/>
          </cell>
        </row>
        <row r="5145">
          <cell r="A5145" t="str">
            <v/>
          </cell>
        </row>
        <row r="5146">
          <cell r="A5146" t="str">
            <v/>
          </cell>
        </row>
        <row r="5147">
          <cell r="A5147" t="str">
            <v/>
          </cell>
        </row>
        <row r="5148">
          <cell r="A5148" t="str">
            <v/>
          </cell>
        </row>
        <row r="5149">
          <cell r="A5149" t="str">
            <v/>
          </cell>
        </row>
        <row r="5150">
          <cell r="A5150" t="str">
            <v/>
          </cell>
        </row>
        <row r="5151">
          <cell r="A5151" t="str">
            <v/>
          </cell>
        </row>
        <row r="5152">
          <cell r="A5152" t="str">
            <v/>
          </cell>
        </row>
        <row r="5153">
          <cell r="A5153" t="str">
            <v/>
          </cell>
        </row>
        <row r="5154">
          <cell r="A5154" t="str">
            <v/>
          </cell>
        </row>
        <row r="5155">
          <cell r="A5155" t="str">
            <v/>
          </cell>
        </row>
        <row r="5156">
          <cell r="A5156" t="str">
            <v/>
          </cell>
        </row>
        <row r="5157">
          <cell r="A5157" t="str">
            <v/>
          </cell>
        </row>
        <row r="5158">
          <cell r="A5158" t="str">
            <v/>
          </cell>
        </row>
        <row r="5159">
          <cell r="A5159" t="str">
            <v/>
          </cell>
        </row>
        <row r="5160">
          <cell r="A5160" t="str">
            <v/>
          </cell>
        </row>
        <row r="5161">
          <cell r="A5161" t="str">
            <v/>
          </cell>
        </row>
        <row r="5162">
          <cell r="A5162" t="str">
            <v/>
          </cell>
        </row>
        <row r="5163">
          <cell r="A5163" t="str">
            <v/>
          </cell>
        </row>
        <row r="5164">
          <cell r="A5164" t="str">
            <v/>
          </cell>
        </row>
        <row r="5165">
          <cell r="A5165" t="str">
            <v/>
          </cell>
        </row>
        <row r="5166">
          <cell r="A5166" t="str">
            <v/>
          </cell>
        </row>
        <row r="5167">
          <cell r="A5167" t="str">
            <v/>
          </cell>
        </row>
        <row r="5168">
          <cell r="A5168" t="str">
            <v/>
          </cell>
        </row>
        <row r="5169">
          <cell r="A5169" t="str">
            <v/>
          </cell>
        </row>
        <row r="5170">
          <cell r="A5170" t="str">
            <v/>
          </cell>
        </row>
        <row r="5171">
          <cell r="A5171" t="str">
            <v/>
          </cell>
        </row>
        <row r="5172">
          <cell r="A5172" t="str">
            <v/>
          </cell>
        </row>
        <row r="5173">
          <cell r="A5173" t="str">
            <v/>
          </cell>
        </row>
        <row r="5174">
          <cell r="A5174" t="str">
            <v/>
          </cell>
        </row>
        <row r="5175">
          <cell r="A5175" t="str">
            <v/>
          </cell>
        </row>
        <row r="5176">
          <cell r="A5176" t="str">
            <v/>
          </cell>
        </row>
        <row r="5177">
          <cell r="A5177" t="str">
            <v/>
          </cell>
        </row>
        <row r="5178">
          <cell r="A5178" t="str">
            <v/>
          </cell>
        </row>
        <row r="5179">
          <cell r="A5179" t="str">
            <v/>
          </cell>
        </row>
        <row r="5180">
          <cell r="A5180" t="str">
            <v/>
          </cell>
        </row>
        <row r="5181">
          <cell r="A5181" t="str">
            <v/>
          </cell>
        </row>
        <row r="5182">
          <cell r="A5182" t="str">
            <v/>
          </cell>
        </row>
        <row r="5183">
          <cell r="A5183" t="str">
            <v/>
          </cell>
        </row>
        <row r="5184">
          <cell r="A5184" t="str">
            <v/>
          </cell>
        </row>
        <row r="5185">
          <cell r="A5185" t="str">
            <v/>
          </cell>
        </row>
        <row r="5186">
          <cell r="A5186" t="str">
            <v/>
          </cell>
        </row>
        <row r="5187">
          <cell r="A5187" t="str">
            <v/>
          </cell>
        </row>
        <row r="5188">
          <cell r="A5188" t="str">
            <v/>
          </cell>
        </row>
        <row r="5189">
          <cell r="A5189" t="str">
            <v/>
          </cell>
        </row>
        <row r="5190">
          <cell r="A5190" t="str">
            <v/>
          </cell>
        </row>
        <row r="5191">
          <cell r="A5191" t="str">
            <v/>
          </cell>
        </row>
        <row r="5192">
          <cell r="A5192" t="str">
            <v/>
          </cell>
        </row>
        <row r="5193">
          <cell r="A5193" t="str">
            <v/>
          </cell>
        </row>
        <row r="5194">
          <cell r="A5194" t="str">
            <v/>
          </cell>
        </row>
        <row r="5195">
          <cell r="A5195" t="str">
            <v/>
          </cell>
        </row>
        <row r="5196">
          <cell r="A5196" t="str">
            <v/>
          </cell>
        </row>
        <row r="5197">
          <cell r="A5197" t="str">
            <v/>
          </cell>
        </row>
        <row r="5198">
          <cell r="A5198" t="str">
            <v/>
          </cell>
        </row>
        <row r="5199">
          <cell r="A5199" t="str">
            <v/>
          </cell>
        </row>
        <row r="5200">
          <cell r="A5200" t="str">
            <v/>
          </cell>
        </row>
        <row r="5201">
          <cell r="A5201" t="str">
            <v/>
          </cell>
        </row>
        <row r="5202">
          <cell r="A5202" t="str">
            <v/>
          </cell>
        </row>
        <row r="5203">
          <cell r="A5203" t="str">
            <v/>
          </cell>
        </row>
        <row r="5204">
          <cell r="A5204" t="str">
            <v/>
          </cell>
        </row>
        <row r="5205">
          <cell r="A5205" t="str">
            <v/>
          </cell>
        </row>
        <row r="5206">
          <cell r="A5206" t="str">
            <v/>
          </cell>
        </row>
        <row r="5207">
          <cell r="A5207" t="str">
            <v/>
          </cell>
        </row>
        <row r="5208">
          <cell r="A5208" t="str">
            <v/>
          </cell>
        </row>
        <row r="5209">
          <cell r="A5209" t="str">
            <v/>
          </cell>
        </row>
        <row r="5210">
          <cell r="A5210" t="str">
            <v/>
          </cell>
        </row>
        <row r="5211">
          <cell r="A5211" t="str">
            <v/>
          </cell>
        </row>
        <row r="5212">
          <cell r="A5212" t="str">
            <v/>
          </cell>
        </row>
        <row r="5213">
          <cell r="A5213" t="str">
            <v/>
          </cell>
        </row>
        <row r="5214">
          <cell r="A5214" t="str">
            <v/>
          </cell>
        </row>
        <row r="5215">
          <cell r="A5215" t="str">
            <v/>
          </cell>
        </row>
        <row r="5216">
          <cell r="A5216" t="str">
            <v/>
          </cell>
        </row>
        <row r="5217">
          <cell r="A5217" t="str">
            <v/>
          </cell>
        </row>
        <row r="5218">
          <cell r="A5218" t="str">
            <v/>
          </cell>
        </row>
        <row r="5219">
          <cell r="A5219" t="str">
            <v/>
          </cell>
        </row>
        <row r="5220">
          <cell r="A5220" t="str">
            <v/>
          </cell>
        </row>
        <row r="5221">
          <cell r="A5221" t="str">
            <v/>
          </cell>
        </row>
        <row r="5222">
          <cell r="A5222" t="str">
            <v/>
          </cell>
        </row>
        <row r="5223">
          <cell r="A5223" t="str">
            <v/>
          </cell>
        </row>
        <row r="5224">
          <cell r="A5224" t="str">
            <v/>
          </cell>
        </row>
        <row r="5225">
          <cell r="A5225" t="str">
            <v/>
          </cell>
        </row>
        <row r="5226">
          <cell r="A5226" t="str">
            <v/>
          </cell>
        </row>
        <row r="5227">
          <cell r="A5227" t="str">
            <v/>
          </cell>
        </row>
        <row r="5228">
          <cell r="A5228" t="str">
            <v/>
          </cell>
        </row>
        <row r="5229">
          <cell r="A5229" t="str">
            <v/>
          </cell>
        </row>
        <row r="5230">
          <cell r="A5230" t="str">
            <v/>
          </cell>
        </row>
        <row r="5231">
          <cell r="A5231" t="str">
            <v/>
          </cell>
        </row>
        <row r="5232">
          <cell r="A5232" t="str">
            <v/>
          </cell>
        </row>
        <row r="5233">
          <cell r="A5233" t="str">
            <v/>
          </cell>
        </row>
        <row r="5234">
          <cell r="A5234" t="str">
            <v/>
          </cell>
        </row>
        <row r="5235">
          <cell r="A5235" t="str">
            <v/>
          </cell>
        </row>
        <row r="5236">
          <cell r="A5236" t="str">
            <v/>
          </cell>
        </row>
        <row r="5237">
          <cell r="A5237" t="str">
            <v/>
          </cell>
        </row>
        <row r="5238">
          <cell r="A5238" t="str">
            <v/>
          </cell>
        </row>
        <row r="5239">
          <cell r="A5239" t="str">
            <v/>
          </cell>
        </row>
        <row r="5240">
          <cell r="A5240" t="str">
            <v/>
          </cell>
        </row>
        <row r="5241">
          <cell r="A5241" t="str">
            <v/>
          </cell>
        </row>
        <row r="5242">
          <cell r="A5242" t="str">
            <v/>
          </cell>
        </row>
        <row r="5243">
          <cell r="A5243" t="str">
            <v/>
          </cell>
        </row>
        <row r="5244">
          <cell r="A5244" t="str">
            <v/>
          </cell>
        </row>
        <row r="5245">
          <cell r="A5245" t="str">
            <v/>
          </cell>
        </row>
        <row r="5246">
          <cell r="A5246" t="str">
            <v/>
          </cell>
        </row>
        <row r="5247">
          <cell r="A5247" t="str">
            <v/>
          </cell>
        </row>
        <row r="5248">
          <cell r="A5248" t="str">
            <v/>
          </cell>
        </row>
        <row r="5249">
          <cell r="A5249" t="str">
            <v/>
          </cell>
        </row>
        <row r="5250">
          <cell r="A5250" t="str">
            <v/>
          </cell>
        </row>
        <row r="5251">
          <cell r="A5251" t="str">
            <v/>
          </cell>
        </row>
        <row r="5252">
          <cell r="A5252" t="str">
            <v/>
          </cell>
        </row>
        <row r="5253">
          <cell r="A5253" t="str">
            <v/>
          </cell>
        </row>
        <row r="5254">
          <cell r="A5254" t="str">
            <v/>
          </cell>
        </row>
        <row r="5255">
          <cell r="A5255" t="str">
            <v/>
          </cell>
        </row>
        <row r="5256">
          <cell r="A5256" t="str">
            <v/>
          </cell>
        </row>
        <row r="5257">
          <cell r="A5257" t="str">
            <v/>
          </cell>
        </row>
        <row r="5258">
          <cell r="A5258" t="str">
            <v/>
          </cell>
        </row>
        <row r="5259">
          <cell r="A5259" t="str">
            <v/>
          </cell>
        </row>
        <row r="5260">
          <cell r="A5260" t="str">
            <v/>
          </cell>
        </row>
        <row r="5261">
          <cell r="A5261" t="str">
            <v/>
          </cell>
        </row>
        <row r="5262">
          <cell r="A5262" t="str">
            <v/>
          </cell>
        </row>
        <row r="5263">
          <cell r="A5263" t="str">
            <v/>
          </cell>
        </row>
        <row r="5264">
          <cell r="A5264" t="str">
            <v/>
          </cell>
        </row>
        <row r="5265">
          <cell r="A5265" t="str">
            <v/>
          </cell>
        </row>
        <row r="5266">
          <cell r="A5266" t="str">
            <v/>
          </cell>
        </row>
        <row r="5267">
          <cell r="A5267" t="str">
            <v/>
          </cell>
        </row>
        <row r="5268">
          <cell r="A5268" t="str">
            <v/>
          </cell>
        </row>
        <row r="5269">
          <cell r="A5269" t="str">
            <v/>
          </cell>
        </row>
        <row r="5270">
          <cell r="A5270" t="str">
            <v/>
          </cell>
        </row>
        <row r="5271">
          <cell r="A5271" t="str">
            <v/>
          </cell>
        </row>
        <row r="5272">
          <cell r="A5272" t="str">
            <v/>
          </cell>
        </row>
        <row r="5273">
          <cell r="A5273" t="str">
            <v/>
          </cell>
        </row>
        <row r="5274">
          <cell r="A5274" t="str">
            <v/>
          </cell>
        </row>
        <row r="5275">
          <cell r="A5275" t="str">
            <v/>
          </cell>
        </row>
        <row r="5276">
          <cell r="A5276" t="str">
            <v/>
          </cell>
        </row>
        <row r="5277">
          <cell r="A5277" t="str">
            <v/>
          </cell>
        </row>
        <row r="5278">
          <cell r="A5278" t="str">
            <v/>
          </cell>
        </row>
        <row r="5279">
          <cell r="A5279" t="str">
            <v/>
          </cell>
        </row>
        <row r="5280">
          <cell r="A5280" t="str">
            <v/>
          </cell>
        </row>
        <row r="5281">
          <cell r="A5281" t="str">
            <v/>
          </cell>
        </row>
        <row r="5282">
          <cell r="A5282" t="str">
            <v/>
          </cell>
        </row>
        <row r="5283">
          <cell r="A5283" t="str">
            <v/>
          </cell>
        </row>
        <row r="5284">
          <cell r="A5284" t="str">
            <v/>
          </cell>
        </row>
        <row r="5285">
          <cell r="A5285" t="str">
            <v/>
          </cell>
        </row>
        <row r="5286">
          <cell r="A5286" t="str">
            <v/>
          </cell>
        </row>
        <row r="5287">
          <cell r="A5287" t="str">
            <v/>
          </cell>
        </row>
        <row r="5288">
          <cell r="A5288" t="str">
            <v/>
          </cell>
        </row>
        <row r="5289">
          <cell r="A5289" t="str">
            <v/>
          </cell>
        </row>
        <row r="5290">
          <cell r="A5290" t="str">
            <v/>
          </cell>
        </row>
        <row r="5291">
          <cell r="A5291" t="str">
            <v/>
          </cell>
        </row>
        <row r="5292">
          <cell r="A5292" t="str">
            <v/>
          </cell>
        </row>
        <row r="5293">
          <cell r="A5293" t="str">
            <v/>
          </cell>
        </row>
        <row r="5294">
          <cell r="A5294" t="str">
            <v/>
          </cell>
        </row>
        <row r="5295">
          <cell r="A5295" t="str">
            <v/>
          </cell>
        </row>
        <row r="5296">
          <cell r="A5296" t="str">
            <v/>
          </cell>
        </row>
        <row r="5297">
          <cell r="A5297" t="str">
            <v/>
          </cell>
        </row>
        <row r="5298">
          <cell r="A5298" t="str">
            <v/>
          </cell>
        </row>
        <row r="5299">
          <cell r="A5299" t="str">
            <v/>
          </cell>
        </row>
        <row r="5300">
          <cell r="A5300" t="str">
            <v/>
          </cell>
        </row>
        <row r="5301">
          <cell r="A5301" t="str">
            <v/>
          </cell>
        </row>
        <row r="5302">
          <cell r="A5302" t="str">
            <v/>
          </cell>
        </row>
        <row r="5303">
          <cell r="A5303" t="str">
            <v/>
          </cell>
        </row>
        <row r="5304">
          <cell r="A5304" t="str">
            <v/>
          </cell>
        </row>
        <row r="5305">
          <cell r="A5305" t="str">
            <v/>
          </cell>
        </row>
        <row r="5306">
          <cell r="A5306" t="str">
            <v/>
          </cell>
        </row>
        <row r="5307">
          <cell r="A5307" t="str">
            <v/>
          </cell>
        </row>
        <row r="5308">
          <cell r="A5308" t="str">
            <v/>
          </cell>
        </row>
        <row r="5309">
          <cell r="A5309" t="str">
            <v/>
          </cell>
        </row>
        <row r="5310">
          <cell r="A5310" t="str">
            <v/>
          </cell>
        </row>
        <row r="5311">
          <cell r="A5311" t="str">
            <v/>
          </cell>
        </row>
        <row r="5312">
          <cell r="A5312" t="str">
            <v/>
          </cell>
        </row>
        <row r="5313">
          <cell r="A5313" t="str">
            <v/>
          </cell>
        </row>
        <row r="5314">
          <cell r="A5314" t="str">
            <v/>
          </cell>
        </row>
        <row r="5315">
          <cell r="A5315" t="str">
            <v/>
          </cell>
        </row>
        <row r="5316">
          <cell r="A5316" t="str">
            <v/>
          </cell>
        </row>
        <row r="5317">
          <cell r="A5317" t="str">
            <v/>
          </cell>
        </row>
        <row r="5318">
          <cell r="A5318" t="str">
            <v/>
          </cell>
        </row>
        <row r="5319">
          <cell r="A5319" t="str">
            <v/>
          </cell>
        </row>
        <row r="5320">
          <cell r="A5320" t="str">
            <v/>
          </cell>
        </row>
        <row r="5321">
          <cell r="A5321" t="str">
            <v/>
          </cell>
        </row>
        <row r="5322">
          <cell r="A5322" t="str">
            <v/>
          </cell>
        </row>
        <row r="5323">
          <cell r="A5323" t="str">
            <v/>
          </cell>
        </row>
        <row r="5324">
          <cell r="A5324" t="str">
            <v/>
          </cell>
        </row>
        <row r="5325">
          <cell r="A5325" t="str">
            <v/>
          </cell>
        </row>
        <row r="5326">
          <cell r="A5326" t="str">
            <v/>
          </cell>
        </row>
        <row r="5327">
          <cell r="A5327" t="str">
            <v/>
          </cell>
        </row>
        <row r="5328">
          <cell r="A5328" t="str">
            <v/>
          </cell>
        </row>
        <row r="5329">
          <cell r="A5329" t="str">
            <v/>
          </cell>
        </row>
        <row r="5330">
          <cell r="A5330" t="str">
            <v/>
          </cell>
        </row>
        <row r="5331">
          <cell r="A5331" t="str">
            <v/>
          </cell>
        </row>
        <row r="5332">
          <cell r="A5332" t="str">
            <v/>
          </cell>
        </row>
        <row r="5333">
          <cell r="A5333" t="str">
            <v/>
          </cell>
        </row>
        <row r="5334">
          <cell r="A5334" t="str">
            <v/>
          </cell>
        </row>
        <row r="5335">
          <cell r="A5335" t="str">
            <v/>
          </cell>
        </row>
        <row r="5336">
          <cell r="A5336" t="str">
            <v/>
          </cell>
        </row>
        <row r="5337">
          <cell r="A5337" t="str">
            <v/>
          </cell>
        </row>
        <row r="5338">
          <cell r="A5338" t="str">
            <v/>
          </cell>
        </row>
        <row r="5339">
          <cell r="A5339" t="str">
            <v/>
          </cell>
        </row>
        <row r="5340">
          <cell r="A5340" t="str">
            <v/>
          </cell>
        </row>
        <row r="5341">
          <cell r="A5341" t="str">
            <v/>
          </cell>
        </row>
        <row r="5342">
          <cell r="A5342" t="str">
            <v/>
          </cell>
        </row>
        <row r="5343">
          <cell r="A5343" t="str">
            <v/>
          </cell>
        </row>
        <row r="5344">
          <cell r="A5344" t="str">
            <v/>
          </cell>
        </row>
        <row r="5345">
          <cell r="A5345" t="str">
            <v/>
          </cell>
        </row>
        <row r="5346">
          <cell r="A5346" t="str">
            <v/>
          </cell>
        </row>
        <row r="5347">
          <cell r="A5347" t="str">
            <v/>
          </cell>
        </row>
        <row r="5348">
          <cell r="A5348" t="str">
            <v/>
          </cell>
        </row>
        <row r="5349">
          <cell r="A5349" t="str">
            <v/>
          </cell>
        </row>
        <row r="5350">
          <cell r="A5350" t="str">
            <v/>
          </cell>
        </row>
        <row r="5351">
          <cell r="A5351" t="str">
            <v/>
          </cell>
        </row>
        <row r="5352">
          <cell r="A5352" t="str">
            <v/>
          </cell>
        </row>
        <row r="5353">
          <cell r="A5353" t="str">
            <v/>
          </cell>
        </row>
        <row r="5354">
          <cell r="A5354" t="str">
            <v/>
          </cell>
        </row>
        <row r="5355">
          <cell r="A5355" t="str">
            <v/>
          </cell>
        </row>
        <row r="5356">
          <cell r="A5356" t="str">
            <v/>
          </cell>
        </row>
        <row r="5357">
          <cell r="A5357" t="str">
            <v/>
          </cell>
        </row>
        <row r="5358">
          <cell r="A5358" t="str">
            <v/>
          </cell>
        </row>
        <row r="5359">
          <cell r="A5359" t="str">
            <v/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tilla"/>
      <sheetName val="TABLA"/>
      <sheetName val="JERARQUÍAS"/>
    </sheetNames>
    <sheetDataSet>
      <sheetData sheetId="0"/>
      <sheetData sheetId="1">
        <row r="1">
          <cell r="B1" t="str">
            <v>condicion</v>
          </cell>
          <cell r="C1" t="str">
            <v>(Todas)</v>
          </cell>
        </row>
        <row r="3">
          <cell r="B3" t="str">
            <v>Máx. de Importe</v>
          </cell>
          <cell r="C3"/>
          <cell r="D3"/>
          <cell r="E3" t="str">
            <v>Producto</v>
          </cell>
          <cell r="F3"/>
        </row>
        <row r="4">
          <cell r="A4" t="str">
            <v>concatenar</v>
          </cell>
          <cell r="B4" t="str">
            <v>cliente</v>
          </cell>
          <cell r="C4" t="str">
            <v>ID_EDS</v>
          </cell>
          <cell r="D4" t="str">
            <v>Ceco Cliente</v>
          </cell>
          <cell r="E4" t="str">
            <v>ACPM</v>
          </cell>
          <cell r="F4" t="str">
            <v>CORRIENTE</v>
          </cell>
        </row>
        <row r="5">
          <cell r="A5" t="str">
            <v>1027852510402210</v>
          </cell>
          <cell r="B5">
            <v>10278525</v>
          </cell>
          <cell r="C5">
            <v>1040</v>
          </cell>
          <cell r="D5">
            <v>2210</v>
          </cell>
          <cell r="E5">
            <v>11880.89</v>
          </cell>
          <cell r="F5">
            <v>18071.75</v>
          </cell>
        </row>
        <row r="6">
          <cell r="A6" t="str">
            <v>1027852513562210</v>
          </cell>
          <cell r="B6">
            <v>10278525</v>
          </cell>
          <cell r="C6">
            <v>1356</v>
          </cell>
          <cell r="D6">
            <v>2210</v>
          </cell>
          <cell r="E6">
            <v>11520.89</v>
          </cell>
          <cell r="F6">
            <v>17668.32</v>
          </cell>
        </row>
        <row r="7">
          <cell r="A7" t="str">
            <v>1027852514432210</v>
          </cell>
          <cell r="B7">
            <v>10278525</v>
          </cell>
          <cell r="C7">
            <v>1443</v>
          </cell>
          <cell r="D7">
            <v>2210</v>
          </cell>
          <cell r="E7">
            <v>11520.89</v>
          </cell>
          <cell r="F7">
            <v>17668.32</v>
          </cell>
        </row>
        <row r="8">
          <cell r="A8" t="str">
            <v>1027852516862210</v>
          </cell>
          <cell r="B8">
            <v>10278525</v>
          </cell>
          <cell r="C8">
            <v>1686</v>
          </cell>
          <cell r="D8">
            <v>2210</v>
          </cell>
          <cell r="E8">
            <v>11995.18</v>
          </cell>
          <cell r="F8">
            <v>18186.03</v>
          </cell>
        </row>
        <row r="9">
          <cell r="A9" t="str">
            <v>1027852519132210</v>
          </cell>
          <cell r="B9">
            <v>10278525</v>
          </cell>
          <cell r="C9">
            <v>1913</v>
          </cell>
          <cell r="D9">
            <v>2210</v>
          </cell>
          <cell r="E9">
            <v>11880.89</v>
          </cell>
          <cell r="F9">
            <v>18071.75</v>
          </cell>
        </row>
        <row r="10">
          <cell r="A10" t="str">
            <v>1027852519831000</v>
          </cell>
          <cell r="B10">
            <v>10278525</v>
          </cell>
          <cell r="C10">
            <v>1983</v>
          </cell>
          <cell r="D10">
            <v>1000</v>
          </cell>
          <cell r="E10">
            <v>11940.56</v>
          </cell>
          <cell r="F10">
            <v>17980.560000000001</v>
          </cell>
        </row>
        <row r="11">
          <cell r="A11" t="str">
            <v>1027852519831001</v>
          </cell>
          <cell r="B11">
            <v>10278525</v>
          </cell>
          <cell r="C11">
            <v>1983</v>
          </cell>
          <cell r="D11">
            <v>1001</v>
          </cell>
          <cell r="E11">
            <v>11940.56</v>
          </cell>
          <cell r="F11">
            <v>17980.560000000001</v>
          </cell>
        </row>
        <row r="12">
          <cell r="A12" t="str">
            <v>1027852519832210</v>
          </cell>
          <cell r="B12">
            <v>10278525</v>
          </cell>
          <cell r="C12">
            <v>1983</v>
          </cell>
          <cell r="D12">
            <v>2210</v>
          </cell>
          <cell r="E12">
            <v>11988.32</v>
          </cell>
          <cell r="F12">
            <v>18028.32</v>
          </cell>
        </row>
        <row r="13">
          <cell r="A13" t="str">
            <v>1027852519831004</v>
          </cell>
          <cell r="B13">
            <v>10278525</v>
          </cell>
          <cell r="C13">
            <v>1983</v>
          </cell>
          <cell r="D13">
            <v>1004</v>
          </cell>
          <cell r="E13">
            <v>11988.32</v>
          </cell>
          <cell r="F13">
            <v>18028.32</v>
          </cell>
        </row>
        <row r="14">
          <cell r="A14" t="str">
            <v>1027852519832209</v>
          </cell>
          <cell r="B14">
            <v>10278525</v>
          </cell>
          <cell r="C14">
            <v>1983</v>
          </cell>
          <cell r="D14">
            <v>2209</v>
          </cell>
          <cell r="E14">
            <v>11988.32</v>
          </cell>
          <cell r="F14">
            <v>18028.32</v>
          </cell>
        </row>
        <row r="15">
          <cell r="A15" t="str">
            <v>1027852534362210</v>
          </cell>
          <cell r="B15">
            <v>10278525</v>
          </cell>
          <cell r="C15">
            <v>3436</v>
          </cell>
          <cell r="D15">
            <v>2210</v>
          </cell>
          <cell r="E15">
            <v>11709.46</v>
          </cell>
          <cell r="F15">
            <v>17755.18</v>
          </cell>
        </row>
        <row r="16">
          <cell r="A16" t="str">
            <v>1027852510282210</v>
          </cell>
          <cell r="B16">
            <v>10278525</v>
          </cell>
          <cell r="C16">
            <v>1028</v>
          </cell>
          <cell r="D16">
            <v>2210</v>
          </cell>
          <cell r="E16">
            <v>11906.03</v>
          </cell>
          <cell r="F16">
            <v>17984.89</v>
          </cell>
        </row>
        <row r="17">
          <cell r="A17" t="str">
            <v>1027852511011000</v>
          </cell>
          <cell r="B17">
            <v>10278525</v>
          </cell>
          <cell r="C17">
            <v>1101</v>
          </cell>
          <cell r="D17">
            <v>1000</v>
          </cell>
          <cell r="E17">
            <v>11940.56</v>
          </cell>
          <cell r="F17">
            <v>17980.560000000001</v>
          </cell>
        </row>
        <row r="18">
          <cell r="A18" t="str">
            <v>1027852511011001</v>
          </cell>
          <cell r="B18">
            <v>10278525</v>
          </cell>
          <cell r="C18">
            <v>1101</v>
          </cell>
          <cell r="D18">
            <v>1001</v>
          </cell>
          <cell r="E18">
            <v>11940.56</v>
          </cell>
          <cell r="F18">
            <v>17980.560000000001</v>
          </cell>
        </row>
        <row r="19">
          <cell r="A19" t="str">
            <v>1027852521232210</v>
          </cell>
          <cell r="B19">
            <v>10278525</v>
          </cell>
          <cell r="C19">
            <v>2123</v>
          </cell>
          <cell r="D19">
            <v>2210</v>
          </cell>
          <cell r="E19">
            <v>11906.03</v>
          </cell>
          <cell r="F19">
            <v>17984.89</v>
          </cell>
        </row>
        <row r="20">
          <cell r="A20" t="str">
            <v>1027852510311000</v>
          </cell>
          <cell r="B20">
            <v>10278525</v>
          </cell>
          <cell r="C20">
            <v>1031</v>
          </cell>
          <cell r="D20">
            <v>1000</v>
          </cell>
          <cell r="E20">
            <v>11940.56</v>
          </cell>
          <cell r="F20">
            <v>17980.560000000001</v>
          </cell>
        </row>
        <row r="21">
          <cell r="A21" t="str">
            <v>1027852510311001</v>
          </cell>
          <cell r="B21">
            <v>10278525</v>
          </cell>
          <cell r="C21">
            <v>1031</v>
          </cell>
          <cell r="D21">
            <v>1001</v>
          </cell>
          <cell r="E21">
            <v>11940.56</v>
          </cell>
          <cell r="F21">
            <v>17980.560000000001</v>
          </cell>
        </row>
        <row r="22">
          <cell r="A22" t="str">
            <v>1027852510311002</v>
          </cell>
          <cell r="B22">
            <v>10278525</v>
          </cell>
          <cell r="C22">
            <v>1031</v>
          </cell>
          <cell r="D22">
            <v>1002</v>
          </cell>
          <cell r="E22">
            <v>11940.56</v>
          </cell>
          <cell r="F22">
            <v>17980.560000000001</v>
          </cell>
        </row>
        <row r="23">
          <cell r="A23" t="str">
            <v>1027852510312210</v>
          </cell>
          <cell r="B23">
            <v>10278525</v>
          </cell>
          <cell r="C23">
            <v>1031</v>
          </cell>
          <cell r="D23">
            <v>2210</v>
          </cell>
          <cell r="E23">
            <v>11988.32</v>
          </cell>
          <cell r="F23">
            <v>18028.32</v>
          </cell>
        </row>
        <row r="24">
          <cell r="A24" t="str">
            <v>1027852510311004</v>
          </cell>
          <cell r="B24">
            <v>10278525</v>
          </cell>
          <cell r="C24">
            <v>1031</v>
          </cell>
          <cell r="D24">
            <v>1004</v>
          </cell>
          <cell r="E24">
            <v>11988.32</v>
          </cell>
          <cell r="F24">
            <v>18028.32</v>
          </cell>
        </row>
        <row r="25">
          <cell r="A25" t="str">
            <v>1027852510312209</v>
          </cell>
          <cell r="B25">
            <v>10278525</v>
          </cell>
          <cell r="C25">
            <v>1031</v>
          </cell>
          <cell r="D25">
            <v>2209</v>
          </cell>
          <cell r="E25">
            <v>11988.32</v>
          </cell>
          <cell r="F25">
            <v>18028.32</v>
          </cell>
        </row>
        <row r="26">
          <cell r="A26" t="str">
            <v>1027852515352210</v>
          </cell>
          <cell r="B26">
            <v>10278525</v>
          </cell>
          <cell r="C26">
            <v>1535</v>
          </cell>
          <cell r="D26">
            <v>2210</v>
          </cell>
          <cell r="E26">
            <v>12042.03</v>
          </cell>
          <cell r="F26">
            <v>18084.32</v>
          </cell>
        </row>
        <row r="27">
          <cell r="A27" t="str">
            <v>1027852521842210</v>
          </cell>
          <cell r="B27">
            <v>10278525</v>
          </cell>
          <cell r="C27">
            <v>2184</v>
          </cell>
          <cell r="D27">
            <v>2210</v>
          </cell>
          <cell r="E27">
            <v>11959.75</v>
          </cell>
          <cell r="F27">
            <v>18044.32</v>
          </cell>
        </row>
        <row r="28">
          <cell r="A28" t="str">
            <v>1027852516042210</v>
          </cell>
          <cell r="B28">
            <v>10278525</v>
          </cell>
          <cell r="C28">
            <v>1604</v>
          </cell>
          <cell r="D28">
            <v>2210</v>
          </cell>
          <cell r="E28">
            <v>11906.03</v>
          </cell>
          <cell r="F28">
            <v>17984.89</v>
          </cell>
        </row>
        <row r="29">
          <cell r="A29" t="str">
            <v>1027852525982210</v>
          </cell>
          <cell r="B29">
            <v>10278525</v>
          </cell>
          <cell r="C29">
            <v>2598</v>
          </cell>
          <cell r="D29">
            <v>2210</v>
          </cell>
          <cell r="E29">
            <v>11906.03</v>
          </cell>
          <cell r="F29">
            <v>17984.89</v>
          </cell>
        </row>
        <row r="30">
          <cell r="A30" t="str">
            <v>102785259522210</v>
          </cell>
          <cell r="B30">
            <v>10278525</v>
          </cell>
          <cell r="C30">
            <v>952</v>
          </cell>
          <cell r="D30">
            <v>2210</v>
          </cell>
          <cell r="E30">
            <v>11906.03</v>
          </cell>
          <cell r="F30">
            <v>17984.89</v>
          </cell>
        </row>
        <row r="31">
          <cell r="A31" t="str">
            <v>1027852530641004</v>
          </cell>
          <cell r="B31">
            <v>10278525</v>
          </cell>
          <cell r="C31">
            <v>3064</v>
          </cell>
          <cell r="D31">
            <v>1004</v>
          </cell>
          <cell r="E31">
            <v>11988.32</v>
          </cell>
          <cell r="F31">
            <v>18028.32</v>
          </cell>
        </row>
        <row r="32">
          <cell r="A32" t="str">
            <v>1027852521752210</v>
          </cell>
          <cell r="B32">
            <v>10278525</v>
          </cell>
          <cell r="C32">
            <v>2175</v>
          </cell>
          <cell r="D32">
            <v>2210</v>
          </cell>
          <cell r="E32">
            <v>12.5</v>
          </cell>
          <cell r="F32">
            <v>12.5</v>
          </cell>
        </row>
        <row r="33">
          <cell r="A33" t="str">
            <v>1027852515521003</v>
          </cell>
          <cell r="B33">
            <v>10278525</v>
          </cell>
          <cell r="C33">
            <v>1552</v>
          </cell>
          <cell r="D33">
            <v>1003</v>
          </cell>
          <cell r="E33">
            <v>12.5</v>
          </cell>
          <cell r="F33">
            <v>12.5</v>
          </cell>
        </row>
        <row r="34">
          <cell r="A34" t="str">
            <v>103038719271001</v>
          </cell>
          <cell r="B34">
            <v>10303871</v>
          </cell>
          <cell r="C34">
            <v>927</v>
          </cell>
          <cell r="D34">
            <v>1001</v>
          </cell>
          <cell r="E34">
            <v>10584.12</v>
          </cell>
          <cell r="F34">
            <v>16140.01</v>
          </cell>
        </row>
        <row r="35">
          <cell r="A35" t="str">
            <v>103038719291001</v>
          </cell>
          <cell r="B35">
            <v>10303871</v>
          </cell>
          <cell r="C35">
            <v>929</v>
          </cell>
          <cell r="D35">
            <v>1001</v>
          </cell>
          <cell r="E35">
            <v>10584.12</v>
          </cell>
          <cell r="F35">
            <v>16140.01</v>
          </cell>
        </row>
        <row r="36">
          <cell r="A36" t="str">
            <v>103038719301001</v>
          </cell>
          <cell r="B36">
            <v>10303871</v>
          </cell>
          <cell r="C36">
            <v>930</v>
          </cell>
          <cell r="D36">
            <v>1001</v>
          </cell>
          <cell r="E36">
            <v>10584.12</v>
          </cell>
          <cell r="F36">
            <v>16140.01</v>
          </cell>
        </row>
        <row r="37">
          <cell r="A37" t="str">
            <v>103038719581001</v>
          </cell>
          <cell r="B37">
            <v>10303871</v>
          </cell>
          <cell r="C37">
            <v>958</v>
          </cell>
          <cell r="D37">
            <v>1001</v>
          </cell>
          <cell r="E37">
            <v>10584.12</v>
          </cell>
          <cell r="F37">
            <v>16140.01</v>
          </cell>
        </row>
        <row r="38">
          <cell r="A38" t="str">
            <v>103038719581925</v>
          </cell>
          <cell r="B38">
            <v>10303871</v>
          </cell>
          <cell r="C38">
            <v>958</v>
          </cell>
          <cell r="D38">
            <v>1925</v>
          </cell>
          <cell r="E38">
            <v>10584.12</v>
          </cell>
          <cell r="F38">
            <v>16140.01</v>
          </cell>
        </row>
        <row r="39">
          <cell r="A39" t="str">
            <v>103038719841001</v>
          </cell>
          <cell r="B39">
            <v>10303871</v>
          </cell>
          <cell r="C39">
            <v>984</v>
          </cell>
          <cell r="D39">
            <v>1001</v>
          </cell>
          <cell r="E39">
            <v>10584.12</v>
          </cell>
          <cell r="F39">
            <v>16140.01</v>
          </cell>
        </row>
        <row r="40">
          <cell r="A40" t="str">
            <v>103038719861001</v>
          </cell>
          <cell r="B40">
            <v>10303871</v>
          </cell>
          <cell r="C40">
            <v>986</v>
          </cell>
          <cell r="D40">
            <v>1001</v>
          </cell>
          <cell r="E40">
            <v>10226.17</v>
          </cell>
          <cell r="F40">
            <v>15734.89</v>
          </cell>
        </row>
        <row r="41">
          <cell r="A41" t="str">
            <v>1030387110341001</v>
          </cell>
          <cell r="B41">
            <v>10303871</v>
          </cell>
          <cell r="C41">
            <v>1034</v>
          </cell>
          <cell r="D41">
            <v>1001</v>
          </cell>
          <cell r="E41">
            <v>10226.17</v>
          </cell>
          <cell r="F41">
            <v>15734.89</v>
          </cell>
        </row>
        <row r="42">
          <cell r="A42" t="str">
            <v>1030387110391001</v>
          </cell>
          <cell r="B42">
            <v>10303871</v>
          </cell>
          <cell r="C42">
            <v>1039</v>
          </cell>
          <cell r="D42">
            <v>1001</v>
          </cell>
          <cell r="E42">
            <v>10584.12</v>
          </cell>
          <cell r="F42">
            <v>16140.01</v>
          </cell>
        </row>
        <row r="43">
          <cell r="A43" t="str">
            <v>1030387110401001</v>
          </cell>
          <cell r="B43">
            <v>10303871</v>
          </cell>
          <cell r="C43">
            <v>1040</v>
          </cell>
          <cell r="D43">
            <v>1001</v>
          </cell>
          <cell r="E43">
            <v>10584.12</v>
          </cell>
          <cell r="F43">
            <v>16140.01</v>
          </cell>
        </row>
        <row r="44">
          <cell r="A44" t="str">
            <v>1030387110481001</v>
          </cell>
          <cell r="B44">
            <v>10303871</v>
          </cell>
          <cell r="C44">
            <v>1048</v>
          </cell>
          <cell r="D44">
            <v>1001</v>
          </cell>
          <cell r="E44">
            <v>10584.12</v>
          </cell>
          <cell r="F44">
            <v>16140.01</v>
          </cell>
        </row>
        <row r="45">
          <cell r="A45" t="str">
            <v>1030387110611001</v>
          </cell>
          <cell r="B45">
            <v>10303871</v>
          </cell>
          <cell r="C45">
            <v>1061</v>
          </cell>
          <cell r="D45">
            <v>1001</v>
          </cell>
          <cell r="E45">
            <v>10584.12</v>
          </cell>
          <cell r="F45">
            <v>16140.01</v>
          </cell>
        </row>
        <row r="46">
          <cell r="A46" t="str">
            <v>1030387110611925</v>
          </cell>
          <cell r="B46">
            <v>10303871</v>
          </cell>
          <cell r="C46">
            <v>1061</v>
          </cell>
          <cell r="D46">
            <v>1925</v>
          </cell>
          <cell r="E46">
            <v>10584.12</v>
          </cell>
          <cell r="F46">
            <v>16140.01</v>
          </cell>
        </row>
        <row r="47">
          <cell r="A47" t="str">
            <v>1030387110691001</v>
          </cell>
          <cell r="B47">
            <v>10303871</v>
          </cell>
          <cell r="C47">
            <v>1069</v>
          </cell>
          <cell r="D47">
            <v>1001</v>
          </cell>
          <cell r="E47">
            <v>10584.12</v>
          </cell>
          <cell r="F47">
            <v>16140.01</v>
          </cell>
        </row>
        <row r="48">
          <cell r="A48" t="str">
            <v>1030387110821001</v>
          </cell>
          <cell r="B48">
            <v>10303871</v>
          </cell>
          <cell r="C48">
            <v>1082</v>
          </cell>
          <cell r="D48">
            <v>1001</v>
          </cell>
          <cell r="E48">
            <v>10584.12</v>
          </cell>
          <cell r="F48">
            <v>16140.01</v>
          </cell>
        </row>
        <row r="49">
          <cell r="A49" t="str">
            <v>1030387111031001</v>
          </cell>
          <cell r="B49">
            <v>10303871</v>
          </cell>
          <cell r="C49">
            <v>1103</v>
          </cell>
          <cell r="D49">
            <v>1001</v>
          </cell>
          <cell r="E49">
            <v>10584.12</v>
          </cell>
          <cell r="F49">
            <v>16140.01</v>
          </cell>
        </row>
        <row r="50">
          <cell r="A50" t="str">
            <v>1030387113581001</v>
          </cell>
          <cell r="B50">
            <v>10303871</v>
          </cell>
          <cell r="C50">
            <v>1358</v>
          </cell>
          <cell r="D50">
            <v>1001</v>
          </cell>
          <cell r="E50">
            <v>10584.12</v>
          </cell>
          <cell r="F50">
            <v>16140.01</v>
          </cell>
        </row>
        <row r="51">
          <cell r="A51" t="str">
            <v>1030387113581925</v>
          </cell>
          <cell r="B51">
            <v>10303871</v>
          </cell>
          <cell r="C51">
            <v>1358</v>
          </cell>
          <cell r="D51">
            <v>1925</v>
          </cell>
          <cell r="E51">
            <v>10584.12</v>
          </cell>
          <cell r="F51">
            <v>16140.01</v>
          </cell>
        </row>
        <row r="52">
          <cell r="A52" t="str">
            <v>1030387113611001</v>
          </cell>
          <cell r="B52">
            <v>10303871</v>
          </cell>
          <cell r="C52">
            <v>1361</v>
          </cell>
          <cell r="D52">
            <v>1001</v>
          </cell>
          <cell r="E52">
            <v>10584.12</v>
          </cell>
          <cell r="F52">
            <v>16140.01</v>
          </cell>
        </row>
        <row r="53">
          <cell r="A53" t="str">
            <v>1030387114191001</v>
          </cell>
          <cell r="B53">
            <v>10303871</v>
          </cell>
          <cell r="C53">
            <v>1419</v>
          </cell>
          <cell r="D53">
            <v>1001</v>
          </cell>
          <cell r="E53">
            <v>10584.12</v>
          </cell>
          <cell r="F53">
            <v>16140.01</v>
          </cell>
        </row>
        <row r="54">
          <cell r="A54" t="str">
            <v>1030387114421001</v>
          </cell>
          <cell r="B54">
            <v>10303871</v>
          </cell>
          <cell r="C54">
            <v>1442</v>
          </cell>
          <cell r="D54">
            <v>1001</v>
          </cell>
          <cell r="E54">
            <v>10584.12</v>
          </cell>
          <cell r="F54">
            <v>16140.01</v>
          </cell>
        </row>
        <row r="55">
          <cell r="A55" t="str">
            <v>1030387114631001</v>
          </cell>
          <cell r="B55">
            <v>10303871</v>
          </cell>
          <cell r="C55">
            <v>1463</v>
          </cell>
          <cell r="D55">
            <v>1001</v>
          </cell>
          <cell r="E55">
            <v>10261.040000000001</v>
          </cell>
          <cell r="F55">
            <v>15777.96</v>
          </cell>
        </row>
        <row r="56">
          <cell r="A56" t="str">
            <v>1030387115151001</v>
          </cell>
          <cell r="B56">
            <v>10303871</v>
          </cell>
          <cell r="C56">
            <v>1515</v>
          </cell>
          <cell r="D56">
            <v>1001</v>
          </cell>
          <cell r="E56">
            <v>10226.17</v>
          </cell>
          <cell r="F56">
            <v>15734.89</v>
          </cell>
        </row>
        <row r="57">
          <cell r="A57" t="str">
            <v>1030387115551001</v>
          </cell>
          <cell r="B57">
            <v>10303871</v>
          </cell>
          <cell r="C57">
            <v>1555</v>
          </cell>
          <cell r="D57">
            <v>1001</v>
          </cell>
          <cell r="E57">
            <v>10584.12</v>
          </cell>
          <cell r="F57">
            <v>16140.01</v>
          </cell>
        </row>
        <row r="58">
          <cell r="A58" t="str">
            <v>1030387115551925</v>
          </cell>
          <cell r="B58">
            <v>10303871</v>
          </cell>
          <cell r="C58">
            <v>1555</v>
          </cell>
          <cell r="D58">
            <v>1925</v>
          </cell>
          <cell r="E58">
            <v>10584.12</v>
          </cell>
          <cell r="F58">
            <v>16140.01</v>
          </cell>
        </row>
        <row r="59">
          <cell r="A59" t="str">
            <v>1030387115661001</v>
          </cell>
          <cell r="B59">
            <v>10303871</v>
          </cell>
          <cell r="C59">
            <v>1566</v>
          </cell>
          <cell r="D59">
            <v>1001</v>
          </cell>
          <cell r="E59">
            <v>10584.12</v>
          </cell>
          <cell r="F59">
            <v>16140.01</v>
          </cell>
        </row>
        <row r="60">
          <cell r="A60" t="str">
            <v>1030387116871001</v>
          </cell>
          <cell r="B60">
            <v>10303871</v>
          </cell>
          <cell r="C60">
            <v>1687</v>
          </cell>
          <cell r="D60">
            <v>1001</v>
          </cell>
          <cell r="E60">
            <v>10584.12</v>
          </cell>
          <cell r="F60">
            <v>16140.01</v>
          </cell>
        </row>
        <row r="61">
          <cell r="A61" t="str">
            <v>1030387118581001</v>
          </cell>
          <cell r="B61">
            <v>10303871</v>
          </cell>
          <cell r="C61">
            <v>1858</v>
          </cell>
          <cell r="D61">
            <v>1001</v>
          </cell>
          <cell r="E61">
            <v>10584.12</v>
          </cell>
          <cell r="F61">
            <v>16140.01</v>
          </cell>
        </row>
        <row r="62">
          <cell r="A62" t="str">
            <v>1030387119041001</v>
          </cell>
          <cell r="B62">
            <v>10303871</v>
          </cell>
          <cell r="C62">
            <v>1904</v>
          </cell>
          <cell r="D62">
            <v>1001</v>
          </cell>
          <cell r="E62">
            <v>10584.12</v>
          </cell>
          <cell r="F62">
            <v>16140.01</v>
          </cell>
        </row>
        <row r="63">
          <cell r="A63" t="str">
            <v>1030387119131001</v>
          </cell>
          <cell r="B63">
            <v>10303871</v>
          </cell>
          <cell r="C63">
            <v>1913</v>
          </cell>
          <cell r="D63">
            <v>1001</v>
          </cell>
          <cell r="E63">
            <v>10584.12</v>
          </cell>
          <cell r="F63">
            <v>16140.01</v>
          </cell>
        </row>
        <row r="64">
          <cell r="A64" t="str">
            <v>1030387119131925</v>
          </cell>
          <cell r="B64">
            <v>10303871</v>
          </cell>
          <cell r="C64">
            <v>1913</v>
          </cell>
          <cell r="D64">
            <v>1925</v>
          </cell>
          <cell r="E64">
            <v>10584.12</v>
          </cell>
          <cell r="F64">
            <v>16140.01</v>
          </cell>
        </row>
        <row r="65">
          <cell r="A65" t="str">
            <v>1030387120541001</v>
          </cell>
          <cell r="B65">
            <v>10303871</v>
          </cell>
          <cell r="C65">
            <v>2054</v>
          </cell>
          <cell r="D65">
            <v>1001</v>
          </cell>
          <cell r="E65">
            <v>10226.17</v>
          </cell>
          <cell r="F65">
            <v>15734.89</v>
          </cell>
        </row>
        <row r="66">
          <cell r="A66" t="str">
            <v>1030387120551001</v>
          </cell>
          <cell r="B66">
            <v>10303871</v>
          </cell>
          <cell r="C66">
            <v>2055</v>
          </cell>
          <cell r="D66">
            <v>1001</v>
          </cell>
          <cell r="E66">
            <v>10226.17</v>
          </cell>
          <cell r="F66">
            <v>15734.89</v>
          </cell>
        </row>
        <row r="67">
          <cell r="A67" t="str">
            <v>1030387121601001</v>
          </cell>
          <cell r="B67">
            <v>10303871</v>
          </cell>
          <cell r="C67">
            <v>2160</v>
          </cell>
          <cell r="D67">
            <v>1001</v>
          </cell>
          <cell r="E67">
            <v>10584.12</v>
          </cell>
          <cell r="F67">
            <v>16140.01</v>
          </cell>
        </row>
        <row r="68">
          <cell r="A68" t="str">
            <v>1030387122101001</v>
          </cell>
          <cell r="B68">
            <v>10303871</v>
          </cell>
          <cell r="C68">
            <v>2210</v>
          </cell>
          <cell r="D68">
            <v>1001</v>
          </cell>
          <cell r="E68">
            <v>10606.68</v>
          </cell>
          <cell r="F68">
            <v>16062.07</v>
          </cell>
        </row>
        <row r="69">
          <cell r="A69" t="str">
            <v>1030387123351001</v>
          </cell>
          <cell r="B69">
            <v>10303871</v>
          </cell>
          <cell r="C69">
            <v>2335</v>
          </cell>
          <cell r="D69">
            <v>1001</v>
          </cell>
          <cell r="E69">
            <v>10584.12</v>
          </cell>
          <cell r="F69">
            <v>16140.01</v>
          </cell>
        </row>
        <row r="70">
          <cell r="A70" t="str">
            <v>1030387123381001</v>
          </cell>
          <cell r="B70">
            <v>10303871</v>
          </cell>
          <cell r="C70">
            <v>2338</v>
          </cell>
          <cell r="D70">
            <v>1001</v>
          </cell>
          <cell r="E70">
            <v>10584.12</v>
          </cell>
          <cell r="F70">
            <v>16140.01</v>
          </cell>
        </row>
        <row r="71">
          <cell r="A71" t="str">
            <v>1030387125591001</v>
          </cell>
          <cell r="B71">
            <v>10303871</v>
          </cell>
          <cell r="C71">
            <v>2559</v>
          </cell>
          <cell r="D71">
            <v>1001</v>
          </cell>
          <cell r="E71">
            <v>10584.12</v>
          </cell>
          <cell r="F71">
            <v>16140.01</v>
          </cell>
        </row>
        <row r="72">
          <cell r="A72" t="str">
            <v>1030387126001001</v>
          </cell>
          <cell r="B72">
            <v>10303871</v>
          </cell>
          <cell r="C72">
            <v>2600</v>
          </cell>
          <cell r="D72">
            <v>1001</v>
          </cell>
          <cell r="E72">
            <v>10584.12</v>
          </cell>
          <cell r="F72">
            <v>16140.01</v>
          </cell>
        </row>
        <row r="73">
          <cell r="A73" t="str">
            <v>1030387134361001</v>
          </cell>
          <cell r="B73">
            <v>10303871</v>
          </cell>
          <cell r="C73">
            <v>3436</v>
          </cell>
          <cell r="D73">
            <v>1001</v>
          </cell>
          <cell r="E73">
            <v>10430.27</v>
          </cell>
          <cell r="F73">
            <v>15855.91</v>
          </cell>
        </row>
        <row r="74">
          <cell r="A74" t="str">
            <v>1030387134461001</v>
          </cell>
          <cell r="B74">
            <v>10303871</v>
          </cell>
          <cell r="C74">
            <v>3446</v>
          </cell>
          <cell r="D74">
            <v>1001</v>
          </cell>
          <cell r="E74">
            <v>10686.68</v>
          </cell>
          <cell r="F74">
            <v>16242.58</v>
          </cell>
        </row>
        <row r="75">
          <cell r="A75" t="str">
            <v>1030387113571001</v>
          </cell>
          <cell r="B75">
            <v>10303871</v>
          </cell>
          <cell r="C75">
            <v>1357</v>
          </cell>
          <cell r="D75">
            <v>1001</v>
          </cell>
          <cell r="E75">
            <v>10728.73</v>
          </cell>
          <cell r="F75">
            <v>16151.3</v>
          </cell>
        </row>
        <row r="76">
          <cell r="A76" t="str">
            <v>1030387119841001</v>
          </cell>
          <cell r="B76">
            <v>10303871</v>
          </cell>
          <cell r="C76">
            <v>1984</v>
          </cell>
          <cell r="D76">
            <v>1001</v>
          </cell>
          <cell r="E76">
            <v>10584.12</v>
          </cell>
          <cell r="F76">
            <v>16140.01</v>
          </cell>
        </row>
        <row r="77">
          <cell r="A77" t="str">
            <v>1030387119841925</v>
          </cell>
          <cell r="B77">
            <v>10303871</v>
          </cell>
          <cell r="C77">
            <v>1984</v>
          </cell>
          <cell r="D77">
            <v>1925</v>
          </cell>
          <cell r="E77">
            <v>10584.12</v>
          </cell>
          <cell r="F77">
            <v>16140.01</v>
          </cell>
        </row>
        <row r="78">
          <cell r="A78" t="str">
            <v>1030387124221001</v>
          </cell>
          <cell r="B78">
            <v>10303871</v>
          </cell>
          <cell r="C78">
            <v>2422</v>
          </cell>
          <cell r="D78">
            <v>1001</v>
          </cell>
          <cell r="E78">
            <v>10686.68</v>
          </cell>
          <cell r="F78">
            <v>16242.58</v>
          </cell>
        </row>
        <row r="79">
          <cell r="A79" t="str">
            <v>1030387110311001</v>
          </cell>
          <cell r="B79">
            <v>10303871</v>
          </cell>
          <cell r="C79">
            <v>1031</v>
          </cell>
          <cell r="D79">
            <v>1001</v>
          </cell>
          <cell r="E79">
            <v>10680.53</v>
          </cell>
          <cell r="F79">
            <v>16101.04</v>
          </cell>
        </row>
        <row r="80">
          <cell r="A80" t="str">
            <v>1030387119261001</v>
          </cell>
          <cell r="B80">
            <v>10303871</v>
          </cell>
          <cell r="C80">
            <v>1926</v>
          </cell>
          <cell r="D80">
            <v>1001</v>
          </cell>
          <cell r="E80">
            <v>10680.53</v>
          </cell>
          <cell r="F80">
            <v>16101.04</v>
          </cell>
        </row>
        <row r="81">
          <cell r="A81" t="str">
            <v>1030387114641001</v>
          </cell>
          <cell r="B81">
            <v>10303871</v>
          </cell>
          <cell r="C81">
            <v>1464</v>
          </cell>
          <cell r="D81">
            <v>1001</v>
          </cell>
          <cell r="E81">
            <v>10584.12</v>
          </cell>
          <cell r="F81">
            <v>16140.01</v>
          </cell>
        </row>
        <row r="82">
          <cell r="A82" t="str">
            <v>1030387119751001</v>
          </cell>
          <cell r="B82">
            <v>10303871</v>
          </cell>
          <cell r="C82">
            <v>1975</v>
          </cell>
          <cell r="D82">
            <v>1001</v>
          </cell>
          <cell r="E82">
            <v>10584.12</v>
          </cell>
          <cell r="F82">
            <v>16140.01</v>
          </cell>
        </row>
        <row r="83">
          <cell r="A83" t="str">
            <v>1030387119151001</v>
          </cell>
          <cell r="B83">
            <v>10303871</v>
          </cell>
          <cell r="C83">
            <v>1915</v>
          </cell>
          <cell r="D83">
            <v>1001</v>
          </cell>
          <cell r="E83">
            <v>10584.12</v>
          </cell>
          <cell r="F83">
            <v>16140.01</v>
          </cell>
        </row>
        <row r="84">
          <cell r="A84" t="str">
            <v>1030387124331001</v>
          </cell>
          <cell r="B84">
            <v>10303871</v>
          </cell>
          <cell r="C84">
            <v>2433</v>
          </cell>
          <cell r="D84">
            <v>1001</v>
          </cell>
          <cell r="E84">
            <v>10584.12</v>
          </cell>
          <cell r="F84">
            <v>16140.01</v>
          </cell>
        </row>
        <row r="85">
          <cell r="A85" t="str">
            <v>1030387123551001</v>
          </cell>
          <cell r="B85">
            <v>10303871</v>
          </cell>
          <cell r="C85">
            <v>2355</v>
          </cell>
          <cell r="D85">
            <v>1001</v>
          </cell>
          <cell r="E85">
            <v>10584.12</v>
          </cell>
          <cell r="F85">
            <v>16140.01</v>
          </cell>
        </row>
        <row r="86">
          <cell r="A86" t="str">
            <v>1030387125901001</v>
          </cell>
          <cell r="B86">
            <v>10303871</v>
          </cell>
          <cell r="C86">
            <v>2590</v>
          </cell>
          <cell r="D86">
            <v>1001</v>
          </cell>
          <cell r="E86">
            <v>10584.12</v>
          </cell>
          <cell r="F86">
            <v>16140.01</v>
          </cell>
        </row>
        <row r="87">
          <cell r="A87" t="str">
            <v>1030387120591001</v>
          </cell>
          <cell r="B87">
            <v>10303871</v>
          </cell>
          <cell r="C87">
            <v>2059</v>
          </cell>
          <cell r="D87">
            <v>1001</v>
          </cell>
          <cell r="E87">
            <v>10584.12</v>
          </cell>
          <cell r="F87">
            <v>16140.01</v>
          </cell>
        </row>
        <row r="88">
          <cell r="A88" t="str">
            <v>1030387116041001</v>
          </cell>
          <cell r="B88">
            <v>10303871</v>
          </cell>
          <cell r="C88">
            <v>1604</v>
          </cell>
          <cell r="D88">
            <v>1001</v>
          </cell>
          <cell r="E88">
            <v>10606.68</v>
          </cell>
          <cell r="F88">
            <v>16062.07</v>
          </cell>
        </row>
        <row r="89">
          <cell r="A89" t="str">
            <v>1030387124201001</v>
          </cell>
          <cell r="B89">
            <v>10303871</v>
          </cell>
          <cell r="C89">
            <v>2420</v>
          </cell>
          <cell r="D89">
            <v>1001</v>
          </cell>
          <cell r="E89">
            <v>10430.27</v>
          </cell>
          <cell r="F89">
            <v>15855.91</v>
          </cell>
        </row>
        <row r="90">
          <cell r="A90" t="str">
            <v>1030387134351001</v>
          </cell>
          <cell r="B90">
            <v>10303871</v>
          </cell>
          <cell r="C90">
            <v>3435</v>
          </cell>
          <cell r="D90">
            <v>1001</v>
          </cell>
          <cell r="E90">
            <v>10430.27</v>
          </cell>
          <cell r="F90">
            <v>15855.91</v>
          </cell>
        </row>
        <row r="91">
          <cell r="A91" t="str">
            <v>1030387113711001</v>
          </cell>
          <cell r="B91">
            <v>10303871</v>
          </cell>
          <cell r="C91">
            <v>1371</v>
          </cell>
          <cell r="D91">
            <v>1001</v>
          </cell>
          <cell r="E91">
            <v>10226.17</v>
          </cell>
          <cell r="F91">
            <v>15734.89</v>
          </cell>
        </row>
        <row r="92">
          <cell r="A92" t="str">
            <v>1030387119221001</v>
          </cell>
          <cell r="B92">
            <v>10303871</v>
          </cell>
          <cell r="C92">
            <v>1922</v>
          </cell>
          <cell r="D92">
            <v>1001</v>
          </cell>
          <cell r="E92">
            <v>10226.17</v>
          </cell>
          <cell r="F92">
            <v>15734.89</v>
          </cell>
        </row>
        <row r="93">
          <cell r="A93" t="str">
            <v>102334159271000</v>
          </cell>
          <cell r="B93">
            <v>10233415</v>
          </cell>
          <cell r="C93">
            <v>927</v>
          </cell>
          <cell r="D93">
            <v>1000</v>
          </cell>
          <cell r="E93">
            <v>10704.35</v>
          </cell>
          <cell r="F93">
            <v>16323.64</v>
          </cell>
        </row>
        <row r="94">
          <cell r="A94" t="str">
            <v>102334159271233</v>
          </cell>
          <cell r="B94">
            <v>10233415</v>
          </cell>
          <cell r="C94">
            <v>927</v>
          </cell>
          <cell r="D94">
            <v>1233</v>
          </cell>
          <cell r="E94">
            <v>10704.35</v>
          </cell>
          <cell r="F94">
            <v>16323.64</v>
          </cell>
        </row>
        <row r="95">
          <cell r="A95" t="str">
            <v>102334159291000</v>
          </cell>
          <cell r="B95">
            <v>10233415</v>
          </cell>
          <cell r="C95">
            <v>929</v>
          </cell>
          <cell r="D95">
            <v>1000</v>
          </cell>
          <cell r="E95">
            <v>10704.35</v>
          </cell>
          <cell r="F95">
            <v>16323.64</v>
          </cell>
        </row>
        <row r="96">
          <cell r="A96" t="str">
            <v>102334159301000</v>
          </cell>
          <cell r="B96">
            <v>10233415</v>
          </cell>
          <cell r="C96">
            <v>930</v>
          </cell>
          <cell r="D96">
            <v>1000</v>
          </cell>
          <cell r="E96">
            <v>10704.35</v>
          </cell>
          <cell r="F96">
            <v>16323.64</v>
          </cell>
        </row>
        <row r="97">
          <cell r="A97" t="str">
            <v>102334159581000</v>
          </cell>
          <cell r="B97">
            <v>10233415</v>
          </cell>
          <cell r="C97">
            <v>958</v>
          </cell>
          <cell r="D97">
            <v>1000</v>
          </cell>
          <cell r="E97">
            <v>10704.35</v>
          </cell>
          <cell r="F97">
            <v>16323.64</v>
          </cell>
        </row>
        <row r="98">
          <cell r="A98" t="str">
            <v>102334159581233</v>
          </cell>
          <cell r="B98">
            <v>10233415</v>
          </cell>
          <cell r="C98">
            <v>958</v>
          </cell>
          <cell r="D98">
            <v>1233</v>
          </cell>
          <cell r="E98">
            <v>10704.35</v>
          </cell>
          <cell r="F98">
            <v>16323.64</v>
          </cell>
        </row>
        <row r="99">
          <cell r="A99" t="str">
            <v>102334159841000</v>
          </cell>
          <cell r="B99">
            <v>10233415</v>
          </cell>
          <cell r="C99">
            <v>984</v>
          </cell>
          <cell r="D99">
            <v>1000</v>
          </cell>
          <cell r="E99">
            <v>10704.35</v>
          </cell>
          <cell r="F99">
            <v>16323.64</v>
          </cell>
        </row>
        <row r="100">
          <cell r="A100" t="str">
            <v>102334159851000</v>
          </cell>
          <cell r="B100">
            <v>10233415</v>
          </cell>
          <cell r="C100">
            <v>985</v>
          </cell>
          <cell r="D100">
            <v>1000</v>
          </cell>
          <cell r="E100">
            <v>10342.31</v>
          </cell>
          <cell r="F100">
            <v>15913.89</v>
          </cell>
        </row>
        <row r="101">
          <cell r="A101" t="str">
            <v>102334159861000</v>
          </cell>
          <cell r="B101">
            <v>10233415</v>
          </cell>
          <cell r="C101">
            <v>986</v>
          </cell>
          <cell r="D101">
            <v>1000</v>
          </cell>
          <cell r="E101">
            <v>10342.31</v>
          </cell>
          <cell r="F101">
            <v>15913.89</v>
          </cell>
        </row>
        <row r="102">
          <cell r="A102" t="str">
            <v>102334159891000</v>
          </cell>
          <cell r="B102">
            <v>10233415</v>
          </cell>
          <cell r="C102">
            <v>989</v>
          </cell>
          <cell r="D102">
            <v>1000</v>
          </cell>
          <cell r="E102">
            <v>10342.31</v>
          </cell>
          <cell r="F102">
            <v>15913.89</v>
          </cell>
        </row>
        <row r="103">
          <cell r="A103" t="str">
            <v>1023341510211233</v>
          </cell>
          <cell r="B103">
            <v>10233415</v>
          </cell>
          <cell r="C103">
            <v>1021</v>
          </cell>
          <cell r="D103">
            <v>1233</v>
          </cell>
          <cell r="E103">
            <v>10790.45</v>
          </cell>
          <cell r="F103">
            <v>16271.78</v>
          </cell>
        </row>
        <row r="104">
          <cell r="A104" t="str">
            <v>1023341510341000</v>
          </cell>
          <cell r="B104">
            <v>10233415</v>
          </cell>
          <cell r="C104">
            <v>1034</v>
          </cell>
          <cell r="D104">
            <v>1000</v>
          </cell>
          <cell r="E104">
            <v>10342.31</v>
          </cell>
          <cell r="F104">
            <v>15913.89</v>
          </cell>
        </row>
        <row r="105">
          <cell r="A105" t="str">
            <v>1023341510381000</v>
          </cell>
          <cell r="B105">
            <v>10233415</v>
          </cell>
          <cell r="C105">
            <v>1038</v>
          </cell>
          <cell r="D105">
            <v>1000</v>
          </cell>
          <cell r="E105">
            <v>10704.35</v>
          </cell>
          <cell r="F105">
            <v>16323.64</v>
          </cell>
        </row>
        <row r="106">
          <cell r="A106" t="str">
            <v>1023341510401000</v>
          </cell>
          <cell r="B106">
            <v>10233415</v>
          </cell>
          <cell r="C106">
            <v>1040</v>
          </cell>
          <cell r="D106">
            <v>1000</v>
          </cell>
          <cell r="E106">
            <v>10704.35</v>
          </cell>
          <cell r="F106">
            <v>16323.64</v>
          </cell>
        </row>
        <row r="107">
          <cell r="A107" t="str">
            <v>1023341510481000</v>
          </cell>
          <cell r="B107">
            <v>10233415</v>
          </cell>
          <cell r="C107">
            <v>1048</v>
          </cell>
          <cell r="D107">
            <v>1000</v>
          </cell>
          <cell r="E107">
            <v>10704.35</v>
          </cell>
          <cell r="F107">
            <v>16323.64</v>
          </cell>
        </row>
        <row r="108">
          <cell r="A108" t="str">
            <v>1023341510551000</v>
          </cell>
          <cell r="B108">
            <v>10233415</v>
          </cell>
          <cell r="C108">
            <v>1055</v>
          </cell>
          <cell r="D108">
            <v>1000</v>
          </cell>
          <cell r="E108">
            <v>10704.35</v>
          </cell>
          <cell r="F108">
            <v>16323.64</v>
          </cell>
        </row>
        <row r="109">
          <cell r="A109" t="str">
            <v>1023341510561000</v>
          </cell>
          <cell r="B109">
            <v>10233415</v>
          </cell>
          <cell r="C109">
            <v>1056</v>
          </cell>
          <cell r="D109">
            <v>1000</v>
          </cell>
          <cell r="E109">
            <v>10704.35</v>
          </cell>
          <cell r="F109">
            <v>16323.64</v>
          </cell>
        </row>
        <row r="110">
          <cell r="A110" t="str">
            <v>1023341510561233</v>
          </cell>
          <cell r="B110">
            <v>10233415</v>
          </cell>
          <cell r="C110">
            <v>1056</v>
          </cell>
          <cell r="D110">
            <v>1233</v>
          </cell>
          <cell r="E110">
            <v>10704.35</v>
          </cell>
          <cell r="F110">
            <v>16323.64</v>
          </cell>
        </row>
        <row r="111">
          <cell r="A111" t="str">
            <v>1023341510611000</v>
          </cell>
          <cell r="B111">
            <v>10233415</v>
          </cell>
          <cell r="C111">
            <v>1061</v>
          </cell>
          <cell r="D111">
            <v>1000</v>
          </cell>
          <cell r="E111">
            <v>10704.35</v>
          </cell>
          <cell r="F111">
            <v>16323.64</v>
          </cell>
        </row>
        <row r="112">
          <cell r="A112" t="str">
            <v>1023341510611233</v>
          </cell>
          <cell r="B112">
            <v>10233415</v>
          </cell>
          <cell r="C112">
            <v>1061</v>
          </cell>
          <cell r="D112">
            <v>1233</v>
          </cell>
          <cell r="E112">
            <v>10704.35</v>
          </cell>
          <cell r="F112">
            <v>16323.64</v>
          </cell>
        </row>
        <row r="113">
          <cell r="A113" t="str">
            <v>1023341510671000</v>
          </cell>
          <cell r="B113">
            <v>10233415</v>
          </cell>
          <cell r="C113">
            <v>1067</v>
          </cell>
          <cell r="D113">
            <v>1000</v>
          </cell>
          <cell r="E113">
            <v>10704.35</v>
          </cell>
          <cell r="F113">
            <v>16323.64</v>
          </cell>
        </row>
        <row r="114">
          <cell r="A114" t="str">
            <v>1023341510671233</v>
          </cell>
          <cell r="B114">
            <v>10233415</v>
          </cell>
          <cell r="C114">
            <v>1067</v>
          </cell>
          <cell r="D114">
            <v>1233</v>
          </cell>
          <cell r="E114">
            <v>10704.35</v>
          </cell>
          <cell r="F114">
            <v>16323.64</v>
          </cell>
        </row>
        <row r="115">
          <cell r="A115" t="str">
            <v>1023341510681000</v>
          </cell>
          <cell r="B115">
            <v>10233415</v>
          </cell>
          <cell r="C115">
            <v>1068</v>
          </cell>
          <cell r="D115">
            <v>1000</v>
          </cell>
          <cell r="E115">
            <v>10704.35</v>
          </cell>
          <cell r="F115">
            <v>16323.64</v>
          </cell>
        </row>
        <row r="116">
          <cell r="A116" t="str">
            <v>1023341510691000</v>
          </cell>
          <cell r="B116">
            <v>10233415</v>
          </cell>
          <cell r="C116">
            <v>1069</v>
          </cell>
          <cell r="D116">
            <v>1000</v>
          </cell>
          <cell r="E116">
            <v>10704.35</v>
          </cell>
          <cell r="F116">
            <v>16323.64</v>
          </cell>
        </row>
        <row r="117">
          <cell r="A117" t="str">
            <v>1023341511031000</v>
          </cell>
          <cell r="B117">
            <v>10233415</v>
          </cell>
          <cell r="C117">
            <v>1103</v>
          </cell>
          <cell r="D117">
            <v>1000</v>
          </cell>
          <cell r="E117">
            <v>10704.35</v>
          </cell>
          <cell r="F117">
            <v>16323.64</v>
          </cell>
        </row>
        <row r="118">
          <cell r="A118" t="str">
            <v>1023341511031233</v>
          </cell>
          <cell r="B118">
            <v>10233415</v>
          </cell>
          <cell r="C118">
            <v>1103</v>
          </cell>
          <cell r="D118">
            <v>1233</v>
          </cell>
          <cell r="E118">
            <v>10704.35</v>
          </cell>
          <cell r="F118">
            <v>16323.64</v>
          </cell>
        </row>
        <row r="119">
          <cell r="A119" t="str">
            <v>1023341511051000</v>
          </cell>
          <cell r="B119">
            <v>10233415</v>
          </cell>
          <cell r="C119">
            <v>1105</v>
          </cell>
          <cell r="D119">
            <v>1000</v>
          </cell>
          <cell r="E119">
            <v>10704.35</v>
          </cell>
          <cell r="F119">
            <v>16323.64</v>
          </cell>
        </row>
        <row r="120">
          <cell r="A120" t="str">
            <v>1023341513541000</v>
          </cell>
          <cell r="B120">
            <v>10233415</v>
          </cell>
          <cell r="C120">
            <v>1354</v>
          </cell>
          <cell r="D120">
            <v>1000</v>
          </cell>
          <cell r="E120">
            <v>10790.45</v>
          </cell>
          <cell r="F120">
            <v>16271.78</v>
          </cell>
        </row>
        <row r="121">
          <cell r="A121" t="str">
            <v>1023341513581000</v>
          </cell>
          <cell r="B121">
            <v>10233415</v>
          </cell>
          <cell r="C121">
            <v>1358</v>
          </cell>
          <cell r="D121">
            <v>1000</v>
          </cell>
          <cell r="E121">
            <v>10704.35</v>
          </cell>
          <cell r="F121">
            <v>16323.64</v>
          </cell>
        </row>
        <row r="122">
          <cell r="A122" t="str">
            <v>1023341513581233</v>
          </cell>
          <cell r="B122">
            <v>10233415</v>
          </cell>
          <cell r="C122">
            <v>1358</v>
          </cell>
          <cell r="D122">
            <v>1233</v>
          </cell>
          <cell r="E122">
            <v>10704.35</v>
          </cell>
          <cell r="F122">
            <v>16323.64</v>
          </cell>
        </row>
        <row r="123">
          <cell r="A123" t="str">
            <v>1023341513611000</v>
          </cell>
          <cell r="B123">
            <v>10233415</v>
          </cell>
          <cell r="C123">
            <v>1361</v>
          </cell>
          <cell r="D123">
            <v>1000</v>
          </cell>
          <cell r="E123">
            <v>10704.35</v>
          </cell>
          <cell r="F123">
            <v>16323.64</v>
          </cell>
        </row>
        <row r="124">
          <cell r="A124" t="str">
            <v>1023341513611233</v>
          </cell>
          <cell r="B124">
            <v>10233415</v>
          </cell>
          <cell r="C124">
            <v>1361</v>
          </cell>
          <cell r="D124">
            <v>1233</v>
          </cell>
          <cell r="E124">
            <v>10704.35</v>
          </cell>
          <cell r="F124">
            <v>16323.64</v>
          </cell>
        </row>
        <row r="125">
          <cell r="A125" t="str">
            <v>1023341514191000</v>
          </cell>
          <cell r="B125">
            <v>10233415</v>
          </cell>
          <cell r="C125">
            <v>1419</v>
          </cell>
          <cell r="D125">
            <v>1000</v>
          </cell>
          <cell r="E125">
            <v>10704.35</v>
          </cell>
          <cell r="F125">
            <v>16323.64</v>
          </cell>
        </row>
        <row r="126">
          <cell r="A126" t="str">
            <v>1023341514421000</v>
          </cell>
          <cell r="B126">
            <v>10233415</v>
          </cell>
          <cell r="C126">
            <v>1442</v>
          </cell>
          <cell r="D126">
            <v>1000</v>
          </cell>
          <cell r="E126">
            <v>10704.35</v>
          </cell>
          <cell r="F126">
            <v>16323.64</v>
          </cell>
        </row>
        <row r="127">
          <cell r="A127" t="str">
            <v>1023341514421233</v>
          </cell>
          <cell r="B127">
            <v>10233415</v>
          </cell>
          <cell r="C127">
            <v>1442</v>
          </cell>
          <cell r="D127">
            <v>1233</v>
          </cell>
          <cell r="E127">
            <v>10704.35</v>
          </cell>
          <cell r="F127">
            <v>16323.64</v>
          </cell>
        </row>
        <row r="128">
          <cell r="A128" t="str">
            <v>1023341515551000</v>
          </cell>
          <cell r="B128">
            <v>10233415</v>
          </cell>
          <cell r="C128">
            <v>1555</v>
          </cell>
          <cell r="D128">
            <v>1000</v>
          </cell>
          <cell r="E128">
            <v>10704.35</v>
          </cell>
          <cell r="F128">
            <v>16323.64</v>
          </cell>
        </row>
        <row r="129">
          <cell r="A129" t="str">
            <v>1023341515551233</v>
          </cell>
          <cell r="B129">
            <v>10233415</v>
          </cell>
          <cell r="C129">
            <v>1555</v>
          </cell>
          <cell r="D129">
            <v>1233</v>
          </cell>
          <cell r="E129">
            <v>10704.35</v>
          </cell>
          <cell r="F129">
            <v>16323.64</v>
          </cell>
        </row>
        <row r="130">
          <cell r="A130" t="str">
            <v>1023341515661000</v>
          </cell>
          <cell r="B130">
            <v>10233415</v>
          </cell>
          <cell r="C130">
            <v>1566</v>
          </cell>
          <cell r="D130">
            <v>1000</v>
          </cell>
          <cell r="E130">
            <v>10704.35</v>
          </cell>
          <cell r="F130">
            <v>16323.64</v>
          </cell>
        </row>
        <row r="131">
          <cell r="A131" t="str">
            <v>1023341515661233</v>
          </cell>
          <cell r="B131">
            <v>10233415</v>
          </cell>
          <cell r="C131">
            <v>1566</v>
          </cell>
          <cell r="D131">
            <v>1233</v>
          </cell>
          <cell r="E131">
            <v>10704.35</v>
          </cell>
          <cell r="F131">
            <v>16323.64</v>
          </cell>
        </row>
        <row r="132">
          <cell r="A132" t="str">
            <v>1023341516211000</v>
          </cell>
          <cell r="B132">
            <v>10233415</v>
          </cell>
          <cell r="C132">
            <v>1621</v>
          </cell>
          <cell r="D132">
            <v>1000</v>
          </cell>
          <cell r="E132">
            <v>10704.35</v>
          </cell>
          <cell r="F132">
            <v>16323.64</v>
          </cell>
        </row>
        <row r="133">
          <cell r="A133" t="str">
            <v>1023341516211233</v>
          </cell>
          <cell r="B133">
            <v>10233415</v>
          </cell>
          <cell r="C133">
            <v>1621</v>
          </cell>
          <cell r="D133">
            <v>1233</v>
          </cell>
          <cell r="E133">
            <v>10704.35</v>
          </cell>
          <cell r="F133">
            <v>16323.64</v>
          </cell>
        </row>
        <row r="134">
          <cell r="A134" t="str">
            <v>1023341516871000</v>
          </cell>
          <cell r="B134">
            <v>10233415</v>
          </cell>
          <cell r="C134">
            <v>1687</v>
          </cell>
          <cell r="D134">
            <v>1000</v>
          </cell>
          <cell r="E134">
            <v>10704.35</v>
          </cell>
          <cell r="F134">
            <v>16323.64</v>
          </cell>
        </row>
        <row r="135">
          <cell r="A135" t="str">
            <v>1023341516871233</v>
          </cell>
          <cell r="B135">
            <v>10233415</v>
          </cell>
          <cell r="C135">
            <v>1687</v>
          </cell>
          <cell r="D135">
            <v>1233</v>
          </cell>
          <cell r="E135">
            <v>10704.35</v>
          </cell>
          <cell r="F135">
            <v>16323.64</v>
          </cell>
        </row>
        <row r="136">
          <cell r="A136" t="str">
            <v>1023341518581000</v>
          </cell>
          <cell r="B136">
            <v>10233415</v>
          </cell>
          <cell r="C136">
            <v>1858</v>
          </cell>
          <cell r="D136">
            <v>1000</v>
          </cell>
          <cell r="E136">
            <v>10704.35</v>
          </cell>
          <cell r="F136">
            <v>16323.64</v>
          </cell>
        </row>
        <row r="137">
          <cell r="A137" t="str">
            <v>1023341518771000</v>
          </cell>
          <cell r="B137">
            <v>10233415</v>
          </cell>
          <cell r="C137">
            <v>1877</v>
          </cell>
          <cell r="D137">
            <v>1000</v>
          </cell>
          <cell r="E137">
            <v>10850.61</v>
          </cell>
          <cell r="F137">
            <v>16335.05</v>
          </cell>
        </row>
        <row r="138">
          <cell r="A138" t="str">
            <v>1023341519041000</v>
          </cell>
          <cell r="B138">
            <v>10233415</v>
          </cell>
          <cell r="C138">
            <v>1904</v>
          </cell>
          <cell r="D138">
            <v>1000</v>
          </cell>
          <cell r="E138">
            <v>10704.35</v>
          </cell>
          <cell r="F138">
            <v>16323.64</v>
          </cell>
        </row>
        <row r="139">
          <cell r="A139" t="str">
            <v>1023341519131000</v>
          </cell>
          <cell r="B139">
            <v>10233415</v>
          </cell>
          <cell r="C139">
            <v>1913</v>
          </cell>
          <cell r="D139">
            <v>1000</v>
          </cell>
          <cell r="E139">
            <v>10704.35</v>
          </cell>
          <cell r="F139">
            <v>16323.64</v>
          </cell>
        </row>
        <row r="140">
          <cell r="A140" t="str">
            <v>1023341519831000</v>
          </cell>
          <cell r="B140">
            <v>10233415</v>
          </cell>
          <cell r="C140">
            <v>1983</v>
          </cell>
          <cell r="D140">
            <v>1000</v>
          </cell>
          <cell r="E140">
            <v>10801.86</v>
          </cell>
          <cell r="F140">
            <v>16284.22</v>
          </cell>
        </row>
        <row r="141">
          <cell r="A141" t="str">
            <v>1023341519831233</v>
          </cell>
          <cell r="B141">
            <v>10233415</v>
          </cell>
          <cell r="C141">
            <v>1983</v>
          </cell>
          <cell r="D141">
            <v>1233</v>
          </cell>
          <cell r="E141">
            <v>10801.86</v>
          </cell>
          <cell r="F141">
            <v>16284.22</v>
          </cell>
        </row>
        <row r="142">
          <cell r="A142" t="str">
            <v>1023341520491000</v>
          </cell>
          <cell r="B142">
            <v>10233415</v>
          </cell>
          <cell r="C142">
            <v>2049</v>
          </cell>
          <cell r="D142">
            <v>1000</v>
          </cell>
          <cell r="E142">
            <v>10704.35</v>
          </cell>
          <cell r="F142">
            <v>16323.64</v>
          </cell>
        </row>
        <row r="143">
          <cell r="A143" t="str">
            <v>1023341520491233</v>
          </cell>
          <cell r="B143">
            <v>10233415</v>
          </cell>
          <cell r="C143">
            <v>2049</v>
          </cell>
          <cell r="D143">
            <v>1233</v>
          </cell>
          <cell r="E143">
            <v>10704.35</v>
          </cell>
          <cell r="F143">
            <v>16323.64</v>
          </cell>
        </row>
        <row r="144">
          <cell r="A144" t="str">
            <v>1023341520551000</v>
          </cell>
          <cell r="B144">
            <v>10233415</v>
          </cell>
          <cell r="C144">
            <v>2055</v>
          </cell>
          <cell r="D144">
            <v>1000</v>
          </cell>
          <cell r="E144">
            <v>10342.31</v>
          </cell>
          <cell r="F144">
            <v>15913.89</v>
          </cell>
        </row>
        <row r="145">
          <cell r="A145" t="str">
            <v>1023341521031000</v>
          </cell>
          <cell r="B145">
            <v>10233415</v>
          </cell>
          <cell r="C145">
            <v>2103</v>
          </cell>
          <cell r="D145">
            <v>1000</v>
          </cell>
          <cell r="E145">
            <v>10342.31</v>
          </cell>
          <cell r="F145">
            <v>15913.89</v>
          </cell>
        </row>
        <row r="146">
          <cell r="A146" t="str">
            <v>1023341521121000</v>
          </cell>
          <cell r="B146">
            <v>10233415</v>
          </cell>
          <cell r="C146">
            <v>2112</v>
          </cell>
          <cell r="D146">
            <v>1000</v>
          </cell>
          <cell r="E146">
            <v>10342.31</v>
          </cell>
          <cell r="F146">
            <v>15913.89</v>
          </cell>
        </row>
        <row r="147">
          <cell r="A147" t="str">
            <v>1023341521341000</v>
          </cell>
          <cell r="B147">
            <v>10233415</v>
          </cell>
          <cell r="C147">
            <v>2134</v>
          </cell>
          <cell r="D147">
            <v>1000</v>
          </cell>
          <cell r="E147">
            <v>10801.86</v>
          </cell>
          <cell r="F147">
            <v>16284.22</v>
          </cell>
        </row>
        <row r="148">
          <cell r="A148" t="str">
            <v>1023341521581000</v>
          </cell>
          <cell r="B148">
            <v>10233415</v>
          </cell>
          <cell r="C148">
            <v>2158</v>
          </cell>
          <cell r="D148">
            <v>1000</v>
          </cell>
          <cell r="E148">
            <v>10342.31</v>
          </cell>
          <cell r="F148">
            <v>15913.89</v>
          </cell>
        </row>
        <row r="149">
          <cell r="A149" t="str">
            <v>1023341521601000</v>
          </cell>
          <cell r="B149">
            <v>10233415</v>
          </cell>
          <cell r="C149">
            <v>2160</v>
          </cell>
          <cell r="D149">
            <v>1000</v>
          </cell>
          <cell r="E149">
            <v>10704.35</v>
          </cell>
          <cell r="F149">
            <v>16323.64</v>
          </cell>
        </row>
        <row r="150">
          <cell r="A150" t="str">
            <v>1023341521601233</v>
          </cell>
          <cell r="B150">
            <v>10233415</v>
          </cell>
          <cell r="C150">
            <v>2160</v>
          </cell>
          <cell r="D150">
            <v>1233</v>
          </cell>
          <cell r="E150">
            <v>10704.35</v>
          </cell>
          <cell r="F150">
            <v>16323.64</v>
          </cell>
        </row>
        <row r="151">
          <cell r="A151" t="str">
            <v>1023341523041000</v>
          </cell>
          <cell r="B151">
            <v>10233415</v>
          </cell>
          <cell r="C151">
            <v>2304</v>
          </cell>
          <cell r="D151">
            <v>1000</v>
          </cell>
          <cell r="E151">
            <v>10704.35</v>
          </cell>
          <cell r="F151">
            <v>16323.64</v>
          </cell>
        </row>
        <row r="152">
          <cell r="A152" t="str">
            <v>1023341523351000</v>
          </cell>
          <cell r="B152">
            <v>10233415</v>
          </cell>
          <cell r="C152">
            <v>2335</v>
          </cell>
          <cell r="D152">
            <v>1000</v>
          </cell>
          <cell r="E152">
            <v>10704.35</v>
          </cell>
          <cell r="F152">
            <v>16323.64</v>
          </cell>
        </row>
        <row r="153">
          <cell r="A153" t="str">
            <v>1023341523351233</v>
          </cell>
          <cell r="B153">
            <v>10233415</v>
          </cell>
          <cell r="C153">
            <v>2335</v>
          </cell>
          <cell r="D153">
            <v>1233</v>
          </cell>
          <cell r="E153">
            <v>10704.35</v>
          </cell>
          <cell r="F153">
            <v>16323.64</v>
          </cell>
        </row>
        <row r="154">
          <cell r="A154" t="str">
            <v>1023341523381000</v>
          </cell>
          <cell r="B154">
            <v>10233415</v>
          </cell>
          <cell r="C154">
            <v>2338</v>
          </cell>
          <cell r="D154">
            <v>1000</v>
          </cell>
          <cell r="E154">
            <v>10704.35</v>
          </cell>
          <cell r="F154">
            <v>16323.64</v>
          </cell>
        </row>
        <row r="155">
          <cell r="A155" t="str">
            <v>1023341523381233</v>
          </cell>
          <cell r="B155">
            <v>10233415</v>
          </cell>
          <cell r="C155">
            <v>2338</v>
          </cell>
          <cell r="D155">
            <v>1233</v>
          </cell>
          <cell r="E155">
            <v>10704.35</v>
          </cell>
          <cell r="F155">
            <v>16323.64</v>
          </cell>
        </row>
        <row r="156">
          <cell r="A156" t="str">
            <v>1023341524091233</v>
          </cell>
          <cell r="B156">
            <v>10233415</v>
          </cell>
          <cell r="C156">
            <v>2409</v>
          </cell>
          <cell r="D156">
            <v>1233</v>
          </cell>
          <cell r="E156">
            <v>10704.35</v>
          </cell>
          <cell r="F156">
            <v>16323.64</v>
          </cell>
        </row>
        <row r="157">
          <cell r="A157" t="str">
            <v>1023341525591000</v>
          </cell>
          <cell r="B157">
            <v>10233415</v>
          </cell>
          <cell r="C157">
            <v>2559</v>
          </cell>
          <cell r="D157">
            <v>1000</v>
          </cell>
          <cell r="E157">
            <v>10704.35</v>
          </cell>
          <cell r="F157">
            <v>16323.64</v>
          </cell>
        </row>
        <row r="158">
          <cell r="A158" t="str">
            <v>1023341525591233</v>
          </cell>
          <cell r="B158">
            <v>10233415</v>
          </cell>
          <cell r="C158">
            <v>2559</v>
          </cell>
          <cell r="D158">
            <v>1233</v>
          </cell>
          <cell r="E158">
            <v>10704.35</v>
          </cell>
          <cell r="F158">
            <v>16323.64</v>
          </cell>
        </row>
        <row r="159">
          <cell r="A159" t="str">
            <v>1023341526001000</v>
          </cell>
          <cell r="B159">
            <v>10233415</v>
          </cell>
          <cell r="C159">
            <v>2600</v>
          </cell>
          <cell r="D159">
            <v>1000</v>
          </cell>
          <cell r="E159">
            <v>10704.35</v>
          </cell>
          <cell r="F159">
            <v>16323.64</v>
          </cell>
        </row>
        <row r="160">
          <cell r="A160" t="str">
            <v>1023341526001233</v>
          </cell>
          <cell r="B160">
            <v>10233415</v>
          </cell>
          <cell r="C160">
            <v>2600</v>
          </cell>
          <cell r="D160">
            <v>1233</v>
          </cell>
          <cell r="E160">
            <v>10704.35</v>
          </cell>
          <cell r="F160">
            <v>16323.64</v>
          </cell>
        </row>
        <row r="161">
          <cell r="A161" t="str">
            <v>1023341534841000</v>
          </cell>
          <cell r="B161">
            <v>10233415</v>
          </cell>
          <cell r="C161">
            <v>3484</v>
          </cell>
          <cell r="D161">
            <v>1000</v>
          </cell>
          <cell r="E161">
            <v>10342.31</v>
          </cell>
          <cell r="F161">
            <v>15913.89</v>
          </cell>
        </row>
        <row r="162">
          <cell r="A162" t="str">
            <v>1023341513781000</v>
          </cell>
          <cell r="B162">
            <v>10233415</v>
          </cell>
          <cell r="C162">
            <v>1378</v>
          </cell>
          <cell r="D162">
            <v>1000</v>
          </cell>
          <cell r="E162">
            <v>10850.61</v>
          </cell>
          <cell r="F162">
            <v>16335.05</v>
          </cell>
        </row>
        <row r="163">
          <cell r="A163" t="str">
            <v>1023341517321000</v>
          </cell>
          <cell r="B163">
            <v>10233415</v>
          </cell>
          <cell r="C163">
            <v>1732</v>
          </cell>
          <cell r="D163">
            <v>1000</v>
          </cell>
          <cell r="E163">
            <v>10850.61</v>
          </cell>
          <cell r="F163">
            <v>16335.05</v>
          </cell>
        </row>
        <row r="164">
          <cell r="A164" t="str">
            <v>1023341517321233</v>
          </cell>
          <cell r="B164">
            <v>10233415</v>
          </cell>
          <cell r="C164">
            <v>1732</v>
          </cell>
          <cell r="D164">
            <v>1233</v>
          </cell>
          <cell r="E164">
            <v>10850.61</v>
          </cell>
          <cell r="F164">
            <v>16335.05</v>
          </cell>
        </row>
        <row r="165">
          <cell r="A165" t="str">
            <v>1023341511011000</v>
          </cell>
          <cell r="B165">
            <v>10233415</v>
          </cell>
          <cell r="C165">
            <v>1101</v>
          </cell>
          <cell r="D165">
            <v>1000</v>
          </cell>
          <cell r="E165">
            <v>10801.86</v>
          </cell>
          <cell r="F165">
            <v>16284.22</v>
          </cell>
        </row>
        <row r="166">
          <cell r="A166" t="str">
            <v>1023341511011233</v>
          </cell>
          <cell r="B166">
            <v>10233415</v>
          </cell>
          <cell r="C166">
            <v>1101</v>
          </cell>
          <cell r="D166">
            <v>1233</v>
          </cell>
          <cell r="E166">
            <v>10801.86</v>
          </cell>
          <cell r="F166">
            <v>16284.22</v>
          </cell>
        </row>
        <row r="167">
          <cell r="A167" t="str">
            <v>1023341516881000</v>
          </cell>
          <cell r="B167">
            <v>10233415</v>
          </cell>
          <cell r="C167">
            <v>1688</v>
          </cell>
          <cell r="D167">
            <v>1000</v>
          </cell>
          <cell r="E167">
            <v>10704.35</v>
          </cell>
          <cell r="F167">
            <v>16323.64</v>
          </cell>
        </row>
        <row r="168">
          <cell r="A168" t="str">
            <v>1023341520411000</v>
          </cell>
          <cell r="B168">
            <v>10233415</v>
          </cell>
          <cell r="C168">
            <v>2041</v>
          </cell>
          <cell r="D168">
            <v>1000</v>
          </cell>
          <cell r="E168">
            <v>10704.35</v>
          </cell>
          <cell r="F168">
            <v>16323.64</v>
          </cell>
        </row>
        <row r="169">
          <cell r="A169" t="str">
            <v>1023341520461000</v>
          </cell>
          <cell r="B169">
            <v>10233415</v>
          </cell>
          <cell r="C169">
            <v>2046</v>
          </cell>
          <cell r="D169">
            <v>1000</v>
          </cell>
          <cell r="E169">
            <v>10704.35</v>
          </cell>
          <cell r="F169">
            <v>16323.64</v>
          </cell>
        </row>
        <row r="170">
          <cell r="A170" t="str">
            <v>1023341520461233</v>
          </cell>
          <cell r="B170">
            <v>10233415</v>
          </cell>
          <cell r="C170">
            <v>2046</v>
          </cell>
          <cell r="D170">
            <v>1233</v>
          </cell>
          <cell r="E170">
            <v>10704.35</v>
          </cell>
          <cell r="F170">
            <v>16323.64</v>
          </cell>
        </row>
        <row r="171">
          <cell r="A171" t="str">
            <v>1023341521691000</v>
          </cell>
          <cell r="B171">
            <v>10233415</v>
          </cell>
          <cell r="C171">
            <v>2169</v>
          </cell>
          <cell r="D171">
            <v>1000</v>
          </cell>
          <cell r="E171">
            <v>10790.45</v>
          </cell>
          <cell r="F171">
            <v>16271.78</v>
          </cell>
        </row>
        <row r="172">
          <cell r="A172" t="str">
            <v>1023341510311000</v>
          </cell>
          <cell r="B172">
            <v>10233415</v>
          </cell>
          <cell r="C172">
            <v>1031</v>
          </cell>
          <cell r="D172">
            <v>1000</v>
          </cell>
          <cell r="E172">
            <v>10801.86</v>
          </cell>
          <cell r="F172">
            <v>16284.22</v>
          </cell>
        </row>
        <row r="173">
          <cell r="A173" t="str">
            <v>1023341510311233</v>
          </cell>
          <cell r="B173">
            <v>10233415</v>
          </cell>
          <cell r="C173">
            <v>1031</v>
          </cell>
          <cell r="D173">
            <v>1233</v>
          </cell>
          <cell r="E173">
            <v>10801.86</v>
          </cell>
          <cell r="F173">
            <v>16284.22</v>
          </cell>
        </row>
        <row r="174">
          <cell r="A174" t="str">
            <v>1023341510571233</v>
          </cell>
          <cell r="B174">
            <v>10233415</v>
          </cell>
          <cell r="C174">
            <v>1057</v>
          </cell>
          <cell r="D174">
            <v>1233</v>
          </cell>
          <cell r="E174">
            <v>10801.86</v>
          </cell>
          <cell r="F174">
            <v>16284.22</v>
          </cell>
        </row>
        <row r="175">
          <cell r="A175" t="str">
            <v>1023341511041000</v>
          </cell>
          <cell r="B175">
            <v>10233415</v>
          </cell>
          <cell r="C175">
            <v>1104</v>
          </cell>
          <cell r="D175">
            <v>1000</v>
          </cell>
          <cell r="E175">
            <v>10704.35</v>
          </cell>
          <cell r="F175">
            <v>16323.64</v>
          </cell>
        </row>
        <row r="176">
          <cell r="A176" t="str">
            <v>1023341511041233</v>
          </cell>
          <cell r="B176">
            <v>10233415</v>
          </cell>
          <cell r="C176">
            <v>1104</v>
          </cell>
          <cell r="D176">
            <v>1233</v>
          </cell>
          <cell r="E176">
            <v>10704.35</v>
          </cell>
          <cell r="F176">
            <v>16323.64</v>
          </cell>
        </row>
        <row r="177">
          <cell r="A177" t="str">
            <v>1023341514641000</v>
          </cell>
          <cell r="B177">
            <v>10233415</v>
          </cell>
          <cell r="C177">
            <v>1464</v>
          </cell>
          <cell r="D177">
            <v>1000</v>
          </cell>
          <cell r="E177">
            <v>10704.35</v>
          </cell>
          <cell r="F177">
            <v>16323.64</v>
          </cell>
        </row>
        <row r="178">
          <cell r="A178" t="str">
            <v>1023341514641233</v>
          </cell>
          <cell r="B178">
            <v>10233415</v>
          </cell>
          <cell r="C178">
            <v>1464</v>
          </cell>
          <cell r="D178">
            <v>1233</v>
          </cell>
          <cell r="E178">
            <v>10704.35</v>
          </cell>
          <cell r="F178">
            <v>16323.64</v>
          </cell>
        </row>
        <row r="179">
          <cell r="A179" t="str">
            <v>1023341510471000</v>
          </cell>
          <cell r="B179">
            <v>10233415</v>
          </cell>
          <cell r="C179">
            <v>1047</v>
          </cell>
          <cell r="D179">
            <v>1000</v>
          </cell>
          <cell r="E179">
            <v>10704.35</v>
          </cell>
          <cell r="F179">
            <v>16323.64</v>
          </cell>
        </row>
        <row r="180">
          <cell r="A180" t="str">
            <v>102334159281000</v>
          </cell>
          <cell r="B180">
            <v>10233415</v>
          </cell>
          <cell r="C180">
            <v>928</v>
          </cell>
          <cell r="D180">
            <v>1000</v>
          </cell>
          <cell r="E180">
            <v>10704.35</v>
          </cell>
          <cell r="F180">
            <v>16323.64</v>
          </cell>
        </row>
        <row r="181">
          <cell r="A181" t="str">
            <v>102334159281233</v>
          </cell>
          <cell r="B181">
            <v>10233415</v>
          </cell>
          <cell r="C181">
            <v>928</v>
          </cell>
          <cell r="D181">
            <v>1233</v>
          </cell>
          <cell r="E181">
            <v>10704.35</v>
          </cell>
          <cell r="F181">
            <v>16323.64</v>
          </cell>
        </row>
        <row r="182">
          <cell r="A182" t="str">
            <v>1023341519751000</v>
          </cell>
          <cell r="B182">
            <v>10233415</v>
          </cell>
          <cell r="C182">
            <v>1975</v>
          </cell>
          <cell r="D182">
            <v>1000</v>
          </cell>
          <cell r="E182">
            <v>10704.35</v>
          </cell>
          <cell r="F182">
            <v>16323.64</v>
          </cell>
        </row>
        <row r="183">
          <cell r="A183" t="str">
            <v>1023341518831000</v>
          </cell>
          <cell r="B183">
            <v>10233415</v>
          </cell>
          <cell r="C183">
            <v>1883</v>
          </cell>
          <cell r="D183">
            <v>1000</v>
          </cell>
          <cell r="E183">
            <v>10704.35</v>
          </cell>
          <cell r="F183">
            <v>16323.64</v>
          </cell>
        </row>
        <row r="184">
          <cell r="A184" t="str">
            <v>1023341519301000</v>
          </cell>
          <cell r="B184">
            <v>10233415</v>
          </cell>
          <cell r="C184">
            <v>1930</v>
          </cell>
          <cell r="D184">
            <v>1000</v>
          </cell>
          <cell r="E184">
            <v>10704.35</v>
          </cell>
          <cell r="F184">
            <v>16323.64</v>
          </cell>
        </row>
        <row r="185">
          <cell r="A185" t="str">
            <v>1023341519301233</v>
          </cell>
          <cell r="B185">
            <v>10233415</v>
          </cell>
          <cell r="C185">
            <v>1930</v>
          </cell>
          <cell r="D185">
            <v>1233</v>
          </cell>
          <cell r="E185">
            <v>10704.35</v>
          </cell>
          <cell r="F185">
            <v>16323.64</v>
          </cell>
        </row>
        <row r="186">
          <cell r="A186" t="str">
            <v>1023341519151000</v>
          </cell>
          <cell r="B186">
            <v>10233415</v>
          </cell>
          <cell r="C186">
            <v>1915</v>
          </cell>
          <cell r="D186">
            <v>1000</v>
          </cell>
          <cell r="E186">
            <v>10704.35</v>
          </cell>
          <cell r="F186">
            <v>16323.64</v>
          </cell>
        </row>
        <row r="187">
          <cell r="A187" t="str">
            <v>1023341516551000</v>
          </cell>
          <cell r="B187">
            <v>10233415</v>
          </cell>
          <cell r="C187">
            <v>1655</v>
          </cell>
          <cell r="D187">
            <v>1000</v>
          </cell>
          <cell r="E187">
            <v>10704.35</v>
          </cell>
          <cell r="F187">
            <v>16323.64</v>
          </cell>
        </row>
        <row r="188">
          <cell r="A188" t="str">
            <v>1023341524331000</v>
          </cell>
          <cell r="B188">
            <v>10233415</v>
          </cell>
          <cell r="C188">
            <v>2433</v>
          </cell>
          <cell r="D188">
            <v>1000</v>
          </cell>
          <cell r="E188">
            <v>10704.35</v>
          </cell>
          <cell r="F188">
            <v>16323.64</v>
          </cell>
        </row>
        <row r="189">
          <cell r="A189" t="str">
            <v>1023341524331233</v>
          </cell>
          <cell r="B189">
            <v>10233415</v>
          </cell>
          <cell r="C189">
            <v>2433</v>
          </cell>
          <cell r="D189">
            <v>1233</v>
          </cell>
          <cell r="E189">
            <v>10704.35</v>
          </cell>
          <cell r="F189">
            <v>16323.64</v>
          </cell>
        </row>
        <row r="190">
          <cell r="A190" t="str">
            <v>1023341523551000</v>
          </cell>
          <cell r="B190">
            <v>10233415</v>
          </cell>
          <cell r="C190">
            <v>2355</v>
          </cell>
          <cell r="D190">
            <v>1000</v>
          </cell>
          <cell r="E190">
            <v>10704.35</v>
          </cell>
          <cell r="F190">
            <v>16323.64</v>
          </cell>
        </row>
        <row r="191">
          <cell r="A191" t="str">
            <v>1023341523551233</v>
          </cell>
          <cell r="B191">
            <v>10233415</v>
          </cell>
          <cell r="C191">
            <v>2355</v>
          </cell>
          <cell r="D191">
            <v>1233</v>
          </cell>
          <cell r="E191">
            <v>10704.35</v>
          </cell>
          <cell r="F191">
            <v>16323.64</v>
          </cell>
        </row>
        <row r="192">
          <cell r="A192" t="str">
            <v>1023341525901000</v>
          </cell>
          <cell r="B192">
            <v>10233415</v>
          </cell>
          <cell r="C192">
            <v>2590</v>
          </cell>
          <cell r="D192">
            <v>1000</v>
          </cell>
          <cell r="E192">
            <v>10704.35</v>
          </cell>
          <cell r="F192">
            <v>16323.64</v>
          </cell>
        </row>
        <row r="193">
          <cell r="A193" t="str">
            <v>102334159571000</v>
          </cell>
          <cell r="B193">
            <v>10233415</v>
          </cell>
          <cell r="C193">
            <v>957</v>
          </cell>
          <cell r="D193">
            <v>1000</v>
          </cell>
          <cell r="E193">
            <v>10704.35</v>
          </cell>
          <cell r="F193">
            <v>16323.64</v>
          </cell>
        </row>
        <row r="194">
          <cell r="A194" t="str">
            <v>102334159571233</v>
          </cell>
          <cell r="B194">
            <v>10233415</v>
          </cell>
          <cell r="C194">
            <v>957</v>
          </cell>
          <cell r="D194">
            <v>1233</v>
          </cell>
          <cell r="E194">
            <v>10704.35</v>
          </cell>
          <cell r="F194">
            <v>16323.64</v>
          </cell>
        </row>
        <row r="195">
          <cell r="A195" t="str">
            <v>1023341521861233</v>
          </cell>
          <cell r="B195">
            <v>10233415</v>
          </cell>
          <cell r="C195">
            <v>2186</v>
          </cell>
          <cell r="D195">
            <v>1233</v>
          </cell>
          <cell r="E195">
            <v>10704.35</v>
          </cell>
          <cell r="F195">
            <v>16323.64</v>
          </cell>
        </row>
        <row r="196">
          <cell r="A196" t="str">
            <v>1023341519011000</v>
          </cell>
          <cell r="B196">
            <v>10233415</v>
          </cell>
          <cell r="C196">
            <v>1901</v>
          </cell>
          <cell r="D196">
            <v>1000</v>
          </cell>
          <cell r="E196">
            <v>10850.61</v>
          </cell>
          <cell r="F196">
            <v>16335.05</v>
          </cell>
        </row>
        <row r="197">
          <cell r="A197" t="str">
            <v>1023341516001000</v>
          </cell>
          <cell r="B197">
            <v>10233415</v>
          </cell>
          <cell r="C197">
            <v>1600</v>
          </cell>
          <cell r="D197">
            <v>1000</v>
          </cell>
          <cell r="E197">
            <v>10850.61</v>
          </cell>
          <cell r="F197">
            <v>16335.05</v>
          </cell>
        </row>
        <row r="198">
          <cell r="A198" t="str">
            <v>1023341516001233</v>
          </cell>
          <cell r="B198">
            <v>10233415</v>
          </cell>
          <cell r="C198">
            <v>1600</v>
          </cell>
          <cell r="D198">
            <v>1233</v>
          </cell>
          <cell r="E198">
            <v>10850.61</v>
          </cell>
          <cell r="F198">
            <v>16335.05</v>
          </cell>
        </row>
        <row r="199">
          <cell r="A199" t="str">
            <v>1023341510501000</v>
          </cell>
          <cell r="B199">
            <v>10233415</v>
          </cell>
          <cell r="C199">
            <v>1050</v>
          </cell>
          <cell r="D199">
            <v>1000</v>
          </cell>
          <cell r="E199">
            <v>10342.31</v>
          </cell>
          <cell r="F199">
            <v>15913.89</v>
          </cell>
        </row>
        <row r="200">
          <cell r="A200" t="str">
            <v>1023341520871000</v>
          </cell>
          <cell r="B200">
            <v>10233415</v>
          </cell>
          <cell r="C200">
            <v>2087</v>
          </cell>
          <cell r="D200">
            <v>1000</v>
          </cell>
          <cell r="E200">
            <v>10790.45</v>
          </cell>
          <cell r="F200">
            <v>16271.78</v>
          </cell>
        </row>
        <row r="201">
          <cell r="A201" t="str">
            <v>1023341513591000</v>
          </cell>
          <cell r="B201">
            <v>10233415</v>
          </cell>
          <cell r="C201">
            <v>1359</v>
          </cell>
          <cell r="D201">
            <v>1000</v>
          </cell>
          <cell r="E201">
            <v>10790.45</v>
          </cell>
          <cell r="F201">
            <v>16271.78</v>
          </cell>
        </row>
        <row r="202">
          <cell r="A202" t="str">
            <v>1023341513751000</v>
          </cell>
          <cell r="B202">
            <v>10233415</v>
          </cell>
          <cell r="C202">
            <v>1375</v>
          </cell>
          <cell r="D202">
            <v>1000</v>
          </cell>
          <cell r="E202">
            <v>10790.45</v>
          </cell>
          <cell r="F202">
            <v>16271.78</v>
          </cell>
        </row>
        <row r="203">
          <cell r="A203" t="str">
            <v>1023341513531000</v>
          </cell>
          <cell r="B203">
            <v>10233415</v>
          </cell>
          <cell r="C203">
            <v>1353</v>
          </cell>
          <cell r="D203">
            <v>1000</v>
          </cell>
          <cell r="E203">
            <v>10790.45</v>
          </cell>
          <cell r="F203">
            <v>16271.78</v>
          </cell>
        </row>
        <row r="204">
          <cell r="A204" t="str">
            <v>1023341517511000</v>
          </cell>
          <cell r="B204">
            <v>10233415</v>
          </cell>
          <cell r="C204">
            <v>1751</v>
          </cell>
          <cell r="D204">
            <v>1000</v>
          </cell>
          <cell r="E204">
            <v>10790.45</v>
          </cell>
          <cell r="F204">
            <v>16271.78</v>
          </cell>
        </row>
        <row r="205">
          <cell r="A205" t="str">
            <v>1023341524741000</v>
          </cell>
          <cell r="B205">
            <v>10233415</v>
          </cell>
          <cell r="C205">
            <v>2474</v>
          </cell>
          <cell r="D205">
            <v>1000</v>
          </cell>
          <cell r="E205">
            <v>10790.45</v>
          </cell>
          <cell r="F205">
            <v>16271.78</v>
          </cell>
        </row>
        <row r="206">
          <cell r="A206" t="str">
            <v>100085419781001</v>
          </cell>
          <cell r="B206">
            <v>10008541</v>
          </cell>
          <cell r="C206">
            <v>978</v>
          </cell>
          <cell r="D206">
            <v>1001</v>
          </cell>
          <cell r="E206">
            <v>12069.62</v>
          </cell>
          <cell r="F206">
            <v>18125.75</v>
          </cell>
        </row>
        <row r="207">
          <cell r="A207" t="str">
            <v>1000854110511000</v>
          </cell>
          <cell r="B207">
            <v>10008541</v>
          </cell>
          <cell r="C207">
            <v>1051</v>
          </cell>
          <cell r="D207">
            <v>1000</v>
          </cell>
          <cell r="E207">
            <v>12069.62</v>
          </cell>
          <cell r="F207">
            <v>18125.75</v>
          </cell>
        </row>
        <row r="208">
          <cell r="A208" t="str">
            <v>1000854110651001</v>
          </cell>
          <cell r="B208">
            <v>10008541</v>
          </cell>
          <cell r="C208">
            <v>1065</v>
          </cell>
          <cell r="D208">
            <v>1001</v>
          </cell>
          <cell r="E208">
            <v>12069.62</v>
          </cell>
          <cell r="F208">
            <v>18125.75</v>
          </cell>
        </row>
        <row r="209">
          <cell r="A209" t="str">
            <v>1000854115321001</v>
          </cell>
          <cell r="B209">
            <v>10008541</v>
          </cell>
          <cell r="C209">
            <v>1532</v>
          </cell>
          <cell r="D209">
            <v>1001</v>
          </cell>
          <cell r="E209">
            <v>12069.62</v>
          </cell>
          <cell r="F209">
            <v>18125.75</v>
          </cell>
        </row>
        <row r="210">
          <cell r="A210" t="str">
            <v>1000854118471001</v>
          </cell>
          <cell r="B210">
            <v>10008541</v>
          </cell>
          <cell r="C210">
            <v>1847</v>
          </cell>
          <cell r="D210">
            <v>1001</v>
          </cell>
          <cell r="E210">
            <v>12069.62</v>
          </cell>
          <cell r="F210">
            <v>18125.75</v>
          </cell>
        </row>
        <row r="211">
          <cell r="A211" t="str">
            <v>1000854118751000</v>
          </cell>
          <cell r="B211">
            <v>10008541</v>
          </cell>
          <cell r="C211">
            <v>1875</v>
          </cell>
          <cell r="D211">
            <v>1000</v>
          </cell>
          <cell r="E211">
            <v>12069.62</v>
          </cell>
          <cell r="F211">
            <v>18125.75</v>
          </cell>
        </row>
        <row r="212">
          <cell r="A212" t="str">
            <v>1000854118751001</v>
          </cell>
          <cell r="B212">
            <v>10008541</v>
          </cell>
          <cell r="C212">
            <v>1875</v>
          </cell>
          <cell r="D212">
            <v>1001</v>
          </cell>
          <cell r="E212">
            <v>12069.62</v>
          </cell>
          <cell r="F212">
            <v>18125.75</v>
          </cell>
        </row>
        <row r="213">
          <cell r="A213" t="str">
            <v>1000854118771001</v>
          </cell>
          <cell r="B213">
            <v>10008541</v>
          </cell>
          <cell r="C213">
            <v>1877</v>
          </cell>
          <cell r="D213">
            <v>1001</v>
          </cell>
          <cell r="E213">
            <v>12069.62</v>
          </cell>
          <cell r="F213">
            <v>18125.75</v>
          </cell>
        </row>
        <row r="214">
          <cell r="A214" t="str">
            <v>1000854122311001</v>
          </cell>
          <cell r="B214">
            <v>10008541</v>
          </cell>
          <cell r="C214">
            <v>2231</v>
          </cell>
          <cell r="D214">
            <v>1001</v>
          </cell>
          <cell r="E214">
            <v>12069.62</v>
          </cell>
          <cell r="F214">
            <v>18125.75</v>
          </cell>
        </row>
        <row r="215">
          <cell r="A215" t="str">
            <v>1000854113781001</v>
          </cell>
          <cell r="B215">
            <v>10008541</v>
          </cell>
          <cell r="C215">
            <v>1378</v>
          </cell>
          <cell r="D215">
            <v>1001</v>
          </cell>
          <cell r="E215">
            <v>12069.62</v>
          </cell>
          <cell r="F215">
            <v>18125.75</v>
          </cell>
        </row>
        <row r="216">
          <cell r="A216" t="str">
            <v>1000854117311001</v>
          </cell>
          <cell r="B216">
            <v>10008541</v>
          </cell>
          <cell r="C216">
            <v>1731</v>
          </cell>
          <cell r="D216">
            <v>1001</v>
          </cell>
          <cell r="E216">
            <v>12069.62</v>
          </cell>
          <cell r="F216">
            <v>18125.75</v>
          </cell>
        </row>
        <row r="217">
          <cell r="A217" t="str">
            <v>1000854115341001</v>
          </cell>
          <cell r="B217">
            <v>10008541</v>
          </cell>
          <cell r="C217">
            <v>1534</v>
          </cell>
          <cell r="D217">
            <v>1001</v>
          </cell>
          <cell r="E217">
            <v>12069.62</v>
          </cell>
          <cell r="F217">
            <v>18125.75</v>
          </cell>
        </row>
        <row r="218">
          <cell r="A218" t="str">
            <v>1000854110521000</v>
          </cell>
          <cell r="B218">
            <v>10008541</v>
          </cell>
          <cell r="C218">
            <v>1052</v>
          </cell>
          <cell r="D218">
            <v>1000</v>
          </cell>
          <cell r="E218">
            <v>12069.62</v>
          </cell>
          <cell r="F218">
            <v>18125.75</v>
          </cell>
        </row>
        <row r="219">
          <cell r="A219" t="str">
            <v>1000854110521001</v>
          </cell>
          <cell r="B219">
            <v>10008541</v>
          </cell>
          <cell r="C219">
            <v>1052</v>
          </cell>
          <cell r="D219">
            <v>1001</v>
          </cell>
          <cell r="E219">
            <v>12069.62</v>
          </cell>
          <cell r="F219">
            <v>18125.75</v>
          </cell>
        </row>
        <row r="220">
          <cell r="A220" t="str">
            <v>1000854119011001</v>
          </cell>
          <cell r="B220">
            <v>10008541</v>
          </cell>
          <cell r="C220">
            <v>1901</v>
          </cell>
          <cell r="D220">
            <v>1001</v>
          </cell>
          <cell r="E220">
            <v>12069.62</v>
          </cell>
          <cell r="F220">
            <v>18125.75</v>
          </cell>
        </row>
        <row r="221">
          <cell r="A221" t="str">
            <v>1000854124011001</v>
          </cell>
          <cell r="B221">
            <v>10008541</v>
          </cell>
          <cell r="C221">
            <v>2401</v>
          </cell>
          <cell r="D221">
            <v>1001</v>
          </cell>
          <cell r="E221">
            <v>12069.62</v>
          </cell>
          <cell r="F221">
            <v>18125.75</v>
          </cell>
        </row>
        <row r="222">
          <cell r="A222" t="str">
            <v>1000854134741001</v>
          </cell>
          <cell r="B222">
            <v>10008541</v>
          </cell>
          <cell r="C222">
            <v>3474</v>
          </cell>
          <cell r="D222">
            <v>1001</v>
          </cell>
          <cell r="E222">
            <v>12069.62</v>
          </cell>
          <cell r="F222">
            <v>18125.75</v>
          </cell>
        </row>
        <row r="223">
          <cell r="A223" t="str">
            <v>1000854114361001</v>
          </cell>
          <cell r="B223">
            <v>10008541</v>
          </cell>
          <cell r="C223">
            <v>1436</v>
          </cell>
          <cell r="D223">
            <v>1001</v>
          </cell>
          <cell r="E223">
            <v>12069.62</v>
          </cell>
          <cell r="F223">
            <v>18125.75</v>
          </cell>
        </row>
        <row r="224">
          <cell r="A224" t="str">
            <v>1000854119451001</v>
          </cell>
          <cell r="B224">
            <v>10008541</v>
          </cell>
          <cell r="C224">
            <v>1945</v>
          </cell>
          <cell r="D224">
            <v>1001</v>
          </cell>
          <cell r="E224">
            <v>12.7</v>
          </cell>
          <cell r="F224">
            <v>12.7</v>
          </cell>
        </row>
        <row r="225">
          <cell r="A225" t="str">
            <v>1000854135131001</v>
          </cell>
          <cell r="B225">
            <v>10008541</v>
          </cell>
          <cell r="C225">
            <v>3513</v>
          </cell>
          <cell r="D225">
            <v>1001</v>
          </cell>
          <cell r="E225">
            <v>12.7</v>
          </cell>
          <cell r="F225">
            <v>12.7</v>
          </cell>
        </row>
        <row r="226">
          <cell r="A226" t="str">
            <v>1003853413561000</v>
          </cell>
          <cell r="B226">
            <v>10038534</v>
          </cell>
          <cell r="C226">
            <v>1356</v>
          </cell>
          <cell r="D226">
            <v>1000</v>
          </cell>
          <cell r="E226">
            <v>10501.55</v>
          </cell>
          <cell r="F226">
            <v>16181.59</v>
          </cell>
        </row>
        <row r="227">
          <cell r="A227" t="str">
            <v>1003853413561002</v>
          </cell>
          <cell r="B227">
            <v>10038534</v>
          </cell>
          <cell r="C227">
            <v>1356</v>
          </cell>
          <cell r="D227">
            <v>1002</v>
          </cell>
          <cell r="E227">
            <v>10501.55</v>
          </cell>
          <cell r="F227">
            <v>16181.59</v>
          </cell>
        </row>
        <row r="228">
          <cell r="A228" t="str">
            <v>1003853413561004</v>
          </cell>
          <cell r="B228">
            <v>10038534</v>
          </cell>
          <cell r="C228">
            <v>1356</v>
          </cell>
          <cell r="D228">
            <v>1004</v>
          </cell>
          <cell r="E228">
            <v>10512.58</v>
          </cell>
          <cell r="F228">
            <v>16192.62</v>
          </cell>
        </row>
        <row r="229">
          <cell r="A229" t="str">
            <v>1003853413561015</v>
          </cell>
          <cell r="B229">
            <v>10038534</v>
          </cell>
          <cell r="C229">
            <v>1356</v>
          </cell>
          <cell r="D229">
            <v>1015</v>
          </cell>
          <cell r="E229">
            <v>9999.2999999999993</v>
          </cell>
          <cell r="F229">
            <v>15390.7</v>
          </cell>
        </row>
        <row r="230">
          <cell r="A230" t="str">
            <v>1003853413561006</v>
          </cell>
          <cell r="B230">
            <v>10038534</v>
          </cell>
          <cell r="C230">
            <v>1356</v>
          </cell>
          <cell r="D230">
            <v>1006</v>
          </cell>
          <cell r="E230">
            <v>10014.36</v>
          </cell>
          <cell r="F230">
            <v>15413.88</v>
          </cell>
        </row>
        <row r="231">
          <cell r="A231" t="str">
            <v>1003853413561014</v>
          </cell>
          <cell r="B231">
            <v>10038534</v>
          </cell>
          <cell r="C231">
            <v>1356</v>
          </cell>
          <cell r="D231">
            <v>1014</v>
          </cell>
          <cell r="E231">
            <v>10014.36</v>
          </cell>
          <cell r="F231">
            <v>15413.88</v>
          </cell>
        </row>
        <row r="232">
          <cell r="A232" t="str">
            <v>1003853413561010</v>
          </cell>
          <cell r="B232">
            <v>10038534</v>
          </cell>
          <cell r="C232">
            <v>1356</v>
          </cell>
          <cell r="D232">
            <v>1010</v>
          </cell>
          <cell r="E232">
            <v>10501.55</v>
          </cell>
          <cell r="F232">
            <v>16181.59</v>
          </cell>
        </row>
        <row r="233">
          <cell r="A233" t="str">
            <v>1003853413561011</v>
          </cell>
          <cell r="B233">
            <v>10038534</v>
          </cell>
          <cell r="C233">
            <v>1356</v>
          </cell>
          <cell r="D233">
            <v>1011</v>
          </cell>
          <cell r="E233">
            <v>10014.36</v>
          </cell>
          <cell r="F233">
            <v>15413.88</v>
          </cell>
        </row>
        <row r="234">
          <cell r="A234" t="str">
            <v>1003853413561009</v>
          </cell>
          <cell r="B234">
            <v>10038534</v>
          </cell>
          <cell r="C234">
            <v>1356</v>
          </cell>
          <cell r="D234">
            <v>1009</v>
          </cell>
          <cell r="E234">
            <v>10501.55</v>
          </cell>
          <cell r="F234">
            <v>16181.59</v>
          </cell>
        </row>
        <row r="235">
          <cell r="A235" t="str">
            <v>1003853413561012</v>
          </cell>
          <cell r="B235">
            <v>10038534</v>
          </cell>
          <cell r="C235">
            <v>1356</v>
          </cell>
          <cell r="D235">
            <v>1012</v>
          </cell>
          <cell r="E235">
            <v>10014.36</v>
          </cell>
          <cell r="F235">
            <v>15413.88</v>
          </cell>
        </row>
        <row r="236">
          <cell r="A236" t="str">
            <v>1003853413561008</v>
          </cell>
          <cell r="B236">
            <v>10038534</v>
          </cell>
          <cell r="C236">
            <v>1356</v>
          </cell>
          <cell r="D236">
            <v>1008</v>
          </cell>
          <cell r="E236">
            <v>10501.55</v>
          </cell>
          <cell r="F236">
            <v>16181.59</v>
          </cell>
        </row>
        <row r="237">
          <cell r="A237" t="str">
            <v>1003853413561379</v>
          </cell>
          <cell r="B237">
            <v>10038534</v>
          </cell>
          <cell r="C237">
            <v>1356</v>
          </cell>
          <cell r="D237">
            <v>1379</v>
          </cell>
          <cell r="E237">
            <v>10501.55</v>
          </cell>
          <cell r="F237">
            <v>16181.59</v>
          </cell>
        </row>
        <row r="238">
          <cell r="A238" t="str">
            <v>1003853414431000</v>
          </cell>
          <cell r="B238">
            <v>10038534</v>
          </cell>
          <cell r="C238">
            <v>1443</v>
          </cell>
          <cell r="D238">
            <v>1000</v>
          </cell>
          <cell r="E238">
            <v>10501.55</v>
          </cell>
          <cell r="F238">
            <v>16181.59</v>
          </cell>
        </row>
        <row r="239">
          <cell r="A239" t="str">
            <v>1003853414431004</v>
          </cell>
          <cell r="B239">
            <v>10038534</v>
          </cell>
          <cell r="C239">
            <v>1443</v>
          </cell>
          <cell r="D239">
            <v>1004</v>
          </cell>
          <cell r="E239">
            <v>10512.58</v>
          </cell>
          <cell r="F239">
            <v>16192.62</v>
          </cell>
        </row>
        <row r="240">
          <cell r="A240" t="str">
            <v>1003853414431015</v>
          </cell>
          <cell r="B240">
            <v>10038534</v>
          </cell>
          <cell r="C240">
            <v>1443</v>
          </cell>
          <cell r="D240">
            <v>1015</v>
          </cell>
          <cell r="E240">
            <v>9999.2999999999993</v>
          </cell>
          <cell r="F240">
            <v>15390.7</v>
          </cell>
        </row>
        <row r="241">
          <cell r="A241" t="str">
            <v>1003853414431006</v>
          </cell>
          <cell r="B241">
            <v>10038534</v>
          </cell>
          <cell r="C241">
            <v>1443</v>
          </cell>
          <cell r="D241">
            <v>1006</v>
          </cell>
          <cell r="E241">
            <v>10014.36</v>
          </cell>
          <cell r="F241">
            <v>15413.88</v>
          </cell>
        </row>
        <row r="242">
          <cell r="A242" t="str">
            <v>1003853414431379</v>
          </cell>
          <cell r="B242">
            <v>10038534</v>
          </cell>
          <cell r="C242">
            <v>1443</v>
          </cell>
          <cell r="D242">
            <v>1379</v>
          </cell>
          <cell r="E242">
            <v>10501.55</v>
          </cell>
          <cell r="F242">
            <v>16181.59</v>
          </cell>
        </row>
        <row r="243">
          <cell r="A243" t="str">
            <v>100385341443245</v>
          </cell>
          <cell r="B243">
            <v>10038534</v>
          </cell>
          <cell r="C243">
            <v>1443</v>
          </cell>
          <cell r="D243">
            <v>245</v>
          </cell>
          <cell r="E243">
            <v>10501.55</v>
          </cell>
          <cell r="F243">
            <v>16181.59</v>
          </cell>
        </row>
        <row r="244">
          <cell r="A244" t="str">
            <v>1003853414631004</v>
          </cell>
          <cell r="B244">
            <v>10038534</v>
          </cell>
          <cell r="C244">
            <v>1463</v>
          </cell>
          <cell r="D244">
            <v>1004</v>
          </cell>
          <cell r="E244">
            <v>10512.58</v>
          </cell>
          <cell r="F244">
            <v>16192.62</v>
          </cell>
        </row>
        <row r="245">
          <cell r="A245" t="str">
            <v>1003853414631015</v>
          </cell>
          <cell r="B245">
            <v>10038534</v>
          </cell>
          <cell r="C245">
            <v>1463</v>
          </cell>
          <cell r="D245">
            <v>1015</v>
          </cell>
          <cell r="E245">
            <v>9999.2999999999993</v>
          </cell>
          <cell r="F245">
            <v>15390.7</v>
          </cell>
        </row>
        <row r="246">
          <cell r="A246" t="str">
            <v>1003853414631006</v>
          </cell>
          <cell r="B246">
            <v>10038534</v>
          </cell>
          <cell r="C246">
            <v>1463</v>
          </cell>
          <cell r="D246">
            <v>1006</v>
          </cell>
          <cell r="E246">
            <v>10014.36</v>
          </cell>
          <cell r="F246">
            <v>15413.88</v>
          </cell>
        </row>
        <row r="247">
          <cell r="A247" t="str">
            <v>1003853414631379</v>
          </cell>
          <cell r="B247">
            <v>10038534</v>
          </cell>
          <cell r="C247">
            <v>1463</v>
          </cell>
          <cell r="D247">
            <v>1379</v>
          </cell>
          <cell r="E247">
            <v>10501.55</v>
          </cell>
          <cell r="F247">
            <v>16181.59</v>
          </cell>
        </row>
        <row r="248">
          <cell r="A248" t="str">
            <v>1003853415101000</v>
          </cell>
          <cell r="B248">
            <v>10038534</v>
          </cell>
          <cell r="C248">
            <v>1510</v>
          </cell>
          <cell r="D248">
            <v>1000</v>
          </cell>
          <cell r="E248">
            <v>10501.55</v>
          </cell>
          <cell r="F248">
            <v>16181.59</v>
          </cell>
        </row>
        <row r="249">
          <cell r="A249" t="str">
            <v>1003853415101002</v>
          </cell>
          <cell r="B249">
            <v>10038534</v>
          </cell>
          <cell r="C249">
            <v>1510</v>
          </cell>
          <cell r="D249">
            <v>1002</v>
          </cell>
          <cell r="E249">
            <v>10501.55</v>
          </cell>
          <cell r="F249">
            <v>16181.59</v>
          </cell>
        </row>
        <row r="250">
          <cell r="A250" t="str">
            <v>1003853415101004</v>
          </cell>
          <cell r="B250">
            <v>10038534</v>
          </cell>
          <cell r="C250">
            <v>1510</v>
          </cell>
          <cell r="D250">
            <v>1004</v>
          </cell>
          <cell r="E250">
            <v>10512.58</v>
          </cell>
          <cell r="F250">
            <v>16192.62</v>
          </cell>
        </row>
        <row r="251">
          <cell r="A251" t="str">
            <v>1003853415101015</v>
          </cell>
          <cell r="B251">
            <v>10038534</v>
          </cell>
          <cell r="C251">
            <v>1510</v>
          </cell>
          <cell r="D251">
            <v>1015</v>
          </cell>
          <cell r="E251">
            <v>9999.2999999999993</v>
          </cell>
          <cell r="F251">
            <v>15390.7</v>
          </cell>
        </row>
        <row r="252">
          <cell r="A252" t="str">
            <v>1003853415101006</v>
          </cell>
          <cell r="B252">
            <v>10038534</v>
          </cell>
          <cell r="C252">
            <v>1510</v>
          </cell>
          <cell r="D252">
            <v>1006</v>
          </cell>
          <cell r="E252">
            <v>10014.36</v>
          </cell>
          <cell r="F252">
            <v>15413.88</v>
          </cell>
        </row>
        <row r="253">
          <cell r="A253" t="str">
            <v>1003853415101010</v>
          </cell>
          <cell r="B253">
            <v>10038534</v>
          </cell>
          <cell r="C253">
            <v>1510</v>
          </cell>
          <cell r="D253">
            <v>1010</v>
          </cell>
          <cell r="E253">
            <v>10501.55</v>
          </cell>
          <cell r="F253">
            <v>16181.59</v>
          </cell>
        </row>
        <row r="254">
          <cell r="A254" t="str">
            <v>1003853415101009</v>
          </cell>
          <cell r="B254">
            <v>10038534</v>
          </cell>
          <cell r="C254">
            <v>1510</v>
          </cell>
          <cell r="D254">
            <v>1009</v>
          </cell>
          <cell r="E254">
            <v>10501.55</v>
          </cell>
          <cell r="F254">
            <v>16181.59</v>
          </cell>
        </row>
        <row r="255">
          <cell r="A255" t="str">
            <v>1003853415101007</v>
          </cell>
          <cell r="B255">
            <v>10038534</v>
          </cell>
          <cell r="C255">
            <v>1510</v>
          </cell>
          <cell r="D255">
            <v>1007</v>
          </cell>
          <cell r="E255">
            <v>10501.55</v>
          </cell>
          <cell r="F255">
            <v>16181.59</v>
          </cell>
        </row>
        <row r="256">
          <cell r="A256" t="str">
            <v>1003853415101008</v>
          </cell>
          <cell r="B256">
            <v>10038534</v>
          </cell>
          <cell r="C256">
            <v>1510</v>
          </cell>
          <cell r="D256">
            <v>1008</v>
          </cell>
          <cell r="E256">
            <v>10501.55</v>
          </cell>
          <cell r="F256">
            <v>16181.59</v>
          </cell>
        </row>
        <row r="257">
          <cell r="A257" t="str">
            <v>1003853415101379</v>
          </cell>
          <cell r="B257">
            <v>10038534</v>
          </cell>
          <cell r="C257">
            <v>1510</v>
          </cell>
          <cell r="D257">
            <v>1379</v>
          </cell>
          <cell r="E257">
            <v>10501.55</v>
          </cell>
          <cell r="F257">
            <v>16181.59</v>
          </cell>
        </row>
        <row r="258">
          <cell r="A258" t="str">
            <v>100385341510245</v>
          </cell>
          <cell r="B258">
            <v>10038534</v>
          </cell>
          <cell r="C258">
            <v>1510</v>
          </cell>
          <cell r="D258">
            <v>245</v>
          </cell>
          <cell r="E258">
            <v>10501.55</v>
          </cell>
          <cell r="F258">
            <v>16181.59</v>
          </cell>
        </row>
        <row r="259">
          <cell r="A259" t="str">
            <v>1003853415101380</v>
          </cell>
          <cell r="B259">
            <v>10038534</v>
          </cell>
          <cell r="C259">
            <v>1510</v>
          </cell>
          <cell r="D259">
            <v>1380</v>
          </cell>
          <cell r="E259">
            <v>10501.55</v>
          </cell>
          <cell r="F259">
            <v>16181.59</v>
          </cell>
        </row>
        <row r="260">
          <cell r="A260" t="str">
            <v>1003853415101382</v>
          </cell>
          <cell r="B260">
            <v>10038534</v>
          </cell>
          <cell r="C260">
            <v>1510</v>
          </cell>
          <cell r="D260">
            <v>1382</v>
          </cell>
          <cell r="E260">
            <v>10501.55</v>
          </cell>
          <cell r="F260">
            <v>16181.59</v>
          </cell>
        </row>
        <row r="261">
          <cell r="A261" t="str">
            <v>1003853415821000</v>
          </cell>
          <cell r="B261">
            <v>10038534</v>
          </cell>
          <cell r="C261">
            <v>1582</v>
          </cell>
          <cell r="D261">
            <v>1000</v>
          </cell>
          <cell r="E261">
            <v>10501.55</v>
          </cell>
          <cell r="F261">
            <v>16181.59</v>
          </cell>
        </row>
        <row r="262">
          <cell r="A262" t="str">
            <v>1003853415821002</v>
          </cell>
          <cell r="B262">
            <v>10038534</v>
          </cell>
          <cell r="C262">
            <v>1582</v>
          </cell>
          <cell r="D262">
            <v>1002</v>
          </cell>
          <cell r="E262">
            <v>10501.55</v>
          </cell>
          <cell r="F262">
            <v>16181.59</v>
          </cell>
        </row>
        <row r="263">
          <cell r="A263" t="str">
            <v>1003853415821004</v>
          </cell>
          <cell r="B263">
            <v>10038534</v>
          </cell>
          <cell r="C263">
            <v>1582</v>
          </cell>
          <cell r="D263">
            <v>1004</v>
          </cell>
          <cell r="E263">
            <v>10512.58</v>
          </cell>
          <cell r="F263">
            <v>16192.62</v>
          </cell>
        </row>
        <row r="264">
          <cell r="A264" t="str">
            <v>1003853415821015</v>
          </cell>
          <cell r="B264">
            <v>10038534</v>
          </cell>
          <cell r="C264">
            <v>1582</v>
          </cell>
          <cell r="D264">
            <v>1015</v>
          </cell>
          <cell r="E264">
            <v>9999.2999999999993</v>
          </cell>
          <cell r="F264">
            <v>15390.7</v>
          </cell>
        </row>
        <row r="265">
          <cell r="A265" t="str">
            <v>1003853415821006</v>
          </cell>
          <cell r="B265">
            <v>10038534</v>
          </cell>
          <cell r="C265">
            <v>1582</v>
          </cell>
          <cell r="D265">
            <v>1006</v>
          </cell>
          <cell r="E265">
            <v>10014.36</v>
          </cell>
          <cell r="F265">
            <v>15413.88</v>
          </cell>
        </row>
        <row r="266">
          <cell r="A266" t="str">
            <v>1003853415821010</v>
          </cell>
          <cell r="B266">
            <v>10038534</v>
          </cell>
          <cell r="C266">
            <v>1582</v>
          </cell>
          <cell r="D266">
            <v>1010</v>
          </cell>
          <cell r="E266">
            <v>10501.55</v>
          </cell>
          <cell r="F266">
            <v>16181.59</v>
          </cell>
        </row>
        <row r="267">
          <cell r="A267" t="str">
            <v>1003853415821009</v>
          </cell>
          <cell r="B267">
            <v>10038534</v>
          </cell>
          <cell r="C267">
            <v>1582</v>
          </cell>
          <cell r="D267">
            <v>1009</v>
          </cell>
          <cell r="E267">
            <v>10501.55</v>
          </cell>
          <cell r="F267">
            <v>16181.59</v>
          </cell>
        </row>
        <row r="268">
          <cell r="A268" t="str">
            <v>1003853415821008</v>
          </cell>
          <cell r="B268">
            <v>10038534</v>
          </cell>
          <cell r="C268">
            <v>1582</v>
          </cell>
          <cell r="D268">
            <v>1008</v>
          </cell>
          <cell r="E268">
            <v>10501.55</v>
          </cell>
          <cell r="F268">
            <v>16181.59</v>
          </cell>
        </row>
        <row r="269">
          <cell r="A269" t="str">
            <v>1003853415821379</v>
          </cell>
          <cell r="B269">
            <v>10038534</v>
          </cell>
          <cell r="C269">
            <v>1582</v>
          </cell>
          <cell r="D269">
            <v>1379</v>
          </cell>
          <cell r="E269">
            <v>10501.55</v>
          </cell>
          <cell r="F269">
            <v>16181.59</v>
          </cell>
        </row>
        <row r="270">
          <cell r="A270" t="str">
            <v>100385341582245</v>
          </cell>
          <cell r="B270">
            <v>10038534</v>
          </cell>
          <cell r="C270">
            <v>1582</v>
          </cell>
          <cell r="D270">
            <v>245</v>
          </cell>
          <cell r="E270">
            <v>10501.55</v>
          </cell>
          <cell r="F270">
            <v>16181.59</v>
          </cell>
        </row>
        <row r="271">
          <cell r="A271" t="str">
            <v>1003853415821380</v>
          </cell>
          <cell r="B271">
            <v>10038534</v>
          </cell>
          <cell r="C271">
            <v>1582</v>
          </cell>
          <cell r="D271">
            <v>1380</v>
          </cell>
          <cell r="E271">
            <v>10501.55</v>
          </cell>
          <cell r="F271">
            <v>16181.59</v>
          </cell>
        </row>
        <row r="272">
          <cell r="A272" t="str">
            <v>1003853415821382</v>
          </cell>
          <cell r="B272">
            <v>10038534</v>
          </cell>
          <cell r="C272">
            <v>1582</v>
          </cell>
          <cell r="D272">
            <v>1382</v>
          </cell>
          <cell r="E272">
            <v>10501.55</v>
          </cell>
          <cell r="F272">
            <v>16181.59</v>
          </cell>
        </row>
        <row r="273">
          <cell r="A273" t="str">
            <v>1003853415891000</v>
          </cell>
          <cell r="B273">
            <v>10038534</v>
          </cell>
          <cell r="C273">
            <v>1589</v>
          </cell>
          <cell r="D273">
            <v>1000</v>
          </cell>
          <cell r="E273">
            <v>10501.55</v>
          </cell>
          <cell r="F273">
            <v>16181.59</v>
          </cell>
        </row>
        <row r="274">
          <cell r="A274" t="str">
            <v>1003853415891002</v>
          </cell>
          <cell r="B274">
            <v>10038534</v>
          </cell>
          <cell r="C274">
            <v>1589</v>
          </cell>
          <cell r="D274">
            <v>1002</v>
          </cell>
          <cell r="E274">
            <v>10501.55</v>
          </cell>
          <cell r="F274">
            <v>16181.59</v>
          </cell>
        </row>
        <row r="275">
          <cell r="A275" t="str">
            <v>1003853415891004</v>
          </cell>
          <cell r="B275">
            <v>10038534</v>
          </cell>
          <cell r="C275">
            <v>1589</v>
          </cell>
          <cell r="D275">
            <v>1004</v>
          </cell>
          <cell r="E275">
            <v>10512.58</v>
          </cell>
          <cell r="F275">
            <v>16192.62</v>
          </cell>
        </row>
        <row r="276">
          <cell r="A276" t="str">
            <v>1003853415891015</v>
          </cell>
          <cell r="B276">
            <v>10038534</v>
          </cell>
          <cell r="C276">
            <v>1589</v>
          </cell>
          <cell r="D276">
            <v>1015</v>
          </cell>
          <cell r="E276">
            <v>9999.2999999999993</v>
          </cell>
          <cell r="F276">
            <v>15390.7</v>
          </cell>
        </row>
        <row r="277">
          <cell r="A277" t="str">
            <v>1003853415891006</v>
          </cell>
          <cell r="B277">
            <v>10038534</v>
          </cell>
          <cell r="C277">
            <v>1589</v>
          </cell>
          <cell r="D277">
            <v>1006</v>
          </cell>
          <cell r="E277">
            <v>10014.36</v>
          </cell>
          <cell r="F277">
            <v>15413.88</v>
          </cell>
        </row>
        <row r="278">
          <cell r="A278" t="str">
            <v>1003853415891010</v>
          </cell>
          <cell r="B278">
            <v>10038534</v>
          </cell>
          <cell r="C278">
            <v>1589</v>
          </cell>
          <cell r="D278">
            <v>1010</v>
          </cell>
          <cell r="E278">
            <v>10501.55</v>
          </cell>
          <cell r="F278">
            <v>16181.59</v>
          </cell>
        </row>
        <row r="279">
          <cell r="A279" t="str">
            <v>1003853415891009</v>
          </cell>
          <cell r="B279">
            <v>10038534</v>
          </cell>
          <cell r="C279">
            <v>1589</v>
          </cell>
          <cell r="D279">
            <v>1009</v>
          </cell>
          <cell r="E279">
            <v>10501.55</v>
          </cell>
          <cell r="F279">
            <v>16181.59</v>
          </cell>
        </row>
        <row r="280">
          <cell r="A280" t="str">
            <v>1003853415891012</v>
          </cell>
          <cell r="B280">
            <v>10038534</v>
          </cell>
          <cell r="C280">
            <v>1589</v>
          </cell>
          <cell r="D280">
            <v>1012</v>
          </cell>
          <cell r="E280">
            <v>10014.36</v>
          </cell>
          <cell r="F280">
            <v>15413.88</v>
          </cell>
        </row>
        <row r="281">
          <cell r="A281" t="str">
            <v>1003853415891013</v>
          </cell>
          <cell r="B281">
            <v>10038534</v>
          </cell>
          <cell r="C281">
            <v>1589</v>
          </cell>
          <cell r="D281">
            <v>1013</v>
          </cell>
          <cell r="E281">
            <v>10014.36</v>
          </cell>
          <cell r="F281">
            <v>15413.88</v>
          </cell>
        </row>
        <row r="282">
          <cell r="A282" t="str">
            <v>1003853415891008</v>
          </cell>
          <cell r="B282">
            <v>10038534</v>
          </cell>
          <cell r="C282">
            <v>1589</v>
          </cell>
          <cell r="D282">
            <v>1008</v>
          </cell>
          <cell r="E282">
            <v>10501.55</v>
          </cell>
          <cell r="F282">
            <v>16181.59</v>
          </cell>
        </row>
        <row r="283">
          <cell r="A283" t="str">
            <v>1003853415891379</v>
          </cell>
          <cell r="B283">
            <v>10038534</v>
          </cell>
          <cell r="C283">
            <v>1589</v>
          </cell>
          <cell r="D283">
            <v>1379</v>
          </cell>
          <cell r="E283">
            <v>10501.55</v>
          </cell>
          <cell r="F283">
            <v>16181.59</v>
          </cell>
        </row>
        <row r="284">
          <cell r="A284" t="str">
            <v>100385341589245</v>
          </cell>
          <cell r="B284">
            <v>10038534</v>
          </cell>
          <cell r="C284">
            <v>1589</v>
          </cell>
          <cell r="D284">
            <v>245</v>
          </cell>
          <cell r="E284">
            <v>10501.55</v>
          </cell>
          <cell r="F284">
            <v>16181.59</v>
          </cell>
        </row>
        <row r="285">
          <cell r="A285" t="str">
            <v>1003853415891380</v>
          </cell>
          <cell r="B285">
            <v>10038534</v>
          </cell>
          <cell r="C285">
            <v>1589</v>
          </cell>
          <cell r="D285">
            <v>1380</v>
          </cell>
          <cell r="E285">
            <v>10501.55</v>
          </cell>
          <cell r="F285">
            <v>16181.59</v>
          </cell>
        </row>
        <row r="286">
          <cell r="A286" t="str">
            <v>1003853415891382</v>
          </cell>
          <cell r="B286">
            <v>10038534</v>
          </cell>
          <cell r="C286">
            <v>1589</v>
          </cell>
          <cell r="D286">
            <v>1382</v>
          </cell>
          <cell r="E286">
            <v>10501.55</v>
          </cell>
          <cell r="F286">
            <v>16181.59</v>
          </cell>
        </row>
        <row r="287">
          <cell r="A287" t="str">
            <v>1003853415911000</v>
          </cell>
          <cell r="B287">
            <v>10038534</v>
          </cell>
          <cell r="C287">
            <v>1591</v>
          </cell>
          <cell r="D287">
            <v>1000</v>
          </cell>
          <cell r="E287">
            <v>10501.55</v>
          </cell>
          <cell r="F287">
            <v>16181.59</v>
          </cell>
        </row>
        <row r="288">
          <cell r="A288" t="str">
            <v>1003853415911002</v>
          </cell>
          <cell r="B288">
            <v>10038534</v>
          </cell>
          <cell r="C288">
            <v>1591</v>
          </cell>
          <cell r="D288">
            <v>1002</v>
          </cell>
          <cell r="E288">
            <v>10501.55</v>
          </cell>
          <cell r="F288">
            <v>16181.59</v>
          </cell>
        </row>
        <row r="289">
          <cell r="A289" t="str">
            <v>1003853415911004</v>
          </cell>
          <cell r="B289">
            <v>10038534</v>
          </cell>
          <cell r="C289">
            <v>1591</v>
          </cell>
          <cell r="D289">
            <v>1004</v>
          </cell>
          <cell r="E289">
            <v>10512.58</v>
          </cell>
          <cell r="F289">
            <v>16192.62</v>
          </cell>
        </row>
        <row r="290">
          <cell r="A290" t="str">
            <v>1003853415911015</v>
          </cell>
          <cell r="B290">
            <v>10038534</v>
          </cell>
          <cell r="C290">
            <v>1591</v>
          </cell>
          <cell r="D290">
            <v>1015</v>
          </cell>
          <cell r="E290">
            <v>9999.2999999999993</v>
          </cell>
          <cell r="F290">
            <v>15390.7</v>
          </cell>
        </row>
        <row r="291">
          <cell r="A291" t="str">
            <v>1003853415911006</v>
          </cell>
          <cell r="B291">
            <v>10038534</v>
          </cell>
          <cell r="C291">
            <v>1591</v>
          </cell>
          <cell r="D291">
            <v>1006</v>
          </cell>
          <cell r="E291">
            <v>10014.36</v>
          </cell>
          <cell r="F291">
            <v>15413.88</v>
          </cell>
        </row>
        <row r="292">
          <cell r="A292" t="str">
            <v>1003853415911014</v>
          </cell>
          <cell r="B292">
            <v>10038534</v>
          </cell>
          <cell r="C292">
            <v>1591</v>
          </cell>
          <cell r="D292">
            <v>1014</v>
          </cell>
          <cell r="E292">
            <v>10014.36</v>
          </cell>
          <cell r="F292">
            <v>15413.88</v>
          </cell>
        </row>
        <row r="293">
          <cell r="A293" t="str">
            <v>1003853415911010</v>
          </cell>
          <cell r="B293">
            <v>10038534</v>
          </cell>
          <cell r="C293">
            <v>1591</v>
          </cell>
          <cell r="D293">
            <v>1010</v>
          </cell>
          <cell r="E293">
            <v>10501.55</v>
          </cell>
          <cell r="F293">
            <v>16181.59</v>
          </cell>
        </row>
        <row r="294">
          <cell r="A294" t="str">
            <v>1003853415911011</v>
          </cell>
          <cell r="B294">
            <v>10038534</v>
          </cell>
          <cell r="C294">
            <v>1591</v>
          </cell>
          <cell r="D294">
            <v>1011</v>
          </cell>
          <cell r="E294">
            <v>10014.36</v>
          </cell>
          <cell r="F294">
            <v>15413.88</v>
          </cell>
        </row>
        <row r="295">
          <cell r="A295" t="str">
            <v>1003853415911009</v>
          </cell>
          <cell r="B295">
            <v>10038534</v>
          </cell>
          <cell r="C295">
            <v>1591</v>
          </cell>
          <cell r="D295">
            <v>1009</v>
          </cell>
          <cell r="E295">
            <v>10501.55</v>
          </cell>
          <cell r="F295">
            <v>16181.59</v>
          </cell>
        </row>
        <row r="296">
          <cell r="A296" t="str">
            <v>1003853415911012</v>
          </cell>
          <cell r="B296">
            <v>10038534</v>
          </cell>
          <cell r="C296">
            <v>1591</v>
          </cell>
          <cell r="D296">
            <v>1012</v>
          </cell>
          <cell r="E296">
            <v>10014.36</v>
          </cell>
          <cell r="F296">
            <v>15413.88</v>
          </cell>
        </row>
        <row r="297">
          <cell r="A297" t="str">
            <v>1003853415911008</v>
          </cell>
          <cell r="B297">
            <v>10038534</v>
          </cell>
          <cell r="C297">
            <v>1591</v>
          </cell>
          <cell r="D297">
            <v>1008</v>
          </cell>
          <cell r="E297">
            <v>10501.55</v>
          </cell>
          <cell r="F297">
            <v>16181.59</v>
          </cell>
        </row>
        <row r="298">
          <cell r="A298" t="str">
            <v>1003853415911379</v>
          </cell>
          <cell r="B298">
            <v>10038534</v>
          </cell>
          <cell r="C298">
            <v>1591</v>
          </cell>
          <cell r="D298">
            <v>1379</v>
          </cell>
          <cell r="E298">
            <v>10501.55</v>
          </cell>
          <cell r="F298">
            <v>16181.59</v>
          </cell>
        </row>
        <row r="299">
          <cell r="A299" t="str">
            <v>1003853416241000</v>
          </cell>
          <cell r="B299">
            <v>10038534</v>
          </cell>
          <cell r="C299">
            <v>1624</v>
          </cell>
          <cell r="D299">
            <v>1000</v>
          </cell>
          <cell r="E299">
            <v>10501.55</v>
          </cell>
          <cell r="F299">
            <v>16181.59</v>
          </cell>
        </row>
        <row r="300">
          <cell r="A300" t="str">
            <v>1003853416241004</v>
          </cell>
          <cell r="B300">
            <v>10038534</v>
          </cell>
          <cell r="C300">
            <v>1624</v>
          </cell>
          <cell r="D300">
            <v>1004</v>
          </cell>
          <cell r="E300">
            <v>10512.58</v>
          </cell>
          <cell r="F300">
            <v>16192.62</v>
          </cell>
        </row>
        <row r="301">
          <cell r="A301" t="str">
            <v>1003853416241015</v>
          </cell>
          <cell r="B301">
            <v>10038534</v>
          </cell>
          <cell r="C301">
            <v>1624</v>
          </cell>
          <cell r="D301">
            <v>1015</v>
          </cell>
          <cell r="E301">
            <v>9999.2999999999993</v>
          </cell>
          <cell r="F301">
            <v>15390.7</v>
          </cell>
        </row>
        <row r="302">
          <cell r="A302" t="str">
            <v>1003853416241006</v>
          </cell>
          <cell r="B302">
            <v>10038534</v>
          </cell>
          <cell r="C302">
            <v>1624</v>
          </cell>
          <cell r="D302">
            <v>1006</v>
          </cell>
          <cell r="E302">
            <v>10014.36</v>
          </cell>
          <cell r="F302">
            <v>15413.88</v>
          </cell>
        </row>
        <row r="303">
          <cell r="A303" t="str">
            <v>1003853416241009</v>
          </cell>
          <cell r="B303">
            <v>10038534</v>
          </cell>
          <cell r="C303">
            <v>1624</v>
          </cell>
          <cell r="D303">
            <v>1009</v>
          </cell>
          <cell r="E303">
            <v>10501.55</v>
          </cell>
          <cell r="F303">
            <v>16181.59</v>
          </cell>
        </row>
        <row r="304">
          <cell r="A304" t="str">
            <v>1003853416241008</v>
          </cell>
          <cell r="B304">
            <v>10038534</v>
          </cell>
          <cell r="C304">
            <v>1624</v>
          </cell>
          <cell r="D304">
            <v>1008</v>
          </cell>
          <cell r="E304">
            <v>10501.55</v>
          </cell>
          <cell r="F304">
            <v>16181.59</v>
          </cell>
        </row>
        <row r="305">
          <cell r="A305" t="str">
            <v>1003853416241379</v>
          </cell>
          <cell r="B305">
            <v>10038534</v>
          </cell>
          <cell r="C305">
            <v>1624</v>
          </cell>
          <cell r="D305">
            <v>1379</v>
          </cell>
          <cell r="E305">
            <v>10501.55</v>
          </cell>
          <cell r="F305">
            <v>16181.59</v>
          </cell>
        </row>
        <row r="306">
          <cell r="A306" t="str">
            <v>1003853417621000</v>
          </cell>
          <cell r="B306">
            <v>10038534</v>
          </cell>
          <cell r="C306">
            <v>1762</v>
          </cell>
          <cell r="D306">
            <v>1000</v>
          </cell>
          <cell r="E306">
            <v>10501.55</v>
          </cell>
          <cell r="F306">
            <v>16181.59</v>
          </cell>
        </row>
        <row r="307">
          <cell r="A307" t="str">
            <v>1003853417621002</v>
          </cell>
          <cell r="B307">
            <v>10038534</v>
          </cell>
          <cell r="C307">
            <v>1762</v>
          </cell>
          <cell r="D307">
            <v>1002</v>
          </cell>
          <cell r="E307">
            <v>10501.55</v>
          </cell>
          <cell r="F307">
            <v>16181.59</v>
          </cell>
        </row>
        <row r="308">
          <cell r="A308" t="str">
            <v>1003853417621004</v>
          </cell>
          <cell r="B308">
            <v>10038534</v>
          </cell>
          <cell r="C308">
            <v>1762</v>
          </cell>
          <cell r="D308">
            <v>1004</v>
          </cell>
          <cell r="E308">
            <v>10512.58</v>
          </cell>
          <cell r="F308">
            <v>16192.62</v>
          </cell>
        </row>
        <row r="309">
          <cell r="A309" t="str">
            <v>1003853417621015</v>
          </cell>
          <cell r="B309">
            <v>10038534</v>
          </cell>
          <cell r="C309">
            <v>1762</v>
          </cell>
          <cell r="D309">
            <v>1015</v>
          </cell>
          <cell r="E309">
            <v>9999.2999999999993</v>
          </cell>
          <cell r="F309">
            <v>15390.7</v>
          </cell>
        </row>
        <row r="310">
          <cell r="A310" t="str">
            <v>1003853417621006</v>
          </cell>
          <cell r="B310">
            <v>10038534</v>
          </cell>
          <cell r="C310">
            <v>1762</v>
          </cell>
          <cell r="D310">
            <v>1006</v>
          </cell>
          <cell r="E310">
            <v>10014.36</v>
          </cell>
          <cell r="F310">
            <v>15413.88</v>
          </cell>
        </row>
        <row r="311">
          <cell r="A311" t="str">
            <v>1003853417621010</v>
          </cell>
          <cell r="B311">
            <v>10038534</v>
          </cell>
          <cell r="C311">
            <v>1762</v>
          </cell>
          <cell r="D311">
            <v>1010</v>
          </cell>
          <cell r="E311">
            <v>10501.55</v>
          </cell>
          <cell r="F311">
            <v>16181.59</v>
          </cell>
        </row>
        <row r="312">
          <cell r="A312" t="str">
            <v>1003853417621009</v>
          </cell>
          <cell r="B312">
            <v>10038534</v>
          </cell>
          <cell r="C312">
            <v>1762</v>
          </cell>
          <cell r="D312">
            <v>1009</v>
          </cell>
          <cell r="E312">
            <v>10501.55</v>
          </cell>
          <cell r="F312">
            <v>16181.59</v>
          </cell>
        </row>
        <row r="313">
          <cell r="A313" t="str">
            <v>1003853417621379</v>
          </cell>
          <cell r="B313">
            <v>10038534</v>
          </cell>
          <cell r="C313">
            <v>1762</v>
          </cell>
          <cell r="D313">
            <v>1379</v>
          </cell>
          <cell r="E313">
            <v>10501.55</v>
          </cell>
          <cell r="F313">
            <v>16181.59</v>
          </cell>
        </row>
        <row r="314">
          <cell r="A314" t="str">
            <v>1003853417621380</v>
          </cell>
          <cell r="B314">
            <v>10038534</v>
          </cell>
          <cell r="C314">
            <v>1762</v>
          </cell>
          <cell r="D314">
            <v>1380</v>
          </cell>
          <cell r="E314">
            <v>10501.55</v>
          </cell>
          <cell r="F314">
            <v>16181.59</v>
          </cell>
        </row>
        <row r="315">
          <cell r="A315" t="str">
            <v>1003853417621382</v>
          </cell>
          <cell r="B315">
            <v>10038534</v>
          </cell>
          <cell r="C315">
            <v>1762</v>
          </cell>
          <cell r="D315">
            <v>1382</v>
          </cell>
          <cell r="E315">
            <v>10501.55</v>
          </cell>
          <cell r="F315">
            <v>16181.59</v>
          </cell>
        </row>
        <row r="316">
          <cell r="A316" t="str">
            <v>1003853418761000</v>
          </cell>
          <cell r="B316">
            <v>10038534</v>
          </cell>
          <cell r="C316">
            <v>1876</v>
          </cell>
          <cell r="D316">
            <v>1000</v>
          </cell>
          <cell r="E316">
            <v>10501.55</v>
          </cell>
          <cell r="F316">
            <v>16181.59</v>
          </cell>
        </row>
        <row r="317">
          <cell r="A317" t="str">
            <v>1003853418761004</v>
          </cell>
          <cell r="B317">
            <v>10038534</v>
          </cell>
          <cell r="C317">
            <v>1876</v>
          </cell>
          <cell r="D317">
            <v>1004</v>
          </cell>
          <cell r="E317">
            <v>10512.58</v>
          </cell>
          <cell r="F317">
            <v>16192.62</v>
          </cell>
        </row>
        <row r="318">
          <cell r="A318" t="str">
            <v>1003853418761015</v>
          </cell>
          <cell r="B318">
            <v>10038534</v>
          </cell>
          <cell r="C318">
            <v>1876</v>
          </cell>
          <cell r="D318">
            <v>1015</v>
          </cell>
          <cell r="E318">
            <v>9999.2999999999993</v>
          </cell>
          <cell r="F318">
            <v>15390.7</v>
          </cell>
        </row>
        <row r="319">
          <cell r="A319" t="str">
            <v>1003853418761006</v>
          </cell>
          <cell r="B319">
            <v>10038534</v>
          </cell>
          <cell r="C319">
            <v>1876</v>
          </cell>
          <cell r="D319">
            <v>1006</v>
          </cell>
          <cell r="E319">
            <v>10014.36</v>
          </cell>
          <cell r="F319">
            <v>15413.88</v>
          </cell>
        </row>
        <row r="320">
          <cell r="A320" t="str">
            <v>1003853418761010</v>
          </cell>
          <cell r="B320">
            <v>10038534</v>
          </cell>
          <cell r="C320">
            <v>1876</v>
          </cell>
          <cell r="D320">
            <v>1010</v>
          </cell>
          <cell r="E320">
            <v>10501.55</v>
          </cell>
          <cell r="F320">
            <v>16181.59</v>
          </cell>
        </row>
        <row r="321">
          <cell r="A321" t="str">
            <v>1003853418761009</v>
          </cell>
          <cell r="B321">
            <v>10038534</v>
          </cell>
          <cell r="C321">
            <v>1876</v>
          </cell>
          <cell r="D321">
            <v>1009</v>
          </cell>
          <cell r="E321">
            <v>10501.55</v>
          </cell>
          <cell r="F321">
            <v>16181.59</v>
          </cell>
        </row>
        <row r="322">
          <cell r="A322" t="str">
            <v>1003853418761007</v>
          </cell>
          <cell r="B322">
            <v>10038534</v>
          </cell>
          <cell r="C322">
            <v>1876</v>
          </cell>
          <cell r="D322">
            <v>1007</v>
          </cell>
          <cell r="E322">
            <v>10501.55</v>
          </cell>
          <cell r="F322">
            <v>16181.59</v>
          </cell>
        </row>
        <row r="323">
          <cell r="A323" t="str">
            <v>1003853418761379</v>
          </cell>
          <cell r="B323">
            <v>10038534</v>
          </cell>
          <cell r="C323">
            <v>1876</v>
          </cell>
          <cell r="D323">
            <v>1379</v>
          </cell>
          <cell r="E323">
            <v>10501.55</v>
          </cell>
          <cell r="F323">
            <v>16181.59</v>
          </cell>
        </row>
        <row r="324">
          <cell r="A324" t="str">
            <v>1003853419131379</v>
          </cell>
          <cell r="B324">
            <v>10038534</v>
          </cell>
          <cell r="C324">
            <v>1913</v>
          </cell>
          <cell r="D324">
            <v>1379</v>
          </cell>
          <cell r="E324">
            <v>10834.18</v>
          </cell>
          <cell r="F324">
            <v>16554.349999999999</v>
          </cell>
        </row>
        <row r="325">
          <cell r="A325" t="str">
            <v>1003853419701000</v>
          </cell>
          <cell r="B325">
            <v>10038534</v>
          </cell>
          <cell r="C325">
            <v>1970</v>
          </cell>
          <cell r="D325">
            <v>1000</v>
          </cell>
          <cell r="E325">
            <v>10501.55</v>
          </cell>
          <cell r="F325">
            <v>16181.59</v>
          </cell>
        </row>
        <row r="326">
          <cell r="A326" t="str">
            <v>1003853419701004</v>
          </cell>
          <cell r="B326">
            <v>10038534</v>
          </cell>
          <cell r="C326">
            <v>1970</v>
          </cell>
          <cell r="D326">
            <v>1004</v>
          </cell>
          <cell r="E326">
            <v>10512.58</v>
          </cell>
          <cell r="F326">
            <v>16192.62</v>
          </cell>
        </row>
        <row r="327">
          <cell r="A327" t="str">
            <v>1003853419701015</v>
          </cell>
          <cell r="B327">
            <v>10038534</v>
          </cell>
          <cell r="C327">
            <v>1970</v>
          </cell>
          <cell r="D327">
            <v>1015</v>
          </cell>
          <cell r="E327">
            <v>9999.2999999999993</v>
          </cell>
          <cell r="F327">
            <v>15390.7</v>
          </cell>
        </row>
        <row r="328">
          <cell r="A328" t="str">
            <v>1003853419701006</v>
          </cell>
          <cell r="B328">
            <v>10038534</v>
          </cell>
          <cell r="C328">
            <v>1970</v>
          </cell>
          <cell r="D328">
            <v>1006</v>
          </cell>
          <cell r="E328">
            <v>10014.36</v>
          </cell>
          <cell r="F328">
            <v>15413.88</v>
          </cell>
        </row>
        <row r="329">
          <cell r="A329" t="str">
            <v>1003853419701009</v>
          </cell>
          <cell r="B329">
            <v>10038534</v>
          </cell>
          <cell r="C329">
            <v>1970</v>
          </cell>
          <cell r="D329">
            <v>1009</v>
          </cell>
          <cell r="E329">
            <v>10501.55</v>
          </cell>
          <cell r="F329">
            <v>16181.59</v>
          </cell>
        </row>
        <row r="330">
          <cell r="A330" t="str">
            <v>1003853419701379</v>
          </cell>
          <cell r="B330">
            <v>10038534</v>
          </cell>
          <cell r="C330">
            <v>1970</v>
          </cell>
          <cell r="D330">
            <v>1379</v>
          </cell>
          <cell r="E330">
            <v>10501.55</v>
          </cell>
          <cell r="F330">
            <v>16181.59</v>
          </cell>
        </row>
        <row r="331">
          <cell r="A331" t="str">
            <v>1003853419701380</v>
          </cell>
          <cell r="B331">
            <v>10038534</v>
          </cell>
          <cell r="C331">
            <v>1970</v>
          </cell>
          <cell r="D331">
            <v>1380</v>
          </cell>
          <cell r="E331">
            <v>10501.55</v>
          </cell>
          <cell r="F331">
            <v>16181.59</v>
          </cell>
        </row>
        <row r="332">
          <cell r="A332" t="str">
            <v>1003853419701382</v>
          </cell>
          <cell r="B332">
            <v>10038534</v>
          </cell>
          <cell r="C332">
            <v>1970</v>
          </cell>
          <cell r="D332">
            <v>1382</v>
          </cell>
          <cell r="E332">
            <v>10501.55</v>
          </cell>
          <cell r="F332">
            <v>16181.59</v>
          </cell>
        </row>
        <row r="333">
          <cell r="A333" t="str">
            <v>1003853420261006</v>
          </cell>
          <cell r="B333">
            <v>10038534</v>
          </cell>
          <cell r="C333">
            <v>2026</v>
          </cell>
          <cell r="D333">
            <v>1006</v>
          </cell>
          <cell r="E333">
            <v>10014.36</v>
          </cell>
          <cell r="F333">
            <v>15413.88</v>
          </cell>
        </row>
        <row r="334">
          <cell r="A334" t="str">
            <v>1003853420451000</v>
          </cell>
          <cell r="B334">
            <v>10038534</v>
          </cell>
          <cell r="C334">
            <v>2045</v>
          </cell>
          <cell r="D334">
            <v>1000</v>
          </cell>
          <cell r="E334">
            <v>10501.55</v>
          </cell>
          <cell r="F334">
            <v>16181.59</v>
          </cell>
        </row>
        <row r="335">
          <cell r="A335" t="str">
            <v>1003853420451004</v>
          </cell>
          <cell r="B335">
            <v>10038534</v>
          </cell>
          <cell r="C335">
            <v>2045</v>
          </cell>
          <cell r="D335">
            <v>1004</v>
          </cell>
          <cell r="E335">
            <v>10512.58</v>
          </cell>
          <cell r="F335">
            <v>16192.62</v>
          </cell>
        </row>
        <row r="336">
          <cell r="A336" t="str">
            <v>1003853420451015</v>
          </cell>
          <cell r="B336">
            <v>10038534</v>
          </cell>
          <cell r="C336">
            <v>2045</v>
          </cell>
          <cell r="D336">
            <v>1015</v>
          </cell>
          <cell r="E336">
            <v>9999.2999999999993</v>
          </cell>
          <cell r="F336">
            <v>15390.7</v>
          </cell>
        </row>
        <row r="337">
          <cell r="A337" t="str">
            <v>1003853420451006</v>
          </cell>
          <cell r="B337">
            <v>10038534</v>
          </cell>
          <cell r="C337">
            <v>2045</v>
          </cell>
          <cell r="D337">
            <v>1006</v>
          </cell>
          <cell r="E337">
            <v>10014.36</v>
          </cell>
          <cell r="F337">
            <v>15413.88</v>
          </cell>
        </row>
        <row r="338">
          <cell r="A338" t="str">
            <v>1003853420451010</v>
          </cell>
          <cell r="B338">
            <v>10038534</v>
          </cell>
          <cell r="C338">
            <v>2045</v>
          </cell>
          <cell r="D338">
            <v>1010</v>
          </cell>
          <cell r="E338">
            <v>10501.55</v>
          </cell>
          <cell r="F338">
            <v>16181.59</v>
          </cell>
        </row>
        <row r="339">
          <cell r="A339" t="str">
            <v>1003853420451009</v>
          </cell>
          <cell r="B339">
            <v>10038534</v>
          </cell>
          <cell r="C339">
            <v>2045</v>
          </cell>
          <cell r="D339">
            <v>1009</v>
          </cell>
          <cell r="E339">
            <v>10501.55</v>
          </cell>
          <cell r="F339">
            <v>16181.59</v>
          </cell>
        </row>
        <row r="340">
          <cell r="A340" t="str">
            <v>1003853420451008</v>
          </cell>
          <cell r="B340">
            <v>10038534</v>
          </cell>
          <cell r="C340">
            <v>2045</v>
          </cell>
          <cell r="D340">
            <v>1008</v>
          </cell>
          <cell r="E340">
            <v>10501.55</v>
          </cell>
          <cell r="F340">
            <v>16181.59</v>
          </cell>
        </row>
        <row r="341">
          <cell r="A341" t="str">
            <v>1003853420451379</v>
          </cell>
          <cell r="B341">
            <v>10038534</v>
          </cell>
          <cell r="C341">
            <v>2045</v>
          </cell>
          <cell r="D341">
            <v>1379</v>
          </cell>
          <cell r="E341">
            <v>10501.55</v>
          </cell>
          <cell r="F341">
            <v>16181.59</v>
          </cell>
        </row>
        <row r="342">
          <cell r="A342" t="str">
            <v>1003853420551006</v>
          </cell>
          <cell r="B342">
            <v>10038534</v>
          </cell>
          <cell r="C342">
            <v>2055</v>
          </cell>
          <cell r="D342">
            <v>1006</v>
          </cell>
          <cell r="E342">
            <v>9980.23</v>
          </cell>
          <cell r="F342">
            <v>15371.72</v>
          </cell>
        </row>
        <row r="343">
          <cell r="A343" t="str">
            <v>1003853421321000</v>
          </cell>
          <cell r="B343">
            <v>10038534</v>
          </cell>
          <cell r="C343">
            <v>2132</v>
          </cell>
          <cell r="D343">
            <v>1000</v>
          </cell>
          <cell r="E343">
            <v>10501.55</v>
          </cell>
          <cell r="F343">
            <v>16181.59</v>
          </cell>
        </row>
        <row r="344">
          <cell r="A344" t="str">
            <v>1003853421321004</v>
          </cell>
          <cell r="B344">
            <v>10038534</v>
          </cell>
          <cell r="C344">
            <v>2132</v>
          </cell>
          <cell r="D344">
            <v>1004</v>
          </cell>
          <cell r="E344">
            <v>10512.58</v>
          </cell>
          <cell r="F344">
            <v>16192.62</v>
          </cell>
        </row>
        <row r="345">
          <cell r="A345" t="str">
            <v>1003853421321015</v>
          </cell>
          <cell r="B345">
            <v>10038534</v>
          </cell>
          <cell r="C345">
            <v>2132</v>
          </cell>
          <cell r="D345">
            <v>1015</v>
          </cell>
          <cell r="E345">
            <v>9999.2999999999993</v>
          </cell>
          <cell r="F345">
            <v>15390.7</v>
          </cell>
        </row>
        <row r="346">
          <cell r="A346" t="str">
            <v>1003853421321006</v>
          </cell>
          <cell r="B346">
            <v>10038534</v>
          </cell>
          <cell r="C346">
            <v>2132</v>
          </cell>
          <cell r="D346">
            <v>1006</v>
          </cell>
          <cell r="E346">
            <v>10014.36</v>
          </cell>
          <cell r="F346">
            <v>15413.88</v>
          </cell>
        </row>
        <row r="347">
          <cell r="A347" t="str">
            <v>1003853421321009</v>
          </cell>
          <cell r="B347">
            <v>10038534</v>
          </cell>
          <cell r="C347">
            <v>2132</v>
          </cell>
          <cell r="D347">
            <v>1009</v>
          </cell>
          <cell r="E347">
            <v>10501.55</v>
          </cell>
          <cell r="F347">
            <v>16181.59</v>
          </cell>
        </row>
        <row r="348">
          <cell r="A348" t="str">
            <v>1003853421321008</v>
          </cell>
          <cell r="B348">
            <v>10038534</v>
          </cell>
          <cell r="C348">
            <v>2132</v>
          </cell>
          <cell r="D348">
            <v>1008</v>
          </cell>
          <cell r="E348">
            <v>10501.55</v>
          </cell>
          <cell r="F348">
            <v>16181.59</v>
          </cell>
        </row>
        <row r="349">
          <cell r="A349" t="str">
            <v>1003853421321379</v>
          </cell>
          <cell r="B349">
            <v>10038534</v>
          </cell>
          <cell r="C349">
            <v>2132</v>
          </cell>
          <cell r="D349">
            <v>1379</v>
          </cell>
          <cell r="E349">
            <v>10501.55</v>
          </cell>
          <cell r="F349">
            <v>16181.59</v>
          </cell>
        </row>
        <row r="350">
          <cell r="A350" t="str">
            <v>1003853422021000</v>
          </cell>
          <cell r="B350">
            <v>10038534</v>
          </cell>
          <cell r="C350">
            <v>2202</v>
          </cell>
          <cell r="D350">
            <v>1000</v>
          </cell>
          <cell r="E350">
            <v>10501.55</v>
          </cell>
          <cell r="F350">
            <v>16181.59</v>
          </cell>
        </row>
        <row r="351">
          <cell r="A351" t="str">
            <v>1003853422021004</v>
          </cell>
          <cell r="B351">
            <v>10038534</v>
          </cell>
          <cell r="C351">
            <v>2202</v>
          </cell>
          <cell r="D351">
            <v>1004</v>
          </cell>
          <cell r="E351">
            <v>10512.58</v>
          </cell>
          <cell r="F351">
            <v>16192.62</v>
          </cell>
        </row>
        <row r="352">
          <cell r="A352" t="str">
            <v>1003853422021015</v>
          </cell>
          <cell r="B352">
            <v>10038534</v>
          </cell>
          <cell r="C352">
            <v>2202</v>
          </cell>
          <cell r="D352">
            <v>1015</v>
          </cell>
          <cell r="E352">
            <v>9999.2999999999993</v>
          </cell>
          <cell r="F352">
            <v>15390.7</v>
          </cell>
        </row>
        <row r="353">
          <cell r="A353" t="str">
            <v>1003853422021006</v>
          </cell>
          <cell r="B353">
            <v>10038534</v>
          </cell>
          <cell r="C353">
            <v>2202</v>
          </cell>
          <cell r="D353">
            <v>1006</v>
          </cell>
          <cell r="E353">
            <v>10014.36</v>
          </cell>
          <cell r="F353">
            <v>15413.88</v>
          </cell>
        </row>
        <row r="354">
          <cell r="A354" t="str">
            <v>1003853422021010</v>
          </cell>
          <cell r="B354">
            <v>10038534</v>
          </cell>
          <cell r="C354">
            <v>2202</v>
          </cell>
          <cell r="D354">
            <v>1010</v>
          </cell>
          <cell r="E354">
            <v>10501.55</v>
          </cell>
          <cell r="F354">
            <v>16181.59</v>
          </cell>
        </row>
        <row r="355">
          <cell r="A355" t="str">
            <v>1003853422021009</v>
          </cell>
          <cell r="B355">
            <v>10038534</v>
          </cell>
          <cell r="C355">
            <v>2202</v>
          </cell>
          <cell r="D355">
            <v>1009</v>
          </cell>
          <cell r="E355">
            <v>10501.55</v>
          </cell>
          <cell r="F355">
            <v>16181.59</v>
          </cell>
        </row>
        <row r="356">
          <cell r="A356" t="str">
            <v>1003853422021379</v>
          </cell>
          <cell r="B356">
            <v>10038534</v>
          </cell>
          <cell r="C356">
            <v>2202</v>
          </cell>
          <cell r="D356">
            <v>1379</v>
          </cell>
          <cell r="E356">
            <v>10501.55</v>
          </cell>
          <cell r="F356">
            <v>16181.59</v>
          </cell>
        </row>
        <row r="357">
          <cell r="A357" t="str">
            <v>1003853426671000</v>
          </cell>
          <cell r="B357">
            <v>10038534</v>
          </cell>
          <cell r="C357">
            <v>2667</v>
          </cell>
          <cell r="D357">
            <v>1000</v>
          </cell>
          <cell r="E357">
            <v>10501.55</v>
          </cell>
          <cell r="F357">
            <v>16181.59</v>
          </cell>
        </row>
        <row r="358">
          <cell r="A358" t="str">
            <v>1003853426671004</v>
          </cell>
          <cell r="B358">
            <v>10038534</v>
          </cell>
          <cell r="C358">
            <v>2667</v>
          </cell>
          <cell r="D358">
            <v>1004</v>
          </cell>
          <cell r="E358">
            <v>10512.58</v>
          </cell>
          <cell r="F358">
            <v>16192.62</v>
          </cell>
        </row>
        <row r="359">
          <cell r="A359" t="str">
            <v>1003853426671015</v>
          </cell>
          <cell r="B359">
            <v>10038534</v>
          </cell>
          <cell r="C359">
            <v>2667</v>
          </cell>
          <cell r="D359">
            <v>1015</v>
          </cell>
          <cell r="E359">
            <v>9999.2999999999993</v>
          </cell>
          <cell r="F359">
            <v>15390.7</v>
          </cell>
        </row>
        <row r="360">
          <cell r="A360" t="str">
            <v>1003853426671006</v>
          </cell>
          <cell r="B360">
            <v>10038534</v>
          </cell>
          <cell r="C360">
            <v>2667</v>
          </cell>
          <cell r="D360">
            <v>1006</v>
          </cell>
          <cell r="E360">
            <v>10014.36</v>
          </cell>
          <cell r="F360">
            <v>15413.88</v>
          </cell>
        </row>
        <row r="361">
          <cell r="A361" t="str">
            <v>1003853426671010</v>
          </cell>
          <cell r="B361">
            <v>10038534</v>
          </cell>
          <cell r="C361">
            <v>2667</v>
          </cell>
          <cell r="D361">
            <v>1010</v>
          </cell>
          <cell r="E361">
            <v>10501.55</v>
          </cell>
          <cell r="F361">
            <v>16181.59</v>
          </cell>
        </row>
        <row r="362">
          <cell r="A362" t="str">
            <v>1003853426671009</v>
          </cell>
          <cell r="B362">
            <v>10038534</v>
          </cell>
          <cell r="C362">
            <v>2667</v>
          </cell>
          <cell r="D362">
            <v>1009</v>
          </cell>
          <cell r="E362">
            <v>10501.55</v>
          </cell>
          <cell r="F362">
            <v>16181.59</v>
          </cell>
        </row>
        <row r="363">
          <cell r="A363" t="str">
            <v>1003853426671007</v>
          </cell>
          <cell r="B363">
            <v>10038534</v>
          </cell>
          <cell r="C363">
            <v>2667</v>
          </cell>
          <cell r="D363">
            <v>1007</v>
          </cell>
          <cell r="E363">
            <v>10501.55</v>
          </cell>
          <cell r="F363">
            <v>16181.59</v>
          </cell>
        </row>
        <row r="364">
          <cell r="A364" t="str">
            <v>1003853426671008</v>
          </cell>
          <cell r="B364">
            <v>10038534</v>
          </cell>
          <cell r="C364">
            <v>2667</v>
          </cell>
          <cell r="D364">
            <v>1008</v>
          </cell>
          <cell r="E364">
            <v>10501.55</v>
          </cell>
          <cell r="F364">
            <v>16181.59</v>
          </cell>
        </row>
        <row r="365">
          <cell r="A365" t="str">
            <v>1003853426671379</v>
          </cell>
          <cell r="B365">
            <v>10038534</v>
          </cell>
          <cell r="C365">
            <v>2667</v>
          </cell>
          <cell r="D365">
            <v>1379</v>
          </cell>
          <cell r="E365">
            <v>10501.55</v>
          </cell>
          <cell r="F365">
            <v>16181.59</v>
          </cell>
        </row>
        <row r="366">
          <cell r="A366" t="str">
            <v>100385342667245</v>
          </cell>
          <cell r="B366">
            <v>10038534</v>
          </cell>
          <cell r="C366">
            <v>2667</v>
          </cell>
          <cell r="D366">
            <v>245</v>
          </cell>
          <cell r="E366">
            <v>10501.55</v>
          </cell>
          <cell r="F366">
            <v>16181.59</v>
          </cell>
        </row>
        <row r="367">
          <cell r="A367" t="str">
            <v>1003853426671380</v>
          </cell>
          <cell r="B367">
            <v>10038534</v>
          </cell>
          <cell r="C367">
            <v>2667</v>
          </cell>
          <cell r="D367">
            <v>1380</v>
          </cell>
          <cell r="E367">
            <v>10501.55</v>
          </cell>
          <cell r="F367">
            <v>16181.59</v>
          </cell>
        </row>
        <row r="368">
          <cell r="A368" t="str">
            <v>1003853426671382</v>
          </cell>
          <cell r="B368">
            <v>10038534</v>
          </cell>
          <cell r="C368">
            <v>2667</v>
          </cell>
          <cell r="D368">
            <v>1382</v>
          </cell>
          <cell r="E368">
            <v>10501.55</v>
          </cell>
          <cell r="F368">
            <v>16181.59</v>
          </cell>
        </row>
        <row r="369">
          <cell r="A369" t="str">
            <v>1003853434921006</v>
          </cell>
          <cell r="B369">
            <v>10038534</v>
          </cell>
          <cell r="C369">
            <v>3492</v>
          </cell>
          <cell r="D369">
            <v>1006</v>
          </cell>
          <cell r="E369">
            <v>10014.36</v>
          </cell>
          <cell r="F369">
            <v>15413.88</v>
          </cell>
        </row>
        <row r="370">
          <cell r="A370" t="str">
            <v>1003853415091000</v>
          </cell>
          <cell r="B370">
            <v>10038534</v>
          </cell>
          <cell r="C370">
            <v>1509</v>
          </cell>
          <cell r="D370">
            <v>1000</v>
          </cell>
          <cell r="E370">
            <v>10501.55</v>
          </cell>
          <cell r="F370">
            <v>16181.59</v>
          </cell>
        </row>
        <row r="371">
          <cell r="A371" t="str">
            <v>1003853415091002</v>
          </cell>
          <cell r="B371">
            <v>10038534</v>
          </cell>
          <cell r="C371">
            <v>1509</v>
          </cell>
          <cell r="D371">
            <v>1002</v>
          </cell>
          <cell r="E371">
            <v>10501.55</v>
          </cell>
          <cell r="F371">
            <v>16181.59</v>
          </cell>
        </row>
        <row r="372">
          <cell r="A372" t="str">
            <v>1003853415091004</v>
          </cell>
          <cell r="B372">
            <v>10038534</v>
          </cell>
          <cell r="C372">
            <v>1509</v>
          </cell>
          <cell r="D372">
            <v>1004</v>
          </cell>
          <cell r="E372">
            <v>10512.58</v>
          </cell>
          <cell r="F372">
            <v>16192.62</v>
          </cell>
        </row>
        <row r="373">
          <cell r="A373" t="str">
            <v>1003853415091015</v>
          </cell>
          <cell r="B373">
            <v>10038534</v>
          </cell>
          <cell r="C373">
            <v>1509</v>
          </cell>
          <cell r="D373">
            <v>1015</v>
          </cell>
          <cell r="E373">
            <v>9999.2999999999993</v>
          </cell>
          <cell r="F373">
            <v>15390.7</v>
          </cell>
        </row>
        <row r="374">
          <cell r="A374" t="str">
            <v>1003853415091006</v>
          </cell>
          <cell r="B374">
            <v>10038534</v>
          </cell>
          <cell r="C374">
            <v>1509</v>
          </cell>
          <cell r="D374">
            <v>1006</v>
          </cell>
          <cell r="E374">
            <v>10014.36</v>
          </cell>
          <cell r="F374">
            <v>15413.88</v>
          </cell>
        </row>
        <row r="375">
          <cell r="A375" t="str">
            <v>1003853415091010</v>
          </cell>
          <cell r="B375">
            <v>10038534</v>
          </cell>
          <cell r="C375">
            <v>1509</v>
          </cell>
          <cell r="D375">
            <v>1010</v>
          </cell>
          <cell r="E375">
            <v>10501.55</v>
          </cell>
          <cell r="F375">
            <v>16181.59</v>
          </cell>
        </row>
        <row r="376">
          <cell r="A376" t="str">
            <v>1003853415091009</v>
          </cell>
          <cell r="B376">
            <v>10038534</v>
          </cell>
          <cell r="C376">
            <v>1509</v>
          </cell>
          <cell r="D376">
            <v>1009</v>
          </cell>
          <cell r="E376">
            <v>10501.55</v>
          </cell>
          <cell r="F376">
            <v>16181.59</v>
          </cell>
        </row>
        <row r="377">
          <cell r="A377" t="str">
            <v>1003853415091008</v>
          </cell>
          <cell r="B377">
            <v>10038534</v>
          </cell>
          <cell r="C377">
            <v>1509</v>
          </cell>
          <cell r="D377">
            <v>1008</v>
          </cell>
          <cell r="E377">
            <v>10501.55</v>
          </cell>
          <cell r="F377">
            <v>16181.59</v>
          </cell>
        </row>
        <row r="378">
          <cell r="A378" t="str">
            <v>1003853415091379</v>
          </cell>
          <cell r="B378">
            <v>10038534</v>
          </cell>
          <cell r="C378">
            <v>1509</v>
          </cell>
          <cell r="D378">
            <v>1379</v>
          </cell>
          <cell r="E378">
            <v>10501.55</v>
          </cell>
          <cell r="F378">
            <v>16181.59</v>
          </cell>
        </row>
        <row r="379">
          <cell r="A379" t="str">
            <v>1003853415091380</v>
          </cell>
          <cell r="B379">
            <v>10038534</v>
          </cell>
          <cell r="C379">
            <v>1509</v>
          </cell>
          <cell r="D379">
            <v>1380</v>
          </cell>
          <cell r="E379">
            <v>10501.55</v>
          </cell>
          <cell r="F379">
            <v>16181.59</v>
          </cell>
        </row>
        <row r="380">
          <cell r="A380" t="str">
            <v>1003853415091382</v>
          </cell>
          <cell r="B380">
            <v>10038534</v>
          </cell>
          <cell r="C380">
            <v>1509</v>
          </cell>
          <cell r="D380">
            <v>1382</v>
          </cell>
          <cell r="E380">
            <v>10501.55</v>
          </cell>
          <cell r="F380">
            <v>16181.59</v>
          </cell>
        </row>
        <row r="381">
          <cell r="A381" t="str">
            <v>1003853418081004</v>
          </cell>
          <cell r="B381">
            <v>10038534</v>
          </cell>
          <cell r="C381">
            <v>1808</v>
          </cell>
          <cell r="D381">
            <v>1004</v>
          </cell>
          <cell r="E381">
            <v>10512.58</v>
          </cell>
          <cell r="F381">
            <v>16192.62</v>
          </cell>
        </row>
        <row r="382">
          <cell r="A382" t="str">
            <v>1003853418081006</v>
          </cell>
          <cell r="B382">
            <v>10038534</v>
          </cell>
          <cell r="C382">
            <v>1808</v>
          </cell>
          <cell r="D382">
            <v>1006</v>
          </cell>
          <cell r="E382">
            <v>10014.36</v>
          </cell>
          <cell r="F382">
            <v>15413.88</v>
          </cell>
        </row>
        <row r="383">
          <cell r="A383" t="str">
            <v>1003853422031000</v>
          </cell>
          <cell r="B383">
            <v>10038534</v>
          </cell>
          <cell r="C383">
            <v>2203</v>
          </cell>
          <cell r="D383">
            <v>1000</v>
          </cell>
          <cell r="E383">
            <v>10501.55</v>
          </cell>
          <cell r="F383">
            <v>16181.59</v>
          </cell>
        </row>
        <row r="384">
          <cell r="A384" t="str">
            <v>1003853422031004</v>
          </cell>
          <cell r="B384">
            <v>10038534</v>
          </cell>
          <cell r="C384">
            <v>2203</v>
          </cell>
          <cell r="D384">
            <v>1004</v>
          </cell>
          <cell r="E384">
            <v>10512.58</v>
          </cell>
          <cell r="F384">
            <v>16192.62</v>
          </cell>
        </row>
        <row r="385">
          <cell r="A385" t="str">
            <v>1003853422031015</v>
          </cell>
          <cell r="B385">
            <v>10038534</v>
          </cell>
          <cell r="C385">
            <v>2203</v>
          </cell>
          <cell r="D385">
            <v>1015</v>
          </cell>
          <cell r="E385">
            <v>9999.2999999999993</v>
          </cell>
          <cell r="F385">
            <v>15390.7</v>
          </cell>
        </row>
        <row r="386">
          <cell r="A386" t="str">
            <v>1003853422031006</v>
          </cell>
          <cell r="B386">
            <v>10038534</v>
          </cell>
          <cell r="C386">
            <v>2203</v>
          </cell>
          <cell r="D386">
            <v>1006</v>
          </cell>
          <cell r="E386">
            <v>10014.36</v>
          </cell>
          <cell r="F386">
            <v>15413.88</v>
          </cell>
        </row>
        <row r="387">
          <cell r="A387" t="str">
            <v>1003853422031010</v>
          </cell>
          <cell r="B387">
            <v>10038534</v>
          </cell>
          <cell r="C387">
            <v>2203</v>
          </cell>
          <cell r="D387">
            <v>1010</v>
          </cell>
          <cell r="E387">
            <v>10501.55</v>
          </cell>
          <cell r="F387">
            <v>16181.59</v>
          </cell>
        </row>
        <row r="388">
          <cell r="A388" t="str">
            <v>1003853422031009</v>
          </cell>
          <cell r="B388">
            <v>10038534</v>
          </cell>
          <cell r="C388">
            <v>2203</v>
          </cell>
          <cell r="D388">
            <v>1009</v>
          </cell>
          <cell r="E388">
            <v>10501.55</v>
          </cell>
          <cell r="F388">
            <v>16181.59</v>
          </cell>
        </row>
        <row r="389">
          <cell r="A389" t="str">
            <v>1003853422031379</v>
          </cell>
          <cell r="B389">
            <v>10038534</v>
          </cell>
          <cell r="C389">
            <v>2203</v>
          </cell>
          <cell r="D389">
            <v>1379</v>
          </cell>
          <cell r="E389">
            <v>10501.55</v>
          </cell>
          <cell r="F389">
            <v>16181.59</v>
          </cell>
        </row>
        <row r="390">
          <cell r="A390" t="str">
            <v>1003853415371006</v>
          </cell>
          <cell r="B390">
            <v>10038534</v>
          </cell>
          <cell r="C390">
            <v>1537</v>
          </cell>
          <cell r="D390">
            <v>1006</v>
          </cell>
          <cell r="E390">
            <v>10014.36</v>
          </cell>
          <cell r="F390">
            <v>15413.88</v>
          </cell>
        </row>
        <row r="391">
          <cell r="A391" t="str">
            <v>1003853417141004</v>
          </cell>
          <cell r="B391">
            <v>10038534</v>
          </cell>
          <cell r="C391">
            <v>1714</v>
          </cell>
          <cell r="D391">
            <v>1004</v>
          </cell>
          <cell r="E391">
            <v>10512.58</v>
          </cell>
          <cell r="F391">
            <v>16192.62</v>
          </cell>
        </row>
        <row r="392">
          <cell r="A392" t="str">
            <v>1003853417141006</v>
          </cell>
          <cell r="B392">
            <v>10038534</v>
          </cell>
          <cell r="C392">
            <v>1714</v>
          </cell>
          <cell r="D392">
            <v>1006</v>
          </cell>
          <cell r="E392">
            <v>10014.36</v>
          </cell>
          <cell r="F392">
            <v>15413.88</v>
          </cell>
        </row>
        <row r="393">
          <cell r="A393" t="str">
            <v>1003853416431000</v>
          </cell>
          <cell r="B393">
            <v>10038534</v>
          </cell>
          <cell r="C393">
            <v>1643</v>
          </cell>
          <cell r="D393">
            <v>1000</v>
          </cell>
          <cell r="E393">
            <v>10501.55</v>
          </cell>
          <cell r="F393">
            <v>16181.59</v>
          </cell>
        </row>
        <row r="394">
          <cell r="A394" t="str">
            <v>1003853416431004</v>
          </cell>
          <cell r="B394">
            <v>10038534</v>
          </cell>
          <cell r="C394">
            <v>1643</v>
          </cell>
          <cell r="D394">
            <v>1004</v>
          </cell>
          <cell r="E394">
            <v>10512.58</v>
          </cell>
          <cell r="F394">
            <v>16192.62</v>
          </cell>
        </row>
        <row r="395">
          <cell r="A395" t="str">
            <v>1003853416431015</v>
          </cell>
          <cell r="B395">
            <v>10038534</v>
          </cell>
          <cell r="C395">
            <v>1643</v>
          </cell>
          <cell r="D395">
            <v>1015</v>
          </cell>
          <cell r="E395">
            <v>9999.2999999999993</v>
          </cell>
          <cell r="F395">
            <v>15390.7</v>
          </cell>
        </row>
        <row r="396">
          <cell r="A396" t="str">
            <v>1003853416431006</v>
          </cell>
          <cell r="B396">
            <v>10038534</v>
          </cell>
          <cell r="C396">
            <v>1643</v>
          </cell>
          <cell r="D396">
            <v>1006</v>
          </cell>
          <cell r="E396">
            <v>10014.36</v>
          </cell>
          <cell r="F396">
            <v>15413.88</v>
          </cell>
        </row>
        <row r="397">
          <cell r="A397" t="str">
            <v>1003853416431009</v>
          </cell>
          <cell r="B397">
            <v>10038534</v>
          </cell>
          <cell r="C397">
            <v>1643</v>
          </cell>
          <cell r="D397">
            <v>1009</v>
          </cell>
          <cell r="E397">
            <v>10501.55</v>
          </cell>
          <cell r="F397">
            <v>16181.59</v>
          </cell>
        </row>
        <row r="398">
          <cell r="A398" t="str">
            <v>1003853416431379</v>
          </cell>
          <cell r="B398">
            <v>10038534</v>
          </cell>
          <cell r="C398">
            <v>1643</v>
          </cell>
          <cell r="D398">
            <v>1379</v>
          </cell>
          <cell r="E398">
            <v>10501.55</v>
          </cell>
          <cell r="F398">
            <v>16181.59</v>
          </cell>
        </row>
        <row r="399">
          <cell r="A399" t="str">
            <v>1003853416431380</v>
          </cell>
          <cell r="B399">
            <v>10038534</v>
          </cell>
          <cell r="C399">
            <v>1643</v>
          </cell>
          <cell r="D399">
            <v>1380</v>
          </cell>
          <cell r="E399">
            <v>10501.55</v>
          </cell>
          <cell r="F399">
            <v>16181.59</v>
          </cell>
        </row>
        <row r="400">
          <cell r="A400" t="str">
            <v>1003853416431382</v>
          </cell>
          <cell r="B400">
            <v>10038534</v>
          </cell>
          <cell r="C400">
            <v>1643</v>
          </cell>
          <cell r="D400">
            <v>1382</v>
          </cell>
          <cell r="E400">
            <v>10501.55</v>
          </cell>
          <cell r="F400">
            <v>16181.59</v>
          </cell>
        </row>
        <row r="401">
          <cell r="A401" t="str">
            <v>1003853424021000</v>
          </cell>
          <cell r="B401">
            <v>10038534</v>
          </cell>
          <cell r="C401">
            <v>2402</v>
          </cell>
          <cell r="D401">
            <v>1000</v>
          </cell>
          <cell r="E401">
            <v>10501.55</v>
          </cell>
          <cell r="F401">
            <v>16181.59</v>
          </cell>
        </row>
        <row r="402">
          <cell r="A402" t="str">
            <v>1003853424021004</v>
          </cell>
          <cell r="B402">
            <v>10038534</v>
          </cell>
          <cell r="C402">
            <v>2402</v>
          </cell>
          <cell r="D402">
            <v>1004</v>
          </cell>
          <cell r="E402">
            <v>10512.58</v>
          </cell>
          <cell r="F402">
            <v>16192.62</v>
          </cell>
        </row>
        <row r="403">
          <cell r="A403" t="str">
            <v>1003853424021015</v>
          </cell>
          <cell r="B403">
            <v>10038534</v>
          </cell>
          <cell r="C403">
            <v>2402</v>
          </cell>
          <cell r="D403">
            <v>1015</v>
          </cell>
          <cell r="E403">
            <v>9999.2999999999993</v>
          </cell>
          <cell r="F403">
            <v>15390.7</v>
          </cell>
        </row>
        <row r="404">
          <cell r="A404" t="str">
            <v>1003853424021006</v>
          </cell>
          <cell r="B404">
            <v>10038534</v>
          </cell>
          <cell r="C404">
            <v>2402</v>
          </cell>
          <cell r="D404">
            <v>1006</v>
          </cell>
          <cell r="E404">
            <v>10014.36</v>
          </cell>
          <cell r="F404">
            <v>15413.88</v>
          </cell>
        </row>
        <row r="405">
          <cell r="A405" t="str">
            <v>1003853415901006</v>
          </cell>
          <cell r="B405">
            <v>10038534</v>
          </cell>
          <cell r="C405">
            <v>1590</v>
          </cell>
          <cell r="D405">
            <v>1006</v>
          </cell>
          <cell r="E405">
            <v>10014.36</v>
          </cell>
          <cell r="F405">
            <v>15413.88</v>
          </cell>
        </row>
        <row r="406">
          <cell r="A406" t="str">
            <v>100385349771015</v>
          </cell>
          <cell r="B406">
            <v>10038534</v>
          </cell>
          <cell r="C406">
            <v>977</v>
          </cell>
          <cell r="D406">
            <v>1015</v>
          </cell>
          <cell r="E406">
            <v>9999.2999999999993</v>
          </cell>
          <cell r="F406">
            <v>15390.7</v>
          </cell>
        </row>
        <row r="407">
          <cell r="A407" t="str">
            <v>100385349771006</v>
          </cell>
          <cell r="B407">
            <v>10038534</v>
          </cell>
          <cell r="C407">
            <v>977</v>
          </cell>
          <cell r="D407">
            <v>1006</v>
          </cell>
          <cell r="E407">
            <v>10014.36</v>
          </cell>
          <cell r="F407">
            <v>15413.88</v>
          </cell>
        </row>
        <row r="408">
          <cell r="A408" t="str">
            <v>1003853433991006</v>
          </cell>
          <cell r="B408">
            <v>10038534</v>
          </cell>
          <cell r="C408">
            <v>3399</v>
          </cell>
          <cell r="D408">
            <v>1006</v>
          </cell>
          <cell r="E408">
            <v>10014.36</v>
          </cell>
          <cell r="F408">
            <v>15413.88</v>
          </cell>
        </row>
        <row r="409">
          <cell r="A409" t="str">
            <v>1003853435881006</v>
          </cell>
          <cell r="B409">
            <v>10038534</v>
          </cell>
          <cell r="C409">
            <v>3588</v>
          </cell>
          <cell r="D409">
            <v>1006</v>
          </cell>
          <cell r="E409">
            <v>10014.36</v>
          </cell>
          <cell r="F409">
            <v>15413.88</v>
          </cell>
        </row>
        <row r="410">
          <cell r="A410" t="str">
            <v>1003853434561006</v>
          </cell>
          <cell r="B410">
            <v>10038534</v>
          </cell>
          <cell r="C410">
            <v>3456</v>
          </cell>
          <cell r="D410">
            <v>1006</v>
          </cell>
          <cell r="E410">
            <v>10014.36</v>
          </cell>
          <cell r="F410">
            <v>15413.88</v>
          </cell>
        </row>
        <row r="411">
          <cell r="A411" t="str">
            <v>1003853436661015</v>
          </cell>
          <cell r="B411">
            <v>10038534</v>
          </cell>
          <cell r="C411">
            <v>3666</v>
          </cell>
          <cell r="D411">
            <v>1015</v>
          </cell>
          <cell r="E411">
            <v>9999.2999999999993</v>
          </cell>
          <cell r="F411">
            <v>15390.7</v>
          </cell>
        </row>
        <row r="412">
          <cell r="A412" t="str">
            <v>1003853436661011</v>
          </cell>
          <cell r="B412">
            <v>10038534</v>
          </cell>
          <cell r="C412">
            <v>3666</v>
          </cell>
          <cell r="D412">
            <v>1011</v>
          </cell>
          <cell r="E412">
            <v>10014.36</v>
          </cell>
          <cell r="F412">
            <v>15413.88</v>
          </cell>
        </row>
        <row r="413">
          <cell r="A413" t="str">
            <v>1003853436661012</v>
          </cell>
          <cell r="B413">
            <v>10038534</v>
          </cell>
          <cell r="C413">
            <v>3666</v>
          </cell>
          <cell r="D413">
            <v>1012</v>
          </cell>
          <cell r="E413">
            <v>10014.36</v>
          </cell>
          <cell r="F413">
            <v>15413.88</v>
          </cell>
        </row>
        <row r="414">
          <cell r="A414" t="str">
            <v>1003853421901011</v>
          </cell>
          <cell r="B414">
            <v>10038534</v>
          </cell>
          <cell r="C414">
            <v>2190</v>
          </cell>
          <cell r="D414">
            <v>1011</v>
          </cell>
          <cell r="E414">
            <v>0.38</v>
          </cell>
          <cell r="F414">
            <v>0.38</v>
          </cell>
        </row>
        <row r="415">
          <cell r="A415" t="str">
            <v>1003853437531009</v>
          </cell>
          <cell r="B415">
            <v>10038534</v>
          </cell>
          <cell r="C415">
            <v>3753</v>
          </cell>
          <cell r="D415">
            <v>1009</v>
          </cell>
          <cell r="E415">
            <v>10501.55</v>
          </cell>
          <cell r="F415">
            <v>16181.59</v>
          </cell>
        </row>
        <row r="416">
          <cell r="A416" t="str">
            <v>101538161040566</v>
          </cell>
          <cell r="B416">
            <v>10153816</v>
          </cell>
          <cell r="C416">
            <v>1040</v>
          </cell>
          <cell r="D416">
            <v>566</v>
          </cell>
          <cell r="E416">
            <v>10761.43</v>
          </cell>
          <cell r="F416">
            <v>16178.43</v>
          </cell>
        </row>
        <row r="417">
          <cell r="A417" t="str">
            <v>101782669291000</v>
          </cell>
          <cell r="B417">
            <v>10178266</v>
          </cell>
          <cell r="C417">
            <v>929</v>
          </cell>
          <cell r="D417">
            <v>1000</v>
          </cell>
          <cell r="E417">
            <v>10552.49</v>
          </cell>
          <cell r="F417">
            <v>15969.49</v>
          </cell>
        </row>
        <row r="418">
          <cell r="A418" t="str">
            <v>101782669291157</v>
          </cell>
          <cell r="B418">
            <v>10178266</v>
          </cell>
          <cell r="C418">
            <v>929</v>
          </cell>
          <cell r="D418">
            <v>1157</v>
          </cell>
          <cell r="E418">
            <v>10552.49</v>
          </cell>
          <cell r="F418">
            <v>15969.49</v>
          </cell>
        </row>
        <row r="419">
          <cell r="A419" t="str">
            <v>1017826610401157</v>
          </cell>
          <cell r="B419">
            <v>10178266</v>
          </cell>
          <cell r="C419">
            <v>1040</v>
          </cell>
          <cell r="D419">
            <v>1157</v>
          </cell>
          <cell r="E419">
            <v>10552.49</v>
          </cell>
          <cell r="F419">
            <v>15969.49</v>
          </cell>
        </row>
        <row r="420">
          <cell r="A420" t="str">
            <v>1017826610611000</v>
          </cell>
          <cell r="B420">
            <v>10178266</v>
          </cell>
          <cell r="C420">
            <v>1061</v>
          </cell>
          <cell r="D420">
            <v>1000</v>
          </cell>
          <cell r="E420">
            <v>10552.49</v>
          </cell>
          <cell r="F420">
            <v>15969.49</v>
          </cell>
        </row>
        <row r="421">
          <cell r="A421" t="str">
            <v>1017826610611157</v>
          </cell>
          <cell r="B421">
            <v>10178266</v>
          </cell>
          <cell r="C421">
            <v>1061</v>
          </cell>
          <cell r="D421">
            <v>1157</v>
          </cell>
          <cell r="E421">
            <v>10552.49</v>
          </cell>
          <cell r="F421">
            <v>15969.49</v>
          </cell>
        </row>
        <row r="422">
          <cell r="A422" t="str">
            <v>101793569581182</v>
          </cell>
          <cell r="B422">
            <v>10179356</v>
          </cell>
          <cell r="C422">
            <v>958</v>
          </cell>
          <cell r="D422">
            <v>1182</v>
          </cell>
          <cell r="E422">
            <v>10552.49</v>
          </cell>
          <cell r="F422">
            <v>15969.49</v>
          </cell>
        </row>
        <row r="423">
          <cell r="A423" t="str">
            <v>1017935610251001</v>
          </cell>
          <cell r="B423">
            <v>10179356</v>
          </cell>
          <cell r="C423">
            <v>1025</v>
          </cell>
          <cell r="D423">
            <v>1001</v>
          </cell>
          <cell r="E423">
            <v>10644.49</v>
          </cell>
          <cell r="F423">
            <v>15992.49</v>
          </cell>
        </row>
        <row r="424">
          <cell r="A424" t="str">
            <v>1017935610251182</v>
          </cell>
          <cell r="B424">
            <v>10179356</v>
          </cell>
          <cell r="C424">
            <v>1025</v>
          </cell>
          <cell r="D424">
            <v>1182</v>
          </cell>
          <cell r="E424">
            <v>10644.49</v>
          </cell>
          <cell r="F424">
            <v>15992.49</v>
          </cell>
        </row>
        <row r="425">
          <cell r="A425" t="str">
            <v>1017935610401001</v>
          </cell>
          <cell r="B425">
            <v>10179356</v>
          </cell>
          <cell r="C425">
            <v>1040</v>
          </cell>
          <cell r="D425">
            <v>1001</v>
          </cell>
          <cell r="E425">
            <v>10552.49</v>
          </cell>
          <cell r="F425">
            <v>15969.49</v>
          </cell>
        </row>
        <row r="426">
          <cell r="A426" t="str">
            <v>1017935610401182</v>
          </cell>
          <cell r="B426">
            <v>10179356</v>
          </cell>
          <cell r="C426">
            <v>1040</v>
          </cell>
          <cell r="D426">
            <v>1182</v>
          </cell>
          <cell r="E426">
            <v>10552.49</v>
          </cell>
          <cell r="F426">
            <v>15969.49</v>
          </cell>
        </row>
        <row r="427">
          <cell r="A427" t="str">
            <v>1017935610511001</v>
          </cell>
          <cell r="B427">
            <v>10179356</v>
          </cell>
          <cell r="C427">
            <v>1051</v>
          </cell>
          <cell r="D427">
            <v>1001</v>
          </cell>
          <cell r="E427">
            <v>10693.49</v>
          </cell>
          <cell r="F427">
            <v>15980.49</v>
          </cell>
        </row>
        <row r="428">
          <cell r="A428" t="str">
            <v>1017935610551182</v>
          </cell>
          <cell r="B428">
            <v>10179356</v>
          </cell>
          <cell r="C428">
            <v>1055</v>
          </cell>
          <cell r="D428">
            <v>1182</v>
          </cell>
          <cell r="E428">
            <v>10552.49</v>
          </cell>
          <cell r="F428">
            <v>15969.49</v>
          </cell>
        </row>
        <row r="429">
          <cell r="A429" t="str">
            <v>1017935610671182</v>
          </cell>
          <cell r="B429">
            <v>10179356</v>
          </cell>
          <cell r="C429">
            <v>1067</v>
          </cell>
          <cell r="D429">
            <v>1182</v>
          </cell>
          <cell r="E429">
            <v>10552.49</v>
          </cell>
          <cell r="F429">
            <v>15969.49</v>
          </cell>
        </row>
        <row r="430">
          <cell r="A430" t="str">
            <v>1017935610941001</v>
          </cell>
          <cell r="B430">
            <v>10179356</v>
          </cell>
          <cell r="C430">
            <v>1094</v>
          </cell>
          <cell r="D430">
            <v>1001</v>
          </cell>
          <cell r="E430">
            <v>10336.49</v>
          </cell>
          <cell r="F430">
            <v>15715.49</v>
          </cell>
        </row>
        <row r="431">
          <cell r="A431" t="str">
            <v>1017935611051001</v>
          </cell>
          <cell r="B431">
            <v>10179356</v>
          </cell>
          <cell r="C431">
            <v>1105</v>
          </cell>
          <cell r="D431">
            <v>1001</v>
          </cell>
          <cell r="E431">
            <v>10552.49</v>
          </cell>
          <cell r="F431">
            <v>15969.49</v>
          </cell>
        </row>
        <row r="432">
          <cell r="A432" t="str">
            <v>1017935611051182</v>
          </cell>
          <cell r="B432">
            <v>10179356</v>
          </cell>
          <cell r="C432">
            <v>1105</v>
          </cell>
          <cell r="D432">
            <v>1182</v>
          </cell>
          <cell r="E432">
            <v>10552.49</v>
          </cell>
          <cell r="F432">
            <v>15969.49</v>
          </cell>
        </row>
        <row r="433">
          <cell r="A433" t="str">
            <v>1017935613561001</v>
          </cell>
          <cell r="B433">
            <v>10179356</v>
          </cell>
          <cell r="C433">
            <v>1356</v>
          </cell>
          <cell r="D433">
            <v>1001</v>
          </cell>
          <cell r="E433">
            <v>10237.49</v>
          </cell>
          <cell r="F433">
            <v>15616.49</v>
          </cell>
        </row>
        <row r="434">
          <cell r="A434" t="str">
            <v>1017935613801001</v>
          </cell>
          <cell r="B434">
            <v>10179356</v>
          </cell>
          <cell r="C434">
            <v>1380</v>
          </cell>
          <cell r="D434">
            <v>1001</v>
          </cell>
          <cell r="E434">
            <v>10453.49</v>
          </cell>
          <cell r="F434">
            <v>15824.49</v>
          </cell>
        </row>
        <row r="435">
          <cell r="A435" t="str">
            <v>1017935614191182</v>
          </cell>
          <cell r="B435">
            <v>10179356</v>
          </cell>
          <cell r="C435">
            <v>1419</v>
          </cell>
          <cell r="D435">
            <v>1182</v>
          </cell>
          <cell r="E435">
            <v>10552.49</v>
          </cell>
          <cell r="F435">
            <v>15969.49</v>
          </cell>
        </row>
        <row r="436">
          <cell r="A436" t="str">
            <v>1017935614431001</v>
          </cell>
          <cell r="B436">
            <v>10179356</v>
          </cell>
          <cell r="C436">
            <v>1443</v>
          </cell>
          <cell r="D436">
            <v>1001</v>
          </cell>
          <cell r="E436">
            <v>10237.49</v>
          </cell>
          <cell r="F436">
            <v>15616.49</v>
          </cell>
        </row>
        <row r="437">
          <cell r="A437" t="str">
            <v>1017935615171001</v>
          </cell>
          <cell r="B437">
            <v>10179356</v>
          </cell>
          <cell r="C437">
            <v>1517</v>
          </cell>
          <cell r="D437">
            <v>1001</v>
          </cell>
          <cell r="E437">
            <v>10574.49</v>
          </cell>
          <cell r="F437">
            <v>15893.49</v>
          </cell>
        </row>
        <row r="438">
          <cell r="A438" t="str">
            <v>1017935615911001</v>
          </cell>
          <cell r="B438">
            <v>10179356</v>
          </cell>
          <cell r="C438">
            <v>1591</v>
          </cell>
          <cell r="D438">
            <v>1001</v>
          </cell>
          <cell r="E438">
            <v>10237.49</v>
          </cell>
          <cell r="F438">
            <v>15616.49</v>
          </cell>
        </row>
        <row r="439">
          <cell r="A439" t="str">
            <v>1017935618751001</v>
          </cell>
          <cell r="B439">
            <v>10179356</v>
          </cell>
          <cell r="C439">
            <v>1875</v>
          </cell>
          <cell r="D439">
            <v>1001</v>
          </cell>
          <cell r="E439">
            <v>10693.49</v>
          </cell>
          <cell r="F439">
            <v>15980.49</v>
          </cell>
        </row>
        <row r="440">
          <cell r="A440" t="str">
            <v>1017935618771001</v>
          </cell>
          <cell r="B440">
            <v>10179356</v>
          </cell>
          <cell r="C440">
            <v>1877</v>
          </cell>
          <cell r="D440">
            <v>1001</v>
          </cell>
          <cell r="E440">
            <v>10693.49</v>
          </cell>
          <cell r="F440">
            <v>15980.49</v>
          </cell>
        </row>
        <row r="441">
          <cell r="A441" t="str">
            <v>1017935618971001</v>
          </cell>
          <cell r="B441">
            <v>10179356</v>
          </cell>
          <cell r="C441">
            <v>1897</v>
          </cell>
          <cell r="D441">
            <v>1001</v>
          </cell>
          <cell r="E441">
            <v>10635.49</v>
          </cell>
          <cell r="F441">
            <v>15919.49</v>
          </cell>
        </row>
        <row r="442">
          <cell r="A442" t="str">
            <v>1017935618971182</v>
          </cell>
          <cell r="B442">
            <v>10179356</v>
          </cell>
          <cell r="C442">
            <v>1897</v>
          </cell>
          <cell r="D442">
            <v>1182</v>
          </cell>
          <cell r="E442">
            <v>10635.49</v>
          </cell>
          <cell r="F442">
            <v>15919.49</v>
          </cell>
        </row>
        <row r="443">
          <cell r="A443" t="str">
            <v>1017935619831001</v>
          </cell>
          <cell r="B443">
            <v>10179356</v>
          </cell>
          <cell r="C443">
            <v>1983</v>
          </cell>
          <cell r="D443">
            <v>1001</v>
          </cell>
          <cell r="E443">
            <v>10646.49</v>
          </cell>
          <cell r="F443">
            <v>15931.49</v>
          </cell>
        </row>
        <row r="444">
          <cell r="A444" t="str">
            <v>1017935622101001</v>
          </cell>
          <cell r="B444">
            <v>10179356</v>
          </cell>
          <cell r="C444">
            <v>2210</v>
          </cell>
          <cell r="D444">
            <v>1001</v>
          </cell>
          <cell r="E444">
            <v>10574.49</v>
          </cell>
          <cell r="F444">
            <v>15893.49</v>
          </cell>
        </row>
        <row r="445">
          <cell r="A445" t="str">
            <v>1017935622661001</v>
          </cell>
          <cell r="B445">
            <v>10179356</v>
          </cell>
          <cell r="C445">
            <v>2266</v>
          </cell>
          <cell r="D445">
            <v>1001</v>
          </cell>
          <cell r="E445">
            <v>10336.49</v>
          </cell>
          <cell r="F445">
            <v>15715.49</v>
          </cell>
        </row>
        <row r="446">
          <cell r="A446" t="str">
            <v>1017935634991182</v>
          </cell>
          <cell r="B446">
            <v>10179356</v>
          </cell>
          <cell r="C446">
            <v>3499</v>
          </cell>
          <cell r="D446">
            <v>1182</v>
          </cell>
          <cell r="E446">
            <v>10644.49</v>
          </cell>
          <cell r="F446">
            <v>15992.49</v>
          </cell>
        </row>
        <row r="447">
          <cell r="A447" t="str">
            <v>1017935613781001</v>
          </cell>
          <cell r="B447">
            <v>10179356</v>
          </cell>
          <cell r="C447">
            <v>1378</v>
          </cell>
          <cell r="D447">
            <v>1001</v>
          </cell>
          <cell r="E447">
            <v>10693.49</v>
          </cell>
          <cell r="F447">
            <v>15980.49</v>
          </cell>
        </row>
        <row r="448">
          <cell r="A448" t="str">
            <v>1017935610091001</v>
          </cell>
          <cell r="B448">
            <v>10179356</v>
          </cell>
          <cell r="C448">
            <v>1009</v>
          </cell>
          <cell r="D448">
            <v>1001</v>
          </cell>
          <cell r="E448">
            <v>10308.49</v>
          </cell>
          <cell r="F448">
            <v>15732.49</v>
          </cell>
        </row>
        <row r="449">
          <cell r="A449" t="str">
            <v>1017935610091182</v>
          </cell>
          <cell r="B449">
            <v>10179356</v>
          </cell>
          <cell r="C449">
            <v>1009</v>
          </cell>
          <cell r="D449">
            <v>1182</v>
          </cell>
          <cell r="E449">
            <v>10308.49</v>
          </cell>
          <cell r="F449">
            <v>15732.49</v>
          </cell>
        </row>
        <row r="450">
          <cell r="A450" t="str">
            <v>1017935610281001</v>
          </cell>
          <cell r="B450">
            <v>10179356</v>
          </cell>
          <cell r="C450">
            <v>1028</v>
          </cell>
          <cell r="D450">
            <v>1001</v>
          </cell>
          <cell r="E450">
            <v>10574.49</v>
          </cell>
          <cell r="F450">
            <v>15893.49</v>
          </cell>
        </row>
        <row r="451">
          <cell r="A451" t="str">
            <v>1017935611011182</v>
          </cell>
          <cell r="B451">
            <v>10179356</v>
          </cell>
          <cell r="C451">
            <v>1101</v>
          </cell>
          <cell r="D451">
            <v>1182</v>
          </cell>
          <cell r="E451">
            <v>10646.49</v>
          </cell>
          <cell r="F451">
            <v>15931.49</v>
          </cell>
        </row>
        <row r="452">
          <cell r="A452" t="str">
            <v>1017935615401001</v>
          </cell>
          <cell r="B452">
            <v>10179356</v>
          </cell>
          <cell r="C452">
            <v>1540</v>
          </cell>
          <cell r="D452">
            <v>1001</v>
          </cell>
          <cell r="E452">
            <v>10574.49</v>
          </cell>
          <cell r="F452">
            <v>15893.49</v>
          </cell>
        </row>
        <row r="453">
          <cell r="A453" t="str">
            <v>1017935621081182</v>
          </cell>
          <cell r="B453">
            <v>10179356</v>
          </cell>
          <cell r="C453">
            <v>2108</v>
          </cell>
          <cell r="D453">
            <v>1182</v>
          </cell>
          <cell r="E453">
            <v>10652.49</v>
          </cell>
          <cell r="F453">
            <v>16069.49</v>
          </cell>
        </row>
        <row r="454">
          <cell r="A454" t="str">
            <v>1017935624221001</v>
          </cell>
          <cell r="B454">
            <v>10179356</v>
          </cell>
          <cell r="C454">
            <v>2422</v>
          </cell>
          <cell r="D454">
            <v>1001</v>
          </cell>
          <cell r="E454">
            <v>10652.49</v>
          </cell>
          <cell r="F454">
            <v>16069.49</v>
          </cell>
        </row>
        <row r="455">
          <cell r="A455" t="str">
            <v>1017935617141001</v>
          </cell>
          <cell r="B455">
            <v>10179356</v>
          </cell>
          <cell r="C455">
            <v>1714</v>
          </cell>
          <cell r="D455">
            <v>1001</v>
          </cell>
          <cell r="E455">
            <v>10237.49</v>
          </cell>
          <cell r="F455">
            <v>15616.49</v>
          </cell>
        </row>
        <row r="456">
          <cell r="A456" t="str">
            <v>1017935619291001</v>
          </cell>
          <cell r="B456">
            <v>10179356</v>
          </cell>
          <cell r="C456">
            <v>1929</v>
          </cell>
          <cell r="D456">
            <v>1001</v>
          </cell>
          <cell r="E456">
            <v>10552.49</v>
          </cell>
          <cell r="F456">
            <v>15969.49</v>
          </cell>
        </row>
        <row r="457">
          <cell r="A457" t="str">
            <v>1017935617871000</v>
          </cell>
          <cell r="B457">
            <v>10179356</v>
          </cell>
          <cell r="C457">
            <v>1787</v>
          </cell>
          <cell r="D457">
            <v>1000</v>
          </cell>
          <cell r="E457">
            <v>-1.2</v>
          </cell>
          <cell r="F457">
            <v>-1.2</v>
          </cell>
        </row>
        <row r="458">
          <cell r="A458" t="str">
            <v>1017935614241001</v>
          </cell>
          <cell r="B458">
            <v>10179356</v>
          </cell>
          <cell r="C458">
            <v>1424</v>
          </cell>
          <cell r="D458">
            <v>1001</v>
          </cell>
          <cell r="E458">
            <v>10543.49</v>
          </cell>
          <cell r="F458">
            <v>15889.49</v>
          </cell>
        </row>
        <row r="459">
          <cell r="A459" t="str">
            <v>1017935634911000</v>
          </cell>
          <cell r="B459">
            <v>10179356</v>
          </cell>
          <cell r="C459">
            <v>3491</v>
          </cell>
          <cell r="D459">
            <v>1000</v>
          </cell>
          <cell r="E459">
            <v>10543.49</v>
          </cell>
          <cell r="F459">
            <v>15889.49</v>
          </cell>
        </row>
        <row r="460">
          <cell r="A460" t="str">
            <v>1017935615491000</v>
          </cell>
          <cell r="B460">
            <v>10179356</v>
          </cell>
          <cell r="C460">
            <v>1549</v>
          </cell>
          <cell r="D460">
            <v>1000</v>
          </cell>
          <cell r="E460">
            <v>-1.2</v>
          </cell>
          <cell r="F460">
            <v>-1.2</v>
          </cell>
        </row>
        <row r="461">
          <cell r="A461" t="str">
            <v>1017935615491182</v>
          </cell>
          <cell r="B461">
            <v>10179356</v>
          </cell>
          <cell r="C461">
            <v>1549</v>
          </cell>
          <cell r="D461">
            <v>1182</v>
          </cell>
          <cell r="E461">
            <v>-1.2</v>
          </cell>
          <cell r="F461">
            <v>-1.2</v>
          </cell>
        </row>
        <row r="462">
          <cell r="A462" t="str">
            <v>1017935614411001</v>
          </cell>
          <cell r="B462">
            <v>10179356</v>
          </cell>
          <cell r="C462">
            <v>1441</v>
          </cell>
          <cell r="D462">
            <v>1001</v>
          </cell>
          <cell r="E462">
            <v>10621.49</v>
          </cell>
          <cell r="F462">
            <v>15945.49</v>
          </cell>
        </row>
        <row r="463">
          <cell r="A463" t="str">
            <v>1017935616041001</v>
          </cell>
          <cell r="B463">
            <v>10179356</v>
          </cell>
          <cell r="C463">
            <v>1604</v>
          </cell>
          <cell r="D463">
            <v>1001</v>
          </cell>
          <cell r="E463">
            <v>10574.49</v>
          </cell>
          <cell r="F463">
            <v>15893.49</v>
          </cell>
        </row>
        <row r="464">
          <cell r="A464" t="str">
            <v>1017935625981001</v>
          </cell>
          <cell r="B464">
            <v>10179356</v>
          </cell>
          <cell r="C464">
            <v>2598</v>
          </cell>
          <cell r="D464">
            <v>1001</v>
          </cell>
          <cell r="E464">
            <v>10574.49</v>
          </cell>
          <cell r="F464">
            <v>15893.49</v>
          </cell>
        </row>
        <row r="465">
          <cell r="A465" t="str">
            <v>1017935634191001</v>
          </cell>
          <cell r="B465">
            <v>10179356</v>
          </cell>
          <cell r="C465">
            <v>3419</v>
          </cell>
          <cell r="D465">
            <v>1001</v>
          </cell>
          <cell r="E465">
            <v>10574.49</v>
          </cell>
          <cell r="F465">
            <v>15893.49</v>
          </cell>
        </row>
        <row r="466">
          <cell r="A466" t="str">
            <v>1017935617161000</v>
          </cell>
          <cell r="B466">
            <v>10179356</v>
          </cell>
          <cell r="C466">
            <v>1716</v>
          </cell>
          <cell r="D466">
            <v>1000</v>
          </cell>
          <cell r="E466">
            <v>-1.2</v>
          </cell>
          <cell r="F466">
            <v>-1.2</v>
          </cell>
        </row>
        <row r="467">
          <cell r="A467" t="str">
            <v>1017935610231001</v>
          </cell>
          <cell r="B467">
            <v>10179356</v>
          </cell>
          <cell r="C467">
            <v>1023</v>
          </cell>
          <cell r="D467">
            <v>1001</v>
          </cell>
          <cell r="E467">
            <v>10644.49</v>
          </cell>
          <cell r="F467">
            <v>15992.49</v>
          </cell>
        </row>
        <row r="468">
          <cell r="A468" t="str">
            <v>1017935610231182</v>
          </cell>
          <cell r="B468">
            <v>10179356</v>
          </cell>
          <cell r="C468">
            <v>1023</v>
          </cell>
          <cell r="D468">
            <v>1182</v>
          </cell>
          <cell r="E468">
            <v>10644.49</v>
          </cell>
          <cell r="F468">
            <v>15992.49</v>
          </cell>
        </row>
        <row r="469">
          <cell r="A469" t="str">
            <v>1017935620401001</v>
          </cell>
          <cell r="B469">
            <v>10179356</v>
          </cell>
          <cell r="C469">
            <v>2040</v>
          </cell>
          <cell r="D469">
            <v>1001</v>
          </cell>
          <cell r="E469">
            <v>10644.49</v>
          </cell>
          <cell r="F469">
            <v>15992.49</v>
          </cell>
        </row>
        <row r="470">
          <cell r="A470" t="str">
            <v>1017935616521000</v>
          </cell>
          <cell r="B470">
            <v>10179356</v>
          </cell>
          <cell r="C470">
            <v>1652</v>
          </cell>
          <cell r="D470">
            <v>1000</v>
          </cell>
          <cell r="E470">
            <v>-1.2</v>
          </cell>
          <cell r="F470">
            <v>-1.2</v>
          </cell>
        </row>
        <row r="471">
          <cell r="A471" t="str">
            <v>1017935634261000</v>
          </cell>
          <cell r="B471">
            <v>10179356</v>
          </cell>
          <cell r="C471">
            <v>3426</v>
          </cell>
          <cell r="D471">
            <v>1000</v>
          </cell>
          <cell r="E471">
            <v>-1.2</v>
          </cell>
          <cell r="F471">
            <v>-1.2</v>
          </cell>
        </row>
        <row r="472">
          <cell r="A472" t="str">
            <v>1017935622681000</v>
          </cell>
          <cell r="B472">
            <v>10179356</v>
          </cell>
          <cell r="C472">
            <v>2268</v>
          </cell>
          <cell r="D472">
            <v>1000</v>
          </cell>
          <cell r="E472">
            <v>-1.2</v>
          </cell>
          <cell r="F472">
            <v>-1.2</v>
          </cell>
        </row>
        <row r="473">
          <cell r="A473" t="str">
            <v>1017935618801001</v>
          </cell>
          <cell r="B473">
            <v>10179356</v>
          </cell>
          <cell r="C473">
            <v>1880</v>
          </cell>
          <cell r="D473">
            <v>1001</v>
          </cell>
          <cell r="E473">
            <v>10686.49</v>
          </cell>
          <cell r="F473">
            <v>16103.49</v>
          </cell>
        </row>
        <row r="474">
          <cell r="A474" t="str">
            <v>1017935616751001</v>
          </cell>
          <cell r="B474">
            <v>10179356</v>
          </cell>
          <cell r="C474">
            <v>1675</v>
          </cell>
          <cell r="D474">
            <v>1001</v>
          </cell>
          <cell r="E474">
            <v>10621.49</v>
          </cell>
          <cell r="F474">
            <v>15945.49</v>
          </cell>
        </row>
        <row r="475">
          <cell r="A475" t="str">
            <v>1017935613461001</v>
          </cell>
          <cell r="B475">
            <v>10179356</v>
          </cell>
          <cell r="C475">
            <v>1346</v>
          </cell>
          <cell r="D475">
            <v>1001</v>
          </cell>
          <cell r="E475">
            <v>10686.49</v>
          </cell>
          <cell r="F475">
            <v>16103.49</v>
          </cell>
        </row>
        <row r="476">
          <cell r="A476" t="str">
            <v>1017935634941001</v>
          </cell>
          <cell r="B476">
            <v>10179356</v>
          </cell>
          <cell r="C476">
            <v>3494</v>
          </cell>
          <cell r="D476">
            <v>1001</v>
          </cell>
          <cell r="E476">
            <v>10686.49</v>
          </cell>
          <cell r="F476">
            <v>16103.49</v>
          </cell>
        </row>
        <row r="477">
          <cell r="A477" t="str">
            <v>1017935634941182</v>
          </cell>
          <cell r="B477">
            <v>10179356</v>
          </cell>
          <cell r="C477">
            <v>3494</v>
          </cell>
          <cell r="D477">
            <v>1182</v>
          </cell>
          <cell r="E477">
            <v>10686.49</v>
          </cell>
          <cell r="F477">
            <v>16103.49</v>
          </cell>
        </row>
        <row r="478">
          <cell r="A478" t="str">
            <v>1017935621151000</v>
          </cell>
          <cell r="B478">
            <v>10179356</v>
          </cell>
          <cell r="C478">
            <v>2115</v>
          </cell>
          <cell r="D478">
            <v>1000</v>
          </cell>
          <cell r="E478">
            <v>-1.2</v>
          </cell>
          <cell r="F478">
            <v>-1.2</v>
          </cell>
        </row>
        <row r="479">
          <cell r="A479" t="str">
            <v>1017935622391000</v>
          </cell>
          <cell r="B479">
            <v>10179356</v>
          </cell>
          <cell r="C479">
            <v>2239</v>
          </cell>
          <cell r="D479">
            <v>1000</v>
          </cell>
          <cell r="E479">
            <v>-1.2</v>
          </cell>
          <cell r="F479">
            <v>-1.2</v>
          </cell>
        </row>
        <row r="480">
          <cell r="A480" t="str">
            <v>1017935622391182</v>
          </cell>
          <cell r="B480">
            <v>10179356</v>
          </cell>
          <cell r="C480">
            <v>2239</v>
          </cell>
          <cell r="D480">
            <v>1182</v>
          </cell>
          <cell r="E480">
            <v>-1.2</v>
          </cell>
          <cell r="F480">
            <v>-1.2</v>
          </cell>
        </row>
        <row r="481">
          <cell r="A481" t="str">
            <v>1017935610051000</v>
          </cell>
          <cell r="B481">
            <v>10179356</v>
          </cell>
          <cell r="C481">
            <v>1005</v>
          </cell>
          <cell r="D481">
            <v>1000</v>
          </cell>
          <cell r="E481">
            <v>-1.2</v>
          </cell>
          <cell r="F481">
            <v>-1.2</v>
          </cell>
        </row>
        <row r="482">
          <cell r="A482" t="str">
            <v>1017935610051182</v>
          </cell>
          <cell r="B482">
            <v>10179356</v>
          </cell>
          <cell r="C482">
            <v>1005</v>
          </cell>
          <cell r="D482">
            <v>1182</v>
          </cell>
          <cell r="E482">
            <v>-1.2</v>
          </cell>
          <cell r="F482">
            <v>-1.2</v>
          </cell>
        </row>
        <row r="483">
          <cell r="A483" t="str">
            <v>1017935610061000</v>
          </cell>
          <cell r="B483">
            <v>10179356</v>
          </cell>
          <cell r="C483">
            <v>1006</v>
          </cell>
          <cell r="D483">
            <v>1000</v>
          </cell>
          <cell r="E483">
            <v>-1.2</v>
          </cell>
          <cell r="F483">
            <v>-1.2</v>
          </cell>
        </row>
        <row r="484">
          <cell r="A484" t="str">
            <v>1017935610661000</v>
          </cell>
          <cell r="B484">
            <v>10179356</v>
          </cell>
          <cell r="C484">
            <v>1066</v>
          </cell>
          <cell r="D484">
            <v>1000</v>
          </cell>
          <cell r="E484">
            <v>-1.2</v>
          </cell>
          <cell r="F484">
            <v>-1.2</v>
          </cell>
        </row>
        <row r="485">
          <cell r="A485" t="str">
            <v>1017935613661000</v>
          </cell>
          <cell r="B485">
            <v>10179356</v>
          </cell>
          <cell r="C485">
            <v>1366</v>
          </cell>
          <cell r="D485">
            <v>1000</v>
          </cell>
          <cell r="E485">
            <v>-1.2</v>
          </cell>
          <cell r="F485">
            <v>-1.2</v>
          </cell>
        </row>
        <row r="486">
          <cell r="A486" t="str">
            <v>1017935614381000</v>
          </cell>
          <cell r="B486">
            <v>10179356</v>
          </cell>
          <cell r="C486">
            <v>1438</v>
          </cell>
          <cell r="D486">
            <v>1000</v>
          </cell>
          <cell r="E486">
            <v>-1.2</v>
          </cell>
          <cell r="F486">
            <v>-1.2</v>
          </cell>
        </row>
        <row r="487">
          <cell r="A487" t="str">
            <v>1017935614511000</v>
          </cell>
          <cell r="B487">
            <v>10179356</v>
          </cell>
          <cell r="C487">
            <v>1451</v>
          </cell>
          <cell r="D487">
            <v>1000</v>
          </cell>
          <cell r="E487">
            <v>-1.2</v>
          </cell>
          <cell r="F487">
            <v>-1.2</v>
          </cell>
        </row>
        <row r="488">
          <cell r="A488" t="str">
            <v>1017935615261000</v>
          </cell>
          <cell r="B488">
            <v>10179356</v>
          </cell>
          <cell r="C488">
            <v>1526</v>
          </cell>
          <cell r="D488">
            <v>1000</v>
          </cell>
          <cell r="E488">
            <v>-1.2</v>
          </cell>
          <cell r="F488">
            <v>-1.2</v>
          </cell>
        </row>
        <row r="489">
          <cell r="A489" t="str">
            <v>1017935618041182</v>
          </cell>
          <cell r="B489">
            <v>10179356</v>
          </cell>
          <cell r="C489">
            <v>1804</v>
          </cell>
          <cell r="D489">
            <v>1182</v>
          </cell>
          <cell r="E489">
            <v>-1.2</v>
          </cell>
          <cell r="F489">
            <v>-1.2</v>
          </cell>
        </row>
        <row r="490">
          <cell r="A490" t="str">
            <v>1017935618411000</v>
          </cell>
          <cell r="B490">
            <v>10179356</v>
          </cell>
          <cell r="C490">
            <v>1841</v>
          </cell>
          <cell r="D490">
            <v>1000</v>
          </cell>
          <cell r="E490">
            <v>-1.2</v>
          </cell>
          <cell r="F490">
            <v>-1.2</v>
          </cell>
        </row>
        <row r="491">
          <cell r="A491" t="str">
            <v>1017935618441000</v>
          </cell>
          <cell r="B491">
            <v>10179356</v>
          </cell>
          <cell r="C491">
            <v>1844</v>
          </cell>
          <cell r="D491">
            <v>1000</v>
          </cell>
          <cell r="E491">
            <v>-1.2</v>
          </cell>
          <cell r="F491">
            <v>-1.2</v>
          </cell>
        </row>
        <row r="492">
          <cell r="A492" t="str">
            <v>1017935618531000</v>
          </cell>
          <cell r="B492">
            <v>10179356</v>
          </cell>
          <cell r="C492">
            <v>1853</v>
          </cell>
          <cell r="D492">
            <v>1000</v>
          </cell>
          <cell r="E492">
            <v>-1.2</v>
          </cell>
          <cell r="F492">
            <v>-1.2</v>
          </cell>
        </row>
        <row r="493">
          <cell r="A493" t="str">
            <v>1017935618671000</v>
          </cell>
          <cell r="B493">
            <v>10179356</v>
          </cell>
          <cell r="C493">
            <v>1867</v>
          </cell>
          <cell r="D493">
            <v>1000</v>
          </cell>
          <cell r="E493">
            <v>-1.2</v>
          </cell>
          <cell r="F493">
            <v>-1.2</v>
          </cell>
        </row>
        <row r="494">
          <cell r="A494" t="str">
            <v>1017935618671182</v>
          </cell>
          <cell r="B494">
            <v>10179356</v>
          </cell>
          <cell r="C494">
            <v>1867</v>
          </cell>
          <cell r="D494">
            <v>1182</v>
          </cell>
          <cell r="E494">
            <v>-1.2</v>
          </cell>
          <cell r="F494">
            <v>-1.2</v>
          </cell>
        </row>
        <row r="495">
          <cell r="A495" t="str">
            <v>1017935618781000</v>
          </cell>
          <cell r="B495">
            <v>10179356</v>
          </cell>
          <cell r="C495">
            <v>1878</v>
          </cell>
          <cell r="D495">
            <v>1000</v>
          </cell>
          <cell r="E495">
            <v>-1.2</v>
          </cell>
          <cell r="F495">
            <v>-1.2</v>
          </cell>
        </row>
        <row r="496">
          <cell r="A496" t="str">
            <v>1017935618861182</v>
          </cell>
          <cell r="B496">
            <v>10179356</v>
          </cell>
          <cell r="C496">
            <v>1886</v>
          </cell>
          <cell r="D496">
            <v>1182</v>
          </cell>
          <cell r="E496">
            <v>-1.2</v>
          </cell>
          <cell r="F496">
            <v>-1.2</v>
          </cell>
        </row>
        <row r="497">
          <cell r="A497" t="str">
            <v>1017935618921000</v>
          </cell>
          <cell r="B497">
            <v>10179356</v>
          </cell>
          <cell r="C497">
            <v>1892</v>
          </cell>
          <cell r="D497">
            <v>1000</v>
          </cell>
          <cell r="E497">
            <v>-1.2</v>
          </cell>
          <cell r="F497">
            <v>-1.2</v>
          </cell>
        </row>
        <row r="498">
          <cell r="A498" t="str">
            <v>1017935619471000</v>
          </cell>
          <cell r="B498">
            <v>10179356</v>
          </cell>
          <cell r="C498">
            <v>1947</v>
          </cell>
          <cell r="D498">
            <v>1000</v>
          </cell>
          <cell r="E498">
            <v>-1.2</v>
          </cell>
          <cell r="F498">
            <v>-1.2</v>
          </cell>
        </row>
        <row r="499">
          <cell r="A499" t="str">
            <v>1017935619471182</v>
          </cell>
          <cell r="B499">
            <v>10179356</v>
          </cell>
          <cell r="C499">
            <v>1947</v>
          </cell>
          <cell r="D499">
            <v>1182</v>
          </cell>
          <cell r="E499">
            <v>-1.2</v>
          </cell>
          <cell r="F499">
            <v>-1.2</v>
          </cell>
        </row>
        <row r="500">
          <cell r="A500" t="str">
            <v>1017935619771000</v>
          </cell>
          <cell r="B500">
            <v>10179356</v>
          </cell>
          <cell r="C500">
            <v>1977</v>
          </cell>
          <cell r="D500">
            <v>1000</v>
          </cell>
          <cell r="E500">
            <v>-1.2</v>
          </cell>
          <cell r="F500">
            <v>-1.2</v>
          </cell>
        </row>
        <row r="501">
          <cell r="A501" t="str">
            <v>1017935619871000</v>
          </cell>
          <cell r="B501">
            <v>10179356</v>
          </cell>
          <cell r="C501">
            <v>1987</v>
          </cell>
          <cell r="D501">
            <v>1000</v>
          </cell>
          <cell r="E501">
            <v>-1.2</v>
          </cell>
          <cell r="F501">
            <v>-1.2</v>
          </cell>
        </row>
        <row r="502">
          <cell r="A502" t="str">
            <v>1017935620231000</v>
          </cell>
          <cell r="B502">
            <v>10179356</v>
          </cell>
          <cell r="C502">
            <v>2023</v>
          </cell>
          <cell r="D502">
            <v>1000</v>
          </cell>
          <cell r="E502">
            <v>-1.2</v>
          </cell>
          <cell r="F502">
            <v>-1.2</v>
          </cell>
        </row>
        <row r="503">
          <cell r="A503" t="str">
            <v>1017935621351000</v>
          </cell>
          <cell r="B503">
            <v>10179356</v>
          </cell>
          <cell r="C503">
            <v>2135</v>
          </cell>
          <cell r="D503">
            <v>1000</v>
          </cell>
          <cell r="E503">
            <v>-1.2</v>
          </cell>
          <cell r="F503">
            <v>-1.2</v>
          </cell>
        </row>
        <row r="504">
          <cell r="A504" t="str">
            <v>1017935621401000</v>
          </cell>
          <cell r="B504">
            <v>10179356</v>
          </cell>
          <cell r="C504">
            <v>2140</v>
          </cell>
          <cell r="D504">
            <v>1000</v>
          </cell>
          <cell r="E504">
            <v>-1.2</v>
          </cell>
          <cell r="F504">
            <v>-1.2</v>
          </cell>
        </row>
        <row r="505">
          <cell r="A505" t="str">
            <v>1017935621751000</v>
          </cell>
          <cell r="B505">
            <v>10179356</v>
          </cell>
          <cell r="C505">
            <v>2175</v>
          </cell>
          <cell r="D505">
            <v>1000</v>
          </cell>
          <cell r="E505">
            <v>-1.2</v>
          </cell>
          <cell r="F505">
            <v>-1.2</v>
          </cell>
        </row>
        <row r="506">
          <cell r="A506" t="str">
            <v>1017935622291000</v>
          </cell>
          <cell r="B506">
            <v>10179356</v>
          </cell>
          <cell r="C506">
            <v>2229</v>
          </cell>
          <cell r="D506">
            <v>1000</v>
          </cell>
          <cell r="E506">
            <v>-1.2</v>
          </cell>
          <cell r="F506">
            <v>-1.2</v>
          </cell>
        </row>
        <row r="507">
          <cell r="A507" t="str">
            <v>1017935623781000</v>
          </cell>
          <cell r="B507">
            <v>10179356</v>
          </cell>
          <cell r="C507">
            <v>2378</v>
          </cell>
          <cell r="D507">
            <v>1000</v>
          </cell>
          <cell r="E507">
            <v>-1.2</v>
          </cell>
          <cell r="F507">
            <v>-1.2</v>
          </cell>
        </row>
        <row r="508">
          <cell r="A508" t="str">
            <v>1017935624251000</v>
          </cell>
          <cell r="B508">
            <v>10179356</v>
          </cell>
          <cell r="C508">
            <v>2425</v>
          </cell>
          <cell r="D508">
            <v>1000</v>
          </cell>
          <cell r="E508">
            <v>-1.2</v>
          </cell>
          <cell r="F508">
            <v>-1.2</v>
          </cell>
        </row>
        <row r="509">
          <cell r="A509" t="str">
            <v>1017935634211000</v>
          </cell>
          <cell r="B509">
            <v>10179356</v>
          </cell>
          <cell r="C509">
            <v>3421</v>
          </cell>
          <cell r="D509">
            <v>1000</v>
          </cell>
          <cell r="E509">
            <v>-1.2</v>
          </cell>
          <cell r="F509">
            <v>-1.2</v>
          </cell>
        </row>
        <row r="510">
          <cell r="A510" t="str">
            <v>1017935634661182</v>
          </cell>
          <cell r="B510">
            <v>10179356</v>
          </cell>
          <cell r="C510">
            <v>3466</v>
          </cell>
          <cell r="D510">
            <v>1182</v>
          </cell>
          <cell r="E510">
            <v>-1.2</v>
          </cell>
          <cell r="F510">
            <v>-1.2</v>
          </cell>
        </row>
        <row r="511">
          <cell r="A511" t="str">
            <v>101799139581000</v>
          </cell>
          <cell r="B511">
            <v>10179913</v>
          </cell>
          <cell r="C511">
            <v>958</v>
          </cell>
          <cell r="D511">
            <v>1000</v>
          </cell>
          <cell r="E511">
            <v>10552.49</v>
          </cell>
          <cell r="F511">
            <v>15969.49</v>
          </cell>
        </row>
        <row r="512">
          <cell r="A512" t="str">
            <v>101799139581188</v>
          </cell>
          <cell r="B512">
            <v>10179913</v>
          </cell>
          <cell r="C512">
            <v>958</v>
          </cell>
          <cell r="D512">
            <v>1188</v>
          </cell>
          <cell r="E512">
            <v>10552.49</v>
          </cell>
          <cell r="F512">
            <v>15969.49</v>
          </cell>
        </row>
        <row r="513">
          <cell r="A513" t="str">
            <v>1017991310401000</v>
          </cell>
          <cell r="B513">
            <v>10179913</v>
          </cell>
          <cell r="C513">
            <v>1040</v>
          </cell>
          <cell r="D513">
            <v>1000</v>
          </cell>
          <cell r="E513">
            <v>10552.49</v>
          </cell>
          <cell r="F513">
            <v>15969.49</v>
          </cell>
        </row>
        <row r="514">
          <cell r="A514" t="str">
            <v>1017991310401188</v>
          </cell>
          <cell r="B514">
            <v>10179913</v>
          </cell>
          <cell r="C514">
            <v>1040</v>
          </cell>
          <cell r="D514">
            <v>1188</v>
          </cell>
          <cell r="E514">
            <v>10552.49</v>
          </cell>
          <cell r="F514">
            <v>15969.49</v>
          </cell>
        </row>
        <row r="515">
          <cell r="A515" t="str">
            <v>1017991310691000</v>
          </cell>
          <cell r="B515">
            <v>10179913</v>
          </cell>
          <cell r="C515">
            <v>1069</v>
          </cell>
          <cell r="D515">
            <v>1000</v>
          </cell>
          <cell r="E515">
            <v>10552.49</v>
          </cell>
          <cell r="F515">
            <v>15969.49</v>
          </cell>
        </row>
        <row r="516">
          <cell r="A516" t="str">
            <v>1017991310691188</v>
          </cell>
          <cell r="B516">
            <v>10179913</v>
          </cell>
          <cell r="C516">
            <v>1069</v>
          </cell>
          <cell r="D516">
            <v>1188</v>
          </cell>
          <cell r="E516">
            <v>10552.49</v>
          </cell>
          <cell r="F516">
            <v>15969.49</v>
          </cell>
        </row>
        <row r="517">
          <cell r="A517" t="str">
            <v>101808179271000</v>
          </cell>
          <cell r="B517">
            <v>10180817</v>
          </cell>
          <cell r="C517">
            <v>927</v>
          </cell>
          <cell r="D517">
            <v>1000</v>
          </cell>
          <cell r="E517">
            <v>10318.99</v>
          </cell>
          <cell r="F517">
            <v>15735.99</v>
          </cell>
        </row>
        <row r="518">
          <cell r="A518" t="str">
            <v>101808179291000</v>
          </cell>
          <cell r="B518">
            <v>10180817</v>
          </cell>
          <cell r="C518">
            <v>929</v>
          </cell>
          <cell r="D518">
            <v>1000</v>
          </cell>
          <cell r="E518">
            <v>10318.99</v>
          </cell>
          <cell r="F518">
            <v>15735.99</v>
          </cell>
        </row>
        <row r="519">
          <cell r="A519" t="str">
            <v>101808179301000</v>
          </cell>
          <cell r="B519">
            <v>10180817</v>
          </cell>
          <cell r="C519">
            <v>930</v>
          </cell>
          <cell r="D519">
            <v>1000</v>
          </cell>
          <cell r="E519">
            <v>10318.99</v>
          </cell>
          <cell r="F519">
            <v>15735.99</v>
          </cell>
        </row>
        <row r="520">
          <cell r="A520" t="str">
            <v>101808179581000</v>
          </cell>
          <cell r="B520">
            <v>10180817</v>
          </cell>
          <cell r="C520">
            <v>958</v>
          </cell>
          <cell r="D520">
            <v>1000</v>
          </cell>
          <cell r="E520">
            <v>10318.99</v>
          </cell>
          <cell r="F520">
            <v>15735.99</v>
          </cell>
        </row>
        <row r="521">
          <cell r="A521" t="str">
            <v>101808179591000</v>
          </cell>
          <cell r="B521">
            <v>10180817</v>
          </cell>
          <cell r="C521">
            <v>959</v>
          </cell>
          <cell r="D521">
            <v>1000</v>
          </cell>
          <cell r="E521">
            <v>10318.99</v>
          </cell>
          <cell r="F521">
            <v>15735.99</v>
          </cell>
        </row>
        <row r="522">
          <cell r="A522" t="str">
            <v>101808179591241</v>
          </cell>
          <cell r="B522">
            <v>10180817</v>
          </cell>
          <cell r="C522">
            <v>959</v>
          </cell>
          <cell r="D522">
            <v>1241</v>
          </cell>
          <cell r="E522">
            <v>10318.99</v>
          </cell>
          <cell r="F522">
            <v>15735.99</v>
          </cell>
        </row>
        <row r="523">
          <cell r="A523" t="str">
            <v>101808179841000</v>
          </cell>
          <cell r="B523">
            <v>10180817</v>
          </cell>
          <cell r="C523">
            <v>984</v>
          </cell>
          <cell r="D523">
            <v>1000</v>
          </cell>
          <cell r="E523">
            <v>10318.99</v>
          </cell>
          <cell r="F523">
            <v>15735.99</v>
          </cell>
        </row>
        <row r="524">
          <cell r="A524" t="str">
            <v>1018081710141000</v>
          </cell>
          <cell r="B524">
            <v>10180817</v>
          </cell>
          <cell r="C524">
            <v>1014</v>
          </cell>
          <cell r="D524">
            <v>1000</v>
          </cell>
          <cell r="E524">
            <v>10074.99</v>
          </cell>
          <cell r="F524">
            <v>15498.99</v>
          </cell>
        </row>
        <row r="525">
          <cell r="A525" t="str">
            <v>1018081710391000</v>
          </cell>
          <cell r="B525">
            <v>10180817</v>
          </cell>
          <cell r="C525">
            <v>1039</v>
          </cell>
          <cell r="D525">
            <v>1000</v>
          </cell>
          <cell r="E525">
            <v>10318.99</v>
          </cell>
          <cell r="F525">
            <v>15735.99</v>
          </cell>
        </row>
        <row r="526">
          <cell r="A526" t="str">
            <v>1018081710391241</v>
          </cell>
          <cell r="B526">
            <v>10180817</v>
          </cell>
          <cell r="C526">
            <v>1039</v>
          </cell>
          <cell r="D526">
            <v>1241</v>
          </cell>
          <cell r="E526">
            <v>10318.99</v>
          </cell>
          <cell r="F526">
            <v>15735.99</v>
          </cell>
        </row>
        <row r="527">
          <cell r="A527" t="str">
            <v>1018081710421000</v>
          </cell>
          <cell r="B527">
            <v>10180817</v>
          </cell>
          <cell r="C527">
            <v>1042</v>
          </cell>
          <cell r="D527">
            <v>1000</v>
          </cell>
          <cell r="E527">
            <v>10318.99</v>
          </cell>
          <cell r="F527">
            <v>15735.99</v>
          </cell>
        </row>
        <row r="528">
          <cell r="A528" t="str">
            <v>1018081710611000</v>
          </cell>
          <cell r="B528">
            <v>10180817</v>
          </cell>
          <cell r="C528">
            <v>1061</v>
          </cell>
          <cell r="D528">
            <v>1000</v>
          </cell>
          <cell r="E528">
            <v>10318.99</v>
          </cell>
          <cell r="F528">
            <v>15735.99</v>
          </cell>
        </row>
        <row r="529">
          <cell r="A529" t="str">
            <v>1018081710681000</v>
          </cell>
          <cell r="B529">
            <v>10180817</v>
          </cell>
          <cell r="C529">
            <v>1068</v>
          </cell>
          <cell r="D529">
            <v>1000</v>
          </cell>
          <cell r="E529">
            <v>10318.99</v>
          </cell>
          <cell r="F529">
            <v>15735.99</v>
          </cell>
        </row>
        <row r="530">
          <cell r="A530" t="str">
            <v>1018081710691000</v>
          </cell>
          <cell r="B530">
            <v>10180817</v>
          </cell>
          <cell r="C530">
            <v>1069</v>
          </cell>
          <cell r="D530">
            <v>1000</v>
          </cell>
          <cell r="E530">
            <v>10318.99</v>
          </cell>
          <cell r="F530">
            <v>15735.99</v>
          </cell>
        </row>
        <row r="531">
          <cell r="A531" t="str">
            <v>1018081710691241</v>
          </cell>
          <cell r="B531">
            <v>10180817</v>
          </cell>
          <cell r="C531">
            <v>1069</v>
          </cell>
          <cell r="D531">
            <v>1241</v>
          </cell>
          <cell r="E531">
            <v>10318.99</v>
          </cell>
          <cell r="F531">
            <v>15735.99</v>
          </cell>
        </row>
        <row r="532">
          <cell r="A532" t="str">
            <v>1018081710731000</v>
          </cell>
          <cell r="B532">
            <v>10180817</v>
          </cell>
          <cell r="C532">
            <v>1073</v>
          </cell>
          <cell r="D532">
            <v>1000</v>
          </cell>
          <cell r="E532">
            <v>10459.99</v>
          </cell>
          <cell r="F532">
            <v>15746.99</v>
          </cell>
        </row>
        <row r="533">
          <cell r="A533" t="str">
            <v>1018081710941241</v>
          </cell>
          <cell r="B533">
            <v>10180817</v>
          </cell>
          <cell r="C533">
            <v>1094</v>
          </cell>
          <cell r="D533">
            <v>1241</v>
          </cell>
          <cell r="E533">
            <v>10102.99</v>
          </cell>
          <cell r="F533">
            <v>15481.99</v>
          </cell>
        </row>
        <row r="534">
          <cell r="A534" t="str">
            <v>1018081711031000</v>
          </cell>
          <cell r="B534">
            <v>10180817</v>
          </cell>
          <cell r="C534">
            <v>1103</v>
          </cell>
          <cell r="D534">
            <v>1000</v>
          </cell>
          <cell r="E534">
            <v>10318.99</v>
          </cell>
          <cell r="F534">
            <v>15735.99</v>
          </cell>
        </row>
        <row r="535">
          <cell r="A535" t="str">
            <v>1018081713611000</v>
          </cell>
          <cell r="B535">
            <v>10180817</v>
          </cell>
          <cell r="C535">
            <v>1361</v>
          </cell>
          <cell r="D535">
            <v>1000</v>
          </cell>
          <cell r="E535">
            <v>10318.99</v>
          </cell>
          <cell r="F535">
            <v>15735.99</v>
          </cell>
        </row>
        <row r="536">
          <cell r="A536" t="str">
            <v>1018081714191000</v>
          </cell>
          <cell r="B536">
            <v>10180817</v>
          </cell>
          <cell r="C536">
            <v>1419</v>
          </cell>
          <cell r="D536">
            <v>1000</v>
          </cell>
          <cell r="E536">
            <v>10318.99</v>
          </cell>
          <cell r="F536">
            <v>15735.99</v>
          </cell>
        </row>
        <row r="537">
          <cell r="A537" t="str">
            <v>1018081714421000</v>
          </cell>
          <cell r="B537">
            <v>10180817</v>
          </cell>
          <cell r="C537">
            <v>1442</v>
          </cell>
          <cell r="D537">
            <v>1000</v>
          </cell>
          <cell r="E537">
            <v>10318.99</v>
          </cell>
          <cell r="F537">
            <v>15735.99</v>
          </cell>
        </row>
        <row r="538">
          <cell r="A538" t="str">
            <v>1018081714431241</v>
          </cell>
          <cell r="B538">
            <v>10180817</v>
          </cell>
          <cell r="C538">
            <v>1443</v>
          </cell>
          <cell r="D538">
            <v>1241</v>
          </cell>
          <cell r="E538">
            <v>10003.99</v>
          </cell>
          <cell r="F538">
            <v>15382.99</v>
          </cell>
        </row>
        <row r="539">
          <cell r="A539" t="str">
            <v>1018081715321000</v>
          </cell>
          <cell r="B539">
            <v>10180817</v>
          </cell>
          <cell r="C539">
            <v>1532</v>
          </cell>
          <cell r="D539">
            <v>1000</v>
          </cell>
          <cell r="E539">
            <v>10459.99</v>
          </cell>
          <cell r="F539">
            <v>15746.99</v>
          </cell>
        </row>
        <row r="540">
          <cell r="A540" t="str">
            <v>1018081715551000</v>
          </cell>
          <cell r="B540">
            <v>10180817</v>
          </cell>
          <cell r="C540">
            <v>1555</v>
          </cell>
          <cell r="D540">
            <v>1000</v>
          </cell>
          <cell r="E540">
            <v>10318.99</v>
          </cell>
          <cell r="F540">
            <v>15735.99</v>
          </cell>
        </row>
        <row r="541">
          <cell r="A541" t="str">
            <v>1018081715661000</v>
          </cell>
          <cell r="B541">
            <v>10180817</v>
          </cell>
          <cell r="C541">
            <v>1566</v>
          </cell>
          <cell r="D541">
            <v>1000</v>
          </cell>
          <cell r="E541">
            <v>10318.99</v>
          </cell>
          <cell r="F541">
            <v>15735.99</v>
          </cell>
        </row>
        <row r="542">
          <cell r="A542" t="str">
            <v>1018081718561241</v>
          </cell>
          <cell r="B542">
            <v>10180817</v>
          </cell>
          <cell r="C542">
            <v>1856</v>
          </cell>
          <cell r="D542">
            <v>1241</v>
          </cell>
          <cell r="E542">
            <v>10418.99</v>
          </cell>
          <cell r="F542">
            <v>15835.99</v>
          </cell>
        </row>
        <row r="543">
          <cell r="A543" t="str">
            <v>1018081718581000</v>
          </cell>
          <cell r="B543">
            <v>10180817</v>
          </cell>
          <cell r="C543">
            <v>1858</v>
          </cell>
          <cell r="D543">
            <v>1000</v>
          </cell>
          <cell r="E543">
            <v>10318.99</v>
          </cell>
          <cell r="F543">
            <v>15735.99</v>
          </cell>
        </row>
        <row r="544">
          <cell r="A544" t="str">
            <v>1018081719131000</v>
          </cell>
          <cell r="B544">
            <v>10180817</v>
          </cell>
          <cell r="C544">
            <v>1913</v>
          </cell>
          <cell r="D544">
            <v>1000</v>
          </cell>
          <cell r="E544">
            <v>10318.99</v>
          </cell>
          <cell r="F544">
            <v>15735.99</v>
          </cell>
        </row>
        <row r="545">
          <cell r="A545" t="str">
            <v>1018081719551000</v>
          </cell>
          <cell r="B545">
            <v>10180817</v>
          </cell>
          <cell r="C545">
            <v>1955</v>
          </cell>
          <cell r="D545">
            <v>1000</v>
          </cell>
          <cell r="E545">
            <v>10452.99</v>
          </cell>
          <cell r="F545">
            <v>15869.99</v>
          </cell>
        </row>
        <row r="546">
          <cell r="A546" t="str">
            <v>1018081720551000</v>
          </cell>
          <cell r="B546">
            <v>10180817</v>
          </cell>
          <cell r="C546">
            <v>2055</v>
          </cell>
          <cell r="D546">
            <v>1000</v>
          </cell>
          <cell r="E546">
            <v>9969.99</v>
          </cell>
          <cell r="F546">
            <v>15340.99</v>
          </cell>
        </row>
        <row r="547">
          <cell r="A547" t="str">
            <v>1018081721601000</v>
          </cell>
          <cell r="B547">
            <v>10180817</v>
          </cell>
          <cell r="C547">
            <v>2160</v>
          </cell>
          <cell r="D547">
            <v>1000</v>
          </cell>
          <cell r="E547">
            <v>10318.99</v>
          </cell>
          <cell r="F547">
            <v>15735.99</v>
          </cell>
        </row>
        <row r="548">
          <cell r="A548" t="str">
            <v>1018081722101000</v>
          </cell>
          <cell r="B548">
            <v>10180817</v>
          </cell>
          <cell r="C548">
            <v>2210</v>
          </cell>
          <cell r="D548">
            <v>1000</v>
          </cell>
          <cell r="E548">
            <v>10340.99</v>
          </cell>
          <cell r="F548">
            <v>15659.99</v>
          </cell>
        </row>
        <row r="549">
          <cell r="A549" t="str">
            <v>1018081722651000</v>
          </cell>
          <cell r="B549">
            <v>10180817</v>
          </cell>
          <cell r="C549">
            <v>2265</v>
          </cell>
          <cell r="D549">
            <v>1000</v>
          </cell>
          <cell r="E549">
            <v>10102.99</v>
          </cell>
          <cell r="F549">
            <v>15481.99</v>
          </cell>
        </row>
        <row r="550">
          <cell r="A550" t="str">
            <v>1018081722661000</v>
          </cell>
          <cell r="B550">
            <v>10180817</v>
          </cell>
          <cell r="C550">
            <v>2266</v>
          </cell>
          <cell r="D550">
            <v>1000</v>
          </cell>
          <cell r="E550">
            <v>10102.99</v>
          </cell>
          <cell r="F550">
            <v>15481.99</v>
          </cell>
        </row>
        <row r="551">
          <cell r="A551" t="str">
            <v>1018081723041000</v>
          </cell>
          <cell r="B551">
            <v>10180817</v>
          </cell>
          <cell r="C551">
            <v>2304</v>
          </cell>
          <cell r="D551">
            <v>1000</v>
          </cell>
          <cell r="E551">
            <v>10318.99</v>
          </cell>
          <cell r="F551">
            <v>15735.99</v>
          </cell>
        </row>
        <row r="552">
          <cell r="A552" t="str">
            <v>1018081723381000</v>
          </cell>
          <cell r="B552">
            <v>10180817</v>
          </cell>
          <cell r="C552">
            <v>2338</v>
          </cell>
          <cell r="D552">
            <v>1000</v>
          </cell>
          <cell r="E552">
            <v>10318.99</v>
          </cell>
          <cell r="F552">
            <v>15735.99</v>
          </cell>
        </row>
        <row r="553">
          <cell r="A553" t="str">
            <v>1018081724091000</v>
          </cell>
          <cell r="B553">
            <v>10180817</v>
          </cell>
          <cell r="C553">
            <v>2409</v>
          </cell>
          <cell r="D553">
            <v>1000</v>
          </cell>
          <cell r="E553">
            <v>10318.99</v>
          </cell>
          <cell r="F553">
            <v>15735.99</v>
          </cell>
        </row>
        <row r="554">
          <cell r="A554" t="str">
            <v>1018081734461000</v>
          </cell>
          <cell r="B554">
            <v>10180817</v>
          </cell>
          <cell r="C554">
            <v>3446</v>
          </cell>
          <cell r="D554">
            <v>1000</v>
          </cell>
          <cell r="E554">
            <v>10418.99</v>
          </cell>
          <cell r="F554">
            <v>15835.99</v>
          </cell>
        </row>
        <row r="555">
          <cell r="A555" t="str">
            <v>1018081713571000</v>
          </cell>
          <cell r="B555">
            <v>10180817</v>
          </cell>
          <cell r="C555">
            <v>1357</v>
          </cell>
          <cell r="D555">
            <v>1000</v>
          </cell>
          <cell r="E555">
            <v>10459.99</v>
          </cell>
          <cell r="F555">
            <v>15746.99</v>
          </cell>
        </row>
        <row r="556">
          <cell r="A556" t="str">
            <v>1018081710091000</v>
          </cell>
          <cell r="B556">
            <v>10180817</v>
          </cell>
          <cell r="C556">
            <v>1009</v>
          </cell>
          <cell r="D556">
            <v>1000</v>
          </cell>
          <cell r="E556">
            <v>10074.99</v>
          </cell>
          <cell r="F556">
            <v>15498.99</v>
          </cell>
        </row>
        <row r="557">
          <cell r="A557" t="str">
            <v>1018081710201000</v>
          </cell>
          <cell r="B557">
            <v>10180817</v>
          </cell>
          <cell r="C557">
            <v>1020</v>
          </cell>
          <cell r="D557">
            <v>1000</v>
          </cell>
          <cell r="E557">
            <v>10401.99</v>
          </cell>
          <cell r="F557">
            <v>15685.99</v>
          </cell>
        </row>
        <row r="558">
          <cell r="A558" t="str">
            <v>1018081711011000</v>
          </cell>
          <cell r="B558">
            <v>10180817</v>
          </cell>
          <cell r="C558">
            <v>1101</v>
          </cell>
          <cell r="D558">
            <v>1000</v>
          </cell>
          <cell r="E558">
            <v>10412.99</v>
          </cell>
          <cell r="F558">
            <v>15697.99</v>
          </cell>
        </row>
        <row r="559">
          <cell r="A559" t="str">
            <v>1018081717691000</v>
          </cell>
          <cell r="B559">
            <v>10180817</v>
          </cell>
          <cell r="C559">
            <v>1769</v>
          </cell>
          <cell r="D559">
            <v>1000</v>
          </cell>
          <cell r="E559">
            <v>10219.99</v>
          </cell>
          <cell r="F559">
            <v>15590.99</v>
          </cell>
        </row>
        <row r="560">
          <cell r="A560" t="str">
            <v>1018081719841000</v>
          </cell>
          <cell r="B560">
            <v>10180817</v>
          </cell>
          <cell r="C560">
            <v>1984</v>
          </cell>
          <cell r="D560">
            <v>1000</v>
          </cell>
          <cell r="E560">
            <v>10318.99</v>
          </cell>
          <cell r="F560">
            <v>15735.99</v>
          </cell>
        </row>
        <row r="561">
          <cell r="A561" t="str">
            <v>1018081719921000</v>
          </cell>
          <cell r="B561">
            <v>10180817</v>
          </cell>
          <cell r="C561">
            <v>1992</v>
          </cell>
          <cell r="D561">
            <v>1000</v>
          </cell>
          <cell r="E561">
            <v>10318.99</v>
          </cell>
          <cell r="F561">
            <v>15735.99</v>
          </cell>
        </row>
        <row r="562">
          <cell r="A562" t="str">
            <v>1018081721081241</v>
          </cell>
          <cell r="B562">
            <v>10180817</v>
          </cell>
          <cell r="C562">
            <v>2108</v>
          </cell>
          <cell r="D562">
            <v>1241</v>
          </cell>
          <cell r="E562">
            <v>10418.99</v>
          </cell>
          <cell r="F562">
            <v>15835.99</v>
          </cell>
        </row>
        <row r="563">
          <cell r="A563" t="str">
            <v>1018081724221000</v>
          </cell>
          <cell r="B563">
            <v>10180817</v>
          </cell>
          <cell r="C563">
            <v>2422</v>
          </cell>
          <cell r="D563">
            <v>1000</v>
          </cell>
          <cell r="E563">
            <v>10418.99</v>
          </cell>
          <cell r="F563">
            <v>15835.99</v>
          </cell>
        </row>
        <row r="564">
          <cell r="A564" t="str">
            <v>1018081710311000</v>
          </cell>
          <cell r="B564">
            <v>10180817</v>
          </cell>
          <cell r="C564">
            <v>1031</v>
          </cell>
          <cell r="D564">
            <v>1000</v>
          </cell>
          <cell r="E564">
            <v>10412.99</v>
          </cell>
          <cell r="F564">
            <v>15697.99</v>
          </cell>
        </row>
        <row r="565">
          <cell r="A565" t="str">
            <v>1018081711041000</v>
          </cell>
          <cell r="B565">
            <v>10180817</v>
          </cell>
          <cell r="C565">
            <v>1104</v>
          </cell>
          <cell r="D565">
            <v>1000</v>
          </cell>
          <cell r="E565">
            <v>10318.99</v>
          </cell>
          <cell r="F565">
            <v>15735.99</v>
          </cell>
        </row>
        <row r="566">
          <cell r="A566" t="str">
            <v>1018081714641000</v>
          </cell>
          <cell r="B566">
            <v>10180817</v>
          </cell>
          <cell r="C566">
            <v>1464</v>
          </cell>
          <cell r="D566">
            <v>1000</v>
          </cell>
          <cell r="E566">
            <v>10318.99</v>
          </cell>
          <cell r="F566">
            <v>15735.99</v>
          </cell>
        </row>
        <row r="567">
          <cell r="A567" t="str">
            <v>101808179281000</v>
          </cell>
          <cell r="B567">
            <v>10180817</v>
          </cell>
          <cell r="C567">
            <v>928</v>
          </cell>
          <cell r="D567">
            <v>1000</v>
          </cell>
          <cell r="E567">
            <v>10318.99</v>
          </cell>
          <cell r="F567">
            <v>15735.99</v>
          </cell>
        </row>
        <row r="568">
          <cell r="A568" t="str">
            <v>1018081718831000</v>
          </cell>
          <cell r="B568">
            <v>10180817</v>
          </cell>
          <cell r="C568">
            <v>1883</v>
          </cell>
          <cell r="D568">
            <v>1000</v>
          </cell>
          <cell r="E568">
            <v>10318.99</v>
          </cell>
          <cell r="F568">
            <v>15735.99</v>
          </cell>
        </row>
        <row r="569">
          <cell r="A569" t="str">
            <v>1018081719151000</v>
          </cell>
          <cell r="B569">
            <v>10180817</v>
          </cell>
          <cell r="C569">
            <v>1915</v>
          </cell>
          <cell r="D569">
            <v>1000</v>
          </cell>
          <cell r="E569">
            <v>10318.99</v>
          </cell>
          <cell r="F569">
            <v>15735.99</v>
          </cell>
        </row>
        <row r="570">
          <cell r="A570" t="str">
            <v>1018081723551000</v>
          </cell>
          <cell r="B570">
            <v>10180817</v>
          </cell>
          <cell r="C570">
            <v>2355</v>
          </cell>
          <cell r="D570">
            <v>1000</v>
          </cell>
          <cell r="E570">
            <v>10318.99</v>
          </cell>
          <cell r="F570">
            <v>15735.99</v>
          </cell>
        </row>
        <row r="571">
          <cell r="A571" t="str">
            <v>1018081725901000</v>
          </cell>
          <cell r="B571">
            <v>10180817</v>
          </cell>
          <cell r="C571">
            <v>2590</v>
          </cell>
          <cell r="D571">
            <v>1000</v>
          </cell>
          <cell r="E571">
            <v>10318.99</v>
          </cell>
          <cell r="F571">
            <v>15735.99</v>
          </cell>
        </row>
        <row r="572">
          <cell r="A572" t="str">
            <v>101808179571000</v>
          </cell>
          <cell r="B572">
            <v>10180817</v>
          </cell>
          <cell r="C572">
            <v>957</v>
          </cell>
          <cell r="D572">
            <v>1000</v>
          </cell>
          <cell r="E572">
            <v>10318.99</v>
          </cell>
          <cell r="F572">
            <v>15735.99</v>
          </cell>
        </row>
        <row r="573">
          <cell r="A573" t="str">
            <v>1018081723541000</v>
          </cell>
          <cell r="B573">
            <v>10180817</v>
          </cell>
          <cell r="C573">
            <v>2354</v>
          </cell>
          <cell r="D573">
            <v>1000</v>
          </cell>
          <cell r="E573">
            <v>10318.99</v>
          </cell>
          <cell r="F573">
            <v>15735.99</v>
          </cell>
        </row>
        <row r="574">
          <cell r="A574" t="str">
            <v>1018081734701000</v>
          </cell>
          <cell r="B574">
            <v>10180817</v>
          </cell>
          <cell r="C574">
            <v>3470</v>
          </cell>
          <cell r="D574">
            <v>1000</v>
          </cell>
          <cell r="E574">
            <v>10318.99</v>
          </cell>
          <cell r="F574">
            <v>15735.99</v>
          </cell>
        </row>
        <row r="575">
          <cell r="A575" t="str">
            <v>1018081714531241</v>
          </cell>
          <cell r="B575">
            <v>10180817</v>
          </cell>
          <cell r="C575">
            <v>1453</v>
          </cell>
          <cell r="D575">
            <v>1241</v>
          </cell>
          <cell r="E575">
            <v>10309.99</v>
          </cell>
          <cell r="F575">
            <v>15655.99</v>
          </cell>
        </row>
        <row r="576">
          <cell r="A576" t="str">
            <v>1018081720971000</v>
          </cell>
          <cell r="B576">
            <v>10180817</v>
          </cell>
          <cell r="C576">
            <v>2097</v>
          </cell>
          <cell r="D576">
            <v>1000</v>
          </cell>
          <cell r="E576">
            <v>10401.99</v>
          </cell>
          <cell r="F576">
            <v>15685.99</v>
          </cell>
        </row>
        <row r="577">
          <cell r="A577" t="str">
            <v>1018081713461000</v>
          </cell>
          <cell r="B577">
            <v>10180817</v>
          </cell>
          <cell r="C577">
            <v>1346</v>
          </cell>
          <cell r="D577">
            <v>1000</v>
          </cell>
          <cell r="E577">
            <v>10452.99</v>
          </cell>
          <cell r="F577">
            <v>15869.99</v>
          </cell>
        </row>
        <row r="578">
          <cell r="A578" t="str">
            <v>1018081710591000</v>
          </cell>
          <cell r="B578">
            <v>10180817</v>
          </cell>
          <cell r="C578">
            <v>1059</v>
          </cell>
          <cell r="D578">
            <v>1000</v>
          </cell>
          <cell r="E578">
            <v>10459.99</v>
          </cell>
          <cell r="F578">
            <v>15746.99</v>
          </cell>
        </row>
        <row r="579">
          <cell r="A579" t="str">
            <v>101808179941000</v>
          </cell>
          <cell r="B579">
            <v>10180817</v>
          </cell>
          <cell r="C579">
            <v>994</v>
          </cell>
          <cell r="D579">
            <v>1000</v>
          </cell>
          <cell r="E579">
            <v>10459.99</v>
          </cell>
          <cell r="F579">
            <v>15746.99</v>
          </cell>
        </row>
        <row r="580">
          <cell r="A580" t="str">
            <v>1018081735701000</v>
          </cell>
          <cell r="B580">
            <v>10180817</v>
          </cell>
          <cell r="C580">
            <v>3570</v>
          </cell>
          <cell r="D580">
            <v>1000</v>
          </cell>
          <cell r="E580">
            <v>10340.99</v>
          </cell>
          <cell r="F580">
            <v>15659.99</v>
          </cell>
        </row>
        <row r="581">
          <cell r="A581" t="str">
            <v>1018081725831000</v>
          </cell>
          <cell r="B581">
            <v>10180817</v>
          </cell>
          <cell r="C581">
            <v>2583</v>
          </cell>
          <cell r="D581">
            <v>1000</v>
          </cell>
          <cell r="E581">
            <v>10459.99</v>
          </cell>
          <cell r="F581">
            <v>15746.99</v>
          </cell>
        </row>
        <row r="582">
          <cell r="A582" t="str">
            <v>101831999291000</v>
          </cell>
          <cell r="B582">
            <v>10183199</v>
          </cell>
          <cell r="C582">
            <v>929</v>
          </cell>
          <cell r="D582">
            <v>1000</v>
          </cell>
          <cell r="E582">
            <v>10500.25</v>
          </cell>
          <cell r="F582">
            <v>15917.25</v>
          </cell>
        </row>
        <row r="583">
          <cell r="A583" t="str">
            <v>101831999291606</v>
          </cell>
          <cell r="B583">
            <v>10183199</v>
          </cell>
          <cell r="C583">
            <v>929</v>
          </cell>
          <cell r="D583">
            <v>1606</v>
          </cell>
          <cell r="E583">
            <v>10552.49</v>
          </cell>
          <cell r="F583">
            <v>15969.49</v>
          </cell>
        </row>
        <row r="584">
          <cell r="A584" t="str">
            <v>101831999301000</v>
          </cell>
          <cell r="B584">
            <v>10183199</v>
          </cell>
          <cell r="C584">
            <v>930</v>
          </cell>
          <cell r="D584">
            <v>1000</v>
          </cell>
          <cell r="E584">
            <v>10500.25</v>
          </cell>
          <cell r="F584">
            <v>15917.25</v>
          </cell>
        </row>
        <row r="585">
          <cell r="A585" t="str">
            <v>101831999301606</v>
          </cell>
          <cell r="B585">
            <v>10183199</v>
          </cell>
          <cell r="C585">
            <v>930</v>
          </cell>
          <cell r="D585">
            <v>1606</v>
          </cell>
          <cell r="E585">
            <v>10552.49</v>
          </cell>
          <cell r="F585">
            <v>15969.49</v>
          </cell>
        </row>
        <row r="586">
          <cell r="A586" t="str">
            <v>101831999581000</v>
          </cell>
          <cell r="B586">
            <v>10183199</v>
          </cell>
          <cell r="C586">
            <v>958</v>
          </cell>
          <cell r="D586">
            <v>1000</v>
          </cell>
          <cell r="E586">
            <v>10500.25</v>
          </cell>
          <cell r="F586">
            <v>15917.25</v>
          </cell>
        </row>
        <row r="587">
          <cell r="A587" t="str">
            <v>101831999581606</v>
          </cell>
          <cell r="B587">
            <v>10183199</v>
          </cell>
          <cell r="C587">
            <v>958</v>
          </cell>
          <cell r="D587">
            <v>1606</v>
          </cell>
          <cell r="E587">
            <v>10552.49</v>
          </cell>
          <cell r="F587">
            <v>15969.49</v>
          </cell>
        </row>
        <row r="588">
          <cell r="A588" t="str">
            <v>1018319910391606</v>
          </cell>
          <cell r="B588">
            <v>10183199</v>
          </cell>
          <cell r="C588">
            <v>1039</v>
          </cell>
          <cell r="D588">
            <v>1606</v>
          </cell>
          <cell r="E588">
            <v>10552.49</v>
          </cell>
          <cell r="F588">
            <v>15969.49</v>
          </cell>
        </row>
        <row r="589">
          <cell r="A589" t="str">
            <v>1018319910401000</v>
          </cell>
          <cell r="B589">
            <v>10183199</v>
          </cell>
          <cell r="C589">
            <v>1040</v>
          </cell>
          <cell r="D589">
            <v>1000</v>
          </cell>
          <cell r="E589">
            <v>10500.25</v>
          </cell>
          <cell r="F589">
            <v>15917.25</v>
          </cell>
        </row>
        <row r="590">
          <cell r="A590" t="str">
            <v>1018319910401606</v>
          </cell>
          <cell r="B590">
            <v>10183199</v>
          </cell>
          <cell r="C590">
            <v>1040</v>
          </cell>
          <cell r="D590">
            <v>1606</v>
          </cell>
          <cell r="E590">
            <v>10552.49</v>
          </cell>
          <cell r="F590">
            <v>15969.49</v>
          </cell>
        </row>
        <row r="591">
          <cell r="A591" t="str">
            <v>1018319910551000</v>
          </cell>
          <cell r="B591">
            <v>10183199</v>
          </cell>
          <cell r="C591">
            <v>1055</v>
          </cell>
          <cell r="D591">
            <v>1000</v>
          </cell>
          <cell r="E591">
            <v>10500.25</v>
          </cell>
          <cell r="F591">
            <v>15917.25</v>
          </cell>
        </row>
        <row r="592">
          <cell r="A592" t="str">
            <v>1018319910611000</v>
          </cell>
          <cell r="B592">
            <v>10183199</v>
          </cell>
          <cell r="C592">
            <v>1061</v>
          </cell>
          <cell r="D592">
            <v>1000</v>
          </cell>
          <cell r="E592">
            <v>10500.25</v>
          </cell>
          <cell r="F592">
            <v>15917.25</v>
          </cell>
        </row>
        <row r="593">
          <cell r="A593" t="str">
            <v>1018319910611606</v>
          </cell>
          <cell r="B593">
            <v>10183199</v>
          </cell>
          <cell r="C593">
            <v>1061</v>
          </cell>
          <cell r="D593">
            <v>1606</v>
          </cell>
          <cell r="E593">
            <v>10552.49</v>
          </cell>
          <cell r="F593">
            <v>15969.49</v>
          </cell>
        </row>
        <row r="594">
          <cell r="A594" t="str">
            <v>1018319910691000</v>
          </cell>
          <cell r="B594">
            <v>10183199</v>
          </cell>
          <cell r="C594">
            <v>1069</v>
          </cell>
          <cell r="D594">
            <v>1000</v>
          </cell>
          <cell r="E594">
            <v>10500.25</v>
          </cell>
          <cell r="F594">
            <v>15917.25</v>
          </cell>
        </row>
        <row r="595">
          <cell r="A595" t="str">
            <v>1018319910691606</v>
          </cell>
          <cell r="B595">
            <v>10183199</v>
          </cell>
          <cell r="C595">
            <v>1069</v>
          </cell>
          <cell r="D595">
            <v>1606</v>
          </cell>
          <cell r="E595">
            <v>10552.49</v>
          </cell>
          <cell r="F595">
            <v>15969.49</v>
          </cell>
        </row>
        <row r="596">
          <cell r="A596" t="str">
            <v>1018319919131000</v>
          </cell>
          <cell r="B596">
            <v>10183199</v>
          </cell>
          <cell r="C596">
            <v>1913</v>
          </cell>
          <cell r="D596">
            <v>1000</v>
          </cell>
          <cell r="E596">
            <v>10500.25</v>
          </cell>
          <cell r="F596">
            <v>15917.25</v>
          </cell>
        </row>
        <row r="597">
          <cell r="A597" t="str">
            <v>1018319919131606</v>
          </cell>
          <cell r="B597">
            <v>10183199</v>
          </cell>
          <cell r="C597">
            <v>1913</v>
          </cell>
          <cell r="D597">
            <v>1606</v>
          </cell>
          <cell r="E597">
            <v>10552.49</v>
          </cell>
          <cell r="F597">
            <v>15969.49</v>
          </cell>
        </row>
        <row r="598">
          <cell r="A598" t="str">
            <v>1018319934461606</v>
          </cell>
          <cell r="B598">
            <v>10183199</v>
          </cell>
          <cell r="C598">
            <v>3446</v>
          </cell>
          <cell r="D598">
            <v>1606</v>
          </cell>
          <cell r="E598">
            <v>10652.49</v>
          </cell>
          <cell r="F598">
            <v>16069.49</v>
          </cell>
        </row>
        <row r="599">
          <cell r="A599" t="str">
            <v>101879649271211</v>
          </cell>
          <cell r="B599">
            <v>10187964</v>
          </cell>
          <cell r="C599">
            <v>927</v>
          </cell>
          <cell r="D599">
            <v>1211</v>
          </cell>
          <cell r="E599">
            <v>10318.99</v>
          </cell>
          <cell r="F599">
            <v>15735.99</v>
          </cell>
        </row>
        <row r="600">
          <cell r="A600" t="str">
            <v>101879649291211</v>
          </cell>
          <cell r="B600">
            <v>10187964</v>
          </cell>
          <cell r="C600">
            <v>929</v>
          </cell>
          <cell r="D600">
            <v>1211</v>
          </cell>
          <cell r="E600">
            <v>10318.99</v>
          </cell>
          <cell r="F600">
            <v>15735.99</v>
          </cell>
        </row>
        <row r="601">
          <cell r="A601" t="str">
            <v>101879649301211</v>
          </cell>
          <cell r="B601">
            <v>10187964</v>
          </cell>
          <cell r="C601">
            <v>930</v>
          </cell>
          <cell r="D601">
            <v>1211</v>
          </cell>
          <cell r="E601">
            <v>10318.99</v>
          </cell>
          <cell r="F601">
            <v>15735.99</v>
          </cell>
        </row>
        <row r="602">
          <cell r="A602" t="str">
            <v>101879649581211</v>
          </cell>
          <cell r="B602">
            <v>10187964</v>
          </cell>
          <cell r="C602">
            <v>958</v>
          </cell>
          <cell r="D602">
            <v>1211</v>
          </cell>
          <cell r="E602">
            <v>10318.99</v>
          </cell>
          <cell r="F602">
            <v>15735.99</v>
          </cell>
        </row>
        <row r="603">
          <cell r="A603" t="str">
            <v>101879649580</v>
          </cell>
          <cell r="B603">
            <v>10187964</v>
          </cell>
          <cell r="C603">
            <v>958</v>
          </cell>
          <cell r="D603">
            <v>0</v>
          </cell>
          <cell r="E603">
            <v>10318.99</v>
          </cell>
          <cell r="F603">
            <v>15735.99</v>
          </cell>
        </row>
        <row r="604">
          <cell r="A604" t="str">
            <v>101879649591211</v>
          </cell>
          <cell r="B604">
            <v>10187964</v>
          </cell>
          <cell r="C604">
            <v>959</v>
          </cell>
          <cell r="D604">
            <v>1211</v>
          </cell>
          <cell r="E604">
            <v>10318.99</v>
          </cell>
          <cell r="F604">
            <v>15735.99</v>
          </cell>
        </row>
        <row r="605">
          <cell r="A605" t="str">
            <v>101879649590</v>
          </cell>
          <cell r="B605">
            <v>10187964</v>
          </cell>
          <cell r="C605">
            <v>959</v>
          </cell>
          <cell r="D605">
            <v>0</v>
          </cell>
          <cell r="E605">
            <v>10318.99</v>
          </cell>
          <cell r="F605">
            <v>15735.99</v>
          </cell>
        </row>
        <row r="606">
          <cell r="A606" t="str">
            <v>101879649811211</v>
          </cell>
          <cell r="B606">
            <v>10187964</v>
          </cell>
          <cell r="C606">
            <v>981</v>
          </cell>
          <cell r="D606">
            <v>1211</v>
          </cell>
          <cell r="E606">
            <v>10340.99</v>
          </cell>
          <cell r="F606">
            <v>15659.99</v>
          </cell>
        </row>
        <row r="607">
          <cell r="A607" t="str">
            <v>101879649841211</v>
          </cell>
          <cell r="B607">
            <v>10187964</v>
          </cell>
          <cell r="C607">
            <v>984</v>
          </cell>
          <cell r="D607">
            <v>1211</v>
          </cell>
          <cell r="E607">
            <v>10318.99</v>
          </cell>
          <cell r="F607">
            <v>15735.99</v>
          </cell>
        </row>
        <row r="608">
          <cell r="A608" t="str">
            <v>1018796410141211</v>
          </cell>
          <cell r="B608">
            <v>10187964</v>
          </cell>
          <cell r="C608">
            <v>1014</v>
          </cell>
          <cell r="D608">
            <v>1211</v>
          </cell>
          <cell r="E608">
            <v>10074.99</v>
          </cell>
          <cell r="F608">
            <v>15498.99</v>
          </cell>
        </row>
        <row r="609">
          <cell r="A609" t="str">
            <v>1018796410161211</v>
          </cell>
          <cell r="B609">
            <v>10187964</v>
          </cell>
          <cell r="C609">
            <v>1016</v>
          </cell>
          <cell r="D609">
            <v>1211</v>
          </cell>
          <cell r="E609">
            <v>10074.99</v>
          </cell>
          <cell r="F609">
            <v>15498.99</v>
          </cell>
        </row>
        <row r="610">
          <cell r="A610" t="str">
            <v>1018796410221211</v>
          </cell>
          <cell r="B610">
            <v>10187964</v>
          </cell>
          <cell r="C610">
            <v>1022</v>
          </cell>
          <cell r="D610">
            <v>1211</v>
          </cell>
          <cell r="E610">
            <v>10410.99</v>
          </cell>
          <cell r="F610">
            <v>15758.99</v>
          </cell>
        </row>
        <row r="611">
          <cell r="A611" t="str">
            <v>1018796410251211</v>
          </cell>
          <cell r="B611">
            <v>10187964</v>
          </cell>
          <cell r="C611">
            <v>1025</v>
          </cell>
          <cell r="D611">
            <v>1211</v>
          </cell>
          <cell r="E611">
            <v>10410.99</v>
          </cell>
          <cell r="F611">
            <v>15758.99</v>
          </cell>
        </row>
        <row r="612">
          <cell r="A612" t="str">
            <v>1018796410381211</v>
          </cell>
          <cell r="B612">
            <v>10187964</v>
          </cell>
          <cell r="C612">
            <v>1038</v>
          </cell>
          <cell r="D612">
            <v>1211</v>
          </cell>
          <cell r="E612">
            <v>10318.99</v>
          </cell>
          <cell r="F612">
            <v>15735.99</v>
          </cell>
        </row>
        <row r="613">
          <cell r="A613" t="str">
            <v>1018796410391211</v>
          </cell>
          <cell r="B613">
            <v>10187964</v>
          </cell>
          <cell r="C613">
            <v>1039</v>
          </cell>
          <cell r="D613">
            <v>1211</v>
          </cell>
          <cell r="E613">
            <v>10318.99</v>
          </cell>
          <cell r="F613">
            <v>15735.99</v>
          </cell>
        </row>
        <row r="614">
          <cell r="A614" t="str">
            <v>1018796410401211</v>
          </cell>
          <cell r="B614">
            <v>10187964</v>
          </cell>
          <cell r="C614">
            <v>1040</v>
          </cell>
          <cell r="D614">
            <v>1211</v>
          </cell>
          <cell r="E614">
            <v>10318.99</v>
          </cell>
          <cell r="F614">
            <v>15735.99</v>
          </cell>
        </row>
        <row r="615">
          <cell r="A615" t="str">
            <v>1018796410421211</v>
          </cell>
          <cell r="B615">
            <v>10187964</v>
          </cell>
          <cell r="C615">
            <v>1042</v>
          </cell>
          <cell r="D615">
            <v>1211</v>
          </cell>
          <cell r="E615">
            <v>10318.99</v>
          </cell>
          <cell r="F615">
            <v>15735.99</v>
          </cell>
        </row>
        <row r="616">
          <cell r="A616" t="str">
            <v>1018796410420</v>
          </cell>
          <cell r="B616">
            <v>10187964</v>
          </cell>
          <cell r="C616">
            <v>1042</v>
          </cell>
          <cell r="D616">
            <v>0</v>
          </cell>
          <cell r="E616">
            <v>10318.99</v>
          </cell>
          <cell r="F616">
            <v>15735.99</v>
          </cell>
        </row>
        <row r="617">
          <cell r="A617" t="str">
            <v>1018796410481211</v>
          </cell>
          <cell r="B617">
            <v>10187964</v>
          </cell>
          <cell r="C617">
            <v>1048</v>
          </cell>
          <cell r="D617">
            <v>1211</v>
          </cell>
          <cell r="E617">
            <v>10318.99</v>
          </cell>
          <cell r="F617">
            <v>15735.99</v>
          </cell>
        </row>
        <row r="618">
          <cell r="A618" t="str">
            <v>1018796410551211</v>
          </cell>
          <cell r="B618">
            <v>10187964</v>
          </cell>
          <cell r="C618">
            <v>1055</v>
          </cell>
          <cell r="D618">
            <v>1211</v>
          </cell>
          <cell r="E618">
            <v>10318.99</v>
          </cell>
          <cell r="F618">
            <v>15735.99</v>
          </cell>
        </row>
        <row r="619">
          <cell r="A619" t="str">
            <v>1018796410611211</v>
          </cell>
          <cell r="B619">
            <v>10187964</v>
          </cell>
          <cell r="C619">
            <v>1061</v>
          </cell>
          <cell r="D619">
            <v>1211</v>
          </cell>
          <cell r="E619">
            <v>10318.99</v>
          </cell>
          <cell r="F619">
            <v>15735.99</v>
          </cell>
        </row>
        <row r="620">
          <cell r="A620" t="str">
            <v>1018796410671211</v>
          </cell>
          <cell r="B620">
            <v>10187964</v>
          </cell>
          <cell r="C620">
            <v>1067</v>
          </cell>
          <cell r="D620">
            <v>1211</v>
          </cell>
          <cell r="E620">
            <v>10318.99</v>
          </cell>
          <cell r="F620">
            <v>15735.99</v>
          </cell>
        </row>
        <row r="621">
          <cell r="A621" t="str">
            <v>1018796410691211</v>
          </cell>
          <cell r="B621">
            <v>10187964</v>
          </cell>
          <cell r="C621">
            <v>1069</v>
          </cell>
          <cell r="D621">
            <v>1211</v>
          </cell>
          <cell r="E621">
            <v>10318.99</v>
          </cell>
          <cell r="F621">
            <v>15735.99</v>
          </cell>
        </row>
        <row r="622">
          <cell r="A622" t="str">
            <v>1018796410690</v>
          </cell>
          <cell r="B622">
            <v>10187964</v>
          </cell>
          <cell r="C622">
            <v>1069</v>
          </cell>
          <cell r="D622">
            <v>0</v>
          </cell>
          <cell r="E622">
            <v>10318.99</v>
          </cell>
          <cell r="F622">
            <v>15735.99</v>
          </cell>
        </row>
        <row r="623">
          <cell r="A623" t="str">
            <v>1018796410811211</v>
          </cell>
          <cell r="B623">
            <v>10187964</v>
          </cell>
          <cell r="C623">
            <v>1081</v>
          </cell>
          <cell r="D623">
            <v>1211</v>
          </cell>
          <cell r="E623">
            <v>10309.99</v>
          </cell>
          <cell r="F623">
            <v>15655.99</v>
          </cell>
        </row>
        <row r="624">
          <cell r="A624" t="str">
            <v>1018796410821211</v>
          </cell>
          <cell r="B624">
            <v>10187964</v>
          </cell>
          <cell r="C624">
            <v>1082</v>
          </cell>
          <cell r="D624">
            <v>1211</v>
          </cell>
          <cell r="E624">
            <v>10318.99</v>
          </cell>
          <cell r="F624">
            <v>15735.99</v>
          </cell>
        </row>
        <row r="625">
          <cell r="A625" t="str">
            <v>1018796410941211</v>
          </cell>
          <cell r="B625">
            <v>10187964</v>
          </cell>
          <cell r="C625">
            <v>1094</v>
          </cell>
          <cell r="D625">
            <v>1211</v>
          </cell>
          <cell r="E625">
            <v>10102.99</v>
          </cell>
          <cell r="F625">
            <v>15481.99</v>
          </cell>
        </row>
        <row r="626">
          <cell r="A626" t="str">
            <v>1018796411031211</v>
          </cell>
          <cell r="B626">
            <v>10187964</v>
          </cell>
          <cell r="C626">
            <v>1103</v>
          </cell>
          <cell r="D626">
            <v>1211</v>
          </cell>
          <cell r="E626">
            <v>10318.99</v>
          </cell>
          <cell r="F626">
            <v>15735.99</v>
          </cell>
        </row>
        <row r="627">
          <cell r="A627" t="str">
            <v>1018796411051211</v>
          </cell>
          <cell r="B627">
            <v>10187964</v>
          </cell>
          <cell r="C627">
            <v>1105</v>
          </cell>
          <cell r="D627">
            <v>1211</v>
          </cell>
          <cell r="E627">
            <v>10318.99</v>
          </cell>
          <cell r="F627">
            <v>15735.99</v>
          </cell>
        </row>
        <row r="628">
          <cell r="A628" t="str">
            <v>1018796413581211</v>
          </cell>
          <cell r="B628">
            <v>10187964</v>
          </cell>
          <cell r="C628">
            <v>1358</v>
          </cell>
          <cell r="D628">
            <v>1211</v>
          </cell>
          <cell r="E628">
            <v>10318.99</v>
          </cell>
          <cell r="F628">
            <v>15735.99</v>
          </cell>
        </row>
        <row r="629">
          <cell r="A629" t="str">
            <v>1018796414191211</v>
          </cell>
          <cell r="B629">
            <v>10187964</v>
          </cell>
          <cell r="C629">
            <v>1419</v>
          </cell>
          <cell r="D629">
            <v>1211</v>
          </cell>
          <cell r="E629">
            <v>10318.99</v>
          </cell>
          <cell r="F629">
            <v>15735.99</v>
          </cell>
        </row>
        <row r="630">
          <cell r="A630" t="str">
            <v>1018796414421211</v>
          </cell>
          <cell r="B630">
            <v>10187964</v>
          </cell>
          <cell r="C630">
            <v>1442</v>
          </cell>
          <cell r="D630">
            <v>1211</v>
          </cell>
          <cell r="E630">
            <v>10318.99</v>
          </cell>
          <cell r="F630">
            <v>15735.99</v>
          </cell>
        </row>
        <row r="631">
          <cell r="A631" t="str">
            <v>1018796414420</v>
          </cell>
          <cell r="B631">
            <v>10187964</v>
          </cell>
          <cell r="C631">
            <v>1442</v>
          </cell>
          <cell r="D631">
            <v>0</v>
          </cell>
          <cell r="E631">
            <v>10318.99</v>
          </cell>
          <cell r="F631">
            <v>15735.99</v>
          </cell>
        </row>
        <row r="632">
          <cell r="A632" t="str">
            <v>1018796414431211</v>
          </cell>
          <cell r="B632">
            <v>10187964</v>
          </cell>
          <cell r="C632">
            <v>1443</v>
          </cell>
          <cell r="D632">
            <v>1211</v>
          </cell>
          <cell r="E632">
            <v>10003.99</v>
          </cell>
          <cell r="F632">
            <v>15382.99</v>
          </cell>
        </row>
        <row r="633">
          <cell r="A633" t="str">
            <v>1018796415321211</v>
          </cell>
          <cell r="B633">
            <v>10187964</v>
          </cell>
          <cell r="C633">
            <v>1532</v>
          </cell>
          <cell r="D633">
            <v>1211</v>
          </cell>
          <cell r="E633">
            <v>10459.99</v>
          </cell>
          <cell r="F633">
            <v>15746.99</v>
          </cell>
        </row>
        <row r="634">
          <cell r="A634" t="str">
            <v>1018796415551211</v>
          </cell>
          <cell r="B634">
            <v>10187964</v>
          </cell>
          <cell r="C634">
            <v>1555</v>
          </cell>
          <cell r="D634">
            <v>1211</v>
          </cell>
          <cell r="E634">
            <v>10318.99</v>
          </cell>
          <cell r="F634">
            <v>15735.99</v>
          </cell>
        </row>
        <row r="635">
          <cell r="A635" t="str">
            <v>1018796415661211</v>
          </cell>
          <cell r="B635">
            <v>10187964</v>
          </cell>
          <cell r="C635">
            <v>1566</v>
          </cell>
          <cell r="D635">
            <v>1211</v>
          </cell>
          <cell r="E635">
            <v>10318.99</v>
          </cell>
          <cell r="F635">
            <v>15735.99</v>
          </cell>
        </row>
        <row r="636">
          <cell r="A636" t="str">
            <v>1018796416151211</v>
          </cell>
          <cell r="B636">
            <v>10187964</v>
          </cell>
          <cell r="C636">
            <v>1615</v>
          </cell>
          <cell r="D636">
            <v>1211</v>
          </cell>
          <cell r="E636">
            <v>10309.99</v>
          </cell>
          <cell r="F636">
            <v>15655.99</v>
          </cell>
        </row>
        <row r="637">
          <cell r="A637" t="str">
            <v>1018796416211211</v>
          </cell>
          <cell r="B637">
            <v>10187964</v>
          </cell>
          <cell r="C637">
            <v>1621</v>
          </cell>
          <cell r="D637">
            <v>1211</v>
          </cell>
          <cell r="E637">
            <v>10318.99</v>
          </cell>
          <cell r="F637">
            <v>15735.99</v>
          </cell>
        </row>
        <row r="638">
          <cell r="A638" t="str">
            <v>1018796416861211</v>
          </cell>
          <cell r="B638">
            <v>10187964</v>
          </cell>
          <cell r="C638">
            <v>1686</v>
          </cell>
          <cell r="D638">
            <v>1211</v>
          </cell>
          <cell r="E638">
            <v>10418.99</v>
          </cell>
          <cell r="F638">
            <v>15835.99</v>
          </cell>
        </row>
        <row r="639">
          <cell r="A639" t="str">
            <v>1018796416871211</v>
          </cell>
          <cell r="B639">
            <v>10187964</v>
          </cell>
          <cell r="C639">
            <v>1687</v>
          </cell>
          <cell r="D639">
            <v>1211</v>
          </cell>
          <cell r="E639">
            <v>10318.99</v>
          </cell>
          <cell r="F639">
            <v>15735.99</v>
          </cell>
        </row>
        <row r="640">
          <cell r="A640" t="str">
            <v>1018796418561211</v>
          </cell>
          <cell r="B640">
            <v>10187964</v>
          </cell>
          <cell r="C640">
            <v>1856</v>
          </cell>
          <cell r="D640">
            <v>1211</v>
          </cell>
          <cell r="E640">
            <v>10418.99</v>
          </cell>
          <cell r="F640">
            <v>15835.99</v>
          </cell>
        </row>
        <row r="641">
          <cell r="A641" t="str">
            <v>1018796418581211</v>
          </cell>
          <cell r="B641">
            <v>10187964</v>
          </cell>
          <cell r="C641">
            <v>1858</v>
          </cell>
          <cell r="D641">
            <v>1211</v>
          </cell>
          <cell r="E641">
            <v>10318.99</v>
          </cell>
          <cell r="F641">
            <v>15735.99</v>
          </cell>
        </row>
        <row r="642">
          <cell r="A642" t="str">
            <v>1018796418580</v>
          </cell>
          <cell r="B642">
            <v>10187964</v>
          </cell>
          <cell r="C642">
            <v>1858</v>
          </cell>
          <cell r="D642">
            <v>0</v>
          </cell>
          <cell r="E642">
            <v>10318.99</v>
          </cell>
          <cell r="F642">
            <v>15735.99</v>
          </cell>
        </row>
        <row r="643">
          <cell r="A643" t="str">
            <v>1018796419041211</v>
          </cell>
          <cell r="B643">
            <v>10187964</v>
          </cell>
          <cell r="C643">
            <v>1904</v>
          </cell>
          <cell r="D643">
            <v>1211</v>
          </cell>
          <cell r="E643">
            <v>10318.99</v>
          </cell>
          <cell r="F643">
            <v>15735.99</v>
          </cell>
        </row>
        <row r="644">
          <cell r="A644" t="str">
            <v>1018796419131211</v>
          </cell>
          <cell r="B644">
            <v>10187964</v>
          </cell>
          <cell r="C644">
            <v>1913</v>
          </cell>
          <cell r="D644">
            <v>1211</v>
          </cell>
          <cell r="E644">
            <v>10318.99</v>
          </cell>
          <cell r="F644">
            <v>15735.99</v>
          </cell>
        </row>
        <row r="645">
          <cell r="A645" t="str">
            <v>1018796419551211</v>
          </cell>
          <cell r="B645">
            <v>10187964</v>
          </cell>
          <cell r="C645">
            <v>1955</v>
          </cell>
          <cell r="D645">
            <v>1211</v>
          </cell>
          <cell r="E645">
            <v>10452.99</v>
          </cell>
          <cell r="F645">
            <v>15869.99</v>
          </cell>
        </row>
        <row r="646">
          <cell r="A646" t="str">
            <v>1018796419831211</v>
          </cell>
          <cell r="B646">
            <v>10187964</v>
          </cell>
          <cell r="C646">
            <v>1983</v>
          </cell>
          <cell r="D646">
            <v>1211</v>
          </cell>
          <cell r="E646">
            <v>10412.99</v>
          </cell>
          <cell r="F646">
            <v>15697.99</v>
          </cell>
        </row>
        <row r="647">
          <cell r="A647" t="str">
            <v>1018796419981211</v>
          </cell>
          <cell r="B647">
            <v>10187964</v>
          </cell>
          <cell r="C647">
            <v>1998</v>
          </cell>
          <cell r="D647">
            <v>1211</v>
          </cell>
          <cell r="E647">
            <v>10459.99</v>
          </cell>
          <cell r="F647">
            <v>15746.99</v>
          </cell>
        </row>
        <row r="648">
          <cell r="A648" t="str">
            <v>1018796420551211</v>
          </cell>
          <cell r="B648">
            <v>10187964</v>
          </cell>
          <cell r="C648">
            <v>2055</v>
          </cell>
          <cell r="D648">
            <v>1211</v>
          </cell>
          <cell r="E648">
            <v>9969.99</v>
          </cell>
          <cell r="F648">
            <v>15340.99</v>
          </cell>
        </row>
        <row r="649">
          <cell r="A649" t="str">
            <v>1018796421601211</v>
          </cell>
          <cell r="B649">
            <v>10187964</v>
          </cell>
          <cell r="C649">
            <v>2160</v>
          </cell>
          <cell r="D649">
            <v>1211</v>
          </cell>
          <cell r="E649">
            <v>10318.99</v>
          </cell>
          <cell r="F649">
            <v>15735.99</v>
          </cell>
        </row>
        <row r="650">
          <cell r="A650" t="str">
            <v>1018796422101211</v>
          </cell>
          <cell r="B650">
            <v>10187964</v>
          </cell>
          <cell r="C650">
            <v>2210</v>
          </cell>
          <cell r="D650">
            <v>1211</v>
          </cell>
          <cell r="E650">
            <v>10340.99</v>
          </cell>
          <cell r="F650">
            <v>15659.99</v>
          </cell>
        </row>
        <row r="651">
          <cell r="A651" t="str">
            <v>1018796422651211</v>
          </cell>
          <cell r="B651">
            <v>10187964</v>
          </cell>
          <cell r="C651">
            <v>2265</v>
          </cell>
          <cell r="D651">
            <v>1211</v>
          </cell>
          <cell r="E651">
            <v>10102.99</v>
          </cell>
          <cell r="F651">
            <v>15481.99</v>
          </cell>
        </row>
        <row r="652">
          <cell r="A652" t="str">
            <v>1018796423041211</v>
          </cell>
          <cell r="B652">
            <v>10187964</v>
          </cell>
          <cell r="C652">
            <v>2304</v>
          </cell>
          <cell r="D652">
            <v>1211</v>
          </cell>
          <cell r="E652">
            <v>10318.99</v>
          </cell>
          <cell r="F652">
            <v>15735.99</v>
          </cell>
        </row>
        <row r="653">
          <cell r="A653" t="str">
            <v>1018796423040</v>
          </cell>
          <cell r="B653">
            <v>10187964</v>
          </cell>
          <cell r="C653">
            <v>2304</v>
          </cell>
          <cell r="D653">
            <v>0</v>
          </cell>
          <cell r="E653">
            <v>10318.99</v>
          </cell>
          <cell r="F653">
            <v>15735.99</v>
          </cell>
        </row>
        <row r="654">
          <cell r="A654" t="str">
            <v>1018796423351211</v>
          </cell>
          <cell r="B654">
            <v>10187964</v>
          </cell>
          <cell r="C654">
            <v>2335</v>
          </cell>
          <cell r="D654">
            <v>1211</v>
          </cell>
          <cell r="E654">
            <v>10318.99</v>
          </cell>
          <cell r="F654">
            <v>15735.99</v>
          </cell>
        </row>
        <row r="655">
          <cell r="A655" t="str">
            <v>1018796423381211</v>
          </cell>
          <cell r="B655">
            <v>10187964</v>
          </cell>
          <cell r="C655">
            <v>2338</v>
          </cell>
          <cell r="D655">
            <v>1211</v>
          </cell>
          <cell r="E655">
            <v>10318.99</v>
          </cell>
          <cell r="F655">
            <v>15735.99</v>
          </cell>
        </row>
        <row r="656">
          <cell r="A656" t="str">
            <v>1018796424091211</v>
          </cell>
          <cell r="B656">
            <v>10187964</v>
          </cell>
          <cell r="C656">
            <v>2409</v>
          </cell>
          <cell r="D656">
            <v>1211</v>
          </cell>
          <cell r="E656">
            <v>10318.99</v>
          </cell>
          <cell r="F656">
            <v>15735.99</v>
          </cell>
        </row>
        <row r="657">
          <cell r="A657" t="str">
            <v>1018796425591211</v>
          </cell>
          <cell r="B657">
            <v>10187964</v>
          </cell>
          <cell r="C657">
            <v>2559</v>
          </cell>
          <cell r="D657">
            <v>1211</v>
          </cell>
          <cell r="E657">
            <v>10318.99</v>
          </cell>
          <cell r="F657">
            <v>15735.99</v>
          </cell>
        </row>
        <row r="658">
          <cell r="A658" t="str">
            <v>1018796426001211</v>
          </cell>
          <cell r="B658">
            <v>10187964</v>
          </cell>
          <cell r="C658">
            <v>2600</v>
          </cell>
          <cell r="D658">
            <v>1211</v>
          </cell>
          <cell r="E658">
            <v>10318.99</v>
          </cell>
          <cell r="F658">
            <v>15735.99</v>
          </cell>
        </row>
        <row r="659">
          <cell r="A659" t="str">
            <v>1018796413781211</v>
          </cell>
          <cell r="B659">
            <v>10187964</v>
          </cell>
          <cell r="C659">
            <v>1378</v>
          </cell>
          <cell r="D659">
            <v>1211</v>
          </cell>
          <cell r="E659">
            <v>10459.99</v>
          </cell>
          <cell r="F659">
            <v>15746.99</v>
          </cell>
        </row>
        <row r="660">
          <cell r="A660" t="str">
            <v>1018796417311211</v>
          </cell>
          <cell r="B660">
            <v>10187964</v>
          </cell>
          <cell r="C660">
            <v>1731</v>
          </cell>
          <cell r="D660">
            <v>1211</v>
          </cell>
          <cell r="E660">
            <v>10459.99</v>
          </cell>
          <cell r="F660">
            <v>15746.99</v>
          </cell>
        </row>
        <row r="661">
          <cell r="A661" t="str">
            <v>1018796413571211</v>
          </cell>
          <cell r="B661">
            <v>10187964</v>
          </cell>
          <cell r="C661">
            <v>1357</v>
          </cell>
          <cell r="D661">
            <v>1211</v>
          </cell>
          <cell r="E661">
            <v>10459.99</v>
          </cell>
          <cell r="F661">
            <v>15746.99</v>
          </cell>
        </row>
        <row r="662">
          <cell r="A662" t="str">
            <v>1018796418651211</v>
          </cell>
          <cell r="B662">
            <v>10187964</v>
          </cell>
          <cell r="C662">
            <v>1865</v>
          </cell>
          <cell r="D662">
            <v>1211</v>
          </cell>
          <cell r="E662">
            <v>10459.99</v>
          </cell>
          <cell r="F662">
            <v>15746.99</v>
          </cell>
        </row>
        <row r="663">
          <cell r="A663" t="str">
            <v>1018796420771211</v>
          </cell>
          <cell r="B663">
            <v>10187964</v>
          </cell>
          <cell r="C663">
            <v>2077</v>
          </cell>
          <cell r="D663">
            <v>1211</v>
          </cell>
          <cell r="E663">
            <v>10074.99</v>
          </cell>
          <cell r="F663">
            <v>15498.99</v>
          </cell>
        </row>
        <row r="664">
          <cell r="A664" t="str">
            <v>1018796410201211</v>
          </cell>
          <cell r="B664">
            <v>10187964</v>
          </cell>
          <cell r="C664">
            <v>1020</v>
          </cell>
          <cell r="D664">
            <v>1211</v>
          </cell>
          <cell r="E664">
            <v>10401.99</v>
          </cell>
          <cell r="F664">
            <v>15685.99</v>
          </cell>
        </row>
        <row r="665">
          <cell r="A665" t="str">
            <v>1018796410751211</v>
          </cell>
          <cell r="B665">
            <v>10187964</v>
          </cell>
          <cell r="C665">
            <v>1075</v>
          </cell>
          <cell r="D665">
            <v>1211</v>
          </cell>
          <cell r="E665">
            <v>10318.99</v>
          </cell>
          <cell r="F665">
            <v>15735.99</v>
          </cell>
        </row>
        <row r="666">
          <cell r="A666" t="str">
            <v>1018796411011211</v>
          </cell>
          <cell r="B666">
            <v>10187964</v>
          </cell>
          <cell r="C666">
            <v>1101</v>
          </cell>
          <cell r="D666">
            <v>1211</v>
          </cell>
          <cell r="E666">
            <v>10412.99</v>
          </cell>
          <cell r="F666">
            <v>15697.99</v>
          </cell>
        </row>
        <row r="667">
          <cell r="A667" t="str">
            <v>1018796414231211</v>
          </cell>
          <cell r="B667">
            <v>10187964</v>
          </cell>
          <cell r="C667">
            <v>1423</v>
          </cell>
          <cell r="D667">
            <v>1211</v>
          </cell>
          <cell r="E667">
            <v>10418.99</v>
          </cell>
          <cell r="F667">
            <v>15835.99</v>
          </cell>
        </row>
        <row r="668">
          <cell r="A668" t="str">
            <v>1018796414371211</v>
          </cell>
          <cell r="B668">
            <v>10187964</v>
          </cell>
          <cell r="C668">
            <v>1437</v>
          </cell>
          <cell r="D668">
            <v>1211</v>
          </cell>
          <cell r="E668">
            <v>10309.99</v>
          </cell>
          <cell r="F668">
            <v>15655.99</v>
          </cell>
        </row>
        <row r="669">
          <cell r="A669" t="str">
            <v>1018796416881211</v>
          </cell>
          <cell r="B669">
            <v>10187964</v>
          </cell>
          <cell r="C669">
            <v>1688</v>
          </cell>
          <cell r="D669">
            <v>1211</v>
          </cell>
          <cell r="E669">
            <v>10318.99</v>
          </cell>
          <cell r="F669">
            <v>15735.99</v>
          </cell>
        </row>
        <row r="670">
          <cell r="A670" t="str">
            <v>1018796419841211</v>
          </cell>
          <cell r="B670">
            <v>10187964</v>
          </cell>
          <cell r="C670">
            <v>1984</v>
          </cell>
          <cell r="D670">
            <v>1211</v>
          </cell>
          <cell r="E670">
            <v>10318.99</v>
          </cell>
          <cell r="F670">
            <v>15735.99</v>
          </cell>
        </row>
        <row r="671">
          <cell r="A671" t="str">
            <v>1018796419921211</v>
          </cell>
          <cell r="B671">
            <v>10187964</v>
          </cell>
          <cell r="C671">
            <v>1992</v>
          </cell>
          <cell r="D671">
            <v>1211</v>
          </cell>
          <cell r="E671">
            <v>10318.99</v>
          </cell>
          <cell r="F671">
            <v>15735.99</v>
          </cell>
        </row>
        <row r="672">
          <cell r="A672" t="str">
            <v>1018796423521211</v>
          </cell>
          <cell r="B672">
            <v>10187964</v>
          </cell>
          <cell r="C672">
            <v>2352</v>
          </cell>
          <cell r="D672">
            <v>1211</v>
          </cell>
          <cell r="E672">
            <v>10318.99</v>
          </cell>
          <cell r="F672">
            <v>15735.99</v>
          </cell>
        </row>
        <row r="673">
          <cell r="A673" t="str">
            <v>1018796433151211</v>
          </cell>
          <cell r="B673">
            <v>10187964</v>
          </cell>
          <cell r="C673">
            <v>3315</v>
          </cell>
          <cell r="D673">
            <v>1211</v>
          </cell>
          <cell r="E673">
            <v>10309.99</v>
          </cell>
          <cell r="F673">
            <v>15655.99</v>
          </cell>
        </row>
        <row r="674">
          <cell r="A674" t="str">
            <v>1018796419261211</v>
          </cell>
          <cell r="B674">
            <v>10187964</v>
          </cell>
          <cell r="C674">
            <v>1926</v>
          </cell>
          <cell r="D674">
            <v>1211</v>
          </cell>
          <cell r="E674">
            <v>10412.99</v>
          </cell>
          <cell r="F674">
            <v>15697.99</v>
          </cell>
        </row>
        <row r="675">
          <cell r="A675" t="str">
            <v>101879649281211</v>
          </cell>
          <cell r="B675">
            <v>10187964</v>
          </cell>
          <cell r="C675">
            <v>928</v>
          </cell>
          <cell r="D675">
            <v>1211</v>
          </cell>
          <cell r="E675">
            <v>10318.99</v>
          </cell>
          <cell r="F675">
            <v>15735.99</v>
          </cell>
        </row>
        <row r="676">
          <cell r="A676" t="str">
            <v>1018796418831211</v>
          </cell>
          <cell r="B676">
            <v>10187964</v>
          </cell>
          <cell r="C676">
            <v>1883</v>
          </cell>
          <cell r="D676">
            <v>1211</v>
          </cell>
          <cell r="E676">
            <v>10318.99</v>
          </cell>
          <cell r="F676">
            <v>15735.99</v>
          </cell>
        </row>
        <row r="677">
          <cell r="A677" t="str">
            <v>1018796416551211</v>
          </cell>
          <cell r="B677">
            <v>10187964</v>
          </cell>
          <cell r="C677">
            <v>1655</v>
          </cell>
          <cell r="D677">
            <v>1211</v>
          </cell>
          <cell r="E677">
            <v>10318.99</v>
          </cell>
          <cell r="F677">
            <v>15735.99</v>
          </cell>
        </row>
        <row r="678">
          <cell r="A678" t="str">
            <v>1018796424331211</v>
          </cell>
          <cell r="B678">
            <v>10187964</v>
          </cell>
          <cell r="C678">
            <v>2433</v>
          </cell>
          <cell r="D678">
            <v>1211</v>
          </cell>
          <cell r="E678">
            <v>10318.99</v>
          </cell>
          <cell r="F678">
            <v>15735.99</v>
          </cell>
        </row>
        <row r="679">
          <cell r="A679" t="str">
            <v>1018796419251211</v>
          </cell>
          <cell r="B679">
            <v>10187964</v>
          </cell>
          <cell r="C679">
            <v>1925</v>
          </cell>
          <cell r="D679">
            <v>1211</v>
          </cell>
          <cell r="E679">
            <v>10318.99</v>
          </cell>
          <cell r="F679">
            <v>15735.99</v>
          </cell>
        </row>
        <row r="680">
          <cell r="A680" t="str">
            <v>1018796423551211</v>
          </cell>
          <cell r="B680">
            <v>10187964</v>
          </cell>
          <cell r="C680">
            <v>2355</v>
          </cell>
          <cell r="D680">
            <v>1211</v>
          </cell>
          <cell r="E680">
            <v>10318.99</v>
          </cell>
          <cell r="F680">
            <v>15735.99</v>
          </cell>
        </row>
        <row r="681">
          <cell r="A681" t="str">
            <v>1018796423550</v>
          </cell>
          <cell r="B681">
            <v>10187964</v>
          </cell>
          <cell r="C681">
            <v>2355</v>
          </cell>
          <cell r="D681">
            <v>0</v>
          </cell>
          <cell r="E681">
            <v>10318.99</v>
          </cell>
          <cell r="F681">
            <v>15735.99</v>
          </cell>
        </row>
        <row r="682">
          <cell r="A682" t="str">
            <v>1018796434821211</v>
          </cell>
          <cell r="B682">
            <v>10187964</v>
          </cell>
          <cell r="C682">
            <v>3482</v>
          </cell>
          <cell r="D682">
            <v>1211</v>
          </cell>
          <cell r="E682">
            <v>10318.99</v>
          </cell>
          <cell r="F682">
            <v>15735.99</v>
          </cell>
        </row>
        <row r="683">
          <cell r="A683" t="str">
            <v>101879649571211</v>
          </cell>
          <cell r="B683">
            <v>10187964</v>
          </cell>
          <cell r="C683">
            <v>957</v>
          </cell>
          <cell r="D683">
            <v>1211</v>
          </cell>
          <cell r="E683">
            <v>10318.99</v>
          </cell>
          <cell r="F683">
            <v>15735.99</v>
          </cell>
        </row>
        <row r="684">
          <cell r="A684" t="str">
            <v>1018796421861211</v>
          </cell>
          <cell r="B684">
            <v>10187964</v>
          </cell>
          <cell r="C684">
            <v>2186</v>
          </cell>
          <cell r="D684">
            <v>1211</v>
          </cell>
          <cell r="E684">
            <v>10318.99</v>
          </cell>
          <cell r="F684">
            <v>15735.99</v>
          </cell>
        </row>
        <row r="685">
          <cell r="A685" t="str">
            <v>1018796421860</v>
          </cell>
          <cell r="B685">
            <v>10187964</v>
          </cell>
          <cell r="C685">
            <v>2186</v>
          </cell>
          <cell r="D685">
            <v>0</v>
          </cell>
          <cell r="E685">
            <v>10318.99</v>
          </cell>
          <cell r="F685">
            <v>15735.99</v>
          </cell>
        </row>
        <row r="686">
          <cell r="A686" t="str">
            <v>1018796423541211</v>
          </cell>
          <cell r="B686">
            <v>10187964</v>
          </cell>
          <cell r="C686">
            <v>2354</v>
          </cell>
          <cell r="D686">
            <v>1211</v>
          </cell>
          <cell r="E686">
            <v>10318.99</v>
          </cell>
          <cell r="F686">
            <v>15735.99</v>
          </cell>
        </row>
        <row r="687">
          <cell r="A687" t="str">
            <v>1018796414471211</v>
          </cell>
          <cell r="B687">
            <v>10187964</v>
          </cell>
          <cell r="C687">
            <v>1447</v>
          </cell>
          <cell r="D687">
            <v>1211</v>
          </cell>
          <cell r="E687">
            <v>10318.99</v>
          </cell>
          <cell r="F687">
            <v>15735.99</v>
          </cell>
        </row>
        <row r="688">
          <cell r="A688" t="str">
            <v>1018796410581211</v>
          </cell>
          <cell r="B688">
            <v>10187964</v>
          </cell>
          <cell r="C688">
            <v>1058</v>
          </cell>
          <cell r="D688">
            <v>1211</v>
          </cell>
          <cell r="E688">
            <v>10459.99</v>
          </cell>
          <cell r="F688">
            <v>15746.99</v>
          </cell>
        </row>
        <row r="689">
          <cell r="A689" t="str">
            <v>1018796415341211</v>
          </cell>
          <cell r="B689">
            <v>10187964</v>
          </cell>
          <cell r="C689">
            <v>1534</v>
          </cell>
          <cell r="D689">
            <v>1211</v>
          </cell>
          <cell r="E689">
            <v>10459.99</v>
          </cell>
          <cell r="F689">
            <v>15746.99</v>
          </cell>
        </row>
        <row r="690">
          <cell r="A690" t="str">
            <v>1018796424011211</v>
          </cell>
          <cell r="B690">
            <v>10187964</v>
          </cell>
          <cell r="C690">
            <v>2401</v>
          </cell>
          <cell r="D690">
            <v>1211</v>
          </cell>
          <cell r="E690">
            <v>10459.99</v>
          </cell>
          <cell r="F690">
            <v>15746.99</v>
          </cell>
        </row>
        <row r="691">
          <cell r="A691" t="str">
            <v>1018796420691211</v>
          </cell>
          <cell r="B691">
            <v>10187964</v>
          </cell>
          <cell r="C691">
            <v>2069</v>
          </cell>
          <cell r="D691">
            <v>1211</v>
          </cell>
          <cell r="E691">
            <v>10459.99</v>
          </cell>
          <cell r="F691">
            <v>15746.99</v>
          </cell>
        </row>
        <row r="692">
          <cell r="A692" t="str">
            <v>1018796422251211</v>
          </cell>
          <cell r="B692">
            <v>10187964</v>
          </cell>
          <cell r="C692">
            <v>2225</v>
          </cell>
          <cell r="D692">
            <v>1211</v>
          </cell>
          <cell r="E692">
            <v>-1.2</v>
          </cell>
          <cell r="F692">
            <v>-1.2</v>
          </cell>
        </row>
        <row r="693">
          <cell r="A693" t="str">
            <v>1018796415651211</v>
          </cell>
          <cell r="B693">
            <v>10187964</v>
          </cell>
          <cell r="C693">
            <v>1565</v>
          </cell>
          <cell r="D693">
            <v>1211</v>
          </cell>
          <cell r="E693">
            <v>10309.99</v>
          </cell>
          <cell r="F693">
            <v>15655.99</v>
          </cell>
        </row>
        <row r="694">
          <cell r="A694" t="str">
            <v>1018796414531211</v>
          </cell>
          <cell r="B694">
            <v>10187964</v>
          </cell>
          <cell r="C694">
            <v>1453</v>
          </cell>
          <cell r="D694">
            <v>1211</v>
          </cell>
          <cell r="E694">
            <v>10309.99</v>
          </cell>
          <cell r="F694">
            <v>15655.99</v>
          </cell>
        </row>
        <row r="695">
          <cell r="A695" t="str">
            <v>1018796414241211</v>
          </cell>
          <cell r="B695">
            <v>10187964</v>
          </cell>
          <cell r="C695">
            <v>1424</v>
          </cell>
          <cell r="D695">
            <v>1211</v>
          </cell>
          <cell r="E695">
            <v>10309.99</v>
          </cell>
          <cell r="F695">
            <v>15655.99</v>
          </cell>
        </row>
        <row r="696">
          <cell r="A696" t="str">
            <v>1018796418571211</v>
          </cell>
          <cell r="B696">
            <v>10187964</v>
          </cell>
          <cell r="C696">
            <v>1857</v>
          </cell>
          <cell r="D696">
            <v>1211</v>
          </cell>
          <cell r="E696">
            <v>10309.99</v>
          </cell>
          <cell r="F696">
            <v>15655.99</v>
          </cell>
        </row>
        <row r="697">
          <cell r="A697" t="str">
            <v>1018796418901211</v>
          </cell>
          <cell r="B697">
            <v>10187964</v>
          </cell>
          <cell r="C697">
            <v>1890</v>
          </cell>
          <cell r="D697">
            <v>1211</v>
          </cell>
          <cell r="E697">
            <v>10387.99</v>
          </cell>
          <cell r="F697">
            <v>15711.99</v>
          </cell>
        </row>
        <row r="698">
          <cell r="A698" t="str">
            <v>1018796416041211</v>
          </cell>
          <cell r="B698">
            <v>10187964</v>
          </cell>
          <cell r="C698">
            <v>1604</v>
          </cell>
          <cell r="D698">
            <v>1211</v>
          </cell>
          <cell r="E698">
            <v>10340.99</v>
          </cell>
          <cell r="F698">
            <v>15659.99</v>
          </cell>
        </row>
        <row r="699">
          <cell r="A699" t="str">
            <v>1018796421761211</v>
          </cell>
          <cell r="B699">
            <v>10187964</v>
          </cell>
          <cell r="C699">
            <v>2176</v>
          </cell>
          <cell r="D699">
            <v>1211</v>
          </cell>
          <cell r="E699">
            <v>10410.99</v>
          </cell>
          <cell r="F699">
            <v>15758.99</v>
          </cell>
        </row>
        <row r="700">
          <cell r="A700" t="str">
            <v>1018796416121211</v>
          </cell>
          <cell r="B700">
            <v>10187964</v>
          </cell>
          <cell r="C700">
            <v>1612</v>
          </cell>
          <cell r="D700">
            <v>1211</v>
          </cell>
          <cell r="E700">
            <v>10318.99</v>
          </cell>
          <cell r="F700">
            <v>15735.99</v>
          </cell>
        </row>
        <row r="701">
          <cell r="A701" t="str">
            <v>1018796418801211</v>
          </cell>
          <cell r="B701">
            <v>10187964</v>
          </cell>
          <cell r="C701">
            <v>1880</v>
          </cell>
          <cell r="D701">
            <v>1211</v>
          </cell>
          <cell r="E701">
            <v>10452.99</v>
          </cell>
          <cell r="F701">
            <v>15869.99</v>
          </cell>
        </row>
        <row r="702">
          <cell r="A702" t="str">
            <v>1018796422671211</v>
          </cell>
          <cell r="B702">
            <v>10187964</v>
          </cell>
          <cell r="C702">
            <v>2267</v>
          </cell>
          <cell r="D702">
            <v>1211</v>
          </cell>
          <cell r="E702">
            <v>10102.99</v>
          </cell>
          <cell r="F702">
            <v>15481.99</v>
          </cell>
        </row>
        <row r="703">
          <cell r="A703" t="str">
            <v>1018796425581211</v>
          </cell>
          <cell r="B703">
            <v>10187964</v>
          </cell>
          <cell r="C703">
            <v>2558</v>
          </cell>
          <cell r="D703">
            <v>1211</v>
          </cell>
          <cell r="E703">
            <v>10452.99</v>
          </cell>
          <cell r="F703">
            <v>15869.99</v>
          </cell>
        </row>
        <row r="704">
          <cell r="A704" t="str">
            <v>1018796425621211</v>
          </cell>
          <cell r="B704">
            <v>10187964</v>
          </cell>
          <cell r="C704">
            <v>2562</v>
          </cell>
          <cell r="D704">
            <v>1211</v>
          </cell>
          <cell r="E704">
            <v>10318.99</v>
          </cell>
          <cell r="F704">
            <v>15735.99</v>
          </cell>
        </row>
        <row r="705">
          <cell r="A705" t="str">
            <v>1018796423791211</v>
          </cell>
          <cell r="B705">
            <v>10187964</v>
          </cell>
          <cell r="C705">
            <v>2379</v>
          </cell>
          <cell r="D705">
            <v>1211</v>
          </cell>
          <cell r="E705">
            <v>10074.99</v>
          </cell>
          <cell r="F705">
            <v>15498.99</v>
          </cell>
        </row>
        <row r="706">
          <cell r="A706" t="str">
            <v>1018796434001211</v>
          </cell>
          <cell r="B706">
            <v>10187964</v>
          </cell>
          <cell r="C706">
            <v>3400</v>
          </cell>
          <cell r="D706">
            <v>1211</v>
          </cell>
          <cell r="E706">
            <v>10340.99</v>
          </cell>
          <cell r="F706">
            <v>15659.99</v>
          </cell>
        </row>
        <row r="707">
          <cell r="A707" t="str">
            <v>1018796435811211</v>
          </cell>
          <cell r="B707">
            <v>10187964</v>
          </cell>
          <cell r="C707">
            <v>3581</v>
          </cell>
          <cell r="D707">
            <v>1211</v>
          </cell>
          <cell r="E707">
            <v>10318.99</v>
          </cell>
          <cell r="F707">
            <v>15735.99</v>
          </cell>
        </row>
        <row r="708">
          <cell r="A708" t="str">
            <v>1018796436031211</v>
          </cell>
          <cell r="B708">
            <v>10187964</v>
          </cell>
          <cell r="C708">
            <v>3603</v>
          </cell>
          <cell r="D708">
            <v>1211</v>
          </cell>
          <cell r="E708">
            <v>10219.99</v>
          </cell>
          <cell r="F708">
            <v>15590.99</v>
          </cell>
        </row>
        <row r="709">
          <cell r="A709" t="str">
            <v>1018796410071211</v>
          </cell>
          <cell r="B709">
            <v>10187964</v>
          </cell>
          <cell r="C709">
            <v>1007</v>
          </cell>
          <cell r="D709">
            <v>1211</v>
          </cell>
          <cell r="E709">
            <v>10074.99</v>
          </cell>
          <cell r="F709">
            <v>15498.99</v>
          </cell>
        </row>
        <row r="710">
          <cell r="A710" t="str">
            <v>1018796430641211</v>
          </cell>
          <cell r="B710">
            <v>10187964</v>
          </cell>
          <cell r="C710">
            <v>3064</v>
          </cell>
          <cell r="D710">
            <v>1211</v>
          </cell>
          <cell r="E710">
            <v>10412.99</v>
          </cell>
          <cell r="F710">
            <v>15697.99</v>
          </cell>
        </row>
        <row r="711">
          <cell r="A711" t="str">
            <v>1018796436661211</v>
          </cell>
          <cell r="B711">
            <v>10187964</v>
          </cell>
          <cell r="C711">
            <v>3666</v>
          </cell>
          <cell r="D711">
            <v>1211</v>
          </cell>
          <cell r="E711">
            <v>10003.99</v>
          </cell>
          <cell r="F711">
            <v>15382.99</v>
          </cell>
        </row>
        <row r="712">
          <cell r="A712" t="str">
            <v>1018796418041211</v>
          </cell>
          <cell r="B712">
            <v>10187964</v>
          </cell>
          <cell r="C712">
            <v>1804</v>
          </cell>
          <cell r="D712">
            <v>1211</v>
          </cell>
          <cell r="E712">
            <v>-1.2</v>
          </cell>
          <cell r="F712">
            <v>-1.2</v>
          </cell>
        </row>
        <row r="713">
          <cell r="A713" t="str">
            <v>1018796434661211</v>
          </cell>
          <cell r="B713">
            <v>10187964</v>
          </cell>
          <cell r="C713">
            <v>3466</v>
          </cell>
          <cell r="D713">
            <v>1211</v>
          </cell>
          <cell r="E713">
            <v>-1.2</v>
          </cell>
          <cell r="F713">
            <v>-1.2</v>
          </cell>
        </row>
        <row r="714">
          <cell r="A714" t="str">
            <v>1018796418051211</v>
          </cell>
          <cell r="B714">
            <v>10187964</v>
          </cell>
          <cell r="C714">
            <v>1805</v>
          </cell>
          <cell r="D714">
            <v>1211</v>
          </cell>
          <cell r="E714">
            <v>-1.2</v>
          </cell>
          <cell r="F714">
            <v>-1.2</v>
          </cell>
        </row>
        <row r="715">
          <cell r="A715" t="str">
            <v>1018796422621211</v>
          </cell>
          <cell r="B715">
            <v>10187964</v>
          </cell>
          <cell r="C715">
            <v>2262</v>
          </cell>
          <cell r="D715">
            <v>1211</v>
          </cell>
          <cell r="E715">
            <v>-1.2</v>
          </cell>
          <cell r="F715">
            <v>-1.2</v>
          </cell>
        </row>
        <row r="716">
          <cell r="A716" t="str">
            <v>1018796434631211</v>
          </cell>
          <cell r="B716">
            <v>10187964</v>
          </cell>
          <cell r="C716">
            <v>3463</v>
          </cell>
          <cell r="D716">
            <v>1211</v>
          </cell>
          <cell r="E716">
            <v>-1.2</v>
          </cell>
          <cell r="F716">
            <v>-1.2</v>
          </cell>
        </row>
        <row r="717">
          <cell r="A717" t="str">
            <v>1018796434761211</v>
          </cell>
          <cell r="B717">
            <v>10187964</v>
          </cell>
          <cell r="C717">
            <v>3476</v>
          </cell>
          <cell r="D717">
            <v>1211</v>
          </cell>
          <cell r="E717">
            <v>-1.2</v>
          </cell>
          <cell r="F717">
            <v>-1.2</v>
          </cell>
        </row>
        <row r="718">
          <cell r="A718" t="str">
            <v>1018796414521211</v>
          </cell>
          <cell r="B718">
            <v>10187964</v>
          </cell>
          <cell r="C718">
            <v>1452</v>
          </cell>
          <cell r="D718">
            <v>1211</v>
          </cell>
          <cell r="E718">
            <v>-1.2</v>
          </cell>
          <cell r="F718">
            <v>-1.2</v>
          </cell>
        </row>
        <row r="719">
          <cell r="A719" t="str">
            <v>1018796416501211</v>
          </cell>
          <cell r="B719">
            <v>10187964</v>
          </cell>
          <cell r="C719">
            <v>1650</v>
          </cell>
          <cell r="D719">
            <v>1211</v>
          </cell>
          <cell r="E719">
            <v>-1.2</v>
          </cell>
          <cell r="F719">
            <v>-1.2</v>
          </cell>
        </row>
        <row r="720">
          <cell r="A720" t="str">
            <v>1018796416731211</v>
          </cell>
          <cell r="B720">
            <v>10187964</v>
          </cell>
          <cell r="C720">
            <v>1673</v>
          </cell>
          <cell r="D720">
            <v>1211</v>
          </cell>
          <cell r="E720">
            <v>-1.2</v>
          </cell>
          <cell r="F720">
            <v>-1.2</v>
          </cell>
        </row>
        <row r="721">
          <cell r="A721" t="str">
            <v>1018796421651211</v>
          </cell>
          <cell r="B721">
            <v>10187964</v>
          </cell>
          <cell r="C721">
            <v>2165</v>
          </cell>
          <cell r="D721">
            <v>1211</v>
          </cell>
          <cell r="E721">
            <v>-1.2</v>
          </cell>
          <cell r="F721">
            <v>-1.2</v>
          </cell>
        </row>
        <row r="722">
          <cell r="A722" t="str">
            <v>1018796421901211</v>
          </cell>
          <cell r="B722">
            <v>10187964</v>
          </cell>
          <cell r="C722">
            <v>2190</v>
          </cell>
          <cell r="D722">
            <v>1211</v>
          </cell>
          <cell r="E722">
            <v>-1.2</v>
          </cell>
          <cell r="F722">
            <v>-1.2</v>
          </cell>
        </row>
        <row r="723">
          <cell r="A723" t="str">
            <v>1018796410371211</v>
          </cell>
          <cell r="B723">
            <v>10187964</v>
          </cell>
          <cell r="C723">
            <v>1037</v>
          </cell>
          <cell r="D723">
            <v>1211</v>
          </cell>
          <cell r="E723">
            <v>-1.2</v>
          </cell>
          <cell r="F723">
            <v>-1.2</v>
          </cell>
        </row>
        <row r="724">
          <cell r="A724" t="str">
            <v>1018796415521211</v>
          </cell>
          <cell r="B724">
            <v>10187964</v>
          </cell>
          <cell r="C724">
            <v>1552</v>
          </cell>
          <cell r="D724">
            <v>1211</v>
          </cell>
          <cell r="E724">
            <v>-1.2</v>
          </cell>
          <cell r="F724">
            <v>-1.2</v>
          </cell>
        </row>
        <row r="725">
          <cell r="A725" t="str">
            <v>1018796436121211</v>
          </cell>
          <cell r="B725">
            <v>10187964</v>
          </cell>
          <cell r="C725">
            <v>3612</v>
          </cell>
          <cell r="D725">
            <v>1211</v>
          </cell>
          <cell r="E725">
            <v>10459.99</v>
          </cell>
          <cell r="F725">
            <v>15746.99</v>
          </cell>
        </row>
        <row r="726">
          <cell r="A726" t="str">
            <v>1018796410591211</v>
          </cell>
          <cell r="B726">
            <v>10187964</v>
          </cell>
          <cell r="C726">
            <v>1059</v>
          </cell>
          <cell r="D726">
            <v>1211</v>
          </cell>
          <cell r="E726">
            <v>10459.99</v>
          </cell>
          <cell r="F726">
            <v>15746.99</v>
          </cell>
        </row>
        <row r="727">
          <cell r="A727" t="str">
            <v>1018796437681211</v>
          </cell>
          <cell r="B727">
            <v>10187964</v>
          </cell>
          <cell r="C727">
            <v>3768</v>
          </cell>
          <cell r="D727">
            <v>1211</v>
          </cell>
          <cell r="E727">
            <v>10318.99</v>
          </cell>
          <cell r="F727">
            <v>15735.99</v>
          </cell>
        </row>
        <row r="728">
          <cell r="A728" t="str">
            <v>1018796419231211</v>
          </cell>
          <cell r="B728">
            <v>10187964</v>
          </cell>
          <cell r="C728">
            <v>1923</v>
          </cell>
          <cell r="D728">
            <v>1211</v>
          </cell>
          <cell r="E728">
            <v>-1.2</v>
          </cell>
          <cell r="F728">
            <v>-1.2</v>
          </cell>
        </row>
        <row r="729">
          <cell r="A729" t="str">
            <v>1018796423861211</v>
          </cell>
          <cell r="B729">
            <v>10187964</v>
          </cell>
          <cell r="C729">
            <v>2386</v>
          </cell>
          <cell r="D729">
            <v>1211</v>
          </cell>
          <cell r="E729">
            <v>-1.2</v>
          </cell>
          <cell r="F729">
            <v>-1.2</v>
          </cell>
        </row>
        <row r="730">
          <cell r="A730" t="str">
            <v>1018796418511211</v>
          </cell>
          <cell r="B730">
            <v>10187964</v>
          </cell>
          <cell r="C730">
            <v>1851</v>
          </cell>
          <cell r="D730">
            <v>1211</v>
          </cell>
          <cell r="E730">
            <v>10074.99</v>
          </cell>
          <cell r="F730">
            <v>15498.99</v>
          </cell>
        </row>
        <row r="731">
          <cell r="A731" t="str">
            <v>1018796437031211</v>
          </cell>
          <cell r="B731">
            <v>10187964</v>
          </cell>
          <cell r="C731">
            <v>3703</v>
          </cell>
          <cell r="D731">
            <v>1211</v>
          </cell>
          <cell r="E731">
            <v>10318.99</v>
          </cell>
          <cell r="F731">
            <v>15735.99</v>
          </cell>
        </row>
        <row r="732">
          <cell r="A732" t="str">
            <v>1018796432061211</v>
          </cell>
          <cell r="B732">
            <v>10187964</v>
          </cell>
          <cell r="C732">
            <v>3206</v>
          </cell>
          <cell r="D732">
            <v>1211</v>
          </cell>
          <cell r="E732">
            <v>10459.99</v>
          </cell>
          <cell r="F732">
            <v>15746.99</v>
          </cell>
        </row>
        <row r="733">
          <cell r="A733" t="str">
            <v>101879649801211</v>
          </cell>
          <cell r="B733">
            <v>10187964</v>
          </cell>
          <cell r="C733">
            <v>980</v>
          </cell>
          <cell r="D733">
            <v>1211</v>
          </cell>
          <cell r="E733">
            <v>-1.2</v>
          </cell>
          <cell r="F733">
            <v>-1.2</v>
          </cell>
        </row>
        <row r="734">
          <cell r="A734" t="str">
            <v>1018796425831211</v>
          </cell>
          <cell r="B734">
            <v>10187964</v>
          </cell>
          <cell r="C734">
            <v>2583</v>
          </cell>
          <cell r="D734">
            <v>1211</v>
          </cell>
          <cell r="E734">
            <v>10459.99</v>
          </cell>
          <cell r="F734">
            <v>15746.99</v>
          </cell>
        </row>
        <row r="735">
          <cell r="A735" t="str">
            <v>1018796422771211</v>
          </cell>
          <cell r="B735">
            <v>10187964</v>
          </cell>
          <cell r="C735">
            <v>2277</v>
          </cell>
          <cell r="D735">
            <v>1211</v>
          </cell>
          <cell r="E735">
            <v>10318.99</v>
          </cell>
          <cell r="F735">
            <v>15735.99</v>
          </cell>
        </row>
        <row r="736">
          <cell r="A736" t="str">
            <v>1018796438381211</v>
          </cell>
          <cell r="B736">
            <v>10187964</v>
          </cell>
          <cell r="C736">
            <v>3838</v>
          </cell>
          <cell r="D736">
            <v>1211</v>
          </cell>
          <cell r="E736">
            <v>10318.99</v>
          </cell>
          <cell r="F736">
            <v>15735.99</v>
          </cell>
        </row>
        <row r="737">
          <cell r="A737" t="str">
            <v>1018980310211003</v>
          </cell>
          <cell r="B737">
            <v>10189803</v>
          </cell>
          <cell r="C737">
            <v>1021</v>
          </cell>
          <cell r="D737">
            <v>1003</v>
          </cell>
          <cell r="E737">
            <v>10353.41</v>
          </cell>
          <cell r="F737">
            <v>15637.41</v>
          </cell>
        </row>
        <row r="738">
          <cell r="A738" t="str">
            <v>1018980310211004</v>
          </cell>
          <cell r="B738">
            <v>10189803</v>
          </cell>
          <cell r="C738">
            <v>1021</v>
          </cell>
          <cell r="D738">
            <v>1004</v>
          </cell>
          <cell r="E738">
            <v>10353.41</v>
          </cell>
          <cell r="F738">
            <v>15637.41</v>
          </cell>
        </row>
        <row r="739">
          <cell r="A739" t="str">
            <v>1018980310211009</v>
          </cell>
          <cell r="B739">
            <v>10189803</v>
          </cell>
          <cell r="C739">
            <v>1021</v>
          </cell>
          <cell r="D739">
            <v>1009</v>
          </cell>
          <cell r="E739">
            <v>10405.65</v>
          </cell>
          <cell r="F739">
            <v>15689.65</v>
          </cell>
        </row>
        <row r="740">
          <cell r="A740" t="str">
            <v>1018980310531003</v>
          </cell>
          <cell r="B740">
            <v>10189803</v>
          </cell>
          <cell r="C740">
            <v>1053</v>
          </cell>
          <cell r="D740">
            <v>1003</v>
          </cell>
          <cell r="E740">
            <v>10353.41</v>
          </cell>
          <cell r="F740">
            <v>15637.41</v>
          </cell>
        </row>
        <row r="741">
          <cell r="A741" t="str">
            <v>1018980310531004</v>
          </cell>
          <cell r="B741">
            <v>10189803</v>
          </cell>
          <cell r="C741">
            <v>1053</v>
          </cell>
          <cell r="D741">
            <v>1004</v>
          </cell>
          <cell r="E741">
            <v>10353.41</v>
          </cell>
          <cell r="F741">
            <v>15637.41</v>
          </cell>
        </row>
        <row r="742">
          <cell r="A742" t="str">
            <v>1018980310531010</v>
          </cell>
          <cell r="B742">
            <v>10189803</v>
          </cell>
          <cell r="C742">
            <v>1053</v>
          </cell>
          <cell r="D742">
            <v>1010</v>
          </cell>
          <cell r="E742">
            <v>10405.65</v>
          </cell>
          <cell r="F742">
            <v>15689.65</v>
          </cell>
        </row>
        <row r="743">
          <cell r="A743" t="str">
            <v>1018980310531009</v>
          </cell>
          <cell r="B743">
            <v>10189803</v>
          </cell>
          <cell r="C743">
            <v>1053</v>
          </cell>
          <cell r="D743">
            <v>1009</v>
          </cell>
          <cell r="E743">
            <v>10405.65</v>
          </cell>
          <cell r="F743">
            <v>15689.65</v>
          </cell>
        </row>
        <row r="744">
          <cell r="A744" t="str">
            <v>1018980310531007</v>
          </cell>
          <cell r="B744">
            <v>10189803</v>
          </cell>
          <cell r="C744">
            <v>1053</v>
          </cell>
          <cell r="D744">
            <v>1007</v>
          </cell>
          <cell r="E744">
            <v>10374.31</v>
          </cell>
          <cell r="F744">
            <v>15658.31</v>
          </cell>
        </row>
        <row r="745">
          <cell r="A745" t="str">
            <v>1018980310531008</v>
          </cell>
          <cell r="B745">
            <v>10189803</v>
          </cell>
          <cell r="C745">
            <v>1053</v>
          </cell>
          <cell r="D745">
            <v>1008</v>
          </cell>
          <cell r="E745">
            <v>10374.31</v>
          </cell>
          <cell r="F745">
            <v>15658.31</v>
          </cell>
        </row>
        <row r="746">
          <cell r="A746" t="str">
            <v>1018980313541003</v>
          </cell>
          <cell r="B746">
            <v>10189803</v>
          </cell>
          <cell r="C746">
            <v>1354</v>
          </cell>
          <cell r="D746">
            <v>1003</v>
          </cell>
          <cell r="E746">
            <v>10353.41</v>
          </cell>
          <cell r="F746">
            <v>15637.41</v>
          </cell>
        </row>
        <row r="747">
          <cell r="A747" t="str">
            <v>1018980313541004</v>
          </cell>
          <cell r="B747">
            <v>10189803</v>
          </cell>
          <cell r="C747">
            <v>1354</v>
          </cell>
          <cell r="D747">
            <v>1004</v>
          </cell>
          <cell r="E747">
            <v>10353.41</v>
          </cell>
          <cell r="F747">
            <v>15637.41</v>
          </cell>
        </row>
        <row r="748">
          <cell r="A748" t="str">
            <v>1018980318971003</v>
          </cell>
          <cell r="B748">
            <v>10189803</v>
          </cell>
          <cell r="C748">
            <v>1897</v>
          </cell>
          <cell r="D748">
            <v>1003</v>
          </cell>
          <cell r="E748">
            <v>10353.41</v>
          </cell>
          <cell r="F748">
            <v>15637.41</v>
          </cell>
        </row>
        <row r="749">
          <cell r="A749" t="str">
            <v>1018980318971004</v>
          </cell>
          <cell r="B749">
            <v>10189803</v>
          </cell>
          <cell r="C749">
            <v>1897</v>
          </cell>
          <cell r="D749">
            <v>1004</v>
          </cell>
          <cell r="E749">
            <v>10353.41</v>
          </cell>
          <cell r="F749">
            <v>15637.41</v>
          </cell>
        </row>
        <row r="750">
          <cell r="A750" t="str">
            <v>1018980318971010</v>
          </cell>
          <cell r="B750">
            <v>10189803</v>
          </cell>
          <cell r="C750">
            <v>1897</v>
          </cell>
          <cell r="D750">
            <v>1010</v>
          </cell>
          <cell r="E750">
            <v>10405.65</v>
          </cell>
          <cell r="F750">
            <v>15689.65</v>
          </cell>
        </row>
        <row r="751">
          <cell r="A751" t="str">
            <v>1018980318971009</v>
          </cell>
          <cell r="B751">
            <v>10189803</v>
          </cell>
          <cell r="C751">
            <v>1897</v>
          </cell>
          <cell r="D751">
            <v>1009</v>
          </cell>
          <cell r="E751">
            <v>10405.65</v>
          </cell>
          <cell r="F751">
            <v>15689.65</v>
          </cell>
        </row>
        <row r="752">
          <cell r="A752" t="str">
            <v>1018980318971007</v>
          </cell>
          <cell r="B752">
            <v>10189803</v>
          </cell>
          <cell r="C752">
            <v>1897</v>
          </cell>
          <cell r="D752">
            <v>1007</v>
          </cell>
          <cell r="E752">
            <v>10374.31</v>
          </cell>
          <cell r="F752">
            <v>15658.31</v>
          </cell>
        </row>
        <row r="753">
          <cell r="A753" t="str">
            <v>1018980318971008</v>
          </cell>
          <cell r="B753">
            <v>10189803</v>
          </cell>
          <cell r="C753">
            <v>1897</v>
          </cell>
          <cell r="D753">
            <v>1008</v>
          </cell>
          <cell r="E753">
            <v>10374.31</v>
          </cell>
          <cell r="F753">
            <v>15658.31</v>
          </cell>
        </row>
        <row r="754">
          <cell r="A754" t="str">
            <v>1018980310201004</v>
          </cell>
          <cell r="B754">
            <v>10189803</v>
          </cell>
          <cell r="C754">
            <v>1020</v>
          </cell>
          <cell r="D754">
            <v>1004</v>
          </cell>
          <cell r="E754">
            <v>10353.41</v>
          </cell>
          <cell r="F754">
            <v>15637.41</v>
          </cell>
        </row>
        <row r="755">
          <cell r="A755" t="str">
            <v>1018980310201010</v>
          </cell>
          <cell r="B755">
            <v>10189803</v>
          </cell>
          <cell r="C755">
            <v>1020</v>
          </cell>
          <cell r="D755">
            <v>1010</v>
          </cell>
          <cell r="E755">
            <v>10405.65</v>
          </cell>
          <cell r="F755">
            <v>15689.65</v>
          </cell>
        </row>
        <row r="756">
          <cell r="A756" t="str">
            <v>1018980310201009</v>
          </cell>
          <cell r="B756">
            <v>10189803</v>
          </cell>
          <cell r="C756">
            <v>1020</v>
          </cell>
          <cell r="D756">
            <v>1009</v>
          </cell>
          <cell r="E756">
            <v>10405.65</v>
          </cell>
          <cell r="F756">
            <v>15689.65</v>
          </cell>
        </row>
        <row r="757">
          <cell r="A757" t="str">
            <v>1018980310201007</v>
          </cell>
          <cell r="B757">
            <v>10189803</v>
          </cell>
          <cell r="C757">
            <v>1020</v>
          </cell>
          <cell r="D757">
            <v>1007</v>
          </cell>
          <cell r="E757">
            <v>10374.31</v>
          </cell>
          <cell r="F757">
            <v>15658.31</v>
          </cell>
        </row>
        <row r="758">
          <cell r="A758" t="str">
            <v>1018980310201008</v>
          </cell>
          <cell r="B758">
            <v>10189803</v>
          </cell>
          <cell r="C758">
            <v>1020</v>
          </cell>
          <cell r="D758">
            <v>1008</v>
          </cell>
          <cell r="E758">
            <v>10374.31</v>
          </cell>
          <cell r="F758">
            <v>15658.31</v>
          </cell>
        </row>
        <row r="759">
          <cell r="A759" t="str">
            <v>1018980321691003</v>
          </cell>
          <cell r="B759">
            <v>10189803</v>
          </cell>
          <cell r="C759">
            <v>2169</v>
          </cell>
          <cell r="D759">
            <v>1003</v>
          </cell>
          <cell r="E759">
            <v>10353.41</v>
          </cell>
          <cell r="F759">
            <v>15637.41</v>
          </cell>
        </row>
        <row r="760">
          <cell r="A760" t="str">
            <v>1018980321691004</v>
          </cell>
          <cell r="B760">
            <v>10189803</v>
          </cell>
          <cell r="C760">
            <v>2169</v>
          </cell>
          <cell r="D760">
            <v>1004</v>
          </cell>
          <cell r="E760">
            <v>10353.41</v>
          </cell>
          <cell r="F760">
            <v>15637.41</v>
          </cell>
        </row>
        <row r="761">
          <cell r="A761" t="str">
            <v>1018980322531003</v>
          </cell>
          <cell r="B761">
            <v>10189803</v>
          </cell>
          <cell r="C761">
            <v>2253</v>
          </cell>
          <cell r="D761">
            <v>1003</v>
          </cell>
          <cell r="E761">
            <v>10353.41</v>
          </cell>
          <cell r="F761">
            <v>15637.41</v>
          </cell>
        </row>
        <row r="762">
          <cell r="A762" t="str">
            <v>1018980322531004</v>
          </cell>
          <cell r="B762">
            <v>10189803</v>
          </cell>
          <cell r="C762">
            <v>2253</v>
          </cell>
          <cell r="D762">
            <v>1004</v>
          </cell>
          <cell r="E762">
            <v>10353.41</v>
          </cell>
          <cell r="F762">
            <v>15637.41</v>
          </cell>
        </row>
        <row r="763">
          <cell r="A763" t="str">
            <v>1018980322531010</v>
          </cell>
          <cell r="B763">
            <v>10189803</v>
          </cell>
          <cell r="C763">
            <v>2253</v>
          </cell>
          <cell r="D763">
            <v>1010</v>
          </cell>
          <cell r="E763">
            <v>10405.65</v>
          </cell>
          <cell r="F763">
            <v>15689.65</v>
          </cell>
        </row>
        <row r="764">
          <cell r="A764" t="str">
            <v>1018980322531009</v>
          </cell>
          <cell r="B764">
            <v>10189803</v>
          </cell>
          <cell r="C764">
            <v>2253</v>
          </cell>
          <cell r="D764">
            <v>1009</v>
          </cell>
          <cell r="E764">
            <v>10405.65</v>
          </cell>
          <cell r="F764">
            <v>15689.65</v>
          </cell>
        </row>
        <row r="765">
          <cell r="A765" t="str">
            <v>1018980322531007</v>
          </cell>
          <cell r="B765">
            <v>10189803</v>
          </cell>
          <cell r="C765">
            <v>2253</v>
          </cell>
          <cell r="D765">
            <v>1007</v>
          </cell>
          <cell r="E765">
            <v>10374.31</v>
          </cell>
          <cell r="F765">
            <v>15658.31</v>
          </cell>
        </row>
        <row r="766">
          <cell r="A766" t="str">
            <v>1018980322531008</v>
          </cell>
          <cell r="B766">
            <v>10189803</v>
          </cell>
          <cell r="C766">
            <v>2253</v>
          </cell>
          <cell r="D766">
            <v>1008</v>
          </cell>
          <cell r="E766">
            <v>10374.31</v>
          </cell>
          <cell r="F766">
            <v>15658.31</v>
          </cell>
        </row>
        <row r="767">
          <cell r="A767" t="str">
            <v>1018980320871004</v>
          </cell>
          <cell r="B767">
            <v>10189803</v>
          </cell>
          <cell r="C767">
            <v>2087</v>
          </cell>
          <cell r="D767">
            <v>1004</v>
          </cell>
          <cell r="E767">
            <v>10353.41</v>
          </cell>
          <cell r="F767">
            <v>15637.41</v>
          </cell>
        </row>
        <row r="768">
          <cell r="A768" t="str">
            <v>1018980320871009</v>
          </cell>
          <cell r="B768">
            <v>10189803</v>
          </cell>
          <cell r="C768">
            <v>2087</v>
          </cell>
          <cell r="D768">
            <v>1009</v>
          </cell>
          <cell r="E768">
            <v>10405.65</v>
          </cell>
          <cell r="F768">
            <v>15689.65</v>
          </cell>
        </row>
        <row r="769">
          <cell r="A769" t="str">
            <v>1018980313591003</v>
          </cell>
          <cell r="B769">
            <v>10189803</v>
          </cell>
          <cell r="C769">
            <v>1359</v>
          </cell>
          <cell r="D769">
            <v>1003</v>
          </cell>
          <cell r="E769">
            <v>10353.41</v>
          </cell>
          <cell r="F769">
            <v>15637.41</v>
          </cell>
        </row>
        <row r="770">
          <cell r="A770" t="str">
            <v>1018980313591010</v>
          </cell>
          <cell r="B770">
            <v>10189803</v>
          </cell>
          <cell r="C770">
            <v>1359</v>
          </cell>
          <cell r="D770">
            <v>1010</v>
          </cell>
          <cell r="E770">
            <v>10405.65</v>
          </cell>
          <cell r="F770">
            <v>15689.65</v>
          </cell>
        </row>
        <row r="771">
          <cell r="A771" t="str">
            <v>1018980313591009</v>
          </cell>
          <cell r="B771">
            <v>10189803</v>
          </cell>
          <cell r="C771">
            <v>1359</v>
          </cell>
          <cell r="D771">
            <v>1009</v>
          </cell>
          <cell r="E771">
            <v>10405.65</v>
          </cell>
          <cell r="F771">
            <v>15689.65</v>
          </cell>
        </row>
        <row r="772">
          <cell r="A772" t="str">
            <v>1018980313591007</v>
          </cell>
          <cell r="B772">
            <v>10189803</v>
          </cell>
          <cell r="C772">
            <v>1359</v>
          </cell>
          <cell r="D772">
            <v>1007</v>
          </cell>
          <cell r="E772">
            <v>10374.31</v>
          </cell>
          <cell r="F772">
            <v>15658.31</v>
          </cell>
        </row>
        <row r="773">
          <cell r="A773" t="str">
            <v>1018980313591008</v>
          </cell>
          <cell r="B773">
            <v>10189803</v>
          </cell>
          <cell r="C773">
            <v>1359</v>
          </cell>
          <cell r="D773">
            <v>1008</v>
          </cell>
          <cell r="E773">
            <v>10374.31</v>
          </cell>
          <cell r="F773">
            <v>15658.31</v>
          </cell>
        </row>
        <row r="774">
          <cell r="A774" t="str">
            <v>1018980313751009</v>
          </cell>
          <cell r="B774">
            <v>10189803</v>
          </cell>
          <cell r="C774">
            <v>1375</v>
          </cell>
          <cell r="D774">
            <v>1009</v>
          </cell>
          <cell r="E774">
            <v>10405.65</v>
          </cell>
          <cell r="F774">
            <v>15689.65</v>
          </cell>
        </row>
        <row r="775">
          <cell r="A775" t="str">
            <v>1018980313531004</v>
          </cell>
          <cell r="B775">
            <v>10189803</v>
          </cell>
          <cell r="C775">
            <v>1353</v>
          </cell>
          <cell r="D775">
            <v>1004</v>
          </cell>
          <cell r="E775">
            <v>10353.41</v>
          </cell>
          <cell r="F775">
            <v>15637.41</v>
          </cell>
        </row>
        <row r="776">
          <cell r="A776" t="str">
            <v>1018980313531010</v>
          </cell>
          <cell r="B776">
            <v>10189803</v>
          </cell>
          <cell r="C776">
            <v>1353</v>
          </cell>
          <cell r="D776">
            <v>1010</v>
          </cell>
          <cell r="E776">
            <v>10405.65</v>
          </cell>
          <cell r="F776">
            <v>15689.65</v>
          </cell>
        </row>
        <row r="777">
          <cell r="A777" t="str">
            <v>1018980313531009</v>
          </cell>
          <cell r="B777">
            <v>10189803</v>
          </cell>
          <cell r="C777">
            <v>1353</v>
          </cell>
          <cell r="D777">
            <v>1009</v>
          </cell>
          <cell r="E777">
            <v>10405.65</v>
          </cell>
          <cell r="F777">
            <v>15689.65</v>
          </cell>
        </row>
        <row r="778">
          <cell r="A778" t="str">
            <v>1018980313531007</v>
          </cell>
          <cell r="B778">
            <v>10189803</v>
          </cell>
          <cell r="C778">
            <v>1353</v>
          </cell>
          <cell r="D778">
            <v>1007</v>
          </cell>
          <cell r="E778">
            <v>10374.31</v>
          </cell>
          <cell r="F778">
            <v>15658.31</v>
          </cell>
        </row>
        <row r="779">
          <cell r="A779" t="str">
            <v>1018980313531008</v>
          </cell>
          <cell r="B779">
            <v>10189803</v>
          </cell>
          <cell r="C779">
            <v>1353</v>
          </cell>
          <cell r="D779">
            <v>1008</v>
          </cell>
          <cell r="E779">
            <v>10374.31</v>
          </cell>
          <cell r="F779">
            <v>15658.31</v>
          </cell>
        </row>
        <row r="780">
          <cell r="A780" t="str">
            <v>1018980317511004</v>
          </cell>
          <cell r="B780">
            <v>10189803</v>
          </cell>
          <cell r="C780">
            <v>1751</v>
          </cell>
          <cell r="D780">
            <v>1004</v>
          </cell>
          <cell r="E780">
            <v>10353.41</v>
          </cell>
          <cell r="F780">
            <v>15637.41</v>
          </cell>
        </row>
        <row r="781">
          <cell r="A781" t="str">
            <v>1018980317511010</v>
          </cell>
          <cell r="B781">
            <v>10189803</v>
          </cell>
          <cell r="C781">
            <v>1751</v>
          </cell>
          <cell r="D781">
            <v>1010</v>
          </cell>
          <cell r="E781">
            <v>10405.65</v>
          </cell>
          <cell r="F781">
            <v>15689.65</v>
          </cell>
        </row>
        <row r="782">
          <cell r="A782" t="str">
            <v>1018980317511009</v>
          </cell>
          <cell r="B782">
            <v>10189803</v>
          </cell>
          <cell r="C782">
            <v>1751</v>
          </cell>
          <cell r="D782">
            <v>1009</v>
          </cell>
          <cell r="E782">
            <v>10405.65</v>
          </cell>
          <cell r="F782">
            <v>15689.65</v>
          </cell>
        </row>
        <row r="783">
          <cell r="A783" t="str">
            <v>1018980317511007</v>
          </cell>
          <cell r="B783">
            <v>10189803</v>
          </cell>
          <cell r="C783">
            <v>1751</v>
          </cell>
          <cell r="D783">
            <v>1007</v>
          </cell>
          <cell r="E783">
            <v>10374.31</v>
          </cell>
          <cell r="F783">
            <v>15658.31</v>
          </cell>
        </row>
        <row r="784">
          <cell r="A784" t="str">
            <v>1018980317511008</v>
          </cell>
          <cell r="B784">
            <v>10189803</v>
          </cell>
          <cell r="C784">
            <v>1751</v>
          </cell>
          <cell r="D784">
            <v>1008</v>
          </cell>
          <cell r="E784">
            <v>10374.31</v>
          </cell>
          <cell r="F784">
            <v>15658.31</v>
          </cell>
        </row>
        <row r="785">
          <cell r="A785" t="str">
            <v>1018980324741004</v>
          </cell>
          <cell r="B785">
            <v>10189803</v>
          </cell>
          <cell r="C785">
            <v>2474</v>
          </cell>
          <cell r="D785">
            <v>1004</v>
          </cell>
          <cell r="E785">
            <v>10353.41</v>
          </cell>
          <cell r="F785">
            <v>15637.41</v>
          </cell>
        </row>
        <row r="786">
          <cell r="A786" t="str">
            <v>1018980324741010</v>
          </cell>
          <cell r="B786">
            <v>10189803</v>
          </cell>
          <cell r="C786">
            <v>2474</v>
          </cell>
          <cell r="D786">
            <v>1010</v>
          </cell>
          <cell r="E786">
            <v>10405.65</v>
          </cell>
          <cell r="F786">
            <v>15689.65</v>
          </cell>
        </row>
        <row r="787">
          <cell r="A787" t="str">
            <v>1018980324741009</v>
          </cell>
          <cell r="B787">
            <v>10189803</v>
          </cell>
          <cell r="C787">
            <v>2474</v>
          </cell>
          <cell r="D787">
            <v>1009</v>
          </cell>
          <cell r="E787">
            <v>10405.65</v>
          </cell>
          <cell r="F787">
            <v>15689.65</v>
          </cell>
        </row>
        <row r="788">
          <cell r="A788" t="str">
            <v>1018980324741007</v>
          </cell>
          <cell r="B788">
            <v>10189803</v>
          </cell>
          <cell r="C788">
            <v>2474</v>
          </cell>
          <cell r="D788">
            <v>1007</v>
          </cell>
          <cell r="E788">
            <v>10374.31</v>
          </cell>
          <cell r="F788">
            <v>15658.31</v>
          </cell>
        </row>
        <row r="789">
          <cell r="A789" t="str">
            <v>1018980324741008</v>
          </cell>
          <cell r="B789">
            <v>10189803</v>
          </cell>
          <cell r="C789">
            <v>2474</v>
          </cell>
          <cell r="D789">
            <v>1008</v>
          </cell>
          <cell r="E789">
            <v>10374.31</v>
          </cell>
          <cell r="F789">
            <v>15658.31</v>
          </cell>
        </row>
        <row r="790">
          <cell r="A790" t="str">
            <v>1018980320971004</v>
          </cell>
          <cell r="B790">
            <v>10189803</v>
          </cell>
          <cell r="C790">
            <v>2097</v>
          </cell>
          <cell r="D790">
            <v>1004</v>
          </cell>
          <cell r="E790">
            <v>10353.41</v>
          </cell>
          <cell r="F790">
            <v>15637.41</v>
          </cell>
        </row>
        <row r="791">
          <cell r="A791" t="str">
            <v>1018980321791003</v>
          </cell>
          <cell r="B791">
            <v>10189803</v>
          </cell>
          <cell r="C791">
            <v>2179</v>
          </cell>
          <cell r="D791">
            <v>1003</v>
          </cell>
          <cell r="E791">
            <v>10353.41</v>
          </cell>
          <cell r="F791">
            <v>15637.41</v>
          </cell>
        </row>
        <row r="792">
          <cell r="A792" t="str">
            <v>1018980321791004</v>
          </cell>
          <cell r="B792">
            <v>10189803</v>
          </cell>
          <cell r="C792">
            <v>2179</v>
          </cell>
          <cell r="D792">
            <v>1004</v>
          </cell>
          <cell r="E792">
            <v>10353.41</v>
          </cell>
          <cell r="F792">
            <v>15637.41</v>
          </cell>
        </row>
        <row r="793">
          <cell r="A793" t="str">
            <v>1018980324121004</v>
          </cell>
          <cell r="B793">
            <v>10189803</v>
          </cell>
          <cell r="C793">
            <v>2412</v>
          </cell>
          <cell r="D793">
            <v>1004</v>
          </cell>
          <cell r="E793">
            <v>10353.41</v>
          </cell>
          <cell r="F793">
            <v>15637.41</v>
          </cell>
        </row>
        <row r="794">
          <cell r="A794" t="str">
            <v>1018980324121009</v>
          </cell>
          <cell r="B794">
            <v>10189803</v>
          </cell>
          <cell r="C794">
            <v>2412</v>
          </cell>
          <cell r="D794">
            <v>1009</v>
          </cell>
          <cell r="E794">
            <v>10405.65</v>
          </cell>
          <cell r="F794">
            <v>15689.65</v>
          </cell>
        </row>
        <row r="795">
          <cell r="A795" t="str">
            <v>1018980324121007</v>
          </cell>
          <cell r="B795">
            <v>10189803</v>
          </cell>
          <cell r="C795">
            <v>2412</v>
          </cell>
          <cell r="D795">
            <v>1007</v>
          </cell>
          <cell r="E795">
            <v>10374.31</v>
          </cell>
          <cell r="F795">
            <v>15658.31</v>
          </cell>
        </row>
        <row r="796">
          <cell r="A796" t="str">
            <v>1018980324121008</v>
          </cell>
          <cell r="B796">
            <v>10189803</v>
          </cell>
          <cell r="C796">
            <v>2412</v>
          </cell>
          <cell r="D796">
            <v>1008</v>
          </cell>
          <cell r="E796">
            <v>10374.31</v>
          </cell>
          <cell r="F796">
            <v>15658.31</v>
          </cell>
        </row>
        <row r="797">
          <cell r="A797" t="str">
            <v>1018980334931003</v>
          </cell>
          <cell r="B797">
            <v>10189803</v>
          </cell>
          <cell r="C797">
            <v>3493</v>
          </cell>
          <cell r="D797">
            <v>1003</v>
          </cell>
          <cell r="E797">
            <v>10353.41</v>
          </cell>
          <cell r="F797">
            <v>15637.41</v>
          </cell>
        </row>
        <row r="798">
          <cell r="A798" t="str">
            <v>1018980334931004</v>
          </cell>
          <cell r="B798">
            <v>10189803</v>
          </cell>
          <cell r="C798">
            <v>3493</v>
          </cell>
          <cell r="D798">
            <v>1004</v>
          </cell>
          <cell r="E798">
            <v>10353.41</v>
          </cell>
          <cell r="F798">
            <v>15637.41</v>
          </cell>
        </row>
        <row r="799">
          <cell r="A799" t="str">
            <v>1018980334931010</v>
          </cell>
          <cell r="B799">
            <v>10189803</v>
          </cell>
          <cell r="C799">
            <v>3493</v>
          </cell>
          <cell r="D799">
            <v>1010</v>
          </cell>
          <cell r="E799">
            <v>10405.65</v>
          </cell>
          <cell r="F799">
            <v>15689.65</v>
          </cell>
        </row>
        <row r="800">
          <cell r="A800" t="str">
            <v>1018980334931009</v>
          </cell>
          <cell r="B800">
            <v>10189803</v>
          </cell>
          <cell r="C800">
            <v>3493</v>
          </cell>
          <cell r="D800">
            <v>1009</v>
          </cell>
          <cell r="E800">
            <v>10405.65</v>
          </cell>
          <cell r="F800">
            <v>15689.65</v>
          </cell>
        </row>
        <row r="801">
          <cell r="A801" t="str">
            <v>1018980334931007</v>
          </cell>
          <cell r="B801">
            <v>10189803</v>
          </cell>
          <cell r="C801">
            <v>3493</v>
          </cell>
          <cell r="D801">
            <v>1007</v>
          </cell>
          <cell r="E801">
            <v>10374.31</v>
          </cell>
          <cell r="F801">
            <v>15658.31</v>
          </cell>
        </row>
        <row r="802">
          <cell r="A802" t="str">
            <v>1018980334931008</v>
          </cell>
          <cell r="B802">
            <v>10189803</v>
          </cell>
          <cell r="C802">
            <v>3493</v>
          </cell>
          <cell r="D802">
            <v>1008</v>
          </cell>
          <cell r="E802">
            <v>10374.31</v>
          </cell>
          <cell r="F802">
            <v>15658.31</v>
          </cell>
        </row>
        <row r="803">
          <cell r="A803" t="str">
            <v>1018980316571006</v>
          </cell>
          <cell r="B803">
            <v>10189803</v>
          </cell>
          <cell r="C803">
            <v>1657</v>
          </cell>
          <cell r="D803">
            <v>1006</v>
          </cell>
          <cell r="E803">
            <v>-1.2</v>
          </cell>
          <cell r="F803">
            <v>-1.2</v>
          </cell>
        </row>
        <row r="804">
          <cell r="A804" t="str">
            <v>101972849271155</v>
          </cell>
          <cell r="B804">
            <v>10197284</v>
          </cell>
          <cell r="C804">
            <v>927</v>
          </cell>
          <cell r="D804">
            <v>1155</v>
          </cell>
          <cell r="E804">
            <v>10318.99</v>
          </cell>
          <cell r="F804">
            <v>15735.99</v>
          </cell>
        </row>
        <row r="805">
          <cell r="A805" t="str">
            <v>101972849291155</v>
          </cell>
          <cell r="B805">
            <v>10197284</v>
          </cell>
          <cell r="C805">
            <v>929</v>
          </cell>
          <cell r="D805">
            <v>1155</v>
          </cell>
          <cell r="E805">
            <v>10318.99</v>
          </cell>
          <cell r="F805">
            <v>15735.99</v>
          </cell>
        </row>
        <row r="806">
          <cell r="A806" t="str">
            <v>101972849301155</v>
          </cell>
          <cell r="B806">
            <v>10197284</v>
          </cell>
          <cell r="C806">
            <v>930</v>
          </cell>
          <cell r="D806">
            <v>1155</v>
          </cell>
          <cell r="E806">
            <v>10318.99</v>
          </cell>
          <cell r="F806">
            <v>15735.99</v>
          </cell>
        </row>
        <row r="807">
          <cell r="A807" t="str">
            <v>101972849581155</v>
          </cell>
          <cell r="B807">
            <v>10197284</v>
          </cell>
          <cell r="C807">
            <v>958</v>
          </cell>
          <cell r="D807">
            <v>1155</v>
          </cell>
          <cell r="E807">
            <v>10318.99</v>
          </cell>
          <cell r="F807">
            <v>15735.99</v>
          </cell>
        </row>
        <row r="808">
          <cell r="A808" t="str">
            <v>101972849591155</v>
          </cell>
          <cell r="B808">
            <v>10197284</v>
          </cell>
          <cell r="C808">
            <v>959</v>
          </cell>
          <cell r="D808">
            <v>1155</v>
          </cell>
          <cell r="E808">
            <v>10318.99</v>
          </cell>
          <cell r="F808">
            <v>15735.99</v>
          </cell>
        </row>
        <row r="809">
          <cell r="A809" t="str">
            <v>101972849761155</v>
          </cell>
          <cell r="B809">
            <v>10197284</v>
          </cell>
          <cell r="C809">
            <v>976</v>
          </cell>
          <cell r="D809">
            <v>1155</v>
          </cell>
          <cell r="E809">
            <v>10074.99</v>
          </cell>
          <cell r="F809">
            <v>15498.99</v>
          </cell>
        </row>
        <row r="810">
          <cell r="A810" t="str">
            <v>101972849781155</v>
          </cell>
          <cell r="B810">
            <v>10197284</v>
          </cell>
          <cell r="C810">
            <v>978</v>
          </cell>
          <cell r="D810">
            <v>1155</v>
          </cell>
          <cell r="E810">
            <v>10459.99</v>
          </cell>
          <cell r="F810">
            <v>15746.99</v>
          </cell>
        </row>
        <row r="811">
          <cell r="A811" t="str">
            <v>101972849811155</v>
          </cell>
          <cell r="B811">
            <v>10197284</v>
          </cell>
          <cell r="C811">
            <v>981</v>
          </cell>
          <cell r="D811">
            <v>1155</v>
          </cell>
          <cell r="E811">
            <v>10340.99</v>
          </cell>
          <cell r="F811">
            <v>15659.99</v>
          </cell>
        </row>
        <row r="812">
          <cell r="A812" t="str">
            <v>101972849841155</v>
          </cell>
          <cell r="B812">
            <v>10197284</v>
          </cell>
          <cell r="C812">
            <v>984</v>
          </cell>
          <cell r="D812">
            <v>1155</v>
          </cell>
          <cell r="E812">
            <v>10318.99</v>
          </cell>
          <cell r="F812">
            <v>15735.99</v>
          </cell>
        </row>
        <row r="813">
          <cell r="A813" t="str">
            <v>101972849891155</v>
          </cell>
          <cell r="B813">
            <v>10197284</v>
          </cell>
          <cell r="C813">
            <v>989</v>
          </cell>
          <cell r="D813">
            <v>1155</v>
          </cell>
          <cell r="E813">
            <v>9969.99</v>
          </cell>
          <cell r="F813">
            <v>15340.99</v>
          </cell>
        </row>
        <row r="814">
          <cell r="A814" t="str">
            <v>1019728410141155</v>
          </cell>
          <cell r="B814">
            <v>10197284</v>
          </cell>
          <cell r="C814">
            <v>1014</v>
          </cell>
          <cell r="D814">
            <v>1155</v>
          </cell>
          <cell r="E814">
            <v>10074.99</v>
          </cell>
          <cell r="F814">
            <v>15498.99</v>
          </cell>
        </row>
        <row r="815">
          <cell r="A815" t="str">
            <v>1019728410221155</v>
          </cell>
          <cell r="B815">
            <v>10197284</v>
          </cell>
          <cell r="C815">
            <v>1022</v>
          </cell>
          <cell r="D815">
            <v>1155</v>
          </cell>
          <cell r="E815">
            <v>10410.99</v>
          </cell>
          <cell r="F815">
            <v>15758.99</v>
          </cell>
        </row>
        <row r="816">
          <cell r="A816" t="str">
            <v>1019728410251155</v>
          </cell>
          <cell r="B816">
            <v>10197284</v>
          </cell>
          <cell r="C816">
            <v>1025</v>
          </cell>
          <cell r="D816">
            <v>1155</v>
          </cell>
          <cell r="E816">
            <v>10410.99</v>
          </cell>
          <cell r="F816">
            <v>15758.99</v>
          </cell>
        </row>
        <row r="817">
          <cell r="A817" t="str">
            <v>1019728410341155</v>
          </cell>
          <cell r="B817">
            <v>10197284</v>
          </cell>
          <cell r="C817">
            <v>1034</v>
          </cell>
          <cell r="D817">
            <v>1155</v>
          </cell>
          <cell r="E817">
            <v>9969.99</v>
          </cell>
          <cell r="F817">
            <v>15340.99</v>
          </cell>
        </row>
        <row r="818">
          <cell r="A818" t="str">
            <v>1019728410381155</v>
          </cell>
          <cell r="B818">
            <v>10197284</v>
          </cell>
          <cell r="C818">
            <v>1038</v>
          </cell>
          <cell r="D818">
            <v>1155</v>
          </cell>
          <cell r="E818">
            <v>10318.99</v>
          </cell>
          <cell r="F818">
            <v>15735.99</v>
          </cell>
        </row>
        <row r="819">
          <cell r="A819" t="str">
            <v>1019728410391155</v>
          </cell>
          <cell r="B819">
            <v>10197284</v>
          </cell>
          <cell r="C819">
            <v>1039</v>
          </cell>
          <cell r="D819">
            <v>1155</v>
          </cell>
          <cell r="E819">
            <v>10318.99</v>
          </cell>
          <cell r="F819">
            <v>15735.99</v>
          </cell>
        </row>
        <row r="820">
          <cell r="A820" t="str">
            <v>1019728410401155</v>
          </cell>
          <cell r="B820">
            <v>10197284</v>
          </cell>
          <cell r="C820">
            <v>1040</v>
          </cell>
          <cell r="D820">
            <v>1155</v>
          </cell>
          <cell r="E820">
            <v>10318.99</v>
          </cell>
          <cell r="F820">
            <v>15735.99</v>
          </cell>
        </row>
        <row r="821">
          <cell r="A821" t="str">
            <v>1019728410421155</v>
          </cell>
          <cell r="B821">
            <v>10197284</v>
          </cell>
          <cell r="C821">
            <v>1042</v>
          </cell>
          <cell r="D821">
            <v>1155</v>
          </cell>
          <cell r="E821">
            <v>10318.99</v>
          </cell>
          <cell r="F821">
            <v>15735.99</v>
          </cell>
        </row>
        <row r="822">
          <cell r="A822" t="str">
            <v>1019728410481155</v>
          </cell>
          <cell r="B822">
            <v>10197284</v>
          </cell>
          <cell r="C822">
            <v>1048</v>
          </cell>
          <cell r="D822">
            <v>1155</v>
          </cell>
          <cell r="E822">
            <v>10318.99</v>
          </cell>
          <cell r="F822">
            <v>15735.99</v>
          </cell>
        </row>
        <row r="823">
          <cell r="A823" t="str">
            <v>1019728410511155</v>
          </cell>
          <cell r="B823">
            <v>10197284</v>
          </cell>
          <cell r="C823">
            <v>1051</v>
          </cell>
          <cell r="D823">
            <v>1155</v>
          </cell>
          <cell r="E823">
            <v>10459.99</v>
          </cell>
          <cell r="F823">
            <v>15746.99</v>
          </cell>
        </row>
        <row r="824">
          <cell r="A824" t="str">
            <v>1019728410531155</v>
          </cell>
          <cell r="B824">
            <v>10197284</v>
          </cell>
          <cell r="C824">
            <v>1053</v>
          </cell>
          <cell r="D824">
            <v>1155</v>
          </cell>
          <cell r="E824">
            <v>10401.99</v>
          </cell>
          <cell r="F824">
            <v>15685.99</v>
          </cell>
        </row>
        <row r="825">
          <cell r="A825" t="str">
            <v>1019728410551155</v>
          </cell>
          <cell r="B825">
            <v>10197284</v>
          </cell>
          <cell r="C825">
            <v>1055</v>
          </cell>
          <cell r="D825">
            <v>1155</v>
          </cell>
          <cell r="E825">
            <v>10318.99</v>
          </cell>
          <cell r="F825">
            <v>15735.99</v>
          </cell>
        </row>
        <row r="826">
          <cell r="A826" t="str">
            <v>1019728410561155</v>
          </cell>
          <cell r="B826">
            <v>10197284</v>
          </cell>
          <cell r="C826">
            <v>1056</v>
          </cell>
          <cell r="D826">
            <v>1155</v>
          </cell>
          <cell r="E826">
            <v>10318.99</v>
          </cell>
          <cell r="F826">
            <v>15735.99</v>
          </cell>
        </row>
        <row r="827">
          <cell r="A827" t="str">
            <v>1019728410611155</v>
          </cell>
          <cell r="B827">
            <v>10197284</v>
          </cell>
          <cell r="C827">
            <v>1061</v>
          </cell>
          <cell r="D827">
            <v>1155</v>
          </cell>
          <cell r="E827">
            <v>10318.99</v>
          </cell>
          <cell r="F827">
            <v>15735.99</v>
          </cell>
        </row>
        <row r="828">
          <cell r="A828" t="str">
            <v>1019728410671155</v>
          </cell>
          <cell r="B828">
            <v>10197284</v>
          </cell>
          <cell r="C828">
            <v>1067</v>
          </cell>
          <cell r="D828">
            <v>1155</v>
          </cell>
          <cell r="E828">
            <v>10318.99</v>
          </cell>
          <cell r="F828">
            <v>15735.99</v>
          </cell>
        </row>
        <row r="829">
          <cell r="A829" t="str">
            <v>1019728410681155</v>
          </cell>
          <cell r="B829">
            <v>10197284</v>
          </cell>
          <cell r="C829">
            <v>1068</v>
          </cell>
          <cell r="D829">
            <v>1155</v>
          </cell>
          <cell r="E829">
            <v>10318.99</v>
          </cell>
          <cell r="F829">
            <v>15735.99</v>
          </cell>
        </row>
        <row r="830">
          <cell r="A830" t="str">
            <v>1019728410691155</v>
          </cell>
          <cell r="B830">
            <v>10197284</v>
          </cell>
          <cell r="C830">
            <v>1069</v>
          </cell>
          <cell r="D830">
            <v>1155</v>
          </cell>
          <cell r="E830">
            <v>10318.99</v>
          </cell>
          <cell r="F830">
            <v>15735.99</v>
          </cell>
        </row>
        <row r="831">
          <cell r="A831" t="str">
            <v>1019728410731155</v>
          </cell>
          <cell r="B831">
            <v>10197284</v>
          </cell>
          <cell r="C831">
            <v>1073</v>
          </cell>
          <cell r="D831">
            <v>1155</v>
          </cell>
          <cell r="E831">
            <v>10459.99</v>
          </cell>
          <cell r="F831">
            <v>15746.99</v>
          </cell>
        </row>
        <row r="832">
          <cell r="A832" t="str">
            <v>1019728410821155</v>
          </cell>
          <cell r="B832">
            <v>10197284</v>
          </cell>
          <cell r="C832">
            <v>1082</v>
          </cell>
          <cell r="D832">
            <v>1155</v>
          </cell>
          <cell r="E832">
            <v>10318.99</v>
          </cell>
          <cell r="F832">
            <v>15735.99</v>
          </cell>
        </row>
        <row r="833">
          <cell r="A833" t="str">
            <v>1019728411031155</v>
          </cell>
          <cell r="B833">
            <v>10197284</v>
          </cell>
          <cell r="C833">
            <v>1103</v>
          </cell>
          <cell r="D833">
            <v>1155</v>
          </cell>
          <cell r="E833">
            <v>10318.99</v>
          </cell>
          <cell r="F833">
            <v>15735.99</v>
          </cell>
        </row>
        <row r="834">
          <cell r="A834" t="str">
            <v>1019728411051155</v>
          </cell>
          <cell r="B834">
            <v>10197284</v>
          </cell>
          <cell r="C834">
            <v>1105</v>
          </cell>
          <cell r="D834">
            <v>1155</v>
          </cell>
          <cell r="E834">
            <v>10318.99</v>
          </cell>
          <cell r="F834">
            <v>15735.99</v>
          </cell>
        </row>
        <row r="835">
          <cell r="A835" t="str">
            <v>1019728413541155</v>
          </cell>
          <cell r="B835">
            <v>10197284</v>
          </cell>
          <cell r="C835">
            <v>1354</v>
          </cell>
          <cell r="D835">
            <v>1155</v>
          </cell>
          <cell r="E835">
            <v>10401.99</v>
          </cell>
          <cell r="F835">
            <v>15685.99</v>
          </cell>
        </row>
        <row r="836">
          <cell r="A836" t="str">
            <v>1019728413581155</v>
          </cell>
          <cell r="B836">
            <v>10197284</v>
          </cell>
          <cell r="C836">
            <v>1358</v>
          </cell>
          <cell r="D836">
            <v>1155</v>
          </cell>
          <cell r="E836">
            <v>10318.99</v>
          </cell>
          <cell r="F836">
            <v>15735.99</v>
          </cell>
        </row>
        <row r="837">
          <cell r="A837" t="str">
            <v>1019728413611155</v>
          </cell>
          <cell r="B837">
            <v>10197284</v>
          </cell>
          <cell r="C837">
            <v>1361</v>
          </cell>
          <cell r="D837">
            <v>1155</v>
          </cell>
          <cell r="E837">
            <v>10318.99</v>
          </cell>
          <cell r="F837">
            <v>15735.99</v>
          </cell>
        </row>
        <row r="838">
          <cell r="A838" t="str">
            <v>1019728414191155</v>
          </cell>
          <cell r="B838">
            <v>10197284</v>
          </cell>
          <cell r="C838">
            <v>1419</v>
          </cell>
          <cell r="D838">
            <v>1155</v>
          </cell>
          <cell r="E838">
            <v>10318.99</v>
          </cell>
          <cell r="F838">
            <v>15735.99</v>
          </cell>
        </row>
        <row r="839">
          <cell r="A839" t="str">
            <v>1019728414421155</v>
          </cell>
          <cell r="B839">
            <v>10197284</v>
          </cell>
          <cell r="C839">
            <v>1442</v>
          </cell>
          <cell r="D839">
            <v>1155</v>
          </cell>
          <cell r="E839">
            <v>10318.99</v>
          </cell>
          <cell r="F839">
            <v>15735.99</v>
          </cell>
        </row>
        <row r="840">
          <cell r="A840" t="str">
            <v>1019728414431155</v>
          </cell>
          <cell r="B840">
            <v>10197284</v>
          </cell>
          <cell r="C840">
            <v>1443</v>
          </cell>
          <cell r="D840">
            <v>1155</v>
          </cell>
          <cell r="E840">
            <v>10003.99</v>
          </cell>
          <cell r="F840">
            <v>15382.99</v>
          </cell>
        </row>
        <row r="841">
          <cell r="A841" t="str">
            <v>1019728414551155</v>
          </cell>
          <cell r="B841">
            <v>10197284</v>
          </cell>
          <cell r="C841">
            <v>1455</v>
          </cell>
          <cell r="D841">
            <v>1155</v>
          </cell>
          <cell r="E841">
            <v>10340.99</v>
          </cell>
          <cell r="F841">
            <v>15659.99</v>
          </cell>
        </row>
        <row r="842">
          <cell r="A842" t="str">
            <v>1019728414631155</v>
          </cell>
          <cell r="B842">
            <v>10197284</v>
          </cell>
          <cell r="C842">
            <v>1463</v>
          </cell>
          <cell r="D842">
            <v>1155</v>
          </cell>
          <cell r="E842">
            <v>10003.99</v>
          </cell>
          <cell r="F842">
            <v>15382.99</v>
          </cell>
        </row>
        <row r="843">
          <cell r="A843" t="str">
            <v>1019728414651155</v>
          </cell>
          <cell r="B843">
            <v>10197284</v>
          </cell>
          <cell r="C843">
            <v>1465</v>
          </cell>
          <cell r="D843">
            <v>1155</v>
          </cell>
          <cell r="E843">
            <v>10459.99</v>
          </cell>
          <cell r="F843">
            <v>15746.99</v>
          </cell>
        </row>
        <row r="844">
          <cell r="A844" t="str">
            <v>1019728415321155</v>
          </cell>
          <cell r="B844">
            <v>10197284</v>
          </cell>
          <cell r="C844">
            <v>1532</v>
          </cell>
          <cell r="D844">
            <v>1155</v>
          </cell>
          <cell r="E844">
            <v>10459.99</v>
          </cell>
          <cell r="F844">
            <v>15746.99</v>
          </cell>
        </row>
        <row r="845">
          <cell r="A845" t="str">
            <v>1019728415551155</v>
          </cell>
          <cell r="B845">
            <v>10197284</v>
          </cell>
          <cell r="C845">
            <v>1555</v>
          </cell>
          <cell r="D845">
            <v>1155</v>
          </cell>
          <cell r="E845">
            <v>10318.99</v>
          </cell>
          <cell r="F845">
            <v>15735.99</v>
          </cell>
        </row>
        <row r="846">
          <cell r="A846" t="str">
            <v>1019728415561155</v>
          </cell>
          <cell r="B846">
            <v>10197284</v>
          </cell>
          <cell r="C846">
            <v>1556</v>
          </cell>
          <cell r="D846">
            <v>1155</v>
          </cell>
          <cell r="E846">
            <v>10219.99</v>
          </cell>
          <cell r="F846">
            <v>15590.99</v>
          </cell>
        </row>
        <row r="847">
          <cell r="A847" t="str">
            <v>1019728415661155</v>
          </cell>
          <cell r="B847">
            <v>10197284</v>
          </cell>
          <cell r="C847">
            <v>1566</v>
          </cell>
          <cell r="D847">
            <v>1155</v>
          </cell>
          <cell r="E847">
            <v>10318.99</v>
          </cell>
          <cell r="F847">
            <v>15735.99</v>
          </cell>
        </row>
        <row r="848">
          <cell r="A848" t="str">
            <v>1019728416871155</v>
          </cell>
          <cell r="B848">
            <v>10197284</v>
          </cell>
          <cell r="C848">
            <v>1687</v>
          </cell>
          <cell r="D848">
            <v>1155</v>
          </cell>
          <cell r="E848">
            <v>10318.99</v>
          </cell>
          <cell r="F848">
            <v>15735.99</v>
          </cell>
        </row>
        <row r="849">
          <cell r="A849" t="str">
            <v>1019728418581155</v>
          </cell>
          <cell r="B849">
            <v>10197284</v>
          </cell>
          <cell r="C849">
            <v>1858</v>
          </cell>
          <cell r="D849">
            <v>1155</v>
          </cell>
          <cell r="E849">
            <v>10318.99</v>
          </cell>
          <cell r="F849">
            <v>15735.99</v>
          </cell>
        </row>
        <row r="850">
          <cell r="A850" t="str">
            <v>1019728418751155</v>
          </cell>
          <cell r="B850">
            <v>10197284</v>
          </cell>
          <cell r="C850">
            <v>1875</v>
          </cell>
          <cell r="D850">
            <v>1155</v>
          </cell>
          <cell r="E850">
            <v>10459.99</v>
          </cell>
          <cell r="F850">
            <v>15746.99</v>
          </cell>
        </row>
        <row r="851">
          <cell r="A851" t="str">
            <v>1019728419041155</v>
          </cell>
          <cell r="B851">
            <v>10197284</v>
          </cell>
          <cell r="C851">
            <v>1904</v>
          </cell>
          <cell r="D851">
            <v>1155</v>
          </cell>
          <cell r="E851">
            <v>10318.99</v>
          </cell>
          <cell r="F851">
            <v>15735.99</v>
          </cell>
        </row>
        <row r="852">
          <cell r="A852" t="str">
            <v>1019728419131155</v>
          </cell>
          <cell r="B852">
            <v>10197284</v>
          </cell>
          <cell r="C852">
            <v>1913</v>
          </cell>
          <cell r="D852">
            <v>1155</v>
          </cell>
          <cell r="E852">
            <v>10318.99</v>
          </cell>
          <cell r="F852">
            <v>15735.99</v>
          </cell>
        </row>
        <row r="853">
          <cell r="A853" t="str">
            <v>1019728419551155</v>
          </cell>
          <cell r="B853">
            <v>10197284</v>
          </cell>
          <cell r="C853">
            <v>1955</v>
          </cell>
          <cell r="D853">
            <v>1155</v>
          </cell>
          <cell r="E853">
            <v>10452.99</v>
          </cell>
          <cell r="F853">
            <v>15869.99</v>
          </cell>
        </row>
        <row r="854">
          <cell r="A854" t="str">
            <v>1019728420551155</v>
          </cell>
          <cell r="B854">
            <v>10197284</v>
          </cell>
          <cell r="C854">
            <v>2055</v>
          </cell>
          <cell r="D854">
            <v>1155</v>
          </cell>
          <cell r="E854">
            <v>9969.99</v>
          </cell>
          <cell r="F854">
            <v>15340.99</v>
          </cell>
        </row>
        <row r="855">
          <cell r="A855" t="str">
            <v>1019728421601155</v>
          </cell>
          <cell r="B855">
            <v>10197284</v>
          </cell>
          <cell r="C855">
            <v>2160</v>
          </cell>
          <cell r="D855">
            <v>1155</v>
          </cell>
          <cell r="E855">
            <v>10318.99</v>
          </cell>
          <cell r="F855">
            <v>15735.99</v>
          </cell>
        </row>
        <row r="856">
          <cell r="A856" t="str">
            <v>1019728422101155</v>
          </cell>
          <cell r="B856">
            <v>10197284</v>
          </cell>
          <cell r="C856">
            <v>2210</v>
          </cell>
          <cell r="D856">
            <v>1155</v>
          </cell>
          <cell r="E856">
            <v>10340.99</v>
          </cell>
          <cell r="F856">
            <v>15659.99</v>
          </cell>
        </row>
        <row r="857">
          <cell r="A857" t="str">
            <v>1019728422651155</v>
          </cell>
          <cell r="B857">
            <v>10197284</v>
          </cell>
          <cell r="C857">
            <v>2265</v>
          </cell>
          <cell r="D857">
            <v>1155</v>
          </cell>
          <cell r="E857">
            <v>10102.99</v>
          </cell>
          <cell r="F857">
            <v>15481.99</v>
          </cell>
        </row>
        <row r="858">
          <cell r="A858" t="str">
            <v>1019728422661155</v>
          </cell>
          <cell r="B858">
            <v>10197284</v>
          </cell>
          <cell r="C858">
            <v>2266</v>
          </cell>
          <cell r="D858">
            <v>1155</v>
          </cell>
          <cell r="E858">
            <v>10102.99</v>
          </cell>
          <cell r="F858">
            <v>15481.99</v>
          </cell>
        </row>
        <row r="859">
          <cell r="A859" t="str">
            <v>1019728423381155</v>
          </cell>
          <cell r="B859">
            <v>10197284</v>
          </cell>
          <cell r="C859">
            <v>2338</v>
          </cell>
          <cell r="D859">
            <v>1155</v>
          </cell>
          <cell r="E859">
            <v>10318.99</v>
          </cell>
          <cell r="F859">
            <v>15735.99</v>
          </cell>
        </row>
        <row r="860">
          <cell r="A860" t="str">
            <v>1019728425591155</v>
          </cell>
          <cell r="B860">
            <v>10197284</v>
          </cell>
          <cell r="C860">
            <v>2559</v>
          </cell>
          <cell r="D860">
            <v>1155</v>
          </cell>
          <cell r="E860">
            <v>10318.99</v>
          </cell>
          <cell r="F860">
            <v>15735.99</v>
          </cell>
        </row>
        <row r="861">
          <cell r="A861" t="str">
            <v>1019728434461155</v>
          </cell>
          <cell r="B861">
            <v>10197284</v>
          </cell>
          <cell r="C861">
            <v>3446</v>
          </cell>
          <cell r="D861">
            <v>1155</v>
          </cell>
          <cell r="E861">
            <v>10418.99</v>
          </cell>
          <cell r="F861">
            <v>15835.99</v>
          </cell>
        </row>
        <row r="862">
          <cell r="A862" t="str">
            <v>1019728434991155</v>
          </cell>
          <cell r="B862">
            <v>10197284</v>
          </cell>
          <cell r="C862">
            <v>3499</v>
          </cell>
          <cell r="D862">
            <v>1155</v>
          </cell>
          <cell r="E862">
            <v>10410.99</v>
          </cell>
          <cell r="F862">
            <v>15758.99</v>
          </cell>
        </row>
        <row r="863">
          <cell r="A863" t="str">
            <v>1019728413781155</v>
          </cell>
          <cell r="B863">
            <v>10197284</v>
          </cell>
          <cell r="C863">
            <v>1378</v>
          </cell>
          <cell r="D863">
            <v>1155</v>
          </cell>
          <cell r="E863">
            <v>10459.99</v>
          </cell>
          <cell r="F863">
            <v>15746.99</v>
          </cell>
        </row>
        <row r="864">
          <cell r="A864" t="str">
            <v>1019728417311155</v>
          </cell>
          <cell r="B864">
            <v>10197284</v>
          </cell>
          <cell r="C864">
            <v>1731</v>
          </cell>
          <cell r="D864">
            <v>1155</v>
          </cell>
          <cell r="E864">
            <v>10459.99</v>
          </cell>
          <cell r="F864">
            <v>15746.99</v>
          </cell>
        </row>
        <row r="865">
          <cell r="A865" t="str">
            <v>1019728434871155</v>
          </cell>
          <cell r="B865">
            <v>10197284</v>
          </cell>
          <cell r="C865">
            <v>3487</v>
          </cell>
          <cell r="D865">
            <v>1155</v>
          </cell>
          <cell r="E865">
            <v>10219.99</v>
          </cell>
          <cell r="F865">
            <v>15590.99</v>
          </cell>
        </row>
        <row r="866">
          <cell r="A866" t="str">
            <v>1019728418651155</v>
          </cell>
          <cell r="B866">
            <v>10197284</v>
          </cell>
          <cell r="C866">
            <v>1865</v>
          </cell>
          <cell r="D866">
            <v>1155</v>
          </cell>
          <cell r="E866">
            <v>10459.99</v>
          </cell>
          <cell r="F866">
            <v>15746.99</v>
          </cell>
        </row>
        <row r="867">
          <cell r="A867" t="str">
            <v>1019728420771155</v>
          </cell>
          <cell r="B867">
            <v>10197284</v>
          </cell>
          <cell r="C867">
            <v>2077</v>
          </cell>
          <cell r="D867">
            <v>1155</v>
          </cell>
          <cell r="E867">
            <v>10074.99</v>
          </cell>
          <cell r="F867">
            <v>15498.99</v>
          </cell>
        </row>
        <row r="868">
          <cell r="A868" t="str">
            <v>1019728410201155</v>
          </cell>
          <cell r="B868">
            <v>10197284</v>
          </cell>
          <cell r="C868">
            <v>1020</v>
          </cell>
          <cell r="D868">
            <v>1155</v>
          </cell>
          <cell r="E868">
            <v>10401.99</v>
          </cell>
          <cell r="F868">
            <v>15685.99</v>
          </cell>
        </row>
        <row r="869">
          <cell r="A869" t="str">
            <v>1019728410261155</v>
          </cell>
          <cell r="B869">
            <v>10197284</v>
          </cell>
          <cell r="C869">
            <v>1026</v>
          </cell>
          <cell r="D869">
            <v>1155</v>
          </cell>
          <cell r="E869">
            <v>10309.99</v>
          </cell>
          <cell r="F869">
            <v>15655.99</v>
          </cell>
        </row>
        <row r="870">
          <cell r="A870" t="str">
            <v>1019728410601155</v>
          </cell>
          <cell r="B870">
            <v>10197284</v>
          </cell>
          <cell r="C870">
            <v>1060</v>
          </cell>
          <cell r="D870">
            <v>1155</v>
          </cell>
          <cell r="E870">
            <v>10309.99</v>
          </cell>
          <cell r="F870">
            <v>15655.99</v>
          </cell>
        </row>
        <row r="871">
          <cell r="A871" t="str">
            <v>1019728410751155</v>
          </cell>
          <cell r="B871">
            <v>10197284</v>
          </cell>
          <cell r="C871">
            <v>1075</v>
          </cell>
          <cell r="D871">
            <v>1155</v>
          </cell>
          <cell r="E871">
            <v>10318.99</v>
          </cell>
          <cell r="F871">
            <v>15735.99</v>
          </cell>
        </row>
        <row r="872">
          <cell r="A872" t="str">
            <v>1019728414231155</v>
          </cell>
          <cell r="B872">
            <v>10197284</v>
          </cell>
          <cell r="C872">
            <v>1423</v>
          </cell>
          <cell r="D872">
            <v>1155</v>
          </cell>
          <cell r="E872">
            <v>10418.99</v>
          </cell>
          <cell r="F872">
            <v>15835.99</v>
          </cell>
        </row>
        <row r="873">
          <cell r="A873" t="str">
            <v>1019728415401155</v>
          </cell>
          <cell r="B873">
            <v>10197284</v>
          </cell>
          <cell r="C873">
            <v>1540</v>
          </cell>
          <cell r="D873">
            <v>1155</v>
          </cell>
          <cell r="E873">
            <v>10340.99</v>
          </cell>
          <cell r="F873">
            <v>15659.99</v>
          </cell>
        </row>
        <row r="874">
          <cell r="A874" t="str">
            <v>1019728416881155</v>
          </cell>
          <cell r="B874">
            <v>10197284</v>
          </cell>
          <cell r="C874">
            <v>1688</v>
          </cell>
          <cell r="D874">
            <v>1155</v>
          </cell>
          <cell r="E874">
            <v>10318.99</v>
          </cell>
          <cell r="F874">
            <v>15735.99</v>
          </cell>
        </row>
        <row r="875">
          <cell r="A875" t="str">
            <v>1019728419841155</v>
          </cell>
          <cell r="B875">
            <v>10197284</v>
          </cell>
          <cell r="C875">
            <v>1984</v>
          </cell>
          <cell r="D875">
            <v>1155</v>
          </cell>
          <cell r="E875">
            <v>10318.99</v>
          </cell>
          <cell r="F875">
            <v>15735.99</v>
          </cell>
        </row>
        <row r="876">
          <cell r="A876" t="str">
            <v>1019728421081155</v>
          </cell>
          <cell r="B876">
            <v>10197284</v>
          </cell>
          <cell r="C876">
            <v>2108</v>
          </cell>
          <cell r="D876">
            <v>1155</v>
          </cell>
          <cell r="E876">
            <v>10418.99</v>
          </cell>
          <cell r="F876">
            <v>15835.99</v>
          </cell>
        </row>
        <row r="877">
          <cell r="A877" t="str">
            <v>1019728421691155</v>
          </cell>
          <cell r="B877">
            <v>10197284</v>
          </cell>
          <cell r="C877">
            <v>2169</v>
          </cell>
          <cell r="D877">
            <v>1155</v>
          </cell>
          <cell r="E877">
            <v>10401.99</v>
          </cell>
          <cell r="F877">
            <v>15685.99</v>
          </cell>
        </row>
        <row r="878">
          <cell r="A878" t="str">
            <v>1019728423521155</v>
          </cell>
          <cell r="B878">
            <v>10197284</v>
          </cell>
          <cell r="C878">
            <v>2352</v>
          </cell>
          <cell r="D878">
            <v>1155</v>
          </cell>
          <cell r="E878">
            <v>10318.99</v>
          </cell>
          <cell r="F878">
            <v>15735.99</v>
          </cell>
        </row>
        <row r="879">
          <cell r="A879" t="str">
            <v>1019728433151155</v>
          </cell>
          <cell r="B879">
            <v>10197284</v>
          </cell>
          <cell r="C879">
            <v>3315</v>
          </cell>
          <cell r="D879">
            <v>1155</v>
          </cell>
          <cell r="E879">
            <v>10309.99</v>
          </cell>
          <cell r="F879">
            <v>15655.99</v>
          </cell>
        </row>
        <row r="880">
          <cell r="A880" t="str">
            <v>1019728410311155</v>
          </cell>
          <cell r="B880">
            <v>10197284</v>
          </cell>
          <cell r="C880">
            <v>1031</v>
          </cell>
          <cell r="D880">
            <v>1155</v>
          </cell>
          <cell r="E880">
            <v>10412.99</v>
          </cell>
          <cell r="F880">
            <v>15697.99</v>
          </cell>
        </row>
        <row r="881">
          <cell r="A881" t="str">
            <v>1019728419261155</v>
          </cell>
          <cell r="B881">
            <v>10197284</v>
          </cell>
          <cell r="C881">
            <v>1926</v>
          </cell>
          <cell r="D881">
            <v>1155</v>
          </cell>
          <cell r="E881">
            <v>10412.99</v>
          </cell>
          <cell r="F881">
            <v>15697.99</v>
          </cell>
        </row>
        <row r="882">
          <cell r="A882" t="str">
            <v>1019728411041155</v>
          </cell>
          <cell r="B882">
            <v>10197284</v>
          </cell>
          <cell r="C882">
            <v>1104</v>
          </cell>
          <cell r="D882">
            <v>1155</v>
          </cell>
          <cell r="E882">
            <v>10318.99</v>
          </cell>
          <cell r="F882">
            <v>15735.99</v>
          </cell>
        </row>
        <row r="883">
          <cell r="A883" t="str">
            <v>1019728414641155</v>
          </cell>
          <cell r="B883">
            <v>10197284</v>
          </cell>
          <cell r="C883">
            <v>1464</v>
          </cell>
          <cell r="D883">
            <v>1155</v>
          </cell>
          <cell r="E883">
            <v>10318.99</v>
          </cell>
          <cell r="F883">
            <v>15735.99</v>
          </cell>
        </row>
        <row r="884">
          <cell r="A884" t="str">
            <v>1019728410471155</v>
          </cell>
          <cell r="B884">
            <v>10197284</v>
          </cell>
          <cell r="C884">
            <v>1047</v>
          </cell>
          <cell r="D884">
            <v>1155</v>
          </cell>
          <cell r="E884">
            <v>10318.99</v>
          </cell>
          <cell r="F884">
            <v>15735.99</v>
          </cell>
        </row>
        <row r="885">
          <cell r="A885" t="str">
            <v>101972849281155</v>
          </cell>
          <cell r="B885">
            <v>10197284</v>
          </cell>
          <cell r="C885">
            <v>928</v>
          </cell>
          <cell r="D885">
            <v>1155</v>
          </cell>
          <cell r="E885">
            <v>10318.99</v>
          </cell>
          <cell r="F885">
            <v>15735.99</v>
          </cell>
        </row>
        <row r="886">
          <cell r="A886" t="str">
            <v>1019728419751155</v>
          </cell>
          <cell r="B886">
            <v>10197284</v>
          </cell>
          <cell r="C886">
            <v>1975</v>
          </cell>
          <cell r="D886">
            <v>1155</v>
          </cell>
          <cell r="E886">
            <v>10318.99</v>
          </cell>
          <cell r="F886">
            <v>15735.99</v>
          </cell>
        </row>
        <row r="887">
          <cell r="A887" t="str">
            <v>1019728424331155</v>
          </cell>
          <cell r="B887">
            <v>10197284</v>
          </cell>
          <cell r="C887">
            <v>2433</v>
          </cell>
          <cell r="D887">
            <v>1155</v>
          </cell>
          <cell r="E887">
            <v>10318.99</v>
          </cell>
          <cell r="F887">
            <v>15735.99</v>
          </cell>
        </row>
        <row r="888">
          <cell r="A888" t="str">
            <v>1019728423551155</v>
          </cell>
          <cell r="B888">
            <v>10197284</v>
          </cell>
          <cell r="C888">
            <v>2355</v>
          </cell>
          <cell r="D888">
            <v>1155</v>
          </cell>
          <cell r="E888">
            <v>10318.99</v>
          </cell>
          <cell r="F888">
            <v>15735.99</v>
          </cell>
        </row>
        <row r="889">
          <cell r="A889" t="str">
            <v>101972849571155</v>
          </cell>
          <cell r="B889">
            <v>10197284</v>
          </cell>
          <cell r="C889">
            <v>957</v>
          </cell>
          <cell r="D889">
            <v>1155</v>
          </cell>
          <cell r="E889">
            <v>10318.99</v>
          </cell>
          <cell r="F889">
            <v>15735.99</v>
          </cell>
        </row>
        <row r="890">
          <cell r="A890" t="str">
            <v>1019728410631155</v>
          </cell>
          <cell r="B890">
            <v>10197284</v>
          </cell>
          <cell r="C890">
            <v>1063</v>
          </cell>
          <cell r="D890">
            <v>1155</v>
          </cell>
          <cell r="E890">
            <v>10318.99</v>
          </cell>
          <cell r="F890">
            <v>15735.99</v>
          </cell>
        </row>
        <row r="891">
          <cell r="A891" t="str">
            <v>1019728419291155</v>
          </cell>
          <cell r="B891">
            <v>10197284</v>
          </cell>
          <cell r="C891">
            <v>1929</v>
          </cell>
          <cell r="D891">
            <v>1155</v>
          </cell>
          <cell r="E891">
            <v>10318.99</v>
          </cell>
          <cell r="F891">
            <v>15735.99</v>
          </cell>
        </row>
        <row r="892">
          <cell r="A892" t="str">
            <v>101972849931155</v>
          </cell>
          <cell r="B892">
            <v>10197284</v>
          </cell>
          <cell r="C892">
            <v>993</v>
          </cell>
          <cell r="D892">
            <v>1155</v>
          </cell>
          <cell r="E892">
            <v>10318.99</v>
          </cell>
          <cell r="F892">
            <v>15735.99</v>
          </cell>
        </row>
        <row r="893">
          <cell r="A893" t="str">
            <v>1019728414471155</v>
          </cell>
          <cell r="B893">
            <v>10197284</v>
          </cell>
          <cell r="C893">
            <v>1447</v>
          </cell>
          <cell r="D893">
            <v>1155</v>
          </cell>
          <cell r="E893">
            <v>10318.99</v>
          </cell>
          <cell r="F893">
            <v>15735.99</v>
          </cell>
        </row>
        <row r="894">
          <cell r="A894" t="str">
            <v>1019728415341155</v>
          </cell>
          <cell r="B894">
            <v>10197284</v>
          </cell>
          <cell r="C894">
            <v>1534</v>
          </cell>
          <cell r="D894">
            <v>1155</v>
          </cell>
          <cell r="E894">
            <v>10459.99</v>
          </cell>
          <cell r="F894">
            <v>15746.99</v>
          </cell>
        </row>
        <row r="895">
          <cell r="A895" t="str">
            <v>1019728414541155</v>
          </cell>
          <cell r="B895">
            <v>10197284</v>
          </cell>
          <cell r="C895">
            <v>1454</v>
          </cell>
          <cell r="D895">
            <v>1155</v>
          </cell>
          <cell r="E895">
            <v>10459.99</v>
          </cell>
          <cell r="F895">
            <v>15746.99</v>
          </cell>
        </row>
        <row r="896">
          <cell r="A896" t="str">
            <v>1019728424011155</v>
          </cell>
          <cell r="B896">
            <v>10197284</v>
          </cell>
          <cell r="C896">
            <v>2401</v>
          </cell>
          <cell r="D896">
            <v>1155</v>
          </cell>
          <cell r="E896">
            <v>10459.99</v>
          </cell>
          <cell r="F896">
            <v>15746.99</v>
          </cell>
        </row>
        <row r="897">
          <cell r="A897" t="str">
            <v>1019728421881155</v>
          </cell>
          <cell r="B897">
            <v>10197284</v>
          </cell>
          <cell r="C897">
            <v>2188</v>
          </cell>
          <cell r="D897">
            <v>1155</v>
          </cell>
          <cell r="E897">
            <v>10459.99</v>
          </cell>
          <cell r="F897">
            <v>15746.99</v>
          </cell>
        </row>
        <row r="898">
          <cell r="A898" t="str">
            <v>1019728416001155</v>
          </cell>
          <cell r="B898">
            <v>10197284</v>
          </cell>
          <cell r="C898">
            <v>1600</v>
          </cell>
          <cell r="D898">
            <v>1155</v>
          </cell>
          <cell r="E898">
            <v>10459.99</v>
          </cell>
          <cell r="F898">
            <v>15746.99</v>
          </cell>
        </row>
        <row r="899">
          <cell r="A899" t="str">
            <v>1019728410501155</v>
          </cell>
          <cell r="B899">
            <v>10197284</v>
          </cell>
          <cell r="C899">
            <v>1050</v>
          </cell>
          <cell r="D899">
            <v>1155</v>
          </cell>
          <cell r="E899">
            <v>9969.99</v>
          </cell>
          <cell r="F899">
            <v>15340.99</v>
          </cell>
        </row>
        <row r="900">
          <cell r="A900" t="str">
            <v>1019728415651155</v>
          </cell>
          <cell r="B900">
            <v>10197284</v>
          </cell>
          <cell r="C900">
            <v>1565</v>
          </cell>
          <cell r="D900">
            <v>1155</v>
          </cell>
          <cell r="E900">
            <v>10309.99</v>
          </cell>
          <cell r="F900">
            <v>15655.99</v>
          </cell>
        </row>
        <row r="901">
          <cell r="A901" t="str">
            <v>1019728414411155</v>
          </cell>
          <cell r="B901">
            <v>10197284</v>
          </cell>
          <cell r="C901">
            <v>1441</v>
          </cell>
          <cell r="D901">
            <v>1155</v>
          </cell>
          <cell r="E901">
            <v>10387.99</v>
          </cell>
          <cell r="F901">
            <v>15711.99</v>
          </cell>
        </row>
        <row r="902">
          <cell r="A902" t="str">
            <v>1019728413731155</v>
          </cell>
          <cell r="B902">
            <v>10197284</v>
          </cell>
          <cell r="C902">
            <v>1373</v>
          </cell>
          <cell r="D902">
            <v>1155</v>
          </cell>
          <cell r="E902">
            <v>10387.99</v>
          </cell>
          <cell r="F902">
            <v>15711.99</v>
          </cell>
        </row>
        <row r="903">
          <cell r="A903" t="str">
            <v>1019728411021155</v>
          </cell>
          <cell r="B903">
            <v>10197284</v>
          </cell>
          <cell r="C903">
            <v>1102</v>
          </cell>
          <cell r="D903">
            <v>1155</v>
          </cell>
          <cell r="E903">
            <v>10340.99</v>
          </cell>
          <cell r="F903">
            <v>15659.99</v>
          </cell>
        </row>
        <row r="904">
          <cell r="A904" t="str">
            <v>1019728416041155</v>
          </cell>
          <cell r="B904">
            <v>10197284</v>
          </cell>
          <cell r="C904">
            <v>1604</v>
          </cell>
          <cell r="D904">
            <v>1155</v>
          </cell>
          <cell r="E904">
            <v>10340.99</v>
          </cell>
          <cell r="F904">
            <v>15659.99</v>
          </cell>
        </row>
        <row r="905">
          <cell r="A905" t="str">
            <v>1019728425981155</v>
          </cell>
          <cell r="B905">
            <v>10197284</v>
          </cell>
          <cell r="C905">
            <v>2598</v>
          </cell>
          <cell r="D905">
            <v>1155</v>
          </cell>
          <cell r="E905">
            <v>10340.99</v>
          </cell>
          <cell r="F905">
            <v>15659.99</v>
          </cell>
        </row>
        <row r="906">
          <cell r="A906" t="str">
            <v>1019728410921155</v>
          </cell>
          <cell r="B906">
            <v>10197284</v>
          </cell>
          <cell r="C906">
            <v>1092</v>
          </cell>
          <cell r="D906">
            <v>1155</v>
          </cell>
          <cell r="E906">
            <v>10340.99</v>
          </cell>
          <cell r="F906">
            <v>15659.99</v>
          </cell>
        </row>
        <row r="907">
          <cell r="A907" t="str">
            <v>1019728419881155</v>
          </cell>
          <cell r="B907">
            <v>10197284</v>
          </cell>
          <cell r="C907">
            <v>1988</v>
          </cell>
          <cell r="D907">
            <v>1155</v>
          </cell>
          <cell r="E907">
            <v>10340.99</v>
          </cell>
          <cell r="F907">
            <v>15659.99</v>
          </cell>
        </row>
        <row r="908">
          <cell r="A908" t="str">
            <v>1019728419281155</v>
          </cell>
          <cell r="B908">
            <v>10197284</v>
          </cell>
          <cell r="C908">
            <v>1928</v>
          </cell>
          <cell r="D908">
            <v>1155</v>
          </cell>
          <cell r="E908">
            <v>10340.99</v>
          </cell>
          <cell r="F908">
            <v>15659.99</v>
          </cell>
        </row>
        <row r="909">
          <cell r="A909" t="str">
            <v>1019728434191155</v>
          </cell>
          <cell r="B909">
            <v>10197284</v>
          </cell>
          <cell r="C909">
            <v>3419</v>
          </cell>
          <cell r="D909">
            <v>1155</v>
          </cell>
          <cell r="E909">
            <v>10340.99</v>
          </cell>
          <cell r="F909">
            <v>15659.99</v>
          </cell>
        </row>
        <row r="910">
          <cell r="A910" t="str">
            <v>1019728420971155</v>
          </cell>
          <cell r="B910">
            <v>10197284</v>
          </cell>
          <cell r="C910">
            <v>2097</v>
          </cell>
          <cell r="D910">
            <v>1155</v>
          </cell>
          <cell r="E910">
            <v>10401.99</v>
          </cell>
          <cell r="F910">
            <v>15685.99</v>
          </cell>
        </row>
        <row r="911">
          <cell r="A911" t="str">
            <v>1019728416561155</v>
          </cell>
          <cell r="B911">
            <v>10197284</v>
          </cell>
          <cell r="C911">
            <v>1656</v>
          </cell>
          <cell r="D911">
            <v>1155</v>
          </cell>
          <cell r="E911">
            <v>10418.99</v>
          </cell>
          <cell r="F911">
            <v>15835.99</v>
          </cell>
        </row>
        <row r="912">
          <cell r="A912" t="str">
            <v>1019728418801155</v>
          </cell>
          <cell r="B912">
            <v>10197284</v>
          </cell>
          <cell r="C912">
            <v>1880</v>
          </cell>
          <cell r="D912">
            <v>1155</v>
          </cell>
          <cell r="E912">
            <v>10452.99</v>
          </cell>
          <cell r="F912">
            <v>15869.99</v>
          </cell>
        </row>
        <row r="913">
          <cell r="A913" t="str">
            <v>1019728423961155</v>
          </cell>
          <cell r="B913">
            <v>10197284</v>
          </cell>
          <cell r="C913">
            <v>2396</v>
          </cell>
          <cell r="D913">
            <v>1155</v>
          </cell>
          <cell r="E913">
            <v>10168.99</v>
          </cell>
          <cell r="F913">
            <v>15458.99</v>
          </cell>
        </row>
        <row r="914">
          <cell r="A914" t="str">
            <v>1019728434351155</v>
          </cell>
          <cell r="B914">
            <v>10197284</v>
          </cell>
          <cell r="C914">
            <v>3435</v>
          </cell>
          <cell r="D914">
            <v>1155</v>
          </cell>
          <cell r="E914">
            <v>10168.99</v>
          </cell>
          <cell r="F914">
            <v>15458.99</v>
          </cell>
        </row>
        <row r="915">
          <cell r="A915" t="str">
            <v>1019728422671155</v>
          </cell>
          <cell r="B915">
            <v>10197284</v>
          </cell>
          <cell r="C915">
            <v>2267</v>
          </cell>
          <cell r="D915">
            <v>1155</v>
          </cell>
          <cell r="E915">
            <v>10102.99</v>
          </cell>
          <cell r="F915">
            <v>15481.99</v>
          </cell>
        </row>
        <row r="916">
          <cell r="A916" t="str">
            <v>1019728424021155</v>
          </cell>
          <cell r="B916">
            <v>10197284</v>
          </cell>
          <cell r="C916">
            <v>2402</v>
          </cell>
          <cell r="D916">
            <v>1155</v>
          </cell>
          <cell r="E916">
            <v>10003.99</v>
          </cell>
          <cell r="F916">
            <v>15382.99</v>
          </cell>
        </row>
        <row r="917">
          <cell r="A917" t="str">
            <v>1019728433231155</v>
          </cell>
          <cell r="B917">
            <v>10197284</v>
          </cell>
          <cell r="C917">
            <v>3323</v>
          </cell>
          <cell r="D917">
            <v>1155</v>
          </cell>
          <cell r="E917">
            <v>10219.99</v>
          </cell>
          <cell r="F917">
            <v>15590.99</v>
          </cell>
        </row>
        <row r="918">
          <cell r="A918" t="str">
            <v>1019728421221155</v>
          </cell>
          <cell r="B918">
            <v>10197284</v>
          </cell>
          <cell r="C918">
            <v>2122</v>
          </cell>
          <cell r="D918">
            <v>1155</v>
          </cell>
          <cell r="E918">
            <v>10340.99</v>
          </cell>
          <cell r="F918">
            <v>15659.99</v>
          </cell>
        </row>
        <row r="919">
          <cell r="A919" t="str">
            <v>1019728424121155</v>
          </cell>
          <cell r="B919">
            <v>10197284</v>
          </cell>
          <cell r="C919">
            <v>2412</v>
          </cell>
          <cell r="D919">
            <v>1155</v>
          </cell>
          <cell r="E919">
            <v>10401.99</v>
          </cell>
          <cell r="F919">
            <v>15685.99</v>
          </cell>
        </row>
        <row r="920">
          <cell r="A920" t="str">
            <v>1019728434001155</v>
          </cell>
          <cell r="B920">
            <v>10197284</v>
          </cell>
          <cell r="C920">
            <v>3400</v>
          </cell>
          <cell r="D920">
            <v>1155</v>
          </cell>
          <cell r="E920">
            <v>10340.99</v>
          </cell>
          <cell r="F920">
            <v>15659.99</v>
          </cell>
        </row>
        <row r="921">
          <cell r="A921" t="str">
            <v>1019728435811155</v>
          </cell>
          <cell r="B921">
            <v>10197284</v>
          </cell>
          <cell r="C921">
            <v>3581</v>
          </cell>
          <cell r="D921">
            <v>1155</v>
          </cell>
          <cell r="E921">
            <v>10318.99</v>
          </cell>
          <cell r="F921">
            <v>15735.99</v>
          </cell>
        </row>
        <row r="922">
          <cell r="A922" t="str">
            <v>1019728434891155</v>
          </cell>
          <cell r="B922">
            <v>10197284</v>
          </cell>
          <cell r="C922">
            <v>3489</v>
          </cell>
          <cell r="D922">
            <v>1155</v>
          </cell>
          <cell r="E922">
            <v>10102.99</v>
          </cell>
          <cell r="F922">
            <v>15481.99</v>
          </cell>
        </row>
        <row r="923">
          <cell r="A923" t="str">
            <v>1019728434931155</v>
          </cell>
          <cell r="B923">
            <v>10197284</v>
          </cell>
          <cell r="C923">
            <v>3493</v>
          </cell>
          <cell r="D923">
            <v>1155</v>
          </cell>
          <cell r="E923">
            <v>10401.99</v>
          </cell>
          <cell r="F923">
            <v>15685.99</v>
          </cell>
        </row>
        <row r="924">
          <cell r="A924" t="str">
            <v>1019728435201155</v>
          </cell>
          <cell r="B924">
            <v>10197284</v>
          </cell>
          <cell r="C924">
            <v>3520</v>
          </cell>
          <cell r="D924">
            <v>1155</v>
          </cell>
          <cell r="E924">
            <v>10168.99</v>
          </cell>
          <cell r="F924">
            <v>15458.99</v>
          </cell>
        </row>
        <row r="925">
          <cell r="A925" t="str">
            <v>1019728410071155</v>
          </cell>
          <cell r="B925">
            <v>10197284</v>
          </cell>
          <cell r="C925">
            <v>1007</v>
          </cell>
          <cell r="D925">
            <v>1155</v>
          </cell>
          <cell r="E925">
            <v>10074.99</v>
          </cell>
          <cell r="F925">
            <v>15498.99</v>
          </cell>
        </row>
        <row r="926">
          <cell r="A926" t="str">
            <v>1019728436121155</v>
          </cell>
          <cell r="B926">
            <v>10197284</v>
          </cell>
          <cell r="C926">
            <v>3612</v>
          </cell>
          <cell r="D926">
            <v>1155</v>
          </cell>
          <cell r="E926">
            <v>10459.99</v>
          </cell>
          <cell r="F926">
            <v>15746.99</v>
          </cell>
        </row>
        <row r="927">
          <cell r="A927" t="str">
            <v>1019728415501155</v>
          </cell>
          <cell r="B927">
            <v>10197284</v>
          </cell>
          <cell r="C927">
            <v>1550</v>
          </cell>
          <cell r="D927">
            <v>1155</v>
          </cell>
          <cell r="E927">
            <v>10074.99</v>
          </cell>
          <cell r="F927">
            <v>15498.99</v>
          </cell>
        </row>
        <row r="928">
          <cell r="A928" t="str">
            <v>1019728428481155</v>
          </cell>
          <cell r="B928">
            <v>10197284</v>
          </cell>
          <cell r="C928">
            <v>2848</v>
          </cell>
          <cell r="D928">
            <v>1155</v>
          </cell>
          <cell r="E928">
            <v>10418.99</v>
          </cell>
          <cell r="F928">
            <v>15835.99</v>
          </cell>
        </row>
        <row r="929">
          <cell r="A929" t="str">
            <v>1019728435291155</v>
          </cell>
          <cell r="B929">
            <v>10197284</v>
          </cell>
          <cell r="C929">
            <v>3529</v>
          </cell>
          <cell r="D929">
            <v>1155</v>
          </cell>
          <cell r="E929">
            <v>10309.99</v>
          </cell>
          <cell r="F929">
            <v>15655.99</v>
          </cell>
        </row>
        <row r="930">
          <cell r="A930" t="str">
            <v>102215699581020</v>
          </cell>
          <cell r="B930">
            <v>10221569</v>
          </cell>
          <cell r="C930">
            <v>958</v>
          </cell>
          <cell r="D930">
            <v>1020</v>
          </cell>
          <cell r="E930">
            <v>10427.120000000001</v>
          </cell>
          <cell r="F930">
            <v>15844.12</v>
          </cell>
        </row>
        <row r="931">
          <cell r="A931" t="str">
            <v>102215699841020</v>
          </cell>
          <cell r="B931">
            <v>10221569</v>
          </cell>
          <cell r="C931">
            <v>984</v>
          </cell>
          <cell r="D931">
            <v>1020</v>
          </cell>
          <cell r="E931">
            <v>10427.120000000001</v>
          </cell>
          <cell r="F931">
            <v>15844.12</v>
          </cell>
        </row>
        <row r="932">
          <cell r="A932" t="str">
            <v>102215699841029</v>
          </cell>
          <cell r="B932">
            <v>10221569</v>
          </cell>
          <cell r="C932">
            <v>984</v>
          </cell>
          <cell r="D932">
            <v>1029</v>
          </cell>
          <cell r="E932">
            <v>10427.120000000001</v>
          </cell>
          <cell r="F932">
            <v>15844.12</v>
          </cell>
        </row>
        <row r="933">
          <cell r="A933" t="str">
            <v>1022156910221003</v>
          </cell>
          <cell r="B933">
            <v>10221569</v>
          </cell>
          <cell r="C933">
            <v>1022</v>
          </cell>
          <cell r="D933">
            <v>1003</v>
          </cell>
          <cell r="E933">
            <v>10519.12</v>
          </cell>
          <cell r="F933">
            <v>15867.12</v>
          </cell>
        </row>
        <row r="934">
          <cell r="A934" t="str">
            <v>1022156910221004</v>
          </cell>
          <cell r="B934">
            <v>10221569</v>
          </cell>
          <cell r="C934">
            <v>1022</v>
          </cell>
          <cell r="D934">
            <v>1004</v>
          </cell>
          <cell r="E934">
            <v>10519.12</v>
          </cell>
          <cell r="F934">
            <v>15867.12</v>
          </cell>
        </row>
        <row r="935">
          <cell r="A935" t="str">
            <v>1022156910221005</v>
          </cell>
          <cell r="B935">
            <v>10221569</v>
          </cell>
          <cell r="C935">
            <v>1022</v>
          </cell>
          <cell r="D935">
            <v>1005</v>
          </cell>
          <cell r="E935">
            <v>10519.12</v>
          </cell>
          <cell r="F935">
            <v>15867.12</v>
          </cell>
        </row>
        <row r="936">
          <cell r="A936" t="str">
            <v>1022156910221010</v>
          </cell>
          <cell r="B936">
            <v>10221569</v>
          </cell>
          <cell r="C936">
            <v>1022</v>
          </cell>
          <cell r="D936">
            <v>1010</v>
          </cell>
          <cell r="E936">
            <v>10519.12</v>
          </cell>
          <cell r="F936">
            <v>15867.12</v>
          </cell>
        </row>
        <row r="937">
          <cell r="A937" t="str">
            <v>1022156910221011</v>
          </cell>
          <cell r="B937">
            <v>10221569</v>
          </cell>
          <cell r="C937">
            <v>1022</v>
          </cell>
          <cell r="D937">
            <v>1011</v>
          </cell>
          <cell r="E937">
            <v>10519.12</v>
          </cell>
          <cell r="F937">
            <v>15867.12</v>
          </cell>
        </row>
        <row r="938">
          <cell r="A938" t="str">
            <v>1022156910221018</v>
          </cell>
          <cell r="B938">
            <v>10221569</v>
          </cell>
          <cell r="C938">
            <v>1022</v>
          </cell>
          <cell r="D938">
            <v>1018</v>
          </cell>
          <cell r="E938">
            <v>10519.12</v>
          </cell>
          <cell r="F938">
            <v>15867.12</v>
          </cell>
        </row>
        <row r="939">
          <cell r="A939" t="str">
            <v>1022156910221029</v>
          </cell>
          <cell r="B939">
            <v>10221569</v>
          </cell>
          <cell r="C939">
            <v>1022</v>
          </cell>
          <cell r="D939">
            <v>1029</v>
          </cell>
          <cell r="E939">
            <v>10519.12</v>
          </cell>
          <cell r="F939">
            <v>15867.12</v>
          </cell>
        </row>
        <row r="940">
          <cell r="A940" t="str">
            <v>1022156910221030</v>
          </cell>
          <cell r="B940">
            <v>10221569</v>
          </cell>
          <cell r="C940">
            <v>1022</v>
          </cell>
          <cell r="D940">
            <v>1030</v>
          </cell>
          <cell r="E940">
            <v>10519.12</v>
          </cell>
          <cell r="F940">
            <v>15867.12</v>
          </cell>
        </row>
        <row r="941">
          <cell r="A941" t="str">
            <v>1022156910251003</v>
          </cell>
          <cell r="B941">
            <v>10221569</v>
          </cell>
          <cell r="C941">
            <v>1025</v>
          </cell>
          <cell r="D941">
            <v>1003</v>
          </cell>
          <cell r="E941">
            <v>10519.12</v>
          </cell>
          <cell r="F941">
            <v>15867.12</v>
          </cell>
        </row>
        <row r="942">
          <cell r="A942" t="str">
            <v>1022156910251004</v>
          </cell>
          <cell r="B942">
            <v>10221569</v>
          </cell>
          <cell r="C942">
            <v>1025</v>
          </cell>
          <cell r="D942">
            <v>1004</v>
          </cell>
          <cell r="E942">
            <v>10519.12</v>
          </cell>
          <cell r="F942">
            <v>15867.12</v>
          </cell>
        </row>
        <row r="943">
          <cell r="A943" t="str">
            <v>1022156910251005</v>
          </cell>
          <cell r="B943">
            <v>10221569</v>
          </cell>
          <cell r="C943">
            <v>1025</v>
          </cell>
          <cell r="D943">
            <v>1005</v>
          </cell>
          <cell r="E943">
            <v>10519.12</v>
          </cell>
          <cell r="F943">
            <v>15867.12</v>
          </cell>
        </row>
        <row r="944">
          <cell r="A944" t="str">
            <v>1022156910251010</v>
          </cell>
          <cell r="B944">
            <v>10221569</v>
          </cell>
          <cell r="C944">
            <v>1025</v>
          </cell>
          <cell r="D944">
            <v>1010</v>
          </cell>
          <cell r="E944">
            <v>10519.12</v>
          </cell>
          <cell r="F944">
            <v>15867.12</v>
          </cell>
        </row>
        <row r="945">
          <cell r="A945" t="str">
            <v>1022156910251011</v>
          </cell>
          <cell r="B945">
            <v>10221569</v>
          </cell>
          <cell r="C945">
            <v>1025</v>
          </cell>
          <cell r="D945">
            <v>1011</v>
          </cell>
          <cell r="E945">
            <v>10519.12</v>
          </cell>
          <cell r="F945">
            <v>15867.12</v>
          </cell>
        </row>
        <row r="946">
          <cell r="A946" t="str">
            <v>1022156910251018</v>
          </cell>
          <cell r="B946">
            <v>10221569</v>
          </cell>
          <cell r="C946">
            <v>1025</v>
          </cell>
          <cell r="D946">
            <v>1018</v>
          </cell>
          <cell r="E946">
            <v>10519.12</v>
          </cell>
          <cell r="F946">
            <v>15867.12</v>
          </cell>
        </row>
        <row r="947">
          <cell r="A947" t="str">
            <v>1022156910251020</v>
          </cell>
          <cell r="B947">
            <v>10221569</v>
          </cell>
          <cell r="C947">
            <v>1025</v>
          </cell>
          <cell r="D947">
            <v>1020</v>
          </cell>
          <cell r="E947">
            <v>10519.12</v>
          </cell>
          <cell r="F947">
            <v>15867.12</v>
          </cell>
        </row>
        <row r="948">
          <cell r="A948" t="str">
            <v>1022156910251029</v>
          </cell>
          <cell r="B948">
            <v>10221569</v>
          </cell>
          <cell r="C948">
            <v>1025</v>
          </cell>
          <cell r="D948">
            <v>1029</v>
          </cell>
          <cell r="E948">
            <v>10519.12</v>
          </cell>
          <cell r="F948">
            <v>15867.12</v>
          </cell>
        </row>
        <row r="949">
          <cell r="A949" t="str">
            <v>1022156910251030</v>
          </cell>
          <cell r="B949">
            <v>10221569</v>
          </cell>
          <cell r="C949">
            <v>1025</v>
          </cell>
          <cell r="D949">
            <v>1030</v>
          </cell>
          <cell r="E949">
            <v>10519.12</v>
          </cell>
          <cell r="F949">
            <v>15867.12</v>
          </cell>
        </row>
        <row r="950">
          <cell r="A950" t="str">
            <v>1022156910391025</v>
          </cell>
          <cell r="B950">
            <v>10221569</v>
          </cell>
          <cell r="C950">
            <v>1039</v>
          </cell>
          <cell r="D950">
            <v>1025</v>
          </cell>
          <cell r="E950">
            <v>10427.120000000001</v>
          </cell>
          <cell r="F950">
            <v>15844.12</v>
          </cell>
        </row>
        <row r="951">
          <cell r="A951" t="str">
            <v>1022156910671030</v>
          </cell>
          <cell r="B951">
            <v>10221569</v>
          </cell>
          <cell r="C951">
            <v>1067</v>
          </cell>
          <cell r="D951">
            <v>1030</v>
          </cell>
          <cell r="E951">
            <v>10427.120000000001</v>
          </cell>
          <cell r="F951">
            <v>15844.12</v>
          </cell>
        </row>
        <row r="952">
          <cell r="A952" t="str">
            <v>1022156910691020</v>
          </cell>
          <cell r="B952">
            <v>10221569</v>
          </cell>
          <cell r="C952">
            <v>1069</v>
          </cell>
          <cell r="D952">
            <v>1020</v>
          </cell>
          <cell r="E952">
            <v>10427.120000000001</v>
          </cell>
          <cell r="F952">
            <v>15844.12</v>
          </cell>
        </row>
        <row r="953">
          <cell r="A953" t="str">
            <v>1022156910691029</v>
          </cell>
          <cell r="B953">
            <v>10221569</v>
          </cell>
          <cell r="C953">
            <v>1069</v>
          </cell>
          <cell r="D953">
            <v>1029</v>
          </cell>
          <cell r="E953">
            <v>10427.120000000001</v>
          </cell>
          <cell r="F953">
            <v>15844.12</v>
          </cell>
        </row>
        <row r="954">
          <cell r="A954" t="str">
            <v>1022156910821020</v>
          </cell>
          <cell r="B954">
            <v>10221569</v>
          </cell>
          <cell r="C954">
            <v>1082</v>
          </cell>
          <cell r="D954">
            <v>1020</v>
          </cell>
          <cell r="E954">
            <v>10427.120000000001</v>
          </cell>
          <cell r="F954">
            <v>15844.12</v>
          </cell>
        </row>
        <row r="955">
          <cell r="A955" t="str">
            <v>1022156911031020</v>
          </cell>
          <cell r="B955">
            <v>10221569</v>
          </cell>
          <cell r="C955">
            <v>1103</v>
          </cell>
          <cell r="D955">
            <v>1020</v>
          </cell>
          <cell r="E955">
            <v>10427.120000000001</v>
          </cell>
          <cell r="F955">
            <v>15844.12</v>
          </cell>
        </row>
        <row r="956">
          <cell r="A956" t="str">
            <v>1022156919131020</v>
          </cell>
          <cell r="B956">
            <v>10221569</v>
          </cell>
          <cell r="C956">
            <v>1913</v>
          </cell>
          <cell r="D956">
            <v>1020</v>
          </cell>
          <cell r="E956">
            <v>10427.120000000001</v>
          </cell>
          <cell r="F956">
            <v>15844.12</v>
          </cell>
        </row>
        <row r="957">
          <cell r="A957" t="str">
            <v>1022156920601010</v>
          </cell>
          <cell r="B957">
            <v>10221569</v>
          </cell>
          <cell r="C957">
            <v>2060</v>
          </cell>
          <cell r="D957">
            <v>1010</v>
          </cell>
          <cell r="E957">
            <v>10519.12</v>
          </cell>
          <cell r="F957">
            <v>15867.12</v>
          </cell>
        </row>
        <row r="958">
          <cell r="A958" t="str">
            <v>1022156923351020</v>
          </cell>
          <cell r="B958">
            <v>10221569</v>
          </cell>
          <cell r="C958">
            <v>2335</v>
          </cell>
          <cell r="D958">
            <v>1020</v>
          </cell>
          <cell r="E958">
            <v>10427.120000000001</v>
          </cell>
          <cell r="F958">
            <v>15844.12</v>
          </cell>
        </row>
        <row r="959">
          <cell r="A959" t="str">
            <v>1022156926301003</v>
          </cell>
          <cell r="B959">
            <v>10221569</v>
          </cell>
          <cell r="C959">
            <v>2630</v>
          </cell>
          <cell r="D959">
            <v>1003</v>
          </cell>
          <cell r="E959">
            <v>10519.12</v>
          </cell>
          <cell r="F959">
            <v>15867.12</v>
          </cell>
        </row>
        <row r="960">
          <cell r="A960" t="str">
            <v>1022156926301011</v>
          </cell>
          <cell r="B960">
            <v>10221569</v>
          </cell>
          <cell r="C960">
            <v>2630</v>
          </cell>
          <cell r="D960">
            <v>1011</v>
          </cell>
          <cell r="E960">
            <v>10519.12</v>
          </cell>
          <cell r="F960">
            <v>15867.12</v>
          </cell>
        </row>
        <row r="961">
          <cell r="A961" t="str">
            <v>1022156926301018</v>
          </cell>
          <cell r="B961">
            <v>10221569</v>
          </cell>
          <cell r="C961">
            <v>2630</v>
          </cell>
          <cell r="D961">
            <v>1018</v>
          </cell>
          <cell r="E961">
            <v>10519.12</v>
          </cell>
          <cell r="F961">
            <v>15867.12</v>
          </cell>
        </row>
        <row r="962">
          <cell r="A962" t="str">
            <v>1022156926301029</v>
          </cell>
          <cell r="B962">
            <v>10221569</v>
          </cell>
          <cell r="C962">
            <v>2630</v>
          </cell>
          <cell r="D962">
            <v>1029</v>
          </cell>
          <cell r="E962">
            <v>10519.12</v>
          </cell>
          <cell r="F962">
            <v>15867.12</v>
          </cell>
        </row>
        <row r="963">
          <cell r="A963" t="str">
            <v>1022156910601020</v>
          </cell>
          <cell r="B963">
            <v>10221569</v>
          </cell>
          <cell r="C963">
            <v>1060</v>
          </cell>
          <cell r="D963">
            <v>1020</v>
          </cell>
          <cell r="E963">
            <v>10418.120000000001</v>
          </cell>
          <cell r="F963">
            <v>15764.12</v>
          </cell>
        </row>
        <row r="964">
          <cell r="A964" t="str">
            <v>1022156919151020</v>
          </cell>
          <cell r="B964">
            <v>10221569</v>
          </cell>
          <cell r="C964">
            <v>1915</v>
          </cell>
          <cell r="D964">
            <v>1020</v>
          </cell>
          <cell r="E964">
            <v>10427.120000000001</v>
          </cell>
          <cell r="F964">
            <v>15844.12</v>
          </cell>
        </row>
        <row r="965">
          <cell r="A965" t="str">
            <v>1022156920471023</v>
          </cell>
          <cell r="B965">
            <v>10221569</v>
          </cell>
          <cell r="C965">
            <v>2047</v>
          </cell>
          <cell r="D965">
            <v>1023</v>
          </cell>
          <cell r="E965">
            <v>-1.2</v>
          </cell>
          <cell r="F965">
            <v>-1.2</v>
          </cell>
        </row>
        <row r="966">
          <cell r="A966" t="str">
            <v>1022156920471032</v>
          </cell>
          <cell r="B966">
            <v>10221569</v>
          </cell>
          <cell r="C966">
            <v>2047</v>
          </cell>
          <cell r="D966">
            <v>1032</v>
          </cell>
          <cell r="E966">
            <v>-1.2</v>
          </cell>
          <cell r="F966">
            <v>-1.2</v>
          </cell>
        </row>
        <row r="967">
          <cell r="A967" t="str">
            <v>1022156915651009</v>
          </cell>
          <cell r="B967">
            <v>10221569</v>
          </cell>
          <cell r="C967">
            <v>1565</v>
          </cell>
          <cell r="D967">
            <v>1009</v>
          </cell>
          <cell r="E967">
            <v>10418.120000000001</v>
          </cell>
          <cell r="F967">
            <v>15764.12</v>
          </cell>
        </row>
        <row r="968">
          <cell r="A968" t="str">
            <v>1022156915651020</v>
          </cell>
          <cell r="B968">
            <v>10221569</v>
          </cell>
          <cell r="C968">
            <v>1565</v>
          </cell>
          <cell r="D968">
            <v>1020</v>
          </cell>
          <cell r="E968">
            <v>10418.120000000001</v>
          </cell>
          <cell r="F968">
            <v>15764.12</v>
          </cell>
        </row>
        <row r="969">
          <cell r="A969" t="str">
            <v>1022156914241018</v>
          </cell>
          <cell r="B969">
            <v>10221569</v>
          </cell>
          <cell r="C969">
            <v>1424</v>
          </cell>
          <cell r="D969">
            <v>1018</v>
          </cell>
          <cell r="E969">
            <v>10418.120000000001</v>
          </cell>
          <cell r="F969">
            <v>15764.12</v>
          </cell>
        </row>
        <row r="970">
          <cell r="A970" t="str">
            <v>1022156914241020</v>
          </cell>
          <cell r="B970">
            <v>10221569</v>
          </cell>
          <cell r="C970">
            <v>1424</v>
          </cell>
          <cell r="D970">
            <v>1020</v>
          </cell>
          <cell r="E970">
            <v>10418.120000000001</v>
          </cell>
          <cell r="F970">
            <v>15764.12</v>
          </cell>
        </row>
        <row r="971">
          <cell r="A971" t="str">
            <v>1022156924061015</v>
          </cell>
          <cell r="B971">
            <v>10221569</v>
          </cell>
          <cell r="C971">
            <v>2406</v>
          </cell>
          <cell r="D971">
            <v>1015</v>
          </cell>
          <cell r="E971">
            <v>-1.2</v>
          </cell>
          <cell r="F971">
            <v>-1.2</v>
          </cell>
        </row>
        <row r="972">
          <cell r="A972" t="str">
            <v>1022156924061021</v>
          </cell>
          <cell r="B972">
            <v>10221569</v>
          </cell>
          <cell r="C972">
            <v>2406</v>
          </cell>
          <cell r="D972">
            <v>1021</v>
          </cell>
          <cell r="E972">
            <v>-1.2</v>
          </cell>
          <cell r="F972">
            <v>-1.2</v>
          </cell>
        </row>
        <row r="973">
          <cell r="A973" t="str">
            <v>1022156924061028</v>
          </cell>
          <cell r="B973">
            <v>10221569</v>
          </cell>
          <cell r="C973">
            <v>2406</v>
          </cell>
          <cell r="D973">
            <v>1028</v>
          </cell>
          <cell r="E973">
            <v>-1.2</v>
          </cell>
          <cell r="F973">
            <v>-1.2</v>
          </cell>
        </row>
        <row r="974">
          <cell r="A974" t="str">
            <v>1022156924061031</v>
          </cell>
          <cell r="B974">
            <v>10221569</v>
          </cell>
          <cell r="C974">
            <v>2406</v>
          </cell>
          <cell r="D974">
            <v>1031</v>
          </cell>
          <cell r="E974">
            <v>-1.2</v>
          </cell>
          <cell r="F974">
            <v>-1.2</v>
          </cell>
        </row>
        <row r="975">
          <cell r="A975" t="str">
            <v>1022156923741010</v>
          </cell>
          <cell r="B975">
            <v>10221569</v>
          </cell>
          <cell r="C975">
            <v>2374</v>
          </cell>
          <cell r="D975">
            <v>1010</v>
          </cell>
          <cell r="E975">
            <v>-1.2</v>
          </cell>
          <cell r="F975">
            <v>-1.2</v>
          </cell>
        </row>
        <row r="976">
          <cell r="A976" t="str">
            <v>1022156923741016</v>
          </cell>
          <cell r="B976">
            <v>10221569</v>
          </cell>
          <cell r="C976">
            <v>2374</v>
          </cell>
          <cell r="D976">
            <v>1016</v>
          </cell>
          <cell r="E976">
            <v>-1.2</v>
          </cell>
          <cell r="F976">
            <v>-1.2</v>
          </cell>
        </row>
        <row r="977">
          <cell r="A977" t="str">
            <v>1022156923741023</v>
          </cell>
          <cell r="B977">
            <v>10221569</v>
          </cell>
          <cell r="C977">
            <v>2374</v>
          </cell>
          <cell r="D977">
            <v>1023</v>
          </cell>
          <cell r="E977">
            <v>-1.2</v>
          </cell>
          <cell r="F977">
            <v>-1.2</v>
          </cell>
        </row>
        <row r="978">
          <cell r="A978" t="str">
            <v>1022156923741022</v>
          </cell>
          <cell r="B978">
            <v>10221569</v>
          </cell>
          <cell r="C978">
            <v>2374</v>
          </cell>
          <cell r="D978">
            <v>1022</v>
          </cell>
          <cell r="E978">
            <v>-1.2</v>
          </cell>
          <cell r="F978">
            <v>-1.2</v>
          </cell>
        </row>
        <row r="979">
          <cell r="A979" t="str">
            <v>1022156923741032</v>
          </cell>
          <cell r="B979">
            <v>10221569</v>
          </cell>
          <cell r="C979">
            <v>2374</v>
          </cell>
          <cell r="D979">
            <v>1032</v>
          </cell>
          <cell r="E979">
            <v>-1.2</v>
          </cell>
          <cell r="F979">
            <v>-1.2</v>
          </cell>
        </row>
        <row r="980">
          <cell r="A980" t="str">
            <v>1022156910231003</v>
          </cell>
          <cell r="B980">
            <v>10221569</v>
          </cell>
          <cell r="C980">
            <v>1023</v>
          </cell>
          <cell r="D980">
            <v>1003</v>
          </cell>
          <cell r="E980">
            <v>10519.12</v>
          </cell>
          <cell r="F980">
            <v>15867.12</v>
          </cell>
        </row>
        <row r="981">
          <cell r="A981" t="str">
            <v>1022156910231005</v>
          </cell>
          <cell r="B981">
            <v>10221569</v>
          </cell>
          <cell r="C981">
            <v>1023</v>
          </cell>
          <cell r="D981">
            <v>1005</v>
          </cell>
          <cell r="E981">
            <v>10519.12</v>
          </cell>
          <cell r="F981">
            <v>15867.12</v>
          </cell>
        </row>
        <row r="982">
          <cell r="A982" t="str">
            <v>1022156910231010</v>
          </cell>
          <cell r="B982">
            <v>10221569</v>
          </cell>
          <cell r="C982">
            <v>1023</v>
          </cell>
          <cell r="D982">
            <v>1010</v>
          </cell>
          <cell r="E982">
            <v>10519.12</v>
          </cell>
          <cell r="F982">
            <v>15867.12</v>
          </cell>
        </row>
        <row r="983">
          <cell r="A983" t="str">
            <v>1022156910231011</v>
          </cell>
          <cell r="B983">
            <v>10221569</v>
          </cell>
          <cell r="C983">
            <v>1023</v>
          </cell>
          <cell r="D983">
            <v>1011</v>
          </cell>
          <cell r="E983">
            <v>10519.12</v>
          </cell>
          <cell r="F983">
            <v>15867.12</v>
          </cell>
        </row>
        <row r="984">
          <cell r="A984" t="str">
            <v>1022156910231012</v>
          </cell>
          <cell r="B984">
            <v>10221569</v>
          </cell>
          <cell r="C984">
            <v>1023</v>
          </cell>
          <cell r="D984">
            <v>1012</v>
          </cell>
          <cell r="E984">
            <v>10519.12</v>
          </cell>
          <cell r="F984">
            <v>15867.12</v>
          </cell>
        </row>
        <row r="985">
          <cell r="A985" t="str">
            <v>1022156910231008</v>
          </cell>
          <cell r="B985">
            <v>10221569</v>
          </cell>
          <cell r="C985">
            <v>1023</v>
          </cell>
          <cell r="D985">
            <v>1008</v>
          </cell>
          <cell r="E985">
            <v>10519.12</v>
          </cell>
          <cell r="F985">
            <v>15867.12</v>
          </cell>
        </row>
        <row r="986">
          <cell r="A986" t="str">
            <v>1022156910231018</v>
          </cell>
          <cell r="B986">
            <v>10221569</v>
          </cell>
          <cell r="C986">
            <v>1023</v>
          </cell>
          <cell r="D986">
            <v>1018</v>
          </cell>
          <cell r="E986">
            <v>10519.12</v>
          </cell>
          <cell r="F986">
            <v>15867.12</v>
          </cell>
        </row>
        <row r="987">
          <cell r="A987" t="str">
            <v>1022156910231020</v>
          </cell>
          <cell r="B987">
            <v>10221569</v>
          </cell>
          <cell r="C987">
            <v>1023</v>
          </cell>
          <cell r="D987">
            <v>1020</v>
          </cell>
          <cell r="E987">
            <v>10519.12</v>
          </cell>
          <cell r="F987">
            <v>15867.12</v>
          </cell>
        </row>
        <row r="988">
          <cell r="A988" t="str">
            <v>1022156910231029</v>
          </cell>
          <cell r="B988">
            <v>10221569</v>
          </cell>
          <cell r="C988">
            <v>1023</v>
          </cell>
          <cell r="D988">
            <v>1029</v>
          </cell>
          <cell r="E988">
            <v>10519.12</v>
          </cell>
          <cell r="F988">
            <v>15867.12</v>
          </cell>
        </row>
        <row r="989">
          <cell r="A989" t="str">
            <v>1022156910231030</v>
          </cell>
          <cell r="B989">
            <v>10221569</v>
          </cell>
          <cell r="C989">
            <v>1023</v>
          </cell>
          <cell r="D989">
            <v>1030</v>
          </cell>
          <cell r="E989">
            <v>10519.12</v>
          </cell>
          <cell r="F989">
            <v>15867.12</v>
          </cell>
        </row>
        <row r="990">
          <cell r="A990" t="str">
            <v>1022156920891020</v>
          </cell>
          <cell r="B990">
            <v>10221569</v>
          </cell>
          <cell r="C990">
            <v>2089</v>
          </cell>
          <cell r="D990">
            <v>1020</v>
          </cell>
          <cell r="E990">
            <v>10519.12</v>
          </cell>
          <cell r="F990">
            <v>15867.12</v>
          </cell>
        </row>
        <row r="991">
          <cell r="A991" t="str">
            <v>1022156920891029</v>
          </cell>
          <cell r="B991">
            <v>10221569</v>
          </cell>
          <cell r="C991">
            <v>2089</v>
          </cell>
          <cell r="D991">
            <v>1029</v>
          </cell>
          <cell r="E991">
            <v>10519.12</v>
          </cell>
          <cell r="F991">
            <v>15867.12</v>
          </cell>
        </row>
        <row r="992">
          <cell r="A992" t="str">
            <v>1022156920891030</v>
          </cell>
          <cell r="B992">
            <v>10221569</v>
          </cell>
          <cell r="C992">
            <v>2089</v>
          </cell>
          <cell r="D992">
            <v>1030</v>
          </cell>
          <cell r="E992">
            <v>10519.12</v>
          </cell>
          <cell r="F992">
            <v>15867.12</v>
          </cell>
        </row>
        <row r="993">
          <cell r="A993" t="str">
            <v>1022156920401010</v>
          </cell>
          <cell r="B993">
            <v>10221569</v>
          </cell>
          <cell r="C993">
            <v>2040</v>
          </cell>
          <cell r="D993">
            <v>1010</v>
          </cell>
          <cell r="E993">
            <v>10519.12</v>
          </cell>
          <cell r="F993">
            <v>15867.12</v>
          </cell>
        </row>
        <row r="994">
          <cell r="A994" t="str">
            <v>1022156920401018</v>
          </cell>
          <cell r="B994">
            <v>10221569</v>
          </cell>
          <cell r="C994">
            <v>2040</v>
          </cell>
          <cell r="D994">
            <v>1018</v>
          </cell>
          <cell r="E994">
            <v>10519.12</v>
          </cell>
          <cell r="F994">
            <v>15867.12</v>
          </cell>
        </row>
        <row r="995">
          <cell r="A995" t="str">
            <v>1022156932651010</v>
          </cell>
          <cell r="B995">
            <v>10221569</v>
          </cell>
          <cell r="C995">
            <v>3265</v>
          </cell>
          <cell r="D995">
            <v>1010</v>
          </cell>
          <cell r="E995">
            <v>-1.2</v>
          </cell>
          <cell r="F995">
            <v>-1.2</v>
          </cell>
        </row>
        <row r="996">
          <cell r="A996" t="str">
            <v>1022156932651023</v>
          </cell>
          <cell r="B996">
            <v>10221569</v>
          </cell>
          <cell r="C996">
            <v>3265</v>
          </cell>
          <cell r="D996">
            <v>1023</v>
          </cell>
          <cell r="E996">
            <v>-1.2</v>
          </cell>
          <cell r="F996">
            <v>-1.2</v>
          </cell>
        </row>
        <row r="997">
          <cell r="A997" t="str">
            <v>1022156932651022</v>
          </cell>
          <cell r="B997">
            <v>10221569</v>
          </cell>
          <cell r="C997">
            <v>3265</v>
          </cell>
          <cell r="D997">
            <v>1022</v>
          </cell>
          <cell r="E997">
            <v>-1.2</v>
          </cell>
          <cell r="F997">
            <v>-1.2</v>
          </cell>
        </row>
        <row r="998">
          <cell r="A998" t="str">
            <v>1022156932651032</v>
          </cell>
          <cell r="B998">
            <v>10221569</v>
          </cell>
          <cell r="C998">
            <v>3265</v>
          </cell>
          <cell r="D998">
            <v>1032</v>
          </cell>
          <cell r="E998">
            <v>-1.2</v>
          </cell>
          <cell r="F998">
            <v>-1.2</v>
          </cell>
        </row>
        <row r="999">
          <cell r="A999" t="str">
            <v>1022156920241015</v>
          </cell>
          <cell r="B999">
            <v>10221569</v>
          </cell>
          <cell r="C999">
            <v>2024</v>
          </cell>
          <cell r="D999">
            <v>1015</v>
          </cell>
          <cell r="E999">
            <v>-1.2</v>
          </cell>
          <cell r="F999">
            <v>-1.2</v>
          </cell>
        </row>
        <row r="1000">
          <cell r="A1000" t="str">
            <v>1022156920241016</v>
          </cell>
          <cell r="B1000">
            <v>10221569</v>
          </cell>
          <cell r="C1000">
            <v>2024</v>
          </cell>
          <cell r="D1000">
            <v>1016</v>
          </cell>
          <cell r="E1000">
            <v>-1.2</v>
          </cell>
          <cell r="F1000">
            <v>-1.2</v>
          </cell>
        </row>
        <row r="1001">
          <cell r="A1001" t="str">
            <v>1022156920241023</v>
          </cell>
          <cell r="B1001">
            <v>10221569</v>
          </cell>
          <cell r="C1001">
            <v>2024</v>
          </cell>
          <cell r="D1001">
            <v>1023</v>
          </cell>
          <cell r="E1001">
            <v>-1.2</v>
          </cell>
          <cell r="F1001">
            <v>-1.2</v>
          </cell>
        </row>
        <row r="1002">
          <cell r="A1002" t="str">
            <v>1022156920241021</v>
          </cell>
          <cell r="B1002">
            <v>10221569</v>
          </cell>
          <cell r="C1002">
            <v>2024</v>
          </cell>
          <cell r="D1002">
            <v>1021</v>
          </cell>
          <cell r="E1002">
            <v>-1.2</v>
          </cell>
          <cell r="F1002">
            <v>-1.2</v>
          </cell>
        </row>
        <row r="1003">
          <cell r="A1003" t="str">
            <v>1022156920241027</v>
          </cell>
          <cell r="B1003">
            <v>10221569</v>
          </cell>
          <cell r="C1003">
            <v>2024</v>
          </cell>
          <cell r="D1003">
            <v>1027</v>
          </cell>
          <cell r="E1003">
            <v>-1.2</v>
          </cell>
          <cell r="F1003">
            <v>-1.2</v>
          </cell>
        </row>
        <row r="1004">
          <cell r="A1004" t="str">
            <v>1022156920241025</v>
          </cell>
          <cell r="B1004">
            <v>10221569</v>
          </cell>
          <cell r="C1004">
            <v>2024</v>
          </cell>
          <cell r="D1004">
            <v>1025</v>
          </cell>
          <cell r="E1004">
            <v>-1.2</v>
          </cell>
          <cell r="F1004">
            <v>-1.2</v>
          </cell>
        </row>
        <row r="1005">
          <cell r="A1005" t="str">
            <v>1022156920241024</v>
          </cell>
          <cell r="B1005">
            <v>10221569</v>
          </cell>
          <cell r="C1005">
            <v>2024</v>
          </cell>
          <cell r="D1005">
            <v>1024</v>
          </cell>
          <cell r="E1005">
            <v>-1.2</v>
          </cell>
          <cell r="F1005">
            <v>-1.2</v>
          </cell>
        </row>
        <row r="1006">
          <cell r="A1006" t="str">
            <v>1022156920241028</v>
          </cell>
          <cell r="B1006">
            <v>10221569</v>
          </cell>
          <cell r="C1006">
            <v>2024</v>
          </cell>
          <cell r="D1006">
            <v>1028</v>
          </cell>
          <cell r="E1006">
            <v>-1.2</v>
          </cell>
          <cell r="F1006">
            <v>-1.2</v>
          </cell>
        </row>
        <row r="1007">
          <cell r="A1007" t="str">
            <v>1022156920241026</v>
          </cell>
          <cell r="B1007">
            <v>10221569</v>
          </cell>
          <cell r="C1007">
            <v>2024</v>
          </cell>
          <cell r="D1007">
            <v>1026</v>
          </cell>
          <cell r="E1007">
            <v>-1.2</v>
          </cell>
          <cell r="F1007">
            <v>-1.2</v>
          </cell>
        </row>
        <row r="1008">
          <cell r="A1008" t="str">
            <v>1022156920241032</v>
          </cell>
          <cell r="B1008">
            <v>10221569</v>
          </cell>
          <cell r="C1008">
            <v>2024</v>
          </cell>
          <cell r="D1008">
            <v>1032</v>
          </cell>
          <cell r="E1008">
            <v>-1.2</v>
          </cell>
          <cell r="F1008">
            <v>-1.2</v>
          </cell>
        </row>
        <row r="1009">
          <cell r="A1009" t="str">
            <v>1022156920241031</v>
          </cell>
          <cell r="B1009">
            <v>10221569</v>
          </cell>
          <cell r="C1009">
            <v>2024</v>
          </cell>
          <cell r="D1009">
            <v>1031</v>
          </cell>
          <cell r="E1009">
            <v>-1.2</v>
          </cell>
          <cell r="F1009">
            <v>-1.2</v>
          </cell>
        </row>
        <row r="1010">
          <cell r="A1010" t="str">
            <v>1022156914561016</v>
          </cell>
          <cell r="B1010">
            <v>10221569</v>
          </cell>
          <cell r="C1010">
            <v>1456</v>
          </cell>
          <cell r="D1010">
            <v>1016</v>
          </cell>
          <cell r="E1010">
            <v>-1.2</v>
          </cell>
          <cell r="F1010">
            <v>-1.2</v>
          </cell>
        </row>
        <row r="1011">
          <cell r="A1011" t="str">
            <v>1022156914561017</v>
          </cell>
          <cell r="B1011">
            <v>10221569</v>
          </cell>
          <cell r="C1011">
            <v>1456</v>
          </cell>
          <cell r="D1011">
            <v>1017</v>
          </cell>
          <cell r="E1011">
            <v>-1.2</v>
          </cell>
          <cell r="F1011">
            <v>-1.2</v>
          </cell>
        </row>
        <row r="1012">
          <cell r="A1012" t="str">
            <v>1022156914561023</v>
          </cell>
          <cell r="B1012">
            <v>10221569</v>
          </cell>
          <cell r="C1012">
            <v>1456</v>
          </cell>
          <cell r="D1012">
            <v>1023</v>
          </cell>
          <cell r="E1012">
            <v>-1.2</v>
          </cell>
          <cell r="F1012">
            <v>-1.2</v>
          </cell>
        </row>
        <row r="1013">
          <cell r="A1013" t="str">
            <v>1022156914561022</v>
          </cell>
          <cell r="B1013">
            <v>10221569</v>
          </cell>
          <cell r="C1013">
            <v>1456</v>
          </cell>
          <cell r="D1013">
            <v>1022</v>
          </cell>
          <cell r="E1013">
            <v>-1.2</v>
          </cell>
          <cell r="F1013">
            <v>-1.2</v>
          </cell>
        </row>
        <row r="1014">
          <cell r="A1014" t="str">
            <v>1022156914561025</v>
          </cell>
          <cell r="B1014">
            <v>10221569</v>
          </cell>
          <cell r="C1014">
            <v>1456</v>
          </cell>
          <cell r="D1014">
            <v>1025</v>
          </cell>
          <cell r="E1014">
            <v>-1.2</v>
          </cell>
          <cell r="F1014">
            <v>-1.2</v>
          </cell>
        </row>
        <row r="1015">
          <cell r="A1015" t="str">
            <v>1022156914561032</v>
          </cell>
          <cell r="B1015">
            <v>10221569</v>
          </cell>
          <cell r="C1015">
            <v>1456</v>
          </cell>
          <cell r="D1015">
            <v>1032</v>
          </cell>
          <cell r="E1015">
            <v>-1.2</v>
          </cell>
          <cell r="F1015">
            <v>-1.2</v>
          </cell>
        </row>
        <row r="1016">
          <cell r="A1016" t="str">
            <v>1022156916601015</v>
          </cell>
          <cell r="B1016">
            <v>10221569</v>
          </cell>
          <cell r="C1016">
            <v>1660</v>
          </cell>
          <cell r="D1016">
            <v>1015</v>
          </cell>
          <cell r="E1016">
            <v>-1.2</v>
          </cell>
          <cell r="F1016">
            <v>-1.2</v>
          </cell>
        </row>
        <row r="1017">
          <cell r="A1017" t="str">
            <v>1022156916601021</v>
          </cell>
          <cell r="B1017">
            <v>10221569</v>
          </cell>
          <cell r="C1017">
            <v>1660</v>
          </cell>
          <cell r="D1017">
            <v>1021</v>
          </cell>
          <cell r="E1017">
            <v>-1.2</v>
          </cell>
          <cell r="F1017">
            <v>-1.2</v>
          </cell>
        </row>
        <row r="1018">
          <cell r="A1018" t="str">
            <v>1022156916601028</v>
          </cell>
          <cell r="B1018">
            <v>10221569</v>
          </cell>
          <cell r="C1018">
            <v>1660</v>
          </cell>
          <cell r="D1018">
            <v>1028</v>
          </cell>
          <cell r="E1018">
            <v>-1.2</v>
          </cell>
          <cell r="F1018">
            <v>-1.2</v>
          </cell>
        </row>
        <row r="1019">
          <cell r="A1019" t="str">
            <v>1022156916601032</v>
          </cell>
          <cell r="B1019">
            <v>10221569</v>
          </cell>
          <cell r="C1019">
            <v>1660</v>
          </cell>
          <cell r="D1019">
            <v>1032</v>
          </cell>
          <cell r="E1019">
            <v>-1.2</v>
          </cell>
          <cell r="F1019">
            <v>-1.2</v>
          </cell>
        </row>
        <row r="1020">
          <cell r="A1020" t="str">
            <v>1022156916601031</v>
          </cell>
          <cell r="B1020">
            <v>10221569</v>
          </cell>
          <cell r="C1020">
            <v>1660</v>
          </cell>
          <cell r="D1020">
            <v>1031</v>
          </cell>
          <cell r="E1020">
            <v>-1.2</v>
          </cell>
          <cell r="F1020">
            <v>-1.2</v>
          </cell>
        </row>
        <row r="1021">
          <cell r="A1021" t="str">
            <v>1022156916521032</v>
          </cell>
          <cell r="B1021">
            <v>10221569</v>
          </cell>
          <cell r="C1021">
            <v>1652</v>
          </cell>
          <cell r="D1021">
            <v>1032</v>
          </cell>
          <cell r="E1021">
            <v>-1.2</v>
          </cell>
          <cell r="F1021">
            <v>-1.2</v>
          </cell>
        </row>
        <row r="1022">
          <cell r="A1022" t="str">
            <v>1022156917101015</v>
          </cell>
          <cell r="B1022">
            <v>10221569</v>
          </cell>
          <cell r="C1022">
            <v>1710</v>
          </cell>
          <cell r="D1022">
            <v>1015</v>
          </cell>
          <cell r="E1022">
            <v>-1.2</v>
          </cell>
          <cell r="F1022">
            <v>-1.2</v>
          </cell>
        </row>
        <row r="1023">
          <cell r="A1023" t="str">
            <v>1022156917101023</v>
          </cell>
          <cell r="B1023">
            <v>10221569</v>
          </cell>
          <cell r="C1023">
            <v>1710</v>
          </cell>
          <cell r="D1023">
            <v>1023</v>
          </cell>
          <cell r="E1023">
            <v>-1.2</v>
          </cell>
          <cell r="F1023">
            <v>-1.2</v>
          </cell>
        </row>
        <row r="1024">
          <cell r="A1024" t="str">
            <v>1022156917101021</v>
          </cell>
          <cell r="B1024">
            <v>10221569</v>
          </cell>
          <cell r="C1024">
            <v>1710</v>
          </cell>
          <cell r="D1024">
            <v>1021</v>
          </cell>
          <cell r="E1024">
            <v>-1.2</v>
          </cell>
          <cell r="F1024">
            <v>-1.2</v>
          </cell>
        </row>
        <row r="1025">
          <cell r="A1025" t="str">
            <v>1022156917101028</v>
          </cell>
          <cell r="B1025">
            <v>10221569</v>
          </cell>
          <cell r="C1025">
            <v>1710</v>
          </cell>
          <cell r="D1025">
            <v>1028</v>
          </cell>
          <cell r="E1025">
            <v>-1.2</v>
          </cell>
          <cell r="F1025">
            <v>-1.2</v>
          </cell>
        </row>
        <row r="1026">
          <cell r="A1026" t="str">
            <v>1022156917101031</v>
          </cell>
          <cell r="B1026">
            <v>10221569</v>
          </cell>
          <cell r="C1026">
            <v>1710</v>
          </cell>
          <cell r="D1026">
            <v>1031</v>
          </cell>
          <cell r="E1026">
            <v>-1.2</v>
          </cell>
          <cell r="F1026">
            <v>-1.2</v>
          </cell>
        </row>
        <row r="1027">
          <cell r="A1027" t="str">
            <v>1022156935761032</v>
          </cell>
          <cell r="B1027">
            <v>10221569</v>
          </cell>
          <cell r="C1027">
            <v>3576</v>
          </cell>
          <cell r="D1027">
            <v>1032</v>
          </cell>
          <cell r="E1027">
            <v>-1.2</v>
          </cell>
          <cell r="F1027">
            <v>-1.2</v>
          </cell>
        </row>
        <row r="1028">
          <cell r="A1028" t="str">
            <v>1022156919341010</v>
          </cell>
          <cell r="B1028">
            <v>10221569</v>
          </cell>
          <cell r="C1028">
            <v>1934</v>
          </cell>
          <cell r="D1028">
            <v>1010</v>
          </cell>
          <cell r="E1028">
            <v>-1.2</v>
          </cell>
          <cell r="F1028">
            <v>-1.2</v>
          </cell>
        </row>
        <row r="1029">
          <cell r="A1029" t="str">
            <v>1022156919341016</v>
          </cell>
          <cell r="B1029">
            <v>10221569</v>
          </cell>
          <cell r="C1029">
            <v>1934</v>
          </cell>
          <cell r="D1029">
            <v>1016</v>
          </cell>
          <cell r="E1029">
            <v>-1.2</v>
          </cell>
          <cell r="F1029">
            <v>-1.2</v>
          </cell>
        </row>
        <row r="1030">
          <cell r="A1030" t="str">
            <v>1022156919341023</v>
          </cell>
          <cell r="B1030">
            <v>10221569</v>
          </cell>
          <cell r="C1030">
            <v>1934</v>
          </cell>
          <cell r="D1030">
            <v>1023</v>
          </cell>
          <cell r="E1030">
            <v>-1.2</v>
          </cell>
          <cell r="F1030">
            <v>-1.2</v>
          </cell>
        </row>
        <row r="1031">
          <cell r="A1031" t="str">
            <v>1022156919341022</v>
          </cell>
          <cell r="B1031">
            <v>10221569</v>
          </cell>
          <cell r="C1031">
            <v>1934</v>
          </cell>
          <cell r="D1031">
            <v>1022</v>
          </cell>
          <cell r="E1031">
            <v>-1.2</v>
          </cell>
          <cell r="F1031">
            <v>-1.2</v>
          </cell>
        </row>
        <row r="1032">
          <cell r="A1032" t="str">
            <v>1022156919341032</v>
          </cell>
          <cell r="B1032">
            <v>10221569</v>
          </cell>
          <cell r="C1032">
            <v>1934</v>
          </cell>
          <cell r="D1032">
            <v>1032</v>
          </cell>
          <cell r="E1032">
            <v>-1.2</v>
          </cell>
          <cell r="F1032">
            <v>-1.2</v>
          </cell>
        </row>
        <row r="1033">
          <cell r="A1033" t="str">
            <v>1022156923001010</v>
          </cell>
          <cell r="B1033">
            <v>10221569</v>
          </cell>
          <cell r="C1033">
            <v>2300</v>
          </cell>
          <cell r="D1033">
            <v>1010</v>
          </cell>
          <cell r="E1033">
            <v>-1.2</v>
          </cell>
          <cell r="F1033">
            <v>-1.2</v>
          </cell>
        </row>
        <row r="1034">
          <cell r="A1034" t="str">
            <v>1022156923001016</v>
          </cell>
          <cell r="B1034">
            <v>10221569</v>
          </cell>
          <cell r="C1034">
            <v>2300</v>
          </cell>
          <cell r="D1034">
            <v>1016</v>
          </cell>
          <cell r="E1034">
            <v>-1.2</v>
          </cell>
          <cell r="F1034">
            <v>-1.2</v>
          </cell>
        </row>
        <row r="1035">
          <cell r="A1035" t="str">
            <v>1022156923001023</v>
          </cell>
          <cell r="B1035">
            <v>10221569</v>
          </cell>
          <cell r="C1035">
            <v>2300</v>
          </cell>
          <cell r="D1035">
            <v>1023</v>
          </cell>
          <cell r="E1035">
            <v>-1.2</v>
          </cell>
          <cell r="F1035">
            <v>-1.2</v>
          </cell>
        </row>
        <row r="1036">
          <cell r="A1036" t="str">
            <v>1022156923001022</v>
          </cell>
          <cell r="B1036">
            <v>10221569</v>
          </cell>
          <cell r="C1036">
            <v>2300</v>
          </cell>
          <cell r="D1036">
            <v>1022</v>
          </cell>
          <cell r="E1036">
            <v>-1.2</v>
          </cell>
          <cell r="F1036">
            <v>-1.2</v>
          </cell>
        </row>
        <row r="1037">
          <cell r="A1037" t="str">
            <v>1022156923001025</v>
          </cell>
          <cell r="B1037">
            <v>10221569</v>
          </cell>
          <cell r="C1037">
            <v>2300</v>
          </cell>
          <cell r="D1037">
            <v>1025</v>
          </cell>
          <cell r="E1037">
            <v>-1.2</v>
          </cell>
          <cell r="F1037">
            <v>-1.2</v>
          </cell>
        </row>
        <row r="1038">
          <cell r="A1038" t="str">
            <v>1022156923001032</v>
          </cell>
          <cell r="B1038">
            <v>10221569</v>
          </cell>
          <cell r="C1038">
            <v>2300</v>
          </cell>
          <cell r="D1038">
            <v>1032</v>
          </cell>
          <cell r="E1038">
            <v>-1.2</v>
          </cell>
          <cell r="F1038">
            <v>-1.2</v>
          </cell>
        </row>
        <row r="1039">
          <cell r="A1039" t="str">
            <v>1022156919771010</v>
          </cell>
          <cell r="B1039">
            <v>10221569</v>
          </cell>
          <cell r="C1039">
            <v>1977</v>
          </cell>
          <cell r="D1039">
            <v>1010</v>
          </cell>
          <cell r="E1039">
            <v>-1.2</v>
          </cell>
          <cell r="F1039">
            <v>-1.2</v>
          </cell>
        </row>
        <row r="1040">
          <cell r="A1040" t="str">
            <v>1022156919771016</v>
          </cell>
          <cell r="B1040">
            <v>10221569</v>
          </cell>
          <cell r="C1040">
            <v>1977</v>
          </cell>
          <cell r="D1040">
            <v>1016</v>
          </cell>
          <cell r="E1040">
            <v>-1.2</v>
          </cell>
          <cell r="F1040">
            <v>-1.2</v>
          </cell>
        </row>
        <row r="1041">
          <cell r="A1041" t="str">
            <v>1022156919771023</v>
          </cell>
          <cell r="B1041">
            <v>10221569</v>
          </cell>
          <cell r="C1041">
            <v>1977</v>
          </cell>
          <cell r="D1041">
            <v>1023</v>
          </cell>
          <cell r="E1041">
            <v>-1.2</v>
          </cell>
          <cell r="F1041">
            <v>-1.2</v>
          </cell>
        </row>
        <row r="1042">
          <cell r="A1042" t="str">
            <v>1022156919771022</v>
          </cell>
          <cell r="B1042">
            <v>10221569</v>
          </cell>
          <cell r="C1042">
            <v>1977</v>
          </cell>
          <cell r="D1042">
            <v>1022</v>
          </cell>
          <cell r="E1042">
            <v>-1.2</v>
          </cell>
          <cell r="F1042">
            <v>-1.2</v>
          </cell>
        </row>
        <row r="1043">
          <cell r="A1043" t="str">
            <v>1022156919771032</v>
          </cell>
          <cell r="B1043">
            <v>10221569</v>
          </cell>
          <cell r="C1043">
            <v>1977</v>
          </cell>
          <cell r="D1043">
            <v>1032</v>
          </cell>
          <cell r="E1043">
            <v>-1.2</v>
          </cell>
          <cell r="F1043">
            <v>-1.2</v>
          </cell>
        </row>
        <row r="1044">
          <cell r="A1044" t="str">
            <v>1022156921631016</v>
          </cell>
          <cell r="B1044">
            <v>10221569</v>
          </cell>
          <cell r="C1044">
            <v>2163</v>
          </cell>
          <cell r="D1044">
            <v>1016</v>
          </cell>
          <cell r="E1044">
            <v>-1.2</v>
          </cell>
          <cell r="F1044">
            <v>-1.2</v>
          </cell>
        </row>
        <row r="1045">
          <cell r="A1045" t="str">
            <v>1022156921641016</v>
          </cell>
          <cell r="B1045">
            <v>10221569</v>
          </cell>
          <cell r="C1045">
            <v>2164</v>
          </cell>
          <cell r="D1045">
            <v>1016</v>
          </cell>
          <cell r="E1045">
            <v>-1.2</v>
          </cell>
          <cell r="F1045">
            <v>-1.2</v>
          </cell>
        </row>
        <row r="1046">
          <cell r="A1046" t="str">
            <v>1022156921641017</v>
          </cell>
          <cell r="B1046">
            <v>10221569</v>
          </cell>
          <cell r="C1046">
            <v>2164</v>
          </cell>
          <cell r="D1046">
            <v>1017</v>
          </cell>
          <cell r="E1046">
            <v>-1.2</v>
          </cell>
          <cell r="F1046">
            <v>-1.2</v>
          </cell>
        </row>
        <row r="1047">
          <cell r="A1047" t="str">
            <v>1022156922711010</v>
          </cell>
          <cell r="B1047">
            <v>10221569</v>
          </cell>
          <cell r="C1047">
            <v>2271</v>
          </cell>
          <cell r="D1047">
            <v>1010</v>
          </cell>
          <cell r="E1047">
            <v>-1.2</v>
          </cell>
          <cell r="F1047">
            <v>-1.2</v>
          </cell>
        </row>
        <row r="1048">
          <cell r="A1048" t="str">
            <v>1022156922711016</v>
          </cell>
          <cell r="B1048">
            <v>10221569</v>
          </cell>
          <cell r="C1048">
            <v>2271</v>
          </cell>
          <cell r="D1048">
            <v>1016</v>
          </cell>
          <cell r="E1048">
            <v>-1.2</v>
          </cell>
          <cell r="F1048">
            <v>-1.2</v>
          </cell>
        </row>
        <row r="1049">
          <cell r="A1049" t="str">
            <v>1022156922711023</v>
          </cell>
          <cell r="B1049">
            <v>10221569</v>
          </cell>
          <cell r="C1049">
            <v>2271</v>
          </cell>
          <cell r="D1049">
            <v>1023</v>
          </cell>
          <cell r="E1049">
            <v>-1.2</v>
          </cell>
          <cell r="F1049">
            <v>-1.2</v>
          </cell>
        </row>
        <row r="1050">
          <cell r="A1050" t="str">
            <v>1022156922711022</v>
          </cell>
          <cell r="B1050">
            <v>10221569</v>
          </cell>
          <cell r="C1050">
            <v>2271</v>
          </cell>
          <cell r="D1050">
            <v>1022</v>
          </cell>
          <cell r="E1050">
            <v>-1.2</v>
          </cell>
          <cell r="F1050">
            <v>-1.2</v>
          </cell>
        </row>
        <row r="1051">
          <cell r="A1051" t="str">
            <v>1022156922711032</v>
          </cell>
          <cell r="B1051">
            <v>10221569</v>
          </cell>
          <cell r="C1051">
            <v>2271</v>
          </cell>
          <cell r="D1051">
            <v>1032</v>
          </cell>
          <cell r="E1051">
            <v>-1.2</v>
          </cell>
          <cell r="F1051">
            <v>-1.2</v>
          </cell>
        </row>
        <row r="1052">
          <cell r="A1052" t="str">
            <v>1022156923011010</v>
          </cell>
          <cell r="B1052">
            <v>10221569</v>
          </cell>
          <cell r="C1052">
            <v>2301</v>
          </cell>
          <cell r="D1052">
            <v>1010</v>
          </cell>
          <cell r="E1052">
            <v>-1.2</v>
          </cell>
          <cell r="F1052">
            <v>-1.2</v>
          </cell>
        </row>
        <row r="1053">
          <cell r="A1053" t="str">
            <v>1022156923011016</v>
          </cell>
          <cell r="B1053">
            <v>10221569</v>
          </cell>
          <cell r="C1053">
            <v>2301</v>
          </cell>
          <cell r="D1053">
            <v>1016</v>
          </cell>
          <cell r="E1053">
            <v>-1.2</v>
          </cell>
          <cell r="F1053">
            <v>-1.2</v>
          </cell>
        </row>
        <row r="1054">
          <cell r="A1054" t="str">
            <v>1022156923011023</v>
          </cell>
          <cell r="B1054">
            <v>10221569</v>
          </cell>
          <cell r="C1054">
            <v>2301</v>
          </cell>
          <cell r="D1054">
            <v>1023</v>
          </cell>
          <cell r="E1054">
            <v>-1.2</v>
          </cell>
          <cell r="F1054">
            <v>-1.2</v>
          </cell>
        </row>
        <row r="1055">
          <cell r="A1055" t="str">
            <v>1022156923011022</v>
          </cell>
          <cell r="B1055">
            <v>10221569</v>
          </cell>
          <cell r="C1055">
            <v>2301</v>
          </cell>
          <cell r="D1055">
            <v>1022</v>
          </cell>
          <cell r="E1055">
            <v>-1.2</v>
          </cell>
          <cell r="F1055">
            <v>-1.2</v>
          </cell>
        </row>
        <row r="1056">
          <cell r="A1056" t="str">
            <v>1022156923011032</v>
          </cell>
          <cell r="B1056">
            <v>10221569</v>
          </cell>
          <cell r="C1056">
            <v>2301</v>
          </cell>
          <cell r="D1056">
            <v>1032</v>
          </cell>
          <cell r="E1056">
            <v>-1.2</v>
          </cell>
          <cell r="F1056">
            <v>-1.2</v>
          </cell>
        </row>
        <row r="1057">
          <cell r="A1057" t="str">
            <v>1022156926571010</v>
          </cell>
          <cell r="B1057">
            <v>10221569</v>
          </cell>
          <cell r="C1057">
            <v>2657</v>
          </cell>
          <cell r="D1057">
            <v>1010</v>
          </cell>
          <cell r="E1057">
            <v>-1.2</v>
          </cell>
          <cell r="F1057">
            <v>-1.2</v>
          </cell>
        </row>
        <row r="1058">
          <cell r="A1058" t="str">
            <v>1022156926571016</v>
          </cell>
          <cell r="B1058">
            <v>10221569</v>
          </cell>
          <cell r="C1058">
            <v>2657</v>
          </cell>
          <cell r="D1058">
            <v>1016</v>
          </cell>
          <cell r="E1058">
            <v>-1.2</v>
          </cell>
          <cell r="F1058">
            <v>-1.2</v>
          </cell>
        </row>
        <row r="1059">
          <cell r="A1059" t="str">
            <v>1022156926571023</v>
          </cell>
          <cell r="B1059">
            <v>10221569</v>
          </cell>
          <cell r="C1059">
            <v>2657</v>
          </cell>
          <cell r="D1059">
            <v>1023</v>
          </cell>
          <cell r="E1059">
            <v>-1.2</v>
          </cell>
          <cell r="F1059">
            <v>-1.2</v>
          </cell>
        </row>
        <row r="1060">
          <cell r="A1060" t="str">
            <v>1022156926571022</v>
          </cell>
          <cell r="B1060">
            <v>10221569</v>
          </cell>
          <cell r="C1060">
            <v>2657</v>
          </cell>
          <cell r="D1060">
            <v>1022</v>
          </cell>
          <cell r="E1060">
            <v>-1.2</v>
          </cell>
          <cell r="F1060">
            <v>-1.2</v>
          </cell>
        </row>
        <row r="1061">
          <cell r="A1061" t="str">
            <v>1022156926571027</v>
          </cell>
          <cell r="B1061">
            <v>10221569</v>
          </cell>
          <cell r="C1061">
            <v>2657</v>
          </cell>
          <cell r="D1061">
            <v>1027</v>
          </cell>
          <cell r="E1061">
            <v>-1.2</v>
          </cell>
          <cell r="F1061">
            <v>-1.2</v>
          </cell>
        </row>
        <row r="1062">
          <cell r="A1062" t="str">
            <v>1022156926571032</v>
          </cell>
          <cell r="B1062">
            <v>10221569</v>
          </cell>
          <cell r="C1062">
            <v>2657</v>
          </cell>
          <cell r="D1062">
            <v>1032</v>
          </cell>
          <cell r="E1062">
            <v>-1.2</v>
          </cell>
          <cell r="F1062">
            <v>-1.2</v>
          </cell>
        </row>
        <row r="1063">
          <cell r="A1063" t="str">
            <v>1022156926601010</v>
          </cell>
          <cell r="B1063">
            <v>10221569</v>
          </cell>
          <cell r="C1063">
            <v>2660</v>
          </cell>
          <cell r="D1063">
            <v>1010</v>
          </cell>
          <cell r="E1063">
            <v>-1.2</v>
          </cell>
          <cell r="F1063">
            <v>-1.2</v>
          </cell>
        </row>
        <row r="1064">
          <cell r="A1064" t="str">
            <v>1022156926601016</v>
          </cell>
          <cell r="B1064">
            <v>10221569</v>
          </cell>
          <cell r="C1064">
            <v>2660</v>
          </cell>
          <cell r="D1064">
            <v>1016</v>
          </cell>
          <cell r="E1064">
            <v>-1.2</v>
          </cell>
          <cell r="F1064">
            <v>-1.2</v>
          </cell>
        </row>
        <row r="1065">
          <cell r="A1065" t="str">
            <v>1022156926601023</v>
          </cell>
          <cell r="B1065">
            <v>10221569</v>
          </cell>
          <cell r="C1065">
            <v>2660</v>
          </cell>
          <cell r="D1065">
            <v>1023</v>
          </cell>
          <cell r="E1065">
            <v>-1.2</v>
          </cell>
          <cell r="F1065">
            <v>-1.2</v>
          </cell>
        </row>
        <row r="1066">
          <cell r="A1066" t="str">
            <v>1022156926601022</v>
          </cell>
          <cell r="B1066">
            <v>10221569</v>
          </cell>
          <cell r="C1066">
            <v>2660</v>
          </cell>
          <cell r="D1066">
            <v>1022</v>
          </cell>
          <cell r="E1066">
            <v>-1.2</v>
          </cell>
          <cell r="F1066">
            <v>-1.2</v>
          </cell>
        </row>
        <row r="1067">
          <cell r="A1067" t="str">
            <v>1022156926601027</v>
          </cell>
          <cell r="B1067">
            <v>10221569</v>
          </cell>
          <cell r="C1067">
            <v>2660</v>
          </cell>
          <cell r="D1067">
            <v>1027</v>
          </cell>
          <cell r="E1067">
            <v>-1.2</v>
          </cell>
          <cell r="F1067">
            <v>-1.2</v>
          </cell>
        </row>
        <row r="1068">
          <cell r="A1068" t="str">
            <v>1022156926601032</v>
          </cell>
          <cell r="B1068">
            <v>10221569</v>
          </cell>
          <cell r="C1068">
            <v>2660</v>
          </cell>
          <cell r="D1068">
            <v>1032</v>
          </cell>
          <cell r="E1068">
            <v>-1.2</v>
          </cell>
          <cell r="F1068">
            <v>-1.2</v>
          </cell>
        </row>
        <row r="1069">
          <cell r="A1069" t="str">
            <v>1022156936381010</v>
          </cell>
          <cell r="B1069">
            <v>10221569</v>
          </cell>
          <cell r="C1069">
            <v>3638</v>
          </cell>
          <cell r="D1069">
            <v>1010</v>
          </cell>
          <cell r="E1069">
            <v>-1.2</v>
          </cell>
          <cell r="F1069">
            <v>-1.2</v>
          </cell>
        </row>
        <row r="1070">
          <cell r="A1070" t="str">
            <v>1022156936381016</v>
          </cell>
          <cell r="B1070">
            <v>10221569</v>
          </cell>
          <cell r="C1070">
            <v>3638</v>
          </cell>
          <cell r="D1070">
            <v>1016</v>
          </cell>
          <cell r="E1070">
            <v>-1.2</v>
          </cell>
          <cell r="F1070">
            <v>-1.2</v>
          </cell>
        </row>
        <row r="1071">
          <cell r="A1071" t="str">
            <v>1022156936381023</v>
          </cell>
          <cell r="B1071">
            <v>10221569</v>
          </cell>
          <cell r="C1071">
            <v>3638</v>
          </cell>
          <cell r="D1071">
            <v>1023</v>
          </cell>
          <cell r="E1071">
            <v>-1.2</v>
          </cell>
          <cell r="F1071">
            <v>-1.2</v>
          </cell>
        </row>
        <row r="1072">
          <cell r="A1072" t="str">
            <v>1022156936381022</v>
          </cell>
          <cell r="B1072">
            <v>10221569</v>
          </cell>
          <cell r="C1072">
            <v>3638</v>
          </cell>
          <cell r="D1072">
            <v>1022</v>
          </cell>
          <cell r="E1072">
            <v>-1.2</v>
          </cell>
          <cell r="F1072">
            <v>-1.2</v>
          </cell>
        </row>
        <row r="1073">
          <cell r="A1073" t="str">
            <v>1022156936381032</v>
          </cell>
          <cell r="B1073">
            <v>10221569</v>
          </cell>
          <cell r="C1073">
            <v>3638</v>
          </cell>
          <cell r="D1073">
            <v>1032</v>
          </cell>
          <cell r="E1073">
            <v>-1.2</v>
          </cell>
          <cell r="F1073">
            <v>-1.2</v>
          </cell>
        </row>
        <row r="1074">
          <cell r="A1074" t="str">
            <v>1022156919241032</v>
          </cell>
          <cell r="B1074">
            <v>10221569</v>
          </cell>
          <cell r="C1074">
            <v>1924</v>
          </cell>
          <cell r="D1074">
            <v>1032</v>
          </cell>
          <cell r="E1074">
            <v>-1.2</v>
          </cell>
          <cell r="F1074">
            <v>-1.2</v>
          </cell>
        </row>
        <row r="1075">
          <cell r="A1075" t="str">
            <v>1022156910111032</v>
          </cell>
          <cell r="B1075">
            <v>10221569</v>
          </cell>
          <cell r="C1075">
            <v>1011</v>
          </cell>
          <cell r="D1075">
            <v>1032</v>
          </cell>
          <cell r="E1075">
            <v>-1.2</v>
          </cell>
          <cell r="F1075">
            <v>-1.2</v>
          </cell>
        </row>
        <row r="1076">
          <cell r="A1076" t="str">
            <v>1022156917371032</v>
          </cell>
          <cell r="B1076">
            <v>10221569</v>
          </cell>
          <cell r="C1076">
            <v>1737</v>
          </cell>
          <cell r="D1076">
            <v>1032</v>
          </cell>
          <cell r="E1076">
            <v>-1.2</v>
          </cell>
          <cell r="F1076">
            <v>-1.2</v>
          </cell>
        </row>
        <row r="1077">
          <cell r="A1077" t="str">
            <v>1022156915841032</v>
          </cell>
          <cell r="B1077">
            <v>10221569</v>
          </cell>
          <cell r="C1077">
            <v>1584</v>
          </cell>
          <cell r="D1077">
            <v>1032</v>
          </cell>
          <cell r="E1077">
            <v>-1.2</v>
          </cell>
          <cell r="F1077">
            <v>-1.2</v>
          </cell>
        </row>
        <row r="1078">
          <cell r="A1078" t="str">
            <v>1022156916621023</v>
          </cell>
          <cell r="B1078">
            <v>10221569</v>
          </cell>
          <cell r="C1078">
            <v>1662</v>
          </cell>
          <cell r="D1078">
            <v>1023</v>
          </cell>
          <cell r="E1078">
            <v>-1.2</v>
          </cell>
          <cell r="F1078">
            <v>-1.2</v>
          </cell>
        </row>
        <row r="1079">
          <cell r="A1079" t="str">
            <v>1022156916621032</v>
          </cell>
          <cell r="B1079">
            <v>10221569</v>
          </cell>
          <cell r="C1079">
            <v>1662</v>
          </cell>
          <cell r="D1079">
            <v>1032</v>
          </cell>
          <cell r="E1079">
            <v>-1.2</v>
          </cell>
          <cell r="F1079">
            <v>-1.2</v>
          </cell>
        </row>
        <row r="1080">
          <cell r="A1080" t="str">
            <v>1022156917951032</v>
          </cell>
          <cell r="B1080">
            <v>10221569</v>
          </cell>
          <cell r="C1080">
            <v>1795</v>
          </cell>
          <cell r="D1080">
            <v>1032</v>
          </cell>
          <cell r="E1080">
            <v>-1.2</v>
          </cell>
          <cell r="F1080">
            <v>-1.2</v>
          </cell>
        </row>
        <row r="1081">
          <cell r="A1081" t="str">
            <v>1022156922561032</v>
          </cell>
          <cell r="B1081">
            <v>10221569</v>
          </cell>
          <cell r="C1081">
            <v>2256</v>
          </cell>
          <cell r="D1081">
            <v>1032</v>
          </cell>
          <cell r="E1081">
            <v>-1.2</v>
          </cell>
          <cell r="F1081">
            <v>-1.2</v>
          </cell>
        </row>
        <row r="1082">
          <cell r="A1082" t="str">
            <v>1022156923651023</v>
          </cell>
          <cell r="B1082">
            <v>10221569</v>
          </cell>
          <cell r="C1082">
            <v>2365</v>
          </cell>
          <cell r="D1082">
            <v>1023</v>
          </cell>
          <cell r="E1082">
            <v>-1.2</v>
          </cell>
          <cell r="F1082">
            <v>-1.2</v>
          </cell>
        </row>
        <row r="1083">
          <cell r="A1083" t="str">
            <v>1022156923651032</v>
          </cell>
          <cell r="B1083">
            <v>10221569</v>
          </cell>
          <cell r="C1083">
            <v>2365</v>
          </cell>
          <cell r="D1083">
            <v>1032</v>
          </cell>
          <cell r="E1083">
            <v>-1.2</v>
          </cell>
          <cell r="F1083">
            <v>-1.2</v>
          </cell>
        </row>
        <row r="1084">
          <cell r="A1084" t="str">
            <v>1022156917681023</v>
          </cell>
          <cell r="B1084">
            <v>10221569</v>
          </cell>
          <cell r="C1084">
            <v>1768</v>
          </cell>
          <cell r="D1084">
            <v>1023</v>
          </cell>
          <cell r="E1084">
            <v>-1.2</v>
          </cell>
          <cell r="F1084">
            <v>-1.2</v>
          </cell>
        </row>
        <row r="1085">
          <cell r="A1085" t="str">
            <v>1022156937051032</v>
          </cell>
          <cell r="B1085">
            <v>10221569</v>
          </cell>
          <cell r="C1085">
            <v>3705</v>
          </cell>
          <cell r="D1085">
            <v>1032</v>
          </cell>
          <cell r="E1085">
            <v>-1.2</v>
          </cell>
          <cell r="F1085">
            <v>-1.2</v>
          </cell>
        </row>
        <row r="1086">
          <cell r="A1086" t="str">
            <v>1022156932151032</v>
          </cell>
          <cell r="B1086">
            <v>10221569</v>
          </cell>
          <cell r="C1086">
            <v>3215</v>
          </cell>
          <cell r="D1086">
            <v>1032</v>
          </cell>
          <cell r="E1086">
            <v>-1.2</v>
          </cell>
          <cell r="F1086">
            <v>-1.2</v>
          </cell>
        </row>
        <row r="1087">
          <cell r="A1087" t="str">
            <v>1022156922451032</v>
          </cell>
          <cell r="B1087">
            <v>10221569</v>
          </cell>
          <cell r="C1087">
            <v>2245</v>
          </cell>
          <cell r="D1087">
            <v>1032</v>
          </cell>
          <cell r="E1087">
            <v>-1.2</v>
          </cell>
          <cell r="F1087">
            <v>-1.2</v>
          </cell>
        </row>
        <row r="1088">
          <cell r="A1088" t="str">
            <v>1022156926151032</v>
          </cell>
          <cell r="B1088">
            <v>10221569</v>
          </cell>
          <cell r="C1088">
            <v>2615</v>
          </cell>
          <cell r="D1088">
            <v>1032</v>
          </cell>
          <cell r="E1088">
            <v>-1.2</v>
          </cell>
          <cell r="F1088">
            <v>-1.2</v>
          </cell>
        </row>
        <row r="1089">
          <cell r="A1089" t="str">
            <v>102272009291000</v>
          </cell>
          <cell r="B1089">
            <v>10227200</v>
          </cell>
          <cell r="C1089">
            <v>929</v>
          </cell>
          <cell r="D1089">
            <v>1000</v>
          </cell>
          <cell r="E1089">
            <v>10637.7</v>
          </cell>
          <cell r="F1089">
            <v>16256.99</v>
          </cell>
        </row>
        <row r="1090">
          <cell r="A1090" t="str">
            <v>102272009301000</v>
          </cell>
          <cell r="B1090">
            <v>10227200</v>
          </cell>
          <cell r="C1090">
            <v>930</v>
          </cell>
          <cell r="D1090">
            <v>1000</v>
          </cell>
          <cell r="E1090">
            <v>10637.7</v>
          </cell>
          <cell r="F1090">
            <v>16256.99</v>
          </cell>
        </row>
        <row r="1091">
          <cell r="A1091" t="str">
            <v>102272009581000</v>
          </cell>
          <cell r="B1091">
            <v>10227200</v>
          </cell>
          <cell r="C1091">
            <v>958</v>
          </cell>
          <cell r="D1091">
            <v>1000</v>
          </cell>
          <cell r="E1091">
            <v>10637.7</v>
          </cell>
          <cell r="F1091">
            <v>16256.99</v>
          </cell>
        </row>
        <row r="1092">
          <cell r="A1092" t="str">
            <v>102272009841000</v>
          </cell>
          <cell r="B1092">
            <v>10227200</v>
          </cell>
          <cell r="C1092">
            <v>984</v>
          </cell>
          <cell r="D1092">
            <v>1000</v>
          </cell>
          <cell r="E1092">
            <v>10637.7</v>
          </cell>
          <cell r="F1092">
            <v>16256.99</v>
          </cell>
        </row>
        <row r="1093">
          <cell r="A1093" t="str">
            <v>1022720010381000</v>
          </cell>
          <cell r="B1093">
            <v>10227200</v>
          </cell>
          <cell r="C1093">
            <v>1038</v>
          </cell>
          <cell r="D1093">
            <v>1000</v>
          </cell>
          <cell r="E1093">
            <v>10637.7</v>
          </cell>
          <cell r="F1093">
            <v>16256.99</v>
          </cell>
        </row>
        <row r="1094">
          <cell r="A1094" t="str">
            <v>1022720010391000</v>
          </cell>
          <cell r="B1094">
            <v>10227200</v>
          </cell>
          <cell r="C1094">
            <v>1039</v>
          </cell>
          <cell r="D1094">
            <v>1000</v>
          </cell>
          <cell r="E1094">
            <v>10637.7</v>
          </cell>
          <cell r="F1094">
            <v>16256.99</v>
          </cell>
        </row>
        <row r="1095">
          <cell r="A1095" t="str">
            <v>1022720010401000</v>
          </cell>
          <cell r="B1095">
            <v>10227200</v>
          </cell>
          <cell r="C1095">
            <v>1040</v>
          </cell>
          <cell r="D1095">
            <v>1000</v>
          </cell>
          <cell r="E1095">
            <v>10637.7</v>
          </cell>
          <cell r="F1095">
            <v>16256.99</v>
          </cell>
        </row>
        <row r="1096">
          <cell r="A1096" t="str">
            <v>1022720010481000</v>
          </cell>
          <cell r="B1096">
            <v>10227200</v>
          </cell>
          <cell r="C1096">
            <v>1048</v>
          </cell>
          <cell r="D1096">
            <v>1000</v>
          </cell>
          <cell r="E1096">
            <v>10637.7</v>
          </cell>
          <cell r="F1096">
            <v>16256.99</v>
          </cell>
        </row>
        <row r="1097">
          <cell r="A1097" t="str">
            <v>1022720010551000</v>
          </cell>
          <cell r="B1097">
            <v>10227200</v>
          </cell>
          <cell r="C1097">
            <v>1055</v>
          </cell>
          <cell r="D1097">
            <v>1000</v>
          </cell>
          <cell r="E1097">
            <v>10637.7</v>
          </cell>
          <cell r="F1097">
            <v>16256.99</v>
          </cell>
        </row>
        <row r="1098">
          <cell r="A1098" t="str">
            <v>1022720010561000</v>
          </cell>
          <cell r="B1098">
            <v>10227200</v>
          </cell>
          <cell r="C1098">
            <v>1056</v>
          </cell>
          <cell r="D1098">
            <v>1000</v>
          </cell>
          <cell r="E1098">
            <v>10637.7</v>
          </cell>
          <cell r="F1098">
            <v>16256.99</v>
          </cell>
        </row>
        <row r="1099">
          <cell r="A1099" t="str">
            <v>1022720010611000</v>
          </cell>
          <cell r="B1099">
            <v>10227200</v>
          </cell>
          <cell r="C1099">
            <v>1061</v>
          </cell>
          <cell r="D1099">
            <v>1000</v>
          </cell>
          <cell r="E1099">
            <v>10637.7</v>
          </cell>
          <cell r="F1099">
            <v>16256.99</v>
          </cell>
        </row>
        <row r="1100">
          <cell r="A1100" t="str">
            <v>1022720010671000</v>
          </cell>
          <cell r="B1100">
            <v>10227200</v>
          </cell>
          <cell r="C1100">
            <v>1067</v>
          </cell>
          <cell r="D1100">
            <v>1000</v>
          </cell>
          <cell r="E1100">
            <v>10637.7</v>
          </cell>
          <cell r="F1100">
            <v>16256.99</v>
          </cell>
        </row>
        <row r="1101">
          <cell r="A1101" t="str">
            <v>1022720010691000</v>
          </cell>
          <cell r="B1101">
            <v>10227200</v>
          </cell>
          <cell r="C1101">
            <v>1069</v>
          </cell>
          <cell r="D1101">
            <v>1000</v>
          </cell>
          <cell r="E1101">
            <v>10637.7</v>
          </cell>
          <cell r="F1101">
            <v>16256.99</v>
          </cell>
        </row>
        <row r="1102">
          <cell r="A1102" t="str">
            <v>1022720010821000</v>
          </cell>
          <cell r="B1102">
            <v>10227200</v>
          </cell>
          <cell r="C1102">
            <v>1082</v>
          </cell>
          <cell r="D1102">
            <v>1000</v>
          </cell>
          <cell r="E1102">
            <v>10637.7</v>
          </cell>
          <cell r="F1102">
            <v>16256.99</v>
          </cell>
        </row>
        <row r="1103">
          <cell r="A1103" t="str">
            <v>1022720011031000</v>
          </cell>
          <cell r="B1103">
            <v>10227200</v>
          </cell>
          <cell r="C1103">
            <v>1103</v>
          </cell>
          <cell r="D1103">
            <v>1000</v>
          </cell>
          <cell r="E1103">
            <v>10637.7</v>
          </cell>
          <cell r="F1103">
            <v>16256.99</v>
          </cell>
        </row>
        <row r="1104">
          <cell r="A1104" t="str">
            <v>1022720011051000</v>
          </cell>
          <cell r="B1104">
            <v>10227200</v>
          </cell>
          <cell r="C1104">
            <v>1105</v>
          </cell>
          <cell r="D1104">
            <v>1000</v>
          </cell>
          <cell r="E1104">
            <v>10637.7</v>
          </cell>
          <cell r="F1104">
            <v>16256.99</v>
          </cell>
        </row>
        <row r="1105">
          <cell r="A1105" t="str">
            <v>1022720013581000</v>
          </cell>
          <cell r="B1105">
            <v>10227200</v>
          </cell>
          <cell r="C1105">
            <v>1358</v>
          </cell>
          <cell r="D1105">
            <v>1000</v>
          </cell>
          <cell r="E1105">
            <v>10637.7</v>
          </cell>
          <cell r="F1105">
            <v>16256.99</v>
          </cell>
        </row>
        <row r="1106">
          <cell r="A1106" t="str">
            <v>1022720013611000</v>
          </cell>
          <cell r="B1106">
            <v>10227200</v>
          </cell>
          <cell r="C1106">
            <v>1361</v>
          </cell>
          <cell r="D1106">
            <v>1000</v>
          </cell>
          <cell r="E1106">
            <v>10637.7</v>
          </cell>
          <cell r="F1106">
            <v>16256.99</v>
          </cell>
        </row>
        <row r="1107">
          <cell r="A1107" t="str">
            <v>1022720014191000</v>
          </cell>
          <cell r="B1107">
            <v>10227200</v>
          </cell>
          <cell r="C1107">
            <v>1419</v>
          </cell>
          <cell r="D1107">
            <v>1000</v>
          </cell>
          <cell r="E1107">
            <v>10637.7</v>
          </cell>
          <cell r="F1107">
            <v>16256.99</v>
          </cell>
        </row>
        <row r="1108">
          <cell r="A1108" t="str">
            <v>1022720014421000</v>
          </cell>
          <cell r="B1108">
            <v>10227200</v>
          </cell>
          <cell r="C1108">
            <v>1442</v>
          </cell>
          <cell r="D1108">
            <v>1000</v>
          </cell>
          <cell r="E1108">
            <v>10637.7</v>
          </cell>
          <cell r="F1108">
            <v>16256.99</v>
          </cell>
        </row>
        <row r="1109">
          <cell r="A1109" t="str">
            <v>1022720015551000</v>
          </cell>
          <cell r="B1109">
            <v>10227200</v>
          </cell>
          <cell r="C1109">
            <v>1555</v>
          </cell>
          <cell r="D1109">
            <v>1000</v>
          </cell>
          <cell r="E1109">
            <v>10637.7</v>
          </cell>
          <cell r="F1109">
            <v>16256.99</v>
          </cell>
        </row>
        <row r="1110">
          <cell r="A1110" t="str">
            <v>1022720015661000</v>
          </cell>
          <cell r="B1110">
            <v>10227200</v>
          </cell>
          <cell r="C1110">
            <v>1566</v>
          </cell>
          <cell r="D1110">
            <v>1000</v>
          </cell>
          <cell r="E1110">
            <v>10637.7</v>
          </cell>
          <cell r="F1110">
            <v>16256.99</v>
          </cell>
        </row>
        <row r="1111">
          <cell r="A1111" t="str">
            <v>1022720016211000</v>
          </cell>
          <cell r="B1111">
            <v>10227200</v>
          </cell>
          <cell r="C1111">
            <v>1621</v>
          </cell>
          <cell r="D1111">
            <v>1000</v>
          </cell>
          <cell r="E1111">
            <v>10637.7</v>
          </cell>
          <cell r="F1111">
            <v>16256.99</v>
          </cell>
        </row>
        <row r="1112">
          <cell r="A1112" t="str">
            <v>1022720016871000</v>
          </cell>
          <cell r="B1112">
            <v>10227200</v>
          </cell>
          <cell r="C1112">
            <v>1687</v>
          </cell>
          <cell r="D1112">
            <v>1000</v>
          </cell>
          <cell r="E1112">
            <v>10637.7</v>
          </cell>
          <cell r="F1112">
            <v>16256.99</v>
          </cell>
        </row>
        <row r="1113">
          <cell r="A1113" t="str">
            <v>1022720019131000</v>
          </cell>
          <cell r="B1113">
            <v>10227200</v>
          </cell>
          <cell r="C1113">
            <v>1913</v>
          </cell>
          <cell r="D1113">
            <v>1000</v>
          </cell>
          <cell r="E1113">
            <v>10637.7</v>
          </cell>
          <cell r="F1113">
            <v>16256.99</v>
          </cell>
        </row>
        <row r="1114">
          <cell r="A1114" t="str">
            <v>1022720021601000</v>
          </cell>
          <cell r="B1114">
            <v>10227200</v>
          </cell>
          <cell r="C1114">
            <v>2160</v>
          </cell>
          <cell r="D1114">
            <v>1000</v>
          </cell>
          <cell r="E1114">
            <v>10637.7</v>
          </cell>
          <cell r="F1114">
            <v>16256.99</v>
          </cell>
        </row>
        <row r="1115">
          <cell r="A1115" t="str">
            <v>1022720023351000</v>
          </cell>
          <cell r="B1115">
            <v>10227200</v>
          </cell>
          <cell r="C1115">
            <v>2335</v>
          </cell>
          <cell r="D1115">
            <v>1000</v>
          </cell>
          <cell r="E1115">
            <v>10637.7</v>
          </cell>
          <cell r="F1115">
            <v>16256.99</v>
          </cell>
        </row>
        <row r="1116">
          <cell r="A1116" t="str">
            <v>1022720023381000</v>
          </cell>
          <cell r="B1116">
            <v>10227200</v>
          </cell>
          <cell r="C1116">
            <v>2338</v>
          </cell>
          <cell r="D1116">
            <v>1000</v>
          </cell>
          <cell r="E1116">
            <v>10637.7</v>
          </cell>
          <cell r="F1116">
            <v>16256.99</v>
          </cell>
        </row>
        <row r="1117">
          <cell r="A1117" t="str">
            <v>1022720026001000</v>
          </cell>
          <cell r="B1117">
            <v>10227200</v>
          </cell>
          <cell r="C1117">
            <v>2600</v>
          </cell>
          <cell r="D1117">
            <v>1000</v>
          </cell>
          <cell r="E1117">
            <v>10637.7</v>
          </cell>
          <cell r="F1117">
            <v>16256.99</v>
          </cell>
        </row>
        <row r="1118">
          <cell r="A1118" t="str">
            <v>1022720016881000</v>
          </cell>
          <cell r="B1118">
            <v>10227200</v>
          </cell>
          <cell r="C1118">
            <v>1688</v>
          </cell>
          <cell r="D1118">
            <v>1000</v>
          </cell>
          <cell r="E1118">
            <v>10637.7</v>
          </cell>
          <cell r="F1118">
            <v>16256.99</v>
          </cell>
        </row>
        <row r="1119">
          <cell r="A1119" t="str">
            <v>1022720020461000</v>
          </cell>
          <cell r="B1119">
            <v>10227200</v>
          </cell>
          <cell r="C1119">
            <v>2046</v>
          </cell>
          <cell r="D1119">
            <v>1000</v>
          </cell>
          <cell r="E1119">
            <v>10637.7</v>
          </cell>
          <cell r="F1119">
            <v>16256.99</v>
          </cell>
        </row>
        <row r="1120">
          <cell r="A1120" t="str">
            <v>1022720011041000</v>
          </cell>
          <cell r="B1120">
            <v>10227200</v>
          </cell>
          <cell r="C1120">
            <v>1104</v>
          </cell>
          <cell r="D1120">
            <v>1000</v>
          </cell>
          <cell r="E1120">
            <v>10637.7</v>
          </cell>
          <cell r="F1120">
            <v>16256.99</v>
          </cell>
        </row>
        <row r="1121">
          <cell r="A1121" t="str">
            <v>1022720014641000</v>
          </cell>
          <cell r="B1121">
            <v>10227200</v>
          </cell>
          <cell r="C1121">
            <v>1464</v>
          </cell>
          <cell r="D1121">
            <v>1000</v>
          </cell>
          <cell r="E1121">
            <v>10637.7</v>
          </cell>
          <cell r="F1121">
            <v>16256.99</v>
          </cell>
        </row>
        <row r="1122">
          <cell r="A1122" t="str">
            <v>1022720010471000</v>
          </cell>
          <cell r="B1122">
            <v>10227200</v>
          </cell>
          <cell r="C1122">
            <v>1047</v>
          </cell>
          <cell r="D1122">
            <v>1000</v>
          </cell>
          <cell r="E1122">
            <v>10637.7</v>
          </cell>
          <cell r="F1122">
            <v>16256.99</v>
          </cell>
        </row>
        <row r="1123">
          <cell r="A1123" t="str">
            <v>102272009281000</v>
          </cell>
          <cell r="B1123">
            <v>10227200</v>
          </cell>
          <cell r="C1123">
            <v>928</v>
          </cell>
          <cell r="D1123">
            <v>1000</v>
          </cell>
          <cell r="E1123">
            <v>10637.7</v>
          </cell>
          <cell r="F1123">
            <v>16256.99</v>
          </cell>
        </row>
        <row r="1124">
          <cell r="A1124" t="str">
            <v>1022720019751000</v>
          </cell>
          <cell r="B1124">
            <v>10227200</v>
          </cell>
          <cell r="C1124">
            <v>1975</v>
          </cell>
          <cell r="D1124">
            <v>1000</v>
          </cell>
          <cell r="E1124">
            <v>10637.7</v>
          </cell>
          <cell r="F1124">
            <v>16256.99</v>
          </cell>
        </row>
        <row r="1125">
          <cell r="A1125" t="str">
            <v>1022720018831000</v>
          </cell>
          <cell r="B1125">
            <v>10227200</v>
          </cell>
          <cell r="C1125">
            <v>1883</v>
          </cell>
          <cell r="D1125">
            <v>1000</v>
          </cell>
          <cell r="E1125">
            <v>10637.7</v>
          </cell>
          <cell r="F1125">
            <v>16256.99</v>
          </cell>
        </row>
        <row r="1126">
          <cell r="A1126" t="str">
            <v>1022720019301000</v>
          </cell>
          <cell r="B1126">
            <v>10227200</v>
          </cell>
          <cell r="C1126">
            <v>1930</v>
          </cell>
          <cell r="D1126">
            <v>1000</v>
          </cell>
          <cell r="E1126">
            <v>10637.7</v>
          </cell>
          <cell r="F1126">
            <v>16256.99</v>
          </cell>
        </row>
        <row r="1127">
          <cell r="A1127" t="str">
            <v>1022720019151000</v>
          </cell>
          <cell r="B1127">
            <v>10227200</v>
          </cell>
          <cell r="C1127">
            <v>1915</v>
          </cell>
          <cell r="D1127">
            <v>1000</v>
          </cell>
          <cell r="E1127">
            <v>10637.7</v>
          </cell>
          <cell r="F1127">
            <v>16256.99</v>
          </cell>
        </row>
        <row r="1128">
          <cell r="A1128" t="str">
            <v>1022720016551000</v>
          </cell>
          <cell r="B1128">
            <v>10227200</v>
          </cell>
          <cell r="C1128">
            <v>1655</v>
          </cell>
          <cell r="D1128">
            <v>1000</v>
          </cell>
          <cell r="E1128">
            <v>10637.7</v>
          </cell>
          <cell r="F1128">
            <v>16256.99</v>
          </cell>
        </row>
        <row r="1129">
          <cell r="A1129" t="str">
            <v>1022720019251000</v>
          </cell>
          <cell r="B1129">
            <v>10227200</v>
          </cell>
          <cell r="C1129">
            <v>1925</v>
          </cell>
          <cell r="D1129">
            <v>1000</v>
          </cell>
          <cell r="E1129">
            <v>10637.7</v>
          </cell>
          <cell r="F1129">
            <v>16256.99</v>
          </cell>
        </row>
        <row r="1130">
          <cell r="A1130" t="str">
            <v>1022720023551000</v>
          </cell>
          <cell r="B1130">
            <v>10227200</v>
          </cell>
          <cell r="C1130">
            <v>2355</v>
          </cell>
          <cell r="D1130">
            <v>1000</v>
          </cell>
          <cell r="E1130">
            <v>10637.7</v>
          </cell>
          <cell r="F1130">
            <v>16256.99</v>
          </cell>
        </row>
        <row r="1131">
          <cell r="A1131" t="str">
            <v>1022720025901000</v>
          </cell>
          <cell r="B1131">
            <v>10227200</v>
          </cell>
          <cell r="C1131">
            <v>2590</v>
          </cell>
          <cell r="D1131">
            <v>1000</v>
          </cell>
          <cell r="E1131">
            <v>10637.7</v>
          </cell>
          <cell r="F1131">
            <v>16256.99</v>
          </cell>
        </row>
        <row r="1132">
          <cell r="A1132" t="str">
            <v>1024842810401175</v>
          </cell>
          <cell r="B1132">
            <v>10248428</v>
          </cell>
          <cell r="C1132">
            <v>1040</v>
          </cell>
          <cell r="D1132">
            <v>1175</v>
          </cell>
          <cell r="E1132">
            <v>10552.49</v>
          </cell>
          <cell r="F1132">
            <v>15969.49</v>
          </cell>
        </row>
        <row r="1133">
          <cell r="A1133" t="str">
            <v>1024842810691175</v>
          </cell>
          <cell r="B1133">
            <v>10248428</v>
          </cell>
          <cell r="C1133">
            <v>1069</v>
          </cell>
          <cell r="D1133">
            <v>1175</v>
          </cell>
          <cell r="E1133">
            <v>10552.49</v>
          </cell>
          <cell r="F1133">
            <v>15969.49</v>
          </cell>
        </row>
        <row r="1134">
          <cell r="A1134" t="str">
            <v>1024842819131175</v>
          </cell>
          <cell r="B1134">
            <v>10248428</v>
          </cell>
          <cell r="C1134">
            <v>1913</v>
          </cell>
          <cell r="D1134">
            <v>1175</v>
          </cell>
          <cell r="E1134">
            <v>10552.49</v>
          </cell>
          <cell r="F1134">
            <v>15969.49</v>
          </cell>
        </row>
        <row r="1135">
          <cell r="A1135" t="str">
            <v>1026215210811014</v>
          </cell>
          <cell r="B1135">
            <v>10262152</v>
          </cell>
          <cell r="C1135">
            <v>1081</v>
          </cell>
          <cell r="D1135">
            <v>1014</v>
          </cell>
          <cell r="E1135">
            <v>10994.19</v>
          </cell>
          <cell r="F1135">
            <v>16681.43</v>
          </cell>
        </row>
        <row r="1136">
          <cell r="A1136" t="str">
            <v>1026215210811007</v>
          </cell>
          <cell r="B1136">
            <v>10262152</v>
          </cell>
          <cell r="C1136">
            <v>1081</v>
          </cell>
          <cell r="D1136">
            <v>1007</v>
          </cell>
          <cell r="E1136">
            <v>11216.47</v>
          </cell>
          <cell r="F1136">
            <v>16903.71</v>
          </cell>
        </row>
        <row r="1137">
          <cell r="A1137" t="str">
            <v>1026215214441014</v>
          </cell>
          <cell r="B1137">
            <v>10262152</v>
          </cell>
          <cell r="C1137">
            <v>1444</v>
          </cell>
          <cell r="D1137">
            <v>1014</v>
          </cell>
          <cell r="E1137">
            <v>10994.19</v>
          </cell>
          <cell r="F1137">
            <v>16681.43</v>
          </cell>
        </row>
        <row r="1138">
          <cell r="A1138" t="str">
            <v>1026215214441007</v>
          </cell>
          <cell r="B1138">
            <v>10262152</v>
          </cell>
          <cell r="C1138">
            <v>1444</v>
          </cell>
          <cell r="D1138">
            <v>1007</v>
          </cell>
          <cell r="E1138">
            <v>11216.47</v>
          </cell>
          <cell r="F1138">
            <v>16903.71</v>
          </cell>
        </row>
        <row r="1139">
          <cell r="A1139" t="str">
            <v>1026215216151014</v>
          </cell>
          <cell r="B1139">
            <v>10262152</v>
          </cell>
          <cell r="C1139">
            <v>1615</v>
          </cell>
          <cell r="D1139">
            <v>1014</v>
          </cell>
          <cell r="E1139">
            <v>10994.19</v>
          </cell>
          <cell r="F1139">
            <v>16681.43</v>
          </cell>
        </row>
        <row r="1140">
          <cell r="A1140" t="str">
            <v>1026215216151007</v>
          </cell>
          <cell r="B1140">
            <v>10262152</v>
          </cell>
          <cell r="C1140">
            <v>1615</v>
          </cell>
          <cell r="D1140">
            <v>1007</v>
          </cell>
          <cell r="E1140">
            <v>11216.47</v>
          </cell>
          <cell r="F1140">
            <v>16903.71</v>
          </cell>
        </row>
        <row r="1141">
          <cell r="A1141" t="str">
            <v>1026215219041014</v>
          </cell>
          <cell r="B1141">
            <v>10262152</v>
          </cell>
          <cell r="C1141">
            <v>1904</v>
          </cell>
          <cell r="D1141">
            <v>1014</v>
          </cell>
          <cell r="E1141">
            <v>11003.77</v>
          </cell>
          <cell r="F1141">
            <v>16766.53</v>
          </cell>
        </row>
        <row r="1142">
          <cell r="A1142" t="str">
            <v>1026215214371007</v>
          </cell>
          <cell r="B1142">
            <v>10262152</v>
          </cell>
          <cell r="C1142">
            <v>1437</v>
          </cell>
          <cell r="D1142">
            <v>1007</v>
          </cell>
          <cell r="E1142">
            <v>11216.47</v>
          </cell>
          <cell r="F1142">
            <v>16903.71</v>
          </cell>
        </row>
        <row r="1143">
          <cell r="A1143" t="str">
            <v>1026215215651014</v>
          </cell>
          <cell r="B1143">
            <v>10262152</v>
          </cell>
          <cell r="C1143">
            <v>1565</v>
          </cell>
          <cell r="D1143">
            <v>1014</v>
          </cell>
          <cell r="E1143">
            <v>10994.19</v>
          </cell>
          <cell r="F1143">
            <v>16681.43</v>
          </cell>
        </row>
        <row r="1144">
          <cell r="A1144" t="str">
            <v>1026215215651007</v>
          </cell>
          <cell r="B1144">
            <v>10262152</v>
          </cell>
          <cell r="C1144">
            <v>1565</v>
          </cell>
          <cell r="D1144">
            <v>1007</v>
          </cell>
          <cell r="E1144">
            <v>11216.47</v>
          </cell>
          <cell r="F1144">
            <v>16903.71</v>
          </cell>
        </row>
        <row r="1145">
          <cell r="A1145" t="str">
            <v>1026215218571014</v>
          </cell>
          <cell r="B1145">
            <v>10262152</v>
          </cell>
          <cell r="C1145">
            <v>1857</v>
          </cell>
          <cell r="D1145">
            <v>1014</v>
          </cell>
          <cell r="E1145">
            <v>10994.19</v>
          </cell>
          <cell r="F1145">
            <v>16681.43</v>
          </cell>
        </row>
        <row r="1146">
          <cell r="A1146" t="str">
            <v>1026215218571007</v>
          </cell>
          <cell r="B1146">
            <v>10262152</v>
          </cell>
          <cell r="C1146">
            <v>1857</v>
          </cell>
          <cell r="D1146">
            <v>1007</v>
          </cell>
          <cell r="E1146">
            <v>11216.47</v>
          </cell>
          <cell r="F1146">
            <v>16903.71</v>
          </cell>
        </row>
        <row r="1147">
          <cell r="A1147" t="str">
            <v>1026215218571013</v>
          </cell>
          <cell r="B1147">
            <v>10262152</v>
          </cell>
          <cell r="C1147">
            <v>1857</v>
          </cell>
          <cell r="D1147">
            <v>1013</v>
          </cell>
          <cell r="E1147">
            <v>11216.47</v>
          </cell>
          <cell r="F1147">
            <v>16903.71</v>
          </cell>
        </row>
        <row r="1148">
          <cell r="A1148" t="str">
            <v>1026215219351007</v>
          </cell>
          <cell r="B1148">
            <v>10262152</v>
          </cell>
          <cell r="C1148">
            <v>1935</v>
          </cell>
          <cell r="D1148">
            <v>1007</v>
          </cell>
          <cell r="E1148">
            <v>11216.47</v>
          </cell>
          <cell r="F1148">
            <v>16903.71</v>
          </cell>
        </row>
        <row r="1149">
          <cell r="A1149" t="str">
            <v>1026911419551001</v>
          </cell>
          <cell r="B1149">
            <v>10269114</v>
          </cell>
          <cell r="C1149">
            <v>1955</v>
          </cell>
          <cell r="D1149">
            <v>1001</v>
          </cell>
          <cell r="E1149">
            <v>11353.13</v>
          </cell>
          <cell r="F1149">
            <v>17273.349999999999</v>
          </cell>
        </row>
        <row r="1150">
          <cell r="A1150" t="str">
            <v>1026911419551003</v>
          </cell>
          <cell r="B1150">
            <v>10269114</v>
          </cell>
          <cell r="C1150">
            <v>1955</v>
          </cell>
          <cell r="D1150">
            <v>1003</v>
          </cell>
          <cell r="E1150">
            <v>11353.13</v>
          </cell>
          <cell r="F1150">
            <v>17273.349999999999</v>
          </cell>
        </row>
        <row r="1151">
          <cell r="A1151" t="str">
            <v>1026911419551004</v>
          </cell>
          <cell r="B1151">
            <v>10269114</v>
          </cell>
          <cell r="C1151">
            <v>1955</v>
          </cell>
          <cell r="D1151">
            <v>1004</v>
          </cell>
          <cell r="E1151">
            <v>11353.13</v>
          </cell>
          <cell r="F1151">
            <v>17273.349999999999</v>
          </cell>
        </row>
        <row r="1152">
          <cell r="A1152" t="str">
            <v>1026911418801000</v>
          </cell>
          <cell r="B1152">
            <v>10269114</v>
          </cell>
          <cell r="C1152">
            <v>1880</v>
          </cell>
          <cell r="D1152">
            <v>1000</v>
          </cell>
          <cell r="E1152">
            <v>11353.13</v>
          </cell>
          <cell r="F1152">
            <v>17273.349999999999</v>
          </cell>
        </row>
        <row r="1153">
          <cell r="A1153" t="str">
            <v>1026911418801001</v>
          </cell>
          <cell r="B1153">
            <v>10269114</v>
          </cell>
          <cell r="C1153">
            <v>1880</v>
          </cell>
          <cell r="D1153">
            <v>1001</v>
          </cell>
          <cell r="E1153">
            <v>11353.13</v>
          </cell>
          <cell r="F1153">
            <v>17273.349999999999</v>
          </cell>
        </row>
        <row r="1154">
          <cell r="A1154" t="str">
            <v>1026911418801002</v>
          </cell>
          <cell r="B1154">
            <v>10269114</v>
          </cell>
          <cell r="C1154">
            <v>1880</v>
          </cell>
          <cell r="D1154">
            <v>1002</v>
          </cell>
          <cell r="E1154">
            <v>11353.13</v>
          </cell>
          <cell r="F1154">
            <v>17273.349999999999</v>
          </cell>
        </row>
        <row r="1155">
          <cell r="A1155" t="str">
            <v>1026911418801003</v>
          </cell>
          <cell r="B1155">
            <v>10269114</v>
          </cell>
          <cell r="C1155">
            <v>1880</v>
          </cell>
          <cell r="D1155">
            <v>1003</v>
          </cell>
          <cell r="E1155">
            <v>11353.13</v>
          </cell>
          <cell r="F1155">
            <v>17273.349999999999</v>
          </cell>
        </row>
        <row r="1156">
          <cell r="A1156" t="str">
            <v>1026911418801004</v>
          </cell>
          <cell r="B1156">
            <v>10269114</v>
          </cell>
          <cell r="C1156">
            <v>1880</v>
          </cell>
          <cell r="D1156">
            <v>1004</v>
          </cell>
          <cell r="E1156">
            <v>11353.13</v>
          </cell>
          <cell r="F1156">
            <v>17273.349999999999</v>
          </cell>
        </row>
        <row r="1157">
          <cell r="A1157" t="str">
            <v>1026911418801005</v>
          </cell>
          <cell r="B1157">
            <v>10269114</v>
          </cell>
          <cell r="C1157">
            <v>1880</v>
          </cell>
          <cell r="D1157">
            <v>1005</v>
          </cell>
          <cell r="E1157">
            <v>11353.13</v>
          </cell>
          <cell r="F1157">
            <v>17273.349999999999</v>
          </cell>
        </row>
        <row r="1158">
          <cell r="A1158" t="str">
            <v>1026911425581001</v>
          </cell>
          <cell r="B1158">
            <v>10269114</v>
          </cell>
          <cell r="C1158">
            <v>2558</v>
          </cell>
          <cell r="D1158">
            <v>1001</v>
          </cell>
          <cell r="E1158">
            <v>11353.13</v>
          </cell>
          <cell r="F1158">
            <v>17273.349999999999</v>
          </cell>
        </row>
        <row r="1159">
          <cell r="A1159" t="str">
            <v>1026911425581003</v>
          </cell>
          <cell r="B1159">
            <v>10269114</v>
          </cell>
          <cell r="C1159">
            <v>2558</v>
          </cell>
          <cell r="D1159">
            <v>1003</v>
          </cell>
          <cell r="E1159">
            <v>11353.13</v>
          </cell>
          <cell r="F1159">
            <v>17273.349999999999</v>
          </cell>
        </row>
        <row r="1160">
          <cell r="A1160" t="str">
            <v>1026911425581004</v>
          </cell>
          <cell r="B1160">
            <v>10269114</v>
          </cell>
          <cell r="C1160">
            <v>2558</v>
          </cell>
          <cell r="D1160">
            <v>1004</v>
          </cell>
          <cell r="E1160">
            <v>11353.13</v>
          </cell>
          <cell r="F1160">
            <v>17273.349999999999</v>
          </cell>
        </row>
        <row r="1161">
          <cell r="A1161" t="str">
            <v>1026911425581005</v>
          </cell>
          <cell r="B1161">
            <v>10269114</v>
          </cell>
          <cell r="C1161">
            <v>2558</v>
          </cell>
          <cell r="D1161">
            <v>1005</v>
          </cell>
          <cell r="E1161">
            <v>11353.13</v>
          </cell>
          <cell r="F1161">
            <v>17273.349999999999</v>
          </cell>
        </row>
        <row r="1162">
          <cell r="A1162" t="str">
            <v>1026911413461000</v>
          </cell>
          <cell r="B1162">
            <v>10269114</v>
          </cell>
          <cell r="C1162">
            <v>1346</v>
          </cell>
          <cell r="D1162">
            <v>1000</v>
          </cell>
          <cell r="E1162">
            <v>11353.13</v>
          </cell>
          <cell r="F1162">
            <v>17273.349999999999</v>
          </cell>
        </row>
        <row r="1163">
          <cell r="A1163" t="str">
            <v>1026911413461001</v>
          </cell>
          <cell r="B1163">
            <v>10269114</v>
          </cell>
          <cell r="C1163">
            <v>1346</v>
          </cell>
          <cell r="D1163">
            <v>1001</v>
          </cell>
          <cell r="E1163">
            <v>11353.13</v>
          </cell>
          <cell r="F1163">
            <v>17273.349999999999</v>
          </cell>
        </row>
        <row r="1164">
          <cell r="A1164" t="str">
            <v>1026911413461002</v>
          </cell>
          <cell r="B1164">
            <v>10269114</v>
          </cell>
          <cell r="C1164">
            <v>1346</v>
          </cell>
          <cell r="D1164">
            <v>1002</v>
          </cell>
          <cell r="E1164">
            <v>11353.13</v>
          </cell>
          <cell r="F1164">
            <v>17273.349999999999</v>
          </cell>
        </row>
        <row r="1165">
          <cell r="A1165" t="str">
            <v>1026911413461003</v>
          </cell>
          <cell r="B1165">
            <v>10269114</v>
          </cell>
          <cell r="C1165">
            <v>1346</v>
          </cell>
          <cell r="D1165">
            <v>1003</v>
          </cell>
          <cell r="E1165">
            <v>11353.13</v>
          </cell>
          <cell r="F1165">
            <v>17273.349999999999</v>
          </cell>
        </row>
        <row r="1166">
          <cell r="A1166" t="str">
            <v>1026911413461004</v>
          </cell>
          <cell r="B1166">
            <v>10269114</v>
          </cell>
          <cell r="C1166">
            <v>1346</v>
          </cell>
          <cell r="D1166">
            <v>1004</v>
          </cell>
          <cell r="E1166">
            <v>11353.13</v>
          </cell>
          <cell r="F1166">
            <v>17273.349999999999</v>
          </cell>
        </row>
        <row r="1167">
          <cell r="A1167" t="str">
            <v>1026911413461005</v>
          </cell>
          <cell r="B1167">
            <v>10269114</v>
          </cell>
          <cell r="C1167">
            <v>1346</v>
          </cell>
          <cell r="D1167">
            <v>1005</v>
          </cell>
          <cell r="E1167">
            <v>11353.13</v>
          </cell>
          <cell r="F1167">
            <v>17273.349999999999</v>
          </cell>
        </row>
        <row r="1168">
          <cell r="A1168" t="str">
            <v>1026911417521000</v>
          </cell>
          <cell r="B1168">
            <v>10269114</v>
          </cell>
          <cell r="C1168">
            <v>1752</v>
          </cell>
          <cell r="D1168">
            <v>1000</v>
          </cell>
          <cell r="E1168">
            <v>11353.13</v>
          </cell>
          <cell r="F1168">
            <v>17273.349999999999</v>
          </cell>
        </row>
        <row r="1169">
          <cell r="A1169" t="str">
            <v>1026911417521001</v>
          </cell>
          <cell r="B1169">
            <v>10269114</v>
          </cell>
          <cell r="C1169">
            <v>1752</v>
          </cell>
          <cell r="D1169">
            <v>1001</v>
          </cell>
          <cell r="E1169">
            <v>11353.13</v>
          </cell>
          <cell r="F1169">
            <v>17273.349999999999</v>
          </cell>
        </row>
        <row r="1170">
          <cell r="A1170" t="str">
            <v>1026911417521002</v>
          </cell>
          <cell r="B1170">
            <v>10269114</v>
          </cell>
          <cell r="C1170">
            <v>1752</v>
          </cell>
          <cell r="D1170">
            <v>1002</v>
          </cell>
          <cell r="E1170">
            <v>11353.13</v>
          </cell>
          <cell r="F1170">
            <v>17273.349999999999</v>
          </cell>
        </row>
        <row r="1171">
          <cell r="A1171" t="str">
            <v>1026911417521003</v>
          </cell>
          <cell r="B1171">
            <v>10269114</v>
          </cell>
          <cell r="C1171">
            <v>1752</v>
          </cell>
          <cell r="D1171">
            <v>1003</v>
          </cell>
          <cell r="E1171">
            <v>11353.13</v>
          </cell>
          <cell r="F1171">
            <v>17273.349999999999</v>
          </cell>
        </row>
        <row r="1172">
          <cell r="A1172" t="str">
            <v>1026911417521004</v>
          </cell>
          <cell r="B1172">
            <v>10269114</v>
          </cell>
          <cell r="C1172">
            <v>1752</v>
          </cell>
          <cell r="D1172">
            <v>1004</v>
          </cell>
          <cell r="E1172">
            <v>11353.13</v>
          </cell>
          <cell r="F1172">
            <v>17273.349999999999</v>
          </cell>
        </row>
        <row r="1173">
          <cell r="A1173" t="str">
            <v>1026911417521005</v>
          </cell>
          <cell r="B1173">
            <v>10269114</v>
          </cell>
          <cell r="C1173">
            <v>1752</v>
          </cell>
          <cell r="D1173">
            <v>1005</v>
          </cell>
          <cell r="E1173">
            <v>11353.13</v>
          </cell>
          <cell r="F1173">
            <v>17273.349999999999</v>
          </cell>
        </row>
        <row r="1174">
          <cell r="A1174" t="str">
            <v>1026911434011001</v>
          </cell>
          <cell r="B1174">
            <v>10269114</v>
          </cell>
          <cell r="C1174">
            <v>3401</v>
          </cell>
          <cell r="D1174">
            <v>1001</v>
          </cell>
          <cell r="E1174">
            <v>11353.13</v>
          </cell>
          <cell r="F1174">
            <v>17273.349999999999</v>
          </cell>
        </row>
        <row r="1175">
          <cell r="A1175" t="str">
            <v>1026911434011004</v>
          </cell>
          <cell r="B1175">
            <v>10269114</v>
          </cell>
          <cell r="C1175">
            <v>3401</v>
          </cell>
          <cell r="D1175">
            <v>1004</v>
          </cell>
          <cell r="E1175">
            <v>11353.13</v>
          </cell>
          <cell r="F1175">
            <v>17273.349999999999</v>
          </cell>
        </row>
        <row r="1176">
          <cell r="A1176" t="str">
            <v>1026911434941001</v>
          </cell>
          <cell r="B1176">
            <v>10269114</v>
          </cell>
          <cell r="C1176">
            <v>3494</v>
          </cell>
          <cell r="D1176">
            <v>1001</v>
          </cell>
          <cell r="E1176">
            <v>11353.13</v>
          </cell>
          <cell r="F1176">
            <v>17273.349999999999</v>
          </cell>
        </row>
        <row r="1177">
          <cell r="A1177" t="str">
            <v>1026911434941003</v>
          </cell>
          <cell r="B1177">
            <v>10269114</v>
          </cell>
          <cell r="C1177">
            <v>3494</v>
          </cell>
          <cell r="D1177">
            <v>1003</v>
          </cell>
          <cell r="E1177">
            <v>11353.13</v>
          </cell>
          <cell r="F1177">
            <v>17273.349999999999</v>
          </cell>
        </row>
        <row r="1178">
          <cell r="A1178" t="str">
            <v>1026911434941004</v>
          </cell>
          <cell r="B1178">
            <v>10269114</v>
          </cell>
          <cell r="C1178">
            <v>3494</v>
          </cell>
          <cell r="D1178">
            <v>1004</v>
          </cell>
          <cell r="E1178">
            <v>11353.13</v>
          </cell>
          <cell r="F1178">
            <v>17273.349999999999</v>
          </cell>
        </row>
        <row r="1179">
          <cell r="A1179" t="str">
            <v>1026911434941005</v>
          </cell>
          <cell r="B1179">
            <v>10269114</v>
          </cell>
          <cell r="C1179">
            <v>3494</v>
          </cell>
          <cell r="D1179">
            <v>1005</v>
          </cell>
          <cell r="E1179">
            <v>11353.13</v>
          </cell>
          <cell r="F1179">
            <v>17273.349999999999</v>
          </cell>
        </row>
        <row r="1180">
          <cell r="A1180" t="str">
            <v>102983689291732</v>
          </cell>
          <cell r="B1180">
            <v>10298368</v>
          </cell>
          <cell r="C1180">
            <v>929</v>
          </cell>
          <cell r="D1180">
            <v>1732</v>
          </cell>
          <cell r="E1180">
            <v>10552.49</v>
          </cell>
          <cell r="F1180">
            <v>15969.49</v>
          </cell>
        </row>
        <row r="1181">
          <cell r="A1181" t="str">
            <v>102983689581732</v>
          </cell>
          <cell r="B1181">
            <v>10298368</v>
          </cell>
          <cell r="C1181">
            <v>958</v>
          </cell>
          <cell r="D1181">
            <v>1732</v>
          </cell>
          <cell r="E1181">
            <v>10552.49</v>
          </cell>
          <cell r="F1181">
            <v>15969.49</v>
          </cell>
        </row>
        <row r="1182">
          <cell r="A1182" t="str">
            <v>102983689841732</v>
          </cell>
          <cell r="B1182">
            <v>10298368</v>
          </cell>
          <cell r="C1182">
            <v>984</v>
          </cell>
          <cell r="D1182">
            <v>1732</v>
          </cell>
          <cell r="E1182">
            <v>10552.49</v>
          </cell>
          <cell r="F1182">
            <v>15969.49</v>
          </cell>
        </row>
        <row r="1183">
          <cell r="A1183" t="str">
            <v>1029836810391732</v>
          </cell>
          <cell r="B1183">
            <v>10298368</v>
          </cell>
          <cell r="C1183">
            <v>1039</v>
          </cell>
          <cell r="D1183">
            <v>1732</v>
          </cell>
          <cell r="E1183">
            <v>10552.49</v>
          </cell>
          <cell r="F1183">
            <v>15969.49</v>
          </cell>
        </row>
        <row r="1184">
          <cell r="A1184" t="str">
            <v>1029836810401732</v>
          </cell>
          <cell r="B1184">
            <v>10298368</v>
          </cell>
          <cell r="C1184">
            <v>1040</v>
          </cell>
          <cell r="D1184">
            <v>1732</v>
          </cell>
          <cell r="E1184">
            <v>10552.49</v>
          </cell>
          <cell r="F1184">
            <v>15969.49</v>
          </cell>
        </row>
        <row r="1185">
          <cell r="A1185" t="str">
            <v>1029836810611732</v>
          </cell>
          <cell r="B1185">
            <v>10298368</v>
          </cell>
          <cell r="C1185">
            <v>1061</v>
          </cell>
          <cell r="D1185">
            <v>1732</v>
          </cell>
          <cell r="E1185">
            <v>10552.49</v>
          </cell>
          <cell r="F1185">
            <v>15969.49</v>
          </cell>
        </row>
        <row r="1186">
          <cell r="A1186" t="str">
            <v>1029836810671732</v>
          </cell>
          <cell r="B1186">
            <v>10298368</v>
          </cell>
          <cell r="C1186">
            <v>1067</v>
          </cell>
          <cell r="D1186">
            <v>1732</v>
          </cell>
          <cell r="E1186">
            <v>10552.49</v>
          </cell>
          <cell r="F1186">
            <v>15969.49</v>
          </cell>
        </row>
        <row r="1187">
          <cell r="A1187" t="str">
            <v>1029836810691732</v>
          </cell>
          <cell r="B1187">
            <v>10298368</v>
          </cell>
          <cell r="C1187">
            <v>1069</v>
          </cell>
          <cell r="D1187">
            <v>1732</v>
          </cell>
          <cell r="E1187">
            <v>10552.49</v>
          </cell>
          <cell r="F1187">
            <v>15969.49</v>
          </cell>
        </row>
        <row r="1188">
          <cell r="A1188" t="str">
            <v>1029836811031732</v>
          </cell>
          <cell r="B1188">
            <v>10298368</v>
          </cell>
          <cell r="C1188">
            <v>1103</v>
          </cell>
          <cell r="D1188">
            <v>1732</v>
          </cell>
          <cell r="E1188">
            <v>10552.49</v>
          </cell>
          <cell r="F1188">
            <v>15969.49</v>
          </cell>
        </row>
        <row r="1189">
          <cell r="A1189" t="str">
            <v>1029836813581732</v>
          </cell>
          <cell r="B1189">
            <v>10298368</v>
          </cell>
          <cell r="C1189">
            <v>1358</v>
          </cell>
          <cell r="D1189">
            <v>1732</v>
          </cell>
          <cell r="E1189">
            <v>10552.49</v>
          </cell>
          <cell r="F1189">
            <v>15969.49</v>
          </cell>
        </row>
        <row r="1190">
          <cell r="A1190" t="str">
            <v>1029836814191732</v>
          </cell>
          <cell r="B1190">
            <v>10298368</v>
          </cell>
          <cell r="C1190">
            <v>1419</v>
          </cell>
          <cell r="D1190">
            <v>1732</v>
          </cell>
          <cell r="E1190">
            <v>10552.49</v>
          </cell>
          <cell r="F1190">
            <v>15969.49</v>
          </cell>
        </row>
        <row r="1191">
          <cell r="A1191" t="str">
            <v>1029836815551732</v>
          </cell>
          <cell r="B1191">
            <v>10298368</v>
          </cell>
          <cell r="C1191">
            <v>1555</v>
          </cell>
          <cell r="D1191">
            <v>1732</v>
          </cell>
          <cell r="E1191">
            <v>10552.49</v>
          </cell>
          <cell r="F1191">
            <v>15969.49</v>
          </cell>
        </row>
        <row r="1192">
          <cell r="A1192" t="str">
            <v>1029836815661732</v>
          </cell>
          <cell r="B1192">
            <v>10298368</v>
          </cell>
          <cell r="C1192">
            <v>1566</v>
          </cell>
          <cell r="D1192">
            <v>1732</v>
          </cell>
          <cell r="E1192">
            <v>10552.49</v>
          </cell>
          <cell r="F1192">
            <v>15969.49</v>
          </cell>
        </row>
        <row r="1193">
          <cell r="A1193" t="str">
            <v>1029836816871732</v>
          </cell>
          <cell r="B1193">
            <v>10298368</v>
          </cell>
          <cell r="C1193">
            <v>1687</v>
          </cell>
          <cell r="D1193">
            <v>1732</v>
          </cell>
          <cell r="E1193">
            <v>10552.49</v>
          </cell>
          <cell r="F1193">
            <v>15969.49</v>
          </cell>
        </row>
        <row r="1194">
          <cell r="A1194" t="str">
            <v>1029836818581732</v>
          </cell>
          <cell r="B1194">
            <v>10298368</v>
          </cell>
          <cell r="C1194">
            <v>1858</v>
          </cell>
          <cell r="D1194">
            <v>1732</v>
          </cell>
          <cell r="E1194">
            <v>10552.49</v>
          </cell>
          <cell r="F1194">
            <v>15969.49</v>
          </cell>
        </row>
        <row r="1195">
          <cell r="A1195" t="str">
            <v>1029836819041732</v>
          </cell>
          <cell r="B1195">
            <v>10298368</v>
          </cell>
          <cell r="C1195">
            <v>1904</v>
          </cell>
          <cell r="D1195">
            <v>1732</v>
          </cell>
          <cell r="E1195">
            <v>10552.49</v>
          </cell>
          <cell r="F1195">
            <v>15969.49</v>
          </cell>
        </row>
        <row r="1196">
          <cell r="A1196" t="str">
            <v>1029836819131732</v>
          </cell>
          <cell r="B1196">
            <v>10298368</v>
          </cell>
          <cell r="C1196">
            <v>1913</v>
          </cell>
          <cell r="D1196">
            <v>1732</v>
          </cell>
          <cell r="E1196">
            <v>10552.49</v>
          </cell>
          <cell r="F1196">
            <v>15969.49</v>
          </cell>
        </row>
        <row r="1197">
          <cell r="A1197" t="str">
            <v>1029836823041732</v>
          </cell>
          <cell r="B1197">
            <v>10298368</v>
          </cell>
          <cell r="C1197">
            <v>2304</v>
          </cell>
          <cell r="D1197">
            <v>1732</v>
          </cell>
          <cell r="E1197">
            <v>10552.49</v>
          </cell>
          <cell r="F1197">
            <v>15969.49</v>
          </cell>
        </row>
        <row r="1198">
          <cell r="A1198" t="str">
            <v>1029836824331732</v>
          </cell>
          <cell r="B1198">
            <v>10298368</v>
          </cell>
          <cell r="C1198">
            <v>2433</v>
          </cell>
          <cell r="D1198">
            <v>1732</v>
          </cell>
          <cell r="E1198">
            <v>10552.49</v>
          </cell>
          <cell r="F1198">
            <v>15969.49</v>
          </cell>
        </row>
        <row r="1199">
          <cell r="A1199" t="str">
            <v>1029836819251732</v>
          </cell>
          <cell r="B1199">
            <v>10298368</v>
          </cell>
          <cell r="C1199">
            <v>1925</v>
          </cell>
          <cell r="D1199">
            <v>1732</v>
          </cell>
          <cell r="E1199">
            <v>10552.49</v>
          </cell>
          <cell r="F1199">
            <v>15969.49</v>
          </cell>
        </row>
        <row r="1200">
          <cell r="A1200" t="str">
            <v>1029836823551732</v>
          </cell>
          <cell r="B1200">
            <v>10298368</v>
          </cell>
          <cell r="C1200">
            <v>2355</v>
          </cell>
          <cell r="D1200">
            <v>1732</v>
          </cell>
          <cell r="E1200">
            <v>10552.49</v>
          </cell>
          <cell r="F1200">
            <v>15969.49</v>
          </cell>
        </row>
        <row r="1201">
          <cell r="A1201" t="str">
            <v>1029836834821732</v>
          </cell>
          <cell r="B1201">
            <v>10298368</v>
          </cell>
          <cell r="C1201">
            <v>3482</v>
          </cell>
          <cell r="D1201">
            <v>1732</v>
          </cell>
          <cell r="E1201">
            <v>10552.49</v>
          </cell>
          <cell r="F1201">
            <v>15969.49</v>
          </cell>
        </row>
        <row r="1202">
          <cell r="A1202" t="str">
            <v>1029836835811732</v>
          </cell>
          <cell r="B1202">
            <v>10298368</v>
          </cell>
          <cell r="C1202">
            <v>3581</v>
          </cell>
          <cell r="D1202">
            <v>1732</v>
          </cell>
          <cell r="E1202">
            <v>10552.49</v>
          </cell>
          <cell r="F1202">
            <v>15969.49</v>
          </cell>
        </row>
        <row r="1203">
          <cell r="A1203" t="str">
            <v>103294269581000</v>
          </cell>
          <cell r="B1203">
            <v>10329426</v>
          </cell>
          <cell r="C1203">
            <v>958</v>
          </cell>
          <cell r="D1203">
            <v>1000</v>
          </cell>
          <cell r="E1203">
            <v>10253.700000000001</v>
          </cell>
          <cell r="F1203">
            <v>15670.7</v>
          </cell>
        </row>
        <row r="1204">
          <cell r="A1204" t="str">
            <v>103294269781000</v>
          </cell>
          <cell r="B1204">
            <v>10329426</v>
          </cell>
          <cell r="C1204">
            <v>978</v>
          </cell>
          <cell r="D1204">
            <v>1000</v>
          </cell>
          <cell r="E1204">
            <v>10394.700000000001</v>
          </cell>
          <cell r="F1204">
            <v>15681.7</v>
          </cell>
        </row>
        <row r="1205">
          <cell r="A1205" t="str">
            <v>103294269811000</v>
          </cell>
          <cell r="B1205">
            <v>10329426</v>
          </cell>
          <cell r="C1205">
            <v>981</v>
          </cell>
          <cell r="D1205">
            <v>1000</v>
          </cell>
          <cell r="E1205">
            <v>10275.700000000001</v>
          </cell>
          <cell r="F1205">
            <v>15594.7</v>
          </cell>
        </row>
        <row r="1206">
          <cell r="A1206" t="str">
            <v>103294269841000</v>
          </cell>
          <cell r="B1206">
            <v>10329426</v>
          </cell>
          <cell r="C1206">
            <v>984</v>
          </cell>
          <cell r="D1206">
            <v>1000</v>
          </cell>
          <cell r="E1206">
            <v>10253.700000000001</v>
          </cell>
          <cell r="F1206">
            <v>15670.7</v>
          </cell>
        </row>
        <row r="1207">
          <cell r="A1207" t="str">
            <v>1032942610181000</v>
          </cell>
          <cell r="B1207">
            <v>10329426</v>
          </cell>
          <cell r="C1207">
            <v>1018</v>
          </cell>
          <cell r="D1207">
            <v>1000</v>
          </cell>
          <cell r="E1207">
            <v>10322.700000000001</v>
          </cell>
          <cell r="F1207">
            <v>15646.7</v>
          </cell>
        </row>
        <row r="1208">
          <cell r="A1208" t="str">
            <v>1032942610221000</v>
          </cell>
          <cell r="B1208">
            <v>10329426</v>
          </cell>
          <cell r="C1208">
            <v>1022</v>
          </cell>
          <cell r="D1208">
            <v>1000</v>
          </cell>
          <cell r="E1208">
            <v>10345.700000000001</v>
          </cell>
          <cell r="F1208">
            <v>15693.7</v>
          </cell>
        </row>
        <row r="1209">
          <cell r="A1209" t="str">
            <v>1032942610241000</v>
          </cell>
          <cell r="B1209">
            <v>10329426</v>
          </cell>
          <cell r="C1209">
            <v>1024</v>
          </cell>
          <cell r="D1209">
            <v>1000</v>
          </cell>
          <cell r="E1209">
            <v>10345.700000000001</v>
          </cell>
          <cell r="F1209">
            <v>15693.7</v>
          </cell>
        </row>
        <row r="1210">
          <cell r="A1210" t="str">
            <v>1032942610251000</v>
          </cell>
          <cell r="B1210">
            <v>10329426</v>
          </cell>
          <cell r="C1210">
            <v>1025</v>
          </cell>
          <cell r="D1210">
            <v>1000</v>
          </cell>
          <cell r="E1210">
            <v>10345.700000000001</v>
          </cell>
          <cell r="F1210">
            <v>15693.7</v>
          </cell>
        </row>
        <row r="1211">
          <cell r="A1211" t="str">
            <v>1032942610391000</v>
          </cell>
          <cell r="B1211">
            <v>10329426</v>
          </cell>
          <cell r="C1211">
            <v>1039</v>
          </cell>
          <cell r="D1211">
            <v>1000</v>
          </cell>
          <cell r="E1211">
            <v>10253.700000000001</v>
          </cell>
          <cell r="F1211">
            <v>15670.7</v>
          </cell>
        </row>
        <row r="1212">
          <cell r="A1212" t="str">
            <v>1032942610421000</v>
          </cell>
          <cell r="B1212">
            <v>10329426</v>
          </cell>
          <cell r="C1212">
            <v>1042</v>
          </cell>
          <cell r="D1212">
            <v>1000</v>
          </cell>
          <cell r="E1212">
            <v>10253.700000000001</v>
          </cell>
          <cell r="F1212">
            <v>15670.7</v>
          </cell>
        </row>
        <row r="1213">
          <cell r="A1213" t="str">
            <v>1032942610731000</v>
          </cell>
          <cell r="B1213">
            <v>10329426</v>
          </cell>
          <cell r="C1213">
            <v>1073</v>
          </cell>
          <cell r="D1213">
            <v>1000</v>
          </cell>
          <cell r="E1213">
            <v>10394.700000000001</v>
          </cell>
          <cell r="F1213">
            <v>15681.7</v>
          </cell>
        </row>
        <row r="1214">
          <cell r="A1214" t="str">
            <v>1032942611031000</v>
          </cell>
          <cell r="B1214">
            <v>10329426</v>
          </cell>
          <cell r="C1214">
            <v>1103</v>
          </cell>
          <cell r="D1214">
            <v>1000</v>
          </cell>
          <cell r="E1214">
            <v>10253.700000000001</v>
          </cell>
          <cell r="F1214">
            <v>15670.7</v>
          </cell>
        </row>
        <row r="1215">
          <cell r="A1215" t="str">
            <v>1032942613541000</v>
          </cell>
          <cell r="B1215">
            <v>10329426</v>
          </cell>
          <cell r="C1215">
            <v>1354</v>
          </cell>
          <cell r="D1215">
            <v>1000</v>
          </cell>
          <cell r="E1215">
            <v>10336.700000000001</v>
          </cell>
          <cell r="F1215">
            <v>15620.7</v>
          </cell>
        </row>
        <row r="1216">
          <cell r="A1216" t="str">
            <v>1032942613791000</v>
          </cell>
          <cell r="B1216">
            <v>10329426</v>
          </cell>
          <cell r="C1216">
            <v>1379</v>
          </cell>
          <cell r="D1216">
            <v>1000</v>
          </cell>
          <cell r="E1216">
            <v>10103.700000000001</v>
          </cell>
          <cell r="F1216">
            <v>15393.7</v>
          </cell>
        </row>
        <row r="1217">
          <cell r="A1217" t="str">
            <v>1032942614441000</v>
          </cell>
          <cell r="B1217">
            <v>10329426</v>
          </cell>
          <cell r="C1217">
            <v>1444</v>
          </cell>
          <cell r="D1217">
            <v>1000</v>
          </cell>
          <cell r="E1217">
            <v>10244.700000000001</v>
          </cell>
          <cell r="F1217">
            <v>15590.7</v>
          </cell>
        </row>
        <row r="1218">
          <cell r="A1218" t="str">
            <v>1032942614551000</v>
          </cell>
          <cell r="B1218">
            <v>10329426</v>
          </cell>
          <cell r="C1218">
            <v>1455</v>
          </cell>
          <cell r="D1218">
            <v>1000</v>
          </cell>
          <cell r="E1218">
            <v>10275.700000000001</v>
          </cell>
          <cell r="F1218">
            <v>15594.7</v>
          </cell>
        </row>
        <row r="1219">
          <cell r="A1219" t="str">
            <v>1032942614651000</v>
          </cell>
          <cell r="B1219">
            <v>10329426</v>
          </cell>
          <cell r="C1219">
            <v>1465</v>
          </cell>
          <cell r="D1219">
            <v>1000</v>
          </cell>
          <cell r="E1219">
            <v>10394.700000000001</v>
          </cell>
          <cell r="F1219">
            <v>15681.7</v>
          </cell>
        </row>
        <row r="1220">
          <cell r="A1220" t="str">
            <v>1032942615101000</v>
          </cell>
          <cell r="B1220">
            <v>10329426</v>
          </cell>
          <cell r="C1220">
            <v>1510</v>
          </cell>
          <cell r="D1220">
            <v>1000</v>
          </cell>
          <cell r="E1220">
            <v>9938.7000000000007</v>
          </cell>
          <cell r="F1220">
            <v>15317.7</v>
          </cell>
        </row>
        <row r="1221">
          <cell r="A1221" t="str">
            <v>1032942615321000</v>
          </cell>
          <cell r="B1221">
            <v>10329426</v>
          </cell>
          <cell r="C1221">
            <v>1532</v>
          </cell>
          <cell r="D1221">
            <v>1000</v>
          </cell>
          <cell r="E1221">
            <v>10394.700000000001</v>
          </cell>
          <cell r="F1221">
            <v>15681.7</v>
          </cell>
        </row>
        <row r="1222">
          <cell r="A1222" t="str">
            <v>1032942615661000</v>
          </cell>
          <cell r="B1222">
            <v>10329426</v>
          </cell>
          <cell r="C1222">
            <v>1566</v>
          </cell>
          <cell r="D1222">
            <v>1000</v>
          </cell>
          <cell r="E1222">
            <v>10253.700000000001</v>
          </cell>
          <cell r="F1222">
            <v>15670.7</v>
          </cell>
        </row>
        <row r="1223">
          <cell r="A1223" t="str">
            <v>1032942615821000</v>
          </cell>
          <cell r="B1223">
            <v>10329426</v>
          </cell>
          <cell r="C1223">
            <v>1582</v>
          </cell>
          <cell r="D1223">
            <v>1000</v>
          </cell>
          <cell r="E1223">
            <v>9938.7000000000007</v>
          </cell>
          <cell r="F1223">
            <v>15317.7</v>
          </cell>
        </row>
        <row r="1224">
          <cell r="A1224" t="str">
            <v>1032942615911000</v>
          </cell>
          <cell r="B1224">
            <v>10329426</v>
          </cell>
          <cell r="C1224">
            <v>1591</v>
          </cell>
          <cell r="D1224">
            <v>1000</v>
          </cell>
          <cell r="E1224">
            <v>9938.7000000000007</v>
          </cell>
          <cell r="F1224">
            <v>15317.7</v>
          </cell>
        </row>
        <row r="1225">
          <cell r="A1225" t="str">
            <v>1032942616151000</v>
          </cell>
          <cell r="B1225">
            <v>10329426</v>
          </cell>
          <cell r="C1225">
            <v>1615</v>
          </cell>
          <cell r="D1225">
            <v>1000</v>
          </cell>
          <cell r="E1225">
            <v>10244.700000000001</v>
          </cell>
          <cell r="F1225">
            <v>15590.7</v>
          </cell>
        </row>
        <row r="1226">
          <cell r="A1226" t="str">
            <v>1032942616211000</v>
          </cell>
          <cell r="B1226">
            <v>10329426</v>
          </cell>
          <cell r="C1226">
            <v>1621</v>
          </cell>
          <cell r="D1226">
            <v>1000</v>
          </cell>
          <cell r="E1226">
            <v>10253.700000000001</v>
          </cell>
          <cell r="F1226">
            <v>15670.7</v>
          </cell>
        </row>
        <row r="1227">
          <cell r="A1227" t="str">
            <v>1032942616241000</v>
          </cell>
          <cell r="B1227">
            <v>10329426</v>
          </cell>
          <cell r="C1227">
            <v>1624</v>
          </cell>
          <cell r="D1227">
            <v>1000</v>
          </cell>
          <cell r="E1227">
            <v>9938.7000000000007</v>
          </cell>
          <cell r="F1227">
            <v>15317.7</v>
          </cell>
        </row>
        <row r="1228">
          <cell r="A1228" t="str">
            <v>1032942616871000</v>
          </cell>
          <cell r="B1228">
            <v>10329426</v>
          </cell>
          <cell r="C1228">
            <v>1687</v>
          </cell>
          <cell r="D1228">
            <v>1000</v>
          </cell>
          <cell r="E1228">
            <v>10253.700000000001</v>
          </cell>
          <cell r="F1228">
            <v>15670.7</v>
          </cell>
        </row>
        <row r="1229">
          <cell r="A1229" t="str">
            <v>1032942617621000</v>
          </cell>
          <cell r="B1229">
            <v>10329426</v>
          </cell>
          <cell r="C1229">
            <v>1762</v>
          </cell>
          <cell r="D1229">
            <v>1000</v>
          </cell>
          <cell r="E1229">
            <v>9938.7000000000007</v>
          </cell>
          <cell r="F1229">
            <v>15317.7</v>
          </cell>
        </row>
        <row r="1230">
          <cell r="A1230" t="str">
            <v>1032942618561000</v>
          </cell>
          <cell r="B1230">
            <v>10329426</v>
          </cell>
          <cell r="C1230">
            <v>1856</v>
          </cell>
          <cell r="D1230">
            <v>1000</v>
          </cell>
          <cell r="E1230">
            <v>10353.700000000001</v>
          </cell>
          <cell r="F1230">
            <v>15770.7</v>
          </cell>
        </row>
        <row r="1231">
          <cell r="A1231" t="str">
            <v>1032942618771000</v>
          </cell>
          <cell r="B1231">
            <v>10329426</v>
          </cell>
          <cell r="C1231">
            <v>1877</v>
          </cell>
          <cell r="D1231">
            <v>1000</v>
          </cell>
          <cell r="E1231">
            <v>10394.700000000001</v>
          </cell>
          <cell r="F1231">
            <v>15681.7</v>
          </cell>
        </row>
        <row r="1232">
          <cell r="A1232" t="str">
            <v>1032942618971000</v>
          </cell>
          <cell r="B1232">
            <v>10329426</v>
          </cell>
          <cell r="C1232">
            <v>1897</v>
          </cell>
          <cell r="D1232">
            <v>1000</v>
          </cell>
          <cell r="E1232">
            <v>10336.700000000001</v>
          </cell>
          <cell r="F1232">
            <v>15620.7</v>
          </cell>
        </row>
        <row r="1233">
          <cell r="A1233" t="str">
            <v>1032942619981000</v>
          </cell>
          <cell r="B1233">
            <v>10329426</v>
          </cell>
          <cell r="C1233">
            <v>1998</v>
          </cell>
          <cell r="D1233">
            <v>1000</v>
          </cell>
          <cell r="E1233">
            <v>10394.700000000001</v>
          </cell>
          <cell r="F1233">
            <v>15681.7</v>
          </cell>
        </row>
        <row r="1234">
          <cell r="A1234" t="str">
            <v>1032942620261000</v>
          </cell>
          <cell r="B1234">
            <v>10329426</v>
          </cell>
          <cell r="C1234">
            <v>2026</v>
          </cell>
          <cell r="D1234">
            <v>1000</v>
          </cell>
          <cell r="E1234">
            <v>9938.7000000000007</v>
          </cell>
          <cell r="F1234">
            <v>15317.7</v>
          </cell>
        </row>
        <row r="1235">
          <cell r="A1235" t="str">
            <v>1032942620451000</v>
          </cell>
          <cell r="B1235">
            <v>10329426</v>
          </cell>
          <cell r="C1235">
            <v>2045</v>
          </cell>
          <cell r="D1235">
            <v>1000</v>
          </cell>
          <cell r="E1235">
            <v>9938.7000000000007</v>
          </cell>
          <cell r="F1235">
            <v>15317.7</v>
          </cell>
        </row>
        <row r="1236">
          <cell r="A1236" t="str">
            <v>1032942620601000</v>
          </cell>
          <cell r="B1236">
            <v>10329426</v>
          </cell>
          <cell r="C1236">
            <v>2060</v>
          </cell>
          <cell r="D1236">
            <v>1000</v>
          </cell>
          <cell r="E1236">
            <v>10345.700000000001</v>
          </cell>
          <cell r="F1236">
            <v>15693.7</v>
          </cell>
        </row>
        <row r="1237">
          <cell r="A1237" t="str">
            <v>1032942620611000</v>
          </cell>
          <cell r="B1237">
            <v>10329426</v>
          </cell>
          <cell r="C1237">
            <v>2061</v>
          </cell>
          <cell r="D1237">
            <v>1000</v>
          </cell>
          <cell r="E1237">
            <v>10345.700000000001</v>
          </cell>
          <cell r="F1237">
            <v>15693.7</v>
          </cell>
        </row>
        <row r="1238">
          <cell r="A1238" t="str">
            <v>1032942621051000</v>
          </cell>
          <cell r="B1238">
            <v>10329426</v>
          </cell>
          <cell r="C1238">
            <v>2105</v>
          </cell>
          <cell r="D1238">
            <v>1000</v>
          </cell>
          <cell r="E1238">
            <v>10394.700000000001</v>
          </cell>
          <cell r="F1238">
            <v>15681.7</v>
          </cell>
        </row>
        <row r="1239">
          <cell r="A1239" t="str">
            <v>1032942621341000</v>
          </cell>
          <cell r="B1239">
            <v>10329426</v>
          </cell>
          <cell r="C1239">
            <v>2134</v>
          </cell>
          <cell r="D1239">
            <v>1000</v>
          </cell>
          <cell r="E1239">
            <v>10347.700000000001</v>
          </cell>
          <cell r="F1239">
            <v>15632.7</v>
          </cell>
        </row>
        <row r="1240">
          <cell r="A1240" t="str">
            <v>1032942623351000</v>
          </cell>
          <cell r="B1240">
            <v>10329426</v>
          </cell>
          <cell r="C1240">
            <v>2335</v>
          </cell>
          <cell r="D1240">
            <v>1000</v>
          </cell>
          <cell r="E1240">
            <v>10253.700000000001</v>
          </cell>
          <cell r="F1240">
            <v>15670.7</v>
          </cell>
        </row>
        <row r="1241">
          <cell r="A1241" t="str">
            <v>1032942625591000</v>
          </cell>
          <cell r="B1241">
            <v>10329426</v>
          </cell>
          <cell r="C1241">
            <v>2559</v>
          </cell>
          <cell r="D1241">
            <v>1000</v>
          </cell>
          <cell r="E1241">
            <v>10253.700000000001</v>
          </cell>
          <cell r="F1241">
            <v>15670.7</v>
          </cell>
        </row>
        <row r="1242">
          <cell r="A1242" t="str">
            <v>1032942626001000</v>
          </cell>
          <cell r="B1242">
            <v>10329426</v>
          </cell>
          <cell r="C1242">
            <v>2600</v>
          </cell>
          <cell r="D1242">
            <v>1000</v>
          </cell>
          <cell r="E1242">
            <v>10253.700000000001</v>
          </cell>
          <cell r="F1242">
            <v>15670.7</v>
          </cell>
        </row>
        <row r="1243">
          <cell r="A1243" t="str">
            <v>1032942610201000</v>
          </cell>
          <cell r="B1243">
            <v>10329426</v>
          </cell>
          <cell r="C1243">
            <v>1020</v>
          </cell>
          <cell r="D1243">
            <v>1000</v>
          </cell>
          <cell r="E1243">
            <v>10336.700000000001</v>
          </cell>
          <cell r="F1243">
            <v>15620.7</v>
          </cell>
        </row>
        <row r="1244">
          <cell r="A1244" t="str">
            <v>1032942610261000</v>
          </cell>
          <cell r="B1244">
            <v>10329426</v>
          </cell>
          <cell r="C1244">
            <v>1026</v>
          </cell>
          <cell r="D1244">
            <v>1000</v>
          </cell>
          <cell r="E1244">
            <v>10244.700000000001</v>
          </cell>
          <cell r="F1244">
            <v>15590.7</v>
          </cell>
        </row>
        <row r="1245">
          <cell r="A1245" t="str">
            <v>1032942610491000</v>
          </cell>
          <cell r="B1245">
            <v>10329426</v>
          </cell>
          <cell r="C1245">
            <v>1049</v>
          </cell>
          <cell r="D1245">
            <v>1000</v>
          </cell>
          <cell r="E1245">
            <v>10394.700000000001</v>
          </cell>
          <cell r="F1245">
            <v>15681.7</v>
          </cell>
        </row>
        <row r="1246">
          <cell r="A1246" t="str">
            <v>1032942610601000</v>
          </cell>
          <cell r="B1246">
            <v>10329426</v>
          </cell>
          <cell r="C1246">
            <v>1060</v>
          </cell>
          <cell r="D1246">
            <v>1000</v>
          </cell>
          <cell r="E1246">
            <v>10244.700000000001</v>
          </cell>
          <cell r="F1246">
            <v>15590.7</v>
          </cell>
        </row>
        <row r="1247">
          <cell r="A1247" t="str">
            <v>1032942614371000</v>
          </cell>
          <cell r="B1247">
            <v>10329426</v>
          </cell>
          <cell r="C1247">
            <v>1437</v>
          </cell>
          <cell r="D1247">
            <v>1000</v>
          </cell>
          <cell r="E1247">
            <v>10244.700000000001</v>
          </cell>
          <cell r="F1247">
            <v>15590.7</v>
          </cell>
        </row>
        <row r="1248">
          <cell r="A1248" t="str">
            <v>1032942619841000</v>
          </cell>
          <cell r="B1248">
            <v>10329426</v>
          </cell>
          <cell r="C1248">
            <v>1984</v>
          </cell>
          <cell r="D1248">
            <v>1000</v>
          </cell>
          <cell r="E1248">
            <v>10253.700000000001</v>
          </cell>
          <cell r="F1248">
            <v>15670.7</v>
          </cell>
        </row>
        <row r="1249">
          <cell r="A1249" t="str">
            <v>1032942620171000</v>
          </cell>
          <cell r="B1249">
            <v>10329426</v>
          </cell>
          <cell r="C1249">
            <v>2017</v>
          </cell>
          <cell r="D1249">
            <v>1000</v>
          </cell>
          <cell r="E1249">
            <v>10275.700000000001</v>
          </cell>
          <cell r="F1249">
            <v>15594.7</v>
          </cell>
        </row>
        <row r="1250">
          <cell r="A1250" t="str">
            <v>1032942620461000</v>
          </cell>
          <cell r="B1250">
            <v>10329426</v>
          </cell>
          <cell r="C1250">
            <v>2046</v>
          </cell>
          <cell r="D1250">
            <v>1000</v>
          </cell>
          <cell r="E1250">
            <v>10253.700000000001</v>
          </cell>
          <cell r="F1250">
            <v>15670.7</v>
          </cell>
        </row>
        <row r="1251">
          <cell r="A1251" t="str">
            <v>1032942622531000</v>
          </cell>
          <cell r="B1251">
            <v>10329426</v>
          </cell>
          <cell r="C1251">
            <v>2253</v>
          </cell>
          <cell r="D1251">
            <v>1000</v>
          </cell>
          <cell r="E1251">
            <v>10336.700000000001</v>
          </cell>
          <cell r="F1251">
            <v>15620.7</v>
          </cell>
        </row>
        <row r="1252">
          <cell r="A1252" t="str">
            <v>1032942624221000</v>
          </cell>
          <cell r="B1252">
            <v>10329426</v>
          </cell>
          <cell r="C1252">
            <v>2422</v>
          </cell>
          <cell r="D1252">
            <v>1000</v>
          </cell>
          <cell r="E1252">
            <v>10353.700000000001</v>
          </cell>
          <cell r="F1252">
            <v>15770.7</v>
          </cell>
        </row>
        <row r="1253">
          <cell r="A1253" t="str">
            <v>1032942633151000</v>
          </cell>
          <cell r="B1253">
            <v>10329426</v>
          </cell>
          <cell r="C1253">
            <v>3315</v>
          </cell>
          <cell r="D1253">
            <v>1000</v>
          </cell>
          <cell r="E1253">
            <v>10244.700000000001</v>
          </cell>
          <cell r="F1253">
            <v>15590.7</v>
          </cell>
        </row>
        <row r="1254">
          <cell r="A1254" t="str">
            <v>1032942610311000</v>
          </cell>
          <cell r="B1254">
            <v>10329426</v>
          </cell>
          <cell r="C1254">
            <v>1031</v>
          </cell>
          <cell r="D1254">
            <v>1000</v>
          </cell>
          <cell r="E1254">
            <v>10347.700000000001</v>
          </cell>
          <cell r="F1254">
            <v>15632.7</v>
          </cell>
        </row>
        <row r="1255">
          <cell r="A1255" t="str">
            <v>1032942611041000</v>
          </cell>
          <cell r="B1255">
            <v>10329426</v>
          </cell>
          <cell r="C1255">
            <v>1104</v>
          </cell>
          <cell r="D1255">
            <v>1000</v>
          </cell>
          <cell r="E1255">
            <v>10253.700000000001</v>
          </cell>
          <cell r="F1255">
            <v>15670.7</v>
          </cell>
        </row>
        <row r="1256">
          <cell r="A1256" t="str">
            <v>1032942623551000</v>
          </cell>
          <cell r="B1256">
            <v>10329426</v>
          </cell>
          <cell r="C1256">
            <v>2355</v>
          </cell>
          <cell r="D1256">
            <v>1000</v>
          </cell>
          <cell r="E1256">
            <v>10253.700000000001</v>
          </cell>
          <cell r="F1256">
            <v>15670.7</v>
          </cell>
        </row>
        <row r="1257">
          <cell r="A1257" t="str">
            <v>1032942610631000</v>
          </cell>
          <cell r="B1257">
            <v>10329426</v>
          </cell>
          <cell r="C1257">
            <v>1063</v>
          </cell>
          <cell r="D1257">
            <v>1000</v>
          </cell>
          <cell r="E1257">
            <v>10253.700000000001</v>
          </cell>
          <cell r="F1257">
            <v>15670.7</v>
          </cell>
        </row>
        <row r="1258">
          <cell r="A1258" t="str">
            <v>1032942619291000</v>
          </cell>
          <cell r="B1258">
            <v>10329426</v>
          </cell>
          <cell r="C1258">
            <v>1929</v>
          </cell>
          <cell r="D1258">
            <v>1000</v>
          </cell>
          <cell r="E1258">
            <v>10253.700000000001</v>
          </cell>
          <cell r="F1258">
            <v>15670.7</v>
          </cell>
        </row>
        <row r="1259">
          <cell r="A1259" t="str">
            <v>1032942620471000</v>
          </cell>
          <cell r="B1259">
            <v>10329426</v>
          </cell>
          <cell r="C1259">
            <v>2047</v>
          </cell>
          <cell r="D1259">
            <v>1000</v>
          </cell>
          <cell r="E1259">
            <v>-1.2</v>
          </cell>
          <cell r="F1259">
            <v>-1.2</v>
          </cell>
        </row>
        <row r="1260">
          <cell r="A1260" t="str">
            <v>1032942610581000</v>
          </cell>
          <cell r="B1260">
            <v>10329426</v>
          </cell>
          <cell r="C1260">
            <v>1058</v>
          </cell>
          <cell r="D1260">
            <v>1000</v>
          </cell>
          <cell r="E1260">
            <v>10394.700000000001</v>
          </cell>
          <cell r="F1260">
            <v>15681.7</v>
          </cell>
        </row>
        <row r="1261">
          <cell r="A1261" t="str">
            <v>1032942614541000</v>
          </cell>
          <cell r="B1261">
            <v>10329426</v>
          </cell>
          <cell r="C1261">
            <v>1454</v>
          </cell>
          <cell r="D1261">
            <v>1000</v>
          </cell>
          <cell r="E1261">
            <v>10394.700000000001</v>
          </cell>
          <cell r="F1261">
            <v>15681.7</v>
          </cell>
        </row>
        <row r="1262">
          <cell r="A1262" t="str">
            <v>1032942610521000</v>
          </cell>
          <cell r="B1262">
            <v>10329426</v>
          </cell>
          <cell r="C1262">
            <v>1052</v>
          </cell>
          <cell r="D1262">
            <v>1000</v>
          </cell>
          <cell r="E1262">
            <v>10394.700000000001</v>
          </cell>
          <cell r="F1262">
            <v>15681.7</v>
          </cell>
        </row>
        <row r="1263">
          <cell r="A1263" t="str">
            <v>1032942615351000</v>
          </cell>
          <cell r="B1263">
            <v>10329426</v>
          </cell>
          <cell r="C1263">
            <v>1535</v>
          </cell>
          <cell r="D1263">
            <v>1000</v>
          </cell>
          <cell r="E1263">
            <v>10394.700000000001</v>
          </cell>
          <cell r="F1263">
            <v>15681.7</v>
          </cell>
        </row>
        <row r="1264">
          <cell r="A1264" t="str">
            <v>1032942610711000</v>
          </cell>
          <cell r="B1264">
            <v>10329426</v>
          </cell>
          <cell r="C1264">
            <v>1071</v>
          </cell>
          <cell r="D1264">
            <v>1000</v>
          </cell>
          <cell r="E1264">
            <v>10394.700000000001</v>
          </cell>
          <cell r="F1264">
            <v>15681.7</v>
          </cell>
        </row>
        <row r="1265">
          <cell r="A1265" t="str">
            <v>1032942619181000</v>
          </cell>
          <cell r="B1265">
            <v>10329426</v>
          </cell>
          <cell r="C1265">
            <v>1918</v>
          </cell>
          <cell r="D1265">
            <v>1000</v>
          </cell>
          <cell r="E1265">
            <v>10394.700000000001</v>
          </cell>
          <cell r="F1265">
            <v>15681.7</v>
          </cell>
        </row>
        <row r="1266">
          <cell r="A1266" t="str">
            <v>1032942619011000</v>
          </cell>
          <cell r="B1266">
            <v>10329426</v>
          </cell>
          <cell r="C1266">
            <v>1901</v>
          </cell>
          <cell r="D1266">
            <v>1000</v>
          </cell>
          <cell r="E1266">
            <v>10394.700000000001</v>
          </cell>
          <cell r="F1266">
            <v>15681.7</v>
          </cell>
        </row>
        <row r="1267">
          <cell r="A1267" t="str">
            <v>1032942624011000</v>
          </cell>
          <cell r="B1267">
            <v>10329426</v>
          </cell>
          <cell r="C1267">
            <v>2401</v>
          </cell>
          <cell r="D1267">
            <v>1000</v>
          </cell>
          <cell r="E1267">
            <v>10394.700000000001</v>
          </cell>
          <cell r="F1267">
            <v>15681.7</v>
          </cell>
        </row>
        <row r="1268">
          <cell r="A1268" t="str">
            <v>1032942625011000</v>
          </cell>
          <cell r="B1268">
            <v>10329426</v>
          </cell>
          <cell r="C1268">
            <v>2501</v>
          </cell>
          <cell r="D1268">
            <v>1000</v>
          </cell>
          <cell r="E1268">
            <v>10394.700000000001</v>
          </cell>
          <cell r="F1268">
            <v>15681.7</v>
          </cell>
        </row>
        <row r="1269">
          <cell r="A1269" t="str">
            <v>1032942634741000</v>
          </cell>
          <cell r="B1269">
            <v>10329426</v>
          </cell>
          <cell r="C1269">
            <v>3474</v>
          </cell>
          <cell r="D1269">
            <v>1000</v>
          </cell>
          <cell r="E1269">
            <v>10394.700000000001</v>
          </cell>
          <cell r="F1269">
            <v>15681.7</v>
          </cell>
        </row>
        <row r="1270">
          <cell r="A1270" t="str">
            <v>1032942616001000</v>
          </cell>
          <cell r="B1270">
            <v>10329426</v>
          </cell>
          <cell r="C1270">
            <v>1600</v>
          </cell>
          <cell r="D1270">
            <v>1000</v>
          </cell>
          <cell r="E1270">
            <v>10394.700000000001</v>
          </cell>
          <cell r="F1270">
            <v>15681.7</v>
          </cell>
        </row>
        <row r="1271">
          <cell r="A1271" t="str">
            <v>1032942615651000</v>
          </cell>
          <cell r="B1271">
            <v>10329426</v>
          </cell>
          <cell r="C1271">
            <v>1565</v>
          </cell>
          <cell r="D1271">
            <v>1000</v>
          </cell>
          <cell r="E1271">
            <v>10244.700000000001</v>
          </cell>
          <cell r="F1271">
            <v>15590.7</v>
          </cell>
        </row>
        <row r="1272">
          <cell r="A1272" t="str">
            <v>1032942614241000</v>
          </cell>
          <cell r="B1272">
            <v>10329426</v>
          </cell>
          <cell r="C1272">
            <v>1424</v>
          </cell>
          <cell r="D1272">
            <v>1000</v>
          </cell>
          <cell r="E1272">
            <v>10244.700000000001</v>
          </cell>
          <cell r="F1272">
            <v>15590.7</v>
          </cell>
        </row>
        <row r="1273">
          <cell r="A1273" t="str">
            <v>1032942618571000</v>
          </cell>
          <cell r="B1273">
            <v>10329426</v>
          </cell>
          <cell r="C1273">
            <v>1857</v>
          </cell>
          <cell r="D1273">
            <v>1000</v>
          </cell>
          <cell r="E1273">
            <v>10244.700000000001</v>
          </cell>
          <cell r="F1273">
            <v>15590.7</v>
          </cell>
        </row>
        <row r="1274">
          <cell r="A1274" t="str">
            <v>1032942633911000</v>
          </cell>
          <cell r="B1274">
            <v>10329426</v>
          </cell>
          <cell r="C1274">
            <v>3391</v>
          </cell>
          <cell r="D1274">
            <v>1000</v>
          </cell>
          <cell r="E1274">
            <v>10244.700000000001</v>
          </cell>
          <cell r="F1274">
            <v>15590.7</v>
          </cell>
        </row>
        <row r="1275">
          <cell r="A1275" t="str">
            <v>1032942615241000</v>
          </cell>
          <cell r="B1275">
            <v>10329426</v>
          </cell>
          <cell r="C1275">
            <v>1524</v>
          </cell>
          <cell r="D1275">
            <v>1000</v>
          </cell>
          <cell r="E1275">
            <v>10322.700000000001</v>
          </cell>
          <cell r="F1275">
            <v>15646.7</v>
          </cell>
        </row>
        <row r="1276">
          <cell r="A1276" t="str">
            <v>1032942616041000</v>
          </cell>
          <cell r="B1276">
            <v>10329426</v>
          </cell>
          <cell r="C1276">
            <v>1604</v>
          </cell>
          <cell r="D1276">
            <v>1000</v>
          </cell>
          <cell r="E1276">
            <v>10275.700000000001</v>
          </cell>
          <cell r="F1276">
            <v>15594.7</v>
          </cell>
        </row>
        <row r="1277">
          <cell r="A1277" t="str">
            <v>1032942610231000</v>
          </cell>
          <cell r="B1277">
            <v>10329426</v>
          </cell>
          <cell r="C1277">
            <v>1023</v>
          </cell>
          <cell r="D1277">
            <v>1000</v>
          </cell>
          <cell r="E1277">
            <v>10345.700000000001</v>
          </cell>
          <cell r="F1277">
            <v>15693.7</v>
          </cell>
        </row>
        <row r="1278">
          <cell r="A1278" t="str">
            <v>1032942620891000</v>
          </cell>
          <cell r="B1278">
            <v>10329426</v>
          </cell>
          <cell r="C1278">
            <v>2089</v>
          </cell>
          <cell r="D1278">
            <v>1000</v>
          </cell>
          <cell r="E1278">
            <v>10345.700000000001</v>
          </cell>
          <cell r="F1278">
            <v>15693.7</v>
          </cell>
        </row>
        <row r="1279">
          <cell r="A1279" t="str">
            <v>1032942620621000</v>
          </cell>
          <cell r="B1279">
            <v>10329426</v>
          </cell>
          <cell r="C1279">
            <v>2062</v>
          </cell>
          <cell r="D1279">
            <v>1000</v>
          </cell>
          <cell r="E1279">
            <v>10345.700000000001</v>
          </cell>
          <cell r="F1279">
            <v>15693.7</v>
          </cell>
        </row>
        <row r="1280">
          <cell r="A1280" t="str">
            <v>1032942621791000</v>
          </cell>
          <cell r="B1280">
            <v>10329426</v>
          </cell>
          <cell r="C1280">
            <v>2179</v>
          </cell>
          <cell r="D1280">
            <v>1000</v>
          </cell>
          <cell r="E1280">
            <v>10336.700000000001</v>
          </cell>
          <cell r="F1280">
            <v>15620.7</v>
          </cell>
        </row>
        <row r="1281">
          <cell r="A1281" t="str">
            <v>1032942614591000</v>
          </cell>
          <cell r="B1281">
            <v>10329426</v>
          </cell>
          <cell r="C1281">
            <v>1459</v>
          </cell>
          <cell r="D1281">
            <v>1000</v>
          </cell>
          <cell r="E1281">
            <v>10275.700000000001</v>
          </cell>
          <cell r="F1281">
            <v>15594.7</v>
          </cell>
        </row>
        <row r="1282">
          <cell r="A1282" t="str">
            <v>1032942616751000</v>
          </cell>
          <cell r="B1282">
            <v>10329426</v>
          </cell>
          <cell r="C1282">
            <v>1675</v>
          </cell>
          <cell r="D1282">
            <v>1000</v>
          </cell>
          <cell r="E1282">
            <v>10322.700000000001</v>
          </cell>
          <cell r="F1282">
            <v>15646.7</v>
          </cell>
        </row>
        <row r="1283">
          <cell r="A1283" t="str">
            <v>1032942618691000</v>
          </cell>
          <cell r="B1283">
            <v>10329426</v>
          </cell>
          <cell r="C1283">
            <v>1869</v>
          </cell>
          <cell r="D1283">
            <v>1000</v>
          </cell>
          <cell r="E1283">
            <v>10394.700000000001</v>
          </cell>
          <cell r="F1283">
            <v>15681.7</v>
          </cell>
        </row>
        <row r="1284">
          <cell r="A1284" t="str">
            <v>1032942625781000</v>
          </cell>
          <cell r="B1284">
            <v>10329426</v>
          </cell>
          <cell r="C1284">
            <v>2578</v>
          </cell>
          <cell r="D1284">
            <v>1000</v>
          </cell>
          <cell r="E1284">
            <v>10394.700000000001</v>
          </cell>
          <cell r="F1284">
            <v>15681.7</v>
          </cell>
        </row>
        <row r="1285">
          <cell r="A1285" t="str">
            <v>1032942626681000</v>
          </cell>
          <cell r="B1285">
            <v>10329426</v>
          </cell>
          <cell r="C1285">
            <v>2668</v>
          </cell>
          <cell r="D1285">
            <v>1000</v>
          </cell>
          <cell r="E1285">
            <v>10394.700000000001</v>
          </cell>
          <cell r="F1285">
            <v>15681.7</v>
          </cell>
        </row>
        <row r="1286">
          <cell r="A1286" t="str">
            <v>1032942634931000</v>
          </cell>
          <cell r="B1286">
            <v>10329426</v>
          </cell>
          <cell r="C1286">
            <v>3493</v>
          </cell>
          <cell r="D1286">
            <v>1000</v>
          </cell>
          <cell r="E1286">
            <v>10336.700000000001</v>
          </cell>
          <cell r="F1286">
            <v>15620.7</v>
          </cell>
        </row>
        <row r="1287">
          <cell r="A1287" t="str">
            <v>1032942635981000</v>
          </cell>
          <cell r="B1287">
            <v>10329426</v>
          </cell>
          <cell r="C1287">
            <v>3598</v>
          </cell>
          <cell r="D1287">
            <v>1000</v>
          </cell>
          <cell r="E1287">
            <v>10347.700000000001</v>
          </cell>
          <cell r="F1287">
            <v>15632.7</v>
          </cell>
        </row>
        <row r="1288">
          <cell r="A1288" t="str">
            <v>1032942617801000</v>
          </cell>
          <cell r="B1288">
            <v>10329426</v>
          </cell>
          <cell r="C1288">
            <v>1780</v>
          </cell>
          <cell r="D1288">
            <v>1000</v>
          </cell>
          <cell r="E1288">
            <v>10394.700000000001</v>
          </cell>
          <cell r="F1288">
            <v>15681.7</v>
          </cell>
        </row>
        <row r="1289">
          <cell r="A1289" t="str">
            <v>1032942635971000</v>
          </cell>
          <cell r="B1289">
            <v>10329426</v>
          </cell>
          <cell r="C1289">
            <v>3597</v>
          </cell>
          <cell r="D1289">
            <v>1000</v>
          </cell>
          <cell r="E1289">
            <v>10244.700000000001</v>
          </cell>
          <cell r="F1289">
            <v>15590.7</v>
          </cell>
        </row>
        <row r="1290">
          <cell r="A1290" t="str">
            <v>1032942614521000</v>
          </cell>
          <cell r="B1290">
            <v>10329426</v>
          </cell>
          <cell r="C1290">
            <v>1452</v>
          </cell>
          <cell r="D1290">
            <v>1000</v>
          </cell>
          <cell r="E1290">
            <v>-1.2</v>
          </cell>
          <cell r="F1290">
            <v>-1.2</v>
          </cell>
        </row>
        <row r="1291">
          <cell r="A1291" t="str">
            <v>1032942620571000</v>
          </cell>
          <cell r="B1291">
            <v>10329426</v>
          </cell>
          <cell r="C1291">
            <v>2057</v>
          </cell>
          <cell r="D1291">
            <v>1000</v>
          </cell>
          <cell r="E1291">
            <v>-1.2</v>
          </cell>
          <cell r="F1291">
            <v>-1.2</v>
          </cell>
        </row>
        <row r="1292">
          <cell r="A1292" t="str">
            <v>1032942634051000</v>
          </cell>
          <cell r="B1292">
            <v>10329426</v>
          </cell>
          <cell r="C1292">
            <v>3405</v>
          </cell>
          <cell r="D1292">
            <v>1000</v>
          </cell>
          <cell r="E1292">
            <v>-1.2</v>
          </cell>
          <cell r="F1292">
            <v>-1.2</v>
          </cell>
        </row>
        <row r="1293">
          <cell r="A1293" t="str">
            <v>1032942610721000</v>
          </cell>
          <cell r="B1293">
            <v>10329426</v>
          </cell>
          <cell r="C1293">
            <v>1072</v>
          </cell>
          <cell r="D1293">
            <v>1000</v>
          </cell>
          <cell r="E1293">
            <v>-1.2</v>
          </cell>
          <cell r="F1293">
            <v>-1.2</v>
          </cell>
        </row>
        <row r="1294">
          <cell r="A1294" t="str">
            <v>1032942616451000</v>
          </cell>
          <cell r="B1294">
            <v>10329426</v>
          </cell>
          <cell r="C1294">
            <v>1645</v>
          </cell>
          <cell r="D1294">
            <v>1000</v>
          </cell>
          <cell r="E1294">
            <v>-1.2</v>
          </cell>
          <cell r="F1294">
            <v>-1.2</v>
          </cell>
        </row>
        <row r="1295">
          <cell r="A1295" t="str">
            <v>1032942619241000</v>
          </cell>
          <cell r="B1295">
            <v>10329426</v>
          </cell>
          <cell r="C1295">
            <v>1924</v>
          </cell>
          <cell r="D1295">
            <v>1000</v>
          </cell>
          <cell r="E1295">
            <v>-1.2</v>
          </cell>
          <cell r="F1295">
            <v>-1.2</v>
          </cell>
        </row>
        <row r="1296">
          <cell r="A1296" t="str">
            <v>1032942621021000</v>
          </cell>
          <cell r="B1296">
            <v>10329426</v>
          </cell>
          <cell r="C1296">
            <v>2102</v>
          </cell>
          <cell r="D1296">
            <v>1000</v>
          </cell>
          <cell r="E1296">
            <v>-1.2</v>
          </cell>
          <cell r="F1296">
            <v>-1.2</v>
          </cell>
        </row>
        <row r="1297">
          <cell r="A1297" t="str">
            <v>1032942621521000</v>
          </cell>
          <cell r="B1297">
            <v>10329426</v>
          </cell>
          <cell r="C1297">
            <v>2152</v>
          </cell>
          <cell r="D1297">
            <v>1000</v>
          </cell>
          <cell r="E1297">
            <v>-1.2</v>
          </cell>
          <cell r="F1297">
            <v>-1.2</v>
          </cell>
        </row>
        <row r="1298">
          <cell r="A1298" t="str">
            <v>103334979891014</v>
          </cell>
          <cell r="B1298">
            <v>10333497</v>
          </cell>
          <cell r="C1298">
            <v>989</v>
          </cell>
          <cell r="D1298">
            <v>1014</v>
          </cell>
          <cell r="E1298">
            <v>9963.2000000000007</v>
          </cell>
          <cell r="F1298">
            <v>15334.2</v>
          </cell>
        </row>
        <row r="1299">
          <cell r="A1299" t="str">
            <v>103334979891009</v>
          </cell>
          <cell r="B1299">
            <v>10333497</v>
          </cell>
          <cell r="C1299">
            <v>989</v>
          </cell>
          <cell r="D1299">
            <v>1009</v>
          </cell>
          <cell r="E1299">
            <v>9973.65</v>
          </cell>
          <cell r="F1299">
            <v>15344.65</v>
          </cell>
        </row>
        <row r="1300">
          <cell r="A1300" t="str">
            <v>1033349710341010</v>
          </cell>
          <cell r="B1300">
            <v>10333497</v>
          </cell>
          <cell r="C1300">
            <v>1034</v>
          </cell>
          <cell r="D1300">
            <v>1010</v>
          </cell>
          <cell r="E1300">
            <v>9973.65</v>
          </cell>
          <cell r="F1300">
            <v>15344.65</v>
          </cell>
        </row>
        <row r="1301">
          <cell r="A1301" t="str">
            <v>1033349710341009</v>
          </cell>
          <cell r="B1301">
            <v>10333497</v>
          </cell>
          <cell r="C1301">
            <v>1034</v>
          </cell>
          <cell r="D1301">
            <v>1009</v>
          </cell>
          <cell r="E1301">
            <v>9973.65</v>
          </cell>
          <cell r="F1301">
            <v>15344.65</v>
          </cell>
        </row>
        <row r="1302">
          <cell r="A1302" t="str">
            <v>1033349710481018</v>
          </cell>
          <cell r="B1302">
            <v>10333497</v>
          </cell>
          <cell r="C1302">
            <v>1048</v>
          </cell>
          <cell r="D1302">
            <v>1018</v>
          </cell>
          <cell r="E1302">
            <v>10353.99</v>
          </cell>
          <cell r="F1302">
            <v>15770.99</v>
          </cell>
        </row>
        <row r="1303">
          <cell r="A1303" t="str">
            <v>1033349710551013</v>
          </cell>
          <cell r="B1303">
            <v>10333497</v>
          </cell>
          <cell r="C1303">
            <v>1055</v>
          </cell>
          <cell r="D1303">
            <v>1013</v>
          </cell>
          <cell r="E1303">
            <v>10552.49</v>
          </cell>
          <cell r="F1303">
            <v>15969.49</v>
          </cell>
        </row>
        <row r="1304">
          <cell r="A1304" t="str">
            <v>1033349713561015</v>
          </cell>
          <cell r="B1304">
            <v>10333497</v>
          </cell>
          <cell r="C1304">
            <v>1356</v>
          </cell>
          <cell r="D1304">
            <v>1015</v>
          </cell>
          <cell r="E1304">
            <v>9997.2000000000007</v>
          </cell>
          <cell r="F1304">
            <v>15376.2</v>
          </cell>
        </row>
        <row r="1305">
          <cell r="A1305" t="str">
            <v>1033349713561014</v>
          </cell>
          <cell r="B1305">
            <v>10333497</v>
          </cell>
          <cell r="C1305">
            <v>1356</v>
          </cell>
          <cell r="D1305">
            <v>1014</v>
          </cell>
          <cell r="E1305">
            <v>9997.2000000000007</v>
          </cell>
          <cell r="F1305">
            <v>15376.2</v>
          </cell>
        </row>
        <row r="1306">
          <cell r="A1306" t="str">
            <v>1033349713561010</v>
          </cell>
          <cell r="B1306">
            <v>10333497</v>
          </cell>
          <cell r="C1306">
            <v>1356</v>
          </cell>
          <cell r="D1306">
            <v>1010</v>
          </cell>
          <cell r="E1306">
            <v>10007.65</v>
          </cell>
          <cell r="F1306">
            <v>15386.65</v>
          </cell>
        </row>
        <row r="1307">
          <cell r="A1307" t="str">
            <v>1033349713561009</v>
          </cell>
          <cell r="B1307">
            <v>10333497</v>
          </cell>
          <cell r="C1307">
            <v>1356</v>
          </cell>
          <cell r="D1307">
            <v>1009</v>
          </cell>
          <cell r="E1307">
            <v>10007.65</v>
          </cell>
          <cell r="F1307">
            <v>15386.65</v>
          </cell>
        </row>
        <row r="1308">
          <cell r="A1308" t="str">
            <v>1033349713561012</v>
          </cell>
          <cell r="B1308">
            <v>10333497</v>
          </cell>
          <cell r="C1308">
            <v>1356</v>
          </cell>
          <cell r="D1308">
            <v>1012</v>
          </cell>
          <cell r="E1308">
            <v>10007.65</v>
          </cell>
          <cell r="F1308">
            <v>15386.65</v>
          </cell>
        </row>
        <row r="1309">
          <cell r="A1309" t="str">
            <v>1033349713561013</v>
          </cell>
          <cell r="B1309">
            <v>10333497</v>
          </cell>
          <cell r="C1309">
            <v>1356</v>
          </cell>
          <cell r="D1309">
            <v>1013</v>
          </cell>
          <cell r="E1309">
            <v>10237.49</v>
          </cell>
          <cell r="F1309">
            <v>15616.49</v>
          </cell>
        </row>
        <row r="1310">
          <cell r="A1310" t="str">
            <v>1033349713561017</v>
          </cell>
          <cell r="B1310">
            <v>10333497</v>
          </cell>
          <cell r="C1310">
            <v>1356</v>
          </cell>
          <cell r="D1310">
            <v>1017</v>
          </cell>
          <cell r="E1310">
            <v>10038.99</v>
          </cell>
          <cell r="F1310">
            <v>15417.99</v>
          </cell>
        </row>
        <row r="1311">
          <cell r="A1311" t="str">
            <v>1033349713561018</v>
          </cell>
          <cell r="B1311">
            <v>10333497</v>
          </cell>
          <cell r="C1311">
            <v>1356</v>
          </cell>
          <cell r="D1311">
            <v>1018</v>
          </cell>
          <cell r="E1311">
            <v>10038.99</v>
          </cell>
          <cell r="F1311">
            <v>15417.99</v>
          </cell>
        </row>
        <row r="1312">
          <cell r="A1312" t="str">
            <v>1033349713561021</v>
          </cell>
          <cell r="B1312">
            <v>10333497</v>
          </cell>
          <cell r="C1312">
            <v>1356</v>
          </cell>
          <cell r="D1312">
            <v>1021</v>
          </cell>
          <cell r="E1312">
            <v>10038.99</v>
          </cell>
          <cell r="F1312">
            <v>15417.99</v>
          </cell>
        </row>
        <row r="1313">
          <cell r="A1313" t="str">
            <v>1033349713581010</v>
          </cell>
          <cell r="B1313">
            <v>10333497</v>
          </cell>
          <cell r="C1313">
            <v>1358</v>
          </cell>
          <cell r="D1313">
            <v>1010</v>
          </cell>
          <cell r="E1313">
            <v>10322.65</v>
          </cell>
          <cell r="F1313">
            <v>15739.65</v>
          </cell>
        </row>
        <row r="1314">
          <cell r="A1314" t="str">
            <v>1033349714191018</v>
          </cell>
          <cell r="B1314">
            <v>10333497</v>
          </cell>
          <cell r="C1314">
            <v>1419</v>
          </cell>
          <cell r="D1314">
            <v>1018</v>
          </cell>
          <cell r="E1314">
            <v>10353.99</v>
          </cell>
          <cell r="F1314">
            <v>15770.99</v>
          </cell>
        </row>
        <row r="1315">
          <cell r="A1315" t="str">
            <v>1033349714421014</v>
          </cell>
          <cell r="B1315">
            <v>10333497</v>
          </cell>
          <cell r="C1315">
            <v>1442</v>
          </cell>
          <cell r="D1315">
            <v>1014</v>
          </cell>
          <cell r="E1315">
            <v>10312.200000000001</v>
          </cell>
          <cell r="F1315">
            <v>15729.2</v>
          </cell>
        </row>
        <row r="1316">
          <cell r="A1316" t="str">
            <v>1033349714431015</v>
          </cell>
          <cell r="B1316">
            <v>10333497</v>
          </cell>
          <cell r="C1316">
            <v>1443</v>
          </cell>
          <cell r="D1316">
            <v>1015</v>
          </cell>
          <cell r="E1316">
            <v>9997.2000000000007</v>
          </cell>
          <cell r="F1316">
            <v>15376.2</v>
          </cell>
        </row>
        <row r="1317">
          <cell r="A1317" t="str">
            <v>1033349714431014</v>
          </cell>
          <cell r="B1317">
            <v>10333497</v>
          </cell>
          <cell r="C1317">
            <v>1443</v>
          </cell>
          <cell r="D1317">
            <v>1014</v>
          </cell>
          <cell r="E1317">
            <v>9997.2000000000007</v>
          </cell>
          <cell r="F1317">
            <v>15376.2</v>
          </cell>
        </row>
        <row r="1318">
          <cell r="A1318" t="str">
            <v>1033349714431010</v>
          </cell>
          <cell r="B1318">
            <v>10333497</v>
          </cell>
          <cell r="C1318">
            <v>1443</v>
          </cell>
          <cell r="D1318">
            <v>1010</v>
          </cell>
          <cell r="E1318">
            <v>10007.65</v>
          </cell>
          <cell r="F1318">
            <v>15386.65</v>
          </cell>
        </row>
        <row r="1319">
          <cell r="A1319" t="str">
            <v>1033349714431011</v>
          </cell>
          <cell r="B1319">
            <v>10333497</v>
          </cell>
          <cell r="C1319">
            <v>1443</v>
          </cell>
          <cell r="D1319">
            <v>1011</v>
          </cell>
          <cell r="E1319">
            <v>9997.2000000000007</v>
          </cell>
          <cell r="F1319">
            <v>15376.2</v>
          </cell>
        </row>
        <row r="1320">
          <cell r="A1320" t="str">
            <v>1033349714431009</v>
          </cell>
          <cell r="B1320">
            <v>10333497</v>
          </cell>
          <cell r="C1320">
            <v>1443</v>
          </cell>
          <cell r="D1320">
            <v>1009</v>
          </cell>
          <cell r="E1320">
            <v>10007.65</v>
          </cell>
          <cell r="F1320">
            <v>15386.65</v>
          </cell>
        </row>
        <row r="1321">
          <cell r="A1321" t="str">
            <v>1033349714431012</v>
          </cell>
          <cell r="B1321">
            <v>10333497</v>
          </cell>
          <cell r="C1321">
            <v>1443</v>
          </cell>
          <cell r="D1321">
            <v>1012</v>
          </cell>
          <cell r="E1321">
            <v>10007.65</v>
          </cell>
          <cell r="F1321">
            <v>15386.65</v>
          </cell>
        </row>
        <row r="1322">
          <cell r="A1322" t="str">
            <v>1033349714431013</v>
          </cell>
          <cell r="B1322">
            <v>10333497</v>
          </cell>
          <cell r="C1322">
            <v>1443</v>
          </cell>
          <cell r="D1322">
            <v>1013</v>
          </cell>
          <cell r="E1322">
            <v>10237.49</v>
          </cell>
          <cell r="F1322">
            <v>15616.49</v>
          </cell>
        </row>
        <row r="1323">
          <cell r="A1323" t="str">
            <v>1033349714431017</v>
          </cell>
          <cell r="B1323">
            <v>10333497</v>
          </cell>
          <cell r="C1323">
            <v>1443</v>
          </cell>
          <cell r="D1323">
            <v>1017</v>
          </cell>
          <cell r="E1323">
            <v>10038.99</v>
          </cell>
          <cell r="F1323">
            <v>15417.99</v>
          </cell>
        </row>
        <row r="1324">
          <cell r="A1324" t="str">
            <v>1033349714431018</v>
          </cell>
          <cell r="B1324">
            <v>10333497</v>
          </cell>
          <cell r="C1324">
            <v>1443</v>
          </cell>
          <cell r="D1324">
            <v>1018</v>
          </cell>
          <cell r="E1324">
            <v>10038.99</v>
          </cell>
          <cell r="F1324">
            <v>15417.99</v>
          </cell>
        </row>
        <row r="1325">
          <cell r="A1325" t="str">
            <v>1033349714431021</v>
          </cell>
          <cell r="B1325">
            <v>10333497</v>
          </cell>
          <cell r="C1325">
            <v>1443</v>
          </cell>
          <cell r="D1325">
            <v>1021</v>
          </cell>
          <cell r="E1325">
            <v>10038.99</v>
          </cell>
          <cell r="F1325">
            <v>15417.99</v>
          </cell>
        </row>
        <row r="1326">
          <cell r="A1326" t="str">
            <v>1033349714631015</v>
          </cell>
          <cell r="B1326">
            <v>10333497</v>
          </cell>
          <cell r="C1326">
            <v>1463</v>
          </cell>
          <cell r="D1326">
            <v>1015</v>
          </cell>
          <cell r="E1326">
            <v>9997.2000000000007</v>
          </cell>
          <cell r="F1326">
            <v>15376.2</v>
          </cell>
        </row>
        <row r="1327">
          <cell r="A1327" t="str">
            <v>1033349714631014</v>
          </cell>
          <cell r="B1327">
            <v>10333497</v>
          </cell>
          <cell r="C1327">
            <v>1463</v>
          </cell>
          <cell r="D1327">
            <v>1014</v>
          </cell>
          <cell r="E1327">
            <v>9997.2000000000007</v>
          </cell>
          <cell r="F1327">
            <v>15376.2</v>
          </cell>
        </row>
        <row r="1328">
          <cell r="A1328" t="str">
            <v>1033349714631010</v>
          </cell>
          <cell r="B1328">
            <v>10333497</v>
          </cell>
          <cell r="C1328">
            <v>1463</v>
          </cell>
          <cell r="D1328">
            <v>1010</v>
          </cell>
          <cell r="E1328">
            <v>10007.65</v>
          </cell>
          <cell r="F1328">
            <v>15386.65</v>
          </cell>
        </row>
        <row r="1329">
          <cell r="A1329" t="str">
            <v>1033349714631009</v>
          </cell>
          <cell r="B1329">
            <v>10333497</v>
          </cell>
          <cell r="C1329">
            <v>1463</v>
          </cell>
          <cell r="D1329">
            <v>1009</v>
          </cell>
          <cell r="E1329">
            <v>10007.65</v>
          </cell>
          <cell r="F1329">
            <v>15386.65</v>
          </cell>
        </row>
        <row r="1330">
          <cell r="A1330" t="str">
            <v>1033349714631013</v>
          </cell>
          <cell r="B1330">
            <v>10333497</v>
          </cell>
          <cell r="C1330">
            <v>1463</v>
          </cell>
          <cell r="D1330">
            <v>1013</v>
          </cell>
          <cell r="E1330">
            <v>10237.49</v>
          </cell>
          <cell r="F1330">
            <v>15616.49</v>
          </cell>
        </row>
        <row r="1331">
          <cell r="A1331" t="str">
            <v>1033349714631017</v>
          </cell>
          <cell r="B1331">
            <v>10333497</v>
          </cell>
          <cell r="C1331">
            <v>1463</v>
          </cell>
          <cell r="D1331">
            <v>1017</v>
          </cell>
          <cell r="E1331">
            <v>10038.99</v>
          </cell>
          <cell r="F1331">
            <v>15417.99</v>
          </cell>
        </row>
        <row r="1332">
          <cell r="A1332" t="str">
            <v>1033349714631018</v>
          </cell>
          <cell r="B1332">
            <v>10333497</v>
          </cell>
          <cell r="C1332">
            <v>1463</v>
          </cell>
          <cell r="D1332">
            <v>1018</v>
          </cell>
          <cell r="E1332">
            <v>10038.99</v>
          </cell>
          <cell r="F1332">
            <v>15417.99</v>
          </cell>
        </row>
        <row r="1333">
          <cell r="A1333" t="str">
            <v>1033349715101015</v>
          </cell>
          <cell r="B1333">
            <v>10333497</v>
          </cell>
          <cell r="C1333">
            <v>1510</v>
          </cell>
          <cell r="D1333">
            <v>1015</v>
          </cell>
          <cell r="E1333">
            <v>9997.2000000000007</v>
          </cell>
          <cell r="F1333">
            <v>15376.2</v>
          </cell>
        </row>
        <row r="1334">
          <cell r="A1334" t="str">
            <v>1033349715101014</v>
          </cell>
          <cell r="B1334">
            <v>10333497</v>
          </cell>
          <cell r="C1334">
            <v>1510</v>
          </cell>
          <cell r="D1334">
            <v>1014</v>
          </cell>
          <cell r="E1334">
            <v>9997.2000000000007</v>
          </cell>
          <cell r="F1334">
            <v>15376.2</v>
          </cell>
        </row>
        <row r="1335">
          <cell r="A1335" t="str">
            <v>1033349715101010</v>
          </cell>
          <cell r="B1335">
            <v>10333497</v>
          </cell>
          <cell r="C1335">
            <v>1510</v>
          </cell>
          <cell r="D1335">
            <v>1010</v>
          </cell>
          <cell r="E1335">
            <v>10007.65</v>
          </cell>
          <cell r="F1335">
            <v>15386.65</v>
          </cell>
        </row>
        <row r="1336">
          <cell r="A1336" t="str">
            <v>1033349715101011</v>
          </cell>
          <cell r="B1336">
            <v>10333497</v>
          </cell>
          <cell r="C1336">
            <v>1510</v>
          </cell>
          <cell r="D1336">
            <v>1011</v>
          </cell>
          <cell r="E1336">
            <v>9997.2000000000007</v>
          </cell>
          <cell r="F1336">
            <v>15376.2</v>
          </cell>
        </row>
        <row r="1337">
          <cell r="A1337" t="str">
            <v>1033349715101009</v>
          </cell>
          <cell r="B1337">
            <v>10333497</v>
          </cell>
          <cell r="C1337">
            <v>1510</v>
          </cell>
          <cell r="D1337">
            <v>1009</v>
          </cell>
          <cell r="E1337">
            <v>10007.65</v>
          </cell>
          <cell r="F1337">
            <v>15386.65</v>
          </cell>
        </row>
        <row r="1338">
          <cell r="A1338" t="str">
            <v>1033349715101012</v>
          </cell>
          <cell r="B1338">
            <v>10333497</v>
          </cell>
          <cell r="C1338">
            <v>1510</v>
          </cell>
          <cell r="D1338">
            <v>1012</v>
          </cell>
          <cell r="E1338">
            <v>10007.65</v>
          </cell>
          <cell r="F1338">
            <v>15386.65</v>
          </cell>
        </row>
        <row r="1339">
          <cell r="A1339" t="str">
            <v>1033349715101013</v>
          </cell>
          <cell r="B1339">
            <v>10333497</v>
          </cell>
          <cell r="C1339">
            <v>1510</v>
          </cell>
          <cell r="D1339">
            <v>1013</v>
          </cell>
          <cell r="E1339">
            <v>10237.49</v>
          </cell>
          <cell r="F1339">
            <v>15616.49</v>
          </cell>
        </row>
        <row r="1340">
          <cell r="A1340" t="str">
            <v>1033349715101017</v>
          </cell>
          <cell r="B1340">
            <v>10333497</v>
          </cell>
          <cell r="C1340">
            <v>1510</v>
          </cell>
          <cell r="D1340">
            <v>1017</v>
          </cell>
          <cell r="E1340">
            <v>10038.99</v>
          </cell>
          <cell r="F1340">
            <v>15417.99</v>
          </cell>
        </row>
        <row r="1341">
          <cell r="A1341" t="str">
            <v>1033349715101018</v>
          </cell>
          <cell r="B1341">
            <v>10333497</v>
          </cell>
          <cell r="C1341">
            <v>1510</v>
          </cell>
          <cell r="D1341">
            <v>1018</v>
          </cell>
          <cell r="E1341">
            <v>10038.99</v>
          </cell>
          <cell r="F1341">
            <v>15417.99</v>
          </cell>
        </row>
        <row r="1342">
          <cell r="A1342" t="str">
            <v>1033349715101020</v>
          </cell>
          <cell r="B1342">
            <v>10333497</v>
          </cell>
          <cell r="C1342">
            <v>1510</v>
          </cell>
          <cell r="D1342">
            <v>1020</v>
          </cell>
          <cell r="E1342">
            <v>10038.99</v>
          </cell>
          <cell r="F1342">
            <v>15417.99</v>
          </cell>
        </row>
        <row r="1343">
          <cell r="A1343" t="str">
            <v>1033349715101019</v>
          </cell>
          <cell r="B1343">
            <v>10333497</v>
          </cell>
          <cell r="C1343">
            <v>1510</v>
          </cell>
          <cell r="D1343">
            <v>1019</v>
          </cell>
          <cell r="E1343">
            <v>10038.99</v>
          </cell>
          <cell r="F1343">
            <v>15417.99</v>
          </cell>
        </row>
        <row r="1344">
          <cell r="A1344" t="str">
            <v>1033349715101021</v>
          </cell>
          <cell r="B1344">
            <v>10333497</v>
          </cell>
          <cell r="C1344">
            <v>1510</v>
          </cell>
          <cell r="D1344">
            <v>1021</v>
          </cell>
          <cell r="E1344">
            <v>10038.99</v>
          </cell>
          <cell r="F1344">
            <v>15417.99</v>
          </cell>
        </row>
        <row r="1345">
          <cell r="A1345" t="str">
            <v>1033349715821015</v>
          </cell>
          <cell r="B1345">
            <v>10333497</v>
          </cell>
          <cell r="C1345">
            <v>1582</v>
          </cell>
          <cell r="D1345">
            <v>1015</v>
          </cell>
          <cell r="E1345">
            <v>9997.2000000000007</v>
          </cell>
          <cell r="F1345">
            <v>15376.2</v>
          </cell>
        </row>
        <row r="1346">
          <cell r="A1346" t="str">
            <v>1033349715821014</v>
          </cell>
          <cell r="B1346">
            <v>10333497</v>
          </cell>
          <cell r="C1346">
            <v>1582</v>
          </cell>
          <cell r="D1346">
            <v>1014</v>
          </cell>
          <cell r="E1346">
            <v>9997.2000000000007</v>
          </cell>
          <cell r="F1346">
            <v>15376.2</v>
          </cell>
        </row>
        <row r="1347">
          <cell r="A1347" t="str">
            <v>1033349715821010</v>
          </cell>
          <cell r="B1347">
            <v>10333497</v>
          </cell>
          <cell r="C1347">
            <v>1582</v>
          </cell>
          <cell r="D1347">
            <v>1010</v>
          </cell>
          <cell r="E1347">
            <v>10007.65</v>
          </cell>
          <cell r="F1347">
            <v>15386.65</v>
          </cell>
        </row>
        <row r="1348">
          <cell r="A1348" t="str">
            <v>1033349715821011</v>
          </cell>
          <cell r="B1348">
            <v>10333497</v>
          </cell>
          <cell r="C1348">
            <v>1582</v>
          </cell>
          <cell r="D1348">
            <v>1011</v>
          </cell>
          <cell r="E1348">
            <v>9997.2000000000007</v>
          </cell>
          <cell r="F1348">
            <v>15376.2</v>
          </cell>
        </row>
        <row r="1349">
          <cell r="A1349" t="str">
            <v>1033349715821009</v>
          </cell>
          <cell r="B1349">
            <v>10333497</v>
          </cell>
          <cell r="C1349">
            <v>1582</v>
          </cell>
          <cell r="D1349">
            <v>1009</v>
          </cell>
          <cell r="E1349">
            <v>10007.65</v>
          </cell>
          <cell r="F1349">
            <v>15386.65</v>
          </cell>
        </row>
        <row r="1350">
          <cell r="A1350" t="str">
            <v>1033349715821012</v>
          </cell>
          <cell r="B1350">
            <v>10333497</v>
          </cell>
          <cell r="C1350">
            <v>1582</v>
          </cell>
          <cell r="D1350">
            <v>1012</v>
          </cell>
          <cell r="E1350">
            <v>10007.65</v>
          </cell>
          <cell r="F1350">
            <v>15386.65</v>
          </cell>
        </row>
        <row r="1351">
          <cell r="A1351" t="str">
            <v>1033349715821013</v>
          </cell>
          <cell r="B1351">
            <v>10333497</v>
          </cell>
          <cell r="C1351">
            <v>1582</v>
          </cell>
          <cell r="D1351">
            <v>1013</v>
          </cell>
          <cell r="E1351">
            <v>10237.49</v>
          </cell>
          <cell r="F1351">
            <v>15616.49</v>
          </cell>
        </row>
        <row r="1352">
          <cell r="A1352" t="str">
            <v>1033349715821017</v>
          </cell>
          <cell r="B1352">
            <v>10333497</v>
          </cell>
          <cell r="C1352">
            <v>1582</v>
          </cell>
          <cell r="D1352">
            <v>1017</v>
          </cell>
          <cell r="E1352">
            <v>10038.99</v>
          </cell>
          <cell r="F1352">
            <v>15417.99</v>
          </cell>
        </row>
        <row r="1353">
          <cell r="A1353" t="str">
            <v>1033349715821018</v>
          </cell>
          <cell r="B1353">
            <v>10333497</v>
          </cell>
          <cell r="C1353">
            <v>1582</v>
          </cell>
          <cell r="D1353">
            <v>1018</v>
          </cell>
          <cell r="E1353">
            <v>10038.99</v>
          </cell>
          <cell r="F1353">
            <v>15417.99</v>
          </cell>
        </row>
        <row r="1354">
          <cell r="A1354" t="str">
            <v>1033349715821020</v>
          </cell>
          <cell r="B1354">
            <v>10333497</v>
          </cell>
          <cell r="C1354">
            <v>1582</v>
          </cell>
          <cell r="D1354">
            <v>1020</v>
          </cell>
          <cell r="E1354">
            <v>10038.99</v>
          </cell>
          <cell r="F1354">
            <v>15417.99</v>
          </cell>
        </row>
        <row r="1355">
          <cell r="A1355" t="str">
            <v>1033349715821019</v>
          </cell>
          <cell r="B1355">
            <v>10333497</v>
          </cell>
          <cell r="C1355">
            <v>1582</v>
          </cell>
          <cell r="D1355">
            <v>1019</v>
          </cell>
          <cell r="E1355">
            <v>10038.99</v>
          </cell>
          <cell r="F1355">
            <v>15417.99</v>
          </cell>
        </row>
        <row r="1356">
          <cell r="A1356" t="str">
            <v>1033349715821021</v>
          </cell>
          <cell r="B1356">
            <v>10333497</v>
          </cell>
          <cell r="C1356">
            <v>1582</v>
          </cell>
          <cell r="D1356">
            <v>1021</v>
          </cell>
          <cell r="E1356">
            <v>10038.99</v>
          </cell>
          <cell r="F1356">
            <v>15417.99</v>
          </cell>
        </row>
        <row r="1357">
          <cell r="A1357" t="str">
            <v>1033349715891015</v>
          </cell>
          <cell r="B1357">
            <v>10333497</v>
          </cell>
          <cell r="C1357">
            <v>1589</v>
          </cell>
          <cell r="D1357">
            <v>1015</v>
          </cell>
          <cell r="E1357">
            <v>9997.2000000000007</v>
          </cell>
          <cell r="F1357">
            <v>15376.2</v>
          </cell>
        </row>
        <row r="1358">
          <cell r="A1358" t="str">
            <v>1033349715891014</v>
          </cell>
          <cell r="B1358">
            <v>10333497</v>
          </cell>
          <cell r="C1358">
            <v>1589</v>
          </cell>
          <cell r="D1358">
            <v>1014</v>
          </cell>
          <cell r="E1358">
            <v>9997.2000000000007</v>
          </cell>
          <cell r="F1358">
            <v>15376.2</v>
          </cell>
        </row>
        <row r="1359">
          <cell r="A1359" t="str">
            <v>1033349715891010</v>
          </cell>
          <cell r="B1359">
            <v>10333497</v>
          </cell>
          <cell r="C1359">
            <v>1589</v>
          </cell>
          <cell r="D1359">
            <v>1010</v>
          </cell>
          <cell r="E1359">
            <v>10007.65</v>
          </cell>
          <cell r="F1359">
            <v>15386.65</v>
          </cell>
        </row>
        <row r="1360">
          <cell r="A1360" t="str">
            <v>1033349715891011</v>
          </cell>
          <cell r="B1360">
            <v>10333497</v>
          </cell>
          <cell r="C1360">
            <v>1589</v>
          </cell>
          <cell r="D1360">
            <v>1011</v>
          </cell>
          <cell r="E1360">
            <v>9997.2000000000007</v>
          </cell>
          <cell r="F1360">
            <v>15376.2</v>
          </cell>
        </row>
        <row r="1361">
          <cell r="A1361" t="str">
            <v>1033349715891009</v>
          </cell>
          <cell r="B1361">
            <v>10333497</v>
          </cell>
          <cell r="C1361">
            <v>1589</v>
          </cell>
          <cell r="D1361">
            <v>1009</v>
          </cell>
          <cell r="E1361">
            <v>10007.65</v>
          </cell>
          <cell r="F1361">
            <v>15386.65</v>
          </cell>
        </row>
        <row r="1362">
          <cell r="A1362" t="str">
            <v>1033349715891012</v>
          </cell>
          <cell r="B1362">
            <v>10333497</v>
          </cell>
          <cell r="C1362">
            <v>1589</v>
          </cell>
          <cell r="D1362">
            <v>1012</v>
          </cell>
          <cell r="E1362">
            <v>10007.65</v>
          </cell>
          <cell r="F1362">
            <v>15386.65</v>
          </cell>
        </row>
        <row r="1363">
          <cell r="A1363" t="str">
            <v>1033349715891013</v>
          </cell>
          <cell r="B1363">
            <v>10333497</v>
          </cell>
          <cell r="C1363">
            <v>1589</v>
          </cell>
          <cell r="D1363">
            <v>1013</v>
          </cell>
          <cell r="E1363">
            <v>10237.49</v>
          </cell>
          <cell r="F1363">
            <v>15616.49</v>
          </cell>
        </row>
        <row r="1364">
          <cell r="A1364" t="str">
            <v>1033349715891017</v>
          </cell>
          <cell r="B1364">
            <v>10333497</v>
          </cell>
          <cell r="C1364">
            <v>1589</v>
          </cell>
          <cell r="D1364">
            <v>1017</v>
          </cell>
          <cell r="E1364">
            <v>10038.99</v>
          </cell>
          <cell r="F1364">
            <v>15417.99</v>
          </cell>
        </row>
        <row r="1365">
          <cell r="A1365" t="str">
            <v>1033349715891018</v>
          </cell>
          <cell r="B1365">
            <v>10333497</v>
          </cell>
          <cell r="C1365">
            <v>1589</v>
          </cell>
          <cell r="D1365">
            <v>1018</v>
          </cell>
          <cell r="E1365">
            <v>10038.99</v>
          </cell>
          <cell r="F1365">
            <v>15417.99</v>
          </cell>
        </row>
        <row r="1366">
          <cell r="A1366" t="str">
            <v>1033349715891019</v>
          </cell>
          <cell r="B1366">
            <v>10333497</v>
          </cell>
          <cell r="C1366">
            <v>1589</v>
          </cell>
          <cell r="D1366">
            <v>1019</v>
          </cell>
          <cell r="E1366">
            <v>10038.99</v>
          </cell>
          <cell r="F1366">
            <v>15417.99</v>
          </cell>
        </row>
        <row r="1367">
          <cell r="A1367" t="str">
            <v>1033349715891021</v>
          </cell>
          <cell r="B1367">
            <v>10333497</v>
          </cell>
          <cell r="C1367">
            <v>1589</v>
          </cell>
          <cell r="D1367">
            <v>1021</v>
          </cell>
          <cell r="E1367">
            <v>10038.99</v>
          </cell>
          <cell r="F1367">
            <v>15417.99</v>
          </cell>
        </row>
        <row r="1368">
          <cell r="A1368" t="str">
            <v>1033349715911015</v>
          </cell>
          <cell r="B1368">
            <v>10333497</v>
          </cell>
          <cell r="C1368">
            <v>1591</v>
          </cell>
          <cell r="D1368">
            <v>1015</v>
          </cell>
          <cell r="E1368">
            <v>9997.2000000000007</v>
          </cell>
          <cell r="F1368">
            <v>15376.2</v>
          </cell>
        </row>
        <row r="1369">
          <cell r="A1369" t="str">
            <v>1033349715911014</v>
          </cell>
          <cell r="B1369">
            <v>10333497</v>
          </cell>
          <cell r="C1369">
            <v>1591</v>
          </cell>
          <cell r="D1369">
            <v>1014</v>
          </cell>
          <cell r="E1369">
            <v>9997.2000000000007</v>
          </cell>
          <cell r="F1369">
            <v>15376.2</v>
          </cell>
        </row>
        <row r="1370">
          <cell r="A1370" t="str">
            <v>1033349715911010</v>
          </cell>
          <cell r="B1370">
            <v>10333497</v>
          </cell>
          <cell r="C1370">
            <v>1591</v>
          </cell>
          <cell r="D1370">
            <v>1010</v>
          </cell>
          <cell r="E1370">
            <v>10007.65</v>
          </cell>
          <cell r="F1370">
            <v>15386.65</v>
          </cell>
        </row>
        <row r="1371">
          <cell r="A1371" t="str">
            <v>1033349715911009</v>
          </cell>
          <cell r="B1371">
            <v>10333497</v>
          </cell>
          <cell r="C1371">
            <v>1591</v>
          </cell>
          <cell r="D1371">
            <v>1009</v>
          </cell>
          <cell r="E1371">
            <v>10007.65</v>
          </cell>
          <cell r="F1371">
            <v>15386.65</v>
          </cell>
        </row>
        <row r="1372">
          <cell r="A1372" t="str">
            <v>1033349715911012</v>
          </cell>
          <cell r="B1372">
            <v>10333497</v>
          </cell>
          <cell r="C1372">
            <v>1591</v>
          </cell>
          <cell r="D1372">
            <v>1012</v>
          </cell>
          <cell r="E1372">
            <v>10007.65</v>
          </cell>
          <cell r="F1372">
            <v>15386.65</v>
          </cell>
        </row>
        <row r="1373">
          <cell r="A1373" t="str">
            <v>1033349715911017</v>
          </cell>
          <cell r="B1373">
            <v>10333497</v>
          </cell>
          <cell r="C1373">
            <v>1591</v>
          </cell>
          <cell r="D1373">
            <v>1017</v>
          </cell>
          <cell r="E1373">
            <v>10038.99</v>
          </cell>
          <cell r="F1373">
            <v>15417.99</v>
          </cell>
        </row>
        <row r="1374">
          <cell r="A1374" t="str">
            <v>1033349715911018</v>
          </cell>
          <cell r="B1374">
            <v>10333497</v>
          </cell>
          <cell r="C1374">
            <v>1591</v>
          </cell>
          <cell r="D1374">
            <v>1018</v>
          </cell>
          <cell r="E1374">
            <v>10038.99</v>
          </cell>
          <cell r="F1374">
            <v>15417.99</v>
          </cell>
        </row>
        <row r="1375">
          <cell r="A1375" t="str">
            <v>1033349715911019</v>
          </cell>
          <cell r="B1375">
            <v>10333497</v>
          </cell>
          <cell r="C1375">
            <v>1591</v>
          </cell>
          <cell r="D1375">
            <v>1019</v>
          </cell>
          <cell r="E1375">
            <v>10038.99</v>
          </cell>
          <cell r="F1375">
            <v>15417.99</v>
          </cell>
        </row>
        <row r="1376">
          <cell r="A1376" t="str">
            <v>1033349716241015</v>
          </cell>
          <cell r="B1376">
            <v>10333497</v>
          </cell>
          <cell r="C1376">
            <v>1624</v>
          </cell>
          <cell r="D1376">
            <v>1015</v>
          </cell>
          <cell r="E1376">
            <v>9997.2000000000007</v>
          </cell>
          <cell r="F1376">
            <v>15376.2</v>
          </cell>
        </row>
        <row r="1377">
          <cell r="A1377" t="str">
            <v>1033349716241014</v>
          </cell>
          <cell r="B1377">
            <v>10333497</v>
          </cell>
          <cell r="C1377">
            <v>1624</v>
          </cell>
          <cell r="D1377">
            <v>1014</v>
          </cell>
          <cell r="E1377">
            <v>9997.2000000000007</v>
          </cell>
          <cell r="F1377">
            <v>15376.2</v>
          </cell>
        </row>
        <row r="1378">
          <cell r="A1378" t="str">
            <v>1033349716241010</v>
          </cell>
          <cell r="B1378">
            <v>10333497</v>
          </cell>
          <cell r="C1378">
            <v>1624</v>
          </cell>
          <cell r="D1378">
            <v>1010</v>
          </cell>
          <cell r="E1378">
            <v>10007.65</v>
          </cell>
          <cell r="F1378">
            <v>15386.65</v>
          </cell>
        </row>
        <row r="1379">
          <cell r="A1379" t="str">
            <v>1033349716241009</v>
          </cell>
          <cell r="B1379">
            <v>10333497</v>
          </cell>
          <cell r="C1379">
            <v>1624</v>
          </cell>
          <cell r="D1379">
            <v>1009</v>
          </cell>
          <cell r="E1379">
            <v>10007.65</v>
          </cell>
          <cell r="F1379">
            <v>15386.65</v>
          </cell>
        </row>
        <row r="1380">
          <cell r="A1380" t="str">
            <v>1033349716241012</v>
          </cell>
          <cell r="B1380">
            <v>10333497</v>
          </cell>
          <cell r="C1380">
            <v>1624</v>
          </cell>
          <cell r="D1380">
            <v>1012</v>
          </cell>
          <cell r="E1380">
            <v>10007.65</v>
          </cell>
          <cell r="F1380">
            <v>15386.65</v>
          </cell>
        </row>
        <row r="1381">
          <cell r="A1381" t="str">
            <v>1033349716241013</v>
          </cell>
          <cell r="B1381">
            <v>10333497</v>
          </cell>
          <cell r="C1381">
            <v>1624</v>
          </cell>
          <cell r="D1381">
            <v>1013</v>
          </cell>
          <cell r="E1381">
            <v>10237.49</v>
          </cell>
          <cell r="F1381">
            <v>15616.49</v>
          </cell>
        </row>
        <row r="1382">
          <cell r="A1382" t="str">
            <v>1033349716241017</v>
          </cell>
          <cell r="B1382">
            <v>10333497</v>
          </cell>
          <cell r="C1382">
            <v>1624</v>
          </cell>
          <cell r="D1382">
            <v>1017</v>
          </cell>
          <cell r="E1382">
            <v>10038.99</v>
          </cell>
          <cell r="F1382">
            <v>15417.99</v>
          </cell>
        </row>
        <row r="1383">
          <cell r="A1383" t="str">
            <v>1033349717621015</v>
          </cell>
          <cell r="B1383">
            <v>10333497</v>
          </cell>
          <cell r="C1383">
            <v>1762</v>
          </cell>
          <cell r="D1383">
            <v>1015</v>
          </cell>
          <cell r="E1383">
            <v>9997.2000000000007</v>
          </cell>
          <cell r="F1383">
            <v>15376.2</v>
          </cell>
        </row>
        <row r="1384">
          <cell r="A1384" t="str">
            <v>1033349717621014</v>
          </cell>
          <cell r="B1384">
            <v>10333497</v>
          </cell>
          <cell r="C1384">
            <v>1762</v>
          </cell>
          <cell r="D1384">
            <v>1014</v>
          </cell>
          <cell r="E1384">
            <v>9997.2000000000007</v>
          </cell>
          <cell r="F1384">
            <v>15376.2</v>
          </cell>
        </row>
        <row r="1385">
          <cell r="A1385" t="str">
            <v>1033349717621010</v>
          </cell>
          <cell r="B1385">
            <v>10333497</v>
          </cell>
          <cell r="C1385">
            <v>1762</v>
          </cell>
          <cell r="D1385">
            <v>1010</v>
          </cell>
          <cell r="E1385">
            <v>10007.65</v>
          </cell>
          <cell r="F1385">
            <v>15386.65</v>
          </cell>
        </row>
        <row r="1386">
          <cell r="A1386" t="str">
            <v>1033349717621011</v>
          </cell>
          <cell r="B1386">
            <v>10333497</v>
          </cell>
          <cell r="C1386">
            <v>1762</v>
          </cell>
          <cell r="D1386">
            <v>1011</v>
          </cell>
          <cell r="E1386">
            <v>9997.2000000000007</v>
          </cell>
          <cell r="F1386">
            <v>15376.2</v>
          </cell>
        </row>
        <row r="1387">
          <cell r="A1387" t="str">
            <v>1033349717621009</v>
          </cell>
          <cell r="B1387">
            <v>10333497</v>
          </cell>
          <cell r="C1387">
            <v>1762</v>
          </cell>
          <cell r="D1387">
            <v>1009</v>
          </cell>
          <cell r="E1387">
            <v>10007.65</v>
          </cell>
          <cell r="F1387">
            <v>15386.65</v>
          </cell>
        </row>
        <row r="1388">
          <cell r="A1388" t="str">
            <v>1033349717621012</v>
          </cell>
          <cell r="B1388">
            <v>10333497</v>
          </cell>
          <cell r="C1388">
            <v>1762</v>
          </cell>
          <cell r="D1388">
            <v>1012</v>
          </cell>
          <cell r="E1388">
            <v>10007.65</v>
          </cell>
          <cell r="F1388">
            <v>15386.65</v>
          </cell>
        </row>
        <row r="1389">
          <cell r="A1389" t="str">
            <v>1033349717621013</v>
          </cell>
          <cell r="B1389">
            <v>10333497</v>
          </cell>
          <cell r="C1389">
            <v>1762</v>
          </cell>
          <cell r="D1389">
            <v>1013</v>
          </cell>
          <cell r="E1389">
            <v>10237.49</v>
          </cell>
          <cell r="F1389">
            <v>15616.49</v>
          </cell>
        </row>
        <row r="1390">
          <cell r="A1390" t="str">
            <v>1033349717621017</v>
          </cell>
          <cell r="B1390">
            <v>10333497</v>
          </cell>
          <cell r="C1390">
            <v>1762</v>
          </cell>
          <cell r="D1390">
            <v>1017</v>
          </cell>
          <cell r="E1390">
            <v>10038.99</v>
          </cell>
          <cell r="F1390">
            <v>15417.99</v>
          </cell>
        </row>
        <row r="1391">
          <cell r="A1391" t="str">
            <v>1033349717621018</v>
          </cell>
          <cell r="B1391">
            <v>10333497</v>
          </cell>
          <cell r="C1391">
            <v>1762</v>
          </cell>
          <cell r="D1391">
            <v>1018</v>
          </cell>
          <cell r="E1391"/>
          <cell r="F1391"/>
        </row>
        <row r="1392">
          <cell r="A1392" t="str">
            <v>1033349717621019</v>
          </cell>
          <cell r="B1392">
            <v>10333497</v>
          </cell>
          <cell r="C1392">
            <v>1762</v>
          </cell>
          <cell r="D1392">
            <v>1019</v>
          </cell>
          <cell r="E1392">
            <v>10038.99</v>
          </cell>
          <cell r="F1392">
            <v>15417.99</v>
          </cell>
        </row>
        <row r="1393">
          <cell r="A1393" t="str">
            <v>1033349717621021</v>
          </cell>
          <cell r="B1393">
            <v>10333497</v>
          </cell>
          <cell r="C1393">
            <v>1762</v>
          </cell>
          <cell r="D1393">
            <v>1021</v>
          </cell>
          <cell r="E1393">
            <v>10038.99</v>
          </cell>
          <cell r="F1393">
            <v>15417.99</v>
          </cell>
        </row>
        <row r="1394">
          <cell r="A1394" t="str">
            <v>1033349718761015</v>
          </cell>
          <cell r="B1394">
            <v>10333497</v>
          </cell>
          <cell r="C1394">
            <v>1876</v>
          </cell>
          <cell r="D1394">
            <v>1015</v>
          </cell>
          <cell r="E1394">
            <v>9997.2000000000007</v>
          </cell>
          <cell r="F1394">
            <v>15376.2</v>
          </cell>
        </row>
        <row r="1395">
          <cell r="A1395" t="str">
            <v>1033349718761014</v>
          </cell>
          <cell r="B1395">
            <v>10333497</v>
          </cell>
          <cell r="C1395">
            <v>1876</v>
          </cell>
          <cell r="D1395">
            <v>1014</v>
          </cell>
          <cell r="E1395">
            <v>9997.2000000000007</v>
          </cell>
          <cell r="F1395">
            <v>15376.2</v>
          </cell>
        </row>
        <row r="1396">
          <cell r="A1396" t="str">
            <v>1033349718761010</v>
          </cell>
          <cell r="B1396">
            <v>10333497</v>
          </cell>
          <cell r="C1396">
            <v>1876</v>
          </cell>
          <cell r="D1396">
            <v>1010</v>
          </cell>
          <cell r="E1396">
            <v>10007.65</v>
          </cell>
          <cell r="F1396">
            <v>15386.65</v>
          </cell>
        </row>
        <row r="1397">
          <cell r="A1397" t="str">
            <v>1033349718761011</v>
          </cell>
          <cell r="B1397">
            <v>10333497</v>
          </cell>
          <cell r="C1397">
            <v>1876</v>
          </cell>
          <cell r="D1397">
            <v>1011</v>
          </cell>
          <cell r="E1397">
            <v>9997.2000000000007</v>
          </cell>
          <cell r="F1397">
            <v>15376.2</v>
          </cell>
        </row>
        <row r="1398">
          <cell r="A1398" t="str">
            <v>1033349718761009</v>
          </cell>
          <cell r="B1398">
            <v>10333497</v>
          </cell>
          <cell r="C1398">
            <v>1876</v>
          </cell>
          <cell r="D1398">
            <v>1009</v>
          </cell>
          <cell r="E1398">
            <v>10007.65</v>
          </cell>
          <cell r="F1398">
            <v>15386.65</v>
          </cell>
        </row>
        <row r="1399">
          <cell r="A1399" t="str">
            <v>1033349718761012</v>
          </cell>
          <cell r="B1399">
            <v>10333497</v>
          </cell>
          <cell r="C1399">
            <v>1876</v>
          </cell>
          <cell r="D1399">
            <v>1012</v>
          </cell>
          <cell r="E1399">
            <v>10007.65</v>
          </cell>
          <cell r="F1399">
            <v>15386.65</v>
          </cell>
        </row>
        <row r="1400">
          <cell r="A1400" t="str">
            <v>1033349718761013</v>
          </cell>
          <cell r="B1400">
            <v>10333497</v>
          </cell>
          <cell r="C1400">
            <v>1876</v>
          </cell>
          <cell r="D1400">
            <v>1013</v>
          </cell>
          <cell r="E1400">
            <v>10237.49</v>
          </cell>
          <cell r="F1400">
            <v>15616.49</v>
          </cell>
        </row>
        <row r="1401">
          <cell r="A1401" t="str">
            <v>1033349718761017</v>
          </cell>
          <cell r="B1401">
            <v>10333497</v>
          </cell>
          <cell r="C1401">
            <v>1876</v>
          </cell>
          <cell r="D1401">
            <v>1017</v>
          </cell>
          <cell r="E1401">
            <v>10038.99</v>
          </cell>
          <cell r="F1401">
            <v>15417.99</v>
          </cell>
        </row>
        <row r="1402">
          <cell r="A1402" t="str">
            <v>1033349718761018</v>
          </cell>
          <cell r="B1402">
            <v>10333497</v>
          </cell>
          <cell r="C1402">
            <v>1876</v>
          </cell>
          <cell r="D1402">
            <v>1018</v>
          </cell>
          <cell r="E1402">
            <v>10038.99</v>
          </cell>
          <cell r="F1402">
            <v>15417.99</v>
          </cell>
        </row>
        <row r="1403">
          <cell r="A1403" t="str">
            <v>1033349718761019</v>
          </cell>
          <cell r="B1403">
            <v>10333497</v>
          </cell>
          <cell r="C1403">
            <v>1876</v>
          </cell>
          <cell r="D1403">
            <v>1019</v>
          </cell>
          <cell r="E1403">
            <v>10038.99</v>
          </cell>
          <cell r="F1403">
            <v>15417.99</v>
          </cell>
        </row>
        <row r="1404">
          <cell r="A1404" t="str">
            <v>1033349718761021</v>
          </cell>
          <cell r="B1404">
            <v>10333497</v>
          </cell>
          <cell r="C1404">
            <v>1876</v>
          </cell>
          <cell r="D1404">
            <v>1021</v>
          </cell>
          <cell r="E1404">
            <v>10038.99</v>
          </cell>
          <cell r="F1404">
            <v>15417.99</v>
          </cell>
        </row>
        <row r="1405">
          <cell r="A1405" t="str">
            <v>1033349718971009</v>
          </cell>
          <cell r="B1405">
            <v>10333497</v>
          </cell>
          <cell r="C1405">
            <v>1897</v>
          </cell>
          <cell r="D1405">
            <v>1009</v>
          </cell>
          <cell r="E1405">
            <v>10405.65</v>
          </cell>
          <cell r="F1405">
            <v>15689.65</v>
          </cell>
        </row>
        <row r="1406">
          <cell r="A1406" t="str">
            <v>1033349719701015</v>
          </cell>
          <cell r="B1406">
            <v>10333497</v>
          </cell>
          <cell r="C1406">
            <v>1970</v>
          </cell>
          <cell r="D1406">
            <v>1015</v>
          </cell>
          <cell r="E1406">
            <v>9997.2000000000007</v>
          </cell>
          <cell r="F1406">
            <v>15376.2</v>
          </cell>
        </row>
        <row r="1407">
          <cell r="A1407" t="str">
            <v>1033349719701014</v>
          </cell>
          <cell r="B1407">
            <v>10333497</v>
          </cell>
          <cell r="C1407">
            <v>1970</v>
          </cell>
          <cell r="D1407">
            <v>1014</v>
          </cell>
          <cell r="E1407">
            <v>9997.2000000000007</v>
          </cell>
          <cell r="F1407">
            <v>15376.2</v>
          </cell>
        </row>
        <row r="1408">
          <cell r="A1408" t="str">
            <v>1033349719701010</v>
          </cell>
          <cell r="B1408">
            <v>10333497</v>
          </cell>
          <cell r="C1408">
            <v>1970</v>
          </cell>
          <cell r="D1408">
            <v>1010</v>
          </cell>
          <cell r="E1408">
            <v>10007.65</v>
          </cell>
          <cell r="F1408">
            <v>15386.65</v>
          </cell>
        </row>
        <row r="1409">
          <cell r="A1409" t="str">
            <v>1033349719701011</v>
          </cell>
          <cell r="B1409">
            <v>10333497</v>
          </cell>
          <cell r="C1409">
            <v>1970</v>
          </cell>
          <cell r="D1409">
            <v>1011</v>
          </cell>
          <cell r="E1409">
            <v>9997.2000000000007</v>
          </cell>
          <cell r="F1409">
            <v>15376.2</v>
          </cell>
        </row>
        <row r="1410">
          <cell r="A1410" t="str">
            <v>1033349719701009</v>
          </cell>
          <cell r="B1410">
            <v>10333497</v>
          </cell>
          <cell r="C1410">
            <v>1970</v>
          </cell>
          <cell r="D1410">
            <v>1009</v>
          </cell>
          <cell r="E1410">
            <v>10007.65</v>
          </cell>
          <cell r="F1410">
            <v>15386.65</v>
          </cell>
        </row>
        <row r="1411">
          <cell r="A1411" t="str">
            <v>1033349719701012</v>
          </cell>
          <cell r="B1411">
            <v>10333497</v>
          </cell>
          <cell r="C1411">
            <v>1970</v>
          </cell>
          <cell r="D1411">
            <v>1012</v>
          </cell>
          <cell r="E1411">
            <v>10007.65</v>
          </cell>
          <cell r="F1411">
            <v>15386.65</v>
          </cell>
        </row>
        <row r="1412">
          <cell r="A1412" t="str">
            <v>1033349719701013</v>
          </cell>
          <cell r="B1412">
            <v>10333497</v>
          </cell>
          <cell r="C1412">
            <v>1970</v>
          </cell>
          <cell r="D1412">
            <v>1013</v>
          </cell>
          <cell r="E1412">
            <v>10237.49</v>
          </cell>
          <cell r="F1412">
            <v>15616.49</v>
          </cell>
        </row>
        <row r="1413">
          <cell r="A1413" t="str">
            <v>1033349719701017</v>
          </cell>
          <cell r="B1413">
            <v>10333497</v>
          </cell>
          <cell r="C1413">
            <v>1970</v>
          </cell>
          <cell r="D1413">
            <v>1017</v>
          </cell>
          <cell r="E1413">
            <v>10038.99</v>
          </cell>
          <cell r="F1413">
            <v>15417.99</v>
          </cell>
        </row>
        <row r="1414">
          <cell r="A1414" t="str">
            <v>1033349719701018</v>
          </cell>
          <cell r="B1414">
            <v>10333497</v>
          </cell>
          <cell r="C1414">
            <v>1970</v>
          </cell>
          <cell r="D1414">
            <v>1018</v>
          </cell>
          <cell r="E1414">
            <v>10038.99</v>
          </cell>
          <cell r="F1414">
            <v>15417.99</v>
          </cell>
        </row>
        <row r="1415">
          <cell r="A1415" t="str">
            <v>1033349719701021</v>
          </cell>
          <cell r="B1415">
            <v>10333497</v>
          </cell>
          <cell r="C1415">
            <v>1970</v>
          </cell>
          <cell r="D1415">
            <v>1021</v>
          </cell>
          <cell r="E1415">
            <v>10038.99</v>
          </cell>
          <cell r="F1415">
            <v>15417.99</v>
          </cell>
        </row>
        <row r="1416">
          <cell r="A1416" t="str">
            <v>1033349720261015</v>
          </cell>
          <cell r="B1416">
            <v>10333497</v>
          </cell>
          <cell r="C1416">
            <v>2026</v>
          </cell>
          <cell r="D1416">
            <v>1015</v>
          </cell>
          <cell r="E1416">
            <v>9997.2000000000007</v>
          </cell>
          <cell r="F1416">
            <v>15376.2</v>
          </cell>
        </row>
        <row r="1417">
          <cell r="A1417" t="str">
            <v>1033349720261014</v>
          </cell>
          <cell r="B1417">
            <v>10333497</v>
          </cell>
          <cell r="C1417">
            <v>2026</v>
          </cell>
          <cell r="D1417">
            <v>1014</v>
          </cell>
          <cell r="E1417">
            <v>9997.2000000000007</v>
          </cell>
          <cell r="F1417">
            <v>15376.2</v>
          </cell>
        </row>
        <row r="1418">
          <cell r="A1418" t="str">
            <v>1033349720261010</v>
          </cell>
          <cell r="B1418">
            <v>10333497</v>
          </cell>
          <cell r="C1418">
            <v>2026</v>
          </cell>
          <cell r="D1418">
            <v>1010</v>
          </cell>
          <cell r="E1418">
            <v>10007.65</v>
          </cell>
          <cell r="F1418">
            <v>15386.65</v>
          </cell>
        </row>
        <row r="1419">
          <cell r="A1419" t="str">
            <v>1033349720261011</v>
          </cell>
          <cell r="B1419">
            <v>10333497</v>
          </cell>
          <cell r="C1419">
            <v>2026</v>
          </cell>
          <cell r="D1419">
            <v>1011</v>
          </cell>
          <cell r="E1419">
            <v>9997.2000000000007</v>
          </cell>
          <cell r="F1419">
            <v>15376.2</v>
          </cell>
        </row>
        <row r="1420">
          <cell r="A1420" t="str">
            <v>1033349720261009</v>
          </cell>
          <cell r="B1420">
            <v>10333497</v>
          </cell>
          <cell r="C1420">
            <v>2026</v>
          </cell>
          <cell r="D1420">
            <v>1009</v>
          </cell>
          <cell r="E1420">
            <v>10007.65</v>
          </cell>
          <cell r="F1420">
            <v>15386.65</v>
          </cell>
        </row>
        <row r="1421">
          <cell r="A1421" t="str">
            <v>1033349720261012</v>
          </cell>
          <cell r="B1421">
            <v>10333497</v>
          </cell>
          <cell r="C1421">
            <v>2026</v>
          </cell>
          <cell r="D1421">
            <v>1012</v>
          </cell>
          <cell r="E1421">
            <v>10007.65</v>
          </cell>
          <cell r="F1421">
            <v>15386.65</v>
          </cell>
        </row>
        <row r="1422">
          <cell r="A1422" t="str">
            <v>1033349720261013</v>
          </cell>
          <cell r="B1422">
            <v>10333497</v>
          </cell>
          <cell r="C1422">
            <v>2026</v>
          </cell>
          <cell r="D1422">
            <v>1013</v>
          </cell>
          <cell r="E1422">
            <v>10237.49</v>
          </cell>
          <cell r="F1422">
            <v>15616.49</v>
          </cell>
        </row>
        <row r="1423">
          <cell r="A1423" t="str">
            <v>1033349720261017</v>
          </cell>
          <cell r="B1423">
            <v>10333497</v>
          </cell>
          <cell r="C1423">
            <v>2026</v>
          </cell>
          <cell r="D1423">
            <v>1017</v>
          </cell>
          <cell r="E1423">
            <v>10038.99</v>
          </cell>
          <cell r="F1423">
            <v>15417.99</v>
          </cell>
        </row>
        <row r="1424">
          <cell r="A1424" t="str">
            <v>1033349720261021</v>
          </cell>
          <cell r="B1424">
            <v>10333497</v>
          </cell>
          <cell r="C1424">
            <v>2026</v>
          </cell>
          <cell r="D1424">
            <v>1021</v>
          </cell>
          <cell r="E1424">
            <v>10038.99</v>
          </cell>
          <cell r="F1424">
            <v>15417.99</v>
          </cell>
        </row>
        <row r="1425">
          <cell r="A1425" t="str">
            <v>1033349720451015</v>
          </cell>
          <cell r="B1425">
            <v>10333497</v>
          </cell>
          <cell r="C1425">
            <v>2045</v>
          </cell>
          <cell r="D1425">
            <v>1015</v>
          </cell>
          <cell r="E1425">
            <v>9997.2000000000007</v>
          </cell>
          <cell r="F1425">
            <v>15376.2</v>
          </cell>
        </row>
        <row r="1426">
          <cell r="A1426" t="str">
            <v>1033349720451014</v>
          </cell>
          <cell r="B1426">
            <v>10333497</v>
          </cell>
          <cell r="C1426">
            <v>2045</v>
          </cell>
          <cell r="D1426">
            <v>1014</v>
          </cell>
          <cell r="E1426">
            <v>9997.2000000000007</v>
          </cell>
          <cell r="F1426">
            <v>15376.2</v>
          </cell>
        </row>
        <row r="1427">
          <cell r="A1427" t="str">
            <v>1033349720451010</v>
          </cell>
          <cell r="B1427">
            <v>10333497</v>
          </cell>
          <cell r="C1427">
            <v>2045</v>
          </cell>
          <cell r="D1427">
            <v>1010</v>
          </cell>
          <cell r="E1427">
            <v>10007.65</v>
          </cell>
          <cell r="F1427">
            <v>15386.65</v>
          </cell>
        </row>
        <row r="1428">
          <cell r="A1428" t="str">
            <v>1033349720451011</v>
          </cell>
          <cell r="B1428">
            <v>10333497</v>
          </cell>
          <cell r="C1428">
            <v>2045</v>
          </cell>
          <cell r="D1428">
            <v>1011</v>
          </cell>
          <cell r="E1428">
            <v>9997.2000000000007</v>
          </cell>
          <cell r="F1428">
            <v>15376.2</v>
          </cell>
        </row>
        <row r="1429">
          <cell r="A1429" t="str">
            <v>1033349720451009</v>
          </cell>
          <cell r="B1429">
            <v>10333497</v>
          </cell>
          <cell r="C1429">
            <v>2045</v>
          </cell>
          <cell r="D1429">
            <v>1009</v>
          </cell>
          <cell r="E1429">
            <v>10007.65</v>
          </cell>
          <cell r="F1429">
            <v>15386.65</v>
          </cell>
        </row>
        <row r="1430">
          <cell r="A1430" t="str">
            <v>1033349720451012</v>
          </cell>
          <cell r="B1430">
            <v>10333497</v>
          </cell>
          <cell r="C1430">
            <v>2045</v>
          </cell>
          <cell r="D1430">
            <v>1012</v>
          </cell>
          <cell r="E1430">
            <v>10007.65</v>
          </cell>
          <cell r="F1430">
            <v>15386.65</v>
          </cell>
        </row>
        <row r="1431">
          <cell r="A1431" t="str">
            <v>1033349720451013</v>
          </cell>
          <cell r="B1431">
            <v>10333497</v>
          </cell>
          <cell r="C1431">
            <v>2045</v>
          </cell>
          <cell r="D1431">
            <v>1013</v>
          </cell>
          <cell r="E1431">
            <v>10237.49</v>
          </cell>
          <cell r="F1431">
            <v>15616.49</v>
          </cell>
        </row>
        <row r="1432">
          <cell r="A1432" t="str">
            <v>1033349720451017</v>
          </cell>
          <cell r="B1432">
            <v>10333497</v>
          </cell>
          <cell r="C1432">
            <v>2045</v>
          </cell>
          <cell r="D1432">
            <v>1017</v>
          </cell>
          <cell r="E1432">
            <v>10038.99</v>
          </cell>
          <cell r="F1432">
            <v>15417.99</v>
          </cell>
        </row>
        <row r="1433">
          <cell r="A1433" t="str">
            <v>1033349720451018</v>
          </cell>
          <cell r="B1433">
            <v>10333497</v>
          </cell>
          <cell r="C1433">
            <v>2045</v>
          </cell>
          <cell r="D1433">
            <v>1018</v>
          </cell>
          <cell r="E1433">
            <v>10038.99</v>
          </cell>
          <cell r="F1433">
            <v>15417.99</v>
          </cell>
        </row>
        <row r="1434">
          <cell r="A1434" t="str">
            <v>1033349720451019</v>
          </cell>
          <cell r="B1434">
            <v>10333497</v>
          </cell>
          <cell r="C1434">
            <v>2045</v>
          </cell>
          <cell r="D1434">
            <v>1019</v>
          </cell>
          <cell r="E1434">
            <v>10038.99</v>
          </cell>
          <cell r="F1434">
            <v>15417.99</v>
          </cell>
        </row>
        <row r="1435">
          <cell r="A1435" t="str">
            <v>1033349720451021</v>
          </cell>
          <cell r="B1435">
            <v>10333497</v>
          </cell>
          <cell r="C1435">
            <v>2045</v>
          </cell>
          <cell r="D1435">
            <v>1021</v>
          </cell>
          <cell r="E1435">
            <v>10038.99</v>
          </cell>
          <cell r="F1435">
            <v>15417.99</v>
          </cell>
        </row>
        <row r="1436">
          <cell r="A1436" t="str">
            <v>1033349720551015</v>
          </cell>
          <cell r="B1436">
            <v>10333497</v>
          </cell>
          <cell r="C1436">
            <v>2055</v>
          </cell>
          <cell r="D1436">
            <v>1015</v>
          </cell>
          <cell r="E1436">
            <v>9963.2000000000007</v>
          </cell>
          <cell r="F1436">
            <v>15334.2</v>
          </cell>
        </row>
        <row r="1437">
          <cell r="A1437" t="str">
            <v>1033349720551014</v>
          </cell>
          <cell r="B1437">
            <v>10333497</v>
          </cell>
          <cell r="C1437">
            <v>2055</v>
          </cell>
          <cell r="D1437">
            <v>1014</v>
          </cell>
          <cell r="E1437">
            <v>9963.2000000000007</v>
          </cell>
          <cell r="F1437">
            <v>15334.2</v>
          </cell>
        </row>
        <row r="1438">
          <cell r="A1438" t="str">
            <v>1033349720551009</v>
          </cell>
          <cell r="B1438">
            <v>10333497</v>
          </cell>
          <cell r="C1438">
            <v>2055</v>
          </cell>
          <cell r="D1438">
            <v>1009</v>
          </cell>
          <cell r="E1438">
            <v>9973.65</v>
          </cell>
          <cell r="F1438">
            <v>15344.65</v>
          </cell>
        </row>
        <row r="1439">
          <cell r="A1439" t="str">
            <v>1033349720551018</v>
          </cell>
          <cell r="B1439">
            <v>10333497</v>
          </cell>
          <cell r="C1439">
            <v>2055</v>
          </cell>
          <cell r="D1439">
            <v>1018</v>
          </cell>
          <cell r="E1439">
            <v>10004.99</v>
          </cell>
          <cell r="F1439">
            <v>15375.99</v>
          </cell>
        </row>
        <row r="1440">
          <cell r="A1440" t="str">
            <v>1033349721321015</v>
          </cell>
          <cell r="B1440">
            <v>10333497</v>
          </cell>
          <cell r="C1440">
            <v>2132</v>
          </cell>
          <cell r="D1440">
            <v>1015</v>
          </cell>
          <cell r="E1440">
            <v>9997.2000000000007</v>
          </cell>
          <cell r="F1440">
            <v>15376.2</v>
          </cell>
        </row>
        <row r="1441">
          <cell r="A1441" t="str">
            <v>1033349721321014</v>
          </cell>
          <cell r="B1441">
            <v>10333497</v>
          </cell>
          <cell r="C1441">
            <v>2132</v>
          </cell>
          <cell r="D1441">
            <v>1014</v>
          </cell>
          <cell r="E1441">
            <v>9997.2000000000007</v>
          </cell>
          <cell r="F1441">
            <v>15376.2</v>
          </cell>
        </row>
        <row r="1442">
          <cell r="A1442" t="str">
            <v>1033349721321010</v>
          </cell>
          <cell r="B1442">
            <v>10333497</v>
          </cell>
          <cell r="C1442">
            <v>2132</v>
          </cell>
          <cell r="D1442">
            <v>1010</v>
          </cell>
          <cell r="E1442">
            <v>10007.65</v>
          </cell>
          <cell r="F1442">
            <v>15386.65</v>
          </cell>
        </row>
        <row r="1443">
          <cell r="A1443" t="str">
            <v>1033349721321009</v>
          </cell>
          <cell r="B1443">
            <v>10333497</v>
          </cell>
          <cell r="C1443">
            <v>2132</v>
          </cell>
          <cell r="D1443">
            <v>1009</v>
          </cell>
          <cell r="E1443">
            <v>10007.65</v>
          </cell>
          <cell r="F1443">
            <v>15386.65</v>
          </cell>
        </row>
        <row r="1444">
          <cell r="A1444" t="str">
            <v>1033349721321017</v>
          </cell>
          <cell r="B1444">
            <v>10333497</v>
          </cell>
          <cell r="C1444">
            <v>2132</v>
          </cell>
          <cell r="D1444">
            <v>1017</v>
          </cell>
          <cell r="E1444">
            <v>10038.99</v>
          </cell>
          <cell r="F1444">
            <v>15417.99</v>
          </cell>
        </row>
        <row r="1445">
          <cell r="A1445" t="str">
            <v>1033349721321018</v>
          </cell>
          <cell r="B1445">
            <v>10333497</v>
          </cell>
          <cell r="C1445">
            <v>2132</v>
          </cell>
          <cell r="D1445">
            <v>1018</v>
          </cell>
          <cell r="E1445">
            <v>10038.99</v>
          </cell>
          <cell r="F1445">
            <v>15417.99</v>
          </cell>
        </row>
        <row r="1446">
          <cell r="A1446" t="str">
            <v>1033349721321019</v>
          </cell>
          <cell r="B1446">
            <v>10333497</v>
          </cell>
          <cell r="C1446">
            <v>2132</v>
          </cell>
          <cell r="D1446">
            <v>1019</v>
          </cell>
          <cell r="E1446">
            <v>10038.99</v>
          </cell>
          <cell r="F1446">
            <v>15417.99</v>
          </cell>
        </row>
        <row r="1447">
          <cell r="A1447" t="str">
            <v>1033349721321021</v>
          </cell>
          <cell r="B1447">
            <v>10333497</v>
          </cell>
          <cell r="C1447">
            <v>2132</v>
          </cell>
          <cell r="D1447">
            <v>1021</v>
          </cell>
          <cell r="E1447">
            <v>10038.99</v>
          </cell>
          <cell r="F1447">
            <v>15417.99</v>
          </cell>
        </row>
        <row r="1448">
          <cell r="A1448" t="str">
            <v>1033349722021015</v>
          </cell>
          <cell r="B1448">
            <v>10333497</v>
          </cell>
          <cell r="C1448">
            <v>2202</v>
          </cell>
          <cell r="D1448">
            <v>1015</v>
          </cell>
          <cell r="E1448">
            <v>9997.2000000000007</v>
          </cell>
          <cell r="F1448">
            <v>15376.2</v>
          </cell>
        </row>
        <row r="1449">
          <cell r="A1449" t="str">
            <v>1033349722021014</v>
          </cell>
          <cell r="B1449">
            <v>10333497</v>
          </cell>
          <cell r="C1449">
            <v>2202</v>
          </cell>
          <cell r="D1449">
            <v>1014</v>
          </cell>
          <cell r="E1449">
            <v>9997.2000000000007</v>
          </cell>
          <cell r="F1449">
            <v>15376.2</v>
          </cell>
        </row>
        <row r="1450">
          <cell r="A1450" t="str">
            <v>1033349722021010</v>
          </cell>
          <cell r="B1450">
            <v>10333497</v>
          </cell>
          <cell r="C1450">
            <v>2202</v>
          </cell>
          <cell r="D1450">
            <v>1010</v>
          </cell>
          <cell r="E1450">
            <v>10007.65</v>
          </cell>
          <cell r="F1450">
            <v>15386.65</v>
          </cell>
        </row>
        <row r="1451">
          <cell r="A1451" t="str">
            <v>1033349722021011</v>
          </cell>
          <cell r="B1451">
            <v>10333497</v>
          </cell>
          <cell r="C1451">
            <v>2202</v>
          </cell>
          <cell r="D1451">
            <v>1011</v>
          </cell>
          <cell r="E1451">
            <v>9997.2000000000007</v>
          </cell>
          <cell r="F1451">
            <v>15376.2</v>
          </cell>
        </row>
        <row r="1452">
          <cell r="A1452" t="str">
            <v>1033349722021009</v>
          </cell>
          <cell r="B1452">
            <v>10333497</v>
          </cell>
          <cell r="C1452">
            <v>2202</v>
          </cell>
          <cell r="D1452">
            <v>1009</v>
          </cell>
          <cell r="E1452">
            <v>10007.65</v>
          </cell>
          <cell r="F1452">
            <v>15386.65</v>
          </cell>
        </row>
        <row r="1453">
          <cell r="A1453" t="str">
            <v>1033349722021012</v>
          </cell>
          <cell r="B1453">
            <v>10333497</v>
          </cell>
          <cell r="C1453">
            <v>2202</v>
          </cell>
          <cell r="D1453">
            <v>1012</v>
          </cell>
          <cell r="E1453">
            <v>10007.65</v>
          </cell>
          <cell r="F1453">
            <v>15386.65</v>
          </cell>
        </row>
        <row r="1454">
          <cell r="A1454" t="str">
            <v>1033349722021013</v>
          </cell>
          <cell r="B1454">
            <v>10333497</v>
          </cell>
          <cell r="C1454">
            <v>2202</v>
          </cell>
          <cell r="D1454">
            <v>1013</v>
          </cell>
          <cell r="E1454">
            <v>10237.49</v>
          </cell>
          <cell r="F1454">
            <v>15616.49</v>
          </cell>
        </row>
        <row r="1455">
          <cell r="A1455" t="str">
            <v>1033349722021017</v>
          </cell>
          <cell r="B1455">
            <v>10333497</v>
          </cell>
          <cell r="C1455">
            <v>2202</v>
          </cell>
          <cell r="D1455">
            <v>1017</v>
          </cell>
          <cell r="E1455">
            <v>10038.99</v>
          </cell>
          <cell r="F1455">
            <v>15417.99</v>
          </cell>
        </row>
        <row r="1456">
          <cell r="A1456" t="str">
            <v>1033349722021018</v>
          </cell>
          <cell r="B1456">
            <v>10333497</v>
          </cell>
          <cell r="C1456">
            <v>2202</v>
          </cell>
          <cell r="D1456">
            <v>1018</v>
          </cell>
          <cell r="E1456">
            <v>10038.99</v>
          </cell>
          <cell r="F1456">
            <v>15417.99</v>
          </cell>
        </row>
        <row r="1457">
          <cell r="A1457" t="str">
            <v>1033349722021019</v>
          </cell>
          <cell r="B1457">
            <v>10333497</v>
          </cell>
          <cell r="C1457">
            <v>2202</v>
          </cell>
          <cell r="D1457">
            <v>1019</v>
          </cell>
          <cell r="E1457">
            <v>10038.99</v>
          </cell>
          <cell r="F1457">
            <v>15417.99</v>
          </cell>
        </row>
        <row r="1458">
          <cell r="A1458" t="str">
            <v>1033349722021021</v>
          </cell>
          <cell r="B1458">
            <v>10333497</v>
          </cell>
          <cell r="C1458">
            <v>2202</v>
          </cell>
          <cell r="D1458">
            <v>1021</v>
          </cell>
          <cell r="E1458">
            <v>10038.99</v>
          </cell>
          <cell r="F1458">
            <v>15417.99</v>
          </cell>
        </row>
        <row r="1459">
          <cell r="A1459" t="str">
            <v>1033349726671015</v>
          </cell>
          <cell r="B1459">
            <v>10333497</v>
          </cell>
          <cell r="C1459">
            <v>2667</v>
          </cell>
          <cell r="D1459">
            <v>1015</v>
          </cell>
          <cell r="E1459">
            <v>9997.2000000000007</v>
          </cell>
          <cell r="F1459">
            <v>15376.2</v>
          </cell>
        </row>
        <row r="1460">
          <cell r="A1460" t="str">
            <v>1033349726671014</v>
          </cell>
          <cell r="B1460">
            <v>10333497</v>
          </cell>
          <cell r="C1460">
            <v>2667</v>
          </cell>
          <cell r="D1460">
            <v>1014</v>
          </cell>
          <cell r="E1460">
            <v>9997.2000000000007</v>
          </cell>
          <cell r="F1460">
            <v>15376.2</v>
          </cell>
        </row>
        <row r="1461">
          <cell r="A1461" t="str">
            <v>1033349726671010</v>
          </cell>
          <cell r="B1461">
            <v>10333497</v>
          </cell>
          <cell r="C1461">
            <v>2667</v>
          </cell>
          <cell r="D1461">
            <v>1010</v>
          </cell>
          <cell r="E1461">
            <v>10007.65</v>
          </cell>
          <cell r="F1461">
            <v>15386.65</v>
          </cell>
        </row>
        <row r="1462">
          <cell r="A1462" t="str">
            <v>1033349726671011</v>
          </cell>
          <cell r="B1462">
            <v>10333497</v>
          </cell>
          <cell r="C1462">
            <v>2667</v>
          </cell>
          <cell r="D1462">
            <v>1011</v>
          </cell>
          <cell r="E1462">
            <v>9997.2000000000007</v>
          </cell>
          <cell r="F1462">
            <v>15376.2</v>
          </cell>
        </row>
        <row r="1463">
          <cell r="A1463" t="str">
            <v>1033349726671009</v>
          </cell>
          <cell r="B1463">
            <v>10333497</v>
          </cell>
          <cell r="C1463">
            <v>2667</v>
          </cell>
          <cell r="D1463">
            <v>1009</v>
          </cell>
          <cell r="E1463">
            <v>10007.65</v>
          </cell>
          <cell r="F1463">
            <v>15386.65</v>
          </cell>
        </row>
        <row r="1464">
          <cell r="A1464" t="str">
            <v>1033349726671012</v>
          </cell>
          <cell r="B1464">
            <v>10333497</v>
          </cell>
          <cell r="C1464">
            <v>2667</v>
          </cell>
          <cell r="D1464">
            <v>1012</v>
          </cell>
          <cell r="E1464">
            <v>10007.65</v>
          </cell>
          <cell r="F1464">
            <v>15386.65</v>
          </cell>
        </row>
        <row r="1465">
          <cell r="A1465" t="str">
            <v>1033349726671013</v>
          </cell>
          <cell r="B1465">
            <v>10333497</v>
          </cell>
          <cell r="C1465">
            <v>2667</v>
          </cell>
          <cell r="D1465">
            <v>1013</v>
          </cell>
          <cell r="E1465">
            <v>10237.49</v>
          </cell>
          <cell r="F1465">
            <v>15616.49</v>
          </cell>
        </row>
        <row r="1466">
          <cell r="A1466" t="str">
            <v>1033349726671017</v>
          </cell>
          <cell r="B1466">
            <v>10333497</v>
          </cell>
          <cell r="C1466">
            <v>2667</v>
          </cell>
          <cell r="D1466">
            <v>1017</v>
          </cell>
          <cell r="E1466">
            <v>10038.99</v>
          </cell>
          <cell r="F1466">
            <v>15417.99</v>
          </cell>
        </row>
        <row r="1467">
          <cell r="A1467" t="str">
            <v>1033349726671018</v>
          </cell>
          <cell r="B1467">
            <v>10333497</v>
          </cell>
          <cell r="C1467">
            <v>2667</v>
          </cell>
          <cell r="D1467">
            <v>1018</v>
          </cell>
          <cell r="E1467">
            <v>10038.99</v>
          </cell>
          <cell r="F1467">
            <v>15417.99</v>
          </cell>
        </row>
        <row r="1468">
          <cell r="A1468" t="str">
            <v>1033349726671020</v>
          </cell>
          <cell r="B1468">
            <v>10333497</v>
          </cell>
          <cell r="C1468">
            <v>2667</v>
          </cell>
          <cell r="D1468">
            <v>1020</v>
          </cell>
          <cell r="E1468">
            <v>10038.99</v>
          </cell>
          <cell r="F1468">
            <v>15417.99</v>
          </cell>
        </row>
        <row r="1469">
          <cell r="A1469" t="str">
            <v>1033349726671021</v>
          </cell>
          <cell r="B1469">
            <v>10333497</v>
          </cell>
          <cell r="C1469">
            <v>2667</v>
          </cell>
          <cell r="D1469">
            <v>1021</v>
          </cell>
          <cell r="E1469">
            <v>10038.99</v>
          </cell>
          <cell r="F1469">
            <v>15417.99</v>
          </cell>
        </row>
        <row r="1470">
          <cell r="A1470" t="str">
            <v>1033349734841015</v>
          </cell>
          <cell r="B1470">
            <v>10333497</v>
          </cell>
          <cell r="C1470">
            <v>3484</v>
          </cell>
          <cell r="D1470">
            <v>1015</v>
          </cell>
          <cell r="E1470">
            <v>9963.2000000000007</v>
          </cell>
          <cell r="F1470">
            <v>15334.2</v>
          </cell>
        </row>
        <row r="1471">
          <cell r="A1471" t="str">
            <v>1033349734841009</v>
          </cell>
          <cell r="B1471">
            <v>10333497</v>
          </cell>
          <cell r="C1471">
            <v>3484</v>
          </cell>
          <cell r="D1471">
            <v>1009</v>
          </cell>
          <cell r="E1471">
            <v>9973.65</v>
          </cell>
          <cell r="F1471">
            <v>15344.65</v>
          </cell>
        </row>
        <row r="1472">
          <cell r="A1472" t="str">
            <v>1033349734921015</v>
          </cell>
          <cell r="B1472">
            <v>10333497</v>
          </cell>
          <cell r="C1472">
            <v>3492</v>
          </cell>
          <cell r="D1472">
            <v>1015</v>
          </cell>
          <cell r="E1472">
            <v>9997.2000000000007</v>
          </cell>
          <cell r="F1472">
            <v>15376.2</v>
          </cell>
        </row>
        <row r="1473">
          <cell r="A1473" t="str">
            <v>1033349734921014</v>
          </cell>
          <cell r="B1473">
            <v>10333497</v>
          </cell>
          <cell r="C1473">
            <v>3492</v>
          </cell>
          <cell r="D1473">
            <v>1014</v>
          </cell>
          <cell r="E1473">
            <v>9997.2000000000007</v>
          </cell>
          <cell r="F1473">
            <v>15376.2</v>
          </cell>
        </row>
        <row r="1474">
          <cell r="A1474" t="str">
            <v>1033349734921010</v>
          </cell>
          <cell r="B1474">
            <v>10333497</v>
          </cell>
          <cell r="C1474">
            <v>3492</v>
          </cell>
          <cell r="D1474">
            <v>1010</v>
          </cell>
          <cell r="E1474">
            <v>10007.65</v>
          </cell>
          <cell r="F1474">
            <v>15386.65</v>
          </cell>
        </row>
        <row r="1475">
          <cell r="A1475" t="str">
            <v>1033349734921011</v>
          </cell>
          <cell r="B1475">
            <v>10333497</v>
          </cell>
          <cell r="C1475">
            <v>3492</v>
          </cell>
          <cell r="D1475">
            <v>1011</v>
          </cell>
          <cell r="E1475">
            <v>9997.2000000000007</v>
          </cell>
          <cell r="F1475">
            <v>15376.2</v>
          </cell>
        </row>
        <row r="1476">
          <cell r="A1476" t="str">
            <v>1033349734921009</v>
          </cell>
          <cell r="B1476">
            <v>10333497</v>
          </cell>
          <cell r="C1476">
            <v>3492</v>
          </cell>
          <cell r="D1476">
            <v>1009</v>
          </cell>
          <cell r="E1476">
            <v>10007.65</v>
          </cell>
          <cell r="F1476">
            <v>15386.65</v>
          </cell>
        </row>
        <row r="1477">
          <cell r="A1477" t="str">
            <v>1033349734921012</v>
          </cell>
          <cell r="B1477">
            <v>10333497</v>
          </cell>
          <cell r="C1477">
            <v>3492</v>
          </cell>
          <cell r="D1477">
            <v>1012</v>
          </cell>
          <cell r="E1477">
            <v>10007.65</v>
          </cell>
          <cell r="F1477">
            <v>15386.65</v>
          </cell>
        </row>
        <row r="1478">
          <cell r="A1478" t="str">
            <v>1033349734921013</v>
          </cell>
          <cell r="B1478">
            <v>10333497</v>
          </cell>
          <cell r="C1478">
            <v>3492</v>
          </cell>
          <cell r="D1478">
            <v>1013</v>
          </cell>
          <cell r="E1478">
            <v>10237.49</v>
          </cell>
          <cell r="F1478">
            <v>15616.49</v>
          </cell>
        </row>
        <row r="1479">
          <cell r="A1479" t="str">
            <v>1033349734921017</v>
          </cell>
          <cell r="B1479">
            <v>10333497</v>
          </cell>
          <cell r="C1479">
            <v>3492</v>
          </cell>
          <cell r="D1479">
            <v>1017</v>
          </cell>
          <cell r="E1479">
            <v>10038.99</v>
          </cell>
          <cell r="F1479">
            <v>15417.99</v>
          </cell>
        </row>
        <row r="1480">
          <cell r="A1480" t="str">
            <v>1033349734921018</v>
          </cell>
          <cell r="B1480">
            <v>10333497</v>
          </cell>
          <cell r="C1480">
            <v>3492</v>
          </cell>
          <cell r="D1480">
            <v>1018</v>
          </cell>
          <cell r="E1480">
            <v>10038.99</v>
          </cell>
          <cell r="F1480">
            <v>15417.99</v>
          </cell>
        </row>
        <row r="1481">
          <cell r="A1481" t="str">
            <v>1033349734921021</v>
          </cell>
          <cell r="B1481">
            <v>10333497</v>
          </cell>
          <cell r="C1481">
            <v>3492</v>
          </cell>
          <cell r="D1481">
            <v>1021</v>
          </cell>
          <cell r="E1481">
            <v>10038.99</v>
          </cell>
          <cell r="F1481">
            <v>15417.99</v>
          </cell>
        </row>
        <row r="1482">
          <cell r="A1482" t="str">
            <v>1033349715091015</v>
          </cell>
          <cell r="B1482">
            <v>10333497</v>
          </cell>
          <cell r="C1482">
            <v>1509</v>
          </cell>
          <cell r="D1482">
            <v>1015</v>
          </cell>
          <cell r="E1482">
            <v>9997.2000000000007</v>
          </cell>
          <cell r="F1482">
            <v>15376.2</v>
          </cell>
        </row>
        <row r="1483">
          <cell r="A1483" t="str">
            <v>1033349715091014</v>
          </cell>
          <cell r="B1483">
            <v>10333497</v>
          </cell>
          <cell r="C1483">
            <v>1509</v>
          </cell>
          <cell r="D1483">
            <v>1014</v>
          </cell>
          <cell r="E1483">
            <v>9997.2000000000007</v>
          </cell>
          <cell r="F1483">
            <v>15376.2</v>
          </cell>
        </row>
        <row r="1484">
          <cell r="A1484" t="str">
            <v>1033349715091010</v>
          </cell>
          <cell r="B1484">
            <v>10333497</v>
          </cell>
          <cell r="C1484">
            <v>1509</v>
          </cell>
          <cell r="D1484">
            <v>1010</v>
          </cell>
          <cell r="E1484">
            <v>10007.65</v>
          </cell>
          <cell r="F1484">
            <v>15386.65</v>
          </cell>
        </row>
        <row r="1485">
          <cell r="A1485" t="str">
            <v>1033349715091011</v>
          </cell>
          <cell r="B1485">
            <v>10333497</v>
          </cell>
          <cell r="C1485">
            <v>1509</v>
          </cell>
          <cell r="D1485">
            <v>1011</v>
          </cell>
          <cell r="E1485">
            <v>9997.2000000000007</v>
          </cell>
          <cell r="F1485">
            <v>15376.2</v>
          </cell>
        </row>
        <row r="1486">
          <cell r="A1486" t="str">
            <v>1033349715091009</v>
          </cell>
          <cell r="B1486">
            <v>10333497</v>
          </cell>
          <cell r="C1486">
            <v>1509</v>
          </cell>
          <cell r="D1486">
            <v>1009</v>
          </cell>
          <cell r="E1486">
            <v>10007.65</v>
          </cell>
          <cell r="F1486">
            <v>15386.65</v>
          </cell>
        </row>
        <row r="1487">
          <cell r="A1487" t="str">
            <v>1033349715091012</v>
          </cell>
          <cell r="B1487">
            <v>10333497</v>
          </cell>
          <cell r="C1487">
            <v>1509</v>
          </cell>
          <cell r="D1487">
            <v>1012</v>
          </cell>
          <cell r="E1487">
            <v>10007.65</v>
          </cell>
          <cell r="F1487">
            <v>15386.65</v>
          </cell>
        </row>
        <row r="1488">
          <cell r="A1488" t="str">
            <v>1033349715091013</v>
          </cell>
          <cell r="B1488">
            <v>10333497</v>
          </cell>
          <cell r="C1488">
            <v>1509</v>
          </cell>
          <cell r="D1488">
            <v>1013</v>
          </cell>
          <cell r="E1488">
            <v>10237.49</v>
          </cell>
          <cell r="F1488">
            <v>15616.49</v>
          </cell>
        </row>
        <row r="1489">
          <cell r="A1489" t="str">
            <v>1033349715091017</v>
          </cell>
          <cell r="B1489">
            <v>10333497</v>
          </cell>
          <cell r="C1489">
            <v>1509</v>
          </cell>
          <cell r="D1489">
            <v>1017</v>
          </cell>
          <cell r="E1489">
            <v>10038.99</v>
          </cell>
          <cell r="F1489">
            <v>15417.99</v>
          </cell>
        </row>
        <row r="1490">
          <cell r="A1490" t="str">
            <v>1033349715091018</v>
          </cell>
          <cell r="B1490">
            <v>10333497</v>
          </cell>
          <cell r="C1490">
            <v>1509</v>
          </cell>
          <cell r="D1490">
            <v>1018</v>
          </cell>
          <cell r="E1490">
            <v>10038.99</v>
          </cell>
          <cell r="F1490">
            <v>15417.99</v>
          </cell>
        </row>
        <row r="1491">
          <cell r="A1491" t="str">
            <v>1033349715091019</v>
          </cell>
          <cell r="B1491">
            <v>10333497</v>
          </cell>
          <cell r="C1491">
            <v>1509</v>
          </cell>
          <cell r="D1491">
            <v>1019</v>
          </cell>
          <cell r="E1491">
            <v>10038.99</v>
          </cell>
          <cell r="F1491">
            <v>15417.99</v>
          </cell>
        </row>
        <row r="1492">
          <cell r="A1492" t="str">
            <v>1033349715091021</v>
          </cell>
          <cell r="B1492">
            <v>10333497</v>
          </cell>
          <cell r="C1492">
            <v>1509</v>
          </cell>
          <cell r="D1492">
            <v>1021</v>
          </cell>
          <cell r="E1492">
            <v>10038.99</v>
          </cell>
          <cell r="F1492">
            <v>15417.99</v>
          </cell>
        </row>
        <row r="1493">
          <cell r="A1493" t="str">
            <v>1033349718081010</v>
          </cell>
          <cell r="B1493">
            <v>10333497</v>
          </cell>
          <cell r="C1493">
            <v>1808</v>
          </cell>
          <cell r="D1493">
            <v>1010</v>
          </cell>
          <cell r="E1493">
            <v>10007.65</v>
          </cell>
          <cell r="F1493">
            <v>15386.65</v>
          </cell>
        </row>
        <row r="1494">
          <cell r="A1494" t="str">
            <v>1033349718081009</v>
          </cell>
          <cell r="B1494">
            <v>10333497</v>
          </cell>
          <cell r="C1494">
            <v>1808</v>
          </cell>
          <cell r="D1494">
            <v>1009</v>
          </cell>
          <cell r="E1494">
            <v>10007.65</v>
          </cell>
          <cell r="F1494">
            <v>15386.65</v>
          </cell>
        </row>
        <row r="1495">
          <cell r="A1495" t="str">
            <v>1033349718081012</v>
          </cell>
          <cell r="B1495">
            <v>10333497</v>
          </cell>
          <cell r="C1495">
            <v>1808</v>
          </cell>
          <cell r="D1495">
            <v>1012</v>
          </cell>
          <cell r="E1495">
            <v>10007.65</v>
          </cell>
          <cell r="F1495">
            <v>15386.65</v>
          </cell>
        </row>
        <row r="1496">
          <cell r="A1496" t="str">
            <v>1033349722031015</v>
          </cell>
          <cell r="B1496">
            <v>10333497</v>
          </cell>
          <cell r="C1496">
            <v>2203</v>
          </cell>
          <cell r="D1496">
            <v>1015</v>
          </cell>
          <cell r="E1496">
            <v>9997.2000000000007</v>
          </cell>
          <cell r="F1496">
            <v>15376.2</v>
          </cell>
        </row>
        <row r="1497">
          <cell r="A1497" t="str">
            <v>1033349722031014</v>
          </cell>
          <cell r="B1497">
            <v>10333497</v>
          </cell>
          <cell r="C1497">
            <v>2203</v>
          </cell>
          <cell r="D1497">
            <v>1014</v>
          </cell>
          <cell r="E1497">
            <v>9997.2000000000007</v>
          </cell>
          <cell r="F1497">
            <v>15376.2</v>
          </cell>
        </row>
        <row r="1498">
          <cell r="A1498" t="str">
            <v>1033349722031010</v>
          </cell>
          <cell r="B1498">
            <v>10333497</v>
          </cell>
          <cell r="C1498">
            <v>2203</v>
          </cell>
          <cell r="D1498">
            <v>1010</v>
          </cell>
          <cell r="E1498">
            <v>10007.65</v>
          </cell>
          <cell r="F1498">
            <v>15386.65</v>
          </cell>
        </row>
        <row r="1499">
          <cell r="A1499" t="str">
            <v>1033349722031009</v>
          </cell>
          <cell r="B1499">
            <v>10333497</v>
          </cell>
          <cell r="C1499">
            <v>2203</v>
          </cell>
          <cell r="D1499">
            <v>1009</v>
          </cell>
          <cell r="E1499">
            <v>10007.65</v>
          </cell>
          <cell r="F1499">
            <v>15386.65</v>
          </cell>
        </row>
        <row r="1500">
          <cell r="A1500" t="str">
            <v>1033349722031013</v>
          </cell>
          <cell r="B1500">
            <v>10333497</v>
          </cell>
          <cell r="C1500">
            <v>2203</v>
          </cell>
          <cell r="D1500">
            <v>1013</v>
          </cell>
          <cell r="E1500">
            <v>10237.49</v>
          </cell>
          <cell r="F1500">
            <v>15616.49</v>
          </cell>
        </row>
        <row r="1501">
          <cell r="A1501" t="str">
            <v>1033349722031017</v>
          </cell>
          <cell r="B1501">
            <v>10333497</v>
          </cell>
          <cell r="C1501">
            <v>2203</v>
          </cell>
          <cell r="D1501">
            <v>1017</v>
          </cell>
          <cell r="E1501">
            <v>10038.99</v>
          </cell>
          <cell r="F1501">
            <v>15417.99</v>
          </cell>
        </row>
        <row r="1502">
          <cell r="A1502" t="str">
            <v>1033349722031018</v>
          </cell>
          <cell r="B1502">
            <v>10333497</v>
          </cell>
          <cell r="C1502">
            <v>2203</v>
          </cell>
          <cell r="D1502">
            <v>1018</v>
          </cell>
          <cell r="E1502">
            <v>10038.99</v>
          </cell>
          <cell r="F1502">
            <v>15417.99</v>
          </cell>
        </row>
        <row r="1503">
          <cell r="A1503" t="str">
            <v>1033349722031019</v>
          </cell>
          <cell r="B1503">
            <v>10333497</v>
          </cell>
          <cell r="C1503">
            <v>2203</v>
          </cell>
          <cell r="D1503">
            <v>1019</v>
          </cell>
          <cell r="E1503">
            <v>10038.99</v>
          </cell>
          <cell r="F1503">
            <v>15417.99</v>
          </cell>
        </row>
        <row r="1504">
          <cell r="A1504" t="str">
            <v>1033349722031021</v>
          </cell>
          <cell r="B1504">
            <v>10333497</v>
          </cell>
          <cell r="C1504">
            <v>2203</v>
          </cell>
          <cell r="D1504">
            <v>1021</v>
          </cell>
          <cell r="E1504">
            <v>10038.99</v>
          </cell>
          <cell r="F1504">
            <v>15417.99</v>
          </cell>
        </row>
        <row r="1505">
          <cell r="A1505" t="str">
            <v>1033349715371015</v>
          </cell>
          <cell r="B1505">
            <v>10333497</v>
          </cell>
          <cell r="C1505">
            <v>1537</v>
          </cell>
          <cell r="D1505">
            <v>1015</v>
          </cell>
          <cell r="E1505">
            <v>9997.2000000000007</v>
          </cell>
          <cell r="F1505">
            <v>15376.2</v>
          </cell>
        </row>
        <row r="1506">
          <cell r="A1506" t="str">
            <v>1033349715371014</v>
          </cell>
          <cell r="B1506">
            <v>10333497</v>
          </cell>
          <cell r="C1506">
            <v>1537</v>
          </cell>
          <cell r="D1506">
            <v>1014</v>
          </cell>
          <cell r="E1506">
            <v>9997.2000000000007</v>
          </cell>
          <cell r="F1506">
            <v>15376.2</v>
          </cell>
        </row>
        <row r="1507">
          <cell r="A1507" t="str">
            <v>1033349715371011</v>
          </cell>
          <cell r="B1507">
            <v>10333497</v>
          </cell>
          <cell r="C1507">
            <v>1537</v>
          </cell>
          <cell r="D1507">
            <v>1011</v>
          </cell>
          <cell r="E1507">
            <v>9997.2000000000007</v>
          </cell>
          <cell r="F1507">
            <v>15376.2</v>
          </cell>
        </row>
        <row r="1508">
          <cell r="A1508" t="str">
            <v>1033349715371009</v>
          </cell>
          <cell r="B1508">
            <v>10333497</v>
          </cell>
          <cell r="C1508">
            <v>1537</v>
          </cell>
          <cell r="D1508">
            <v>1009</v>
          </cell>
          <cell r="E1508">
            <v>10007.65</v>
          </cell>
          <cell r="F1508">
            <v>15386.65</v>
          </cell>
        </row>
        <row r="1509">
          <cell r="A1509" t="str">
            <v>1033349715371017</v>
          </cell>
          <cell r="B1509">
            <v>10333497</v>
          </cell>
          <cell r="C1509">
            <v>1537</v>
          </cell>
          <cell r="D1509">
            <v>1017</v>
          </cell>
          <cell r="E1509">
            <v>10038.99</v>
          </cell>
          <cell r="F1509">
            <v>15417.99</v>
          </cell>
        </row>
        <row r="1510">
          <cell r="A1510" t="str">
            <v>1033349715371021</v>
          </cell>
          <cell r="B1510">
            <v>10333497</v>
          </cell>
          <cell r="C1510">
            <v>1537</v>
          </cell>
          <cell r="D1510">
            <v>1021</v>
          </cell>
          <cell r="E1510">
            <v>10038.99</v>
          </cell>
          <cell r="F1510">
            <v>15417.99</v>
          </cell>
        </row>
        <row r="1511">
          <cell r="A1511" t="str">
            <v>1033349717141015</v>
          </cell>
          <cell r="B1511">
            <v>10333497</v>
          </cell>
          <cell r="C1511">
            <v>1714</v>
          </cell>
          <cell r="D1511">
            <v>1015</v>
          </cell>
          <cell r="E1511">
            <v>9997.2000000000007</v>
          </cell>
          <cell r="F1511">
            <v>15376.2</v>
          </cell>
        </row>
        <row r="1512">
          <cell r="A1512" t="str">
            <v>1033349717141014</v>
          </cell>
          <cell r="B1512">
            <v>10333497</v>
          </cell>
          <cell r="C1512">
            <v>1714</v>
          </cell>
          <cell r="D1512">
            <v>1014</v>
          </cell>
          <cell r="E1512">
            <v>9997.2000000000007</v>
          </cell>
          <cell r="F1512">
            <v>15376.2</v>
          </cell>
        </row>
        <row r="1513">
          <cell r="A1513" t="str">
            <v>1033349717141010</v>
          </cell>
          <cell r="B1513">
            <v>10333497</v>
          </cell>
          <cell r="C1513">
            <v>1714</v>
          </cell>
          <cell r="D1513">
            <v>1010</v>
          </cell>
          <cell r="E1513">
            <v>10007.65</v>
          </cell>
          <cell r="F1513">
            <v>15386.65</v>
          </cell>
        </row>
        <row r="1514">
          <cell r="A1514" t="str">
            <v>1033349717141011</v>
          </cell>
          <cell r="B1514">
            <v>10333497</v>
          </cell>
          <cell r="C1514">
            <v>1714</v>
          </cell>
          <cell r="D1514">
            <v>1011</v>
          </cell>
          <cell r="E1514">
            <v>9997.2000000000007</v>
          </cell>
          <cell r="F1514">
            <v>15376.2</v>
          </cell>
        </row>
        <row r="1515">
          <cell r="A1515" t="str">
            <v>1033349717141009</v>
          </cell>
          <cell r="B1515">
            <v>10333497</v>
          </cell>
          <cell r="C1515">
            <v>1714</v>
          </cell>
          <cell r="D1515">
            <v>1009</v>
          </cell>
          <cell r="E1515">
            <v>10007.65</v>
          </cell>
          <cell r="F1515">
            <v>15386.65</v>
          </cell>
        </row>
        <row r="1516">
          <cell r="A1516" t="str">
            <v>1033349717141012</v>
          </cell>
          <cell r="B1516">
            <v>10333497</v>
          </cell>
          <cell r="C1516">
            <v>1714</v>
          </cell>
          <cell r="D1516">
            <v>1012</v>
          </cell>
          <cell r="E1516">
            <v>10007.65</v>
          </cell>
          <cell r="F1516">
            <v>15386.65</v>
          </cell>
        </row>
        <row r="1517">
          <cell r="A1517" t="str">
            <v>1033349717141013</v>
          </cell>
          <cell r="B1517">
            <v>10333497</v>
          </cell>
          <cell r="C1517">
            <v>1714</v>
          </cell>
          <cell r="D1517">
            <v>1013</v>
          </cell>
          <cell r="E1517">
            <v>10237.49</v>
          </cell>
          <cell r="F1517">
            <v>15616.49</v>
          </cell>
        </row>
        <row r="1518">
          <cell r="A1518" t="str">
            <v>1033349717141017</v>
          </cell>
          <cell r="B1518">
            <v>10333497</v>
          </cell>
          <cell r="C1518">
            <v>1714</v>
          </cell>
          <cell r="D1518">
            <v>1017</v>
          </cell>
          <cell r="E1518">
            <v>10038.99</v>
          </cell>
          <cell r="F1518">
            <v>15417.99</v>
          </cell>
        </row>
        <row r="1519">
          <cell r="A1519" t="str">
            <v>1033349717141019</v>
          </cell>
          <cell r="B1519">
            <v>10333497</v>
          </cell>
          <cell r="C1519">
            <v>1714</v>
          </cell>
          <cell r="D1519">
            <v>1019</v>
          </cell>
          <cell r="E1519">
            <v>10038.99</v>
          </cell>
          <cell r="F1519">
            <v>15417.99</v>
          </cell>
        </row>
        <row r="1520">
          <cell r="A1520" t="str">
            <v>1033349717141021</v>
          </cell>
          <cell r="B1520">
            <v>10333497</v>
          </cell>
          <cell r="C1520">
            <v>1714</v>
          </cell>
          <cell r="D1520">
            <v>1021</v>
          </cell>
          <cell r="E1520">
            <v>10038.99</v>
          </cell>
          <cell r="F1520">
            <v>15417.99</v>
          </cell>
        </row>
        <row r="1521">
          <cell r="A1521" t="str">
            <v>1033349718831018</v>
          </cell>
          <cell r="B1521">
            <v>10333497</v>
          </cell>
          <cell r="C1521">
            <v>1883</v>
          </cell>
          <cell r="D1521">
            <v>1018</v>
          </cell>
          <cell r="E1521">
            <v>10353.99</v>
          </cell>
          <cell r="F1521">
            <v>15770.99</v>
          </cell>
        </row>
        <row r="1522">
          <cell r="A1522" t="str">
            <v>1033349710911012</v>
          </cell>
          <cell r="B1522">
            <v>10333497</v>
          </cell>
          <cell r="C1522">
            <v>1091</v>
          </cell>
          <cell r="D1522">
            <v>1012</v>
          </cell>
          <cell r="E1522">
            <v>10391.65</v>
          </cell>
          <cell r="F1522">
            <v>15715.65</v>
          </cell>
        </row>
        <row r="1523">
          <cell r="A1523" t="str">
            <v>1033349716431015</v>
          </cell>
          <cell r="B1523">
            <v>10333497</v>
          </cell>
          <cell r="C1523">
            <v>1643</v>
          </cell>
          <cell r="D1523">
            <v>1015</v>
          </cell>
          <cell r="E1523">
            <v>9997.2000000000007</v>
          </cell>
          <cell r="F1523">
            <v>15376.2</v>
          </cell>
        </row>
        <row r="1524">
          <cell r="A1524" t="str">
            <v>1033349716431014</v>
          </cell>
          <cell r="B1524">
            <v>10333497</v>
          </cell>
          <cell r="C1524">
            <v>1643</v>
          </cell>
          <cell r="D1524">
            <v>1014</v>
          </cell>
          <cell r="E1524">
            <v>9997.2000000000007</v>
          </cell>
          <cell r="F1524">
            <v>15376.2</v>
          </cell>
        </row>
        <row r="1525">
          <cell r="A1525" t="str">
            <v>1033349716431010</v>
          </cell>
          <cell r="B1525">
            <v>10333497</v>
          </cell>
          <cell r="C1525">
            <v>1643</v>
          </cell>
          <cell r="D1525">
            <v>1010</v>
          </cell>
          <cell r="E1525">
            <v>10007.65</v>
          </cell>
          <cell r="F1525">
            <v>15386.65</v>
          </cell>
        </row>
        <row r="1526">
          <cell r="A1526" t="str">
            <v>1033349716431009</v>
          </cell>
          <cell r="B1526">
            <v>10333497</v>
          </cell>
          <cell r="C1526">
            <v>1643</v>
          </cell>
          <cell r="D1526">
            <v>1009</v>
          </cell>
          <cell r="E1526">
            <v>10007.65</v>
          </cell>
          <cell r="F1526">
            <v>15386.65</v>
          </cell>
        </row>
        <row r="1527">
          <cell r="A1527" t="str">
            <v>1033349716431017</v>
          </cell>
          <cell r="B1527">
            <v>10333497</v>
          </cell>
          <cell r="C1527">
            <v>1643</v>
          </cell>
          <cell r="D1527">
            <v>1017</v>
          </cell>
          <cell r="E1527">
            <v>10038.99</v>
          </cell>
          <cell r="F1527">
            <v>15417.99</v>
          </cell>
        </row>
        <row r="1528">
          <cell r="A1528" t="str">
            <v>1033349724021015</v>
          </cell>
          <cell r="B1528">
            <v>10333497</v>
          </cell>
          <cell r="C1528">
            <v>2402</v>
          </cell>
          <cell r="D1528">
            <v>1015</v>
          </cell>
          <cell r="E1528">
            <v>9997.2000000000007</v>
          </cell>
          <cell r="F1528">
            <v>15376.2</v>
          </cell>
        </row>
        <row r="1529">
          <cell r="A1529" t="str">
            <v>1033349724021014</v>
          </cell>
          <cell r="B1529">
            <v>10333497</v>
          </cell>
          <cell r="C1529">
            <v>2402</v>
          </cell>
          <cell r="D1529">
            <v>1014</v>
          </cell>
          <cell r="E1529">
            <v>9997.2000000000007</v>
          </cell>
          <cell r="F1529">
            <v>15376.2</v>
          </cell>
        </row>
        <row r="1530">
          <cell r="A1530" t="str">
            <v>1033349724021010</v>
          </cell>
          <cell r="B1530">
            <v>10333497</v>
          </cell>
          <cell r="C1530">
            <v>2402</v>
          </cell>
          <cell r="D1530">
            <v>1010</v>
          </cell>
          <cell r="E1530">
            <v>10007.65</v>
          </cell>
          <cell r="F1530">
            <v>15386.65</v>
          </cell>
        </row>
        <row r="1531">
          <cell r="A1531" t="str">
            <v>1033349724021009</v>
          </cell>
          <cell r="B1531">
            <v>10333497</v>
          </cell>
          <cell r="C1531">
            <v>2402</v>
          </cell>
          <cell r="D1531">
            <v>1009</v>
          </cell>
          <cell r="E1531">
            <v>10007.65</v>
          </cell>
          <cell r="F1531">
            <v>15386.65</v>
          </cell>
        </row>
        <row r="1532">
          <cell r="A1532" t="str">
            <v>1033349724021012</v>
          </cell>
          <cell r="B1532">
            <v>10333497</v>
          </cell>
          <cell r="C1532">
            <v>2402</v>
          </cell>
          <cell r="D1532">
            <v>1012</v>
          </cell>
          <cell r="E1532">
            <v>10007.65</v>
          </cell>
          <cell r="F1532">
            <v>15386.65</v>
          </cell>
        </row>
        <row r="1533">
          <cell r="A1533" t="str">
            <v>1033349724021013</v>
          </cell>
          <cell r="B1533">
            <v>10333497</v>
          </cell>
          <cell r="C1533">
            <v>2402</v>
          </cell>
          <cell r="D1533">
            <v>1013</v>
          </cell>
          <cell r="E1533">
            <v>10237.49</v>
          </cell>
          <cell r="F1533">
            <v>15616.49</v>
          </cell>
        </row>
        <row r="1534">
          <cell r="A1534" t="str">
            <v>1033349724021017</v>
          </cell>
          <cell r="B1534">
            <v>10333497</v>
          </cell>
          <cell r="C1534">
            <v>2402</v>
          </cell>
          <cell r="D1534">
            <v>1017</v>
          </cell>
          <cell r="E1534">
            <v>10038.99</v>
          </cell>
          <cell r="F1534">
            <v>15417.99</v>
          </cell>
        </row>
        <row r="1535">
          <cell r="A1535" t="str">
            <v>1033349724021018</v>
          </cell>
          <cell r="B1535">
            <v>10333497</v>
          </cell>
          <cell r="C1535">
            <v>2402</v>
          </cell>
          <cell r="D1535">
            <v>1018</v>
          </cell>
          <cell r="E1535">
            <v>10038.99</v>
          </cell>
          <cell r="F1535">
            <v>15417.99</v>
          </cell>
        </row>
        <row r="1536">
          <cell r="A1536" t="str">
            <v>1033349724021021</v>
          </cell>
          <cell r="B1536">
            <v>10333497</v>
          </cell>
          <cell r="C1536">
            <v>2402</v>
          </cell>
          <cell r="D1536">
            <v>1021</v>
          </cell>
          <cell r="E1536">
            <v>10038.99</v>
          </cell>
          <cell r="F1536">
            <v>15417.99</v>
          </cell>
        </row>
        <row r="1537">
          <cell r="A1537" t="str">
            <v>1033349723081014</v>
          </cell>
          <cell r="B1537">
            <v>10333497</v>
          </cell>
          <cell r="C1537">
            <v>2308</v>
          </cell>
          <cell r="D1537">
            <v>1014</v>
          </cell>
          <cell r="E1537">
            <v>10096.200000000001</v>
          </cell>
          <cell r="F1537">
            <v>15475.2</v>
          </cell>
        </row>
        <row r="1538">
          <cell r="A1538" t="str">
            <v>1033349715901015</v>
          </cell>
          <cell r="B1538">
            <v>10333497</v>
          </cell>
          <cell r="C1538">
            <v>1590</v>
          </cell>
          <cell r="D1538">
            <v>1015</v>
          </cell>
          <cell r="E1538">
            <v>9997.2000000000007</v>
          </cell>
          <cell r="F1538">
            <v>15376.2</v>
          </cell>
        </row>
        <row r="1539">
          <cell r="A1539" t="str">
            <v>1033349715901014</v>
          </cell>
          <cell r="B1539">
            <v>10333497</v>
          </cell>
          <cell r="C1539">
            <v>1590</v>
          </cell>
          <cell r="D1539">
            <v>1014</v>
          </cell>
          <cell r="E1539">
            <v>9997.2000000000007</v>
          </cell>
          <cell r="F1539">
            <v>15376.2</v>
          </cell>
        </row>
        <row r="1540">
          <cell r="A1540" t="str">
            <v>1033349715901010</v>
          </cell>
          <cell r="B1540">
            <v>10333497</v>
          </cell>
          <cell r="C1540">
            <v>1590</v>
          </cell>
          <cell r="D1540">
            <v>1010</v>
          </cell>
          <cell r="E1540">
            <v>10007.65</v>
          </cell>
          <cell r="F1540">
            <v>15386.65</v>
          </cell>
        </row>
        <row r="1541">
          <cell r="A1541" t="str">
            <v>1033349715901011</v>
          </cell>
          <cell r="B1541">
            <v>10333497</v>
          </cell>
          <cell r="C1541">
            <v>1590</v>
          </cell>
          <cell r="D1541">
            <v>1011</v>
          </cell>
          <cell r="E1541">
            <v>9997.2000000000007</v>
          </cell>
          <cell r="F1541">
            <v>15376.2</v>
          </cell>
        </row>
        <row r="1542">
          <cell r="A1542" t="str">
            <v>1033349715901009</v>
          </cell>
          <cell r="B1542">
            <v>10333497</v>
          </cell>
          <cell r="C1542">
            <v>1590</v>
          </cell>
          <cell r="D1542">
            <v>1009</v>
          </cell>
          <cell r="E1542">
            <v>10007.65</v>
          </cell>
          <cell r="F1542">
            <v>15386.65</v>
          </cell>
        </row>
        <row r="1543">
          <cell r="A1543" t="str">
            <v>1033349715901012</v>
          </cell>
          <cell r="B1543">
            <v>10333497</v>
          </cell>
          <cell r="C1543">
            <v>1590</v>
          </cell>
          <cell r="D1543">
            <v>1012</v>
          </cell>
          <cell r="E1543">
            <v>10007.65</v>
          </cell>
          <cell r="F1543">
            <v>15386.65</v>
          </cell>
        </row>
        <row r="1544">
          <cell r="A1544" t="str">
            <v>1033349715901013</v>
          </cell>
          <cell r="B1544">
            <v>10333497</v>
          </cell>
          <cell r="C1544">
            <v>1590</v>
          </cell>
          <cell r="D1544">
            <v>1013</v>
          </cell>
          <cell r="E1544">
            <v>10237.49</v>
          </cell>
          <cell r="F1544">
            <v>15616.49</v>
          </cell>
        </row>
        <row r="1545">
          <cell r="A1545" t="str">
            <v>1033349715901017</v>
          </cell>
          <cell r="B1545">
            <v>10333497</v>
          </cell>
          <cell r="C1545">
            <v>1590</v>
          </cell>
          <cell r="D1545">
            <v>1017</v>
          </cell>
          <cell r="E1545">
            <v>10038.99</v>
          </cell>
          <cell r="F1545">
            <v>15417.99</v>
          </cell>
        </row>
        <row r="1546">
          <cell r="A1546" t="str">
            <v>103334979771015</v>
          </cell>
          <cell r="B1546">
            <v>10333497</v>
          </cell>
          <cell r="C1546">
            <v>977</v>
          </cell>
          <cell r="D1546">
            <v>1015</v>
          </cell>
          <cell r="E1546">
            <v>9997.2000000000007</v>
          </cell>
          <cell r="F1546">
            <v>15376.2</v>
          </cell>
        </row>
        <row r="1547">
          <cell r="A1547" t="str">
            <v>103334979771014</v>
          </cell>
          <cell r="B1547">
            <v>10333497</v>
          </cell>
          <cell r="C1547">
            <v>977</v>
          </cell>
          <cell r="D1547">
            <v>1014</v>
          </cell>
          <cell r="E1547">
            <v>9997.2000000000007</v>
          </cell>
          <cell r="F1547">
            <v>15376.2</v>
          </cell>
        </row>
        <row r="1548">
          <cell r="A1548" t="str">
            <v>103334979771010</v>
          </cell>
          <cell r="B1548">
            <v>10333497</v>
          </cell>
          <cell r="C1548">
            <v>977</v>
          </cell>
          <cell r="D1548">
            <v>1010</v>
          </cell>
          <cell r="E1548">
            <v>10007.65</v>
          </cell>
          <cell r="F1548">
            <v>15386.65</v>
          </cell>
        </row>
        <row r="1549">
          <cell r="A1549" t="str">
            <v>103334979771011</v>
          </cell>
          <cell r="B1549">
            <v>10333497</v>
          </cell>
          <cell r="C1549">
            <v>977</v>
          </cell>
          <cell r="D1549">
            <v>1011</v>
          </cell>
          <cell r="E1549">
            <v>9997.2000000000007</v>
          </cell>
          <cell r="F1549">
            <v>15376.2</v>
          </cell>
        </row>
        <row r="1550">
          <cell r="A1550" t="str">
            <v>103334979771009</v>
          </cell>
          <cell r="B1550">
            <v>10333497</v>
          </cell>
          <cell r="C1550">
            <v>977</v>
          </cell>
          <cell r="D1550">
            <v>1009</v>
          </cell>
          <cell r="E1550">
            <v>10007.65</v>
          </cell>
          <cell r="F1550">
            <v>15386.65</v>
          </cell>
        </row>
        <row r="1551">
          <cell r="A1551" t="str">
            <v>103334979771012</v>
          </cell>
          <cell r="B1551">
            <v>10333497</v>
          </cell>
          <cell r="C1551">
            <v>977</v>
          </cell>
          <cell r="D1551">
            <v>1012</v>
          </cell>
          <cell r="E1551">
            <v>10007.65</v>
          </cell>
          <cell r="F1551">
            <v>15386.65</v>
          </cell>
        </row>
        <row r="1552">
          <cell r="A1552" t="str">
            <v>103334979771013</v>
          </cell>
          <cell r="B1552">
            <v>10333497</v>
          </cell>
          <cell r="C1552">
            <v>977</v>
          </cell>
          <cell r="D1552">
            <v>1013</v>
          </cell>
          <cell r="E1552">
            <v>10237.49</v>
          </cell>
          <cell r="F1552">
            <v>15616.49</v>
          </cell>
        </row>
        <row r="1553">
          <cell r="A1553" t="str">
            <v>103334979771017</v>
          </cell>
          <cell r="B1553">
            <v>10333497</v>
          </cell>
          <cell r="C1553">
            <v>977</v>
          </cell>
          <cell r="D1553">
            <v>1017</v>
          </cell>
          <cell r="E1553">
            <v>10038.99</v>
          </cell>
          <cell r="F1553">
            <v>15417.99</v>
          </cell>
        </row>
        <row r="1554">
          <cell r="A1554" t="str">
            <v>103334979771021</v>
          </cell>
          <cell r="B1554">
            <v>10333497</v>
          </cell>
          <cell r="C1554">
            <v>977</v>
          </cell>
          <cell r="D1554">
            <v>1021</v>
          </cell>
          <cell r="E1554">
            <v>10038.99</v>
          </cell>
          <cell r="F1554">
            <v>15417.99</v>
          </cell>
        </row>
        <row r="1555">
          <cell r="A1555" t="str">
            <v>1033349733991015</v>
          </cell>
          <cell r="B1555">
            <v>10333497</v>
          </cell>
          <cell r="C1555">
            <v>3399</v>
          </cell>
          <cell r="D1555">
            <v>1015</v>
          </cell>
          <cell r="E1555">
            <v>9997.2000000000007</v>
          </cell>
          <cell r="F1555">
            <v>15376.2</v>
          </cell>
        </row>
        <row r="1556">
          <cell r="A1556" t="str">
            <v>1033349733991014</v>
          </cell>
          <cell r="B1556">
            <v>10333497</v>
          </cell>
          <cell r="C1556">
            <v>3399</v>
          </cell>
          <cell r="D1556">
            <v>1014</v>
          </cell>
          <cell r="E1556">
            <v>9997.2000000000007</v>
          </cell>
          <cell r="F1556">
            <v>15376.2</v>
          </cell>
        </row>
        <row r="1557">
          <cell r="A1557" t="str">
            <v>1033349733991010</v>
          </cell>
          <cell r="B1557">
            <v>10333497</v>
          </cell>
          <cell r="C1557">
            <v>3399</v>
          </cell>
          <cell r="D1557">
            <v>1010</v>
          </cell>
          <cell r="E1557">
            <v>10007.65</v>
          </cell>
          <cell r="F1557">
            <v>15386.65</v>
          </cell>
        </row>
        <row r="1558">
          <cell r="A1558" t="str">
            <v>1033349733991009</v>
          </cell>
          <cell r="B1558">
            <v>10333497</v>
          </cell>
          <cell r="C1558">
            <v>3399</v>
          </cell>
          <cell r="D1558">
            <v>1009</v>
          </cell>
          <cell r="E1558">
            <v>10007.65</v>
          </cell>
          <cell r="F1558">
            <v>15386.65</v>
          </cell>
        </row>
        <row r="1559">
          <cell r="A1559" t="str">
            <v>1033349733991012</v>
          </cell>
          <cell r="B1559">
            <v>10333497</v>
          </cell>
          <cell r="C1559">
            <v>3399</v>
          </cell>
          <cell r="D1559">
            <v>1012</v>
          </cell>
          <cell r="E1559">
            <v>10007.65</v>
          </cell>
          <cell r="F1559">
            <v>15386.65</v>
          </cell>
        </row>
        <row r="1560">
          <cell r="A1560" t="str">
            <v>1033349733991013</v>
          </cell>
          <cell r="B1560">
            <v>10333497</v>
          </cell>
          <cell r="C1560">
            <v>3399</v>
          </cell>
          <cell r="D1560">
            <v>1013</v>
          </cell>
          <cell r="E1560">
            <v>10237.49</v>
          </cell>
          <cell r="F1560">
            <v>15616.49</v>
          </cell>
        </row>
        <row r="1561">
          <cell r="A1561" t="str">
            <v>1033349733991017</v>
          </cell>
          <cell r="B1561">
            <v>10333497</v>
          </cell>
          <cell r="C1561">
            <v>3399</v>
          </cell>
          <cell r="D1561">
            <v>1017</v>
          </cell>
          <cell r="E1561">
            <v>10038.99</v>
          </cell>
          <cell r="F1561">
            <v>15417.99</v>
          </cell>
        </row>
        <row r="1562">
          <cell r="A1562" t="str">
            <v>1033349733991021</v>
          </cell>
          <cell r="B1562">
            <v>10333497</v>
          </cell>
          <cell r="C1562">
            <v>3399</v>
          </cell>
          <cell r="D1562">
            <v>1021</v>
          </cell>
          <cell r="E1562">
            <v>10038.99</v>
          </cell>
          <cell r="F1562">
            <v>15417.99</v>
          </cell>
        </row>
        <row r="1563">
          <cell r="A1563" t="str">
            <v>1033349735881015</v>
          </cell>
          <cell r="B1563">
            <v>10333497</v>
          </cell>
          <cell r="C1563">
            <v>3588</v>
          </cell>
          <cell r="D1563">
            <v>1015</v>
          </cell>
          <cell r="E1563">
            <v>9997.2000000000007</v>
          </cell>
          <cell r="F1563">
            <v>15376.2</v>
          </cell>
        </row>
        <row r="1564">
          <cell r="A1564" t="str">
            <v>1033349735881014</v>
          </cell>
          <cell r="B1564">
            <v>10333497</v>
          </cell>
          <cell r="C1564">
            <v>3588</v>
          </cell>
          <cell r="D1564">
            <v>1014</v>
          </cell>
          <cell r="E1564">
            <v>9997.2000000000007</v>
          </cell>
          <cell r="F1564">
            <v>15376.2</v>
          </cell>
        </row>
        <row r="1565">
          <cell r="A1565" t="str">
            <v>1033349735881010</v>
          </cell>
          <cell r="B1565">
            <v>10333497</v>
          </cell>
          <cell r="C1565">
            <v>3588</v>
          </cell>
          <cell r="D1565">
            <v>1010</v>
          </cell>
          <cell r="E1565">
            <v>10007.65</v>
          </cell>
          <cell r="F1565">
            <v>15386.65</v>
          </cell>
        </row>
        <row r="1566">
          <cell r="A1566" t="str">
            <v>1033349735881011</v>
          </cell>
          <cell r="B1566">
            <v>10333497</v>
          </cell>
          <cell r="C1566">
            <v>3588</v>
          </cell>
          <cell r="D1566">
            <v>1011</v>
          </cell>
          <cell r="E1566">
            <v>9997.2000000000007</v>
          </cell>
          <cell r="F1566">
            <v>15376.2</v>
          </cell>
        </row>
        <row r="1567">
          <cell r="A1567" t="str">
            <v>1033349735881012</v>
          </cell>
          <cell r="B1567">
            <v>10333497</v>
          </cell>
          <cell r="C1567">
            <v>3588</v>
          </cell>
          <cell r="D1567">
            <v>1012</v>
          </cell>
          <cell r="E1567">
            <v>10007.65</v>
          </cell>
          <cell r="F1567">
            <v>15386.65</v>
          </cell>
        </row>
        <row r="1568">
          <cell r="A1568" t="str">
            <v>1033349735881013</v>
          </cell>
          <cell r="B1568">
            <v>10333497</v>
          </cell>
          <cell r="C1568">
            <v>3588</v>
          </cell>
          <cell r="D1568">
            <v>1013</v>
          </cell>
          <cell r="E1568">
            <v>10237.49</v>
          </cell>
          <cell r="F1568">
            <v>15616.49</v>
          </cell>
        </row>
        <row r="1569">
          <cell r="A1569" t="str">
            <v>1033349735881017</v>
          </cell>
          <cell r="B1569">
            <v>10333497</v>
          </cell>
          <cell r="C1569">
            <v>3588</v>
          </cell>
          <cell r="D1569">
            <v>1017</v>
          </cell>
          <cell r="E1569">
            <v>10038.99</v>
          </cell>
          <cell r="F1569">
            <v>15417.99</v>
          </cell>
        </row>
        <row r="1570">
          <cell r="A1570" t="str">
            <v>1033349735881018</v>
          </cell>
          <cell r="B1570">
            <v>10333497</v>
          </cell>
          <cell r="C1570">
            <v>3588</v>
          </cell>
          <cell r="D1570">
            <v>1018</v>
          </cell>
          <cell r="E1570">
            <v>10038.99</v>
          </cell>
          <cell r="F1570">
            <v>15417.99</v>
          </cell>
        </row>
        <row r="1571">
          <cell r="A1571" t="str">
            <v>1033349735881021</v>
          </cell>
          <cell r="B1571">
            <v>10333497</v>
          </cell>
          <cell r="C1571">
            <v>3588</v>
          </cell>
          <cell r="D1571">
            <v>1021</v>
          </cell>
          <cell r="E1571">
            <v>10038.99</v>
          </cell>
          <cell r="F1571">
            <v>15417.99</v>
          </cell>
        </row>
        <row r="1572">
          <cell r="A1572" t="str">
            <v>1033349734561015</v>
          </cell>
          <cell r="B1572">
            <v>10333497</v>
          </cell>
          <cell r="C1572">
            <v>3456</v>
          </cell>
          <cell r="D1572">
            <v>1015</v>
          </cell>
          <cell r="E1572">
            <v>9997.2000000000007</v>
          </cell>
          <cell r="F1572">
            <v>15376.2</v>
          </cell>
        </row>
        <row r="1573">
          <cell r="A1573" t="str">
            <v>1033349734561014</v>
          </cell>
          <cell r="B1573">
            <v>10333497</v>
          </cell>
          <cell r="C1573">
            <v>3456</v>
          </cell>
          <cell r="D1573">
            <v>1014</v>
          </cell>
          <cell r="E1573">
            <v>9997.2000000000007</v>
          </cell>
          <cell r="F1573">
            <v>15376.2</v>
          </cell>
        </row>
        <row r="1574">
          <cell r="A1574" t="str">
            <v>1033349734561010</v>
          </cell>
          <cell r="B1574">
            <v>10333497</v>
          </cell>
          <cell r="C1574">
            <v>3456</v>
          </cell>
          <cell r="D1574">
            <v>1010</v>
          </cell>
          <cell r="E1574">
            <v>10007.65</v>
          </cell>
          <cell r="F1574">
            <v>15386.65</v>
          </cell>
        </row>
        <row r="1575">
          <cell r="A1575" t="str">
            <v>1033349734561009</v>
          </cell>
          <cell r="B1575">
            <v>10333497</v>
          </cell>
          <cell r="C1575">
            <v>3456</v>
          </cell>
          <cell r="D1575">
            <v>1009</v>
          </cell>
          <cell r="E1575">
            <v>10007.65</v>
          </cell>
          <cell r="F1575">
            <v>15386.65</v>
          </cell>
        </row>
        <row r="1576">
          <cell r="A1576" t="str">
            <v>1033349734561013</v>
          </cell>
          <cell r="B1576">
            <v>10333497</v>
          </cell>
          <cell r="C1576">
            <v>3456</v>
          </cell>
          <cell r="D1576">
            <v>1013</v>
          </cell>
          <cell r="E1576">
            <v>10237.49</v>
          </cell>
          <cell r="F1576">
            <v>15616.49</v>
          </cell>
        </row>
        <row r="1577">
          <cell r="A1577" t="str">
            <v>1033349734561017</v>
          </cell>
          <cell r="B1577">
            <v>10333497</v>
          </cell>
          <cell r="C1577">
            <v>3456</v>
          </cell>
          <cell r="D1577">
            <v>1017</v>
          </cell>
          <cell r="E1577">
            <v>10038.99</v>
          </cell>
          <cell r="F1577">
            <v>15417.99</v>
          </cell>
        </row>
        <row r="1578">
          <cell r="A1578" t="str">
            <v>1033349734561021</v>
          </cell>
          <cell r="B1578">
            <v>10333497</v>
          </cell>
          <cell r="C1578">
            <v>3456</v>
          </cell>
          <cell r="D1578">
            <v>1021</v>
          </cell>
          <cell r="E1578">
            <v>10038.99</v>
          </cell>
          <cell r="F1578">
            <v>15417.99</v>
          </cell>
        </row>
        <row r="1579">
          <cell r="A1579" t="str">
            <v>1033349736661015</v>
          </cell>
          <cell r="B1579">
            <v>10333497</v>
          </cell>
          <cell r="C1579">
            <v>3666</v>
          </cell>
          <cell r="D1579">
            <v>1015</v>
          </cell>
          <cell r="E1579">
            <v>9997.2000000000007</v>
          </cell>
          <cell r="F1579">
            <v>15376.2</v>
          </cell>
        </row>
        <row r="1580">
          <cell r="A1580" t="str">
            <v>1033349736661014</v>
          </cell>
          <cell r="B1580">
            <v>10333497</v>
          </cell>
          <cell r="C1580">
            <v>3666</v>
          </cell>
          <cell r="D1580">
            <v>1014</v>
          </cell>
          <cell r="E1580">
            <v>9997.2000000000007</v>
          </cell>
          <cell r="F1580">
            <v>15376.2</v>
          </cell>
        </row>
        <row r="1581">
          <cell r="A1581" t="str">
            <v>1033349736661012</v>
          </cell>
          <cell r="B1581">
            <v>10333497</v>
          </cell>
          <cell r="C1581">
            <v>3666</v>
          </cell>
          <cell r="D1581">
            <v>1012</v>
          </cell>
          <cell r="E1581">
            <v>10007.65</v>
          </cell>
          <cell r="F1581">
            <v>15386.65</v>
          </cell>
        </row>
        <row r="1582">
          <cell r="A1582" t="str">
            <v>1033349736661017</v>
          </cell>
          <cell r="B1582">
            <v>10333497</v>
          </cell>
          <cell r="C1582">
            <v>3666</v>
          </cell>
          <cell r="D1582">
            <v>1017</v>
          </cell>
          <cell r="E1582">
            <v>10038.99</v>
          </cell>
          <cell r="F1582">
            <v>15417.99</v>
          </cell>
        </row>
        <row r="1583">
          <cell r="A1583" t="str">
            <v>1033349736661018</v>
          </cell>
          <cell r="B1583">
            <v>10333497</v>
          </cell>
          <cell r="C1583">
            <v>3666</v>
          </cell>
          <cell r="D1583">
            <v>1018</v>
          </cell>
          <cell r="E1583">
            <v>10038.99</v>
          </cell>
          <cell r="F1583">
            <v>15417.99</v>
          </cell>
        </row>
        <row r="1584">
          <cell r="A1584" t="str">
            <v>1033349717851010</v>
          </cell>
          <cell r="B1584">
            <v>10333497</v>
          </cell>
          <cell r="C1584">
            <v>1785</v>
          </cell>
          <cell r="D1584">
            <v>1010</v>
          </cell>
          <cell r="E1584">
            <v>-1.2</v>
          </cell>
          <cell r="F1584">
            <v>-1.2</v>
          </cell>
        </row>
        <row r="1585">
          <cell r="A1585" t="str">
            <v>1033349717851011</v>
          </cell>
          <cell r="B1585">
            <v>10333497</v>
          </cell>
          <cell r="C1585">
            <v>1785</v>
          </cell>
          <cell r="D1585">
            <v>1011</v>
          </cell>
          <cell r="E1585">
            <v>-1.2</v>
          </cell>
          <cell r="F1585">
            <v>-1.2</v>
          </cell>
        </row>
        <row r="1586">
          <cell r="A1586" t="str">
            <v>1033349717851016</v>
          </cell>
          <cell r="B1586">
            <v>10333497</v>
          </cell>
          <cell r="C1586">
            <v>1785</v>
          </cell>
          <cell r="D1586">
            <v>1016</v>
          </cell>
          <cell r="E1586">
            <v>-1.2</v>
          </cell>
          <cell r="F1586">
            <v>-1.2</v>
          </cell>
        </row>
        <row r="1587">
          <cell r="A1587" t="str">
            <v>1033349717851012</v>
          </cell>
          <cell r="B1587">
            <v>10333497</v>
          </cell>
          <cell r="C1587">
            <v>1785</v>
          </cell>
          <cell r="D1587">
            <v>1012</v>
          </cell>
          <cell r="E1587">
            <v>-1.2</v>
          </cell>
          <cell r="F1587">
            <v>-1.2</v>
          </cell>
        </row>
        <row r="1588">
          <cell r="A1588" t="str">
            <v>1033349717851013</v>
          </cell>
          <cell r="B1588">
            <v>10333497</v>
          </cell>
          <cell r="C1588">
            <v>1785</v>
          </cell>
          <cell r="D1588">
            <v>1013</v>
          </cell>
          <cell r="E1588">
            <v>-1.2</v>
          </cell>
          <cell r="F1588">
            <v>-1.2</v>
          </cell>
        </row>
        <row r="1589">
          <cell r="A1589" t="str">
            <v>1033349717851021</v>
          </cell>
          <cell r="B1589">
            <v>10333497</v>
          </cell>
          <cell r="C1589">
            <v>1785</v>
          </cell>
          <cell r="D1589">
            <v>1021</v>
          </cell>
          <cell r="E1589">
            <v>-1.2</v>
          </cell>
          <cell r="F1589">
            <v>-1.2</v>
          </cell>
        </row>
        <row r="1590">
          <cell r="A1590" t="str">
            <v>1033349715081011</v>
          </cell>
          <cell r="B1590">
            <v>10333497</v>
          </cell>
          <cell r="C1590">
            <v>1508</v>
          </cell>
          <cell r="D1590">
            <v>1011</v>
          </cell>
          <cell r="E1590">
            <v>-1.2</v>
          </cell>
          <cell r="F1590">
            <v>-1.2</v>
          </cell>
        </row>
        <row r="1591">
          <cell r="A1591" t="str">
            <v>1033349715081016</v>
          </cell>
          <cell r="B1591">
            <v>10333497</v>
          </cell>
          <cell r="C1591">
            <v>1508</v>
          </cell>
          <cell r="D1591">
            <v>1016</v>
          </cell>
          <cell r="E1591">
            <v>-1.2</v>
          </cell>
          <cell r="F1591">
            <v>-1.2</v>
          </cell>
        </row>
        <row r="1592">
          <cell r="A1592" t="str">
            <v>1033349715081012</v>
          </cell>
          <cell r="B1592">
            <v>10333497</v>
          </cell>
          <cell r="C1592">
            <v>1508</v>
          </cell>
          <cell r="D1592">
            <v>1012</v>
          </cell>
          <cell r="E1592">
            <v>-1.2</v>
          </cell>
          <cell r="F1592">
            <v>-1.2</v>
          </cell>
        </row>
        <row r="1593">
          <cell r="A1593" t="str">
            <v>1033349715081013</v>
          </cell>
          <cell r="B1593">
            <v>10333497</v>
          </cell>
          <cell r="C1593">
            <v>1508</v>
          </cell>
          <cell r="D1593">
            <v>1013</v>
          </cell>
          <cell r="E1593">
            <v>-1.2</v>
          </cell>
          <cell r="F1593">
            <v>-1.2</v>
          </cell>
        </row>
        <row r="1594">
          <cell r="A1594" t="str">
            <v>1033349715081018</v>
          </cell>
          <cell r="B1594">
            <v>10333497</v>
          </cell>
          <cell r="C1594">
            <v>1508</v>
          </cell>
          <cell r="D1594">
            <v>1018</v>
          </cell>
          <cell r="E1594">
            <v>-1.2</v>
          </cell>
          <cell r="F1594">
            <v>-1.2</v>
          </cell>
        </row>
        <row r="1595">
          <cell r="A1595" t="str">
            <v>1033349715081021</v>
          </cell>
          <cell r="B1595">
            <v>10333497</v>
          </cell>
          <cell r="C1595">
            <v>1508</v>
          </cell>
          <cell r="D1595">
            <v>1021</v>
          </cell>
          <cell r="E1595">
            <v>-1.2</v>
          </cell>
          <cell r="F1595">
            <v>-1.2</v>
          </cell>
        </row>
        <row r="1596">
          <cell r="A1596" t="str">
            <v>1033349716101009</v>
          </cell>
          <cell r="B1596">
            <v>10333497</v>
          </cell>
          <cell r="C1596">
            <v>1610</v>
          </cell>
          <cell r="D1596">
            <v>1009</v>
          </cell>
          <cell r="E1596">
            <v>-1.2</v>
          </cell>
          <cell r="F1596">
            <v>-1.2</v>
          </cell>
        </row>
        <row r="1597">
          <cell r="A1597" t="str">
            <v>1033349716201015</v>
          </cell>
          <cell r="B1597">
            <v>10333497</v>
          </cell>
          <cell r="C1597">
            <v>1620</v>
          </cell>
          <cell r="D1597">
            <v>1015</v>
          </cell>
          <cell r="E1597">
            <v>-1.2</v>
          </cell>
          <cell r="F1597">
            <v>-1.2</v>
          </cell>
        </row>
        <row r="1598">
          <cell r="A1598" t="str">
            <v>1033349716201009</v>
          </cell>
          <cell r="B1598">
            <v>10333497</v>
          </cell>
          <cell r="C1598">
            <v>1620</v>
          </cell>
          <cell r="D1598">
            <v>1009</v>
          </cell>
          <cell r="E1598">
            <v>-1.2</v>
          </cell>
          <cell r="F1598">
            <v>-1.2</v>
          </cell>
        </row>
        <row r="1599">
          <cell r="A1599" t="str">
            <v>1033349716201016</v>
          </cell>
          <cell r="B1599">
            <v>10333497</v>
          </cell>
          <cell r="C1599">
            <v>1620</v>
          </cell>
          <cell r="D1599">
            <v>1016</v>
          </cell>
          <cell r="E1599">
            <v>-1.2</v>
          </cell>
          <cell r="F1599">
            <v>-1.2</v>
          </cell>
        </row>
        <row r="1600">
          <cell r="A1600" t="str">
            <v>1033349716201013</v>
          </cell>
          <cell r="B1600">
            <v>10333497</v>
          </cell>
          <cell r="C1600">
            <v>1620</v>
          </cell>
          <cell r="D1600">
            <v>1013</v>
          </cell>
          <cell r="E1600">
            <v>-1.2</v>
          </cell>
          <cell r="F1600">
            <v>-1.2</v>
          </cell>
        </row>
        <row r="1601">
          <cell r="A1601" t="str">
            <v>1033349716201017</v>
          </cell>
          <cell r="B1601">
            <v>10333497</v>
          </cell>
          <cell r="C1601">
            <v>1620</v>
          </cell>
          <cell r="D1601">
            <v>1017</v>
          </cell>
          <cell r="E1601">
            <v>-1.2</v>
          </cell>
          <cell r="F1601">
            <v>-1.2</v>
          </cell>
        </row>
        <row r="1602">
          <cell r="A1602" t="str">
            <v>1033349716201019</v>
          </cell>
          <cell r="B1602">
            <v>10333497</v>
          </cell>
          <cell r="C1602">
            <v>1620</v>
          </cell>
          <cell r="D1602">
            <v>1019</v>
          </cell>
          <cell r="E1602">
            <v>-1.2</v>
          </cell>
          <cell r="F1602">
            <v>-1.2</v>
          </cell>
        </row>
        <row r="1603">
          <cell r="A1603" t="str">
            <v>1033349716201021</v>
          </cell>
          <cell r="B1603">
            <v>10333497</v>
          </cell>
          <cell r="C1603">
            <v>1620</v>
          </cell>
          <cell r="D1603">
            <v>1021</v>
          </cell>
          <cell r="E1603">
            <v>-1.2</v>
          </cell>
          <cell r="F1603">
            <v>-1.2</v>
          </cell>
        </row>
        <row r="1604">
          <cell r="A1604" t="str">
            <v>1033349717631009</v>
          </cell>
          <cell r="B1604">
            <v>10333497</v>
          </cell>
          <cell r="C1604">
            <v>1763</v>
          </cell>
          <cell r="D1604">
            <v>1009</v>
          </cell>
          <cell r="E1604">
            <v>-1.2</v>
          </cell>
          <cell r="F1604">
            <v>-1.2</v>
          </cell>
        </row>
        <row r="1605">
          <cell r="A1605" t="str">
            <v>1033349718741011</v>
          </cell>
          <cell r="B1605">
            <v>10333497</v>
          </cell>
          <cell r="C1605">
            <v>1874</v>
          </cell>
          <cell r="D1605">
            <v>1011</v>
          </cell>
          <cell r="E1605">
            <v>-1.2</v>
          </cell>
          <cell r="F1605">
            <v>-1.2</v>
          </cell>
        </row>
        <row r="1606">
          <cell r="A1606" t="str">
            <v>1033349718741016</v>
          </cell>
          <cell r="B1606">
            <v>10333497</v>
          </cell>
          <cell r="C1606">
            <v>1874</v>
          </cell>
          <cell r="D1606">
            <v>1016</v>
          </cell>
          <cell r="E1606">
            <v>-1.2</v>
          </cell>
          <cell r="F1606">
            <v>-1.2</v>
          </cell>
        </row>
        <row r="1607">
          <cell r="A1607" t="str">
            <v>1033349718741012</v>
          </cell>
          <cell r="B1607">
            <v>10333497</v>
          </cell>
          <cell r="C1607">
            <v>1874</v>
          </cell>
          <cell r="D1607">
            <v>1012</v>
          </cell>
          <cell r="E1607">
            <v>-1.2</v>
          </cell>
          <cell r="F1607">
            <v>-1.2</v>
          </cell>
        </row>
        <row r="1608">
          <cell r="A1608" t="str">
            <v>1033349718741013</v>
          </cell>
          <cell r="B1608">
            <v>10333497</v>
          </cell>
          <cell r="C1608">
            <v>1874</v>
          </cell>
          <cell r="D1608">
            <v>1013</v>
          </cell>
          <cell r="E1608">
            <v>-1.2</v>
          </cell>
          <cell r="F1608">
            <v>-1.2</v>
          </cell>
        </row>
        <row r="1609">
          <cell r="A1609" t="str">
            <v>1033349718741017</v>
          </cell>
          <cell r="B1609">
            <v>10333497</v>
          </cell>
          <cell r="C1609">
            <v>1874</v>
          </cell>
          <cell r="D1609">
            <v>1017</v>
          </cell>
          <cell r="E1609">
            <v>-1.2</v>
          </cell>
          <cell r="F1609">
            <v>-1.2</v>
          </cell>
        </row>
        <row r="1610">
          <cell r="A1610" t="str">
            <v>1033349718741021</v>
          </cell>
          <cell r="B1610">
            <v>10333497</v>
          </cell>
          <cell r="C1610">
            <v>1874</v>
          </cell>
          <cell r="D1610">
            <v>1021</v>
          </cell>
          <cell r="E1610">
            <v>-1.2</v>
          </cell>
          <cell r="F1610">
            <v>-1.2</v>
          </cell>
        </row>
        <row r="1611">
          <cell r="A1611" t="str">
            <v>1033349719381009</v>
          </cell>
          <cell r="B1611">
            <v>10333497</v>
          </cell>
          <cell r="C1611">
            <v>1938</v>
          </cell>
          <cell r="D1611">
            <v>1009</v>
          </cell>
          <cell r="E1611">
            <v>-1.2</v>
          </cell>
          <cell r="F1611">
            <v>-1.2</v>
          </cell>
        </row>
        <row r="1612">
          <cell r="A1612" t="str">
            <v>1033349719381017</v>
          </cell>
          <cell r="B1612">
            <v>10333497</v>
          </cell>
          <cell r="C1612">
            <v>1938</v>
          </cell>
          <cell r="D1612">
            <v>1017</v>
          </cell>
          <cell r="E1612">
            <v>-1.2</v>
          </cell>
          <cell r="F1612">
            <v>-1.2</v>
          </cell>
        </row>
        <row r="1613">
          <cell r="A1613" t="str">
            <v>1033349719381018</v>
          </cell>
          <cell r="B1613">
            <v>10333497</v>
          </cell>
          <cell r="C1613">
            <v>1938</v>
          </cell>
          <cell r="D1613">
            <v>1018</v>
          </cell>
          <cell r="E1613">
            <v>-1.2</v>
          </cell>
          <cell r="F1613">
            <v>-1.2</v>
          </cell>
        </row>
        <row r="1614">
          <cell r="A1614" t="str">
            <v>1033349719941010</v>
          </cell>
          <cell r="B1614">
            <v>10333497</v>
          </cell>
          <cell r="C1614">
            <v>1994</v>
          </cell>
          <cell r="D1614">
            <v>1010</v>
          </cell>
          <cell r="E1614">
            <v>-1.2</v>
          </cell>
          <cell r="F1614">
            <v>-1.2</v>
          </cell>
        </row>
        <row r="1615">
          <cell r="A1615" t="str">
            <v>1033349719941011</v>
          </cell>
          <cell r="B1615">
            <v>10333497</v>
          </cell>
          <cell r="C1615">
            <v>1994</v>
          </cell>
          <cell r="D1615">
            <v>1011</v>
          </cell>
          <cell r="E1615">
            <v>-1.2</v>
          </cell>
          <cell r="F1615">
            <v>-1.2</v>
          </cell>
        </row>
        <row r="1616">
          <cell r="A1616" t="str">
            <v>1033349719941009</v>
          </cell>
          <cell r="B1616">
            <v>10333497</v>
          </cell>
          <cell r="C1616">
            <v>1994</v>
          </cell>
          <cell r="D1616">
            <v>1009</v>
          </cell>
          <cell r="E1616">
            <v>-1.2</v>
          </cell>
          <cell r="F1616">
            <v>-1.2</v>
          </cell>
        </row>
        <row r="1617">
          <cell r="A1617" t="str">
            <v>1033349719941016</v>
          </cell>
          <cell r="B1617">
            <v>10333497</v>
          </cell>
          <cell r="C1617">
            <v>1994</v>
          </cell>
          <cell r="D1617">
            <v>1016</v>
          </cell>
          <cell r="E1617">
            <v>-1.2</v>
          </cell>
          <cell r="F1617">
            <v>-1.2</v>
          </cell>
        </row>
        <row r="1618">
          <cell r="A1618" t="str">
            <v>1033349719941012</v>
          </cell>
          <cell r="B1618">
            <v>10333497</v>
          </cell>
          <cell r="C1618">
            <v>1994</v>
          </cell>
          <cell r="D1618">
            <v>1012</v>
          </cell>
          <cell r="E1618">
            <v>-1.2</v>
          </cell>
          <cell r="F1618">
            <v>-1.2</v>
          </cell>
        </row>
        <row r="1619">
          <cell r="A1619" t="str">
            <v>1033349719941013</v>
          </cell>
          <cell r="B1619">
            <v>10333497</v>
          </cell>
          <cell r="C1619">
            <v>1994</v>
          </cell>
          <cell r="D1619">
            <v>1013</v>
          </cell>
          <cell r="E1619">
            <v>-1.2</v>
          </cell>
          <cell r="F1619">
            <v>-1.2</v>
          </cell>
        </row>
        <row r="1620">
          <cell r="A1620" t="str">
            <v>1033349719941017</v>
          </cell>
          <cell r="B1620">
            <v>10333497</v>
          </cell>
          <cell r="C1620">
            <v>1994</v>
          </cell>
          <cell r="D1620">
            <v>1017</v>
          </cell>
          <cell r="E1620">
            <v>-1.2</v>
          </cell>
          <cell r="F1620">
            <v>-1.2</v>
          </cell>
        </row>
        <row r="1621">
          <cell r="A1621" t="str">
            <v>1033349719941021</v>
          </cell>
          <cell r="B1621">
            <v>10333497</v>
          </cell>
          <cell r="C1621">
            <v>1994</v>
          </cell>
          <cell r="D1621">
            <v>1021</v>
          </cell>
          <cell r="E1621">
            <v>-1.2</v>
          </cell>
          <cell r="F1621">
            <v>-1.2</v>
          </cell>
        </row>
        <row r="1622">
          <cell r="A1622" t="str">
            <v>1033349721901015</v>
          </cell>
          <cell r="B1622">
            <v>10333497</v>
          </cell>
          <cell r="C1622">
            <v>2190</v>
          </cell>
          <cell r="D1622">
            <v>1015</v>
          </cell>
          <cell r="E1622">
            <v>-1.2</v>
          </cell>
          <cell r="F1622">
            <v>-1.2</v>
          </cell>
        </row>
        <row r="1623">
          <cell r="A1623" t="str">
            <v>1033349721901010</v>
          </cell>
          <cell r="B1623">
            <v>10333497</v>
          </cell>
          <cell r="C1623">
            <v>2190</v>
          </cell>
          <cell r="D1623">
            <v>1010</v>
          </cell>
          <cell r="E1623">
            <v>-1.2</v>
          </cell>
          <cell r="F1623">
            <v>-1.2</v>
          </cell>
        </row>
        <row r="1624">
          <cell r="A1624" t="str">
            <v>1033349721901011</v>
          </cell>
          <cell r="B1624">
            <v>10333497</v>
          </cell>
          <cell r="C1624">
            <v>2190</v>
          </cell>
          <cell r="D1624">
            <v>1011</v>
          </cell>
          <cell r="E1624">
            <v>-1.2</v>
          </cell>
          <cell r="F1624">
            <v>-1.2</v>
          </cell>
        </row>
        <row r="1625">
          <cell r="A1625" t="str">
            <v>1033349721901009</v>
          </cell>
          <cell r="B1625">
            <v>10333497</v>
          </cell>
          <cell r="C1625">
            <v>2190</v>
          </cell>
          <cell r="D1625">
            <v>1009</v>
          </cell>
          <cell r="E1625">
            <v>-1.2</v>
          </cell>
          <cell r="F1625">
            <v>-1.2</v>
          </cell>
        </row>
        <row r="1626">
          <cell r="A1626" t="str">
            <v>1033349721901016</v>
          </cell>
          <cell r="B1626">
            <v>10333497</v>
          </cell>
          <cell r="C1626">
            <v>2190</v>
          </cell>
          <cell r="D1626">
            <v>1016</v>
          </cell>
          <cell r="E1626">
            <v>-1.2</v>
          </cell>
          <cell r="F1626">
            <v>-1.2</v>
          </cell>
        </row>
        <row r="1627">
          <cell r="A1627" t="str">
            <v>1033349721901012</v>
          </cell>
          <cell r="B1627">
            <v>10333497</v>
          </cell>
          <cell r="C1627">
            <v>2190</v>
          </cell>
          <cell r="D1627">
            <v>1012</v>
          </cell>
          <cell r="E1627">
            <v>-1.2</v>
          </cell>
          <cell r="F1627">
            <v>-1.2</v>
          </cell>
        </row>
        <row r="1628">
          <cell r="A1628" t="str">
            <v>1033349721901013</v>
          </cell>
          <cell r="B1628">
            <v>10333497</v>
          </cell>
          <cell r="C1628">
            <v>2190</v>
          </cell>
          <cell r="D1628">
            <v>1013</v>
          </cell>
          <cell r="E1628">
            <v>-1.2</v>
          </cell>
          <cell r="F1628">
            <v>-1.2</v>
          </cell>
        </row>
        <row r="1629">
          <cell r="A1629" t="str">
            <v>1033349721901017</v>
          </cell>
          <cell r="B1629">
            <v>10333497</v>
          </cell>
          <cell r="C1629">
            <v>2190</v>
          </cell>
          <cell r="D1629">
            <v>1017</v>
          </cell>
          <cell r="E1629">
            <v>-1.2</v>
          </cell>
          <cell r="F1629">
            <v>-1.2</v>
          </cell>
        </row>
        <row r="1630">
          <cell r="A1630" t="str">
            <v>1033349721901021</v>
          </cell>
          <cell r="B1630">
            <v>10333497</v>
          </cell>
          <cell r="C1630">
            <v>2190</v>
          </cell>
          <cell r="D1630">
            <v>1021</v>
          </cell>
          <cell r="E1630">
            <v>-1.2</v>
          </cell>
          <cell r="F1630">
            <v>-1.2</v>
          </cell>
        </row>
        <row r="1631">
          <cell r="A1631" t="str">
            <v>1033349722301010</v>
          </cell>
          <cell r="B1631">
            <v>10333497</v>
          </cell>
          <cell r="C1631">
            <v>2230</v>
          </cell>
          <cell r="D1631">
            <v>1010</v>
          </cell>
          <cell r="E1631">
            <v>-1.2</v>
          </cell>
          <cell r="F1631">
            <v>-1.2</v>
          </cell>
        </row>
        <row r="1632">
          <cell r="A1632" t="str">
            <v>1033349722721011</v>
          </cell>
          <cell r="B1632">
            <v>10333497</v>
          </cell>
          <cell r="C1632">
            <v>2272</v>
          </cell>
          <cell r="D1632">
            <v>1011</v>
          </cell>
          <cell r="E1632">
            <v>-1.2</v>
          </cell>
          <cell r="F1632">
            <v>-1.2</v>
          </cell>
        </row>
        <row r="1633">
          <cell r="A1633" t="str">
            <v>1033349722721016</v>
          </cell>
          <cell r="B1633">
            <v>10333497</v>
          </cell>
          <cell r="C1633">
            <v>2272</v>
          </cell>
          <cell r="D1633">
            <v>1016</v>
          </cell>
          <cell r="E1633">
            <v>-1.2</v>
          </cell>
          <cell r="F1633">
            <v>-1.2</v>
          </cell>
        </row>
        <row r="1634">
          <cell r="A1634" t="str">
            <v>1033349722721012</v>
          </cell>
          <cell r="B1634">
            <v>10333497</v>
          </cell>
          <cell r="C1634">
            <v>2272</v>
          </cell>
          <cell r="D1634">
            <v>1012</v>
          </cell>
          <cell r="E1634">
            <v>-1.2</v>
          </cell>
          <cell r="F1634">
            <v>-1.2</v>
          </cell>
        </row>
        <row r="1635">
          <cell r="A1635" t="str">
            <v>1033349722721013</v>
          </cell>
          <cell r="B1635">
            <v>10333497</v>
          </cell>
          <cell r="C1635">
            <v>2272</v>
          </cell>
          <cell r="D1635">
            <v>1013</v>
          </cell>
          <cell r="E1635">
            <v>-1.2</v>
          </cell>
          <cell r="F1635">
            <v>-1.2</v>
          </cell>
        </row>
        <row r="1636">
          <cell r="A1636" t="str">
            <v>1033349723131011</v>
          </cell>
          <cell r="B1636">
            <v>10333497</v>
          </cell>
          <cell r="C1636">
            <v>2313</v>
          </cell>
          <cell r="D1636">
            <v>1011</v>
          </cell>
          <cell r="E1636">
            <v>-1.2</v>
          </cell>
          <cell r="F1636">
            <v>-1.2</v>
          </cell>
        </row>
        <row r="1637">
          <cell r="A1637" t="str">
            <v>1033349723711011</v>
          </cell>
          <cell r="B1637">
            <v>10333497</v>
          </cell>
          <cell r="C1637">
            <v>2371</v>
          </cell>
          <cell r="D1637">
            <v>1011</v>
          </cell>
          <cell r="E1637">
            <v>-1.2</v>
          </cell>
          <cell r="F1637">
            <v>-1.2</v>
          </cell>
        </row>
        <row r="1638">
          <cell r="A1638" t="str">
            <v>1033349723711016</v>
          </cell>
          <cell r="B1638">
            <v>10333497</v>
          </cell>
          <cell r="C1638">
            <v>2371</v>
          </cell>
          <cell r="D1638">
            <v>1016</v>
          </cell>
          <cell r="E1638">
            <v>-1.2</v>
          </cell>
          <cell r="F1638">
            <v>-1.2</v>
          </cell>
        </row>
        <row r="1639">
          <cell r="A1639" t="str">
            <v>1033349723711012</v>
          </cell>
          <cell r="B1639">
            <v>10333497</v>
          </cell>
          <cell r="C1639">
            <v>2371</v>
          </cell>
          <cell r="D1639">
            <v>1012</v>
          </cell>
          <cell r="E1639">
            <v>-1.2</v>
          </cell>
          <cell r="F1639">
            <v>-1.2</v>
          </cell>
        </row>
        <row r="1640">
          <cell r="A1640" t="str">
            <v>1033349723711013</v>
          </cell>
          <cell r="B1640">
            <v>10333497</v>
          </cell>
          <cell r="C1640">
            <v>2371</v>
          </cell>
          <cell r="D1640">
            <v>1013</v>
          </cell>
          <cell r="E1640">
            <v>-1.2</v>
          </cell>
          <cell r="F1640">
            <v>-1.2</v>
          </cell>
        </row>
        <row r="1641">
          <cell r="A1641" t="str">
            <v>1033349723711021</v>
          </cell>
          <cell r="B1641">
            <v>10333497</v>
          </cell>
          <cell r="C1641">
            <v>2371</v>
          </cell>
          <cell r="D1641">
            <v>1021</v>
          </cell>
          <cell r="E1641">
            <v>-1.2</v>
          </cell>
          <cell r="F1641">
            <v>-1.2</v>
          </cell>
        </row>
        <row r="1642">
          <cell r="A1642" t="str">
            <v>1033349725681011</v>
          </cell>
          <cell r="B1642">
            <v>10333497</v>
          </cell>
          <cell r="C1642">
            <v>2568</v>
          </cell>
          <cell r="D1642">
            <v>1011</v>
          </cell>
          <cell r="E1642">
            <v>-1.2</v>
          </cell>
          <cell r="F1642">
            <v>-1.2</v>
          </cell>
        </row>
        <row r="1643">
          <cell r="A1643" t="str">
            <v>1033349725681016</v>
          </cell>
          <cell r="B1643">
            <v>10333497</v>
          </cell>
          <cell r="C1643">
            <v>2568</v>
          </cell>
          <cell r="D1643">
            <v>1016</v>
          </cell>
          <cell r="E1643">
            <v>-1.2</v>
          </cell>
          <cell r="F1643">
            <v>-1.2</v>
          </cell>
        </row>
        <row r="1644">
          <cell r="A1644" t="str">
            <v>1033349725681013</v>
          </cell>
          <cell r="B1644">
            <v>10333497</v>
          </cell>
          <cell r="C1644">
            <v>2568</v>
          </cell>
          <cell r="D1644">
            <v>1013</v>
          </cell>
          <cell r="E1644">
            <v>-1.2</v>
          </cell>
          <cell r="F1644">
            <v>-1.2</v>
          </cell>
        </row>
        <row r="1645">
          <cell r="A1645" t="str">
            <v>1033349733511010</v>
          </cell>
          <cell r="B1645">
            <v>10333497</v>
          </cell>
          <cell r="C1645">
            <v>3351</v>
          </cell>
          <cell r="D1645">
            <v>1010</v>
          </cell>
          <cell r="E1645">
            <v>-1.2</v>
          </cell>
          <cell r="F1645">
            <v>-1.2</v>
          </cell>
        </row>
        <row r="1646">
          <cell r="A1646" t="str">
            <v>1033349737111010</v>
          </cell>
          <cell r="B1646">
            <v>10333497</v>
          </cell>
          <cell r="C1646">
            <v>3711</v>
          </cell>
          <cell r="D1646">
            <v>1010</v>
          </cell>
          <cell r="E1646">
            <v>-1.2</v>
          </cell>
          <cell r="F1646">
            <v>-1.2</v>
          </cell>
        </row>
        <row r="1647">
          <cell r="A1647" t="str">
            <v>1033349737111009</v>
          </cell>
          <cell r="B1647">
            <v>10333497</v>
          </cell>
          <cell r="C1647">
            <v>3711</v>
          </cell>
          <cell r="D1647">
            <v>1009</v>
          </cell>
          <cell r="E1647">
            <v>-1.2</v>
          </cell>
          <cell r="F1647">
            <v>-1.2</v>
          </cell>
        </row>
        <row r="1648">
          <cell r="A1648" t="str">
            <v>1033349737111012</v>
          </cell>
          <cell r="B1648">
            <v>10333497</v>
          </cell>
          <cell r="C1648">
            <v>3711</v>
          </cell>
          <cell r="D1648">
            <v>1012</v>
          </cell>
          <cell r="E1648">
            <v>-1.2</v>
          </cell>
          <cell r="F1648">
            <v>-1.2</v>
          </cell>
        </row>
        <row r="1649">
          <cell r="A1649" t="str">
            <v>1033349737111017</v>
          </cell>
          <cell r="B1649">
            <v>10333497</v>
          </cell>
          <cell r="C1649">
            <v>3711</v>
          </cell>
          <cell r="D1649">
            <v>1017</v>
          </cell>
          <cell r="E1649">
            <v>-1.2</v>
          </cell>
          <cell r="F1649">
            <v>-1.2</v>
          </cell>
        </row>
        <row r="1650">
          <cell r="A1650" t="str">
            <v>1033349721811013</v>
          </cell>
          <cell r="B1650">
            <v>10333497</v>
          </cell>
          <cell r="C1650">
            <v>2181</v>
          </cell>
          <cell r="D1650">
            <v>1013</v>
          </cell>
          <cell r="E1650">
            <v>-1.2</v>
          </cell>
          <cell r="F1650">
            <v>-1.2</v>
          </cell>
        </row>
        <row r="1651">
          <cell r="A1651" t="str">
            <v>1033349737531017</v>
          </cell>
          <cell r="B1651">
            <v>10333497</v>
          </cell>
          <cell r="C1651">
            <v>3753</v>
          </cell>
          <cell r="D1651">
            <v>1017</v>
          </cell>
          <cell r="E1651">
            <v>10038.99</v>
          </cell>
          <cell r="F1651">
            <v>15417.99</v>
          </cell>
        </row>
        <row r="1652">
          <cell r="A1652" t="str">
            <v>1033349737261017</v>
          </cell>
          <cell r="B1652">
            <v>10333497</v>
          </cell>
          <cell r="C1652">
            <v>3726</v>
          </cell>
          <cell r="D1652">
            <v>1017</v>
          </cell>
          <cell r="E1652">
            <v>-1.2</v>
          </cell>
          <cell r="F1652">
            <v>-1.2</v>
          </cell>
        </row>
        <row r="1653">
          <cell r="A1653" t="str">
            <v>1033349738541017</v>
          </cell>
          <cell r="B1653">
            <v>10333497</v>
          </cell>
          <cell r="C1653">
            <v>3854</v>
          </cell>
          <cell r="D1653">
            <v>1017</v>
          </cell>
          <cell r="E1653">
            <v>10038.99</v>
          </cell>
          <cell r="F1653">
            <v>15417.99</v>
          </cell>
        </row>
        <row r="1654">
          <cell r="A1654" t="str">
            <v>1057618420591000</v>
          </cell>
          <cell r="B1654">
            <v>10576184</v>
          </cell>
          <cell r="C1654">
            <v>2059</v>
          </cell>
          <cell r="D1654">
            <v>1000</v>
          </cell>
          <cell r="E1654">
            <v>10966.97</v>
          </cell>
          <cell r="F1654">
            <v>16760.55</v>
          </cell>
        </row>
        <row r="1655">
          <cell r="A1655" t="str">
            <v>1057618420591001</v>
          </cell>
          <cell r="B1655">
            <v>10576184</v>
          </cell>
          <cell r="C1655">
            <v>2059</v>
          </cell>
          <cell r="D1655">
            <v>1001</v>
          </cell>
          <cell r="E1655">
            <v>10966.97</v>
          </cell>
          <cell r="F1655">
            <v>16760.55</v>
          </cell>
        </row>
        <row r="1656">
          <cell r="A1656" t="str">
            <v>1075607610941000</v>
          </cell>
          <cell r="B1656">
            <v>10756076</v>
          </cell>
          <cell r="C1656">
            <v>1094</v>
          </cell>
          <cell r="D1656">
            <v>1000</v>
          </cell>
          <cell r="E1656">
            <v>11071.77</v>
          </cell>
          <cell r="F1656">
            <v>16982.75</v>
          </cell>
        </row>
        <row r="1657">
          <cell r="A1657" t="str">
            <v>1075607610941001</v>
          </cell>
          <cell r="B1657">
            <v>10756076</v>
          </cell>
          <cell r="C1657">
            <v>1094</v>
          </cell>
          <cell r="D1657">
            <v>1001</v>
          </cell>
          <cell r="E1657">
            <v>11071.77</v>
          </cell>
          <cell r="F1657">
            <v>16982.75</v>
          </cell>
        </row>
        <row r="1658">
          <cell r="A1658" t="str">
            <v>1075607610941003</v>
          </cell>
          <cell r="B1658">
            <v>10756076</v>
          </cell>
          <cell r="C1658">
            <v>1094</v>
          </cell>
          <cell r="D1658">
            <v>1003</v>
          </cell>
          <cell r="E1658">
            <v>11071.77</v>
          </cell>
          <cell r="F1658">
            <v>16982.75</v>
          </cell>
        </row>
        <row r="1659">
          <cell r="A1659" t="str">
            <v>1075607610941005</v>
          </cell>
          <cell r="B1659">
            <v>10756076</v>
          </cell>
          <cell r="C1659">
            <v>1094</v>
          </cell>
          <cell r="D1659">
            <v>1005</v>
          </cell>
          <cell r="E1659">
            <v>11071.77</v>
          </cell>
          <cell r="F1659">
            <v>16982.75</v>
          </cell>
        </row>
        <row r="1660">
          <cell r="A1660" t="str">
            <v>1075607610941007</v>
          </cell>
          <cell r="B1660">
            <v>10756076</v>
          </cell>
          <cell r="C1660">
            <v>1094</v>
          </cell>
          <cell r="D1660">
            <v>1007</v>
          </cell>
          <cell r="E1660">
            <v>11071.77</v>
          </cell>
          <cell r="F1660">
            <v>16982.75</v>
          </cell>
        </row>
        <row r="1661">
          <cell r="A1661" t="str">
            <v>1075607610941008</v>
          </cell>
          <cell r="B1661">
            <v>10756076</v>
          </cell>
          <cell r="C1661">
            <v>1094</v>
          </cell>
          <cell r="D1661">
            <v>1008</v>
          </cell>
          <cell r="E1661">
            <v>11071.77</v>
          </cell>
          <cell r="F1661">
            <v>16982.75</v>
          </cell>
        </row>
        <row r="1662">
          <cell r="A1662" t="str">
            <v>1075607613561000</v>
          </cell>
          <cell r="B1662">
            <v>10756076</v>
          </cell>
          <cell r="C1662">
            <v>1356</v>
          </cell>
          <cell r="D1662">
            <v>1000</v>
          </cell>
          <cell r="E1662">
            <v>10962.97</v>
          </cell>
          <cell r="F1662">
            <v>16873.96</v>
          </cell>
        </row>
        <row r="1663">
          <cell r="A1663" t="str">
            <v>1075607613811000</v>
          </cell>
          <cell r="B1663">
            <v>10756076</v>
          </cell>
          <cell r="C1663">
            <v>1381</v>
          </cell>
          <cell r="D1663">
            <v>1000</v>
          </cell>
          <cell r="E1663">
            <v>11071.77</v>
          </cell>
          <cell r="F1663">
            <v>16982.75</v>
          </cell>
        </row>
        <row r="1664">
          <cell r="A1664" t="str">
            <v>1075607613811002</v>
          </cell>
          <cell r="B1664">
            <v>10756076</v>
          </cell>
          <cell r="C1664">
            <v>1381</v>
          </cell>
          <cell r="D1664">
            <v>1002</v>
          </cell>
          <cell r="E1664">
            <v>11071.77</v>
          </cell>
          <cell r="F1664">
            <v>16982.75</v>
          </cell>
        </row>
        <row r="1665">
          <cell r="A1665" t="str">
            <v>1075607613811003</v>
          </cell>
          <cell r="B1665">
            <v>10756076</v>
          </cell>
          <cell r="C1665">
            <v>1381</v>
          </cell>
          <cell r="D1665">
            <v>1003</v>
          </cell>
          <cell r="E1665">
            <v>11071.77</v>
          </cell>
          <cell r="F1665">
            <v>16982.75</v>
          </cell>
        </row>
        <row r="1666">
          <cell r="A1666" t="str">
            <v>1075607613811008</v>
          </cell>
          <cell r="B1666">
            <v>10756076</v>
          </cell>
          <cell r="C1666">
            <v>1381</v>
          </cell>
          <cell r="D1666">
            <v>1008</v>
          </cell>
          <cell r="E1666">
            <v>11071.77</v>
          </cell>
          <cell r="F1666">
            <v>16982.75</v>
          </cell>
        </row>
        <row r="1667">
          <cell r="A1667" t="str">
            <v>1075607615811000</v>
          </cell>
          <cell r="B1667">
            <v>10756076</v>
          </cell>
          <cell r="C1667">
            <v>1581</v>
          </cell>
          <cell r="D1667">
            <v>1000</v>
          </cell>
          <cell r="E1667">
            <v>11071.77</v>
          </cell>
          <cell r="F1667">
            <v>16982.75</v>
          </cell>
        </row>
        <row r="1668">
          <cell r="A1668" t="str">
            <v>1075607615811003</v>
          </cell>
          <cell r="B1668">
            <v>10756076</v>
          </cell>
          <cell r="C1668">
            <v>1581</v>
          </cell>
          <cell r="D1668">
            <v>1003</v>
          </cell>
          <cell r="E1668">
            <v>11071.77</v>
          </cell>
          <cell r="F1668">
            <v>16982.75</v>
          </cell>
        </row>
        <row r="1669">
          <cell r="A1669" t="str">
            <v>1075607615811005</v>
          </cell>
          <cell r="B1669">
            <v>10756076</v>
          </cell>
          <cell r="C1669">
            <v>1581</v>
          </cell>
          <cell r="D1669">
            <v>1005</v>
          </cell>
          <cell r="E1669">
            <v>11071.77</v>
          </cell>
          <cell r="F1669">
            <v>16982.75</v>
          </cell>
        </row>
        <row r="1670">
          <cell r="A1670" t="str">
            <v>1075607615811008</v>
          </cell>
          <cell r="B1670">
            <v>10756076</v>
          </cell>
          <cell r="C1670">
            <v>1581</v>
          </cell>
          <cell r="D1670">
            <v>1008</v>
          </cell>
          <cell r="E1670">
            <v>11071.77</v>
          </cell>
          <cell r="F1670">
            <v>16982.75</v>
          </cell>
        </row>
        <row r="1671">
          <cell r="A1671" t="str">
            <v>1075607622641000</v>
          </cell>
          <cell r="B1671">
            <v>10756076</v>
          </cell>
          <cell r="C1671">
            <v>2264</v>
          </cell>
          <cell r="D1671">
            <v>1000</v>
          </cell>
          <cell r="E1671">
            <v>11071.77</v>
          </cell>
          <cell r="F1671">
            <v>16982.75</v>
          </cell>
        </row>
        <row r="1672">
          <cell r="A1672" t="str">
            <v>1075607622641008</v>
          </cell>
          <cell r="B1672">
            <v>10756076</v>
          </cell>
          <cell r="C1672">
            <v>2264</v>
          </cell>
          <cell r="D1672">
            <v>1008</v>
          </cell>
          <cell r="E1672">
            <v>11071.77</v>
          </cell>
          <cell r="F1672">
            <v>16982.75</v>
          </cell>
        </row>
        <row r="1673">
          <cell r="A1673" t="str">
            <v>1075607622651000</v>
          </cell>
          <cell r="B1673">
            <v>10756076</v>
          </cell>
          <cell r="C1673">
            <v>2265</v>
          </cell>
          <cell r="D1673">
            <v>1000</v>
          </cell>
          <cell r="E1673">
            <v>11071.77</v>
          </cell>
          <cell r="F1673">
            <v>16982.75</v>
          </cell>
        </row>
        <row r="1674">
          <cell r="A1674" t="str">
            <v>1075607622651001</v>
          </cell>
          <cell r="B1674">
            <v>10756076</v>
          </cell>
          <cell r="C1674">
            <v>2265</v>
          </cell>
          <cell r="D1674">
            <v>1001</v>
          </cell>
          <cell r="E1674">
            <v>11071.77</v>
          </cell>
          <cell r="F1674">
            <v>16982.75</v>
          </cell>
        </row>
        <row r="1675">
          <cell r="A1675" t="str">
            <v>1075607622651002</v>
          </cell>
          <cell r="B1675">
            <v>10756076</v>
          </cell>
          <cell r="C1675">
            <v>2265</v>
          </cell>
          <cell r="D1675">
            <v>1002</v>
          </cell>
          <cell r="E1675">
            <v>11071.77</v>
          </cell>
          <cell r="F1675">
            <v>16982.75</v>
          </cell>
        </row>
        <row r="1676">
          <cell r="A1676" t="str">
            <v>1075607622651003</v>
          </cell>
          <cell r="B1676">
            <v>10756076</v>
          </cell>
          <cell r="C1676">
            <v>2265</v>
          </cell>
          <cell r="D1676">
            <v>1003</v>
          </cell>
          <cell r="E1676">
            <v>11071.77</v>
          </cell>
          <cell r="F1676">
            <v>16982.75</v>
          </cell>
        </row>
        <row r="1677">
          <cell r="A1677" t="str">
            <v>1075607622651005</v>
          </cell>
          <cell r="B1677">
            <v>10756076</v>
          </cell>
          <cell r="C1677">
            <v>2265</v>
          </cell>
          <cell r="D1677">
            <v>1005</v>
          </cell>
          <cell r="E1677">
            <v>11071.77</v>
          </cell>
          <cell r="F1677">
            <v>16982.75</v>
          </cell>
        </row>
        <row r="1678">
          <cell r="A1678" t="str">
            <v>1075607622651006</v>
          </cell>
          <cell r="B1678">
            <v>10756076</v>
          </cell>
          <cell r="C1678">
            <v>2265</v>
          </cell>
          <cell r="D1678">
            <v>1006</v>
          </cell>
          <cell r="E1678">
            <v>11071.77</v>
          </cell>
          <cell r="F1678">
            <v>16982.75</v>
          </cell>
        </row>
        <row r="1679">
          <cell r="A1679" t="str">
            <v>1075607622651007</v>
          </cell>
          <cell r="B1679">
            <v>10756076</v>
          </cell>
          <cell r="C1679">
            <v>2265</v>
          </cell>
          <cell r="D1679">
            <v>1007</v>
          </cell>
          <cell r="E1679">
            <v>11071.77</v>
          </cell>
          <cell r="F1679">
            <v>16982.75</v>
          </cell>
        </row>
        <row r="1680">
          <cell r="A1680" t="str">
            <v>1075607622651008</v>
          </cell>
          <cell r="B1680">
            <v>10756076</v>
          </cell>
          <cell r="C1680">
            <v>2265</v>
          </cell>
          <cell r="D1680">
            <v>1008</v>
          </cell>
          <cell r="E1680">
            <v>11071.77</v>
          </cell>
          <cell r="F1680">
            <v>16982.75</v>
          </cell>
        </row>
        <row r="1681">
          <cell r="A1681" t="str">
            <v>1075607622661000</v>
          </cell>
          <cell r="B1681">
            <v>10756076</v>
          </cell>
          <cell r="C1681">
            <v>2266</v>
          </cell>
          <cell r="D1681">
            <v>1000</v>
          </cell>
          <cell r="E1681">
            <v>11071.77</v>
          </cell>
          <cell r="F1681">
            <v>16982.75</v>
          </cell>
        </row>
        <row r="1682">
          <cell r="A1682" t="str">
            <v>1075607622661004</v>
          </cell>
          <cell r="B1682">
            <v>10756076</v>
          </cell>
          <cell r="C1682">
            <v>2266</v>
          </cell>
          <cell r="D1682">
            <v>1004</v>
          </cell>
          <cell r="E1682">
            <v>11071.77</v>
          </cell>
          <cell r="F1682">
            <v>16982.75</v>
          </cell>
        </row>
        <row r="1683">
          <cell r="A1683" t="str">
            <v>1075607622661005</v>
          </cell>
          <cell r="B1683">
            <v>10756076</v>
          </cell>
          <cell r="C1683">
            <v>2266</v>
          </cell>
          <cell r="D1683">
            <v>1005</v>
          </cell>
          <cell r="E1683">
            <v>11071.77</v>
          </cell>
          <cell r="F1683">
            <v>16982.75</v>
          </cell>
        </row>
        <row r="1684">
          <cell r="A1684" t="str">
            <v>1075607622661008</v>
          </cell>
          <cell r="B1684">
            <v>10756076</v>
          </cell>
          <cell r="C1684">
            <v>2266</v>
          </cell>
          <cell r="D1684">
            <v>1008</v>
          </cell>
          <cell r="E1684">
            <v>11071.77</v>
          </cell>
          <cell r="F1684">
            <v>16982.75</v>
          </cell>
        </row>
        <row r="1685">
          <cell r="A1685" t="str">
            <v>1075607622631000</v>
          </cell>
          <cell r="B1685">
            <v>10756076</v>
          </cell>
          <cell r="C1685">
            <v>2263</v>
          </cell>
          <cell r="D1685">
            <v>1000</v>
          </cell>
          <cell r="E1685">
            <v>11071.77</v>
          </cell>
          <cell r="F1685">
            <v>16982.75</v>
          </cell>
        </row>
        <row r="1686">
          <cell r="A1686" t="str">
            <v>1075607622631005</v>
          </cell>
          <cell r="B1686">
            <v>10756076</v>
          </cell>
          <cell r="C1686">
            <v>2263</v>
          </cell>
          <cell r="D1686">
            <v>1005</v>
          </cell>
          <cell r="E1686">
            <v>11071.77</v>
          </cell>
          <cell r="F1686">
            <v>16982.75</v>
          </cell>
        </row>
        <row r="1687">
          <cell r="A1687" t="str">
            <v>1075607622631008</v>
          </cell>
          <cell r="B1687">
            <v>10756076</v>
          </cell>
          <cell r="C1687">
            <v>2263</v>
          </cell>
          <cell r="D1687">
            <v>1008</v>
          </cell>
          <cell r="E1687">
            <v>11071.77</v>
          </cell>
          <cell r="F1687">
            <v>16982.75</v>
          </cell>
        </row>
        <row r="1688">
          <cell r="A1688" t="str">
            <v>1075607622671006</v>
          </cell>
          <cell r="B1688">
            <v>10756076</v>
          </cell>
          <cell r="C1688">
            <v>2267</v>
          </cell>
          <cell r="D1688">
            <v>1006</v>
          </cell>
          <cell r="E1688">
            <v>11071.77</v>
          </cell>
          <cell r="F1688">
            <v>16982.75</v>
          </cell>
        </row>
        <row r="1689">
          <cell r="A1689" t="str">
            <v>1075607622671008</v>
          </cell>
          <cell r="B1689">
            <v>10756076</v>
          </cell>
          <cell r="C1689">
            <v>2267</v>
          </cell>
          <cell r="D1689">
            <v>1008</v>
          </cell>
          <cell r="E1689">
            <v>11071.77</v>
          </cell>
          <cell r="F1689">
            <v>16982.75</v>
          </cell>
        </row>
        <row r="1690">
          <cell r="A1690" t="str">
            <v>1075607623081000</v>
          </cell>
          <cell r="B1690">
            <v>10756076</v>
          </cell>
          <cell r="C1690">
            <v>2308</v>
          </cell>
          <cell r="D1690">
            <v>1000</v>
          </cell>
          <cell r="E1690">
            <v>11071.77</v>
          </cell>
          <cell r="F1690">
            <v>16982.75</v>
          </cell>
        </row>
        <row r="1691">
          <cell r="A1691" t="str">
            <v>1075607623081006</v>
          </cell>
          <cell r="B1691">
            <v>10756076</v>
          </cell>
          <cell r="C1691">
            <v>2308</v>
          </cell>
          <cell r="D1691">
            <v>1006</v>
          </cell>
          <cell r="E1691">
            <v>11071.77</v>
          </cell>
          <cell r="F1691">
            <v>16982.75</v>
          </cell>
        </row>
        <row r="1692">
          <cell r="A1692" t="str">
            <v>1075607623081008</v>
          </cell>
          <cell r="B1692">
            <v>10756076</v>
          </cell>
          <cell r="C1692">
            <v>2308</v>
          </cell>
          <cell r="D1692">
            <v>1008</v>
          </cell>
          <cell r="E1692">
            <v>11071.77</v>
          </cell>
          <cell r="F1692">
            <v>16982.75</v>
          </cell>
        </row>
        <row r="1693">
          <cell r="A1693" t="str">
            <v>1075607622091000</v>
          </cell>
          <cell r="B1693">
            <v>10756076</v>
          </cell>
          <cell r="C1693">
            <v>2209</v>
          </cell>
          <cell r="D1693">
            <v>1000</v>
          </cell>
          <cell r="E1693">
            <v>11071.77</v>
          </cell>
          <cell r="F1693">
            <v>16982.75</v>
          </cell>
        </row>
        <row r="1694">
          <cell r="A1694" t="str">
            <v>1075607622091007</v>
          </cell>
          <cell r="B1694">
            <v>10756076</v>
          </cell>
          <cell r="C1694">
            <v>2209</v>
          </cell>
          <cell r="D1694">
            <v>1007</v>
          </cell>
          <cell r="E1694">
            <v>11071.77</v>
          </cell>
          <cell r="F1694">
            <v>16982.75</v>
          </cell>
        </row>
        <row r="1695">
          <cell r="A1695" t="str">
            <v>1075607622091008</v>
          </cell>
          <cell r="B1695">
            <v>10756076</v>
          </cell>
          <cell r="C1695">
            <v>2209</v>
          </cell>
          <cell r="D1695">
            <v>1008</v>
          </cell>
          <cell r="E1695">
            <v>11071.77</v>
          </cell>
          <cell r="F1695">
            <v>16982.75</v>
          </cell>
        </row>
        <row r="1696">
          <cell r="A1696" t="str">
            <v>1075607634891003</v>
          </cell>
          <cell r="B1696">
            <v>10756076</v>
          </cell>
          <cell r="C1696">
            <v>3489</v>
          </cell>
          <cell r="D1696">
            <v>1003</v>
          </cell>
          <cell r="E1696">
            <v>11071.77</v>
          </cell>
          <cell r="F1696">
            <v>16982.75</v>
          </cell>
        </row>
        <row r="1697">
          <cell r="A1697" t="str">
            <v>1075607616101005</v>
          </cell>
          <cell r="B1697">
            <v>10756076</v>
          </cell>
          <cell r="C1697">
            <v>1610</v>
          </cell>
          <cell r="D1697">
            <v>1005</v>
          </cell>
          <cell r="E1697"/>
          <cell r="F1697"/>
        </row>
        <row r="1698">
          <cell r="A1698" t="str">
            <v>1082424416861000</v>
          </cell>
          <cell r="B1698">
            <v>10824244</v>
          </cell>
          <cell r="C1698">
            <v>1686</v>
          </cell>
          <cell r="D1698">
            <v>1000</v>
          </cell>
          <cell r="E1698">
            <v>11652.15</v>
          </cell>
          <cell r="F1698">
            <v>17738.669999999998</v>
          </cell>
        </row>
        <row r="1699">
          <cell r="A1699" t="str">
            <v>1082424418561000</v>
          </cell>
          <cell r="B1699">
            <v>10824244</v>
          </cell>
          <cell r="C1699">
            <v>1856</v>
          </cell>
          <cell r="D1699">
            <v>1000</v>
          </cell>
          <cell r="E1699">
            <v>11652.15</v>
          </cell>
          <cell r="F1699">
            <v>17738.669999999998</v>
          </cell>
        </row>
        <row r="1700">
          <cell r="A1700" t="str">
            <v>1082424434461000</v>
          </cell>
          <cell r="B1700">
            <v>10824244</v>
          </cell>
          <cell r="C1700">
            <v>3446</v>
          </cell>
          <cell r="D1700">
            <v>1000</v>
          </cell>
          <cell r="E1700">
            <v>11652.15</v>
          </cell>
          <cell r="F1700">
            <v>17738.669999999998</v>
          </cell>
        </row>
        <row r="1701">
          <cell r="A1701" t="str">
            <v>1082424414231000</v>
          </cell>
          <cell r="B1701">
            <v>10824244</v>
          </cell>
          <cell r="C1701">
            <v>1423</v>
          </cell>
          <cell r="D1701">
            <v>1000</v>
          </cell>
          <cell r="E1701">
            <v>11652.15</v>
          </cell>
          <cell r="F1701">
            <v>17738.669999999998</v>
          </cell>
        </row>
        <row r="1702">
          <cell r="A1702" t="str">
            <v>1082424421081000</v>
          </cell>
          <cell r="B1702">
            <v>10824244</v>
          </cell>
          <cell r="C1702">
            <v>2108</v>
          </cell>
          <cell r="D1702">
            <v>1000</v>
          </cell>
          <cell r="E1702">
            <v>11652.15</v>
          </cell>
          <cell r="F1702">
            <v>17738.669999999998</v>
          </cell>
        </row>
        <row r="1703">
          <cell r="A1703" t="str">
            <v>1082424424221000</v>
          </cell>
          <cell r="B1703">
            <v>10824244</v>
          </cell>
          <cell r="C1703">
            <v>2422</v>
          </cell>
          <cell r="D1703">
            <v>1000</v>
          </cell>
          <cell r="E1703">
            <v>11652.15</v>
          </cell>
          <cell r="F1703">
            <v>17738.669999999998</v>
          </cell>
        </row>
        <row r="1704">
          <cell r="A1704" t="str">
            <v>1082424421571000</v>
          </cell>
          <cell r="B1704">
            <v>10824244</v>
          </cell>
          <cell r="C1704">
            <v>2157</v>
          </cell>
          <cell r="D1704">
            <v>1000</v>
          </cell>
          <cell r="E1704">
            <v>11652.15</v>
          </cell>
          <cell r="F1704">
            <v>17738.669999999998</v>
          </cell>
        </row>
        <row r="1705">
          <cell r="A1705" t="str">
            <v>1082424416561000</v>
          </cell>
          <cell r="B1705">
            <v>10824244</v>
          </cell>
          <cell r="C1705">
            <v>1656</v>
          </cell>
          <cell r="D1705">
            <v>1000</v>
          </cell>
          <cell r="E1705">
            <v>11652.15</v>
          </cell>
          <cell r="F1705">
            <v>17738.669999999998</v>
          </cell>
        </row>
        <row r="1706">
          <cell r="A1706" t="str">
            <v>1082424410541000</v>
          </cell>
          <cell r="B1706">
            <v>10824244</v>
          </cell>
          <cell r="C1706">
            <v>1054</v>
          </cell>
          <cell r="D1706">
            <v>1000</v>
          </cell>
          <cell r="E1706">
            <v>11652.15</v>
          </cell>
          <cell r="F1706">
            <v>17738.669999999998</v>
          </cell>
        </row>
        <row r="1707">
          <cell r="A1707" t="str">
            <v>1082424421171000</v>
          </cell>
          <cell r="B1707">
            <v>10824244</v>
          </cell>
          <cell r="C1707">
            <v>2117</v>
          </cell>
          <cell r="D1707">
            <v>1000</v>
          </cell>
          <cell r="E1707">
            <v>11652.15</v>
          </cell>
          <cell r="F1707">
            <v>17738.669999999998</v>
          </cell>
        </row>
        <row r="1708">
          <cell r="A1708" t="str">
            <v>1083328510471014</v>
          </cell>
          <cell r="B1708">
            <v>10833285</v>
          </cell>
          <cell r="C1708">
            <v>1047</v>
          </cell>
          <cell r="D1708">
            <v>1014</v>
          </cell>
          <cell r="E1708">
            <v>10552.49</v>
          </cell>
          <cell r="F1708">
            <v>15969.49</v>
          </cell>
        </row>
        <row r="1709">
          <cell r="A1709" t="str">
            <v>1083328525621000</v>
          </cell>
          <cell r="B1709">
            <v>10833285</v>
          </cell>
          <cell r="C1709">
            <v>2562</v>
          </cell>
          <cell r="D1709">
            <v>1000</v>
          </cell>
          <cell r="E1709">
            <v>10552.49</v>
          </cell>
          <cell r="F1709">
            <v>15969.49</v>
          </cell>
        </row>
        <row r="1710">
          <cell r="A1710" t="str">
            <v>1083328525621001</v>
          </cell>
          <cell r="B1710">
            <v>10833285</v>
          </cell>
          <cell r="C1710">
            <v>2562</v>
          </cell>
          <cell r="D1710">
            <v>1001</v>
          </cell>
          <cell r="E1710">
            <v>10552.49</v>
          </cell>
          <cell r="F1710">
            <v>15969.49</v>
          </cell>
        </row>
        <row r="1711">
          <cell r="A1711" t="str">
            <v>1083328525621003</v>
          </cell>
          <cell r="B1711">
            <v>10833285</v>
          </cell>
          <cell r="C1711">
            <v>2562</v>
          </cell>
          <cell r="D1711">
            <v>1003</v>
          </cell>
          <cell r="E1711">
            <v>10552.49</v>
          </cell>
          <cell r="F1711">
            <v>15969.49</v>
          </cell>
        </row>
        <row r="1712">
          <cell r="A1712" t="str">
            <v>1083328525621004</v>
          </cell>
          <cell r="B1712">
            <v>10833285</v>
          </cell>
          <cell r="C1712">
            <v>2562</v>
          </cell>
          <cell r="D1712">
            <v>1004</v>
          </cell>
          <cell r="E1712">
            <v>10552.49</v>
          </cell>
          <cell r="F1712">
            <v>15969.49</v>
          </cell>
        </row>
        <row r="1713">
          <cell r="A1713" t="str">
            <v>1083328525621015</v>
          </cell>
          <cell r="B1713">
            <v>10833285</v>
          </cell>
          <cell r="C1713">
            <v>2562</v>
          </cell>
          <cell r="D1713">
            <v>1015</v>
          </cell>
          <cell r="E1713"/>
          <cell r="F1713"/>
        </row>
        <row r="1714">
          <cell r="A1714" t="str">
            <v>1083328525621006</v>
          </cell>
          <cell r="B1714">
            <v>10833285</v>
          </cell>
          <cell r="C1714">
            <v>2562</v>
          </cell>
          <cell r="D1714">
            <v>1006</v>
          </cell>
          <cell r="E1714">
            <v>10552.49</v>
          </cell>
          <cell r="F1714">
            <v>15969.49</v>
          </cell>
        </row>
        <row r="1715">
          <cell r="A1715" t="str">
            <v>1083328525621014</v>
          </cell>
          <cell r="B1715">
            <v>10833285</v>
          </cell>
          <cell r="C1715">
            <v>2562</v>
          </cell>
          <cell r="D1715">
            <v>1014</v>
          </cell>
          <cell r="E1715">
            <v>10552.49</v>
          </cell>
          <cell r="F1715">
            <v>15969.49</v>
          </cell>
        </row>
        <row r="1716">
          <cell r="A1716" t="str">
            <v>1083328525621011</v>
          </cell>
          <cell r="B1716">
            <v>10833285</v>
          </cell>
          <cell r="C1716">
            <v>2562</v>
          </cell>
          <cell r="D1716">
            <v>1011</v>
          </cell>
          <cell r="E1716">
            <v>10552.49</v>
          </cell>
          <cell r="F1716">
            <v>15969.49</v>
          </cell>
        </row>
        <row r="1717">
          <cell r="A1717" t="str">
            <v>1083328525621009</v>
          </cell>
          <cell r="B1717">
            <v>10833285</v>
          </cell>
          <cell r="C1717">
            <v>2562</v>
          </cell>
          <cell r="D1717">
            <v>1009</v>
          </cell>
          <cell r="E1717">
            <v>10552.49</v>
          </cell>
          <cell r="F1717">
            <v>15969.49</v>
          </cell>
        </row>
        <row r="1718">
          <cell r="A1718" t="str">
            <v>1083328525621007</v>
          </cell>
          <cell r="B1718">
            <v>10833285</v>
          </cell>
          <cell r="C1718">
            <v>2562</v>
          </cell>
          <cell r="D1718">
            <v>1007</v>
          </cell>
          <cell r="E1718">
            <v>10552.49</v>
          </cell>
          <cell r="F1718">
            <v>15969.49</v>
          </cell>
        </row>
        <row r="1719">
          <cell r="A1719" t="str">
            <v>1083328525621012</v>
          </cell>
          <cell r="B1719">
            <v>10833285</v>
          </cell>
          <cell r="C1719">
            <v>2562</v>
          </cell>
          <cell r="D1719">
            <v>1012</v>
          </cell>
          <cell r="E1719">
            <v>10552.49</v>
          </cell>
          <cell r="F1719">
            <v>15969.49</v>
          </cell>
        </row>
        <row r="1720">
          <cell r="A1720" t="str">
            <v>1083328525621013</v>
          </cell>
          <cell r="B1720">
            <v>10833285</v>
          </cell>
          <cell r="C1720">
            <v>2562</v>
          </cell>
          <cell r="D1720">
            <v>1013</v>
          </cell>
          <cell r="E1720">
            <v>10552.49</v>
          </cell>
          <cell r="F1720">
            <v>15969.49</v>
          </cell>
        </row>
        <row r="1721">
          <cell r="A1721" t="str">
            <v>1083328525621008</v>
          </cell>
          <cell r="B1721">
            <v>10833285</v>
          </cell>
          <cell r="C1721">
            <v>2562</v>
          </cell>
          <cell r="D1721">
            <v>1008</v>
          </cell>
          <cell r="E1721">
            <v>10552.49</v>
          </cell>
          <cell r="F1721">
            <v>15969.49</v>
          </cell>
        </row>
        <row r="1722">
          <cell r="A1722" t="str">
            <v>1083350514631000</v>
          </cell>
          <cell r="B1722">
            <v>10833505</v>
          </cell>
          <cell r="C1722">
            <v>1463</v>
          </cell>
          <cell r="D1722">
            <v>1000</v>
          </cell>
          <cell r="E1722">
            <v>11111.69</v>
          </cell>
          <cell r="F1722">
            <v>17121.75</v>
          </cell>
        </row>
        <row r="1723">
          <cell r="A1723" t="str">
            <v>1083350515151000</v>
          </cell>
          <cell r="B1723">
            <v>10833505</v>
          </cell>
          <cell r="C1723">
            <v>1515</v>
          </cell>
          <cell r="D1723">
            <v>1000</v>
          </cell>
          <cell r="E1723">
            <v>11073.7</v>
          </cell>
          <cell r="F1723">
            <v>17074.82</v>
          </cell>
        </row>
        <row r="1724">
          <cell r="A1724" t="str">
            <v>1083350515821000</v>
          </cell>
          <cell r="B1724">
            <v>10833505</v>
          </cell>
          <cell r="C1724">
            <v>1582</v>
          </cell>
          <cell r="D1724">
            <v>1000</v>
          </cell>
          <cell r="E1724">
            <v>11111.69</v>
          </cell>
          <cell r="F1724">
            <v>17121.75</v>
          </cell>
        </row>
        <row r="1725">
          <cell r="A1725" t="str">
            <v>1083350517621000</v>
          </cell>
          <cell r="B1725">
            <v>10833505</v>
          </cell>
          <cell r="C1725">
            <v>1762</v>
          </cell>
          <cell r="D1725">
            <v>1000</v>
          </cell>
          <cell r="E1725">
            <v>11111.69</v>
          </cell>
          <cell r="F1725">
            <v>17121.75</v>
          </cell>
        </row>
        <row r="1726">
          <cell r="A1726" t="str">
            <v>1083350519701000</v>
          </cell>
          <cell r="B1726">
            <v>10833505</v>
          </cell>
          <cell r="C1726">
            <v>1970</v>
          </cell>
          <cell r="D1726">
            <v>1000</v>
          </cell>
          <cell r="E1726">
            <v>11111.69</v>
          </cell>
          <cell r="F1726">
            <v>17121.75</v>
          </cell>
        </row>
        <row r="1727">
          <cell r="A1727" t="str">
            <v>1083350520541000</v>
          </cell>
          <cell r="B1727">
            <v>10833505</v>
          </cell>
          <cell r="C1727">
            <v>2054</v>
          </cell>
          <cell r="D1727">
            <v>1000</v>
          </cell>
          <cell r="E1727">
            <v>11073.7</v>
          </cell>
          <cell r="F1727">
            <v>17074.82</v>
          </cell>
        </row>
        <row r="1728">
          <cell r="A1728" t="str">
            <v>1083350521121000</v>
          </cell>
          <cell r="B1728">
            <v>10833505</v>
          </cell>
          <cell r="C1728">
            <v>2112</v>
          </cell>
          <cell r="D1728">
            <v>1000</v>
          </cell>
          <cell r="E1728">
            <v>11073.7</v>
          </cell>
          <cell r="F1728">
            <v>17074.82</v>
          </cell>
        </row>
        <row r="1729">
          <cell r="A1729" t="str">
            <v>1083350526671000</v>
          </cell>
          <cell r="B1729">
            <v>10833505</v>
          </cell>
          <cell r="C1729">
            <v>2667</v>
          </cell>
          <cell r="D1729">
            <v>1000</v>
          </cell>
          <cell r="E1729">
            <v>11111.69</v>
          </cell>
          <cell r="F1729">
            <v>17121.75</v>
          </cell>
        </row>
        <row r="1730">
          <cell r="A1730" t="str">
            <v>1083350510501000</v>
          </cell>
          <cell r="B1730">
            <v>10833505</v>
          </cell>
          <cell r="C1730">
            <v>1050</v>
          </cell>
          <cell r="D1730">
            <v>1000</v>
          </cell>
          <cell r="E1730">
            <v>11073.7</v>
          </cell>
          <cell r="F1730">
            <v>17074.82</v>
          </cell>
        </row>
        <row r="1731">
          <cell r="A1731" t="str">
            <v>1083350513711000</v>
          </cell>
          <cell r="B1731">
            <v>10833505</v>
          </cell>
          <cell r="C1731">
            <v>1371</v>
          </cell>
          <cell r="D1731">
            <v>1000</v>
          </cell>
          <cell r="E1731">
            <v>11073.7</v>
          </cell>
          <cell r="F1731">
            <v>17074.82</v>
          </cell>
        </row>
        <row r="1732">
          <cell r="A1732" t="str">
            <v>1083350519221000</v>
          </cell>
          <cell r="B1732">
            <v>10833505</v>
          </cell>
          <cell r="C1732">
            <v>1922</v>
          </cell>
          <cell r="D1732">
            <v>1000</v>
          </cell>
          <cell r="E1732">
            <v>11073.7</v>
          </cell>
          <cell r="F1732">
            <v>17074.82</v>
          </cell>
        </row>
        <row r="1733">
          <cell r="A1733" t="str">
            <v>1083350535661000</v>
          </cell>
          <cell r="B1733">
            <v>10833505</v>
          </cell>
          <cell r="C1733">
            <v>3566</v>
          </cell>
          <cell r="D1733">
            <v>1000</v>
          </cell>
          <cell r="E1733">
            <v>11073.7</v>
          </cell>
          <cell r="F1733">
            <v>17074.82</v>
          </cell>
        </row>
        <row r="1734">
          <cell r="A1734" t="str">
            <v>1084298510381000</v>
          </cell>
          <cell r="B1734">
            <v>10842985</v>
          </cell>
          <cell r="C1734">
            <v>1038</v>
          </cell>
          <cell r="D1734">
            <v>1000</v>
          </cell>
          <cell r="E1734">
            <v>10552.49</v>
          </cell>
          <cell r="F1734">
            <v>15969.49</v>
          </cell>
        </row>
        <row r="1735">
          <cell r="A1735" t="str">
            <v>1084298510401000</v>
          </cell>
          <cell r="B1735">
            <v>10842985</v>
          </cell>
          <cell r="C1735">
            <v>1040</v>
          </cell>
          <cell r="D1735">
            <v>1000</v>
          </cell>
          <cell r="E1735">
            <v>10552.49</v>
          </cell>
          <cell r="F1735">
            <v>15969.49</v>
          </cell>
        </row>
        <row r="1736">
          <cell r="A1736" t="str">
            <v>1084298510561000</v>
          </cell>
          <cell r="B1736">
            <v>10842985</v>
          </cell>
          <cell r="C1736">
            <v>1056</v>
          </cell>
          <cell r="D1736">
            <v>1000</v>
          </cell>
          <cell r="E1736">
            <v>10552.49</v>
          </cell>
          <cell r="F1736">
            <v>15969.49</v>
          </cell>
        </row>
        <row r="1737">
          <cell r="A1737" t="str">
            <v>1084298510691000</v>
          </cell>
          <cell r="B1737">
            <v>10842985</v>
          </cell>
          <cell r="C1737">
            <v>1069</v>
          </cell>
          <cell r="D1737">
            <v>1000</v>
          </cell>
          <cell r="E1737">
            <v>10552.49</v>
          </cell>
          <cell r="F1737">
            <v>15969.49</v>
          </cell>
        </row>
        <row r="1738">
          <cell r="A1738" t="str">
            <v>1084298510811000</v>
          </cell>
          <cell r="B1738">
            <v>10842985</v>
          </cell>
          <cell r="C1738">
            <v>1081</v>
          </cell>
          <cell r="D1738">
            <v>1000</v>
          </cell>
          <cell r="E1738">
            <v>10543.49</v>
          </cell>
          <cell r="F1738">
            <v>15889.49</v>
          </cell>
        </row>
        <row r="1739">
          <cell r="A1739" t="str">
            <v>1084298513611000</v>
          </cell>
          <cell r="B1739">
            <v>10842985</v>
          </cell>
          <cell r="C1739">
            <v>1361</v>
          </cell>
          <cell r="D1739">
            <v>1000</v>
          </cell>
          <cell r="E1739">
            <v>10552.49</v>
          </cell>
          <cell r="F1739">
            <v>15969.49</v>
          </cell>
        </row>
        <row r="1740">
          <cell r="A1740" t="str">
            <v>1084298514191000</v>
          </cell>
          <cell r="B1740">
            <v>10842985</v>
          </cell>
          <cell r="C1740">
            <v>1419</v>
          </cell>
          <cell r="D1740">
            <v>1000</v>
          </cell>
          <cell r="E1740">
            <v>10552.49</v>
          </cell>
          <cell r="F1740">
            <v>15969.49</v>
          </cell>
        </row>
        <row r="1741">
          <cell r="A1741" t="str">
            <v>1084298521601000</v>
          </cell>
          <cell r="B1741">
            <v>10842985</v>
          </cell>
          <cell r="C1741">
            <v>2160</v>
          </cell>
          <cell r="D1741">
            <v>1000</v>
          </cell>
          <cell r="E1741">
            <v>10552.49</v>
          </cell>
          <cell r="F1741">
            <v>15969.49</v>
          </cell>
        </row>
        <row r="1742">
          <cell r="A1742" t="str">
            <v>1084298523381000</v>
          </cell>
          <cell r="B1742">
            <v>10842985</v>
          </cell>
          <cell r="C1742">
            <v>2338</v>
          </cell>
          <cell r="D1742">
            <v>1000</v>
          </cell>
          <cell r="E1742">
            <v>10552.49</v>
          </cell>
          <cell r="F1742">
            <v>15969.49</v>
          </cell>
        </row>
        <row r="1743">
          <cell r="A1743" t="str">
            <v>1084298525591000</v>
          </cell>
          <cell r="B1743">
            <v>10842985</v>
          </cell>
          <cell r="C1743">
            <v>2559</v>
          </cell>
          <cell r="D1743">
            <v>1000</v>
          </cell>
          <cell r="E1743">
            <v>10552.49</v>
          </cell>
          <cell r="F1743">
            <v>15969.49</v>
          </cell>
        </row>
        <row r="1744">
          <cell r="A1744" t="str">
            <v>1084298526001000</v>
          </cell>
          <cell r="B1744">
            <v>10842985</v>
          </cell>
          <cell r="C1744">
            <v>2600</v>
          </cell>
          <cell r="D1744">
            <v>1000</v>
          </cell>
          <cell r="E1744">
            <v>10552.49</v>
          </cell>
          <cell r="F1744">
            <v>15969.49</v>
          </cell>
        </row>
        <row r="1745">
          <cell r="A1745" t="str">
            <v>1084298511041000</v>
          </cell>
          <cell r="B1745">
            <v>10842985</v>
          </cell>
          <cell r="C1745">
            <v>1104</v>
          </cell>
          <cell r="D1745">
            <v>1000</v>
          </cell>
          <cell r="E1745">
            <v>10552.49</v>
          </cell>
          <cell r="F1745">
            <v>15969.49</v>
          </cell>
        </row>
        <row r="1746">
          <cell r="A1746" t="str">
            <v>1084298510471000</v>
          </cell>
          <cell r="B1746">
            <v>10842985</v>
          </cell>
          <cell r="C1746">
            <v>1047</v>
          </cell>
          <cell r="D1746">
            <v>1000</v>
          </cell>
          <cell r="E1746">
            <v>10552.49</v>
          </cell>
          <cell r="F1746">
            <v>15969.49</v>
          </cell>
        </row>
        <row r="1747">
          <cell r="A1747" t="str">
            <v>1084298519151000</v>
          </cell>
          <cell r="B1747">
            <v>10842985</v>
          </cell>
          <cell r="C1747">
            <v>1915</v>
          </cell>
          <cell r="D1747">
            <v>1000</v>
          </cell>
          <cell r="E1747">
            <v>10552.49</v>
          </cell>
          <cell r="F1747">
            <v>15969.49</v>
          </cell>
        </row>
        <row r="1748">
          <cell r="A1748" t="str">
            <v>108429859571000</v>
          </cell>
          <cell r="B1748">
            <v>10842985</v>
          </cell>
          <cell r="C1748">
            <v>957</v>
          </cell>
          <cell r="D1748">
            <v>1000</v>
          </cell>
          <cell r="E1748">
            <v>10552.49</v>
          </cell>
          <cell r="F1748">
            <v>15969.49</v>
          </cell>
        </row>
        <row r="1749">
          <cell r="A1749" t="str">
            <v>1084298519291000</v>
          </cell>
          <cell r="B1749">
            <v>10842985</v>
          </cell>
          <cell r="C1749">
            <v>1929</v>
          </cell>
          <cell r="D1749">
            <v>1000</v>
          </cell>
          <cell r="E1749">
            <v>10552.49</v>
          </cell>
          <cell r="F1749">
            <v>15969.49</v>
          </cell>
        </row>
        <row r="1750">
          <cell r="A1750" t="str">
            <v>1084298513461000</v>
          </cell>
          <cell r="B1750">
            <v>10842985</v>
          </cell>
          <cell r="C1750">
            <v>1346</v>
          </cell>
          <cell r="D1750">
            <v>1000</v>
          </cell>
          <cell r="E1750">
            <v>10686.49</v>
          </cell>
          <cell r="F1750">
            <v>16103.49</v>
          </cell>
        </row>
        <row r="1751">
          <cell r="A1751" t="str">
            <v>101999149272799</v>
          </cell>
          <cell r="B1751">
            <v>10199914</v>
          </cell>
          <cell r="C1751">
            <v>927</v>
          </cell>
          <cell r="D1751">
            <v>2799</v>
          </cell>
          <cell r="E1751">
            <v>10552.49</v>
          </cell>
          <cell r="F1751">
            <v>15969.49</v>
          </cell>
        </row>
        <row r="1752">
          <cell r="A1752" t="str">
            <v>10199914927785</v>
          </cell>
          <cell r="B1752">
            <v>10199914</v>
          </cell>
          <cell r="C1752">
            <v>927</v>
          </cell>
          <cell r="D1752">
            <v>785</v>
          </cell>
          <cell r="E1752">
            <v>10552.49</v>
          </cell>
          <cell r="F1752">
            <v>15969.49</v>
          </cell>
        </row>
        <row r="1753">
          <cell r="A1753" t="str">
            <v>101999149302799</v>
          </cell>
          <cell r="B1753">
            <v>10199914</v>
          </cell>
          <cell r="C1753">
            <v>930</v>
          </cell>
          <cell r="D1753">
            <v>2799</v>
          </cell>
          <cell r="E1753">
            <v>10552.49</v>
          </cell>
          <cell r="F1753">
            <v>15969.49</v>
          </cell>
        </row>
        <row r="1754">
          <cell r="A1754" t="str">
            <v>10199914930786</v>
          </cell>
          <cell r="B1754">
            <v>10199914</v>
          </cell>
          <cell r="C1754">
            <v>930</v>
          </cell>
          <cell r="D1754">
            <v>786</v>
          </cell>
          <cell r="E1754">
            <v>10552.49</v>
          </cell>
          <cell r="F1754">
            <v>15969.49</v>
          </cell>
        </row>
        <row r="1755">
          <cell r="A1755" t="str">
            <v>101999149581002</v>
          </cell>
          <cell r="B1755">
            <v>10199914</v>
          </cell>
          <cell r="C1755">
            <v>958</v>
          </cell>
          <cell r="D1755">
            <v>1002</v>
          </cell>
          <cell r="E1755">
            <v>10552.49</v>
          </cell>
          <cell r="F1755">
            <v>15969.49</v>
          </cell>
        </row>
        <row r="1756">
          <cell r="A1756" t="str">
            <v>101999149591002</v>
          </cell>
          <cell r="B1756">
            <v>10199914</v>
          </cell>
          <cell r="C1756">
            <v>959</v>
          </cell>
          <cell r="D1756">
            <v>1002</v>
          </cell>
          <cell r="E1756">
            <v>10552.49</v>
          </cell>
          <cell r="F1756">
            <v>15969.49</v>
          </cell>
        </row>
        <row r="1757">
          <cell r="A1757" t="str">
            <v>101999149592799</v>
          </cell>
          <cell r="B1757">
            <v>10199914</v>
          </cell>
          <cell r="C1757">
            <v>959</v>
          </cell>
          <cell r="D1757">
            <v>2799</v>
          </cell>
          <cell r="E1757">
            <v>10552.49</v>
          </cell>
          <cell r="F1757">
            <v>15969.49</v>
          </cell>
        </row>
        <row r="1758">
          <cell r="A1758" t="str">
            <v>10199914959779</v>
          </cell>
          <cell r="B1758">
            <v>10199914</v>
          </cell>
          <cell r="C1758">
            <v>959</v>
          </cell>
          <cell r="D1758">
            <v>779</v>
          </cell>
          <cell r="E1758">
            <v>10552.49</v>
          </cell>
          <cell r="F1758">
            <v>15969.49</v>
          </cell>
        </row>
        <row r="1759">
          <cell r="A1759" t="str">
            <v>10199914959784</v>
          </cell>
          <cell r="B1759">
            <v>10199914</v>
          </cell>
          <cell r="C1759">
            <v>959</v>
          </cell>
          <cell r="D1759">
            <v>784</v>
          </cell>
          <cell r="E1759">
            <v>10552.49</v>
          </cell>
          <cell r="F1759">
            <v>15969.49</v>
          </cell>
        </row>
        <row r="1760">
          <cell r="A1760" t="str">
            <v>101999149841002</v>
          </cell>
          <cell r="B1760">
            <v>10199914</v>
          </cell>
          <cell r="C1760">
            <v>984</v>
          </cell>
          <cell r="D1760">
            <v>1002</v>
          </cell>
          <cell r="E1760">
            <v>10552.49</v>
          </cell>
          <cell r="F1760">
            <v>15969.49</v>
          </cell>
        </row>
        <row r="1761">
          <cell r="A1761" t="str">
            <v>10199914984786</v>
          </cell>
          <cell r="B1761">
            <v>10199914</v>
          </cell>
          <cell r="C1761">
            <v>984</v>
          </cell>
          <cell r="D1761">
            <v>786</v>
          </cell>
          <cell r="E1761">
            <v>10552.49</v>
          </cell>
          <cell r="F1761">
            <v>15969.49</v>
          </cell>
        </row>
        <row r="1762">
          <cell r="A1762" t="str">
            <v>1019991410381002</v>
          </cell>
          <cell r="B1762">
            <v>10199914</v>
          </cell>
          <cell r="C1762">
            <v>1038</v>
          </cell>
          <cell r="D1762">
            <v>1002</v>
          </cell>
          <cell r="E1762">
            <v>10552.49</v>
          </cell>
          <cell r="F1762">
            <v>15969.49</v>
          </cell>
        </row>
        <row r="1763">
          <cell r="A1763" t="str">
            <v>1019991410392799</v>
          </cell>
          <cell r="B1763">
            <v>10199914</v>
          </cell>
          <cell r="C1763">
            <v>1039</v>
          </cell>
          <cell r="D1763">
            <v>2799</v>
          </cell>
          <cell r="E1763">
            <v>10552.49</v>
          </cell>
          <cell r="F1763">
            <v>15969.49</v>
          </cell>
        </row>
        <row r="1764">
          <cell r="A1764" t="str">
            <v>1019991410402164</v>
          </cell>
          <cell r="B1764">
            <v>10199914</v>
          </cell>
          <cell r="C1764">
            <v>1040</v>
          </cell>
          <cell r="D1764">
            <v>2164</v>
          </cell>
          <cell r="E1764">
            <v>10552.49</v>
          </cell>
          <cell r="F1764">
            <v>15969.49</v>
          </cell>
        </row>
        <row r="1765">
          <cell r="A1765" t="str">
            <v>1019991410421002</v>
          </cell>
          <cell r="B1765">
            <v>10199914</v>
          </cell>
          <cell r="C1765">
            <v>1042</v>
          </cell>
          <cell r="D1765">
            <v>1002</v>
          </cell>
          <cell r="E1765">
            <v>10552.49</v>
          </cell>
          <cell r="F1765">
            <v>15969.49</v>
          </cell>
        </row>
        <row r="1766">
          <cell r="A1766" t="str">
            <v>1019991410422799</v>
          </cell>
          <cell r="B1766">
            <v>10199914</v>
          </cell>
          <cell r="C1766">
            <v>1042</v>
          </cell>
          <cell r="D1766">
            <v>2799</v>
          </cell>
          <cell r="E1766">
            <v>10552.49</v>
          </cell>
          <cell r="F1766">
            <v>15969.49</v>
          </cell>
        </row>
        <row r="1767">
          <cell r="A1767" t="str">
            <v>101999141055786</v>
          </cell>
          <cell r="B1767">
            <v>10199914</v>
          </cell>
          <cell r="C1767">
            <v>1055</v>
          </cell>
          <cell r="D1767">
            <v>786</v>
          </cell>
          <cell r="E1767">
            <v>10552.49</v>
          </cell>
          <cell r="F1767">
            <v>15969.49</v>
          </cell>
        </row>
        <row r="1768">
          <cell r="A1768" t="str">
            <v>1019991410612799</v>
          </cell>
          <cell r="B1768">
            <v>10199914</v>
          </cell>
          <cell r="C1768">
            <v>1061</v>
          </cell>
          <cell r="D1768">
            <v>2799</v>
          </cell>
          <cell r="E1768">
            <v>10552.49</v>
          </cell>
          <cell r="F1768">
            <v>15969.49</v>
          </cell>
        </row>
        <row r="1769">
          <cell r="A1769" t="str">
            <v>101999141061786</v>
          </cell>
          <cell r="B1769">
            <v>10199914</v>
          </cell>
          <cell r="C1769">
            <v>1061</v>
          </cell>
          <cell r="D1769">
            <v>786</v>
          </cell>
          <cell r="E1769">
            <v>10552.49</v>
          </cell>
          <cell r="F1769">
            <v>15969.49</v>
          </cell>
        </row>
        <row r="1770">
          <cell r="A1770" t="str">
            <v>1019991410672799</v>
          </cell>
          <cell r="B1770">
            <v>10199914</v>
          </cell>
          <cell r="C1770">
            <v>1067</v>
          </cell>
          <cell r="D1770">
            <v>2799</v>
          </cell>
          <cell r="E1770">
            <v>10552.49</v>
          </cell>
          <cell r="F1770">
            <v>15969.49</v>
          </cell>
        </row>
        <row r="1771">
          <cell r="A1771" t="str">
            <v>1019991410692799</v>
          </cell>
          <cell r="B1771">
            <v>10199914</v>
          </cell>
          <cell r="C1771">
            <v>1069</v>
          </cell>
          <cell r="D1771">
            <v>2799</v>
          </cell>
          <cell r="E1771">
            <v>10552.49</v>
          </cell>
          <cell r="F1771">
            <v>15969.49</v>
          </cell>
        </row>
        <row r="1772">
          <cell r="A1772" t="str">
            <v>101999141069786</v>
          </cell>
          <cell r="B1772">
            <v>10199914</v>
          </cell>
          <cell r="C1772">
            <v>1069</v>
          </cell>
          <cell r="D1772">
            <v>786</v>
          </cell>
          <cell r="E1772">
            <v>10552.49</v>
          </cell>
          <cell r="F1772">
            <v>15969.49</v>
          </cell>
        </row>
        <row r="1773">
          <cell r="A1773" t="str">
            <v>1019991411032799</v>
          </cell>
          <cell r="B1773">
            <v>10199914</v>
          </cell>
          <cell r="C1773">
            <v>1103</v>
          </cell>
          <cell r="D1773">
            <v>2799</v>
          </cell>
          <cell r="E1773">
            <v>10552.49</v>
          </cell>
          <cell r="F1773">
            <v>15969.49</v>
          </cell>
        </row>
        <row r="1774">
          <cell r="A1774" t="str">
            <v>101999141103786</v>
          </cell>
          <cell r="B1774">
            <v>10199914</v>
          </cell>
          <cell r="C1774">
            <v>1103</v>
          </cell>
          <cell r="D1774">
            <v>786</v>
          </cell>
          <cell r="E1774">
            <v>10552.49</v>
          </cell>
          <cell r="F1774">
            <v>15969.49</v>
          </cell>
        </row>
        <row r="1775">
          <cell r="A1775" t="str">
            <v>1019991411052799</v>
          </cell>
          <cell r="B1775">
            <v>10199914</v>
          </cell>
          <cell r="C1775">
            <v>1105</v>
          </cell>
          <cell r="D1775">
            <v>2799</v>
          </cell>
          <cell r="E1775">
            <v>10552.49</v>
          </cell>
          <cell r="F1775">
            <v>15969.49</v>
          </cell>
        </row>
        <row r="1776">
          <cell r="A1776" t="str">
            <v>101999141105779</v>
          </cell>
          <cell r="B1776">
            <v>10199914</v>
          </cell>
          <cell r="C1776">
            <v>1105</v>
          </cell>
          <cell r="D1776">
            <v>779</v>
          </cell>
          <cell r="E1776">
            <v>10552.49</v>
          </cell>
          <cell r="F1776">
            <v>15969.49</v>
          </cell>
        </row>
        <row r="1777">
          <cell r="A1777" t="str">
            <v>1019991411053209</v>
          </cell>
          <cell r="B1777">
            <v>10199914</v>
          </cell>
          <cell r="C1777">
            <v>1105</v>
          </cell>
          <cell r="D1777">
            <v>3209</v>
          </cell>
          <cell r="E1777">
            <v>10552.49</v>
          </cell>
          <cell r="F1777">
            <v>15969.49</v>
          </cell>
        </row>
        <row r="1778">
          <cell r="A1778" t="str">
            <v>101999141105786</v>
          </cell>
          <cell r="B1778">
            <v>10199914</v>
          </cell>
          <cell r="C1778">
            <v>1105</v>
          </cell>
          <cell r="D1778">
            <v>786</v>
          </cell>
          <cell r="E1778">
            <v>10552.49</v>
          </cell>
          <cell r="F1778">
            <v>15969.49</v>
          </cell>
        </row>
        <row r="1779">
          <cell r="A1779" t="str">
            <v>1019991411051452</v>
          </cell>
          <cell r="B1779">
            <v>10199914</v>
          </cell>
          <cell r="C1779">
            <v>1105</v>
          </cell>
          <cell r="D1779">
            <v>1452</v>
          </cell>
          <cell r="E1779">
            <v>10552.49</v>
          </cell>
          <cell r="F1779">
            <v>15969.49</v>
          </cell>
        </row>
        <row r="1780">
          <cell r="A1780" t="str">
            <v>1019991411053012</v>
          </cell>
          <cell r="B1780">
            <v>10199914</v>
          </cell>
          <cell r="C1780">
            <v>1105</v>
          </cell>
          <cell r="D1780">
            <v>3012</v>
          </cell>
          <cell r="E1780">
            <v>10552.49</v>
          </cell>
          <cell r="F1780">
            <v>15969.49</v>
          </cell>
        </row>
        <row r="1781">
          <cell r="A1781" t="str">
            <v>1019991413582799</v>
          </cell>
          <cell r="B1781">
            <v>10199914</v>
          </cell>
          <cell r="C1781">
            <v>1358</v>
          </cell>
          <cell r="D1781">
            <v>2799</v>
          </cell>
          <cell r="E1781">
            <v>10552.49</v>
          </cell>
          <cell r="F1781">
            <v>15969.49</v>
          </cell>
        </row>
        <row r="1782">
          <cell r="A1782" t="str">
            <v>101999141358779</v>
          </cell>
          <cell r="B1782">
            <v>10199914</v>
          </cell>
          <cell r="C1782">
            <v>1358</v>
          </cell>
          <cell r="D1782">
            <v>779</v>
          </cell>
          <cell r="E1782">
            <v>10552.49</v>
          </cell>
          <cell r="F1782">
            <v>15969.49</v>
          </cell>
        </row>
        <row r="1783">
          <cell r="A1783" t="str">
            <v>101999141361786</v>
          </cell>
          <cell r="B1783">
            <v>10199914</v>
          </cell>
          <cell r="C1783">
            <v>1361</v>
          </cell>
          <cell r="D1783">
            <v>786</v>
          </cell>
          <cell r="E1783">
            <v>10552.49</v>
          </cell>
          <cell r="F1783">
            <v>15969.49</v>
          </cell>
        </row>
        <row r="1784">
          <cell r="A1784" t="str">
            <v>1019991414191002</v>
          </cell>
          <cell r="B1784">
            <v>10199914</v>
          </cell>
          <cell r="C1784">
            <v>1419</v>
          </cell>
          <cell r="D1784">
            <v>1002</v>
          </cell>
          <cell r="E1784">
            <v>10552.49</v>
          </cell>
          <cell r="F1784">
            <v>15969.49</v>
          </cell>
        </row>
        <row r="1785">
          <cell r="A1785" t="str">
            <v>1019991414192799</v>
          </cell>
          <cell r="B1785">
            <v>10199914</v>
          </cell>
          <cell r="C1785">
            <v>1419</v>
          </cell>
          <cell r="D1785">
            <v>2799</v>
          </cell>
          <cell r="E1785">
            <v>10552.49</v>
          </cell>
          <cell r="F1785">
            <v>15969.49</v>
          </cell>
        </row>
        <row r="1786">
          <cell r="A1786" t="str">
            <v>101999141419779</v>
          </cell>
          <cell r="B1786">
            <v>10199914</v>
          </cell>
          <cell r="C1786">
            <v>1419</v>
          </cell>
          <cell r="D1786">
            <v>779</v>
          </cell>
          <cell r="E1786">
            <v>10552.49</v>
          </cell>
          <cell r="F1786">
            <v>15969.49</v>
          </cell>
        </row>
        <row r="1787">
          <cell r="A1787" t="str">
            <v>101999141419785</v>
          </cell>
          <cell r="B1787">
            <v>10199914</v>
          </cell>
          <cell r="C1787">
            <v>1419</v>
          </cell>
          <cell r="D1787">
            <v>785</v>
          </cell>
          <cell r="E1787">
            <v>10552.49</v>
          </cell>
          <cell r="F1787">
            <v>15969.49</v>
          </cell>
        </row>
        <row r="1788">
          <cell r="A1788" t="str">
            <v>1019991415661002</v>
          </cell>
          <cell r="B1788">
            <v>10199914</v>
          </cell>
          <cell r="C1788">
            <v>1566</v>
          </cell>
          <cell r="D1788">
            <v>1002</v>
          </cell>
          <cell r="E1788">
            <v>10552.49</v>
          </cell>
          <cell r="F1788">
            <v>15969.49</v>
          </cell>
        </row>
        <row r="1789">
          <cell r="A1789" t="str">
            <v>1019991416212799</v>
          </cell>
          <cell r="B1789">
            <v>10199914</v>
          </cell>
          <cell r="C1789">
            <v>1621</v>
          </cell>
          <cell r="D1789">
            <v>2799</v>
          </cell>
          <cell r="E1789">
            <v>10552.49</v>
          </cell>
          <cell r="F1789">
            <v>15969.49</v>
          </cell>
        </row>
        <row r="1790">
          <cell r="A1790" t="str">
            <v>1019991416213209</v>
          </cell>
          <cell r="B1790">
            <v>10199914</v>
          </cell>
          <cell r="C1790">
            <v>1621</v>
          </cell>
          <cell r="D1790">
            <v>3209</v>
          </cell>
          <cell r="E1790">
            <v>10552.49</v>
          </cell>
          <cell r="F1790">
            <v>15969.49</v>
          </cell>
        </row>
        <row r="1791">
          <cell r="A1791" t="str">
            <v>101999141686779</v>
          </cell>
          <cell r="B1791">
            <v>10199914</v>
          </cell>
          <cell r="C1791">
            <v>1686</v>
          </cell>
          <cell r="D1791">
            <v>779</v>
          </cell>
          <cell r="E1791">
            <v>10652.49</v>
          </cell>
          <cell r="F1791">
            <v>16069.49</v>
          </cell>
        </row>
        <row r="1792">
          <cell r="A1792" t="str">
            <v>1019991416872799</v>
          </cell>
          <cell r="B1792">
            <v>10199914</v>
          </cell>
          <cell r="C1792">
            <v>1687</v>
          </cell>
          <cell r="D1792">
            <v>2799</v>
          </cell>
          <cell r="E1792">
            <v>10552.49</v>
          </cell>
          <cell r="F1792">
            <v>15969.49</v>
          </cell>
        </row>
        <row r="1793">
          <cell r="A1793" t="str">
            <v>1019991418582799</v>
          </cell>
          <cell r="B1793">
            <v>10199914</v>
          </cell>
          <cell r="C1793">
            <v>1858</v>
          </cell>
          <cell r="D1793">
            <v>2799</v>
          </cell>
          <cell r="E1793">
            <v>10552.49</v>
          </cell>
          <cell r="F1793">
            <v>15969.49</v>
          </cell>
        </row>
        <row r="1794">
          <cell r="A1794" t="str">
            <v>101999141858785</v>
          </cell>
          <cell r="B1794">
            <v>10199914</v>
          </cell>
          <cell r="C1794">
            <v>1858</v>
          </cell>
          <cell r="D1794">
            <v>785</v>
          </cell>
          <cell r="E1794">
            <v>10552.49</v>
          </cell>
          <cell r="F1794">
            <v>15969.49</v>
          </cell>
        </row>
        <row r="1795">
          <cell r="A1795" t="str">
            <v>1019991419041002</v>
          </cell>
          <cell r="B1795">
            <v>10199914</v>
          </cell>
          <cell r="C1795">
            <v>1904</v>
          </cell>
          <cell r="D1795">
            <v>1002</v>
          </cell>
          <cell r="E1795">
            <v>10552.49</v>
          </cell>
          <cell r="F1795">
            <v>15969.49</v>
          </cell>
        </row>
        <row r="1796">
          <cell r="A1796" t="str">
            <v>101999141955779</v>
          </cell>
          <cell r="B1796">
            <v>10199914</v>
          </cell>
          <cell r="C1796">
            <v>1955</v>
          </cell>
          <cell r="D1796">
            <v>779</v>
          </cell>
          <cell r="E1796">
            <v>10686.49</v>
          </cell>
          <cell r="F1796">
            <v>16103.49</v>
          </cell>
        </row>
        <row r="1797">
          <cell r="A1797" t="str">
            <v>1019991421601002</v>
          </cell>
          <cell r="B1797">
            <v>10199914</v>
          </cell>
          <cell r="C1797">
            <v>2160</v>
          </cell>
          <cell r="D1797">
            <v>1002</v>
          </cell>
          <cell r="E1797">
            <v>10552.49</v>
          </cell>
          <cell r="F1797">
            <v>15969.49</v>
          </cell>
        </row>
        <row r="1798">
          <cell r="A1798" t="str">
            <v>1019991421602799</v>
          </cell>
          <cell r="B1798">
            <v>10199914</v>
          </cell>
          <cell r="C1798">
            <v>2160</v>
          </cell>
          <cell r="D1798">
            <v>2799</v>
          </cell>
          <cell r="E1798">
            <v>10552.49</v>
          </cell>
          <cell r="F1798">
            <v>15969.49</v>
          </cell>
        </row>
        <row r="1799">
          <cell r="A1799" t="str">
            <v>1019991421602164</v>
          </cell>
          <cell r="B1799">
            <v>10199914</v>
          </cell>
          <cell r="C1799">
            <v>2160</v>
          </cell>
          <cell r="D1799">
            <v>2164</v>
          </cell>
          <cell r="E1799">
            <v>10552.49</v>
          </cell>
          <cell r="F1799">
            <v>15969.49</v>
          </cell>
        </row>
        <row r="1800">
          <cell r="A1800" t="str">
            <v>101999142160779</v>
          </cell>
          <cell r="B1800">
            <v>10199914</v>
          </cell>
          <cell r="C1800">
            <v>2160</v>
          </cell>
          <cell r="D1800">
            <v>779</v>
          </cell>
          <cell r="E1800">
            <v>10552.49</v>
          </cell>
          <cell r="F1800">
            <v>15969.49</v>
          </cell>
        </row>
        <row r="1801">
          <cell r="A1801" t="str">
            <v>1019991421603209</v>
          </cell>
          <cell r="B1801">
            <v>10199914</v>
          </cell>
          <cell r="C1801">
            <v>2160</v>
          </cell>
          <cell r="D1801">
            <v>3209</v>
          </cell>
          <cell r="E1801">
            <v>10552.49</v>
          </cell>
          <cell r="F1801">
            <v>15969.49</v>
          </cell>
        </row>
        <row r="1802">
          <cell r="A1802" t="str">
            <v>101999142160786</v>
          </cell>
          <cell r="B1802">
            <v>10199914</v>
          </cell>
          <cell r="C1802">
            <v>2160</v>
          </cell>
          <cell r="D1802">
            <v>786</v>
          </cell>
          <cell r="E1802">
            <v>10552.49</v>
          </cell>
          <cell r="F1802">
            <v>15969.49</v>
          </cell>
        </row>
        <row r="1803">
          <cell r="A1803" t="str">
            <v>101999142160785</v>
          </cell>
          <cell r="B1803">
            <v>10199914</v>
          </cell>
          <cell r="C1803">
            <v>2160</v>
          </cell>
          <cell r="D1803">
            <v>785</v>
          </cell>
          <cell r="E1803">
            <v>10552.49</v>
          </cell>
          <cell r="F1803">
            <v>15969.49</v>
          </cell>
        </row>
        <row r="1804">
          <cell r="A1804" t="str">
            <v>101999142160784</v>
          </cell>
          <cell r="B1804">
            <v>10199914</v>
          </cell>
          <cell r="C1804">
            <v>2160</v>
          </cell>
          <cell r="D1804">
            <v>784</v>
          </cell>
          <cell r="E1804">
            <v>10552.49</v>
          </cell>
          <cell r="F1804">
            <v>15969.49</v>
          </cell>
        </row>
        <row r="1805">
          <cell r="A1805" t="str">
            <v>1019991423351002</v>
          </cell>
          <cell r="B1805">
            <v>10199914</v>
          </cell>
          <cell r="C1805">
            <v>2335</v>
          </cell>
          <cell r="D1805">
            <v>1002</v>
          </cell>
          <cell r="E1805">
            <v>10552.49</v>
          </cell>
          <cell r="F1805">
            <v>15969.49</v>
          </cell>
        </row>
        <row r="1806">
          <cell r="A1806" t="str">
            <v>1019991423352799</v>
          </cell>
          <cell r="B1806">
            <v>10199914</v>
          </cell>
          <cell r="C1806">
            <v>2335</v>
          </cell>
          <cell r="D1806">
            <v>2799</v>
          </cell>
          <cell r="E1806">
            <v>10552.49</v>
          </cell>
          <cell r="F1806">
            <v>15969.49</v>
          </cell>
        </row>
        <row r="1807">
          <cell r="A1807" t="str">
            <v>101999142335779</v>
          </cell>
          <cell r="B1807">
            <v>10199914</v>
          </cell>
          <cell r="C1807">
            <v>2335</v>
          </cell>
          <cell r="D1807">
            <v>779</v>
          </cell>
          <cell r="E1807">
            <v>10552.49</v>
          </cell>
          <cell r="F1807">
            <v>15969.49</v>
          </cell>
        </row>
        <row r="1808">
          <cell r="A1808" t="str">
            <v>1019991423353209</v>
          </cell>
          <cell r="B1808">
            <v>10199914</v>
          </cell>
          <cell r="C1808">
            <v>2335</v>
          </cell>
          <cell r="D1808">
            <v>3209</v>
          </cell>
          <cell r="E1808">
            <v>10552.49</v>
          </cell>
          <cell r="F1808">
            <v>15969.49</v>
          </cell>
        </row>
        <row r="1809">
          <cell r="A1809" t="str">
            <v>101999142335785</v>
          </cell>
          <cell r="B1809">
            <v>10199914</v>
          </cell>
          <cell r="C1809">
            <v>2335</v>
          </cell>
          <cell r="D1809">
            <v>785</v>
          </cell>
          <cell r="E1809">
            <v>10552.49</v>
          </cell>
          <cell r="F1809">
            <v>15969.49</v>
          </cell>
        </row>
        <row r="1810">
          <cell r="A1810" t="str">
            <v>1019991424091002</v>
          </cell>
          <cell r="B1810">
            <v>10199914</v>
          </cell>
          <cell r="C1810">
            <v>2409</v>
          </cell>
          <cell r="D1810">
            <v>1002</v>
          </cell>
          <cell r="E1810">
            <v>10552.49</v>
          </cell>
          <cell r="F1810">
            <v>15969.49</v>
          </cell>
        </row>
        <row r="1811">
          <cell r="A1811" t="str">
            <v>1019991424092799</v>
          </cell>
          <cell r="B1811">
            <v>10199914</v>
          </cell>
          <cell r="C1811">
            <v>2409</v>
          </cell>
          <cell r="D1811">
            <v>2799</v>
          </cell>
          <cell r="E1811">
            <v>10552.49</v>
          </cell>
          <cell r="F1811">
            <v>15969.49</v>
          </cell>
        </row>
        <row r="1812">
          <cell r="A1812" t="str">
            <v>1019991425591002</v>
          </cell>
          <cell r="B1812">
            <v>10199914</v>
          </cell>
          <cell r="C1812">
            <v>2559</v>
          </cell>
          <cell r="D1812">
            <v>1002</v>
          </cell>
          <cell r="E1812">
            <v>10552.49</v>
          </cell>
          <cell r="F1812">
            <v>15969.49</v>
          </cell>
        </row>
        <row r="1813">
          <cell r="A1813" t="str">
            <v>1019991425592799</v>
          </cell>
          <cell r="B1813">
            <v>10199914</v>
          </cell>
          <cell r="C1813">
            <v>2559</v>
          </cell>
          <cell r="D1813">
            <v>2799</v>
          </cell>
          <cell r="E1813">
            <v>10552.49</v>
          </cell>
          <cell r="F1813">
            <v>15969.49</v>
          </cell>
        </row>
        <row r="1814">
          <cell r="A1814" t="str">
            <v>101999142559779</v>
          </cell>
          <cell r="B1814">
            <v>10199914</v>
          </cell>
          <cell r="C1814">
            <v>2559</v>
          </cell>
          <cell r="D1814">
            <v>779</v>
          </cell>
          <cell r="E1814">
            <v>10552.49</v>
          </cell>
          <cell r="F1814">
            <v>15969.49</v>
          </cell>
        </row>
        <row r="1815">
          <cell r="A1815" t="str">
            <v>1019991425593209</v>
          </cell>
          <cell r="B1815">
            <v>10199914</v>
          </cell>
          <cell r="C1815">
            <v>2559</v>
          </cell>
          <cell r="D1815">
            <v>3209</v>
          </cell>
          <cell r="E1815">
            <v>10552.49</v>
          </cell>
          <cell r="F1815">
            <v>15969.49</v>
          </cell>
        </row>
        <row r="1816">
          <cell r="A1816" t="str">
            <v>1019991426001002</v>
          </cell>
          <cell r="B1816">
            <v>10199914</v>
          </cell>
          <cell r="C1816">
            <v>2600</v>
          </cell>
          <cell r="D1816">
            <v>1002</v>
          </cell>
          <cell r="E1816">
            <v>10552.49</v>
          </cell>
          <cell r="F1816">
            <v>15969.49</v>
          </cell>
        </row>
        <row r="1817">
          <cell r="A1817" t="str">
            <v>101999142600786</v>
          </cell>
          <cell r="B1817">
            <v>10199914</v>
          </cell>
          <cell r="C1817">
            <v>2600</v>
          </cell>
          <cell r="D1817">
            <v>786</v>
          </cell>
          <cell r="E1817">
            <v>10552.49</v>
          </cell>
          <cell r="F1817">
            <v>15969.49</v>
          </cell>
        </row>
        <row r="1818">
          <cell r="A1818" t="str">
            <v>1019991426092799</v>
          </cell>
          <cell r="B1818">
            <v>10199914</v>
          </cell>
          <cell r="C1818">
            <v>2609</v>
          </cell>
          <cell r="D1818">
            <v>2799</v>
          </cell>
          <cell r="E1818">
            <v>10552.49</v>
          </cell>
          <cell r="F1818">
            <v>15969.49</v>
          </cell>
        </row>
        <row r="1819">
          <cell r="A1819" t="str">
            <v>101999141378786</v>
          </cell>
          <cell r="B1819">
            <v>10199914</v>
          </cell>
          <cell r="C1819">
            <v>1378</v>
          </cell>
          <cell r="D1819">
            <v>786</v>
          </cell>
          <cell r="E1819">
            <v>10693.49</v>
          </cell>
          <cell r="F1819">
            <v>15980.49</v>
          </cell>
        </row>
        <row r="1820">
          <cell r="A1820" t="str">
            <v>1019991410602799</v>
          </cell>
          <cell r="B1820">
            <v>10199914</v>
          </cell>
          <cell r="C1820">
            <v>1060</v>
          </cell>
          <cell r="D1820">
            <v>2799</v>
          </cell>
          <cell r="E1820">
            <v>10543.49</v>
          </cell>
          <cell r="F1820">
            <v>15889.49</v>
          </cell>
        </row>
        <row r="1821">
          <cell r="A1821" t="str">
            <v>1019991410752799</v>
          </cell>
          <cell r="B1821">
            <v>10199914</v>
          </cell>
          <cell r="C1821">
            <v>1075</v>
          </cell>
          <cell r="D1821">
            <v>2799</v>
          </cell>
          <cell r="E1821">
            <v>10552.49</v>
          </cell>
          <cell r="F1821">
            <v>15969.49</v>
          </cell>
        </row>
        <row r="1822">
          <cell r="A1822" t="str">
            <v>101999141075779</v>
          </cell>
          <cell r="B1822">
            <v>10199914</v>
          </cell>
          <cell r="C1822">
            <v>1075</v>
          </cell>
          <cell r="D1822">
            <v>779</v>
          </cell>
          <cell r="E1822">
            <v>10552.49</v>
          </cell>
          <cell r="F1822">
            <v>15969.49</v>
          </cell>
        </row>
        <row r="1823">
          <cell r="A1823" t="str">
            <v>1019991416882164</v>
          </cell>
          <cell r="B1823">
            <v>10199914</v>
          </cell>
          <cell r="C1823">
            <v>1688</v>
          </cell>
          <cell r="D1823">
            <v>2164</v>
          </cell>
          <cell r="E1823">
            <v>10552.49</v>
          </cell>
          <cell r="F1823">
            <v>15969.49</v>
          </cell>
        </row>
        <row r="1824">
          <cell r="A1824" t="str">
            <v>101999141688779</v>
          </cell>
          <cell r="B1824">
            <v>10199914</v>
          </cell>
          <cell r="C1824">
            <v>1688</v>
          </cell>
          <cell r="D1824">
            <v>779</v>
          </cell>
          <cell r="E1824">
            <v>10552.49</v>
          </cell>
          <cell r="F1824">
            <v>15969.49</v>
          </cell>
        </row>
        <row r="1825">
          <cell r="A1825" t="str">
            <v>1019991419921002</v>
          </cell>
          <cell r="B1825">
            <v>10199914</v>
          </cell>
          <cell r="C1825">
            <v>1992</v>
          </cell>
          <cell r="D1825">
            <v>1002</v>
          </cell>
          <cell r="E1825">
            <v>10552.49</v>
          </cell>
          <cell r="F1825">
            <v>15969.49</v>
          </cell>
        </row>
        <row r="1826">
          <cell r="A1826" t="str">
            <v>1019991419922799</v>
          </cell>
          <cell r="B1826">
            <v>10199914</v>
          </cell>
          <cell r="C1826">
            <v>1992</v>
          </cell>
          <cell r="D1826">
            <v>2799</v>
          </cell>
          <cell r="E1826">
            <v>10552.49</v>
          </cell>
          <cell r="F1826">
            <v>15969.49</v>
          </cell>
        </row>
        <row r="1827">
          <cell r="A1827" t="str">
            <v>1019991420411002</v>
          </cell>
          <cell r="B1827">
            <v>10199914</v>
          </cell>
          <cell r="C1827">
            <v>2041</v>
          </cell>
          <cell r="D1827">
            <v>1002</v>
          </cell>
          <cell r="E1827">
            <v>10552.49</v>
          </cell>
          <cell r="F1827">
            <v>15969.49</v>
          </cell>
        </row>
        <row r="1828">
          <cell r="A1828" t="str">
            <v>1019991420412799</v>
          </cell>
          <cell r="B1828">
            <v>10199914</v>
          </cell>
          <cell r="C1828">
            <v>2041</v>
          </cell>
          <cell r="D1828">
            <v>2799</v>
          </cell>
          <cell r="E1828">
            <v>10552.49</v>
          </cell>
          <cell r="F1828">
            <v>15969.49</v>
          </cell>
        </row>
        <row r="1829">
          <cell r="A1829" t="str">
            <v>101999142041785</v>
          </cell>
          <cell r="B1829">
            <v>10199914</v>
          </cell>
          <cell r="C1829">
            <v>2041</v>
          </cell>
          <cell r="D1829">
            <v>785</v>
          </cell>
          <cell r="E1829">
            <v>10552.49</v>
          </cell>
          <cell r="F1829">
            <v>15969.49</v>
          </cell>
        </row>
        <row r="1830">
          <cell r="A1830" t="str">
            <v>1019991420461001</v>
          </cell>
          <cell r="B1830">
            <v>10199914</v>
          </cell>
          <cell r="C1830">
            <v>2046</v>
          </cell>
          <cell r="D1830">
            <v>1001</v>
          </cell>
          <cell r="E1830">
            <v>10552.49</v>
          </cell>
          <cell r="F1830">
            <v>15969.49</v>
          </cell>
        </row>
        <row r="1831">
          <cell r="A1831" t="str">
            <v>101999142046779</v>
          </cell>
          <cell r="B1831">
            <v>10199914</v>
          </cell>
          <cell r="C1831">
            <v>2046</v>
          </cell>
          <cell r="D1831">
            <v>779</v>
          </cell>
          <cell r="E1831">
            <v>10552.49</v>
          </cell>
          <cell r="F1831">
            <v>15969.49</v>
          </cell>
        </row>
        <row r="1832">
          <cell r="A1832" t="str">
            <v>1019991423522799</v>
          </cell>
          <cell r="B1832">
            <v>10199914</v>
          </cell>
          <cell r="C1832">
            <v>2352</v>
          </cell>
          <cell r="D1832">
            <v>2799</v>
          </cell>
          <cell r="E1832">
            <v>10552.49</v>
          </cell>
          <cell r="F1832">
            <v>15969.49</v>
          </cell>
        </row>
        <row r="1833">
          <cell r="A1833" t="str">
            <v>101999142352779</v>
          </cell>
          <cell r="B1833">
            <v>10199914</v>
          </cell>
          <cell r="C1833">
            <v>2352</v>
          </cell>
          <cell r="D1833">
            <v>779</v>
          </cell>
          <cell r="E1833">
            <v>10552.49</v>
          </cell>
          <cell r="F1833">
            <v>15969.49</v>
          </cell>
        </row>
        <row r="1834">
          <cell r="A1834" t="str">
            <v>1019991411042799</v>
          </cell>
          <cell r="B1834">
            <v>10199914</v>
          </cell>
          <cell r="C1834">
            <v>1104</v>
          </cell>
          <cell r="D1834">
            <v>2799</v>
          </cell>
          <cell r="E1834">
            <v>10552.49</v>
          </cell>
          <cell r="F1834">
            <v>15969.49</v>
          </cell>
        </row>
        <row r="1835">
          <cell r="A1835" t="str">
            <v>1019991414642799</v>
          </cell>
          <cell r="B1835">
            <v>10199914</v>
          </cell>
          <cell r="C1835">
            <v>1464</v>
          </cell>
          <cell r="D1835">
            <v>2799</v>
          </cell>
          <cell r="E1835">
            <v>10552.49</v>
          </cell>
          <cell r="F1835">
            <v>15969.49</v>
          </cell>
        </row>
        <row r="1836">
          <cell r="A1836" t="str">
            <v>1019991423553209</v>
          </cell>
          <cell r="B1836">
            <v>10199914</v>
          </cell>
          <cell r="C1836">
            <v>2355</v>
          </cell>
          <cell r="D1836">
            <v>3209</v>
          </cell>
          <cell r="E1836">
            <v>10552.49</v>
          </cell>
          <cell r="F1836">
            <v>15969.49</v>
          </cell>
        </row>
        <row r="1837">
          <cell r="A1837" t="str">
            <v>1019991425691001</v>
          </cell>
          <cell r="B1837">
            <v>10199914</v>
          </cell>
          <cell r="C1837">
            <v>2569</v>
          </cell>
          <cell r="D1837">
            <v>1001</v>
          </cell>
          <cell r="E1837">
            <v>-1.2</v>
          </cell>
          <cell r="F1837">
            <v>-1.2</v>
          </cell>
        </row>
        <row r="1838">
          <cell r="A1838" t="str">
            <v>1019991425691002</v>
          </cell>
          <cell r="B1838">
            <v>10199914</v>
          </cell>
          <cell r="C1838">
            <v>2569</v>
          </cell>
          <cell r="D1838">
            <v>1002</v>
          </cell>
          <cell r="E1838">
            <v>-1.2</v>
          </cell>
          <cell r="F1838">
            <v>-1.2</v>
          </cell>
        </row>
        <row r="1839">
          <cell r="A1839" t="str">
            <v>1019991425691004</v>
          </cell>
          <cell r="B1839">
            <v>10199914</v>
          </cell>
          <cell r="C1839">
            <v>2569</v>
          </cell>
          <cell r="D1839">
            <v>1004</v>
          </cell>
          <cell r="E1839">
            <v>-1.2</v>
          </cell>
          <cell r="F1839">
            <v>-1.2</v>
          </cell>
        </row>
        <row r="1840">
          <cell r="A1840" t="str">
            <v>1019991425692164</v>
          </cell>
          <cell r="B1840">
            <v>10199914</v>
          </cell>
          <cell r="C1840">
            <v>2569</v>
          </cell>
          <cell r="D1840">
            <v>2164</v>
          </cell>
          <cell r="E1840">
            <v>-1.2</v>
          </cell>
          <cell r="F1840">
            <v>-1.2</v>
          </cell>
        </row>
        <row r="1841">
          <cell r="A1841" t="str">
            <v>101999149571002</v>
          </cell>
          <cell r="B1841">
            <v>10199914</v>
          </cell>
          <cell r="C1841">
            <v>957</v>
          </cell>
          <cell r="D1841">
            <v>1002</v>
          </cell>
          <cell r="E1841">
            <v>10552.49</v>
          </cell>
          <cell r="F1841">
            <v>15969.49</v>
          </cell>
        </row>
        <row r="1842">
          <cell r="A1842" t="str">
            <v>10199914957785</v>
          </cell>
          <cell r="B1842">
            <v>10199914</v>
          </cell>
          <cell r="C1842">
            <v>957</v>
          </cell>
          <cell r="D1842">
            <v>785</v>
          </cell>
          <cell r="E1842">
            <v>10552.49</v>
          </cell>
          <cell r="F1842">
            <v>15969.49</v>
          </cell>
        </row>
        <row r="1843">
          <cell r="A1843" t="str">
            <v>1019991420592799</v>
          </cell>
          <cell r="B1843">
            <v>10199914</v>
          </cell>
          <cell r="C1843">
            <v>2059</v>
          </cell>
          <cell r="D1843">
            <v>2799</v>
          </cell>
          <cell r="E1843">
            <v>10552.49</v>
          </cell>
          <cell r="F1843">
            <v>15969.49</v>
          </cell>
        </row>
        <row r="1844">
          <cell r="A1844" t="str">
            <v>1019991421861002</v>
          </cell>
          <cell r="B1844">
            <v>10199914</v>
          </cell>
          <cell r="C1844">
            <v>2186</v>
          </cell>
          <cell r="D1844">
            <v>1002</v>
          </cell>
          <cell r="E1844">
            <v>10552.49</v>
          </cell>
          <cell r="F1844">
            <v>15969.49</v>
          </cell>
        </row>
        <row r="1845">
          <cell r="A1845" t="str">
            <v>1019991421862799</v>
          </cell>
          <cell r="B1845">
            <v>10199914</v>
          </cell>
          <cell r="C1845">
            <v>2186</v>
          </cell>
          <cell r="D1845">
            <v>2799</v>
          </cell>
          <cell r="E1845">
            <v>10552.49</v>
          </cell>
          <cell r="F1845">
            <v>15969.49</v>
          </cell>
        </row>
        <row r="1846">
          <cell r="A1846" t="str">
            <v>101999142186779</v>
          </cell>
          <cell r="B1846">
            <v>10199914</v>
          </cell>
          <cell r="C1846">
            <v>2186</v>
          </cell>
          <cell r="D1846">
            <v>779</v>
          </cell>
          <cell r="E1846">
            <v>10552.49</v>
          </cell>
          <cell r="F1846">
            <v>15969.49</v>
          </cell>
        </row>
        <row r="1847">
          <cell r="A1847" t="str">
            <v>1019991423541002</v>
          </cell>
          <cell r="B1847">
            <v>10199914</v>
          </cell>
          <cell r="C1847">
            <v>2354</v>
          </cell>
          <cell r="D1847">
            <v>1002</v>
          </cell>
          <cell r="E1847">
            <v>10552.49</v>
          </cell>
          <cell r="F1847">
            <v>15969.49</v>
          </cell>
        </row>
        <row r="1848">
          <cell r="A1848" t="str">
            <v>1019991423542799</v>
          </cell>
          <cell r="B1848">
            <v>10199914</v>
          </cell>
          <cell r="C1848">
            <v>2354</v>
          </cell>
          <cell r="D1848">
            <v>2799</v>
          </cell>
          <cell r="E1848">
            <v>10552.49</v>
          </cell>
          <cell r="F1848">
            <v>15969.49</v>
          </cell>
        </row>
        <row r="1849">
          <cell r="A1849" t="str">
            <v>1019991434701002</v>
          </cell>
          <cell r="B1849">
            <v>10199914</v>
          </cell>
          <cell r="C1849">
            <v>3470</v>
          </cell>
          <cell r="D1849">
            <v>1002</v>
          </cell>
          <cell r="E1849">
            <v>10552.49</v>
          </cell>
          <cell r="F1849">
            <v>15969.49</v>
          </cell>
        </row>
        <row r="1850">
          <cell r="A1850" t="str">
            <v>1019991434702799</v>
          </cell>
          <cell r="B1850">
            <v>10199914</v>
          </cell>
          <cell r="C1850">
            <v>3470</v>
          </cell>
          <cell r="D1850">
            <v>2799</v>
          </cell>
          <cell r="E1850">
            <v>10552.49</v>
          </cell>
          <cell r="F1850">
            <v>15969.49</v>
          </cell>
        </row>
        <row r="1851">
          <cell r="A1851" t="str">
            <v>1019991410631002</v>
          </cell>
          <cell r="B1851">
            <v>10199914</v>
          </cell>
          <cell r="C1851">
            <v>1063</v>
          </cell>
          <cell r="D1851">
            <v>1002</v>
          </cell>
          <cell r="E1851">
            <v>10552.49</v>
          </cell>
          <cell r="F1851">
            <v>15969.49</v>
          </cell>
        </row>
        <row r="1852">
          <cell r="A1852" t="str">
            <v>1019991410632799</v>
          </cell>
          <cell r="B1852">
            <v>10199914</v>
          </cell>
          <cell r="C1852">
            <v>1063</v>
          </cell>
          <cell r="D1852">
            <v>2799</v>
          </cell>
          <cell r="E1852">
            <v>10552.49</v>
          </cell>
          <cell r="F1852">
            <v>15969.49</v>
          </cell>
        </row>
        <row r="1853">
          <cell r="A1853" t="str">
            <v>101999141063786</v>
          </cell>
          <cell r="B1853">
            <v>10199914</v>
          </cell>
          <cell r="C1853">
            <v>1063</v>
          </cell>
          <cell r="D1853">
            <v>786</v>
          </cell>
          <cell r="E1853">
            <v>10552.49</v>
          </cell>
          <cell r="F1853">
            <v>15969.49</v>
          </cell>
        </row>
        <row r="1854">
          <cell r="A1854" t="str">
            <v>1019991419292799</v>
          </cell>
          <cell r="B1854">
            <v>10199914</v>
          </cell>
          <cell r="C1854">
            <v>1929</v>
          </cell>
          <cell r="D1854">
            <v>2799</v>
          </cell>
          <cell r="E1854">
            <v>10552.49</v>
          </cell>
          <cell r="F1854">
            <v>15969.49</v>
          </cell>
        </row>
        <row r="1855">
          <cell r="A1855" t="str">
            <v>1019991420471002</v>
          </cell>
          <cell r="B1855">
            <v>10199914</v>
          </cell>
          <cell r="C1855">
            <v>2047</v>
          </cell>
          <cell r="D1855">
            <v>1002</v>
          </cell>
          <cell r="E1855">
            <v>-1.2</v>
          </cell>
          <cell r="F1855">
            <v>-1.2</v>
          </cell>
        </row>
        <row r="1856">
          <cell r="A1856" t="str">
            <v>1019991420471005</v>
          </cell>
          <cell r="B1856">
            <v>10199914</v>
          </cell>
          <cell r="C1856">
            <v>2047</v>
          </cell>
          <cell r="D1856">
            <v>1005</v>
          </cell>
          <cell r="E1856">
            <v>-1.2</v>
          </cell>
          <cell r="F1856">
            <v>-1.2</v>
          </cell>
        </row>
        <row r="1857">
          <cell r="A1857" t="str">
            <v>1019991420472799</v>
          </cell>
          <cell r="B1857">
            <v>10199914</v>
          </cell>
          <cell r="C1857">
            <v>2047</v>
          </cell>
          <cell r="D1857">
            <v>2799</v>
          </cell>
          <cell r="E1857">
            <v>-1.2</v>
          </cell>
          <cell r="F1857">
            <v>-1.2</v>
          </cell>
        </row>
        <row r="1858">
          <cell r="A1858" t="str">
            <v>101999142047779</v>
          </cell>
          <cell r="B1858">
            <v>10199914</v>
          </cell>
          <cell r="C1858">
            <v>2047</v>
          </cell>
          <cell r="D1858">
            <v>779</v>
          </cell>
          <cell r="E1858">
            <v>-1.2</v>
          </cell>
          <cell r="F1858">
            <v>-1.2</v>
          </cell>
        </row>
        <row r="1859">
          <cell r="A1859" t="str">
            <v>101999149931002</v>
          </cell>
          <cell r="B1859">
            <v>10199914</v>
          </cell>
          <cell r="C1859">
            <v>993</v>
          </cell>
          <cell r="D1859">
            <v>1002</v>
          </cell>
          <cell r="E1859">
            <v>10552.49</v>
          </cell>
          <cell r="F1859">
            <v>15969.49</v>
          </cell>
        </row>
        <row r="1860">
          <cell r="A1860" t="str">
            <v>101999149932799</v>
          </cell>
          <cell r="B1860">
            <v>10199914</v>
          </cell>
          <cell r="C1860">
            <v>993</v>
          </cell>
          <cell r="D1860">
            <v>2799</v>
          </cell>
          <cell r="E1860">
            <v>10552.49</v>
          </cell>
          <cell r="F1860">
            <v>15969.49</v>
          </cell>
        </row>
        <row r="1861">
          <cell r="A1861" t="str">
            <v>10199914993779</v>
          </cell>
          <cell r="B1861">
            <v>10199914</v>
          </cell>
          <cell r="C1861">
            <v>993</v>
          </cell>
          <cell r="D1861">
            <v>779</v>
          </cell>
          <cell r="E1861">
            <v>10552.49</v>
          </cell>
          <cell r="F1861">
            <v>15969.49</v>
          </cell>
        </row>
        <row r="1862">
          <cell r="A1862" t="str">
            <v>1019991414472799</v>
          </cell>
          <cell r="B1862">
            <v>10199914</v>
          </cell>
          <cell r="C1862">
            <v>1447</v>
          </cell>
          <cell r="D1862">
            <v>2799</v>
          </cell>
          <cell r="E1862">
            <v>10552.49</v>
          </cell>
          <cell r="F1862">
            <v>15969.49</v>
          </cell>
        </row>
        <row r="1863">
          <cell r="A1863" t="str">
            <v>101999141600786</v>
          </cell>
          <cell r="B1863">
            <v>10199914</v>
          </cell>
          <cell r="C1863">
            <v>1600</v>
          </cell>
          <cell r="D1863">
            <v>786</v>
          </cell>
          <cell r="E1863">
            <v>10693.49</v>
          </cell>
          <cell r="F1863">
            <v>15980.49</v>
          </cell>
        </row>
        <row r="1864">
          <cell r="A1864" t="str">
            <v>1019991418961002</v>
          </cell>
          <cell r="B1864">
            <v>10199914</v>
          </cell>
          <cell r="C1864">
            <v>1896</v>
          </cell>
          <cell r="D1864">
            <v>1002</v>
          </cell>
          <cell r="E1864">
            <v>-1.2</v>
          </cell>
          <cell r="F1864">
            <v>-1.2</v>
          </cell>
        </row>
        <row r="1865">
          <cell r="A1865" t="str">
            <v>1019991418962799</v>
          </cell>
          <cell r="B1865">
            <v>10199914</v>
          </cell>
          <cell r="C1865">
            <v>1896</v>
          </cell>
          <cell r="D1865">
            <v>2799</v>
          </cell>
          <cell r="E1865">
            <v>-1.2</v>
          </cell>
          <cell r="F1865">
            <v>-1.2</v>
          </cell>
        </row>
        <row r="1866">
          <cell r="A1866" t="str">
            <v>101999141896785</v>
          </cell>
          <cell r="B1866">
            <v>10199914</v>
          </cell>
          <cell r="C1866">
            <v>1896</v>
          </cell>
          <cell r="D1866">
            <v>785</v>
          </cell>
          <cell r="E1866">
            <v>-1.2</v>
          </cell>
          <cell r="F1866">
            <v>-1.2</v>
          </cell>
        </row>
        <row r="1867">
          <cell r="A1867" t="str">
            <v>101999141848779</v>
          </cell>
          <cell r="B1867">
            <v>10199914</v>
          </cell>
          <cell r="C1867">
            <v>1848</v>
          </cell>
          <cell r="D1867">
            <v>779</v>
          </cell>
          <cell r="E1867">
            <v>-1.2</v>
          </cell>
          <cell r="F1867">
            <v>-1.2</v>
          </cell>
        </row>
        <row r="1868">
          <cell r="A1868" t="str">
            <v>1019991418483209</v>
          </cell>
          <cell r="B1868">
            <v>10199914</v>
          </cell>
          <cell r="C1868">
            <v>1848</v>
          </cell>
          <cell r="D1868">
            <v>3209</v>
          </cell>
          <cell r="E1868">
            <v>-1.2</v>
          </cell>
          <cell r="F1868">
            <v>-1.2</v>
          </cell>
        </row>
        <row r="1869">
          <cell r="A1869" t="str">
            <v>1019991415492799</v>
          </cell>
          <cell r="B1869">
            <v>10199914</v>
          </cell>
          <cell r="C1869">
            <v>1549</v>
          </cell>
          <cell r="D1869">
            <v>2799</v>
          </cell>
          <cell r="E1869">
            <v>-1.2</v>
          </cell>
          <cell r="F1869">
            <v>-1.2</v>
          </cell>
        </row>
        <row r="1870">
          <cell r="A1870" t="str">
            <v>101999141549779</v>
          </cell>
          <cell r="B1870">
            <v>10199914</v>
          </cell>
          <cell r="C1870">
            <v>1549</v>
          </cell>
          <cell r="D1870">
            <v>779</v>
          </cell>
          <cell r="E1870">
            <v>-1.2</v>
          </cell>
          <cell r="F1870">
            <v>-1.2</v>
          </cell>
        </row>
        <row r="1871">
          <cell r="A1871" t="str">
            <v>1019991416121002</v>
          </cell>
          <cell r="B1871">
            <v>10199914</v>
          </cell>
          <cell r="C1871">
            <v>1612</v>
          </cell>
          <cell r="D1871">
            <v>1002</v>
          </cell>
          <cell r="E1871">
            <v>10552.49</v>
          </cell>
          <cell r="F1871">
            <v>15969.49</v>
          </cell>
        </row>
        <row r="1872">
          <cell r="A1872" t="str">
            <v>1019991416122799</v>
          </cell>
          <cell r="B1872">
            <v>10199914</v>
          </cell>
          <cell r="C1872">
            <v>1612</v>
          </cell>
          <cell r="D1872">
            <v>2799</v>
          </cell>
          <cell r="E1872">
            <v>10552.49</v>
          </cell>
          <cell r="F1872">
            <v>15969.49</v>
          </cell>
        </row>
        <row r="1873">
          <cell r="A1873" t="str">
            <v>101999141612779</v>
          </cell>
          <cell r="B1873">
            <v>10199914</v>
          </cell>
          <cell r="C1873">
            <v>1612</v>
          </cell>
          <cell r="D1873">
            <v>779</v>
          </cell>
          <cell r="E1873">
            <v>10552.49</v>
          </cell>
          <cell r="F1873">
            <v>15969.49</v>
          </cell>
        </row>
        <row r="1874">
          <cell r="A1874" t="str">
            <v>1019991435812799</v>
          </cell>
          <cell r="B1874">
            <v>10199914</v>
          </cell>
          <cell r="C1874">
            <v>3581</v>
          </cell>
          <cell r="D1874">
            <v>2799</v>
          </cell>
          <cell r="E1874">
            <v>10552.49</v>
          </cell>
          <cell r="F1874">
            <v>15969.49</v>
          </cell>
        </row>
        <row r="1875">
          <cell r="A1875" t="str">
            <v>1019991436852799</v>
          </cell>
          <cell r="B1875">
            <v>10199914</v>
          </cell>
          <cell r="C1875">
            <v>3685</v>
          </cell>
          <cell r="D1875">
            <v>2799</v>
          </cell>
          <cell r="E1875">
            <v>10552.49</v>
          </cell>
          <cell r="F1875">
            <v>15969.49</v>
          </cell>
        </row>
        <row r="1876">
          <cell r="A1876" t="str">
            <v>1019991435121002</v>
          </cell>
          <cell r="B1876">
            <v>10199914</v>
          </cell>
          <cell r="C1876">
            <v>3512</v>
          </cell>
          <cell r="D1876">
            <v>1002</v>
          </cell>
          <cell r="E1876">
            <v>-1.2</v>
          </cell>
          <cell r="F1876">
            <v>-1.2</v>
          </cell>
        </row>
        <row r="1877">
          <cell r="A1877" t="str">
            <v>1019991435122799</v>
          </cell>
          <cell r="B1877">
            <v>10199914</v>
          </cell>
          <cell r="C1877">
            <v>3512</v>
          </cell>
          <cell r="D1877">
            <v>2799</v>
          </cell>
          <cell r="E1877">
            <v>-1.2</v>
          </cell>
          <cell r="F1877">
            <v>-1.2</v>
          </cell>
        </row>
        <row r="1878">
          <cell r="A1878" t="str">
            <v>101999143512779</v>
          </cell>
          <cell r="B1878">
            <v>10199914</v>
          </cell>
          <cell r="C1878">
            <v>3512</v>
          </cell>
          <cell r="D1878">
            <v>779</v>
          </cell>
          <cell r="E1878">
            <v>-1.2</v>
          </cell>
          <cell r="F1878">
            <v>-1.2</v>
          </cell>
        </row>
        <row r="1879">
          <cell r="A1879" t="str">
            <v>101999143512786</v>
          </cell>
          <cell r="B1879">
            <v>10199914</v>
          </cell>
          <cell r="C1879">
            <v>3512</v>
          </cell>
          <cell r="D1879">
            <v>786</v>
          </cell>
          <cell r="E1879">
            <v>-1.2</v>
          </cell>
          <cell r="F1879">
            <v>-1.2</v>
          </cell>
        </row>
        <row r="1880">
          <cell r="A1880" t="str">
            <v>101999143512785</v>
          </cell>
          <cell r="B1880">
            <v>10199914</v>
          </cell>
          <cell r="C1880">
            <v>3512</v>
          </cell>
          <cell r="D1880">
            <v>785</v>
          </cell>
          <cell r="E1880">
            <v>-1.2</v>
          </cell>
          <cell r="F1880">
            <v>-1.2</v>
          </cell>
        </row>
        <row r="1881">
          <cell r="A1881" t="str">
            <v>101999141804779</v>
          </cell>
          <cell r="B1881">
            <v>10199914</v>
          </cell>
          <cell r="C1881">
            <v>1804</v>
          </cell>
          <cell r="D1881">
            <v>779</v>
          </cell>
          <cell r="E1881">
            <v>-1.2</v>
          </cell>
          <cell r="F1881">
            <v>-1.2</v>
          </cell>
        </row>
        <row r="1882">
          <cell r="A1882" t="str">
            <v>1019991421401003</v>
          </cell>
          <cell r="B1882">
            <v>10199914</v>
          </cell>
          <cell r="C1882">
            <v>2140</v>
          </cell>
          <cell r="D1882">
            <v>1003</v>
          </cell>
          <cell r="E1882">
            <v>-1.2</v>
          </cell>
          <cell r="F1882">
            <v>-1.2</v>
          </cell>
        </row>
        <row r="1883">
          <cell r="A1883" t="str">
            <v>101999142140785</v>
          </cell>
          <cell r="B1883">
            <v>10199914</v>
          </cell>
          <cell r="C1883">
            <v>2140</v>
          </cell>
          <cell r="D1883">
            <v>785</v>
          </cell>
          <cell r="E1883">
            <v>-1.2</v>
          </cell>
          <cell r="F1883">
            <v>-1.2</v>
          </cell>
        </row>
        <row r="1884">
          <cell r="A1884" t="str">
            <v>1019991434211003</v>
          </cell>
          <cell r="B1884">
            <v>10199914</v>
          </cell>
          <cell r="C1884">
            <v>3421</v>
          </cell>
          <cell r="D1884">
            <v>1003</v>
          </cell>
          <cell r="E1884">
            <v>-1.2</v>
          </cell>
          <cell r="F1884">
            <v>-1.2</v>
          </cell>
        </row>
        <row r="1885">
          <cell r="A1885" t="str">
            <v>101999143421785</v>
          </cell>
          <cell r="B1885">
            <v>10199914</v>
          </cell>
          <cell r="C1885">
            <v>3421</v>
          </cell>
          <cell r="D1885">
            <v>785</v>
          </cell>
          <cell r="E1885">
            <v>-1.2</v>
          </cell>
          <cell r="F1885">
            <v>-1.2</v>
          </cell>
        </row>
        <row r="1886">
          <cell r="A1886" t="str">
            <v>1019991434661002</v>
          </cell>
          <cell r="B1886">
            <v>10199914</v>
          </cell>
          <cell r="C1886">
            <v>3466</v>
          </cell>
          <cell r="D1886">
            <v>1002</v>
          </cell>
          <cell r="E1886">
            <v>-1.2</v>
          </cell>
          <cell r="F1886">
            <v>-1.2</v>
          </cell>
        </row>
        <row r="1887">
          <cell r="A1887" t="str">
            <v>1019991434661003</v>
          </cell>
          <cell r="B1887">
            <v>10199914</v>
          </cell>
          <cell r="C1887">
            <v>3466</v>
          </cell>
          <cell r="D1887">
            <v>1003</v>
          </cell>
          <cell r="E1887">
            <v>-1.2</v>
          </cell>
          <cell r="F1887">
            <v>-1.2</v>
          </cell>
        </row>
        <row r="1888">
          <cell r="A1888" t="str">
            <v>1019991434661010</v>
          </cell>
          <cell r="B1888">
            <v>10199914</v>
          </cell>
          <cell r="C1888">
            <v>3466</v>
          </cell>
          <cell r="D1888">
            <v>1010</v>
          </cell>
          <cell r="E1888">
            <v>-1.2</v>
          </cell>
          <cell r="F1888">
            <v>-1.2</v>
          </cell>
        </row>
        <row r="1889">
          <cell r="A1889" t="str">
            <v>1019991434661007</v>
          </cell>
          <cell r="B1889">
            <v>10199914</v>
          </cell>
          <cell r="C1889">
            <v>3466</v>
          </cell>
          <cell r="D1889">
            <v>1007</v>
          </cell>
          <cell r="E1889">
            <v>-1.2</v>
          </cell>
          <cell r="F1889">
            <v>-1.2</v>
          </cell>
        </row>
        <row r="1890">
          <cell r="A1890" t="str">
            <v>1019991434663209</v>
          </cell>
          <cell r="B1890">
            <v>10199914</v>
          </cell>
          <cell r="C1890">
            <v>3466</v>
          </cell>
          <cell r="D1890">
            <v>3209</v>
          </cell>
          <cell r="E1890">
            <v>-1.2</v>
          </cell>
          <cell r="F1890">
            <v>-1.2</v>
          </cell>
        </row>
        <row r="1891">
          <cell r="A1891" t="str">
            <v>1019991413501002</v>
          </cell>
          <cell r="B1891">
            <v>10199914</v>
          </cell>
          <cell r="C1891">
            <v>1350</v>
          </cell>
          <cell r="D1891">
            <v>1002</v>
          </cell>
          <cell r="E1891">
            <v>-1.2</v>
          </cell>
          <cell r="F1891">
            <v>-1.2</v>
          </cell>
        </row>
        <row r="1892">
          <cell r="A1892" t="str">
            <v>1019991413501009</v>
          </cell>
          <cell r="B1892">
            <v>10199914</v>
          </cell>
          <cell r="C1892">
            <v>1350</v>
          </cell>
          <cell r="D1892">
            <v>1009</v>
          </cell>
          <cell r="E1892">
            <v>-1.2</v>
          </cell>
          <cell r="F1892">
            <v>-1.2</v>
          </cell>
        </row>
        <row r="1893">
          <cell r="A1893" t="str">
            <v>1019991413502799</v>
          </cell>
          <cell r="B1893">
            <v>10199914</v>
          </cell>
          <cell r="C1893">
            <v>1350</v>
          </cell>
          <cell r="D1893">
            <v>2799</v>
          </cell>
          <cell r="E1893">
            <v>-1.2</v>
          </cell>
          <cell r="F1893">
            <v>-1.2</v>
          </cell>
        </row>
        <row r="1894">
          <cell r="A1894" t="str">
            <v>1019991413502164</v>
          </cell>
          <cell r="B1894">
            <v>10199914</v>
          </cell>
          <cell r="C1894">
            <v>1350</v>
          </cell>
          <cell r="D1894">
            <v>2164</v>
          </cell>
          <cell r="E1894">
            <v>-1.2</v>
          </cell>
          <cell r="F1894">
            <v>-1.2</v>
          </cell>
        </row>
        <row r="1895">
          <cell r="A1895" t="str">
            <v>101999141350785</v>
          </cell>
          <cell r="B1895">
            <v>10199914</v>
          </cell>
          <cell r="C1895">
            <v>1350</v>
          </cell>
          <cell r="D1895">
            <v>785</v>
          </cell>
          <cell r="E1895">
            <v>-1.2</v>
          </cell>
          <cell r="F1895">
            <v>-1.2</v>
          </cell>
        </row>
        <row r="1896">
          <cell r="A1896" t="str">
            <v>101999141350784</v>
          </cell>
          <cell r="B1896">
            <v>10199914</v>
          </cell>
          <cell r="C1896">
            <v>1350</v>
          </cell>
          <cell r="D1896">
            <v>784</v>
          </cell>
          <cell r="E1896">
            <v>-1.2</v>
          </cell>
          <cell r="F1896">
            <v>-1.2</v>
          </cell>
        </row>
        <row r="1897">
          <cell r="A1897" t="str">
            <v>1019991413921010</v>
          </cell>
          <cell r="B1897">
            <v>10199914</v>
          </cell>
          <cell r="C1897">
            <v>1392</v>
          </cell>
          <cell r="D1897">
            <v>1010</v>
          </cell>
          <cell r="E1897">
            <v>-1.2</v>
          </cell>
          <cell r="F1897">
            <v>-1.2</v>
          </cell>
        </row>
        <row r="1898">
          <cell r="A1898" t="str">
            <v>101999141392786</v>
          </cell>
          <cell r="B1898">
            <v>10199914</v>
          </cell>
          <cell r="C1898">
            <v>1392</v>
          </cell>
          <cell r="D1898">
            <v>786</v>
          </cell>
          <cell r="E1898">
            <v>-1.2</v>
          </cell>
          <cell r="F1898">
            <v>-1.2</v>
          </cell>
        </row>
        <row r="1899">
          <cell r="A1899" t="str">
            <v>1019991414521002</v>
          </cell>
          <cell r="B1899">
            <v>10199914</v>
          </cell>
          <cell r="C1899">
            <v>1452</v>
          </cell>
          <cell r="D1899">
            <v>1002</v>
          </cell>
          <cell r="E1899">
            <v>-1.2</v>
          </cell>
          <cell r="F1899">
            <v>-1.2</v>
          </cell>
        </row>
        <row r="1900">
          <cell r="A1900" t="str">
            <v>1019991414521005</v>
          </cell>
          <cell r="B1900">
            <v>10199914</v>
          </cell>
          <cell r="C1900">
            <v>1452</v>
          </cell>
          <cell r="D1900">
            <v>1005</v>
          </cell>
          <cell r="E1900">
            <v>-1.2</v>
          </cell>
          <cell r="F1900">
            <v>-1.2</v>
          </cell>
        </row>
        <row r="1901">
          <cell r="A1901" t="str">
            <v>1019991414522799</v>
          </cell>
          <cell r="B1901">
            <v>10199914</v>
          </cell>
          <cell r="C1901">
            <v>1452</v>
          </cell>
          <cell r="D1901">
            <v>2799</v>
          </cell>
          <cell r="E1901">
            <v>-1.2</v>
          </cell>
          <cell r="F1901">
            <v>-1.2</v>
          </cell>
        </row>
        <row r="1902">
          <cell r="A1902" t="str">
            <v>101999141452779</v>
          </cell>
          <cell r="B1902">
            <v>10199914</v>
          </cell>
          <cell r="C1902">
            <v>1452</v>
          </cell>
          <cell r="D1902">
            <v>779</v>
          </cell>
          <cell r="E1902">
            <v>-1.2</v>
          </cell>
          <cell r="F1902">
            <v>-1.2</v>
          </cell>
        </row>
        <row r="1903">
          <cell r="A1903" t="str">
            <v>101999141452786</v>
          </cell>
          <cell r="B1903">
            <v>10199914</v>
          </cell>
          <cell r="C1903">
            <v>1452</v>
          </cell>
          <cell r="D1903">
            <v>786</v>
          </cell>
          <cell r="E1903">
            <v>-1.2</v>
          </cell>
          <cell r="F1903">
            <v>-1.2</v>
          </cell>
        </row>
        <row r="1904">
          <cell r="A1904" t="str">
            <v>1019991414520</v>
          </cell>
          <cell r="B1904">
            <v>10199914</v>
          </cell>
          <cell r="C1904">
            <v>1452</v>
          </cell>
          <cell r="D1904">
            <v>0</v>
          </cell>
          <cell r="E1904">
            <v>-1.2</v>
          </cell>
          <cell r="F1904">
            <v>-1.2</v>
          </cell>
        </row>
        <row r="1905">
          <cell r="A1905" t="str">
            <v>1019991415161003</v>
          </cell>
          <cell r="B1905">
            <v>10199914</v>
          </cell>
          <cell r="C1905">
            <v>1516</v>
          </cell>
          <cell r="D1905">
            <v>1003</v>
          </cell>
          <cell r="E1905">
            <v>-1.2</v>
          </cell>
          <cell r="F1905">
            <v>-1.2</v>
          </cell>
        </row>
        <row r="1906">
          <cell r="A1906" t="str">
            <v>1019991415162799</v>
          </cell>
          <cell r="B1906">
            <v>10199914</v>
          </cell>
          <cell r="C1906">
            <v>1516</v>
          </cell>
          <cell r="D1906">
            <v>2799</v>
          </cell>
          <cell r="E1906">
            <v>-1.2</v>
          </cell>
          <cell r="F1906">
            <v>-1.2</v>
          </cell>
        </row>
        <row r="1907">
          <cell r="A1907" t="str">
            <v>101999141516785</v>
          </cell>
          <cell r="B1907">
            <v>10199914</v>
          </cell>
          <cell r="C1907">
            <v>1516</v>
          </cell>
          <cell r="D1907">
            <v>785</v>
          </cell>
          <cell r="E1907">
            <v>-1.2</v>
          </cell>
          <cell r="F1907">
            <v>-1.2</v>
          </cell>
        </row>
        <row r="1908">
          <cell r="A1908" t="str">
            <v>1019991415331009</v>
          </cell>
          <cell r="B1908">
            <v>10199914</v>
          </cell>
          <cell r="C1908">
            <v>1533</v>
          </cell>
          <cell r="D1908">
            <v>1009</v>
          </cell>
          <cell r="E1908">
            <v>-1.2</v>
          </cell>
          <cell r="F1908">
            <v>-1.2</v>
          </cell>
        </row>
        <row r="1909">
          <cell r="A1909" t="str">
            <v>1019991415332799</v>
          </cell>
          <cell r="B1909">
            <v>10199914</v>
          </cell>
          <cell r="C1909">
            <v>1533</v>
          </cell>
          <cell r="D1909">
            <v>2799</v>
          </cell>
          <cell r="E1909">
            <v>-1.2</v>
          </cell>
          <cell r="F1909">
            <v>-1.2</v>
          </cell>
        </row>
        <row r="1910">
          <cell r="A1910" t="str">
            <v>101999141533784</v>
          </cell>
          <cell r="B1910">
            <v>10199914</v>
          </cell>
          <cell r="C1910">
            <v>1533</v>
          </cell>
          <cell r="D1910">
            <v>784</v>
          </cell>
          <cell r="E1910">
            <v>-1.2</v>
          </cell>
          <cell r="F1910">
            <v>-1.2</v>
          </cell>
        </row>
        <row r="1911">
          <cell r="A1911" t="str">
            <v>1019991416181010</v>
          </cell>
          <cell r="B1911">
            <v>10199914</v>
          </cell>
          <cell r="C1911">
            <v>1618</v>
          </cell>
          <cell r="D1911">
            <v>1010</v>
          </cell>
          <cell r="E1911">
            <v>-1.2</v>
          </cell>
          <cell r="F1911">
            <v>-1.2</v>
          </cell>
        </row>
        <row r="1912">
          <cell r="A1912" t="str">
            <v>1019991416181009</v>
          </cell>
          <cell r="B1912">
            <v>10199914</v>
          </cell>
          <cell r="C1912">
            <v>1618</v>
          </cell>
          <cell r="D1912">
            <v>1009</v>
          </cell>
          <cell r="E1912">
            <v>-1.2</v>
          </cell>
          <cell r="F1912">
            <v>-1.2</v>
          </cell>
        </row>
        <row r="1913">
          <cell r="A1913" t="str">
            <v>101999141618779</v>
          </cell>
          <cell r="B1913">
            <v>10199914</v>
          </cell>
          <cell r="C1913">
            <v>1618</v>
          </cell>
          <cell r="D1913">
            <v>779</v>
          </cell>
          <cell r="E1913">
            <v>-1.2</v>
          </cell>
          <cell r="F1913">
            <v>-1.2</v>
          </cell>
        </row>
        <row r="1914">
          <cell r="A1914" t="str">
            <v>1019991416183209</v>
          </cell>
          <cell r="B1914">
            <v>10199914</v>
          </cell>
          <cell r="C1914">
            <v>1618</v>
          </cell>
          <cell r="D1914">
            <v>3209</v>
          </cell>
          <cell r="E1914">
            <v>-1.2</v>
          </cell>
          <cell r="F1914">
            <v>-1.2</v>
          </cell>
        </row>
        <row r="1915">
          <cell r="A1915" t="str">
            <v>101999141618784</v>
          </cell>
          <cell r="B1915">
            <v>10199914</v>
          </cell>
          <cell r="C1915">
            <v>1618</v>
          </cell>
          <cell r="D1915">
            <v>784</v>
          </cell>
          <cell r="E1915">
            <v>-1.2</v>
          </cell>
          <cell r="F1915">
            <v>-1.2</v>
          </cell>
        </row>
        <row r="1916">
          <cell r="A1916" t="str">
            <v>1019991416502799</v>
          </cell>
          <cell r="B1916">
            <v>10199914</v>
          </cell>
          <cell r="C1916">
            <v>1650</v>
          </cell>
          <cell r="D1916">
            <v>2799</v>
          </cell>
          <cell r="E1916">
            <v>-1.2</v>
          </cell>
          <cell r="F1916">
            <v>-1.2</v>
          </cell>
        </row>
        <row r="1917">
          <cell r="A1917" t="str">
            <v>101999141651785</v>
          </cell>
          <cell r="B1917">
            <v>10199914</v>
          </cell>
          <cell r="C1917">
            <v>1651</v>
          </cell>
          <cell r="D1917">
            <v>785</v>
          </cell>
          <cell r="E1917">
            <v>-1.2</v>
          </cell>
          <cell r="F1917">
            <v>-1.2</v>
          </cell>
        </row>
        <row r="1918">
          <cell r="A1918" t="str">
            <v>1019991416711002</v>
          </cell>
          <cell r="B1918">
            <v>10199914</v>
          </cell>
          <cell r="C1918">
            <v>1671</v>
          </cell>
          <cell r="D1918">
            <v>1002</v>
          </cell>
          <cell r="E1918">
            <v>-1.2</v>
          </cell>
          <cell r="F1918">
            <v>-1.2</v>
          </cell>
        </row>
        <row r="1919">
          <cell r="A1919" t="str">
            <v>1019991416712799</v>
          </cell>
          <cell r="B1919">
            <v>10199914</v>
          </cell>
          <cell r="C1919">
            <v>1671</v>
          </cell>
          <cell r="D1919">
            <v>2799</v>
          </cell>
          <cell r="E1919">
            <v>-1.2</v>
          </cell>
          <cell r="F1919">
            <v>-1.2</v>
          </cell>
        </row>
        <row r="1920">
          <cell r="A1920" t="str">
            <v>101999141671779</v>
          </cell>
          <cell r="B1920">
            <v>10199914</v>
          </cell>
          <cell r="C1920">
            <v>1671</v>
          </cell>
          <cell r="D1920">
            <v>779</v>
          </cell>
          <cell r="E1920">
            <v>-1.2</v>
          </cell>
          <cell r="F1920">
            <v>-1.2</v>
          </cell>
        </row>
        <row r="1921">
          <cell r="A1921" t="str">
            <v>1019991416713209</v>
          </cell>
          <cell r="B1921">
            <v>10199914</v>
          </cell>
          <cell r="C1921">
            <v>1671</v>
          </cell>
          <cell r="D1921">
            <v>3209</v>
          </cell>
          <cell r="E1921">
            <v>-1.2</v>
          </cell>
          <cell r="F1921">
            <v>-1.2</v>
          </cell>
        </row>
        <row r="1922">
          <cell r="A1922" t="str">
            <v>101999141671786</v>
          </cell>
          <cell r="B1922">
            <v>10199914</v>
          </cell>
          <cell r="C1922">
            <v>1671</v>
          </cell>
          <cell r="D1922">
            <v>786</v>
          </cell>
          <cell r="E1922">
            <v>-1.2</v>
          </cell>
          <cell r="F1922">
            <v>-1.2</v>
          </cell>
        </row>
        <row r="1923">
          <cell r="A1923" t="str">
            <v>1019991416731003</v>
          </cell>
          <cell r="B1923">
            <v>10199914</v>
          </cell>
          <cell r="C1923">
            <v>1673</v>
          </cell>
          <cell r="D1923">
            <v>1003</v>
          </cell>
          <cell r="E1923">
            <v>-1.2</v>
          </cell>
          <cell r="F1923">
            <v>-1.2</v>
          </cell>
        </row>
        <row r="1924">
          <cell r="A1924" t="str">
            <v>1019991416732799</v>
          </cell>
          <cell r="B1924">
            <v>10199914</v>
          </cell>
          <cell r="C1924">
            <v>1673</v>
          </cell>
          <cell r="D1924">
            <v>2799</v>
          </cell>
          <cell r="E1924">
            <v>-1.2</v>
          </cell>
          <cell r="F1924">
            <v>-1.2</v>
          </cell>
        </row>
        <row r="1925">
          <cell r="A1925" t="str">
            <v>101999141673779</v>
          </cell>
          <cell r="B1925">
            <v>10199914</v>
          </cell>
          <cell r="C1925">
            <v>1673</v>
          </cell>
          <cell r="D1925">
            <v>779</v>
          </cell>
          <cell r="E1925">
            <v>-1.2</v>
          </cell>
          <cell r="F1925">
            <v>-1.2</v>
          </cell>
        </row>
        <row r="1926">
          <cell r="A1926" t="str">
            <v>101999141673785</v>
          </cell>
          <cell r="B1926">
            <v>10199914</v>
          </cell>
          <cell r="C1926">
            <v>1673</v>
          </cell>
          <cell r="D1926">
            <v>785</v>
          </cell>
          <cell r="E1926">
            <v>-1.2</v>
          </cell>
          <cell r="F1926">
            <v>-1.2</v>
          </cell>
        </row>
        <row r="1927">
          <cell r="A1927" t="str">
            <v>1019991417401006</v>
          </cell>
          <cell r="B1927">
            <v>10199914</v>
          </cell>
          <cell r="C1927">
            <v>1740</v>
          </cell>
          <cell r="D1927">
            <v>1006</v>
          </cell>
          <cell r="E1927">
            <v>-1.2</v>
          </cell>
          <cell r="F1927">
            <v>-1.2</v>
          </cell>
        </row>
        <row r="1928">
          <cell r="A1928" t="str">
            <v>101999141740786</v>
          </cell>
          <cell r="B1928">
            <v>10199914</v>
          </cell>
          <cell r="C1928">
            <v>1740</v>
          </cell>
          <cell r="D1928">
            <v>786</v>
          </cell>
          <cell r="E1928">
            <v>-1.2</v>
          </cell>
          <cell r="F1928">
            <v>-1.2</v>
          </cell>
        </row>
        <row r="1929">
          <cell r="A1929" t="str">
            <v>1019991417611003</v>
          </cell>
          <cell r="B1929">
            <v>10199914</v>
          </cell>
          <cell r="C1929">
            <v>1761</v>
          </cell>
          <cell r="D1929">
            <v>1003</v>
          </cell>
          <cell r="E1929">
            <v>-1.2</v>
          </cell>
          <cell r="F1929">
            <v>-1.2</v>
          </cell>
        </row>
        <row r="1930">
          <cell r="A1930" t="str">
            <v>101999141761785</v>
          </cell>
          <cell r="B1930">
            <v>10199914</v>
          </cell>
          <cell r="C1930">
            <v>1761</v>
          </cell>
          <cell r="D1930">
            <v>785</v>
          </cell>
          <cell r="E1930">
            <v>-1.2</v>
          </cell>
          <cell r="F1930">
            <v>-1.2</v>
          </cell>
        </row>
        <row r="1931">
          <cell r="A1931" t="str">
            <v>101999141770785</v>
          </cell>
          <cell r="B1931">
            <v>10199914</v>
          </cell>
          <cell r="C1931">
            <v>1770</v>
          </cell>
          <cell r="D1931">
            <v>785</v>
          </cell>
          <cell r="E1931">
            <v>-1.2</v>
          </cell>
          <cell r="F1931">
            <v>-1.2</v>
          </cell>
        </row>
        <row r="1932">
          <cell r="A1932" t="str">
            <v>1019991417992799</v>
          </cell>
          <cell r="B1932">
            <v>10199914</v>
          </cell>
          <cell r="C1932">
            <v>1799</v>
          </cell>
          <cell r="D1932">
            <v>2799</v>
          </cell>
          <cell r="E1932">
            <v>-1.2</v>
          </cell>
          <cell r="F1932">
            <v>-1.2</v>
          </cell>
        </row>
        <row r="1933">
          <cell r="A1933" t="str">
            <v>1019991419361009</v>
          </cell>
          <cell r="B1933">
            <v>10199914</v>
          </cell>
          <cell r="C1933">
            <v>1936</v>
          </cell>
          <cell r="D1933">
            <v>1009</v>
          </cell>
          <cell r="E1933">
            <v>-1.2</v>
          </cell>
          <cell r="F1933">
            <v>-1.2</v>
          </cell>
        </row>
        <row r="1934">
          <cell r="A1934" t="str">
            <v>101999141936784</v>
          </cell>
          <cell r="B1934">
            <v>10199914</v>
          </cell>
          <cell r="C1934">
            <v>1936</v>
          </cell>
          <cell r="D1934">
            <v>784</v>
          </cell>
          <cell r="E1934">
            <v>-1.2</v>
          </cell>
          <cell r="F1934">
            <v>-1.2</v>
          </cell>
        </row>
        <row r="1935">
          <cell r="A1935" t="str">
            <v>1019991419360</v>
          </cell>
          <cell r="B1935">
            <v>10199914</v>
          </cell>
          <cell r="C1935">
            <v>1936</v>
          </cell>
          <cell r="D1935">
            <v>0</v>
          </cell>
          <cell r="E1935">
            <v>-1.2</v>
          </cell>
          <cell r="F1935">
            <v>-1.2</v>
          </cell>
        </row>
        <row r="1936">
          <cell r="A1936" t="str">
            <v>101999142038786</v>
          </cell>
          <cell r="B1936">
            <v>10199914</v>
          </cell>
          <cell r="C1936">
            <v>2038</v>
          </cell>
          <cell r="D1936">
            <v>786</v>
          </cell>
          <cell r="E1936">
            <v>-1.2</v>
          </cell>
          <cell r="F1936">
            <v>-1.2</v>
          </cell>
        </row>
        <row r="1937">
          <cell r="A1937" t="str">
            <v>1019991420572799</v>
          </cell>
          <cell r="B1937">
            <v>10199914</v>
          </cell>
          <cell r="C1937">
            <v>2057</v>
          </cell>
          <cell r="D1937">
            <v>2799</v>
          </cell>
          <cell r="E1937">
            <v>-1.2</v>
          </cell>
          <cell r="F1937">
            <v>-1.2</v>
          </cell>
        </row>
        <row r="1938">
          <cell r="A1938" t="str">
            <v>101999142057786</v>
          </cell>
          <cell r="B1938">
            <v>10199914</v>
          </cell>
          <cell r="C1938">
            <v>2057</v>
          </cell>
          <cell r="D1938">
            <v>786</v>
          </cell>
          <cell r="E1938">
            <v>-1.2</v>
          </cell>
          <cell r="F1938">
            <v>-1.2</v>
          </cell>
        </row>
        <row r="1939">
          <cell r="A1939" t="str">
            <v>1019991420791006</v>
          </cell>
          <cell r="B1939">
            <v>10199914</v>
          </cell>
          <cell r="C1939">
            <v>2079</v>
          </cell>
          <cell r="D1939">
            <v>1006</v>
          </cell>
          <cell r="E1939">
            <v>-1.2</v>
          </cell>
          <cell r="F1939">
            <v>-1.2</v>
          </cell>
        </row>
        <row r="1940">
          <cell r="A1940" t="str">
            <v>1019991420791009</v>
          </cell>
          <cell r="B1940">
            <v>10199914</v>
          </cell>
          <cell r="C1940">
            <v>2079</v>
          </cell>
          <cell r="D1940">
            <v>1009</v>
          </cell>
          <cell r="E1940">
            <v>-1.2</v>
          </cell>
          <cell r="F1940">
            <v>-1.2</v>
          </cell>
        </row>
        <row r="1941">
          <cell r="A1941" t="str">
            <v>1019991420792164</v>
          </cell>
          <cell r="B1941">
            <v>10199914</v>
          </cell>
          <cell r="C1941">
            <v>2079</v>
          </cell>
          <cell r="D1941">
            <v>2164</v>
          </cell>
          <cell r="E1941">
            <v>-1.2</v>
          </cell>
          <cell r="F1941">
            <v>-1.2</v>
          </cell>
        </row>
        <row r="1942">
          <cell r="A1942" t="str">
            <v>1019991420793209</v>
          </cell>
          <cell r="B1942">
            <v>10199914</v>
          </cell>
          <cell r="C1942">
            <v>2079</v>
          </cell>
          <cell r="D1942">
            <v>3209</v>
          </cell>
          <cell r="E1942">
            <v>-1.2</v>
          </cell>
          <cell r="F1942">
            <v>-1.2</v>
          </cell>
        </row>
        <row r="1943">
          <cell r="A1943" t="str">
            <v>101999142079786</v>
          </cell>
          <cell r="B1943">
            <v>10199914</v>
          </cell>
          <cell r="C1943">
            <v>2079</v>
          </cell>
          <cell r="D1943">
            <v>786</v>
          </cell>
          <cell r="E1943">
            <v>-1.2</v>
          </cell>
          <cell r="F1943">
            <v>-1.2</v>
          </cell>
        </row>
        <row r="1944">
          <cell r="A1944" t="str">
            <v>101999142079784</v>
          </cell>
          <cell r="B1944">
            <v>10199914</v>
          </cell>
          <cell r="C1944">
            <v>2079</v>
          </cell>
          <cell r="D1944">
            <v>784</v>
          </cell>
          <cell r="E1944">
            <v>-1.2</v>
          </cell>
          <cell r="F1944">
            <v>-1.2</v>
          </cell>
        </row>
        <row r="1945">
          <cell r="A1945" t="str">
            <v>101999142088786</v>
          </cell>
          <cell r="B1945">
            <v>10199914</v>
          </cell>
          <cell r="C1945">
            <v>2088</v>
          </cell>
          <cell r="D1945">
            <v>786</v>
          </cell>
          <cell r="E1945">
            <v>-1.2</v>
          </cell>
          <cell r="F1945">
            <v>-1.2</v>
          </cell>
        </row>
        <row r="1946">
          <cell r="A1946" t="str">
            <v>1019991421211002</v>
          </cell>
          <cell r="B1946">
            <v>10199914</v>
          </cell>
          <cell r="C1946">
            <v>2121</v>
          </cell>
          <cell r="D1946">
            <v>1002</v>
          </cell>
          <cell r="E1946">
            <v>-1.2</v>
          </cell>
          <cell r="F1946">
            <v>-1.2</v>
          </cell>
        </row>
        <row r="1947">
          <cell r="A1947" t="str">
            <v>101999142121785</v>
          </cell>
          <cell r="B1947">
            <v>10199914</v>
          </cell>
          <cell r="C1947">
            <v>2121</v>
          </cell>
          <cell r="D1947">
            <v>785</v>
          </cell>
          <cell r="E1947">
            <v>-1.2</v>
          </cell>
          <cell r="F1947">
            <v>-1.2</v>
          </cell>
        </row>
        <row r="1948">
          <cell r="A1948" t="str">
            <v>1019991421371002</v>
          </cell>
          <cell r="B1948">
            <v>10199914</v>
          </cell>
          <cell r="C1948">
            <v>2137</v>
          </cell>
          <cell r="D1948">
            <v>1002</v>
          </cell>
          <cell r="E1948">
            <v>-1.2</v>
          </cell>
          <cell r="F1948">
            <v>-1.2</v>
          </cell>
        </row>
        <row r="1949">
          <cell r="A1949" t="str">
            <v>1019991421371003</v>
          </cell>
          <cell r="B1949">
            <v>10199914</v>
          </cell>
          <cell r="C1949">
            <v>2137</v>
          </cell>
          <cell r="D1949">
            <v>1003</v>
          </cell>
          <cell r="E1949">
            <v>-1.2</v>
          </cell>
          <cell r="F1949">
            <v>-1.2</v>
          </cell>
        </row>
        <row r="1950">
          <cell r="A1950" t="str">
            <v>101999142137779</v>
          </cell>
          <cell r="B1950">
            <v>10199914</v>
          </cell>
          <cell r="C1950">
            <v>2137</v>
          </cell>
          <cell r="D1950">
            <v>779</v>
          </cell>
          <cell r="E1950">
            <v>-1.2</v>
          </cell>
          <cell r="F1950">
            <v>-1.2</v>
          </cell>
        </row>
        <row r="1951">
          <cell r="A1951" t="str">
            <v>101999142137785</v>
          </cell>
          <cell r="B1951">
            <v>10199914</v>
          </cell>
          <cell r="C1951">
            <v>2137</v>
          </cell>
          <cell r="D1951">
            <v>785</v>
          </cell>
          <cell r="E1951">
            <v>-1.2</v>
          </cell>
          <cell r="F1951">
            <v>-1.2</v>
          </cell>
        </row>
        <row r="1952">
          <cell r="A1952" t="str">
            <v>1019991421651007</v>
          </cell>
          <cell r="B1952">
            <v>10199914</v>
          </cell>
          <cell r="C1952">
            <v>2165</v>
          </cell>
          <cell r="D1952">
            <v>1007</v>
          </cell>
          <cell r="E1952">
            <v>-1.2</v>
          </cell>
          <cell r="F1952">
            <v>-1.2</v>
          </cell>
        </row>
        <row r="1953">
          <cell r="A1953" t="str">
            <v>1019991421653209</v>
          </cell>
          <cell r="B1953">
            <v>10199914</v>
          </cell>
          <cell r="C1953">
            <v>2165</v>
          </cell>
          <cell r="D1953">
            <v>3209</v>
          </cell>
          <cell r="E1953">
            <v>-1.2</v>
          </cell>
          <cell r="F1953">
            <v>-1.2</v>
          </cell>
        </row>
        <row r="1954">
          <cell r="A1954" t="str">
            <v>1019991421941003</v>
          </cell>
          <cell r="B1954">
            <v>10199914</v>
          </cell>
          <cell r="C1954">
            <v>2194</v>
          </cell>
          <cell r="D1954">
            <v>1003</v>
          </cell>
          <cell r="E1954">
            <v>-1.2</v>
          </cell>
          <cell r="F1954">
            <v>-1.2</v>
          </cell>
        </row>
        <row r="1955">
          <cell r="A1955" t="str">
            <v>101999142194785</v>
          </cell>
          <cell r="B1955">
            <v>10199914</v>
          </cell>
          <cell r="C1955">
            <v>2194</v>
          </cell>
          <cell r="D1955">
            <v>785</v>
          </cell>
          <cell r="E1955">
            <v>-1.2</v>
          </cell>
          <cell r="F1955">
            <v>-1.2</v>
          </cell>
        </row>
        <row r="1956">
          <cell r="A1956" t="str">
            <v>101999142334785</v>
          </cell>
          <cell r="B1956">
            <v>10199914</v>
          </cell>
          <cell r="C1956">
            <v>2334</v>
          </cell>
          <cell r="D1956">
            <v>785</v>
          </cell>
          <cell r="E1956">
            <v>-1.2</v>
          </cell>
          <cell r="F1956">
            <v>-1.2</v>
          </cell>
        </row>
        <row r="1957">
          <cell r="A1957" t="str">
            <v>1019991423561000</v>
          </cell>
          <cell r="B1957">
            <v>10199914</v>
          </cell>
          <cell r="C1957">
            <v>2356</v>
          </cell>
          <cell r="D1957">
            <v>1000</v>
          </cell>
          <cell r="E1957">
            <v>-1.2</v>
          </cell>
          <cell r="F1957">
            <v>-1.2</v>
          </cell>
        </row>
        <row r="1958">
          <cell r="A1958" t="str">
            <v>1019991423561008</v>
          </cell>
          <cell r="B1958">
            <v>10199914</v>
          </cell>
          <cell r="C1958">
            <v>2356</v>
          </cell>
          <cell r="D1958">
            <v>1008</v>
          </cell>
          <cell r="E1958">
            <v>-1.2</v>
          </cell>
          <cell r="F1958">
            <v>-1.2</v>
          </cell>
        </row>
        <row r="1959">
          <cell r="A1959" t="str">
            <v>101999142356779</v>
          </cell>
          <cell r="B1959">
            <v>10199914</v>
          </cell>
          <cell r="C1959">
            <v>2356</v>
          </cell>
          <cell r="D1959">
            <v>779</v>
          </cell>
          <cell r="E1959">
            <v>-1.2</v>
          </cell>
          <cell r="F1959">
            <v>-1.2</v>
          </cell>
        </row>
        <row r="1960">
          <cell r="A1960" t="str">
            <v>1019991424801002</v>
          </cell>
          <cell r="B1960">
            <v>10199914</v>
          </cell>
          <cell r="C1960">
            <v>2480</v>
          </cell>
          <cell r="D1960">
            <v>1002</v>
          </cell>
          <cell r="E1960">
            <v>-1.2</v>
          </cell>
          <cell r="F1960">
            <v>-1.2</v>
          </cell>
        </row>
        <row r="1961">
          <cell r="A1961" t="str">
            <v>1019991424801003</v>
          </cell>
          <cell r="B1961">
            <v>10199914</v>
          </cell>
          <cell r="C1961">
            <v>2480</v>
          </cell>
          <cell r="D1961">
            <v>1003</v>
          </cell>
          <cell r="E1961">
            <v>-1.2</v>
          </cell>
          <cell r="F1961">
            <v>-1.2</v>
          </cell>
        </row>
        <row r="1962">
          <cell r="A1962" t="str">
            <v>1019991424801010</v>
          </cell>
          <cell r="B1962">
            <v>10199914</v>
          </cell>
          <cell r="C1962">
            <v>2480</v>
          </cell>
          <cell r="D1962">
            <v>1010</v>
          </cell>
          <cell r="E1962">
            <v>-1.2</v>
          </cell>
          <cell r="F1962">
            <v>-1.2</v>
          </cell>
        </row>
        <row r="1963">
          <cell r="A1963" t="str">
            <v>101999142480779</v>
          </cell>
          <cell r="B1963">
            <v>10199914</v>
          </cell>
          <cell r="C1963">
            <v>2480</v>
          </cell>
          <cell r="D1963">
            <v>779</v>
          </cell>
          <cell r="E1963">
            <v>-1.2</v>
          </cell>
          <cell r="F1963">
            <v>-1.2</v>
          </cell>
        </row>
        <row r="1964">
          <cell r="A1964" t="str">
            <v>101999142480785</v>
          </cell>
          <cell r="B1964">
            <v>10199914</v>
          </cell>
          <cell r="C1964">
            <v>2480</v>
          </cell>
          <cell r="D1964">
            <v>785</v>
          </cell>
          <cell r="E1964">
            <v>-1.2</v>
          </cell>
          <cell r="F1964">
            <v>-1.2</v>
          </cell>
        </row>
        <row r="1965">
          <cell r="A1965" t="str">
            <v>1019991425061006</v>
          </cell>
          <cell r="B1965">
            <v>10199914</v>
          </cell>
          <cell r="C1965">
            <v>2506</v>
          </cell>
          <cell r="D1965">
            <v>1006</v>
          </cell>
          <cell r="E1965">
            <v>-1.2</v>
          </cell>
          <cell r="F1965">
            <v>-1.2</v>
          </cell>
        </row>
        <row r="1966">
          <cell r="A1966" t="str">
            <v>1019991425062164</v>
          </cell>
          <cell r="B1966">
            <v>10199914</v>
          </cell>
          <cell r="C1966">
            <v>2506</v>
          </cell>
          <cell r="D1966">
            <v>2164</v>
          </cell>
          <cell r="E1966">
            <v>-1.2</v>
          </cell>
          <cell r="F1966">
            <v>-1.2</v>
          </cell>
        </row>
        <row r="1967">
          <cell r="A1967" t="str">
            <v>1019991425451002</v>
          </cell>
          <cell r="B1967">
            <v>10199914</v>
          </cell>
          <cell r="C1967">
            <v>2545</v>
          </cell>
          <cell r="D1967">
            <v>1002</v>
          </cell>
          <cell r="E1967">
            <v>-1.2</v>
          </cell>
          <cell r="F1967">
            <v>-1.2</v>
          </cell>
        </row>
        <row r="1968">
          <cell r="A1968" t="str">
            <v>1019991425452799</v>
          </cell>
          <cell r="B1968">
            <v>10199914</v>
          </cell>
          <cell r="C1968">
            <v>2545</v>
          </cell>
          <cell r="D1968">
            <v>2799</v>
          </cell>
          <cell r="E1968">
            <v>-1.2</v>
          </cell>
          <cell r="F1968">
            <v>-1.2</v>
          </cell>
        </row>
        <row r="1969">
          <cell r="A1969" t="str">
            <v>1019991426031003</v>
          </cell>
          <cell r="B1969">
            <v>10199914</v>
          </cell>
          <cell r="C1969">
            <v>2603</v>
          </cell>
          <cell r="D1969">
            <v>1003</v>
          </cell>
          <cell r="E1969">
            <v>-1.2</v>
          </cell>
          <cell r="F1969">
            <v>-1.2</v>
          </cell>
        </row>
        <row r="1970">
          <cell r="A1970" t="str">
            <v>101999142603785</v>
          </cell>
          <cell r="B1970">
            <v>10199914</v>
          </cell>
          <cell r="C1970">
            <v>2603</v>
          </cell>
          <cell r="D1970">
            <v>785</v>
          </cell>
          <cell r="E1970">
            <v>-1.2</v>
          </cell>
          <cell r="F1970">
            <v>-1.2</v>
          </cell>
        </row>
        <row r="1971">
          <cell r="A1971" t="str">
            <v>1019991426711003</v>
          </cell>
          <cell r="B1971">
            <v>10199914</v>
          </cell>
          <cell r="C1971">
            <v>2671</v>
          </cell>
          <cell r="D1971">
            <v>1003</v>
          </cell>
          <cell r="E1971">
            <v>-1.2</v>
          </cell>
          <cell r="F1971">
            <v>-1.2</v>
          </cell>
        </row>
        <row r="1972">
          <cell r="A1972" t="str">
            <v>101999142671785</v>
          </cell>
          <cell r="B1972">
            <v>10199914</v>
          </cell>
          <cell r="C1972">
            <v>2671</v>
          </cell>
          <cell r="D1972">
            <v>785</v>
          </cell>
          <cell r="E1972">
            <v>-1.2</v>
          </cell>
          <cell r="F1972">
            <v>-1.2</v>
          </cell>
        </row>
        <row r="1973">
          <cell r="A1973" t="str">
            <v>1019991431341003</v>
          </cell>
          <cell r="B1973">
            <v>10199914</v>
          </cell>
          <cell r="C1973">
            <v>3134</v>
          </cell>
          <cell r="D1973">
            <v>1003</v>
          </cell>
          <cell r="E1973">
            <v>-1.2</v>
          </cell>
          <cell r="F1973">
            <v>-1.2</v>
          </cell>
        </row>
        <row r="1974">
          <cell r="A1974" t="str">
            <v>101999143134785</v>
          </cell>
          <cell r="B1974">
            <v>10199914</v>
          </cell>
          <cell r="C1974">
            <v>3134</v>
          </cell>
          <cell r="D1974">
            <v>785</v>
          </cell>
          <cell r="E1974">
            <v>-1.2</v>
          </cell>
          <cell r="F1974">
            <v>-1.2</v>
          </cell>
        </row>
        <row r="1975">
          <cell r="A1975" t="str">
            <v>1019991434051002</v>
          </cell>
          <cell r="B1975">
            <v>10199914</v>
          </cell>
          <cell r="C1975">
            <v>3405</v>
          </cell>
          <cell r="D1975">
            <v>1002</v>
          </cell>
          <cell r="E1975">
            <v>-1.2</v>
          </cell>
          <cell r="F1975">
            <v>-1.2</v>
          </cell>
        </row>
        <row r="1976">
          <cell r="A1976" t="str">
            <v>1019991434051005</v>
          </cell>
          <cell r="B1976">
            <v>10199914</v>
          </cell>
          <cell r="C1976">
            <v>3405</v>
          </cell>
          <cell r="D1976">
            <v>1005</v>
          </cell>
          <cell r="E1976">
            <v>-1.2</v>
          </cell>
          <cell r="F1976">
            <v>-1.2</v>
          </cell>
        </row>
        <row r="1977">
          <cell r="A1977" t="str">
            <v>1019991434051010</v>
          </cell>
          <cell r="B1977">
            <v>10199914</v>
          </cell>
          <cell r="C1977">
            <v>3405</v>
          </cell>
          <cell r="D1977">
            <v>1010</v>
          </cell>
          <cell r="E1977">
            <v>-1.2</v>
          </cell>
          <cell r="F1977">
            <v>-1.2</v>
          </cell>
        </row>
        <row r="1978">
          <cell r="A1978" t="str">
            <v>101999143405786</v>
          </cell>
          <cell r="B1978">
            <v>10199914</v>
          </cell>
          <cell r="C1978">
            <v>3405</v>
          </cell>
          <cell r="D1978">
            <v>786</v>
          </cell>
          <cell r="E1978">
            <v>-1.2</v>
          </cell>
          <cell r="F1978">
            <v>-1.2</v>
          </cell>
        </row>
        <row r="1979">
          <cell r="A1979" t="str">
            <v>1019991434651009</v>
          </cell>
          <cell r="B1979">
            <v>10199914</v>
          </cell>
          <cell r="C1979">
            <v>3465</v>
          </cell>
          <cell r="D1979">
            <v>1009</v>
          </cell>
          <cell r="E1979">
            <v>-1.2</v>
          </cell>
          <cell r="F1979">
            <v>-1.2</v>
          </cell>
        </row>
        <row r="1980">
          <cell r="A1980" t="str">
            <v>101999143465784</v>
          </cell>
          <cell r="B1980">
            <v>10199914</v>
          </cell>
          <cell r="C1980">
            <v>3465</v>
          </cell>
          <cell r="D1980">
            <v>784</v>
          </cell>
          <cell r="E1980">
            <v>-1.2</v>
          </cell>
          <cell r="F1980">
            <v>-1.2</v>
          </cell>
        </row>
        <row r="1981">
          <cell r="A1981" t="str">
            <v>1019991435332164</v>
          </cell>
          <cell r="B1981">
            <v>10199914</v>
          </cell>
          <cell r="C1981">
            <v>3533</v>
          </cell>
          <cell r="D1981">
            <v>2164</v>
          </cell>
          <cell r="E1981">
            <v>-1.2</v>
          </cell>
          <cell r="F1981">
            <v>-1.2</v>
          </cell>
        </row>
        <row r="1982">
          <cell r="A1982" t="str">
            <v>101999143533785</v>
          </cell>
          <cell r="B1982">
            <v>10199914</v>
          </cell>
          <cell r="C1982">
            <v>3533</v>
          </cell>
          <cell r="D1982">
            <v>785</v>
          </cell>
          <cell r="E1982">
            <v>-1.2</v>
          </cell>
          <cell r="F1982">
            <v>-1.2</v>
          </cell>
        </row>
        <row r="1983">
          <cell r="A1983" t="str">
            <v>101999143599786</v>
          </cell>
          <cell r="B1983">
            <v>10199914</v>
          </cell>
          <cell r="C1983">
            <v>3599</v>
          </cell>
          <cell r="D1983">
            <v>786</v>
          </cell>
          <cell r="E1983">
            <v>-1.2</v>
          </cell>
          <cell r="F1983">
            <v>-1.2</v>
          </cell>
        </row>
        <row r="1984">
          <cell r="A1984" t="str">
            <v>1019991418941002</v>
          </cell>
          <cell r="B1984">
            <v>10199914</v>
          </cell>
          <cell r="C1984">
            <v>1894</v>
          </cell>
          <cell r="D1984">
            <v>1002</v>
          </cell>
          <cell r="E1984">
            <v>-1.2</v>
          </cell>
          <cell r="F1984">
            <v>-1.2</v>
          </cell>
        </row>
        <row r="1985">
          <cell r="A1985" t="str">
            <v>1019991436261003</v>
          </cell>
          <cell r="B1985">
            <v>10199914</v>
          </cell>
          <cell r="C1985">
            <v>3626</v>
          </cell>
          <cell r="D1985">
            <v>1003</v>
          </cell>
          <cell r="E1985">
            <v>-1.2</v>
          </cell>
          <cell r="F1985">
            <v>-1.2</v>
          </cell>
        </row>
        <row r="1986">
          <cell r="A1986" t="str">
            <v>1019991437681002</v>
          </cell>
          <cell r="B1986">
            <v>10199914</v>
          </cell>
          <cell r="C1986">
            <v>3768</v>
          </cell>
          <cell r="D1986">
            <v>1002</v>
          </cell>
          <cell r="E1986">
            <v>10552.49</v>
          </cell>
          <cell r="F1986">
            <v>15969.49</v>
          </cell>
        </row>
        <row r="1987">
          <cell r="A1987" t="str">
            <v>1019991415861009</v>
          </cell>
          <cell r="B1987">
            <v>10199914</v>
          </cell>
          <cell r="C1987">
            <v>1586</v>
          </cell>
          <cell r="D1987">
            <v>1009</v>
          </cell>
          <cell r="E1987">
            <v>-1.2</v>
          </cell>
          <cell r="F1987">
            <v>-1.2</v>
          </cell>
        </row>
        <row r="1988">
          <cell r="A1988" t="str">
            <v>1019991420951002</v>
          </cell>
          <cell r="B1988">
            <v>10199914</v>
          </cell>
          <cell r="C1988">
            <v>2095</v>
          </cell>
          <cell r="D1988">
            <v>1002</v>
          </cell>
          <cell r="E1988">
            <v>-1.2</v>
          </cell>
          <cell r="F1988">
            <v>-1.2</v>
          </cell>
        </row>
        <row r="1989">
          <cell r="A1989" t="str">
            <v>1019991426071003</v>
          </cell>
          <cell r="B1989">
            <v>10199914</v>
          </cell>
          <cell r="C1989">
            <v>2607</v>
          </cell>
          <cell r="D1989">
            <v>1003</v>
          </cell>
          <cell r="E1989">
            <v>-1.2</v>
          </cell>
          <cell r="F1989">
            <v>-1.2</v>
          </cell>
        </row>
        <row r="1990">
          <cell r="A1990" t="str">
            <v>1019991424101002</v>
          </cell>
          <cell r="B1990">
            <v>10199914</v>
          </cell>
          <cell r="C1990">
            <v>2410</v>
          </cell>
          <cell r="D1990">
            <v>1002</v>
          </cell>
          <cell r="E1990">
            <v>-1.2</v>
          </cell>
          <cell r="F1990">
            <v>-1.2</v>
          </cell>
        </row>
        <row r="1991">
          <cell r="A1991" t="str">
            <v>101904409291156</v>
          </cell>
          <cell r="B1991">
            <v>10190440</v>
          </cell>
          <cell r="C1991">
            <v>929</v>
          </cell>
          <cell r="D1991">
            <v>1156</v>
          </cell>
          <cell r="E1991">
            <v>10552.49</v>
          </cell>
          <cell r="F1991">
            <v>15969.49</v>
          </cell>
        </row>
        <row r="1992">
          <cell r="A1992" t="str">
            <v>101904409581156</v>
          </cell>
          <cell r="B1992">
            <v>10190440</v>
          </cell>
          <cell r="C1992">
            <v>958</v>
          </cell>
          <cell r="D1992">
            <v>1156</v>
          </cell>
          <cell r="E1992">
            <v>10552.49</v>
          </cell>
          <cell r="F1992">
            <v>15969.49</v>
          </cell>
        </row>
        <row r="1993">
          <cell r="A1993" t="str">
            <v>101904409591156</v>
          </cell>
          <cell r="B1993">
            <v>10190440</v>
          </cell>
          <cell r="C1993">
            <v>959</v>
          </cell>
          <cell r="D1993">
            <v>1156</v>
          </cell>
          <cell r="E1993">
            <v>10552.49</v>
          </cell>
          <cell r="F1993">
            <v>15969.49</v>
          </cell>
        </row>
        <row r="1994">
          <cell r="A1994" t="str">
            <v>101904409841156</v>
          </cell>
          <cell r="B1994">
            <v>10190440</v>
          </cell>
          <cell r="C1994">
            <v>984</v>
          </cell>
          <cell r="D1994">
            <v>1156</v>
          </cell>
          <cell r="E1994">
            <v>10552.49</v>
          </cell>
          <cell r="F1994">
            <v>15969.49</v>
          </cell>
        </row>
        <row r="1995">
          <cell r="A1995" t="str">
            <v>1019044010391156</v>
          </cell>
          <cell r="B1995">
            <v>10190440</v>
          </cell>
          <cell r="C1995">
            <v>1039</v>
          </cell>
          <cell r="D1995">
            <v>1156</v>
          </cell>
          <cell r="E1995">
            <v>10552.49</v>
          </cell>
          <cell r="F1995">
            <v>15969.49</v>
          </cell>
        </row>
        <row r="1996">
          <cell r="A1996" t="str">
            <v>1019044010401156</v>
          </cell>
          <cell r="B1996">
            <v>10190440</v>
          </cell>
          <cell r="C1996">
            <v>1040</v>
          </cell>
          <cell r="D1996">
            <v>1156</v>
          </cell>
          <cell r="E1996">
            <v>10552.49</v>
          </cell>
          <cell r="F1996">
            <v>15969.49</v>
          </cell>
        </row>
        <row r="1997">
          <cell r="A1997" t="str">
            <v>1019044010611156</v>
          </cell>
          <cell r="B1997">
            <v>10190440</v>
          </cell>
          <cell r="C1997">
            <v>1061</v>
          </cell>
          <cell r="D1997">
            <v>1156</v>
          </cell>
          <cell r="E1997">
            <v>10552.49</v>
          </cell>
          <cell r="F1997">
            <v>15969.49</v>
          </cell>
        </row>
        <row r="1998">
          <cell r="A1998" t="str">
            <v>1019044010691156</v>
          </cell>
          <cell r="B1998">
            <v>10190440</v>
          </cell>
          <cell r="C1998">
            <v>1069</v>
          </cell>
          <cell r="D1998">
            <v>1156</v>
          </cell>
          <cell r="E1998">
            <v>10552.49</v>
          </cell>
          <cell r="F1998">
            <v>15969.49</v>
          </cell>
        </row>
        <row r="1999">
          <cell r="A1999" t="str">
            <v>1019044010811156</v>
          </cell>
          <cell r="B1999">
            <v>10190440</v>
          </cell>
          <cell r="C1999">
            <v>1081</v>
          </cell>
          <cell r="D1999">
            <v>1156</v>
          </cell>
          <cell r="E1999">
            <v>10543.49</v>
          </cell>
          <cell r="F1999">
            <v>15889.49</v>
          </cell>
        </row>
        <row r="2000">
          <cell r="A2000" t="str">
            <v>1019044011031156</v>
          </cell>
          <cell r="B2000">
            <v>10190440</v>
          </cell>
          <cell r="C2000">
            <v>1103</v>
          </cell>
          <cell r="D2000">
            <v>1156</v>
          </cell>
          <cell r="E2000">
            <v>10552.49</v>
          </cell>
          <cell r="F2000">
            <v>15969.49</v>
          </cell>
        </row>
        <row r="2001">
          <cell r="A2001" t="str">
            <v>1019044011051156</v>
          </cell>
          <cell r="B2001">
            <v>10190440</v>
          </cell>
          <cell r="C2001">
            <v>1105</v>
          </cell>
          <cell r="D2001">
            <v>1156</v>
          </cell>
          <cell r="E2001">
            <v>10552.49</v>
          </cell>
          <cell r="F2001">
            <v>15969.49</v>
          </cell>
        </row>
        <row r="2002">
          <cell r="A2002" t="str">
            <v>1019044013581156</v>
          </cell>
          <cell r="B2002">
            <v>10190440</v>
          </cell>
          <cell r="C2002">
            <v>1358</v>
          </cell>
          <cell r="D2002">
            <v>1156</v>
          </cell>
          <cell r="E2002">
            <v>10552.49</v>
          </cell>
          <cell r="F2002">
            <v>15969.49</v>
          </cell>
        </row>
        <row r="2003">
          <cell r="A2003" t="str">
            <v>1019044014191156</v>
          </cell>
          <cell r="B2003">
            <v>10190440</v>
          </cell>
          <cell r="C2003">
            <v>1419</v>
          </cell>
          <cell r="D2003">
            <v>1156</v>
          </cell>
          <cell r="E2003">
            <v>10552.49</v>
          </cell>
          <cell r="F2003">
            <v>15969.49</v>
          </cell>
        </row>
        <row r="2004">
          <cell r="A2004" t="str">
            <v>1019044015551156</v>
          </cell>
          <cell r="B2004">
            <v>10190440</v>
          </cell>
          <cell r="C2004">
            <v>1555</v>
          </cell>
          <cell r="D2004">
            <v>1156</v>
          </cell>
          <cell r="E2004">
            <v>10552.49</v>
          </cell>
          <cell r="F2004">
            <v>15969.49</v>
          </cell>
        </row>
        <row r="2005">
          <cell r="A2005" t="str">
            <v>1019044016151156</v>
          </cell>
          <cell r="B2005">
            <v>10190440</v>
          </cell>
          <cell r="C2005">
            <v>1615</v>
          </cell>
          <cell r="D2005">
            <v>1156</v>
          </cell>
          <cell r="E2005">
            <v>10543.49</v>
          </cell>
          <cell r="F2005">
            <v>15889.49</v>
          </cell>
        </row>
        <row r="2006">
          <cell r="A2006" t="str">
            <v>1019044019131156</v>
          </cell>
          <cell r="B2006">
            <v>10190440</v>
          </cell>
          <cell r="C2006">
            <v>1913</v>
          </cell>
          <cell r="D2006">
            <v>1156</v>
          </cell>
          <cell r="E2006">
            <v>10552.49</v>
          </cell>
          <cell r="F2006">
            <v>15969.49</v>
          </cell>
        </row>
        <row r="2007">
          <cell r="A2007" t="str">
            <v>1019044021601156</v>
          </cell>
          <cell r="B2007">
            <v>10190440</v>
          </cell>
          <cell r="C2007">
            <v>2160</v>
          </cell>
          <cell r="D2007">
            <v>1156</v>
          </cell>
          <cell r="E2007">
            <v>10552.49</v>
          </cell>
          <cell r="F2007">
            <v>15969.49</v>
          </cell>
        </row>
        <row r="2008">
          <cell r="A2008" t="str">
            <v>1019044023041156</v>
          </cell>
          <cell r="B2008">
            <v>10190440</v>
          </cell>
          <cell r="C2008">
            <v>2304</v>
          </cell>
          <cell r="D2008">
            <v>1156</v>
          </cell>
          <cell r="E2008">
            <v>10552.49</v>
          </cell>
          <cell r="F2008">
            <v>15969.49</v>
          </cell>
        </row>
        <row r="2009">
          <cell r="A2009" t="str">
            <v>1019044024091156</v>
          </cell>
          <cell r="B2009">
            <v>10190440</v>
          </cell>
          <cell r="C2009">
            <v>2409</v>
          </cell>
          <cell r="D2009">
            <v>1156</v>
          </cell>
          <cell r="E2009">
            <v>10552.49</v>
          </cell>
          <cell r="F2009">
            <v>15969.49</v>
          </cell>
        </row>
        <row r="2010">
          <cell r="A2010" t="str">
            <v>1019044026001156</v>
          </cell>
          <cell r="B2010">
            <v>10190440</v>
          </cell>
          <cell r="C2010">
            <v>2600</v>
          </cell>
          <cell r="D2010">
            <v>1156</v>
          </cell>
          <cell r="E2010">
            <v>10552.49</v>
          </cell>
          <cell r="F2010">
            <v>15969.49</v>
          </cell>
        </row>
        <row r="2011">
          <cell r="A2011" t="str">
            <v>1019044034991156</v>
          </cell>
          <cell r="B2011">
            <v>10190440</v>
          </cell>
          <cell r="C2011">
            <v>3499</v>
          </cell>
          <cell r="D2011">
            <v>1156</v>
          </cell>
          <cell r="E2011">
            <v>10644.49</v>
          </cell>
          <cell r="F2011">
            <v>15992.49</v>
          </cell>
        </row>
        <row r="2012">
          <cell r="A2012" t="str">
            <v>1019044014231156</v>
          </cell>
          <cell r="B2012">
            <v>10190440</v>
          </cell>
          <cell r="C2012">
            <v>1423</v>
          </cell>
          <cell r="D2012">
            <v>1156</v>
          </cell>
          <cell r="E2012">
            <v>10652.49</v>
          </cell>
          <cell r="F2012">
            <v>16069.49</v>
          </cell>
        </row>
        <row r="2013">
          <cell r="A2013" t="str">
            <v>1019044019841156</v>
          </cell>
          <cell r="B2013">
            <v>10190440</v>
          </cell>
          <cell r="C2013">
            <v>1984</v>
          </cell>
          <cell r="D2013">
            <v>1156</v>
          </cell>
          <cell r="E2013">
            <v>10552.49</v>
          </cell>
          <cell r="F2013">
            <v>15969.49</v>
          </cell>
        </row>
        <row r="2014">
          <cell r="A2014" t="str">
            <v>1019044033151156</v>
          </cell>
          <cell r="B2014">
            <v>10190440</v>
          </cell>
          <cell r="C2014">
            <v>3315</v>
          </cell>
          <cell r="D2014">
            <v>1156</v>
          </cell>
          <cell r="E2014">
            <v>10543.49</v>
          </cell>
          <cell r="F2014">
            <v>15889.49</v>
          </cell>
        </row>
        <row r="2015">
          <cell r="A2015" t="str">
            <v>101904409281156</v>
          </cell>
          <cell r="B2015">
            <v>10190440</v>
          </cell>
          <cell r="C2015">
            <v>928</v>
          </cell>
          <cell r="D2015">
            <v>1156</v>
          </cell>
          <cell r="E2015">
            <v>10552.49</v>
          </cell>
          <cell r="F2015">
            <v>15969.49</v>
          </cell>
        </row>
        <row r="2016">
          <cell r="A2016" t="str">
            <v>1019044019151156</v>
          </cell>
          <cell r="B2016">
            <v>10190440</v>
          </cell>
          <cell r="C2016">
            <v>1915</v>
          </cell>
          <cell r="D2016">
            <v>1156</v>
          </cell>
          <cell r="E2016">
            <v>10552.49</v>
          </cell>
          <cell r="F2016">
            <v>15969.49</v>
          </cell>
        </row>
        <row r="2017">
          <cell r="A2017" t="str">
            <v>1019044023551156</v>
          </cell>
          <cell r="B2017">
            <v>10190440</v>
          </cell>
          <cell r="C2017">
            <v>2355</v>
          </cell>
          <cell r="D2017">
            <v>1156</v>
          </cell>
          <cell r="E2017">
            <v>10552.49</v>
          </cell>
          <cell r="F2017">
            <v>15969.49</v>
          </cell>
        </row>
        <row r="2018">
          <cell r="A2018" t="str">
            <v>1019044025901156</v>
          </cell>
          <cell r="B2018">
            <v>10190440</v>
          </cell>
          <cell r="C2018">
            <v>2590</v>
          </cell>
          <cell r="D2018">
            <v>1156</v>
          </cell>
          <cell r="E2018">
            <v>10552.49</v>
          </cell>
          <cell r="F2018">
            <v>15969.49</v>
          </cell>
        </row>
        <row r="2019">
          <cell r="A2019" t="str">
            <v>1019044014241156</v>
          </cell>
          <cell r="B2019">
            <v>10190440</v>
          </cell>
          <cell r="C2019">
            <v>1424</v>
          </cell>
          <cell r="D2019">
            <v>1156</v>
          </cell>
          <cell r="E2019">
            <v>10543.49</v>
          </cell>
          <cell r="F2019">
            <v>15889.49</v>
          </cell>
        </row>
        <row r="2020">
          <cell r="A2020" t="str">
            <v>1019044033911156</v>
          </cell>
          <cell r="B2020">
            <v>10190440</v>
          </cell>
          <cell r="C2020">
            <v>3391</v>
          </cell>
          <cell r="D2020">
            <v>1156</v>
          </cell>
          <cell r="E2020">
            <v>10543.49</v>
          </cell>
          <cell r="F2020">
            <v>15889.49</v>
          </cell>
        </row>
        <row r="2021">
          <cell r="A2021" t="str">
            <v>1019044016561156</v>
          </cell>
          <cell r="B2021">
            <v>10190440</v>
          </cell>
          <cell r="C2021">
            <v>1656</v>
          </cell>
          <cell r="D2021">
            <v>1156</v>
          </cell>
          <cell r="E2021">
            <v>10652.49</v>
          </cell>
          <cell r="F2021">
            <v>16069.49</v>
          </cell>
        </row>
        <row r="2022">
          <cell r="A2022" t="str">
            <v>10204583930683</v>
          </cell>
          <cell r="B2022">
            <v>10204583</v>
          </cell>
          <cell r="C2022">
            <v>930</v>
          </cell>
          <cell r="D2022">
            <v>683</v>
          </cell>
          <cell r="E2022">
            <v>10552.49</v>
          </cell>
          <cell r="F2022">
            <v>15969.49</v>
          </cell>
        </row>
        <row r="2023">
          <cell r="A2023" t="str">
            <v>10204583958683</v>
          </cell>
          <cell r="B2023">
            <v>10204583</v>
          </cell>
          <cell r="C2023">
            <v>958</v>
          </cell>
          <cell r="D2023">
            <v>683</v>
          </cell>
          <cell r="E2023">
            <v>10552.49</v>
          </cell>
          <cell r="F2023">
            <v>15969.49</v>
          </cell>
        </row>
        <row r="2024">
          <cell r="A2024" t="str">
            <v>102045839841001</v>
          </cell>
          <cell r="B2024">
            <v>10204583</v>
          </cell>
          <cell r="C2024">
            <v>984</v>
          </cell>
          <cell r="D2024">
            <v>1001</v>
          </cell>
          <cell r="E2024">
            <v>10552.49</v>
          </cell>
          <cell r="F2024">
            <v>15969.49</v>
          </cell>
        </row>
        <row r="2025">
          <cell r="A2025" t="str">
            <v>10204583984683</v>
          </cell>
          <cell r="B2025">
            <v>10204583</v>
          </cell>
          <cell r="C2025">
            <v>984</v>
          </cell>
          <cell r="D2025">
            <v>683</v>
          </cell>
          <cell r="E2025">
            <v>10552.49</v>
          </cell>
          <cell r="F2025">
            <v>15969.49</v>
          </cell>
        </row>
        <row r="2026">
          <cell r="A2026" t="str">
            <v>102045831038683</v>
          </cell>
          <cell r="B2026">
            <v>10204583</v>
          </cell>
          <cell r="C2026">
            <v>1038</v>
          </cell>
          <cell r="D2026">
            <v>683</v>
          </cell>
          <cell r="E2026">
            <v>10552.49</v>
          </cell>
          <cell r="F2026">
            <v>15969.49</v>
          </cell>
        </row>
        <row r="2027">
          <cell r="A2027" t="str">
            <v>1020458310391001</v>
          </cell>
          <cell r="B2027">
            <v>10204583</v>
          </cell>
          <cell r="C2027">
            <v>1039</v>
          </cell>
          <cell r="D2027">
            <v>1001</v>
          </cell>
          <cell r="E2027">
            <v>10552.49</v>
          </cell>
          <cell r="F2027">
            <v>15969.49</v>
          </cell>
        </row>
        <row r="2028">
          <cell r="A2028" t="str">
            <v>102045831039683</v>
          </cell>
          <cell r="B2028">
            <v>10204583</v>
          </cell>
          <cell r="C2028">
            <v>1039</v>
          </cell>
          <cell r="D2028">
            <v>683</v>
          </cell>
          <cell r="E2028">
            <v>10552.49</v>
          </cell>
          <cell r="F2028">
            <v>15969.49</v>
          </cell>
        </row>
        <row r="2029">
          <cell r="A2029" t="str">
            <v>1020458310401001</v>
          </cell>
          <cell r="B2029">
            <v>10204583</v>
          </cell>
          <cell r="C2029">
            <v>1040</v>
          </cell>
          <cell r="D2029">
            <v>1001</v>
          </cell>
          <cell r="E2029">
            <v>10552.49</v>
          </cell>
          <cell r="F2029">
            <v>15969.49</v>
          </cell>
        </row>
        <row r="2030">
          <cell r="A2030" t="str">
            <v>102045831040683</v>
          </cell>
          <cell r="B2030">
            <v>10204583</v>
          </cell>
          <cell r="C2030">
            <v>1040</v>
          </cell>
          <cell r="D2030">
            <v>683</v>
          </cell>
          <cell r="E2030">
            <v>10552.49</v>
          </cell>
          <cell r="F2030">
            <v>15969.49</v>
          </cell>
        </row>
        <row r="2031">
          <cell r="A2031" t="str">
            <v>102045831067683</v>
          </cell>
          <cell r="B2031">
            <v>10204583</v>
          </cell>
          <cell r="C2031">
            <v>1067</v>
          </cell>
          <cell r="D2031">
            <v>683</v>
          </cell>
          <cell r="E2031">
            <v>10552.49</v>
          </cell>
          <cell r="F2031">
            <v>15969.49</v>
          </cell>
        </row>
        <row r="2032">
          <cell r="A2032" t="str">
            <v>102045831069683</v>
          </cell>
          <cell r="B2032">
            <v>10204583</v>
          </cell>
          <cell r="C2032">
            <v>1069</v>
          </cell>
          <cell r="D2032">
            <v>683</v>
          </cell>
          <cell r="E2032">
            <v>10552.49</v>
          </cell>
          <cell r="F2032">
            <v>15969.49</v>
          </cell>
        </row>
        <row r="2033">
          <cell r="A2033" t="str">
            <v>102045831082683</v>
          </cell>
          <cell r="B2033">
            <v>10204583</v>
          </cell>
          <cell r="C2033">
            <v>1082</v>
          </cell>
          <cell r="D2033">
            <v>683</v>
          </cell>
          <cell r="E2033">
            <v>10552.49</v>
          </cell>
          <cell r="F2033">
            <v>15969.49</v>
          </cell>
        </row>
        <row r="2034">
          <cell r="A2034" t="str">
            <v>102045831103683</v>
          </cell>
          <cell r="B2034">
            <v>10204583</v>
          </cell>
          <cell r="C2034">
            <v>1103</v>
          </cell>
          <cell r="D2034">
            <v>683</v>
          </cell>
          <cell r="E2034">
            <v>10552.49</v>
          </cell>
          <cell r="F2034">
            <v>15969.49</v>
          </cell>
        </row>
        <row r="2035">
          <cell r="A2035" t="str">
            <v>102045831358683</v>
          </cell>
          <cell r="B2035">
            <v>10204583</v>
          </cell>
          <cell r="C2035">
            <v>1358</v>
          </cell>
          <cell r="D2035">
            <v>683</v>
          </cell>
          <cell r="E2035">
            <v>10552.49</v>
          </cell>
          <cell r="F2035">
            <v>15969.49</v>
          </cell>
        </row>
        <row r="2036">
          <cell r="A2036" t="str">
            <v>102045831361683</v>
          </cell>
          <cell r="B2036">
            <v>10204583</v>
          </cell>
          <cell r="C2036">
            <v>1361</v>
          </cell>
          <cell r="D2036">
            <v>683</v>
          </cell>
          <cell r="E2036">
            <v>10552.49</v>
          </cell>
          <cell r="F2036">
            <v>15969.49</v>
          </cell>
        </row>
        <row r="2037">
          <cell r="A2037" t="str">
            <v>1020458314191001</v>
          </cell>
          <cell r="B2037">
            <v>10204583</v>
          </cell>
          <cell r="C2037">
            <v>1419</v>
          </cell>
          <cell r="D2037">
            <v>1001</v>
          </cell>
          <cell r="E2037">
            <v>10552.49</v>
          </cell>
          <cell r="F2037">
            <v>15969.49</v>
          </cell>
        </row>
        <row r="2038">
          <cell r="A2038" t="str">
            <v>102045831419683</v>
          </cell>
          <cell r="B2038">
            <v>10204583</v>
          </cell>
          <cell r="C2038">
            <v>1419</v>
          </cell>
          <cell r="D2038">
            <v>683</v>
          </cell>
          <cell r="E2038">
            <v>10552.49</v>
          </cell>
          <cell r="F2038">
            <v>15969.49</v>
          </cell>
        </row>
        <row r="2039">
          <cell r="A2039" t="str">
            <v>102045831566683</v>
          </cell>
          <cell r="B2039">
            <v>10204583</v>
          </cell>
          <cell r="C2039">
            <v>1566</v>
          </cell>
          <cell r="D2039">
            <v>683</v>
          </cell>
          <cell r="E2039">
            <v>10552.49</v>
          </cell>
          <cell r="F2039">
            <v>15969.49</v>
          </cell>
        </row>
        <row r="2040">
          <cell r="A2040" t="str">
            <v>102045831621683</v>
          </cell>
          <cell r="B2040">
            <v>10204583</v>
          </cell>
          <cell r="C2040">
            <v>1621</v>
          </cell>
          <cell r="D2040">
            <v>683</v>
          </cell>
          <cell r="E2040">
            <v>10552.49</v>
          </cell>
          <cell r="F2040">
            <v>15969.49</v>
          </cell>
        </row>
        <row r="2041">
          <cell r="A2041" t="str">
            <v>102045831913683</v>
          </cell>
          <cell r="B2041">
            <v>10204583</v>
          </cell>
          <cell r="C2041">
            <v>1913</v>
          </cell>
          <cell r="D2041">
            <v>683</v>
          </cell>
          <cell r="E2041">
            <v>10552.49</v>
          </cell>
          <cell r="F2041">
            <v>15969.49</v>
          </cell>
        </row>
        <row r="2042">
          <cell r="A2042" t="str">
            <v>102045832600683</v>
          </cell>
          <cell r="B2042">
            <v>10204583</v>
          </cell>
          <cell r="C2042">
            <v>2600</v>
          </cell>
          <cell r="D2042">
            <v>683</v>
          </cell>
          <cell r="E2042">
            <v>10552.49</v>
          </cell>
          <cell r="F2042">
            <v>15969.49</v>
          </cell>
        </row>
        <row r="2043">
          <cell r="A2043" t="str">
            <v>102045831688683</v>
          </cell>
          <cell r="B2043">
            <v>10204583</v>
          </cell>
          <cell r="C2043">
            <v>1688</v>
          </cell>
          <cell r="D2043">
            <v>683</v>
          </cell>
          <cell r="E2043">
            <v>10552.49</v>
          </cell>
          <cell r="F2043">
            <v>15969.49</v>
          </cell>
        </row>
        <row r="2044">
          <cell r="A2044" t="str">
            <v>102045831984683</v>
          </cell>
          <cell r="B2044">
            <v>10204583</v>
          </cell>
          <cell r="C2044">
            <v>1984</v>
          </cell>
          <cell r="D2044">
            <v>683</v>
          </cell>
          <cell r="E2044">
            <v>10552.49</v>
          </cell>
          <cell r="F2044">
            <v>15969.49</v>
          </cell>
        </row>
        <row r="2045">
          <cell r="A2045" t="str">
            <v>102045839281001</v>
          </cell>
          <cell r="B2045">
            <v>10204583</v>
          </cell>
          <cell r="C2045">
            <v>928</v>
          </cell>
          <cell r="D2045">
            <v>1001</v>
          </cell>
          <cell r="E2045">
            <v>10552.49</v>
          </cell>
          <cell r="F2045">
            <v>15969.49</v>
          </cell>
        </row>
        <row r="2046">
          <cell r="A2046" t="str">
            <v>10204583928683</v>
          </cell>
          <cell r="B2046">
            <v>10204583</v>
          </cell>
          <cell r="C2046">
            <v>928</v>
          </cell>
          <cell r="D2046">
            <v>683</v>
          </cell>
          <cell r="E2046">
            <v>10552.49</v>
          </cell>
          <cell r="F2046">
            <v>15969.49</v>
          </cell>
        </row>
        <row r="2047">
          <cell r="A2047" t="str">
            <v>102045831655683</v>
          </cell>
          <cell r="B2047">
            <v>10204583</v>
          </cell>
          <cell r="C2047">
            <v>1655</v>
          </cell>
          <cell r="D2047">
            <v>683</v>
          </cell>
          <cell r="E2047">
            <v>10552.49</v>
          </cell>
          <cell r="F2047">
            <v>15969.49</v>
          </cell>
        </row>
        <row r="2048">
          <cell r="A2048" t="str">
            <v>1082815216121002</v>
          </cell>
          <cell r="B2048">
            <v>10828152</v>
          </cell>
          <cell r="C2048">
            <v>1612</v>
          </cell>
          <cell r="D2048">
            <v>1002</v>
          </cell>
          <cell r="E2048">
            <v>11224.49</v>
          </cell>
          <cell r="F2048">
            <v>17144.71</v>
          </cell>
        </row>
        <row r="2049">
          <cell r="A2049" t="str">
            <v>1082815216121003</v>
          </cell>
          <cell r="B2049">
            <v>10828152</v>
          </cell>
          <cell r="C2049">
            <v>1612</v>
          </cell>
          <cell r="D2049">
            <v>1003</v>
          </cell>
          <cell r="E2049">
            <v>11224.49</v>
          </cell>
          <cell r="F2049">
            <v>17144.71</v>
          </cell>
        </row>
        <row r="2050">
          <cell r="A2050" t="str">
            <v>1082815216121004</v>
          </cell>
          <cell r="B2050">
            <v>10828152</v>
          </cell>
          <cell r="C2050">
            <v>1612</v>
          </cell>
          <cell r="D2050">
            <v>1004</v>
          </cell>
          <cell r="E2050">
            <v>11660.21</v>
          </cell>
          <cell r="F2050">
            <v>17645.84</v>
          </cell>
        </row>
        <row r="2051">
          <cell r="A2051" t="str">
            <v>1082815216121005</v>
          </cell>
          <cell r="B2051">
            <v>10828152</v>
          </cell>
          <cell r="C2051">
            <v>1612</v>
          </cell>
          <cell r="D2051">
            <v>1005</v>
          </cell>
          <cell r="E2051">
            <v>11660.21</v>
          </cell>
          <cell r="F2051">
            <v>17645.84</v>
          </cell>
        </row>
        <row r="2052">
          <cell r="A2052" t="str">
            <v>1082815216121006</v>
          </cell>
          <cell r="B2052">
            <v>10828152</v>
          </cell>
          <cell r="C2052">
            <v>1612</v>
          </cell>
          <cell r="D2052">
            <v>1006</v>
          </cell>
          <cell r="E2052">
            <v>11660.21</v>
          </cell>
          <cell r="F2052">
            <v>17645.84</v>
          </cell>
        </row>
        <row r="2053">
          <cell r="A2053" t="str">
            <v>1082815216121007</v>
          </cell>
          <cell r="B2053">
            <v>10828152</v>
          </cell>
          <cell r="C2053">
            <v>1612</v>
          </cell>
          <cell r="D2053">
            <v>1007</v>
          </cell>
          <cell r="E2053">
            <v>11660.21</v>
          </cell>
          <cell r="F2053">
            <v>17645.84</v>
          </cell>
        </row>
        <row r="2054">
          <cell r="A2054" t="str">
            <v>105240759581002</v>
          </cell>
          <cell r="B2054">
            <v>10524075</v>
          </cell>
          <cell r="C2054">
            <v>958</v>
          </cell>
          <cell r="D2054">
            <v>1002</v>
          </cell>
          <cell r="E2054">
            <v>10552.49</v>
          </cell>
          <cell r="F2054">
            <v>15969.49</v>
          </cell>
        </row>
        <row r="2055">
          <cell r="A2055" t="str">
            <v>1052407510401002</v>
          </cell>
          <cell r="B2055">
            <v>10524075</v>
          </cell>
          <cell r="C2055">
            <v>1040</v>
          </cell>
          <cell r="D2055">
            <v>1002</v>
          </cell>
          <cell r="E2055">
            <v>10552.49</v>
          </cell>
          <cell r="F2055">
            <v>15969.49</v>
          </cell>
        </row>
        <row r="2056">
          <cell r="A2056" t="str">
            <v>1052407511031002</v>
          </cell>
          <cell r="B2056">
            <v>10524075</v>
          </cell>
          <cell r="C2056">
            <v>1103</v>
          </cell>
          <cell r="D2056">
            <v>1002</v>
          </cell>
          <cell r="E2056">
            <v>10552.49</v>
          </cell>
          <cell r="F2056">
            <v>15969.49</v>
          </cell>
        </row>
        <row r="2057">
          <cell r="A2057" t="str">
            <v>1052407513561001</v>
          </cell>
          <cell r="B2057">
            <v>10524075</v>
          </cell>
          <cell r="C2057">
            <v>1356</v>
          </cell>
          <cell r="D2057">
            <v>1001</v>
          </cell>
          <cell r="E2057">
            <v>10237.49</v>
          </cell>
          <cell r="F2057">
            <v>15616.49</v>
          </cell>
        </row>
        <row r="2058">
          <cell r="A2058" t="str">
            <v>1052407524061002</v>
          </cell>
          <cell r="B2058">
            <v>10524075</v>
          </cell>
          <cell r="C2058">
            <v>2406</v>
          </cell>
          <cell r="D2058">
            <v>1002</v>
          </cell>
          <cell r="E2058">
            <v>-1.2</v>
          </cell>
          <cell r="F2058"/>
        </row>
        <row r="2059">
          <cell r="A2059" t="str">
            <v>1052407519441002</v>
          </cell>
          <cell r="B2059">
            <v>10524075</v>
          </cell>
          <cell r="C2059">
            <v>1944</v>
          </cell>
          <cell r="D2059">
            <v>1002</v>
          </cell>
          <cell r="E2059">
            <v>10644.49</v>
          </cell>
          <cell r="F2059">
            <v>15992.49</v>
          </cell>
        </row>
        <row r="2060">
          <cell r="A2060" t="str">
            <v>1052407518921000</v>
          </cell>
          <cell r="B2060">
            <v>10524075</v>
          </cell>
          <cell r="C2060">
            <v>1892</v>
          </cell>
          <cell r="D2060">
            <v>1000</v>
          </cell>
          <cell r="E2060">
            <v>-1.2</v>
          </cell>
          <cell r="F2060">
            <v>-1.2</v>
          </cell>
        </row>
        <row r="2061">
          <cell r="A2061" t="str">
            <v>1052407518921001</v>
          </cell>
          <cell r="B2061">
            <v>10524075</v>
          </cell>
          <cell r="C2061">
            <v>1892</v>
          </cell>
          <cell r="D2061">
            <v>1001</v>
          </cell>
          <cell r="E2061">
            <v>-1.2</v>
          </cell>
          <cell r="F2061">
            <v>-1.2</v>
          </cell>
        </row>
        <row r="2062">
          <cell r="A2062" t="str">
            <v>1052407518921002</v>
          </cell>
          <cell r="B2062">
            <v>10524075</v>
          </cell>
          <cell r="C2062">
            <v>1892</v>
          </cell>
          <cell r="D2062">
            <v>1002</v>
          </cell>
          <cell r="E2062">
            <v>-1.2</v>
          </cell>
          <cell r="F2062">
            <v>-1.2</v>
          </cell>
        </row>
        <row r="2063">
          <cell r="A2063" t="str">
            <v>1052407519771002</v>
          </cell>
          <cell r="B2063">
            <v>10524075</v>
          </cell>
          <cell r="C2063">
            <v>1977</v>
          </cell>
          <cell r="D2063">
            <v>1002</v>
          </cell>
          <cell r="E2063">
            <v>-1.2</v>
          </cell>
          <cell r="F2063">
            <v>-1.2</v>
          </cell>
        </row>
        <row r="2064">
          <cell r="A2064" t="str">
            <v>1052407519871001</v>
          </cell>
          <cell r="B2064">
            <v>10524075</v>
          </cell>
          <cell r="C2064">
            <v>1987</v>
          </cell>
          <cell r="D2064">
            <v>1001</v>
          </cell>
          <cell r="E2064">
            <v>-1.2</v>
          </cell>
          <cell r="F2064">
            <v>-1.2</v>
          </cell>
        </row>
        <row r="2065">
          <cell r="A2065" t="str">
            <v>1052407521751002</v>
          </cell>
          <cell r="B2065">
            <v>10524075</v>
          </cell>
          <cell r="C2065">
            <v>2175</v>
          </cell>
          <cell r="D2065">
            <v>1002</v>
          </cell>
          <cell r="E2065">
            <v>-1.2</v>
          </cell>
          <cell r="F2065">
            <v>-1.2</v>
          </cell>
        </row>
        <row r="2066">
          <cell r="A2066" t="str">
            <v>1052407531341002</v>
          </cell>
          <cell r="B2066">
            <v>10524075</v>
          </cell>
          <cell r="C2066">
            <v>3134</v>
          </cell>
          <cell r="D2066">
            <v>1002</v>
          </cell>
          <cell r="E2066"/>
          <cell r="F2066">
            <v>-1.2</v>
          </cell>
        </row>
        <row r="2067">
          <cell r="A2067" t="str">
            <v>1052407516201002</v>
          </cell>
          <cell r="B2067">
            <v>10524075</v>
          </cell>
          <cell r="C2067">
            <v>1620</v>
          </cell>
          <cell r="D2067">
            <v>1002</v>
          </cell>
          <cell r="E2067">
            <v>-1.2</v>
          </cell>
          <cell r="F2067">
            <v>-1.2</v>
          </cell>
        </row>
        <row r="2068">
          <cell r="A2068" t="str">
            <v>1052407518741002</v>
          </cell>
          <cell r="B2068">
            <v>10524075</v>
          </cell>
          <cell r="C2068">
            <v>1874</v>
          </cell>
          <cell r="D2068">
            <v>1002</v>
          </cell>
          <cell r="E2068">
            <v>-1.2</v>
          </cell>
          <cell r="F2068">
            <v>-1.2</v>
          </cell>
        </row>
        <row r="2069">
          <cell r="A2069" t="str">
            <v>1052407519941002</v>
          </cell>
          <cell r="B2069">
            <v>10524075</v>
          </cell>
          <cell r="C2069">
            <v>1994</v>
          </cell>
          <cell r="D2069">
            <v>1002</v>
          </cell>
          <cell r="E2069">
            <v>-1.2</v>
          </cell>
          <cell r="F2069">
            <v>-1.2</v>
          </cell>
        </row>
        <row r="2070">
          <cell r="A2070" t="str">
            <v>1052407521901002</v>
          </cell>
          <cell r="B2070">
            <v>10524075</v>
          </cell>
          <cell r="C2070">
            <v>2190</v>
          </cell>
          <cell r="D2070">
            <v>1002</v>
          </cell>
          <cell r="E2070">
            <v>-1.2</v>
          </cell>
          <cell r="F2070">
            <v>-1.2</v>
          </cell>
        </row>
        <row r="2071">
          <cell r="A2071" t="str">
            <v>1052407523711002</v>
          </cell>
          <cell r="B2071">
            <v>10524075</v>
          </cell>
          <cell r="C2071">
            <v>2371</v>
          </cell>
          <cell r="D2071">
            <v>1002</v>
          </cell>
          <cell r="E2071">
            <v>-1.2</v>
          </cell>
          <cell r="F2071">
            <v>-1.2</v>
          </cell>
        </row>
        <row r="2072">
          <cell r="A2072" t="str">
            <v>1052407537111002</v>
          </cell>
          <cell r="B2072">
            <v>10524075</v>
          </cell>
          <cell r="C2072">
            <v>3711</v>
          </cell>
          <cell r="D2072">
            <v>1002</v>
          </cell>
          <cell r="E2072"/>
          <cell r="F2072"/>
        </row>
        <row r="2073">
          <cell r="A2073" t="str">
            <v>1052407510111001</v>
          </cell>
          <cell r="B2073">
            <v>10524075</v>
          </cell>
          <cell r="C2073">
            <v>1011</v>
          </cell>
          <cell r="D2073">
            <v>1001</v>
          </cell>
          <cell r="E2073">
            <v>-1.2</v>
          </cell>
          <cell r="F2073">
            <v>-1.2</v>
          </cell>
        </row>
        <row r="2074">
          <cell r="A2074" t="str">
            <v>1052407517371001</v>
          </cell>
          <cell r="B2074">
            <v>10524075</v>
          </cell>
          <cell r="C2074">
            <v>1737</v>
          </cell>
          <cell r="D2074">
            <v>1001</v>
          </cell>
          <cell r="E2074">
            <v>-1.2</v>
          </cell>
          <cell r="F2074">
            <v>-1.2</v>
          </cell>
        </row>
        <row r="2075">
          <cell r="A2075" t="str">
            <v>1052407521811001</v>
          </cell>
          <cell r="B2075">
            <v>10524075</v>
          </cell>
          <cell r="C2075">
            <v>2181</v>
          </cell>
          <cell r="D2075">
            <v>1001</v>
          </cell>
          <cell r="E2075">
            <v>-1.2</v>
          </cell>
          <cell r="F2075">
            <v>-1.2</v>
          </cell>
        </row>
        <row r="2076">
          <cell r="A2076" t="str">
            <v>1052407522911001</v>
          </cell>
          <cell r="B2076">
            <v>10524075</v>
          </cell>
          <cell r="C2076">
            <v>2291</v>
          </cell>
          <cell r="D2076">
            <v>1001</v>
          </cell>
          <cell r="E2076">
            <v>-1.2</v>
          </cell>
          <cell r="F2076">
            <v>-1.2</v>
          </cell>
        </row>
        <row r="2077">
          <cell r="A2077" t="str">
            <v>1052407535651000</v>
          </cell>
          <cell r="B2077">
            <v>10524075</v>
          </cell>
          <cell r="C2077">
            <v>3565</v>
          </cell>
          <cell r="D2077">
            <v>1000</v>
          </cell>
          <cell r="E2077"/>
          <cell r="F2077"/>
        </row>
        <row r="2078">
          <cell r="A2078" t="str">
            <v>1052407535651001</v>
          </cell>
          <cell r="B2078">
            <v>10524075</v>
          </cell>
          <cell r="C2078">
            <v>3565</v>
          </cell>
          <cell r="D2078">
            <v>1001</v>
          </cell>
          <cell r="E2078"/>
          <cell r="F2078"/>
        </row>
        <row r="2079">
          <cell r="A2079" t="str">
            <v>1052407535561002</v>
          </cell>
          <cell r="B2079">
            <v>10524075</v>
          </cell>
          <cell r="C2079">
            <v>3556</v>
          </cell>
          <cell r="D2079">
            <v>1002</v>
          </cell>
          <cell r="E2079"/>
          <cell r="F2079"/>
        </row>
        <row r="2080">
          <cell r="A2080" t="str">
            <v>1052407521771001</v>
          </cell>
          <cell r="B2080">
            <v>10524075</v>
          </cell>
          <cell r="C2080">
            <v>2177</v>
          </cell>
          <cell r="D2080">
            <v>1001</v>
          </cell>
          <cell r="E2080">
            <v>-1.2</v>
          </cell>
          <cell r="F2080">
            <v>-1.2</v>
          </cell>
        </row>
        <row r="2081">
          <cell r="A2081" t="str">
            <v>1052407521771002</v>
          </cell>
          <cell r="B2081">
            <v>10524075</v>
          </cell>
          <cell r="C2081">
            <v>2177</v>
          </cell>
          <cell r="D2081">
            <v>1002</v>
          </cell>
          <cell r="E2081">
            <v>-1.2</v>
          </cell>
          <cell r="F2081">
            <v>-1.2</v>
          </cell>
        </row>
        <row r="2082">
          <cell r="A2082" t="str">
            <v>1052407536261002</v>
          </cell>
          <cell r="B2082">
            <v>10524075</v>
          </cell>
          <cell r="C2082">
            <v>3626</v>
          </cell>
          <cell r="D2082">
            <v>1002</v>
          </cell>
          <cell r="E2082"/>
          <cell r="F2082"/>
        </row>
        <row r="2083">
          <cell r="A2083" t="str">
            <v>1052407534801002</v>
          </cell>
          <cell r="B2083">
            <v>10524075</v>
          </cell>
          <cell r="C2083">
            <v>3480</v>
          </cell>
          <cell r="D2083">
            <v>1002</v>
          </cell>
          <cell r="E2083">
            <v>10203.49</v>
          </cell>
          <cell r="F2083">
            <v>15574.49</v>
          </cell>
        </row>
        <row r="2084">
          <cell r="A2084" t="str">
            <v>1052407520761002</v>
          </cell>
          <cell r="B2084">
            <v>10524075</v>
          </cell>
          <cell r="C2084">
            <v>2076</v>
          </cell>
          <cell r="D2084">
            <v>1002</v>
          </cell>
          <cell r="E2084">
            <v>-1.2</v>
          </cell>
          <cell r="F2084">
            <v>-1.2</v>
          </cell>
        </row>
        <row r="2085">
          <cell r="A2085" t="str">
            <v>105240759991002</v>
          </cell>
          <cell r="B2085">
            <v>10524075</v>
          </cell>
          <cell r="C2085">
            <v>999</v>
          </cell>
          <cell r="D2085">
            <v>1002</v>
          </cell>
          <cell r="E2085"/>
          <cell r="F2085"/>
        </row>
        <row r="2086">
          <cell r="A2086" t="str">
            <v>1052407517901002</v>
          </cell>
          <cell r="B2086">
            <v>10524075</v>
          </cell>
          <cell r="C2086">
            <v>1790</v>
          </cell>
          <cell r="D2086">
            <v>1002</v>
          </cell>
          <cell r="E2086">
            <v>-1.2</v>
          </cell>
          <cell r="F2086">
            <v>-1.2</v>
          </cell>
        </row>
        <row r="2087">
          <cell r="A2087" t="str">
            <v>1052407521041001</v>
          </cell>
          <cell r="B2087">
            <v>10524075</v>
          </cell>
          <cell r="C2087">
            <v>2104</v>
          </cell>
          <cell r="D2087">
            <v>1001</v>
          </cell>
          <cell r="E2087">
            <v>-1.2</v>
          </cell>
          <cell r="F2087">
            <v>-1.2</v>
          </cell>
        </row>
        <row r="2088">
          <cell r="A2088" t="str">
            <v>1052407521041002</v>
          </cell>
          <cell r="B2088">
            <v>10524075</v>
          </cell>
          <cell r="C2088">
            <v>2104</v>
          </cell>
          <cell r="D2088">
            <v>1002</v>
          </cell>
          <cell r="E2088">
            <v>-1.2</v>
          </cell>
          <cell r="F2088">
            <v>-1.2</v>
          </cell>
        </row>
        <row r="2089">
          <cell r="A2089" t="str">
            <v>1052407522471002</v>
          </cell>
          <cell r="B2089">
            <v>10524075</v>
          </cell>
          <cell r="C2089">
            <v>2247</v>
          </cell>
          <cell r="D2089">
            <v>1002</v>
          </cell>
          <cell r="E2089">
            <v>-1.2</v>
          </cell>
          <cell r="F2089">
            <v>-1.2</v>
          </cell>
        </row>
        <row r="2090">
          <cell r="A2090" t="str">
            <v>1052407528351002</v>
          </cell>
          <cell r="B2090">
            <v>10524075</v>
          </cell>
          <cell r="C2090">
            <v>2835</v>
          </cell>
          <cell r="D2090">
            <v>1002</v>
          </cell>
          <cell r="E2090">
            <v>-1.2</v>
          </cell>
          <cell r="F2090">
            <v>-1.2</v>
          </cell>
        </row>
        <row r="2091">
          <cell r="A2091" t="str">
            <v>108396189581000</v>
          </cell>
          <cell r="B2091">
            <v>10839618</v>
          </cell>
          <cell r="C2091">
            <v>958</v>
          </cell>
          <cell r="D2091">
            <v>1000</v>
          </cell>
          <cell r="E2091">
            <v>11724.98</v>
          </cell>
          <cell r="F2091">
            <v>17743.87</v>
          </cell>
        </row>
        <row r="2092">
          <cell r="A2092" t="str">
            <v>1083961823041000</v>
          </cell>
          <cell r="B2092">
            <v>10839618</v>
          </cell>
          <cell r="C2092">
            <v>2304</v>
          </cell>
          <cell r="D2092">
            <v>1000</v>
          </cell>
          <cell r="E2092">
            <v>11724.98</v>
          </cell>
          <cell r="F2092">
            <v>17743.87</v>
          </cell>
        </row>
        <row r="2093">
          <cell r="A2093" t="str">
            <v>1083961823561000</v>
          </cell>
          <cell r="B2093">
            <v>10839618</v>
          </cell>
          <cell r="C2093">
            <v>2356</v>
          </cell>
          <cell r="D2093">
            <v>1000</v>
          </cell>
          <cell r="E2093"/>
          <cell r="F2093"/>
        </row>
        <row r="2094">
          <cell r="A2094" t="str">
            <v>1083961823561001</v>
          </cell>
          <cell r="B2094">
            <v>10839618</v>
          </cell>
          <cell r="C2094">
            <v>2356</v>
          </cell>
          <cell r="D2094">
            <v>1001</v>
          </cell>
          <cell r="E2094"/>
          <cell r="F2094"/>
        </row>
        <row r="2095">
          <cell r="A2095" t="str">
            <v>1083961834381000</v>
          </cell>
          <cell r="B2095">
            <v>10839618</v>
          </cell>
          <cell r="C2095">
            <v>3438</v>
          </cell>
          <cell r="D2095">
            <v>1000</v>
          </cell>
          <cell r="E2095"/>
          <cell r="F2095"/>
        </row>
        <row r="2096">
          <cell r="A2096" t="str">
            <v>1084428122671000</v>
          </cell>
          <cell r="B2096">
            <v>10844281</v>
          </cell>
          <cell r="C2096">
            <v>2267</v>
          </cell>
          <cell r="D2096">
            <v>1000</v>
          </cell>
          <cell r="E2096">
            <v>10778.4</v>
          </cell>
          <cell r="F2096">
            <v>16387.37</v>
          </cell>
        </row>
        <row r="2097">
          <cell r="A2097" t="str">
            <v>1084428116101000</v>
          </cell>
          <cell r="B2097">
            <v>10844281</v>
          </cell>
          <cell r="C2097">
            <v>1610</v>
          </cell>
          <cell r="D2097">
            <v>1000</v>
          </cell>
          <cell r="E2097"/>
          <cell r="F2097"/>
        </row>
        <row r="2098">
          <cell r="A2098" t="str">
            <v>1084428116101001</v>
          </cell>
          <cell r="B2098">
            <v>10844281</v>
          </cell>
          <cell r="C2098">
            <v>1610</v>
          </cell>
          <cell r="D2098">
            <v>1001</v>
          </cell>
          <cell r="E2098"/>
          <cell r="F2098"/>
        </row>
        <row r="2099">
          <cell r="A2099" t="str">
            <v>1084428119381000</v>
          </cell>
          <cell r="B2099">
            <v>10844281</v>
          </cell>
          <cell r="C2099">
            <v>1938</v>
          </cell>
          <cell r="D2099">
            <v>1000</v>
          </cell>
          <cell r="E2099"/>
          <cell r="F2099"/>
        </row>
        <row r="2100">
          <cell r="A2100" t="str">
            <v>108342169291001</v>
          </cell>
          <cell r="B2100">
            <v>10834216</v>
          </cell>
          <cell r="C2100">
            <v>929</v>
          </cell>
          <cell r="D2100">
            <v>1001</v>
          </cell>
          <cell r="E2100">
            <v>10552.49</v>
          </cell>
          <cell r="F2100">
            <v>15969.49</v>
          </cell>
        </row>
        <row r="2101">
          <cell r="A2101" t="str">
            <v>108342169581001</v>
          </cell>
          <cell r="B2101">
            <v>10834216</v>
          </cell>
          <cell r="C2101">
            <v>958</v>
          </cell>
          <cell r="D2101">
            <v>1001</v>
          </cell>
          <cell r="E2101">
            <v>10552.49</v>
          </cell>
          <cell r="F2101">
            <v>15969.49</v>
          </cell>
        </row>
        <row r="2102">
          <cell r="A2102" t="str">
            <v>108342169841001</v>
          </cell>
          <cell r="B2102">
            <v>10834216</v>
          </cell>
          <cell r="C2102">
            <v>984</v>
          </cell>
          <cell r="D2102">
            <v>1001</v>
          </cell>
          <cell r="E2102">
            <v>10552.49</v>
          </cell>
          <cell r="F2102">
            <v>15969.49</v>
          </cell>
        </row>
        <row r="2103">
          <cell r="A2103" t="str">
            <v>1083421611031001</v>
          </cell>
          <cell r="B2103">
            <v>10834216</v>
          </cell>
          <cell r="C2103">
            <v>1103</v>
          </cell>
          <cell r="D2103">
            <v>1001</v>
          </cell>
          <cell r="E2103">
            <v>10552.49</v>
          </cell>
          <cell r="F2103">
            <v>15969.49</v>
          </cell>
        </row>
        <row r="2104">
          <cell r="A2104" t="str">
            <v>1083421611051001</v>
          </cell>
          <cell r="B2104">
            <v>10834216</v>
          </cell>
          <cell r="C2104">
            <v>1105</v>
          </cell>
          <cell r="D2104">
            <v>1001</v>
          </cell>
          <cell r="E2104">
            <v>10552.49</v>
          </cell>
          <cell r="F2104">
            <v>15969.49</v>
          </cell>
        </row>
        <row r="2105">
          <cell r="A2105" t="str">
            <v>1083421623041001</v>
          </cell>
          <cell r="B2105">
            <v>10834216</v>
          </cell>
          <cell r="C2105">
            <v>2304</v>
          </cell>
          <cell r="D2105">
            <v>1001</v>
          </cell>
          <cell r="E2105">
            <v>10552.49</v>
          </cell>
          <cell r="F2105">
            <v>15969.49</v>
          </cell>
        </row>
        <row r="2106">
          <cell r="A2106" t="str">
            <v>1083421623551001</v>
          </cell>
          <cell r="B2106">
            <v>10834216</v>
          </cell>
          <cell r="C2106">
            <v>2355</v>
          </cell>
          <cell r="D2106">
            <v>1001</v>
          </cell>
          <cell r="E2106">
            <v>10552.49</v>
          </cell>
          <cell r="F2106">
            <v>15969.49</v>
          </cell>
        </row>
        <row r="2107">
          <cell r="A2107" t="str">
            <v>1083421626581001</v>
          </cell>
          <cell r="B2107">
            <v>10834216</v>
          </cell>
          <cell r="C2107">
            <v>2658</v>
          </cell>
          <cell r="D2107">
            <v>1001</v>
          </cell>
          <cell r="E2107"/>
          <cell r="F2107"/>
        </row>
        <row r="2108">
          <cell r="A2108" t="str">
            <v>10008009927267</v>
          </cell>
          <cell r="B2108">
            <v>10008009</v>
          </cell>
          <cell r="C2108">
            <v>927</v>
          </cell>
          <cell r="D2108">
            <v>267</v>
          </cell>
          <cell r="E2108">
            <v>10697.3</v>
          </cell>
          <cell r="F2108">
            <v>16316.6</v>
          </cell>
        </row>
        <row r="2109">
          <cell r="A2109" t="str">
            <v>100080099291005</v>
          </cell>
          <cell r="B2109">
            <v>10008009</v>
          </cell>
          <cell r="C2109">
            <v>929</v>
          </cell>
          <cell r="D2109">
            <v>1005</v>
          </cell>
          <cell r="E2109">
            <v>10510.43</v>
          </cell>
          <cell r="F2109">
            <v>16129.73</v>
          </cell>
        </row>
        <row r="2110">
          <cell r="A2110" t="str">
            <v>100080099291014</v>
          </cell>
          <cell r="B2110">
            <v>10008009</v>
          </cell>
          <cell r="C2110">
            <v>929</v>
          </cell>
          <cell r="D2110">
            <v>1014</v>
          </cell>
          <cell r="E2110">
            <v>10552.49</v>
          </cell>
          <cell r="F2110">
            <v>15969.49</v>
          </cell>
        </row>
        <row r="2111">
          <cell r="A2111" t="str">
            <v>100080099291009</v>
          </cell>
          <cell r="B2111">
            <v>10008009</v>
          </cell>
          <cell r="C2111">
            <v>929</v>
          </cell>
          <cell r="D2111">
            <v>1009</v>
          </cell>
          <cell r="E2111">
            <v>10552.49</v>
          </cell>
          <cell r="F2111">
            <v>15969.49</v>
          </cell>
        </row>
        <row r="2112">
          <cell r="A2112" t="str">
            <v>100080099291016</v>
          </cell>
          <cell r="B2112">
            <v>10008009</v>
          </cell>
          <cell r="C2112">
            <v>929</v>
          </cell>
          <cell r="D2112">
            <v>1016</v>
          </cell>
          <cell r="E2112">
            <v>10552.49</v>
          </cell>
          <cell r="F2112">
            <v>15969.49</v>
          </cell>
        </row>
        <row r="2113">
          <cell r="A2113" t="str">
            <v>100080099291013</v>
          </cell>
          <cell r="B2113">
            <v>10008009</v>
          </cell>
          <cell r="C2113">
            <v>929</v>
          </cell>
          <cell r="D2113">
            <v>1013</v>
          </cell>
          <cell r="E2113">
            <v>10395.780000000001</v>
          </cell>
          <cell r="F2113">
            <v>15812.78</v>
          </cell>
        </row>
        <row r="2114">
          <cell r="A2114" t="str">
            <v>10008009929267</v>
          </cell>
          <cell r="B2114">
            <v>10008009</v>
          </cell>
          <cell r="C2114">
            <v>929</v>
          </cell>
          <cell r="D2114">
            <v>267</v>
          </cell>
          <cell r="E2114">
            <v>10697.3</v>
          </cell>
          <cell r="F2114">
            <v>16316.6</v>
          </cell>
        </row>
        <row r="2115">
          <cell r="A2115" t="str">
            <v>10008009929865</v>
          </cell>
          <cell r="B2115">
            <v>10008009</v>
          </cell>
          <cell r="C2115">
            <v>929</v>
          </cell>
          <cell r="D2115">
            <v>865</v>
          </cell>
          <cell r="E2115">
            <v>10584.12</v>
          </cell>
          <cell r="F2115">
            <v>16140.01</v>
          </cell>
        </row>
        <row r="2116">
          <cell r="A2116" t="str">
            <v>100080099291660</v>
          </cell>
          <cell r="B2116">
            <v>10008009</v>
          </cell>
          <cell r="C2116">
            <v>929</v>
          </cell>
          <cell r="D2116">
            <v>1660</v>
          </cell>
          <cell r="E2116">
            <v>10510.43</v>
          </cell>
          <cell r="F2116">
            <v>16129.73</v>
          </cell>
        </row>
        <row r="2117">
          <cell r="A2117" t="str">
            <v>10008009929492</v>
          </cell>
          <cell r="B2117">
            <v>10008009</v>
          </cell>
          <cell r="C2117">
            <v>929</v>
          </cell>
          <cell r="D2117">
            <v>492</v>
          </cell>
          <cell r="E2117">
            <v>10552.49</v>
          </cell>
          <cell r="F2117">
            <v>15969.49</v>
          </cell>
        </row>
        <row r="2118">
          <cell r="A2118" t="str">
            <v>10008009929508</v>
          </cell>
          <cell r="B2118">
            <v>10008009</v>
          </cell>
          <cell r="C2118">
            <v>929</v>
          </cell>
          <cell r="D2118">
            <v>508</v>
          </cell>
          <cell r="E2118">
            <v>10946.56</v>
          </cell>
          <cell r="F2118">
            <v>16565.86</v>
          </cell>
        </row>
        <row r="2119">
          <cell r="A2119" t="str">
            <v>10008009929164</v>
          </cell>
          <cell r="B2119">
            <v>10008009</v>
          </cell>
          <cell r="C2119">
            <v>929</v>
          </cell>
          <cell r="D2119">
            <v>164</v>
          </cell>
          <cell r="E2119">
            <v>10596.52</v>
          </cell>
          <cell r="F2119">
            <v>16215.81</v>
          </cell>
        </row>
        <row r="2120">
          <cell r="A2120" t="str">
            <v>100080099291122</v>
          </cell>
          <cell r="B2120">
            <v>10008009</v>
          </cell>
          <cell r="C2120">
            <v>929</v>
          </cell>
          <cell r="D2120">
            <v>1122</v>
          </cell>
          <cell r="E2120">
            <v>10946.56</v>
          </cell>
          <cell r="F2120">
            <v>16565.86</v>
          </cell>
        </row>
        <row r="2121">
          <cell r="A2121" t="str">
            <v>100080099301005</v>
          </cell>
          <cell r="B2121">
            <v>10008009</v>
          </cell>
          <cell r="C2121">
            <v>930</v>
          </cell>
          <cell r="D2121">
            <v>1005</v>
          </cell>
          <cell r="E2121">
            <v>10510.43</v>
          </cell>
          <cell r="F2121">
            <v>16129.73</v>
          </cell>
        </row>
        <row r="2122">
          <cell r="A2122" t="str">
            <v>100080099301010</v>
          </cell>
          <cell r="B2122">
            <v>10008009</v>
          </cell>
          <cell r="C2122">
            <v>930</v>
          </cell>
          <cell r="D2122">
            <v>1010</v>
          </cell>
          <cell r="E2122">
            <v>10751.49</v>
          </cell>
          <cell r="F2122">
            <v>16370.78</v>
          </cell>
        </row>
        <row r="2123">
          <cell r="A2123" t="str">
            <v>100080099301013</v>
          </cell>
          <cell r="B2123">
            <v>10008009</v>
          </cell>
          <cell r="C2123">
            <v>930</v>
          </cell>
          <cell r="D2123">
            <v>1013</v>
          </cell>
          <cell r="E2123">
            <v>10395.780000000001</v>
          </cell>
          <cell r="F2123">
            <v>15812.78</v>
          </cell>
        </row>
        <row r="2124">
          <cell r="A2124" t="str">
            <v>10008009930267</v>
          </cell>
          <cell r="B2124">
            <v>10008009</v>
          </cell>
          <cell r="C2124">
            <v>930</v>
          </cell>
          <cell r="D2124">
            <v>267</v>
          </cell>
          <cell r="E2124">
            <v>10697.3</v>
          </cell>
          <cell r="F2124">
            <v>16316.6</v>
          </cell>
        </row>
        <row r="2125">
          <cell r="A2125" t="str">
            <v>10008009930865</v>
          </cell>
          <cell r="B2125">
            <v>10008009</v>
          </cell>
          <cell r="C2125">
            <v>930</v>
          </cell>
          <cell r="D2125">
            <v>865</v>
          </cell>
          <cell r="E2125">
            <v>10584.12</v>
          </cell>
          <cell r="F2125">
            <v>16140.01</v>
          </cell>
        </row>
        <row r="2126">
          <cell r="A2126" t="str">
            <v>100080099301660</v>
          </cell>
          <cell r="B2126">
            <v>10008009</v>
          </cell>
          <cell r="C2126">
            <v>930</v>
          </cell>
          <cell r="D2126">
            <v>1660</v>
          </cell>
          <cell r="E2126">
            <v>10510.43</v>
          </cell>
          <cell r="F2126">
            <v>16129.73</v>
          </cell>
        </row>
        <row r="2127">
          <cell r="A2127" t="str">
            <v>10008009930492</v>
          </cell>
          <cell r="B2127">
            <v>10008009</v>
          </cell>
          <cell r="C2127">
            <v>930</v>
          </cell>
          <cell r="D2127">
            <v>492</v>
          </cell>
          <cell r="E2127">
            <v>10552.49</v>
          </cell>
          <cell r="F2127">
            <v>15969.49</v>
          </cell>
        </row>
        <row r="2128">
          <cell r="A2128" t="str">
            <v>100080099581005</v>
          </cell>
          <cell r="B2128">
            <v>10008009</v>
          </cell>
          <cell r="C2128">
            <v>958</v>
          </cell>
          <cell r="D2128">
            <v>1005</v>
          </cell>
          <cell r="E2128">
            <v>10510.43</v>
          </cell>
          <cell r="F2128">
            <v>16129.73</v>
          </cell>
        </row>
        <row r="2129">
          <cell r="A2129" t="str">
            <v>100080099581015</v>
          </cell>
          <cell r="B2129">
            <v>10008009</v>
          </cell>
          <cell r="C2129">
            <v>958</v>
          </cell>
          <cell r="D2129">
            <v>1015</v>
          </cell>
          <cell r="E2129">
            <v>10552.49</v>
          </cell>
          <cell r="F2129">
            <v>15969.49</v>
          </cell>
        </row>
        <row r="2130">
          <cell r="A2130" t="str">
            <v>100080099581010</v>
          </cell>
          <cell r="B2130">
            <v>10008009</v>
          </cell>
          <cell r="C2130">
            <v>958</v>
          </cell>
          <cell r="D2130">
            <v>1010</v>
          </cell>
          <cell r="E2130">
            <v>10751.49</v>
          </cell>
          <cell r="F2130">
            <v>16370.78</v>
          </cell>
        </row>
        <row r="2131">
          <cell r="A2131" t="str">
            <v>100080099581012</v>
          </cell>
          <cell r="B2131">
            <v>10008009</v>
          </cell>
          <cell r="C2131">
            <v>958</v>
          </cell>
          <cell r="D2131">
            <v>1012</v>
          </cell>
          <cell r="E2131">
            <v>10552.49</v>
          </cell>
          <cell r="F2131">
            <v>15969.49</v>
          </cell>
        </row>
        <row r="2132">
          <cell r="A2132" t="str">
            <v>10008009958267</v>
          </cell>
          <cell r="B2132">
            <v>10008009</v>
          </cell>
          <cell r="C2132">
            <v>958</v>
          </cell>
          <cell r="D2132">
            <v>267</v>
          </cell>
          <cell r="E2132">
            <v>10697.3</v>
          </cell>
          <cell r="F2132">
            <v>16316.6</v>
          </cell>
        </row>
        <row r="2133">
          <cell r="A2133" t="str">
            <v>10008009958865</v>
          </cell>
          <cell r="B2133">
            <v>10008009</v>
          </cell>
          <cell r="C2133">
            <v>958</v>
          </cell>
          <cell r="D2133">
            <v>865</v>
          </cell>
          <cell r="E2133">
            <v>10584.12</v>
          </cell>
          <cell r="F2133">
            <v>16140.01</v>
          </cell>
        </row>
        <row r="2134">
          <cell r="A2134" t="str">
            <v>100080099581660</v>
          </cell>
          <cell r="B2134">
            <v>10008009</v>
          </cell>
          <cell r="C2134">
            <v>958</v>
          </cell>
          <cell r="D2134">
            <v>1660</v>
          </cell>
          <cell r="E2134">
            <v>10510.43</v>
          </cell>
          <cell r="F2134">
            <v>16129.73</v>
          </cell>
        </row>
        <row r="2135">
          <cell r="A2135" t="str">
            <v>10008009958164</v>
          </cell>
          <cell r="B2135">
            <v>10008009</v>
          </cell>
          <cell r="C2135">
            <v>958</v>
          </cell>
          <cell r="D2135">
            <v>164</v>
          </cell>
          <cell r="E2135">
            <v>10596.52</v>
          </cell>
          <cell r="F2135">
            <v>16215.81</v>
          </cell>
        </row>
        <row r="2136">
          <cell r="A2136" t="str">
            <v>10008009958514</v>
          </cell>
          <cell r="B2136">
            <v>10008009</v>
          </cell>
          <cell r="C2136">
            <v>958</v>
          </cell>
          <cell r="D2136">
            <v>514</v>
          </cell>
          <cell r="E2136">
            <v>10946.56</v>
          </cell>
          <cell r="F2136">
            <v>16565.86</v>
          </cell>
        </row>
        <row r="2137">
          <cell r="A2137" t="str">
            <v>100080099581585</v>
          </cell>
          <cell r="B2137">
            <v>10008009</v>
          </cell>
          <cell r="C2137">
            <v>958</v>
          </cell>
          <cell r="D2137">
            <v>1585</v>
          </cell>
          <cell r="E2137">
            <v>10552.49</v>
          </cell>
          <cell r="F2137">
            <v>15969.49</v>
          </cell>
        </row>
        <row r="2138">
          <cell r="A2138" t="str">
            <v>100080099591005</v>
          </cell>
          <cell r="B2138">
            <v>10008009</v>
          </cell>
          <cell r="C2138">
            <v>959</v>
          </cell>
          <cell r="D2138">
            <v>1005</v>
          </cell>
          <cell r="E2138">
            <v>10510.43</v>
          </cell>
          <cell r="F2138">
            <v>16129.73</v>
          </cell>
        </row>
        <row r="2139">
          <cell r="A2139" t="str">
            <v>100080099591010</v>
          </cell>
          <cell r="B2139">
            <v>10008009</v>
          </cell>
          <cell r="C2139">
            <v>959</v>
          </cell>
          <cell r="D2139">
            <v>1010</v>
          </cell>
          <cell r="E2139">
            <v>10751.49</v>
          </cell>
          <cell r="F2139">
            <v>16370.78</v>
          </cell>
        </row>
        <row r="2140">
          <cell r="A2140" t="str">
            <v>10008009959267</v>
          </cell>
          <cell r="B2140">
            <v>10008009</v>
          </cell>
          <cell r="C2140">
            <v>959</v>
          </cell>
          <cell r="D2140">
            <v>267</v>
          </cell>
          <cell r="E2140">
            <v>10697.3</v>
          </cell>
          <cell r="F2140">
            <v>16316.6</v>
          </cell>
        </row>
        <row r="2141">
          <cell r="A2141" t="str">
            <v>10008009959865</v>
          </cell>
          <cell r="B2141">
            <v>10008009</v>
          </cell>
          <cell r="C2141">
            <v>959</v>
          </cell>
          <cell r="D2141">
            <v>865</v>
          </cell>
          <cell r="E2141">
            <v>10584.12</v>
          </cell>
          <cell r="F2141">
            <v>16140.01</v>
          </cell>
        </row>
        <row r="2142">
          <cell r="A2142" t="str">
            <v>100080099591660</v>
          </cell>
          <cell r="B2142">
            <v>10008009</v>
          </cell>
          <cell r="C2142">
            <v>959</v>
          </cell>
          <cell r="D2142">
            <v>1660</v>
          </cell>
          <cell r="E2142">
            <v>10510.43</v>
          </cell>
          <cell r="F2142">
            <v>16129.73</v>
          </cell>
        </row>
        <row r="2143">
          <cell r="A2143" t="str">
            <v>10008009959514</v>
          </cell>
          <cell r="B2143">
            <v>10008009</v>
          </cell>
          <cell r="C2143">
            <v>959</v>
          </cell>
          <cell r="D2143">
            <v>514</v>
          </cell>
          <cell r="E2143">
            <v>10946.56</v>
          </cell>
          <cell r="F2143">
            <v>16565.86</v>
          </cell>
        </row>
        <row r="2144">
          <cell r="A2144" t="str">
            <v>100080099841005</v>
          </cell>
          <cell r="B2144">
            <v>10008009</v>
          </cell>
          <cell r="C2144">
            <v>984</v>
          </cell>
          <cell r="D2144">
            <v>1005</v>
          </cell>
          <cell r="E2144">
            <v>10510.43</v>
          </cell>
          <cell r="F2144">
            <v>16129.73</v>
          </cell>
        </row>
        <row r="2145">
          <cell r="A2145" t="str">
            <v>10008009984267</v>
          </cell>
          <cell r="B2145">
            <v>10008009</v>
          </cell>
          <cell r="C2145">
            <v>984</v>
          </cell>
          <cell r="D2145">
            <v>267</v>
          </cell>
          <cell r="E2145">
            <v>10697.3</v>
          </cell>
          <cell r="F2145">
            <v>16316.6</v>
          </cell>
        </row>
        <row r="2146">
          <cell r="A2146" t="str">
            <v>10008009984865</v>
          </cell>
          <cell r="B2146">
            <v>10008009</v>
          </cell>
          <cell r="C2146">
            <v>984</v>
          </cell>
          <cell r="D2146">
            <v>865</v>
          </cell>
          <cell r="E2146">
            <v>10584.12</v>
          </cell>
          <cell r="F2146">
            <v>16140.01</v>
          </cell>
        </row>
        <row r="2147">
          <cell r="A2147" t="str">
            <v>10008009984164</v>
          </cell>
          <cell r="B2147">
            <v>10008009</v>
          </cell>
          <cell r="C2147">
            <v>984</v>
          </cell>
          <cell r="D2147">
            <v>164</v>
          </cell>
          <cell r="E2147">
            <v>10596.52</v>
          </cell>
          <cell r="F2147">
            <v>16215.81</v>
          </cell>
        </row>
        <row r="2148">
          <cell r="A2148" t="str">
            <v>100080091024267</v>
          </cell>
          <cell r="B2148">
            <v>10008009</v>
          </cell>
          <cell r="C2148">
            <v>1024</v>
          </cell>
          <cell r="D2148">
            <v>267</v>
          </cell>
          <cell r="E2148">
            <v>10792.74</v>
          </cell>
          <cell r="F2148">
            <v>16340.46</v>
          </cell>
        </row>
        <row r="2149">
          <cell r="A2149" t="str">
            <v>100080091025267</v>
          </cell>
          <cell r="B2149">
            <v>10008009</v>
          </cell>
          <cell r="C2149">
            <v>1025</v>
          </cell>
          <cell r="D2149">
            <v>267</v>
          </cell>
          <cell r="E2149">
            <v>10792.74</v>
          </cell>
          <cell r="F2149">
            <v>16340.46</v>
          </cell>
        </row>
        <row r="2150">
          <cell r="A2150" t="str">
            <v>1000800910381005</v>
          </cell>
          <cell r="B2150">
            <v>10008009</v>
          </cell>
          <cell r="C2150">
            <v>1038</v>
          </cell>
          <cell r="D2150">
            <v>1005</v>
          </cell>
          <cell r="E2150">
            <v>10510.43</v>
          </cell>
          <cell r="F2150">
            <v>16129.73</v>
          </cell>
        </row>
        <row r="2151">
          <cell r="A2151" t="str">
            <v>1000800910381010</v>
          </cell>
          <cell r="B2151">
            <v>10008009</v>
          </cell>
          <cell r="C2151">
            <v>1038</v>
          </cell>
          <cell r="D2151">
            <v>1010</v>
          </cell>
          <cell r="E2151">
            <v>10751.49</v>
          </cell>
          <cell r="F2151">
            <v>16370.78</v>
          </cell>
        </row>
        <row r="2152">
          <cell r="A2152" t="str">
            <v>1000800910381013</v>
          </cell>
          <cell r="B2152">
            <v>10008009</v>
          </cell>
          <cell r="C2152">
            <v>1038</v>
          </cell>
          <cell r="D2152">
            <v>1013</v>
          </cell>
          <cell r="E2152">
            <v>10395.780000000001</v>
          </cell>
          <cell r="F2152">
            <v>15812.78</v>
          </cell>
        </row>
        <row r="2153">
          <cell r="A2153" t="str">
            <v>100080091038267</v>
          </cell>
          <cell r="B2153">
            <v>10008009</v>
          </cell>
          <cell r="C2153">
            <v>1038</v>
          </cell>
          <cell r="D2153">
            <v>267</v>
          </cell>
          <cell r="E2153">
            <v>10697.3</v>
          </cell>
          <cell r="F2153">
            <v>16316.6</v>
          </cell>
        </row>
        <row r="2154">
          <cell r="A2154" t="str">
            <v>100080091038865</v>
          </cell>
          <cell r="B2154">
            <v>10008009</v>
          </cell>
          <cell r="C2154">
            <v>1038</v>
          </cell>
          <cell r="D2154">
            <v>865</v>
          </cell>
          <cell r="E2154">
            <v>10584.12</v>
          </cell>
          <cell r="F2154">
            <v>16140.01</v>
          </cell>
        </row>
        <row r="2155">
          <cell r="A2155" t="str">
            <v>100080091038514</v>
          </cell>
          <cell r="B2155">
            <v>10008009</v>
          </cell>
          <cell r="C2155">
            <v>1038</v>
          </cell>
          <cell r="D2155">
            <v>514</v>
          </cell>
          <cell r="E2155">
            <v>10946.56</v>
          </cell>
          <cell r="F2155">
            <v>16565.86</v>
          </cell>
        </row>
        <row r="2156">
          <cell r="A2156" t="str">
            <v>1000800910391005</v>
          </cell>
          <cell r="B2156">
            <v>10008009</v>
          </cell>
          <cell r="C2156">
            <v>1039</v>
          </cell>
          <cell r="D2156">
            <v>1005</v>
          </cell>
          <cell r="E2156">
            <v>10510.43</v>
          </cell>
          <cell r="F2156">
            <v>16129.73</v>
          </cell>
        </row>
        <row r="2157">
          <cell r="A2157" t="str">
            <v>1000800910391014</v>
          </cell>
          <cell r="B2157">
            <v>10008009</v>
          </cell>
          <cell r="C2157">
            <v>1039</v>
          </cell>
          <cell r="D2157">
            <v>1014</v>
          </cell>
          <cell r="E2157">
            <v>10552.49</v>
          </cell>
          <cell r="F2157">
            <v>15969.49</v>
          </cell>
        </row>
        <row r="2158">
          <cell r="A2158" t="str">
            <v>1000800910391010</v>
          </cell>
          <cell r="B2158">
            <v>10008009</v>
          </cell>
          <cell r="C2158">
            <v>1039</v>
          </cell>
          <cell r="D2158">
            <v>1010</v>
          </cell>
          <cell r="E2158">
            <v>10751.49</v>
          </cell>
          <cell r="F2158">
            <v>16370.78</v>
          </cell>
        </row>
        <row r="2159">
          <cell r="A2159" t="str">
            <v>1000800910391009</v>
          </cell>
          <cell r="B2159">
            <v>10008009</v>
          </cell>
          <cell r="C2159">
            <v>1039</v>
          </cell>
          <cell r="D2159">
            <v>1009</v>
          </cell>
          <cell r="E2159">
            <v>10552.49</v>
          </cell>
          <cell r="F2159">
            <v>15969.49</v>
          </cell>
        </row>
        <row r="2160">
          <cell r="A2160" t="str">
            <v>1000800910391012</v>
          </cell>
          <cell r="B2160">
            <v>10008009</v>
          </cell>
          <cell r="C2160">
            <v>1039</v>
          </cell>
          <cell r="D2160">
            <v>1012</v>
          </cell>
          <cell r="E2160">
            <v>10552.49</v>
          </cell>
          <cell r="F2160">
            <v>15969.49</v>
          </cell>
        </row>
        <row r="2161">
          <cell r="A2161" t="str">
            <v>1000800910391017</v>
          </cell>
          <cell r="B2161">
            <v>10008009</v>
          </cell>
          <cell r="C2161">
            <v>1039</v>
          </cell>
          <cell r="D2161">
            <v>1017</v>
          </cell>
          <cell r="E2161">
            <v>10892.38</v>
          </cell>
          <cell r="F2161">
            <v>16511.669999999998</v>
          </cell>
        </row>
        <row r="2162">
          <cell r="A2162" t="str">
            <v>100080091039267</v>
          </cell>
          <cell r="B2162">
            <v>10008009</v>
          </cell>
          <cell r="C2162">
            <v>1039</v>
          </cell>
          <cell r="D2162">
            <v>267</v>
          </cell>
          <cell r="E2162">
            <v>10697.3</v>
          </cell>
          <cell r="F2162">
            <v>16316.6</v>
          </cell>
        </row>
        <row r="2163">
          <cell r="A2163" t="str">
            <v>100080091039865</v>
          </cell>
          <cell r="B2163">
            <v>10008009</v>
          </cell>
          <cell r="C2163">
            <v>1039</v>
          </cell>
          <cell r="D2163">
            <v>865</v>
          </cell>
          <cell r="E2163">
            <v>10584.12</v>
          </cell>
          <cell r="F2163">
            <v>16140.01</v>
          </cell>
        </row>
        <row r="2164">
          <cell r="A2164" t="str">
            <v>1000800910391660</v>
          </cell>
          <cell r="B2164">
            <v>10008009</v>
          </cell>
          <cell r="C2164">
            <v>1039</v>
          </cell>
          <cell r="D2164">
            <v>1660</v>
          </cell>
          <cell r="E2164">
            <v>10510.43</v>
          </cell>
          <cell r="F2164">
            <v>16129.73</v>
          </cell>
        </row>
        <row r="2165">
          <cell r="A2165" t="str">
            <v>100080091039465</v>
          </cell>
          <cell r="B2165">
            <v>10008009</v>
          </cell>
          <cell r="C2165">
            <v>1039</v>
          </cell>
          <cell r="D2165">
            <v>465</v>
          </cell>
          <cell r="E2165">
            <v>10704.89</v>
          </cell>
          <cell r="F2165">
            <v>16324.18</v>
          </cell>
        </row>
        <row r="2166">
          <cell r="A2166" t="str">
            <v>1000800910391418</v>
          </cell>
          <cell r="B2166">
            <v>10008009</v>
          </cell>
          <cell r="C2166">
            <v>1039</v>
          </cell>
          <cell r="D2166">
            <v>1418</v>
          </cell>
          <cell r="E2166">
            <v>10552.49</v>
          </cell>
          <cell r="F2166">
            <v>15969.49</v>
          </cell>
        </row>
        <row r="2167">
          <cell r="A2167" t="str">
            <v>100080091039863</v>
          </cell>
          <cell r="B2167">
            <v>10008009</v>
          </cell>
          <cell r="C2167">
            <v>1039</v>
          </cell>
          <cell r="D2167">
            <v>863</v>
          </cell>
          <cell r="E2167">
            <v>10946.56</v>
          </cell>
          <cell r="F2167">
            <v>16565.86</v>
          </cell>
        </row>
        <row r="2168">
          <cell r="A2168" t="str">
            <v>100080091039508</v>
          </cell>
          <cell r="B2168">
            <v>10008009</v>
          </cell>
          <cell r="C2168">
            <v>1039</v>
          </cell>
          <cell r="D2168">
            <v>508</v>
          </cell>
          <cell r="E2168">
            <v>10946.56</v>
          </cell>
          <cell r="F2168">
            <v>16565.86</v>
          </cell>
        </row>
        <row r="2169">
          <cell r="A2169" t="str">
            <v>1000800910401005</v>
          </cell>
          <cell r="B2169">
            <v>10008009</v>
          </cell>
          <cell r="C2169">
            <v>1040</v>
          </cell>
          <cell r="D2169">
            <v>1005</v>
          </cell>
          <cell r="E2169">
            <v>10510.43</v>
          </cell>
          <cell r="F2169">
            <v>16129.73</v>
          </cell>
        </row>
        <row r="2170">
          <cell r="A2170" t="str">
            <v>100080091040865</v>
          </cell>
          <cell r="B2170">
            <v>10008009</v>
          </cell>
          <cell r="C2170">
            <v>1040</v>
          </cell>
          <cell r="D2170">
            <v>865</v>
          </cell>
          <cell r="E2170">
            <v>10584.12</v>
          </cell>
          <cell r="F2170">
            <v>16140.01</v>
          </cell>
        </row>
        <row r="2171">
          <cell r="A2171" t="str">
            <v>1000800910401660</v>
          </cell>
          <cell r="B2171">
            <v>10008009</v>
          </cell>
          <cell r="C2171">
            <v>1040</v>
          </cell>
          <cell r="D2171">
            <v>1660</v>
          </cell>
          <cell r="E2171">
            <v>10510.43</v>
          </cell>
          <cell r="F2171">
            <v>16129.73</v>
          </cell>
        </row>
        <row r="2172">
          <cell r="A2172" t="str">
            <v>100080091040164</v>
          </cell>
          <cell r="B2172">
            <v>10008009</v>
          </cell>
          <cell r="C2172">
            <v>1040</v>
          </cell>
          <cell r="D2172">
            <v>164</v>
          </cell>
          <cell r="E2172">
            <v>10596.52</v>
          </cell>
          <cell r="F2172">
            <v>16215.81</v>
          </cell>
        </row>
        <row r="2173">
          <cell r="A2173" t="str">
            <v>1000800910481005</v>
          </cell>
          <cell r="B2173">
            <v>10008009</v>
          </cell>
          <cell r="C2173">
            <v>1048</v>
          </cell>
          <cell r="D2173">
            <v>1005</v>
          </cell>
          <cell r="E2173">
            <v>10510.43</v>
          </cell>
          <cell r="F2173">
            <v>16129.73</v>
          </cell>
        </row>
        <row r="2174">
          <cell r="A2174" t="str">
            <v>1000800910481013</v>
          </cell>
          <cell r="B2174">
            <v>10008009</v>
          </cell>
          <cell r="C2174">
            <v>1048</v>
          </cell>
          <cell r="D2174">
            <v>1013</v>
          </cell>
          <cell r="E2174">
            <v>10395.780000000001</v>
          </cell>
          <cell r="F2174">
            <v>15812.78</v>
          </cell>
        </row>
        <row r="2175">
          <cell r="A2175" t="str">
            <v>100080091048267</v>
          </cell>
          <cell r="B2175">
            <v>10008009</v>
          </cell>
          <cell r="C2175">
            <v>1048</v>
          </cell>
          <cell r="D2175">
            <v>267</v>
          </cell>
          <cell r="E2175">
            <v>10697.3</v>
          </cell>
          <cell r="F2175">
            <v>16316.6</v>
          </cell>
        </row>
        <row r="2176">
          <cell r="A2176" t="str">
            <v>100080091048865</v>
          </cell>
          <cell r="B2176">
            <v>10008009</v>
          </cell>
          <cell r="C2176">
            <v>1048</v>
          </cell>
          <cell r="D2176">
            <v>865</v>
          </cell>
          <cell r="E2176">
            <v>10584.12</v>
          </cell>
          <cell r="F2176">
            <v>16140.01</v>
          </cell>
        </row>
        <row r="2177">
          <cell r="A2177" t="str">
            <v>1000800910481660</v>
          </cell>
          <cell r="B2177">
            <v>10008009</v>
          </cell>
          <cell r="C2177">
            <v>1048</v>
          </cell>
          <cell r="D2177">
            <v>1660</v>
          </cell>
          <cell r="E2177">
            <v>10510.43</v>
          </cell>
          <cell r="F2177">
            <v>16129.73</v>
          </cell>
        </row>
        <row r="2178">
          <cell r="A2178" t="str">
            <v>100080091048492</v>
          </cell>
          <cell r="B2178">
            <v>10008009</v>
          </cell>
          <cell r="C2178">
            <v>1048</v>
          </cell>
          <cell r="D2178">
            <v>492</v>
          </cell>
          <cell r="E2178">
            <v>10552.49</v>
          </cell>
          <cell r="F2178">
            <v>15969.49</v>
          </cell>
        </row>
        <row r="2179">
          <cell r="A2179" t="str">
            <v>100080091048164</v>
          </cell>
          <cell r="B2179">
            <v>10008009</v>
          </cell>
          <cell r="C2179">
            <v>1048</v>
          </cell>
          <cell r="D2179">
            <v>164</v>
          </cell>
          <cell r="E2179">
            <v>10596.52</v>
          </cell>
          <cell r="F2179">
            <v>16215.81</v>
          </cell>
        </row>
        <row r="2180">
          <cell r="A2180" t="str">
            <v>1000800910551005</v>
          </cell>
          <cell r="B2180">
            <v>10008009</v>
          </cell>
          <cell r="C2180">
            <v>1055</v>
          </cell>
          <cell r="D2180">
            <v>1005</v>
          </cell>
          <cell r="E2180">
            <v>10510.43</v>
          </cell>
          <cell r="F2180">
            <v>16129.73</v>
          </cell>
        </row>
        <row r="2181">
          <cell r="A2181" t="str">
            <v>1000800910551010</v>
          </cell>
          <cell r="B2181">
            <v>10008009</v>
          </cell>
          <cell r="C2181">
            <v>1055</v>
          </cell>
          <cell r="D2181">
            <v>1010</v>
          </cell>
          <cell r="E2181">
            <v>10751.49</v>
          </cell>
          <cell r="F2181">
            <v>16370.78</v>
          </cell>
        </row>
        <row r="2182">
          <cell r="A2182" t="str">
            <v>100080091055267</v>
          </cell>
          <cell r="B2182">
            <v>10008009</v>
          </cell>
          <cell r="C2182">
            <v>1055</v>
          </cell>
          <cell r="D2182">
            <v>267</v>
          </cell>
          <cell r="E2182">
            <v>10697.3</v>
          </cell>
          <cell r="F2182">
            <v>16316.6</v>
          </cell>
        </row>
        <row r="2183">
          <cell r="A2183" t="str">
            <v>100080091055865</v>
          </cell>
          <cell r="B2183">
            <v>10008009</v>
          </cell>
          <cell r="C2183">
            <v>1055</v>
          </cell>
          <cell r="D2183">
            <v>865</v>
          </cell>
          <cell r="E2183">
            <v>10584.12</v>
          </cell>
          <cell r="F2183">
            <v>16140.01</v>
          </cell>
        </row>
        <row r="2184">
          <cell r="A2184" t="str">
            <v>1000800910551660</v>
          </cell>
          <cell r="B2184">
            <v>10008009</v>
          </cell>
          <cell r="C2184">
            <v>1055</v>
          </cell>
          <cell r="D2184">
            <v>1660</v>
          </cell>
          <cell r="E2184">
            <v>10510.43</v>
          </cell>
          <cell r="F2184">
            <v>16129.73</v>
          </cell>
        </row>
        <row r="2185">
          <cell r="A2185" t="str">
            <v>100080091055514</v>
          </cell>
          <cell r="B2185">
            <v>10008009</v>
          </cell>
          <cell r="C2185">
            <v>1055</v>
          </cell>
          <cell r="D2185">
            <v>514</v>
          </cell>
          <cell r="E2185">
            <v>10946.56</v>
          </cell>
          <cell r="F2185">
            <v>16565.86</v>
          </cell>
        </row>
        <row r="2186">
          <cell r="A2186" t="str">
            <v>1000800910561005</v>
          </cell>
          <cell r="B2186">
            <v>10008009</v>
          </cell>
          <cell r="C2186">
            <v>1056</v>
          </cell>
          <cell r="D2186">
            <v>1005</v>
          </cell>
          <cell r="E2186">
            <v>10510.43</v>
          </cell>
          <cell r="F2186">
            <v>16129.73</v>
          </cell>
        </row>
        <row r="2187">
          <cell r="A2187" t="str">
            <v>1000800910561010</v>
          </cell>
          <cell r="B2187">
            <v>10008009</v>
          </cell>
          <cell r="C2187">
            <v>1056</v>
          </cell>
          <cell r="D2187">
            <v>1010</v>
          </cell>
          <cell r="E2187">
            <v>10751.49</v>
          </cell>
          <cell r="F2187">
            <v>16370.78</v>
          </cell>
        </row>
        <row r="2188">
          <cell r="A2188" t="str">
            <v>1000800910561007</v>
          </cell>
          <cell r="B2188">
            <v>10008009</v>
          </cell>
          <cell r="C2188">
            <v>1056</v>
          </cell>
          <cell r="D2188">
            <v>1007</v>
          </cell>
          <cell r="E2188">
            <v>10552.49</v>
          </cell>
          <cell r="F2188">
            <v>15969.49</v>
          </cell>
        </row>
        <row r="2189">
          <cell r="A2189" t="str">
            <v>1000800910561013</v>
          </cell>
          <cell r="B2189">
            <v>10008009</v>
          </cell>
          <cell r="C2189">
            <v>1056</v>
          </cell>
          <cell r="D2189">
            <v>1013</v>
          </cell>
          <cell r="E2189">
            <v>10395.780000000001</v>
          </cell>
          <cell r="F2189">
            <v>15812.78</v>
          </cell>
        </row>
        <row r="2190">
          <cell r="A2190" t="str">
            <v>100080091056267</v>
          </cell>
          <cell r="B2190">
            <v>10008009</v>
          </cell>
          <cell r="C2190">
            <v>1056</v>
          </cell>
          <cell r="D2190">
            <v>267</v>
          </cell>
          <cell r="E2190">
            <v>10697.3</v>
          </cell>
          <cell r="F2190">
            <v>16316.6</v>
          </cell>
        </row>
        <row r="2191">
          <cell r="A2191" t="str">
            <v>1000800910561660</v>
          </cell>
          <cell r="B2191">
            <v>10008009</v>
          </cell>
          <cell r="C2191">
            <v>1056</v>
          </cell>
          <cell r="D2191">
            <v>1660</v>
          </cell>
          <cell r="E2191">
            <v>10510.43</v>
          </cell>
          <cell r="F2191">
            <v>16129.73</v>
          </cell>
        </row>
        <row r="2192">
          <cell r="A2192" t="str">
            <v>1000800910611005</v>
          </cell>
          <cell r="B2192">
            <v>10008009</v>
          </cell>
          <cell r="C2192">
            <v>1061</v>
          </cell>
          <cell r="D2192">
            <v>1005</v>
          </cell>
          <cell r="E2192">
            <v>10510.43</v>
          </cell>
          <cell r="F2192">
            <v>16129.73</v>
          </cell>
        </row>
        <row r="2193">
          <cell r="A2193" t="str">
            <v>1000800910611016</v>
          </cell>
          <cell r="B2193">
            <v>10008009</v>
          </cell>
          <cell r="C2193">
            <v>1061</v>
          </cell>
          <cell r="D2193">
            <v>1016</v>
          </cell>
          <cell r="E2193">
            <v>10552.49</v>
          </cell>
          <cell r="F2193">
            <v>15969.49</v>
          </cell>
        </row>
        <row r="2194">
          <cell r="A2194" t="str">
            <v>1000800910611012</v>
          </cell>
          <cell r="B2194">
            <v>10008009</v>
          </cell>
          <cell r="C2194">
            <v>1061</v>
          </cell>
          <cell r="D2194">
            <v>1012</v>
          </cell>
          <cell r="E2194">
            <v>10552.49</v>
          </cell>
          <cell r="F2194">
            <v>15969.49</v>
          </cell>
        </row>
        <row r="2195">
          <cell r="A2195" t="str">
            <v>1000800910611013</v>
          </cell>
          <cell r="B2195">
            <v>10008009</v>
          </cell>
          <cell r="C2195">
            <v>1061</v>
          </cell>
          <cell r="D2195">
            <v>1013</v>
          </cell>
          <cell r="E2195">
            <v>10395.780000000001</v>
          </cell>
          <cell r="F2195">
            <v>15812.78</v>
          </cell>
        </row>
        <row r="2196">
          <cell r="A2196" t="str">
            <v>100080091061267</v>
          </cell>
          <cell r="B2196">
            <v>10008009</v>
          </cell>
          <cell r="C2196">
            <v>1061</v>
          </cell>
          <cell r="D2196">
            <v>267</v>
          </cell>
          <cell r="E2196">
            <v>10697.3</v>
          </cell>
          <cell r="F2196">
            <v>16316.6</v>
          </cell>
        </row>
        <row r="2197">
          <cell r="A2197" t="str">
            <v>100080091061865</v>
          </cell>
          <cell r="B2197">
            <v>10008009</v>
          </cell>
          <cell r="C2197">
            <v>1061</v>
          </cell>
          <cell r="D2197">
            <v>865</v>
          </cell>
          <cell r="E2197">
            <v>10584.12</v>
          </cell>
          <cell r="F2197">
            <v>16140.01</v>
          </cell>
        </row>
        <row r="2198">
          <cell r="A2198" t="str">
            <v>1000800910611660</v>
          </cell>
          <cell r="B2198">
            <v>10008009</v>
          </cell>
          <cell r="C2198">
            <v>1061</v>
          </cell>
          <cell r="D2198">
            <v>1660</v>
          </cell>
          <cell r="E2198">
            <v>10510.43</v>
          </cell>
          <cell r="F2198">
            <v>16129.73</v>
          </cell>
        </row>
        <row r="2199">
          <cell r="A2199" t="str">
            <v>100080091061492</v>
          </cell>
          <cell r="B2199">
            <v>10008009</v>
          </cell>
          <cell r="C2199">
            <v>1061</v>
          </cell>
          <cell r="D2199">
            <v>492</v>
          </cell>
          <cell r="E2199">
            <v>10552.49</v>
          </cell>
          <cell r="F2199">
            <v>15969.49</v>
          </cell>
        </row>
        <row r="2200">
          <cell r="A2200" t="str">
            <v>100080091061508</v>
          </cell>
          <cell r="B2200">
            <v>10008009</v>
          </cell>
          <cell r="C2200">
            <v>1061</v>
          </cell>
          <cell r="D2200">
            <v>508</v>
          </cell>
          <cell r="E2200">
            <v>10946.56</v>
          </cell>
          <cell r="F2200">
            <v>16565.86</v>
          </cell>
        </row>
        <row r="2201">
          <cell r="A2201" t="str">
            <v>100080091061675</v>
          </cell>
          <cell r="B2201">
            <v>10008009</v>
          </cell>
          <cell r="C2201">
            <v>1061</v>
          </cell>
          <cell r="D2201">
            <v>675</v>
          </cell>
          <cell r="E2201">
            <v>10552.49</v>
          </cell>
          <cell r="F2201">
            <v>15969.49</v>
          </cell>
        </row>
        <row r="2202">
          <cell r="A2202" t="str">
            <v>1000800910671005</v>
          </cell>
          <cell r="B2202">
            <v>10008009</v>
          </cell>
          <cell r="C2202">
            <v>1067</v>
          </cell>
          <cell r="D2202">
            <v>1005</v>
          </cell>
          <cell r="E2202">
            <v>10510.43</v>
          </cell>
          <cell r="F2202">
            <v>16129.73</v>
          </cell>
        </row>
        <row r="2203">
          <cell r="A2203" t="str">
            <v>100080091067267</v>
          </cell>
          <cell r="B2203">
            <v>10008009</v>
          </cell>
          <cell r="C2203">
            <v>1067</v>
          </cell>
          <cell r="D2203">
            <v>267</v>
          </cell>
          <cell r="E2203">
            <v>10697.3</v>
          </cell>
          <cell r="F2203">
            <v>16316.6</v>
          </cell>
        </row>
        <row r="2204">
          <cell r="A2204" t="str">
            <v>100080091067865</v>
          </cell>
          <cell r="B2204">
            <v>10008009</v>
          </cell>
          <cell r="C2204">
            <v>1067</v>
          </cell>
          <cell r="D2204">
            <v>865</v>
          </cell>
          <cell r="E2204">
            <v>10584.12</v>
          </cell>
          <cell r="F2204">
            <v>16140.01</v>
          </cell>
        </row>
        <row r="2205">
          <cell r="A2205" t="str">
            <v>1000800910671660</v>
          </cell>
          <cell r="B2205">
            <v>10008009</v>
          </cell>
          <cell r="C2205">
            <v>1067</v>
          </cell>
          <cell r="D2205">
            <v>1660</v>
          </cell>
          <cell r="E2205">
            <v>10510.43</v>
          </cell>
          <cell r="F2205">
            <v>16129.73</v>
          </cell>
        </row>
        <row r="2206">
          <cell r="A2206" t="str">
            <v>100080091067164</v>
          </cell>
          <cell r="B2206">
            <v>10008009</v>
          </cell>
          <cell r="C2206">
            <v>1067</v>
          </cell>
          <cell r="D2206">
            <v>164</v>
          </cell>
          <cell r="E2206">
            <v>10596.52</v>
          </cell>
          <cell r="F2206">
            <v>16215.81</v>
          </cell>
        </row>
        <row r="2207">
          <cell r="A2207" t="str">
            <v>100080091067675</v>
          </cell>
          <cell r="B2207">
            <v>10008009</v>
          </cell>
          <cell r="C2207">
            <v>1067</v>
          </cell>
          <cell r="D2207">
            <v>675</v>
          </cell>
          <cell r="E2207">
            <v>10552.49</v>
          </cell>
          <cell r="F2207">
            <v>15969.49</v>
          </cell>
        </row>
        <row r="2208">
          <cell r="A2208" t="str">
            <v>1000800910681005</v>
          </cell>
          <cell r="B2208">
            <v>10008009</v>
          </cell>
          <cell r="C2208">
            <v>1068</v>
          </cell>
          <cell r="D2208">
            <v>1005</v>
          </cell>
          <cell r="E2208">
            <v>10510.43</v>
          </cell>
          <cell r="F2208">
            <v>16129.73</v>
          </cell>
        </row>
        <row r="2209">
          <cell r="A2209" t="str">
            <v>1000800910681012</v>
          </cell>
          <cell r="B2209">
            <v>10008009</v>
          </cell>
          <cell r="C2209">
            <v>1068</v>
          </cell>
          <cell r="D2209">
            <v>1012</v>
          </cell>
          <cell r="E2209">
            <v>10552.49</v>
          </cell>
          <cell r="F2209">
            <v>15969.49</v>
          </cell>
        </row>
        <row r="2210">
          <cell r="A2210" t="str">
            <v>1000800910681013</v>
          </cell>
          <cell r="B2210">
            <v>10008009</v>
          </cell>
          <cell r="C2210">
            <v>1068</v>
          </cell>
          <cell r="D2210">
            <v>1013</v>
          </cell>
          <cell r="E2210">
            <v>10395.780000000001</v>
          </cell>
          <cell r="F2210">
            <v>15812.78</v>
          </cell>
        </row>
        <row r="2211">
          <cell r="A2211" t="str">
            <v>100080091068267</v>
          </cell>
          <cell r="B2211">
            <v>10008009</v>
          </cell>
          <cell r="C2211">
            <v>1068</v>
          </cell>
          <cell r="D2211">
            <v>267</v>
          </cell>
          <cell r="E2211">
            <v>10697.3</v>
          </cell>
          <cell r="F2211">
            <v>16316.6</v>
          </cell>
        </row>
        <row r="2212">
          <cell r="A2212" t="str">
            <v>1000800910681660</v>
          </cell>
          <cell r="B2212">
            <v>10008009</v>
          </cell>
          <cell r="C2212">
            <v>1068</v>
          </cell>
          <cell r="D2212">
            <v>1660</v>
          </cell>
          <cell r="E2212">
            <v>10510.43</v>
          </cell>
          <cell r="F2212">
            <v>16129.73</v>
          </cell>
        </row>
        <row r="2213">
          <cell r="A2213" t="str">
            <v>100080091068492</v>
          </cell>
          <cell r="B2213">
            <v>10008009</v>
          </cell>
          <cell r="C2213">
            <v>1068</v>
          </cell>
          <cell r="D2213">
            <v>492</v>
          </cell>
          <cell r="E2213">
            <v>10552.49</v>
          </cell>
          <cell r="F2213">
            <v>15969.49</v>
          </cell>
        </row>
        <row r="2214">
          <cell r="A2214" t="str">
            <v>1000800910691005</v>
          </cell>
          <cell r="B2214">
            <v>10008009</v>
          </cell>
          <cell r="C2214">
            <v>1069</v>
          </cell>
          <cell r="D2214">
            <v>1005</v>
          </cell>
          <cell r="E2214">
            <v>10510.43</v>
          </cell>
          <cell r="F2214">
            <v>16129.73</v>
          </cell>
        </row>
        <row r="2215">
          <cell r="A2215" t="str">
            <v>1000800910691010</v>
          </cell>
          <cell r="B2215">
            <v>10008009</v>
          </cell>
          <cell r="C2215">
            <v>1069</v>
          </cell>
          <cell r="D2215">
            <v>1010</v>
          </cell>
          <cell r="E2215">
            <v>10751.49</v>
          </cell>
          <cell r="F2215">
            <v>16370.78</v>
          </cell>
        </row>
        <row r="2216">
          <cell r="A2216" t="str">
            <v>1000800910691013</v>
          </cell>
          <cell r="B2216">
            <v>10008009</v>
          </cell>
          <cell r="C2216">
            <v>1069</v>
          </cell>
          <cell r="D2216">
            <v>1013</v>
          </cell>
          <cell r="E2216">
            <v>10395.780000000001</v>
          </cell>
          <cell r="F2216">
            <v>15812.78</v>
          </cell>
        </row>
        <row r="2217">
          <cell r="A2217" t="str">
            <v>100080091069267</v>
          </cell>
          <cell r="B2217">
            <v>10008009</v>
          </cell>
          <cell r="C2217">
            <v>1069</v>
          </cell>
          <cell r="D2217">
            <v>267</v>
          </cell>
          <cell r="E2217">
            <v>10697.3</v>
          </cell>
          <cell r="F2217">
            <v>16316.6</v>
          </cell>
        </row>
        <row r="2218">
          <cell r="A2218" t="str">
            <v>100080091069865</v>
          </cell>
          <cell r="B2218">
            <v>10008009</v>
          </cell>
          <cell r="C2218">
            <v>1069</v>
          </cell>
          <cell r="D2218">
            <v>865</v>
          </cell>
          <cell r="E2218">
            <v>10584.12</v>
          </cell>
          <cell r="F2218">
            <v>16140.01</v>
          </cell>
        </row>
        <row r="2219">
          <cell r="A2219" t="str">
            <v>1000800910691660</v>
          </cell>
          <cell r="B2219">
            <v>10008009</v>
          </cell>
          <cell r="C2219">
            <v>1069</v>
          </cell>
          <cell r="D2219">
            <v>1660</v>
          </cell>
          <cell r="E2219">
            <v>10510.43</v>
          </cell>
          <cell r="F2219">
            <v>16129.73</v>
          </cell>
        </row>
        <row r="2220">
          <cell r="A2220" t="str">
            <v>100080091069465</v>
          </cell>
          <cell r="B2220">
            <v>10008009</v>
          </cell>
          <cell r="C2220">
            <v>1069</v>
          </cell>
          <cell r="D2220">
            <v>465</v>
          </cell>
          <cell r="E2220">
            <v>10704.89</v>
          </cell>
          <cell r="F2220">
            <v>16324.18</v>
          </cell>
        </row>
        <row r="2221">
          <cell r="A2221" t="str">
            <v>100080091069492</v>
          </cell>
          <cell r="B2221">
            <v>10008009</v>
          </cell>
          <cell r="C2221">
            <v>1069</v>
          </cell>
          <cell r="D2221">
            <v>492</v>
          </cell>
          <cell r="E2221">
            <v>10552.49</v>
          </cell>
          <cell r="F2221">
            <v>15969.49</v>
          </cell>
        </row>
        <row r="2222">
          <cell r="A2222" t="str">
            <v>100080091069164</v>
          </cell>
          <cell r="B2222">
            <v>10008009</v>
          </cell>
          <cell r="C2222">
            <v>1069</v>
          </cell>
          <cell r="D2222">
            <v>164</v>
          </cell>
          <cell r="E2222">
            <v>10596.52</v>
          </cell>
          <cell r="F2222">
            <v>16215.81</v>
          </cell>
        </row>
        <row r="2223">
          <cell r="A2223" t="str">
            <v>100080091081267</v>
          </cell>
          <cell r="B2223">
            <v>10008009</v>
          </cell>
          <cell r="C2223">
            <v>1081</v>
          </cell>
          <cell r="D2223">
            <v>267</v>
          </cell>
          <cell r="E2223">
            <v>10687.97</v>
          </cell>
          <cell r="F2223">
            <v>16233.61</v>
          </cell>
        </row>
        <row r="2224">
          <cell r="A2224" t="str">
            <v>1000800910821005</v>
          </cell>
          <cell r="B2224">
            <v>10008009</v>
          </cell>
          <cell r="C2224">
            <v>1082</v>
          </cell>
          <cell r="D2224">
            <v>1005</v>
          </cell>
          <cell r="E2224">
            <v>10510.43</v>
          </cell>
          <cell r="F2224">
            <v>16129.73</v>
          </cell>
        </row>
        <row r="2225">
          <cell r="A2225" t="str">
            <v>1000800910821010</v>
          </cell>
          <cell r="B2225">
            <v>10008009</v>
          </cell>
          <cell r="C2225">
            <v>1082</v>
          </cell>
          <cell r="D2225">
            <v>1010</v>
          </cell>
          <cell r="E2225">
            <v>10751.49</v>
          </cell>
          <cell r="F2225">
            <v>16370.78</v>
          </cell>
        </row>
        <row r="2226">
          <cell r="A2226" t="str">
            <v>1000800910821012</v>
          </cell>
          <cell r="B2226">
            <v>10008009</v>
          </cell>
          <cell r="C2226">
            <v>1082</v>
          </cell>
          <cell r="D2226">
            <v>1012</v>
          </cell>
          <cell r="E2226">
            <v>10552.49</v>
          </cell>
          <cell r="F2226">
            <v>15969.49</v>
          </cell>
        </row>
        <row r="2227">
          <cell r="A2227" t="str">
            <v>100080091082267</v>
          </cell>
          <cell r="B2227">
            <v>10008009</v>
          </cell>
          <cell r="C2227">
            <v>1082</v>
          </cell>
          <cell r="D2227">
            <v>267</v>
          </cell>
          <cell r="E2227">
            <v>10697.3</v>
          </cell>
          <cell r="F2227">
            <v>16316.6</v>
          </cell>
        </row>
        <row r="2228">
          <cell r="A2228" t="str">
            <v>100080091082865</v>
          </cell>
          <cell r="B2228">
            <v>10008009</v>
          </cell>
          <cell r="C2228">
            <v>1082</v>
          </cell>
          <cell r="D2228">
            <v>865</v>
          </cell>
          <cell r="E2228">
            <v>10584.12</v>
          </cell>
          <cell r="F2228">
            <v>16140.01</v>
          </cell>
        </row>
        <row r="2229">
          <cell r="A2229" t="str">
            <v>100080091082164</v>
          </cell>
          <cell r="B2229">
            <v>10008009</v>
          </cell>
          <cell r="C2229">
            <v>1082</v>
          </cell>
          <cell r="D2229">
            <v>164</v>
          </cell>
          <cell r="E2229">
            <v>10596.52</v>
          </cell>
          <cell r="F2229">
            <v>16215.81</v>
          </cell>
        </row>
        <row r="2230">
          <cell r="A2230" t="str">
            <v>100080091082514</v>
          </cell>
          <cell r="B2230">
            <v>10008009</v>
          </cell>
          <cell r="C2230">
            <v>1082</v>
          </cell>
          <cell r="D2230">
            <v>514</v>
          </cell>
          <cell r="E2230">
            <v>10946.56</v>
          </cell>
          <cell r="F2230">
            <v>16565.86</v>
          </cell>
        </row>
        <row r="2231">
          <cell r="A2231" t="str">
            <v>1000800911031005</v>
          </cell>
          <cell r="B2231">
            <v>10008009</v>
          </cell>
          <cell r="C2231">
            <v>1103</v>
          </cell>
          <cell r="D2231">
            <v>1005</v>
          </cell>
          <cell r="E2231">
            <v>10510.43</v>
          </cell>
          <cell r="F2231">
            <v>16129.73</v>
          </cell>
        </row>
        <row r="2232">
          <cell r="A2232" t="str">
            <v>1000800911031012</v>
          </cell>
          <cell r="B2232">
            <v>10008009</v>
          </cell>
          <cell r="C2232">
            <v>1103</v>
          </cell>
          <cell r="D2232">
            <v>1012</v>
          </cell>
          <cell r="E2232">
            <v>10552.49</v>
          </cell>
          <cell r="F2232">
            <v>15969.49</v>
          </cell>
        </row>
        <row r="2233">
          <cell r="A2233" t="str">
            <v>1000800911031013</v>
          </cell>
          <cell r="B2233">
            <v>10008009</v>
          </cell>
          <cell r="C2233">
            <v>1103</v>
          </cell>
          <cell r="D2233">
            <v>1013</v>
          </cell>
          <cell r="E2233">
            <v>10395.780000000001</v>
          </cell>
          <cell r="F2233">
            <v>15812.78</v>
          </cell>
        </row>
        <row r="2234">
          <cell r="A2234" t="str">
            <v>100080091103267</v>
          </cell>
          <cell r="B2234">
            <v>10008009</v>
          </cell>
          <cell r="C2234">
            <v>1103</v>
          </cell>
          <cell r="D2234">
            <v>267</v>
          </cell>
          <cell r="E2234">
            <v>10697.3</v>
          </cell>
          <cell r="F2234">
            <v>16316.6</v>
          </cell>
        </row>
        <row r="2235">
          <cell r="A2235" t="str">
            <v>100080091103865</v>
          </cell>
          <cell r="B2235">
            <v>10008009</v>
          </cell>
          <cell r="C2235">
            <v>1103</v>
          </cell>
          <cell r="D2235">
            <v>865</v>
          </cell>
          <cell r="E2235">
            <v>10584.12</v>
          </cell>
          <cell r="F2235">
            <v>16140.01</v>
          </cell>
        </row>
        <row r="2236">
          <cell r="A2236" t="str">
            <v>100080091103492</v>
          </cell>
          <cell r="B2236">
            <v>10008009</v>
          </cell>
          <cell r="C2236">
            <v>1103</v>
          </cell>
          <cell r="D2236">
            <v>492</v>
          </cell>
          <cell r="E2236">
            <v>10552.49</v>
          </cell>
          <cell r="F2236">
            <v>15969.49</v>
          </cell>
        </row>
        <row r="2237">
          <cell r="A2237" t="str">
            <v>100080091103164</v>
          </cell>
          <cell r="B2237">
            <v>10008009</v>
          </cell>
          <cell r="C2237">
            <v>1103</v>
          </cell>
          <cell r="D2237">
            <v>164</v>
          </cell>
          <cell r="E2237">
            <v>10596.52</v>
          </cell>
          <cell r="F2237">
            <v>16215.81</v>
          </cell>
        </row>
        <row r="2238">
          <cell r="A2238" t="str">
            <v>100080091103675</v>
          </cell>
          <cell r="B2238">
            <v>10008009</v>
          </cell>
          <cell r="C2238">
            <v>1103</v>
          </cell>
          <cell r="D2238">
            <v>675</v>
          </cell>
          <cell r="E2238">
            <v>10552.49</v>
          </cell>
          <cell r="F2238">
            <v>15969.49</v>
          </cell>
        </row>
        <row r="2239">
          <cell r="A2239" t="str">
            <v>1000800911051005</v>
          </cell>
          <cell r="B2239">
            <v>10008009</v>
          </cell>
          <cell r="C2239">
            <v>1105</v>
          </cell>
          <cell r="D2239">
            <v>1005</v>
          </cell>
          <cell r="E2239">
            <v>10510.43</v>
          </cell>
          <cell r="F2239">
            <v>16129.73</v>
          </cell>
        </row>
        <row r="2240">
          <cell r="A2240" t="str">
            <v>1000800911051010</v>
          </cell>
          <cell r="B2240">
            <v>10008009</v>
          </cell>
          <cell r="C2240">
            <v>1105</v>
          </cell>
          <cell r="D2240">
            <v>1010</v>
          </cell>
          <cell r="E2240">
            <v>10751.49</v>
          </cell>
          <cell r="F2240">
            <v>16370.78</v>
          </cell>
        </row>
        <row r="2241">
          <cell r="A2241" t="str">
            <v>1000800911051012</v>
          </cell>
          <cell r="B2241">
            <v>10008009</v>
          </cell>
          <cell r="C2241">
            <v>1105</v>
          </cell>
          <cell r="D2241">
            <v>1012</v>
          </cell>
          <cell r="E2241">
            <v>10552.49</v>
          </cell>
          <cell r="F2241">
            <v>15969.49</v>
          </cell>
        </row>
        <row r="2242">
          <cell r="A2242" t="str">
            <v>100080091105267</v>
          </cell>
          <cell r="B2242">
            <v>10008009</v>
          </cell>
          <cell r="C2242">
            <v>1105</v>
          </cell>
          <cell r="D2242">
            <v>267</v>
          </cell>
          <cell r="E2242">
            <v>10697.3</v>
          </cell>
          <cell r="F2242">
            <v>16316.6</v>
          </cell>
        </row>
        <row r="2243">
          <cell r="A2243" t="str">
            <v>100080091105865</v>
          </cell>
          <cell r="B2243">
            <v>10008009</v>
          </cell>
          <cell r="C2243">
            <v>1105</v>
          </cell>
          <cell r="D2243">
            <v>865</v>
          </cell>
          <cell r="E2243">
            <v>10584.12</v>
          </cell>
          <cell r="F2243">
            <v>16140.01</v>
          </cell>
        </row>
        <row r="2244">
          <cell r="A2244" t="str">
            <v>1000800911051660</v>
          </cell>
          <cell r="B2244">
            <v>10008009</v>
          </cell>
          <cell r="C2244">
            <v>1105</v>
          </cell>
          <cell r="D2244">
            <v>1660</v>
          </cell>
          <cell r="E2244">
            <v>10510.43</v>
          </cell>
          <cell r="F2244">
            <v>16129.73</v>
          </cell>
        </row>
        <row r="2245">
          <cell r="A2245" t="str">
            <v>100080091105465</v>
          </cell>
          <cell r="B2245">
            <v>10008009</v>
          </cell>
          <cell r="C2245">
            <v>1105</v>
          </cell>
          <cell r="D2245">
            <v>465</v>
          </cell>
          <cell r="E2245">
            <v>10704.89</v>
          </cell>
          <cell r="F2245">
            <v>16324.18</v>
          </cell>
        </row>
        <row r="2246">
          <cell r="A2246" t="str">
            <v>100080091105863</v>
          </cell>
          <cell r="B2246">
            <v>10008009</v>
          </cell>
          <cell r="C2246">
            <v>1105</v>
          </cell>
          <cell r="D2246">
            <v>863</v>
          </cell>
          <cell r="E2246">
            <v>10946.56</v>
          </cell>
          <cell r="F2246">
            <v>16565.86</v>
          </cell>
        </row>
        <row r="2247">
          <cell r="A2247" t="str">
            <v>100080091105164</v>
          </cell>
          <cell r="B2247">
            <v>10008009</v>
          </cell>
          <cell r="C2247">
            <v>1105</v>
          </cell>
          <cell r="D2247">
            <v>164</v>
          </cell>
          <cell r="E2247">
            <v>10596.52</v>
          </cell>
          <cell r="F2247">
            <v>16215.81</v>
          </cell>
        </row>
        <row r="2248">
          <cell r="A2248" t="str">
            <v>100080091105675</v>
          </cell>
          <cell r="B2248">
            <v>10008009</v>
          </cell>
          <cell r="C2248">
            <v>1105</v>
          </cell>
          <cell r="D2248">
            <v>675</v>
          </cell>
          <cell r="E2248">
            <v>10552.49</v>
          </cell>
          <cell r="F2248">
            <v>15969.49</v>
          </cell>
        </row>
        <row r="2249">
          <cell r="A2249" t="str">
            <v>1000800913581005</v>
          </cell>
          <cell r="B2249">
            <v>10008009</v>
          </cell>
          <cell r="C2249">
            <v>1358</v>
          </cell>
          <cell r="D2249">
            <v>1005</v>
          </cell>
          <cell r="E2249">
            <v>10510.43</v>
          </cell>
          <cell r="F2249">
            <v>16129.73</v>
          </cell>
        </row>
        <row r="2250">
          <cell r="A2250" t="str">
            <v>1000800913581010</v>
          </cell>
          <cell r="B2250">
            <v>10008009</v>
          </cell>
          <cell r="C2250">
            <v>1358</v>
          </cell>
          <cell r="D2250">
            <v>1010</v>
          </cell>
          <cell r="E2250">
            <v>10751.49</v>
          </cell>
          <cell r="F2250">
            <v>16370.78</v>
          </cell>
        </row>
        <row r="2251">
          <cell r="A2251" t="str">
            <v>1000800913581012</v>
          </cell>
          <cell r="B2251">
            <v>10008009</v>
          </cell>
          <cell r="C2251">
            <v>1358</v>
          </cell>
          <cell r="D2251">
            <v>1012</v>
          </cell>
          <cell r="E2251">
            <v>10552.49</v>
          </cell>
          <cell r="F2251">
            <v>15969.49</v>
          </cell>
        </row>
        <row r="2252">
          <cell r="A2252" t="str">
            <v>1000800913581013</v>
          </cell>
          <cell r="B2252">
            <v>10008009</v>
          </cell>
          <cell r="C2252">
            <v>1358</v>
          </cell>
          <cell r="D2252">
            <v>1013</v>
          </cell>
          <cell r="E2252">
            <v>10395.780000000001</v>
          </cell>
          <cell r="F2252">
            <v>15812.78</v>
          </cell>
        </row>
        <row r="2253">
          <cell r="A2253" t="str">
            <v>1000800913581017</v>
          </cell>
          <cell r="B2253">
            <v>10008009</v>
          </cell>
          <cell r="C2253">
            <v>1358</v>
          </cell>
          <cell r="D2253">
            <v>1017</v>
          </cell>
          <cell r="E2253">
            <v>10892.38</v>
          </cell>
          <cell r="F2253">
            <v>16511.669999999998</v>
          </cell>
        </row>
        <row r="2254">
          <cell r="A2254" t="str">
            <v>100080091358267</v>
          </cell>
          <cell r="B2254">
            <v>10008009</v>
          </cell>
          <cell r="C2254">
            <v>1358</v>
          </cell>
          <cell r="D2254">
            <v>267</v>
          </cell>
          <cell r="E2254">
            <v>10697.3</v>
          </cell>
          <cell r="F2254">
            <v>16316.6</v>
          </cell>
        </row>
        <row r="2255">
          <cell r="A2255" t="str">
            <v>100080091358865</v>
          </cell>
          <cell r="B2255">
            <v>10008009</v>
          </cell>
          <cell r="C2255">
            <v>1358</v>
          </cell>
          <cell r="D2255">
            <v>865</v>
          </cell>
          <cell r="E2255">
            <v>10584.12</v>
          </cell>
          <cell r="F2255">
            <v>16140.01</v>
          </cell>
        </row>
        <row r="2256">
          <cell r="A2256" t="str">
            <v>100080091358863</v>
          </cell>
          <cell r="B2256">
            <v>10008009</v>
          </cell>
          <cell r="C2256">
            <v>1358</v>
          </cell>
          <cell r="D2256">
            <v>863</v>
          </cell>
          <cell r="E2256">
            <v>10946.56</v>
          </cell>
          <cell r="F2256">
            <v>16565.86</v>
          </cell>
        </row>
        <row r="2257">
          <cell r="A2257" t="str">
            <v>100080091358492</v>
          </cell>
          <cell r="B2257">
            <v>10008009</v>
          </cell>
          <cell r="C2257">
            <v>1358</v>
          </cell>
          <cell r="D2257">
            <v>492</v>
          </cell>
          <cell r="E2257">
            <v>10552.49</v>
          </cell>
          <cell r="F2257">
            <v>15969.49</v>
          </cell>
        </row>
        <row r="2258">
          <cell r="A2258" t="str">
            <v>100080091358508</v>
          </cell>
          <cell r="B2258">
            <v>10008009</v>
          </cell>
          <cell r="C2258">
            <v>1358</v>
          </cell>
          <cell r="D2258">
            <v>508</v>
          </cell>
          <cell r="E2258">
            <v>10946.56</v>
          </cell>
          <cell r="F2258">
            <v>16565.86</v>
          </cell>
        </row>
        <row r="2259">
          <cell r="A2259" t="str">
            <v>100080091358164</v>
          </cell>
          <cell r="B2259">
            <v>10008009</v>
          </cell>
          <cell r="C2259">
            <v>1358</v>
          </cell>
          <cell r="D2259">
            <v>164</v>
          </cell>
          <cell r="E2259">
            <v>10596.52</v>
          </cell>
          <cell r="F2259">
            <v>16215.81</v>
          </cell>
        </row>
        <row r="2260">
          <cell r="A2260" t="str">
            <v>100080091358514</v>
          </cell>
          <cell r="B2260">
            <v>10008009</v>
          </cell>
          <cell r="C2260">
            <v>1358</v>
          </cell>
          <cell r="D2260">
            <v>514</v>
          </cell>
          <cell r="E2260">
            <v>10946.56</v>
          </cell>
          <cell r="F2260">
            <v>16565.86</v>
          </cell>
        </row>
        <row r="2261">
          <cell r="A2261" t="str">
            <v>1000800913611005</v>
          </cell>
          <cell r="B2261">
            <v>10008009</v>
          </cell>
          <cell r="C2261">
            <v>1361</v>
          </cell>
          <cell r="D2261">
            <v>1005</v>
          </cell>
          <cell r="E2261">
            <v>10510.43</v>
          </cell>
          <cell r="F2261">
            <v>16129.73</v>
          </cell>
        </row>
        <row r="2262">
          <cell r="A2262" t="str">
            <v>100080091361267</v>
          </cell>
          <cell r="B2262">
            <v>10008009</v>
          </cell>
          <cell r="C2262">
            <v>1361</v>
          </cell>
          <cell r="D2262">
            <v>267</v>
          </cell>
          <cell r="E2262">
            <v>10697.3</v>
          </cell>
          <cell r="F2262">
            <v>16316.6</v>
          </cell>
        </row>
        <row r="2263">
          <cell r="A2263" t="str">
            <v>100080091361865</v>
          </cell>
          <cell r="B2263">
            <v>10008009</v>
          </cell>
          <cell r="C2263">
            <v>1361</v>
          </cell>
          <cell r="D2263">
            <v>865</v>
          </cell>
          <cell r="E2263">
            <v>10584.12</v>
          </cell>
          <cell r="F2263">
            <v>16140.01</v>
          </cell>
        </row>
        <row r="2264">
          <cell r="A2264" t="str">
            <v>100080091361164</v>
          </cell>
          <cell r="B2264">
            <v>10008009</v>
          </cell>
          <cell r="C2264">
            <v>1361</v>
          </cell>
          <cell r="D2264">
            <v>164</v>
          </cell>
          <cell r="E2264">
            <v>10596.52</v>
          </cell>
          <cell r="F2264">
            <v>16215.81</v>
          </cell>
        </row>
        <row r="2265">
          <cell r="A2265" t="str">
            <v>1000800914191005</v>
          </cell>
          <cell r="B2265">
            <v>10008009</v>
          </cell>
          <cell r="C2265">
            <v>1419</v>
          </cell>
          <cell r="D2265">
            <v>1005</v>
          </cell>
          <cell r="E2265">
            <v>10510.43</v>
          </cell>
          <cell r="F2265">
            <v>16129.73</v>
          </cell>
        </row>
        <row r="2266">
          <cell r="A2266" t="str">
            <v>1000800914191010</v>
          </cell>
          <cell r="B2266">
            <v>10008009</v>
          </cell>
          <cell r="C2266">
            <v>1419</v>
          </cell>
          <cell r="D2266">
            <v>1010</v>
          </cell>
          <cell r="E2266">
            <v>10751.49</v>
          </cell>
          <cell r="F2266">
            <v>16370.78</v>
          </cell>
        </row>
        <row r="2267">
          <cell r="A2267" t="str">
            <v>1000800914191013</v>
          </cell>
          <cell r="B2267">
            <v>10008009</v>
          </cell>
          <cell r="C2267">
            <v>1419</v>
          </cell>
          <cell r="D2267">
            <v>1013</v>
          </cell>
          <cell r="E2267">
            <v>10395.780000000001</v>
          </cell>
          <cell r="F2267">
            <v>15812.78</v>
          </cell>
        </row>
        <row r="2268">
          <cell r="A2268" t="str">
            <v>100080091419267</v>
          </cell>
          <cell r="B2268">
            <v>10008009</v>
          </cell>
          <cell r="C2268">
            <v>1419</v>
          </cell>
          <cell r="D2268">
            <v>267</v>
          </cell>
          <cell r="E2268">
            <v>10697.3</v>
          </cell>
          <cell r="F2268">
            <v>16316.6</v>
          </cell>
        </row>
        <row r="2269">
          <cell r="A2269" t="str">
            <v>100080091419865</v>
          </cell>
          <cell r="B2269">
            <v>10008009</v>
          </cell>
          <cell r="C2269">
            <v>1419</v>
          </cell>
          <cell r="D2269">
            <v>865</v>
          </cell>
          <cell r="E2269">
            <v>10584.12</v>
          </cell>
          <cell r="F2269">
            <v>16140.01</v>
          </cell>
        </row>
        <row r="2270">
          <cell r="A2270" t="str">
            <v>100080091419492</v>
          </cell>
          <cell r="B2270">
            <v>10008009</v>
          </cell>
          <cell r="C2270">
            <v>1419</v>
          </cell>
          <cell r="D2270">
            <v>492</v>
          </cell>
          <cell r="E2270">
            <v>10552.49</v>
          </cell>
          <cell r="F2270">
            <v>15969.49</v>
          </cell>
        </row>
        <row r="2271">
          <cell r="A2271" t="str">
            <v>100080091419164</v>
          </cell>
          <cell r="B2271">
            <v>10008009</v>
          </cell>
          <cell r="C2271">
            <v>1419</v>
          </cell>
          <cell r="D2271">
            <v>164</v>
          </cell>
          <cell r="E2271">
            <v>10596.52</v>
          </cell>
          <cell r="F2271">
            <v>16215.81</v>
          </cell>
        </row>
        <row r="2272">
          <cell r="A2272" t="str">
            <v>100080091419514</v>
          </cell>
          <cell r="B2272">
            <v>10008009</v>
          </cell>
          <cell r="C2272">
            <v>1419</v>
          </cell>
          <cell r="D2272">
            <v>514</v>
          </cell>
          <cell r="E2272">
            <v>10946.56</v>
          </cell>
          <cell r="F2272">
            <v>16565.86</v>
          </cell>
        </row>
        <row r="2273">
          <cell r="A2273" t="str">
            <v>1000800914421005</v>
          </cell>
          <cell r="B2273">
            <v>10008009</v>
          </cell>
          <cell r="C2273">
            <v>1442</v>
          </cell>
          <cell r="D2273">
            <v>1005</v>
          </cell>
          <cell r="E2273">
            <v>10510.43</v>
          </cell>
          <cell r="F2273">
            <v>16129.73</v>
          </cell>
        </row>
        <row r="2274">
          <cell r="A2274" t="str">
            <v>1000800914421010</v>
          </cell>
          <cell r="B2274">
            <v>10008009</v>
          </cell>
          <cell r="C2274">
            <v>1442</v>
          </cell>
          <cell r="D2274">
            <v>1010</v>
          </cell>
          <cell r="E2274">
            <v>10751.49</v>
          </cell>
          <cell r="F2274">
            <v>16370.78</v>
          </cell>
        </row>
        <row r="2275">
          <cell r="A2275" t="str">
            <v>1000800914421013</v>
          </cell>
          <cell r="B2275">
            <v>10008009</v>
          </cell>
          <cell r="C2275">
            <v>1442</v>
          </cell>
          <cell r="D2275">
            <v>1013</v>
          </cell>
          <cell r="E2275">
            <v>10395.780000000001</v>
          </cell>
          <cell r="F2275">
            <v>15812.78</v>
          </cell>
        </row>
        <row r="2276">
          <cell r="A2276" t="str">
            <v>1000800914421008</v>
          </cell>
          <cell r="B2276">
            <v>10008009</v>
          </cell>
          <cell r="C2276">
            <v>1442</v>
          </cell>
          <cell r="D2276">
            <v>1008</v>
          </cell>
          <cell r="E2276">
            <v>10552.49</v>
          </cell>
          <cell r="F2276">
            <v>15969.49</v>
          </cell>
        </row>
        <row r="2277">
          <cell r="A2277" t="str">
            <v>100080091442267</v>
          </cell>
          <cell r="B2277">
            <v>10008009</v>
          </cell>
          <cell r="C2277">
            <v>1442</v>
          </cell>
          <cell r="D2277">
            <v>267</v>
          </cell>
          <cell r="E2277">
            <v>10697.3</v>
          </cell>
          <cell r="F2277">
            <v>16316.6</v>
          </cell>
        </row>
        <row r="2278">
          <cell r="A2278" t="str">
            <v>100080091442514</v>
          </cell>
          <cell r="B2278">
            <v>10008009</v>
          </cell>
          <cell r="C2278">
            <v>1442</v>
          </cell>
          <cell r="D2278">
            <v>514</v>
          </cell>
          <cell r="E2278">
            <v>10946.56</v>
          </cell>
          <cell r="F2278">
            <v>16565.86</v>
          </cell>
        </row>
        <row r="2279">
          <cell r="A2279" t="str">
            <v>1000800915551005</v>
          </cell>
          <cell r="B2279">
            <v>10008009</v>
          </cell>
          <cell r="C2279">
            <v>1555</v>
          </cell>
          <cell r="D2279">
            <v>1005</v>
          </cell>
          <cell r="E2279">
            <v>10510.43</v>
          </cell>
          <cell r="F2279">
            <v>16129.73</v>
          </cell>
        </row>
        <row r="2280">
          <cell r="A2280" t="str">
            <v>1000800915551010</v>
          </cell>
          <cell r="B2280">
            <v>10008009</v>
          </cell>
          <cell r="C2280">
            <v>1555</v>
          </cell>
          <cell r="D2280">
            <v>1010</v>
          </cell>
          <cell r="E2280">
            <v>10751.49</v>
          </cell>
          <cell r="F2280">
            <v>16370.78</v>
          </cell>
        </row>
        <row r="2281">
          <cell r="A2281" t="str">
            <v>1000800915551012</v>
          </cell>
          <cell r="B2281">
            <v>10008009</v>
          </cell>
          <cell r="C2281">
            <v>1555</v>
          </cell>
          <cell r="D2281">
            <v>1012</v>
          </cell>
          <cell r="E2281">
            <v>10552.49</v>
          </cell>
          <cell r="F2281">
            <v>15969.49</v>
          </cell>
        </row>
        <row r="2282">
          <cell r="A2282" t="str">
            <v>100080091555267</v>
          </cell>
          <cell r="B2282">
            <v>10008009</v>
          </cell>
          <cell r="C2282">
            <v>1555</v>
          </cell>
          <cell r="D2282">
            <v>267</v>
          </cell>
          <cell r="E2282">
            <v>10697.3</v>
          </cell>
          <cell r="F2282">
            <v>16316.6</v>
          </cell>
        </row>
        <row r="2283">
          <cell r="A2283" t="str">
            <v>100080091555865</v>
          </cell>
          <cell r="B2283">
            <v>10008009</v>
          </cell>
          <cell r="C2283">
            <v>1555</v>
          </cell>
          <cell r="D2283">
            <v>865</v>
          </cell>
          <cell r="E2283">
            <v>10584.12</v>
          </cell>
          <cell r="F2283">
            <v>16140.01</v>
          </cell>
        </row>
        <row r="2284">
          <cell r="A2284" t="str">
            <v>1000800915551660</v>
          </cell>
          <cell r="B2284">
            <v>10008009</v>
          </cell>
          <cell r="C2284">
            <v>1555</v>
          </cell>
          <cell r="D2284">
            <v>1660</v>
          </cell>
          <cell r="E2284">
            <v>10510.43</v>
          </cell>
          <cell r="F2284">
            <v>16129.73</v>
          </cell>
        </row>
        <row r="2285">
          <cell r="A2285" t="str">
            <v>100080091555164</v>
          </cell>
          <cell r="B2285">
            <v>10008009</v>
          </cell>
          <cell r="C2285">
            <v>1555</v>
          </cell>
          <cell r="D2285">
            <v>164</v>
          </cell>
          <cell r="E2285">
            <v>10596.52</v>
          </cell>
          <cell r="F2285">
            <v>16215.81</v>
          </cell>
        </row>
        <row r="2286">
          <cell r="A2286" t="str">
            <v>100080091555514</v>
          </cell>
          <cell r="B2286">
            <v>10008009</v>
          </cell>
          <cell r="C2286">
            <v>1555</v>
          </cell>
          <cell r="D2286">
            <v>514</v>
          </cell>
          <cell r="E2286">
            <v>10946.56</v>
          </cell>
          <cell r="F2286">
            <v>16565.86</v>
          </cell>
        </row>
        <row r="2287">
          <cell r="A2287" t="str">
            <v>1000800915661005</v>
          </cell>
          <cell r="B2287">
            <v>10008009</v>
          </cell>
          <cell r="C2287">
            <v>1566</v>
          </cell>
          <cell r="D2287">
            <v>1005</v>
          </cell>
          <cell r="E2287">
            <v>10510.43</v>
          </cell>
          <cell r="F2287">
            <v>16129.73</v>
          </cell>
        </row>
        <row r="2288">
          <cell r="A2288" t="str">
            <v>1000800915661012</v>
          </cell>
          <cell r="B2288">
            <v>10008009</v>
          </cell>
          <cell r="C2288">
            <v>1566</v>
          </cell>
          <cell r="D2288">
            <v>1012</v>
          </cell>
          <cell r="E2288">
            <v>10552.49</v>
          </cell>
          <cell r="F2288">
            <v>15969.49</v>
          </cell>
        </row>
        <row r="2289">
          <cell r="A2289" t="str">
            <v>100080091566267</v>
          </cell>
          <cell r="B2289">
            <v>10008009</v>
          </cell>
          <cell r="C2289">
            <v>1566</v>
          </cell>
          <cell r="D2289">
            <v>267</v>
          </cell>
          <cell r="E2289">
            <v>10697.3</v>
          </cell>
          <cell r="F2289">
            <v>16316.6</v>
          </cell>
        </row>
        <row r="2290">
          <cell r="A2290" t="str">
            <v>100080091566865</v>
          </cell>
          <cell r="B2290">
            <v>10008009</v>
          </cell>
          <cell r="C2290">
            <v>1566</v>
          </cell>
          <cell r="D2290">
            <v>865</v>
          </cell>
          <cell r="E2290">
            <v>10584.12</v>
          </cell>
          <cell r="F2290">
            <v>16140.01</v>
          </cell>
        </row>
        <row r="2291">
          <cell r="A2291" t="str">
            <v>1000800915661660</v>
          </cell>
          <cell r="B2291">
            <v>10008009</v>
          </cell>
          <cell r="C2291">
            <v>1566</v>
          </cell>
          <cell r="D2291">
            <v>1660</v>
          </cell>
          <cell r="E2291">
            <v>10510.43</v>
          </cell>
          <cell r="F2291">
            <v>16129.73</v>
          </cell>
        </row>
        <row r="2292">
          <cell r="A2292" t="str">
            <v>100080091566675</v>
          </cell>
          <cell r="B2292">
            <v>10008009</v>
          </cell>
          <cell r="C2292">
            <v>1566</v>
          </cell>
          <cell r="D2292">
            <v>675</v>
          </cell>
          <cell r="E2292">
            <v>10552.49</v>
          </cell>
          <cell r="F2292">
            <v>15969.49</v>
          </cell>
        </row>
        <row r="2293">
          <cell r="A2293" t="str">
            <v>100080091615267</v>
          </cell>
          <cell r="B2293">
            <v>10008009</v>
          </cell>
          <cell r="C2293">
            <v>1615</v>
          </cell>
          <cell r="D2293">
            <v>267</v>
          </cell>
          <cell r="E2293">
            <v>10687.97</v>
          </cell>
          <cell r="F2293">
            <v>16233.61</v>
          </cell>
        </row>
        <row r="2294">
          <cell r="A2294" t="str">
            <v>1000800916211005</v>
          </cell>
          <cell r="B2294">
            <v>10008009</v>
          </cell>
          <cell r="C2294">
            <v>1621</v>
          </cell>
          <cell r="D2294">
            <v>1005</v>
          </cell>
          <cell r="E2294">
            <v>10510.43</v>
          </cell>
          <cell r="F2294">
            <v>16129.73</v>
          </cell>
        </row>
        <row r="2295">
          <cell r="A2295" t="str">
            <v>100080091621865</v>
          </cell>
          <cell r="B2295">
            <v>10008009</v>
          </cell>
          <cell r="C2295">
            <v>1621</v>
          </cell>
          <cell r="D2295">
            <v>865</v>
          </cell>
          <cell r="E2295">
            <v>10584.12</v>
          </cell>
          <cell r="F2295">
            <v>16140.01</v>
          </cell>
        </row>
        <row r="2296">
          <cell r="A2296" t="str">
            <v>1000800916871005</v>
          </cell>
          <cell r="B2296">
            <v>10008009</v>
          </cell>
          <cell r="C2296">
            <v>1687</v>
          </cell>
          <cell r="D2296">
            <v>1005</v>
          </cell>
          <cell r="E2296">
            <v>10510.43</v>
          </cell>
          <cell r="F2296">
            <v>16129.73</v>
          </cell>
        </row>
        <row r="2297">
          <cell r="A2297" t="str">
            <v>1000800916871008</v>
          </cell>
          <cell r="B2297">
            <v>10008009</v>
          </cell>
          <cell r="C2297">
            <v>1687</v>
          </cell>
          <cell r="D2297">
            <v>1008</v>
          </cell>
          <cell r="E2297">
            <v>10552.49</v>
          </cell>
          <cell r="F2297">
            <v>15969.49</v>
          </cell>
        </row>
        <row r="2298">
          <cell r="A2298" t="str">
            <v>100080091687267</v>
          </cell>
          <cell r="B2298">
            <v>10008009</v>
          </cell>
          <cell r="C2298">
            <v>1687</v>
          </cell>
          <cell r="D2298">
            <v>267</v>
          </cell>
          <cell r="E2298">
            <v>10697.3</v>
          </cell>
          <cell r="F2298">
            <v>16316.6</v>
          </cell>
        </row>
        <row r="2299">
          <cell r="A2299" t="str">
            <v>100080091687164</v>
          </cell>
          <cell r="B2299">
            <v>10008009</v>
          </cell>
          <cell r="C2299">
            <v>1687</v>
          </cell>
          <cell r="D2299">
            <v>164</v>
          </cell>
          <cell r="E2299">
            <v>10596.52</v>
          </cell>
          <cell r="F2299">
            <v>16215.81</v>
          </cell>
        </row>
        <row r="2300">
          <cell r="A2300" t="str">
            <v>1000800918581013</v>
          </cell>
          <cell r="B2300">
            <v>10008009</v>
          </cell>
          <cell r="C2300">
            <v>1858</v>
          </cell>
          <cell r="D2300">
            <v>1013</v>
          </cell>
          <cell r="E2300">
            <v>10395.780000000001</v>
          </cell>
          <cell r="F2300">
            <v>15812.78</v>
          </cell>
        </row>
        <row r="2301">
          <cell r="A2301" t="str">
            <v>100080091858267</v>
          </cell>
          <cell r="B2301">
            <v>10008009</v>
          </cell>
          <cell r="C2301">
            <v>1858</v>
          </cell>
          <cell r="D2301">
            <v>267</v>
          </cell>
          <cell r="E2301">
            <v>10697.3</v>
          </cell>
          <cell r="F2301">
            <v>16316.6</v>
          </cell>
        </row>
        <row r="2302">
          <cell r="A2302" t="str">
            <v>1000800919041005</v>
          </cell>
          <cell r="B2302">
            <v>10008009</v>
          </cell>
          <cell r="C2302">
            <v>1904</v>
          </cell>
          <cell r="D2302">
            <v>1005</v>
          </cell>
          <cell r="E2302">
            <v>10510.43</v>
          </cell>
          <cell r="F2302">
            <v>16129.73</v>
          </cell>
        </row>
        <row r="2303">
          <cell r="A2303" t="str">
            <v>1000800919041014</v>
          </cell>
          <cell r="B2303">
            <v>10008009</v>
          </cell>
          <cell r="C2303">
            <v>1904</v>
          </cell>
          <cell r="D2303">
            <v>1014</v>
          </cell>
          <cell r="E2303">
            <v>10552.49</v>
          </cell>
          <cell r="F2303">
            <v>15969.49</v>
          </cell>
        </row>
        <row r="2304">
          <cell r="A2304" t="str">
            <v>1000800919041010</v>
          </cell>
          <cell r="B2304">
            <v>10008009</v>
          </cell>
          <cell r="C2304">
            <v>1904</v>
          </cell>
          <cell r="D2304">
            <v>1010</v>
          </cell>
          <cell r="E2304">
            <v>10751.49</v>
          </cell>
          <cell r="F2304">
            <v>16370.78</v>
          </cell>
        </row>
        <row r="2305">
          <cell r="A2305" t="str">
            <v>1000800919041009</v>
          </cell>
          <cell r="B2305">
            <v>10008009</v>
          </cell>
          <cell r="C2305">
            <v>1904</v>
          </cell>
          <cell r="D2305">
            <v>1009</v>
          </cell>
          <cell r="E2305">
            <v>10552.49</v>
          </cell>
          <cell r="F2305">
            <v>15969.49</v>
          </cell>
        </row>
        <row r="2306">
          <cell r="A2306" t="str">
            <v>1000800919041016</v>
          </cell>
          <cell r="B2306">
            <v>10008009</v>
          </cell>
          <cell r="C2306">
            <v>1904</v>
          </cell>
          <cell r="D2306">
            <v>1016</v>
          </cell>
          <cell r="E2306">
            <v>10552.49</v>
          </cell>
          <cell r="F2306">
            <v>15969.49</v>
          </cell>
        </row>
        <row r="2307">
          <cell r="A2307" t="str">
            <v>1000800919041012</v>
          </cell>
          <cell r="B2307">
            <v>10008009</v>
          </cell>
          <cell r="C2307">
            <v>1904</v>
          </cell>
          <cell r="D2307">
            <v>1012</v>
          </cell>
          <cell r="E2307">
            <v>10552.49</v>
          </cell>
          <cell r="F2307">
            <v>15969.49</v>
          </cell>
        </row>
        <row r="2308">
          <cell r="A2308" t="str">
            <v>1000800919041013</v>
          </cell>
          <cell r="B2308">
            <v>10008009</v>
          </cell>
          <cell r="C2308">
            <v>1904</v>
          </cell>
          <cell r="D2308">
            <v>1013</v>
          </cell>
          <cell r="E2308">
            <v>10395.780000000001</v>
          </cell>
          <cell r="F2308">
            <v>15812.78</v>
          </cell>
        </row>
        <row r="2309">
          <cell r="A2309" t="str">
            <v>100080091904267</v>
          </cell>
          <cell r="B2309">
            <v>10008009</v>
          </cell>
          <cell r="C2309">
            <v>1904</v>
          </cell>
          <cell r="D2309">
            <v>267</v>
          </cell>
          <cell r="E2309">
            <v>10697.3</v>
          </cell>
          <cell r="F2309">
            <v>16316.6</v>
          </cell>
        </row>
        <row r="2310">
          <cell r="A2310" t="str">
            <v>100080091904865</v>
          </cell>
          <cell r="B2310">
            <v>10008009</v>
          </cell>
          <cell r="C2310">
            <v>1904</v>
          </cell>
          <cell r="D2310">
            <v>865</v>
          </cell>
          <cell r="E2310">
            <v>10584.12</v>
          </cell>
          <cell r="F2310">
            <v>16140.01</v>
          </cell>
        </row>
        <row r="2311">
          <cell r="A2311" t="str">
            <v>100080091904492</v>
          </cell>
          <cell r="B2311">
            <v>10008009</v>
          </cell>
          <cell r="C2311">
            <v>1904</v>
          </cell>
          <cell r="D2311">
            <v>492</v>
          </cell>
          <cell r="E2311">
            <v>10552.49</v>
          </cell>
          <cell r="F2311">
            <v>15969.49</v>
          </cell>
        </row>
        <row r="2312">
          <cell r="A2312" t="str">
            <v>100080091904508</v>
          </cell>
          <cell r="B2312">
            <v>10008009</v>
          </cell>
          <cell r="C2312">
            <v>1904</v>
          </cell>
          <cell r="D2312">
            <v>508</v>
          </cell>
          <cell r="E2312">
            <v>10946.56</v>
          </cell>
          <cell r="F2312">
            <v>16565.86</v>
          </cell>
        </row>
        <row r="2313">
          <cell r="A2313" t="str">
            <v>100080091904164</v>
          </cell>
          <cell r="B2313">
            <v>10008009</v>
          </cell>
          <cell r="C2313">
            <v>1904</v>
          </cell>
          <cell r="D2313">
            <v>164</v>
          </cell>
          <cell r="E2313">
            <v>10596.52</v>
          </cell>
          <cell r="F2313">
            <v>16215.81</v>
          </cell>
        </row>
        <row r="2314">
          <cell r="A2314" t="str">
            <v>1000800919041122</v>
          </cell>
          <cell r="B2314">
            <v>10008009</v>
          </cell>
          <cell r="C2314">
            <v>1904</v>
          </cell>
          <cell r="D2314">
            <v>1122</v>
          </cell>
          <cell r="E2314">
            <v>10946.56</v>
          </cell>
          <cell r="F2314">
            <v>16565.86</v>
          </cell>
        </row>
        <row r="2315">
          <cell r="A2315" t="str">
            <v>1000800919131005</v>
          </cell>
          <cell r="B2315">
            <v>10008009</v>
          </cell>
          <cell r="C2315">
            <v>1913</v>
          </cell>
          <cell r="D2315">
            <v>1005</v>
          </cell>
          <cell r="E2315">
            <v>10510.43</v>
          </cell>
          <cell r="F2315">
            <v>16129.73</v>
          </cell>
        </row>
        <row r="2316">
          <cell r="A2316" t="str">
            <v>1000800919131010</v>
          </cell>
          <cell r="B2316">
            <v>10008009</v>
          </cell>
          <cell r="C2316">
            <v>1913</v>
          </cell>
          <cell r="D2316">
            <v>1010</v>
          </cell>
          <cell r="E2316">
            <v>10751.49</v>
          </cell>
          <cell r="F2316">
            <v>16370.78</v>
          </cell>
        </row>
        <row r="2317">
          <cell r="A2317" t="str">
            <v>1000800919131012</v>
          </cell>
          <cell r="B2317">
            <v>10008009</v>
          </cell>
          <cell r="C2317">
            <v>1913</v>
          </cell>
          <cell r="D2317">
            <v>1012</v>
          </cell>
          <cell r="E2317">
            <v>10552.49</v>
          </cell>
          <cell r="F2317">
            <v>15969.49</v>
          </cell>
        </row>
        <row r="2318">
          <cell r="A2318" t="str">
            <v>1000800919131013</v>
          </cell>
          <cell r="B2318">
            <v>10008009</v>
          </cell>
          <cell r="C2318">
            <v>1913</v>
          </cell>
          <cell r="D2318">
            <v>1013</v>
          </cell>
          <cell r="E2318">
            <v>10395.780000000001</v>
          </cell>
          <cell r="F2318">
            <v>15812.78</v>
          </cell>
        </row>
        <row r="2319">
          <cell r="A2319" t="str">
            <v>100080091913865</v>
          </cell>
          <cell r="B2319">
            <v>10008009</v>
          </cell>
          <cell r="C2319">
            <v>1913</v>
          </cell>
          <cell r="D2319">
            <v>865</v>
          </cell>
          <cell r="E2319">
            <v>10584.12</v>
          </cell>
          <cell r="F2319">
            <v>16140.01</v>
          </cell>
        </row>
        <row r="2320">
          <cell r="A2320" t="str">
            <v>1000800919131660</v>
          </cell>
          <cell r="B2320">
            <v>10008009</v>
          </cell>
          <cell r="C2320">
            <v>1913</v>
          </cell>
          <cell r="D2320">
            <v>1660</v>
          </cell>
          <cell r="E2320">
            <v>10510.43</v>
          </cell>
          <cell r="F2320">
            <v>16129.73</v>
          </cell>
        </row>
        <row r="2321">
          <cell r="A2321" t="str">
            <v>100080091913164</v>
          </cell>
          <cell r="B2321">
            <v>10008009</v>
          </cell>
          <cell r="C2321">
            <v>1913</v>
          </cell>
          <cell r="D2321">
            <v>164</v>
          </cell>
          <cell r="E2321">
            <v>10596.52</v>
          </cell>
          <cell r="F2321">
            <v>16215.81</v>
          </cell>
        </row>
        <row r="2322">
          <cell r="A2322" t="str">
            <v>100080091913514</v>
          </cell>
          <cell r="B2322">
            <v>10008009</v>
          </cell>
          <cell r="C2322">
            <v>1913</v>
          </cell>
          <cell r="D2322">
            <v>514</v>
          </cell>
          <cell r="E2322">
            <v>10946.56</v>
          </cell>
          <cell r="F2322">
            <v>16565.86</v>
          </cell>
        </row>
        <row r="2323">
          <cell r="A2323" t="str">
            <v>1000800920491005</v>
          </cell>
          <cell r="B2323">
            <v>10008009</v>
          </cell>
          <cell r="C2323">
            <v>2049</v>
          </cell>
          <cell r="D2323">
            <v>1005</v>
          </cell>
          <cell r="E2323">
            <v>10510.43</v>
          </cell>
          <cell r="F2323">
            <v>16129.73</v>
          </cell>
        </row>
        <row r="2324">
          <cell r="A2324" t="str">
            <v>1000800920491007</v>
          </cell>
          <cell r="B2324">
            <v>10008009</v>
          </cell>
          <cell r="C2324">
            <v>2049</v>
          </cell>
          <cell r="D2324">
            <v>1007</v>
          </cell>
          <cell r="E2324">
            <v>10552.49</v>
          </cell>
          <cell r="F2324">
            <v>15969.49</v>
          </cell>
        </row>
        <row r="2325">
          <cell r="A2325" t="str">
            <v>100080092049267</v>
          </cell>
          <cell r="B2325">
            <v>10008009</v>
          </cell>
          <cell r="C2325">
            <v>2049</v>
          </cell>
          <cell r="D2325">
            <v>267</v>
          </cell>
          <cell r="E2325">
            <v>10697.3</v>
          </cell>
          <cell r="F2325">
            <v>16316.6</v>
          </cell>
        </row>
        <row r="2326">
          <cell r="A2326" t="str">
            <v>100080092049164</v>
          </cell>
          <cell r="B2326">
            <v>10008009</v>
          </cell>
          <cell r="C2326">
            <v>2049</v>
          </cell>
          <cell r="D2326">
            <v>164</v>
          </cell>
          <cell r="E2326">
            <v>10596.52</v>
          </cell>
          <cell r="F2326">
            <v>16215.81</v>
          </cell>
        </row>
        <row r="2327">
          <cell r="A2327" t="str">
            <v>1000800921601005</v>
          </cell>
          <cell r="B2327">
            <v>10008009</v>
          </cell>
          <cell r="C2327">
            <v>2160</v>
          </cell>
          <cell r="D2327">
            <v>1005</v>
          </cell>
          <cell r="E2327">
            <v>10510.43</v>
          </cell>
          <cell r="F2327">
            <v>16129.73</v>
          </cell>
        </row>
        <row r="2328">
          <cell r="A2328" t="str">
            <v>1000800921601007</v>
          </cell>
          <cell r="B2328">
            <v>10008009</v>
          </cell>
          <cell r="C2328">
            <v>2160</v>
          </cell>
          <cell r="D2328">
            <v>1007</v>
          </cell>
          <cell r="E2328">
            <v>10552.49</v>
          </cell>
          <cell r="F2328">
            <v>15969.49</v>
          </cell>
        </row>
        <row r="2329">
          <cell r="A2329" t="str">
            <v>1000800921601012</v>
          </cell>
          <cell r="B2329">
            <v>10008009</v>
          </cell>
          <cell r="C2329">
            <v>2160</v>
          </cell>
          <cell r="D2329">
            <v>1012</v>
          </cell>
          <cell r="E2329">
            <v>10552.49</v>
          </cell>
          <cell r="F2329">
            <v>15969.49</v>
          </cell>
        </row>
        <row r="2330">
          <cell r="A2330" t="str">
            <v>1000800921601013</v>
          </cell>
          <cell r="B2330">
            <v>10008009</v>
          </cell>
          <cell r="C2330">
            <v>2160</v>
          </cell>
          <cell r="D2330">
            <v>1013</v>
          </cell>
          <cell r="E2330">
            <v>10395.780000000001</v>
          </cell>
          <cell r="F2330">
            <v>15812.78</v>
          </cell>
        </row>
        <row r="2331">
          <cell r="A2331" t="str">
            <v>100080092160267</v>
          </cell>
          <cell r="B2331">
            <v>10008009</v>
          </cell>
          <cell r="C2331">
            <v>2160</v>
          </cell>
          <cell r="D2331">
            <v>267</v>
          </cell>
          <cell r="E2331">
            <v>10697.3</v>
          </cell>
          <cell r="F2331">
            <v>16316.6</v>
          </cell>
        </row>
        <row r="2332">
          <cell r="A2332" t="str">
            <v>100080092160865</v>
          </cell>
          <cell r="B2332">
            <v>10008009</v>
          </cell>
          <cell r="C2332">
            <v>2160</v>
          </cell>
          <cell r="D2332">
            <v>865</v>
          </cell>
          <cell r="E2332">
            <v>10584.12</v>
          </cell>
          <cell r="F2332">
            <v>16140.01</v>
          </cell>
        </row>
        <row r="2333">
          <cell r="A2333" t="str">
            <v>1000800921601660</v>
          </cell>
          <cell r="B2333">
            <v>10008009</v>
          </cell>
          <cell r="C2333">
            <v>2160</v>
          </cell>
          <cell r="D2333">
            <v>1660</v>
          </cell>
          <cell r="E2333">
            <v>10510.43</v>
          </cell>
          <cell r="F2333">
            <v>16129.73</v>
          </cell>
        </row>
        <row r="2334">
          <cell r="A2334" t="str">
            <v>100080092160164</v>
          </cell>
          <cell r="B2334">
            <v>10008009</v>
          </cell>
          <cell r="C2334">
            <v>2160</v>
          </cell>
          <cell r="D2334">
            <v>164</v>
          </cell>
          <cell r="E2334">
            <v>10596.52</v>
          </cell>
          <cell r="F2334">
            <v>16215.81</v>
          </cell>
        </row>
        <row r="2335">
          <cell r="A2335" t="str">
            <v>1000800923041005</v>
          </cell>
          <cell r="B2335">
            <v>10008009</v>
          </cell>
          <cell r="C2335">
            <v>2304</v>
          </cell>
          <cell r="D2335">
            <v>1005</v>
          </cell>
          <cell r="E2335">
            <v>10510.43</v>
          </cell>
          <cell r="F2335">
            <v>16129.73</v>
          </cell>
        </row>
        <row r="2336">
          <cell r="A2336" t="str">
            <v>1000800923041010</v>
          </cell>
          <cell r="B2336">
            <v>10008009</v>
          </cell>
          <cell r="C2336">
            <v>2304</v>
          </cell>
          <cell r="D2336">
            <v>1010</v>
          </cell>
          <cell r="E2336">
            <v>10751.49</v>
          </cell>
          <cell r="F2336">
            <v>16370.78</v>
          </cell>
        </row>
        <row r="2337">
          <cell r="A2337" t="str">
            <v>100080092304267</v>
          </cell>
          <cell r="B2337">
            <v>10008009</v>
          </cell>
          <cell r="C2337">
            <v>2304</v>
          </cell>
          <cell r="D2337">
            <v>267</v>
          </cell>
          <cell r="E2337">
            <v>10697.3</v>
          </cell>
          <cell r="F2337">
            <v>16316.6</v>
          </cell>
        </row>
        <row r="2338">
          <cell r="A2338" t="str">
            <v>1000800923041660</v>
          </cell>
          <cell r="B2338">
            <v>10008009</v>
          </cell>
          <cell r="C2338">
            <v>2304</v>
          </cell>
          <cell r="D2338">
            <v>1660</v>
          </cell>
          <cell r="E2338">
            <v>10510.43</v>
          </cell>
          <cell r="F2338">
            <v>16129.73</v>
          </cell>
        </row>
        <row r="2339">
          <cell r="A2339" t="str">
            <v>1000800923351005</v>
          </cell>
          <cell r="B2339">
            <v>10008009</v>
          </cell>
          <cell r="C2339">
            <v>2335</v>
          </cell>
          <cell r="D2339">
            <v>1005</v>
          </cell>
          <cell r="E2339">
            <v>10510.43</v>
          </cell>
          <cell r="F2339">
            <v>16129.73</v>
          </cell>
        </row>
        <row r="2340">
          <cell r="A2340" t="str">
            <v>1000800923351010</v>
          </cell>
          <cell r="B2340">
            <v>10008009</v>
          </cell>
          <cell r="C2340">
            <v>2335</v>
          </cell>
          <cell r="D2340">
            <v>1010</v>
          </cell>
          <cell r="E2340">
            <v>10751.49</v>
          </cell>
          <cell r="F2340">
            <v>16370.78</v>
          </cell>
        </row>
        <row r="2341">
          <cell r="A2341" t="str">
            <v>1000800923351007</v>
          </cell>
          <cell r="B2341">
            <v>10008009</v>
          </cell>
          <cell r="C2341">
            <v>2335</v>
          </cell>
          <cell r="D2341">
            <v>1007</v>
          </cell>
          <cell r="E2341">
            <v>10552.49</v>
          </cell>
          <cell r="F2341">
            <v>15969.49</v>
          </cell>
        </row>
        <row r="2342">
          <cell r="A2342" t="str">
            <v>1000800923351013</v>
          </cell>
          <cell r="B2342">
            <v>10008009</v>
          </cell>
          <cell r="C2342">
            <v>2335</v>
          </cell>
          <cell r="D2342">
            <v>1013</v>
          </cell>
          <cell r="E2342">
            <v>10395.780000000001</v>
          </cell>
          <cell r="F2342">
            <v>15812.78</v>
          </cell>
        </row>
        <row r="2343">
          <cell r="A2343" t="str">
            <v>100080092335267</v>
          </cell>
          <cell r="B2343">
            <v>10008009</v>
          </cell>
          <cell r="C2343">
            <v>2335</v>
          </cell>
          <cell r="D2343">
            <v>267</v>
          </cell>
          <cell r="E2343">
            <v>10697.3</v>
          </cell>
          <cell r="F2343">
            <v>16316.6</v>
          </cell>
        </row>
        <row r="2344">
          <cell r="A2344" t="str">
            <v>100080092335865</v>
          </cell>
          <cell r="B2344">
            <v>10008009</v>
          </cell>
          <cell r="C2344">
            <v>2335</v>
          </cell>
          <cell r="D2344">
            <v>865</v>
          </cell>
          <cell r="E2344">
            <v>10584.12</v>
          </cell>
          <cell r="F2344">
            <v>16140.01</v>
          </cell>
        </row>
        <row r="2345">
          <cell r="A2345" t="str">
            <v>1000800923351660</v>
          </cell>
          <cell r="B2345">
            <v>10008009</v>
          </cell>
          <cell r="C2345">
            <v>2335</v>
          </cell>
          <cell r="D2345">
            <v>1660</v>
          </cell>
          <cell r="E2345">
            <v>10510.43</v>
          </cell>
          <cell r="F2345">
            <v>16129.73</v>
          </cell>
        </row>
        <row r="2346">
          <cell r="A2346" t="str">
            <v>1000800923352289</v>
          </cell>
          <cell r="B2346">
            <v>10008009</v>
          </cell>
          <cell r="C2346">
            <v>2335</v>
          </cell>
          <cell r="D2346">
            <v>2289</v>
          </cell>
          <cell r="E2346">
            <v>10448.01</v>
          </cell>
          <cell r="F2346">
            <v>15865.01</v>
          </cell>
        </row>
        <row r="2347">
          <cell r="A2347" t="str">
            <v>1000800923381005</v>
          </cell>
          <cell r="B2347">
            <v>10008009</v>
          </cell>
          <cell r="C2347">
            <v>2338</v>
          </cell>
          <cell r="D2347">
            <v>1005</v>
          </cell>
          <cell r="E2347">
            <v>10510.43</v>
          </cell>
          <cell r="F2347">
            <v>16129.73</v>
          </cell>
        </row>
        <row r="2348">
          <cell r="A2348" t="str">
            <v>1000800923381012</v>
          </cell>
          <cell r="B2348">
            <v>10008009</v>
          </cell>
          <cell r="C2348">
            <v>2338</v>
          </cell>
          <cell r="D2348">
            <v>1012</v>
          </cell>
          <cell r="E2348">
            <v>10552.49</v>
          </cell>
          <cell r="F2348">
            <v>15969.49</v>
          </cell>
        </row>
        <row r="2349">
          <cell r="A2349" t="str">
            <v>1000800923381013</v>
          </cell>
          <cell r="B2349">
            <v>10008009</v>
          </cell>
          <cell r="C2349">
            <v>2338</v>
          </cell>
          <cell r="D2349">
            <v>1013</v>
          </cell>
          <cell r="E2349">
            <v>10395.780000000001</v>
          </cell>
          <cell r="F2349">
            <v>15812.78</v>
          </cell>
        </row>
        <row r="2350">
          <cell r="A2350" t="str">
            <v>100080092338267</v>
          </cell>
          <cell r="B2350">
            <v>10008009</v>
          </cell>
          <cell r="C2350">
            <v>2338</v>
          </cell>
          <cell r="D2350">
            <v>267</v>
          </cell>
          <cell r="E2350">
            <v>10697.3</v>
          </cell>
          <cell r="F2350">
            <v>16316.6</v>
          </cell>
        </row>
        <row r="2351">
          <cell r="A2351" t="str">
            <v>100080092338865</v>
          </cell>
          <cell r="B2351">
            <v>10008009</v>
          </cell>
          <cell r="C2351">
            <v>2338</v>
          </cell>
          <cell r="D2351">
            <v>865</v>
          </cell>
          <cell r="E2351">
            <v>10584.12</v>
          </cell>
          <cell r="F2351">
            <v>16140.01</v>
          </cell>
        </row>
        <row r="2352">
          <cell r="A2352" t="str">
            <v>1000800923381660</v>
          </cell>
          <cell r="B2352">
            <v>10008009</v>
          </cell>
          <cell r="C2352">
            <v>2338</v>
          </cell>
          <cell r="D2352">
            <v>1660</v>
          </cell>
          <cell r="E2352">
            <v>10510.43</v>
          </cell>
          <cell r="F2352">
            <v>16129.73</v>
          </cell>
        </row>
        <row r="2353">
          <cell r="A2353" t="str">
            <v>1000800924091005</v>
          </cell>
          <cell r="B2353">
            <v>10008009</v>
          </cell>
          <cell r="C2353">
            <v>2409</v>
          </cell>
          <cell r="D2353">
            <v>1005</v>
          </cell>
          <cell r="E2353">
            <v>10510.43</v>
          </cell>
          <cell r="F2353">
            <v>16129.73</v>
          </cell>
        </row>
        <row r="2354">
          <cell r="A2354" t="str">
            <v>1000800924091012</v>
          </cell>
          <cell r="B2354">
            <v>10008009</v>
          </cell>
          <cell r="C2354">
            <v>2409</v>
          </cell>
          <cell r="D2354">
            <v>1012</v>
          </cell>
          <cell r="E2354">
            <v>10552.49</v>
          </cell>
          <cell r="F2354">
            <v>15969.49</v>
          </cell>
        </row>
        <row r="2355">
          <cell r="A2355" t="str">
            <v>100080092409267</v>
          </cell>
          <cell r="B2355">
            <v>10008009</v>
          </cell>
          <cell r="C2355">
            <v>2409</v>
          </cell>
          <cell r="D2355">
            <v>267</v>
          </cell>
          <cell r="E2355">
            <v>10697.3</v>
          </cell>
          <cell r="F2355">
            <v>16316.6</v>
          </cell>
        </row>
        <row r="2356">
          <cell r="A2356" t="str">
            <v>100080092409164</v>
          </cell>
          <cell r="B2356">
            <v>10008009</v>
          </cell>
          <cell r="C2356">
            <v>2409</v>
          </cell>
          <cell r="D2356">
            <v>164</v>
          </cell>
          <cell r="E2356">
            <v>10596.52</v>
          </cell>
          <cell r="F2356">
            <v>16215.81</v>
          </cell>
        </row>
        <row r="2357">
          <cell r="A2357" t="str">
            <v>1000800925591010</v>
          </cell>
          <cell r="B2357">
            <v>10008009</v>
          </cell>
          <cell r="C2357">
            <v>2559</v>
          </cell>
          <cell r="D2357">
            <v>1010</v>
          </cell>
          <cell r="E2357">
            <v>10751.49</v>
          </cell>
          <cell r="F2357">
            <v>16370.78</v>
          </cell>
        </row>
        <row r="2358">
          <cell r="A2358" t="str">
            <v>1000800925591012</v>
          </cell>
          <cell r="B2358">
            <v>10008009</v>
          </cell>
          <cell r="C2358">
            <v>2559</v>
          </cell>
          <cell r="D2358">
            <v>1012</v>
          </cell>
          <cell r="E2358">
            <v>10552.49</v>
          </cell>
          <cell r="F2358">
            <v>15969.49</v>
          </cell>
        </row>
        <row r="2359">
          <cell r="A2359" t="str">
            <v>100080092559267</v>
          </cell>
          <cell r="B2359">
            <v>10008009</v>
          </cell>
          <cell r="C2359">
            <v>2559</v>
          </cell>
          <cell r="D2359">
            <v>267</v>
          </cell>
          <cell r="E2359">
            <v>10697.3</v>
          </cell>
          <cell r="F2359">
            <v>16316.6</v>
          </cell>
        </row>
        <row r="2360">
          <cell r="A2360" t="str">
            <v>1000800926001005</v>
          </cell>
          <cell r="B2360">
            <v>10008009</v>
          </cell>
          <cell r="C2360">
            <v>2600</v>
          </cell>
          <cell r="D2360">
            <v>1005</v>
          </cell>
          <cell r="E2360">
            <v>10510.43</v>
          </cell>
          <cell r="F2360">
            <v>16129.73</v>
          </cell>
        </row>
        <row r="2361">
          <cell r="A2361" t="str">
            <v>1000800926001012</v>
          </cell>
          <cell r="B2361">
            <v>10008009</v>
          </cell>
          <cell r="C2361">
            <v>2600</v>
          </cell>
          <cell r="D2361">
            <v>1012</v>
          </cell>
          <cell r="E2361">
            <v>10552.49</v>
          </cell>
          <cell r="F2361">
            <v>15969.49</v>
          </cell>
        </row>
        <row r="2362">
          <cell r="A2362" t="str">
            <v>1000800926001013</v>
          </cell>
          <cell r="B2362">
            <v>10008009</v>
          </cell>
          <cell r="C2362">
            <v>2600</v>
          </cell>
          <cell r="D2362">
            <v>1013</v>
          </cell>
          <cell r="E2362">
            <v>10395.780000000001</v>
          </cell>
          <cell r="F2362">
            <v>15812.78</v>
          </cell>
        </row>
        <row r="2363">
          <cell r="A2363" t="str">
            <v>100080092600267</v>
          </cell>
          <cell r="B2363">
            <v>10008009</v>
          </cell>
          <cell r="C2363">
            <v>2600</v>
          </cell>
          <cell r="D2363">
            <v>267</v>
          </cell>
          <cell r="E2363">
            <v>10697.3</v>
          </cell>
          <cell r="F2363">
            <v>16316.6</v>
          </cell>
        </row>
        <row r="2364">
          <cell r="A2364" t="str">
            <v>1000800926002289</v>
          </cell>
          <cell r="B2364">
            <v>10008009</v>
          </cell>
          <cell r="C2364">
            <v>2600</v>
          </cell>
          <cell r="D2364">
            <v>2289</v>
          </cell>
          <cell r="E2364">
            <v>10448.01</v>
          </cell>
          <cell r="F2364">
            <v>15865.01</v>
          </cell>
        </row>
        <row r="2365">
          <cell r="A2365" t="str">
            <v>100080092600492</v>
          </cell>
          <cell r="B2365">
            <v>10008009</v>
          </cell>
          <cell r="C2365">
            <v>2600</v>
          </cell>
          <cell r="D2365">
            <v>492</v>
          </cell>
          <cell r="E2365">
            <v>10552.49</v>
          </cell>
          <cell r="F2365">
            <v>15969.49</v>
          </cell>
        </row>
        <row r="2366">
          <cell r="A2366" t="str">
            <v>1000800926091005</v>
          </cell>
          <cell r="B2366">
            <v>10008009</v>
          </cell>
          <cell r="C2366">
            <v>2609</v>
          </cell>
          <cell r="D2366">
            <v>1005</v>
          </cell>
          <cell r="E2366">
            <v>10510.43</v>
          </cell>
          <cell r="F2366">
            <v>16129.73</v>
          </cell>
        </row>
        <row r="2367">
          <cell r="A2367" t="str">
            <v>1000800926091006</v>
          </cell>
          <cell r="B2367">
            <v>10008009</v>
          </cell>
          <cell r="C2367">
            <v>2609</v>
          </cell>
          <cell r="D2367">
            <v>1006</v>
          </cell>
          <cell r="E2367">
            <v>10510.43</v>
          </cell>
          <cell r="F2367">
            <v>16129.73</v>
          </cell>
        </row>
        <row r="2368">
          <cell r="A2368" t="str">
            <v>1000800926091013</v>
          </cell>
          <cell r="B2368">
            <v>10008009</v>
          </cell>
          <cell r="C2368">
            <v>2609</v>
          </cell>
          <cell r="D2368">
            <v>1013</v>
          </cell>
          <cell r="E2368">
            <v>10395.780000000001</v>
          </cell>
          <cell r="F2368">
            <v>15812.78</v>
          </cell>
        </row>
        <row r="2369">
          <cell r="A2369" t="str">
            <v>100080092609267</v>
          </cell>
          <cell r="B2369">
            <v>10008009</v>
          </cell>
          <cell r="C2369">
            <v>2609</v>
          </cell>
          <cell r="D2369">
            <v>267</v>
          </cell>
          <cell r="E2369">
            <v>10697.3</v>
          </cell>
          <cell r="F2369">
            <v>16316.6</v>
          </cell>
        </row>
        <row r="2370">
          <cell r="A2370" t="str">
            <v>100080092609492</v>
          </cell>
          <cell r="B2370">
            <v>10008009</v>
          </cell>
          <cell r="C2370">
            <v>2609</v>
          </cell>
          <cell r="D2370">
            <v>492</v>
          </cell>
          <cell r="E2370">
            <v>10552.49</v>
          </cell>
          <cell r="F2370">
            <v>15969.49</v>
          </cell>
        </row>
        <row r="2371">
          <cell r="A2371" t="str">
            <v>100080091026267</v>
          </cell>
          <cell r="B2371">
            <v>10008009</v>
          </cell>
          <cell r="C2371">
            <v>1026</v>
          </cell>
          <cell r="D2371">
            <v>267</v>
          </cell>
          <cell r="E2371">
            <v>10687.97</v>
          </cell>
          <cell r="F2371">
            <v>16233.61</v>
          </cell>
        </row>
        <row r="2372">
          <cell r="A2372" t="str">
            <v>1000800910601012</v>
          </cell>
          <cell r="B2372">
            <v>10008009</v>
          </cell>
          <cell r="C2372">
            <v>1060</v>
          </cell>
          <cell r="D2372">
            <v>1012</v>
          </cell>
          <cell r="E2372">
            <v>10543.49</v>
          </cell>
          <cell r="F2372">
            <v>15889.49</v>
          </cell>
        </row>
        <row r="2373">
          <cell r="A2373" t="str">
            <v>1000800916881005</v>
          </cell>
          <cell r="B2373">
            <v>10008009</v>
          </cell>
          <cell r="C2373">
            <v>1688</v>
          </cell>
          <cell r="D2373">
            <v>1005</v>
          </cell>
          <cell r="E2373">
            <v>10510.43</v>
          </cell>
          <cell r="F2373">
            <v>16129.73</v>
          </cell>
        </row>
        <row r="2374">
          <cell r="A2374" t="str">
            <v>100080091688267</v>
          </cell>
          <cell r="B2374">
            <v>10008009</v>
          </cell>
          <cell r="C2374">
            <v>1688</v>
          </cell>
          <cell r="D2374">
            <v>267</v>
          </cell>
          <cell r="E2374">
            <v>10697.3</v>
          </cell>
          <cell r="F2374">
            <v>16316.6</v>
          </cell>
        </row>
        <row r="2375">
          <cell r="A2375" t="str">
            <v>100080091688865</v>
          </cell>
          <cell r="B2375">
            <v>10008009</v>
          </cell>
          <cell r="C2375">
            <v>1688</v>
          </cell>
          <cell r="D2375">
            <v>865</v>
          </cell>
          <cell r="E2375">
            <v>10584.12</v>
          </cell>
          <cell r="F2375">
            <v>16140.01</v>
          </cell>
        </row>
        <row r="2376">
          <cell r="A2376" t="str">
            <v>100080091688164</v>
          </cell>
          <cell r="B2376">
            <v>10008009</v>
          </cell>
          <cell r="C2376">
            <v>1688</v>
          </cell>
          <cell r="D2376">
            <v>164</v>
          </cell>
          <cell r="E2376">
            <v>10596.52</v>
          </cell>
          <cell r="F2376">
            <v>16215.81</v>
          </cell>
        </row>
        <row r="2377">
          <cell r="A2377" t="str">
            <v>1000800919841005</v>
          </cell>
          <cell r="B2377">
            <v>10008009</v>
          </cell>
          <cell r="C2377">
            <v>1984</v>
          </cell>
          <cell r="D2377">
            <v>1005</v>
          </cell>
          <cell r="E2377">
            <v>10510.43</v>
          </cell>
          <cell r="F2377">
            <v>16129.73</v>
          </cell>
        </row>
        <row r="2378">
          <cell r="A2378" t="str">
            <v>1000800919841017</v>
          </cell>
          <cell r="B2378">
            <v>10008009</v>
          </cell>
          <cell r="C2378">
            <v>1984</v>
          </cell>
          <cell r="D2378">
            <v>1017</v>
          </cell>
          <cell r="E2378">
            <v>10892.38</v>
          </cell>
          <cell r="F2378">
            <v>16511.669999999998</v>
          </cell>
        </row>
        <row r="2379">
          <cell r="A2379" t="str">
            <v>100080091984865</v>
          </cell>
          <cell r="B2379">
            <v>10008009</v>
          </cell>
          <cell r="C2379">
            <v>1984</v>
          </cell>
          <cell r="D2379">
            <v>865</v>
          </cell>
          <cell r="E2379">
            <v>10584.12</v>
          </cell>
          <cell r="F2379">
            <v>16140.01</v>
          </cell>
        </row>
        <row r="2380">
          <cell r="A2380" t="str">
            <v>100080091984863</v>
          </cell>
          <cell r="B2380">
            <v>10008009</v>
          </cell>
          <cell r="C2380">
            <v>1984</v>
          </cell>
          <cell r="D2380">
            <v>863</v>
          </cell>
          <cell r="E2380">
            <v>10946.56</v>
          </cell>
          <cell r="F2380">
            <v>16565.86</v>
          </cell>
        </row>
        <row r="2381">
          <cell r="A2381" t="str">
            <v>100080091984164</v>
          </cell>
          <cell r="B2381">
            <v>10008009</v>
          </cell>
          <cell r="C2381">
            <v>1984</v>
          </cell>
          <cell r="D2381">
            <v>164</v>
          </cell>
          <cell r="E2381">
            <v>10596.52</v>
          </cell>
          <cell r="F2381">
            <v>16215.81</v>
          </cell>
        </row>
        <row r="2382">
          <cell r="A2382" t="str">
            <v>1000800920461000</v>
          </cell>
          <cell r="B2382">
            <v>10008009</v>
          </cell>
          <cell r="C2382">
            <v>2046</v>
          </cell>
          <cell r="D2382">
            <v>1000</v>
          </cell>
          <cell r="E2382">
            <v>10254.74</v>
          </cell>
          <cell r="F2382">
            <v>15671.74</v>
          </cell>
        </row>
        <row r="2383">
          <cell r="A2383" t="str">
            <v>1000800920461001</v>
          </cell>
          <cell r="B2383">
            <v>10008009</v>
          </cell>
          <cell r="C2383">
            <v>2046</v>
          </cell>
          <cell r="D2383">
            <v>1001</v>
          </cell>
          <cell r="E2383">
            <v>10254.74</v>
          </cell>
          <cell r="F2383">
            <v>15671.74</v>
          </cell>
        </row>
        <row r="2384">
          <cell r="A2384" t="str">
            <v>1000800920461005</v>
          </cell>
          <cell r="B2384">
            <v>10008009</v>
          </cell>
          <cell r="C2384">
            <v>2046</v>
          </cell>
          <cell r="D2384">
            <v>1005</v>
          </cell>
          <cell r="E2384">
            <v>10510.43</v>
          </cell>
          <cell r="F2384">
            <v>16129.73</v>
          </cell>
        </row>
        <row r="2385">
          <cell r="A2385" t="str">
            <v>1000800920461011</v>
          </cell>
          <cell r="B2385">
            <v>10008009</v>
          </cell>
          <cell r="C2385">
            <v>2046</v>
          </cell>
          <cell r="D2385">
            <v>1011</v>
          </cell>
          <cell r="E2385">
            <v>10322.65</v>
          </cell>
          <cell r="F2385">
            <v>15739.65</v>
          </cell>
        </row>
        <row r="2386">
          <cell r="A2386" t="str">
            <v>1000800920461012</v>
          </cell>
          <cell r="B2386">
            <v>10008009</v>
          </cell>
          <cell r="C2386">
            <v>2046</v>
          </cell>
          <cell r="D2386">
            <v>1012</v>
          </cell>
          <cell r="E2386">
            <v>10552.49</v>
          </cell>
          <cell r="F2386">
            <v>15969.49</v>
          </cell>
        </row>
        <row r="2387">
          <cell r="A2387" t="str">
            <v>1000800920461013</v>
          </cell>
          <cell r="B2387">
            <v>10008009</v>
          </cell>
          <cell r="C2387">
            <v>2046</v>
          </cell>
          <cell r="D2387">
            <v>1013</v>
          </cell>
          <cell r="E2387">
            <v>10395.780000000001</v>
          </cell>
          <cell r="F2387">
            <v>15812.78</v>
          </cell>
        </row>
        <row r="2388">
          <cell r="A2388" t="str">
            <v>100080092046267</v>
          </cell>
          <cell r="B2388">
            <v>10008009</v>
          </cell>
          <cell r="C2388">
            <v>2046</v>
          </cell>
          <cell r="D2388">
            <v>267</v>
          </cell>
          <cell r="E2388">
            <v>10697.3</v>
          </cell>
          <cell r="F2388">
            <v>16316.6</v>
          </cell>
        </row>
        <row r="2389">
          <cell r="A2389" t="str">
            <v>100080092046865</v>
          </cell>
          <cell r="B2389">
            <v>10008009</v>
          </cell>
          <cell r="C2389">
            <v>2046</v>
          </cell>
          <cell r="D2389">
            <v>865</v>
          </cell>
          <cell r="E2389">
            <v>10584.12</v>
          </cell>
          <cell r="F2389">
            <v>16140.01</v>
          </cell>
        </row>
        <row r="2390">
          <cell r="A2390" t="str">
            <v>100080091926267</v>
          </cell>
          <cell r="B2390">
            <v>10008009</v>
          </cell>
          <cell r="C2390">
            <v>1926</v>
          </cell>
          <cell r="D2390">
            <v>267</v>
          </cell>
          <cell r="E2390">
            <v>10794.81</v>
          </cell>
          <cell r="F2390">
            <v>16277.18</v>
          </cell>
        </row>
        <row r="2391">
          <cell r="A2391" t="str">
            <v>1000800911041001</v>
          </cell>
          <cell r="B2391">
            <v>10008009</v>
          </cell>
          <cell r="C2391">
            <v>1104</v>
          </cell>
          <cell r="D2391">
            <v>1001</v>
          </cell>
          <cell r="E2391">
            <v>10254.74</v>
          </cell>
          <cell r="F2391">
            <v>15671.74</v>
          </cell>
        </row>
        <row r="2392">
          <cell r="A2392" t="str">
            <v>1000800911041005</v>
          </cell>
          <cell r="B2392">
            <v>10008009</v>
          </cell>
          <cell r="C2392">
            <v>1104</v>
          </cell>
          <cell r="D2392">
            <v>1005</v>
          </cell>
          <cell r="E2392">
            <v>10510.43</v>
          </cell>
          <cell r="F2392">
            <v>16129.73</v>
          </cell>
        </row>
        <row r="2393">
          <cell r="A2393" t="str">
            <v>1000800911041010</v>
          </cell>
          <cell r="B2393">
            <v>10008009</v>
          </cell>
          <cell r="C2393">
            <v>1104</v>
          </cell>
          <cell r="D2393">
            <v>1010</v>
          </cell>
          <cell r="E2393">
            <v>10751.49</v>
          </cell>
          <cell r="F2393">
            <v>16370.78</v>
          </cell>
        </row>
        <row r="2394">
          <cell r="A2394" t="str">
            <v>1000800911041011</v>
          </cell>
          <cell r="B2394">
            <v>10008009</v>
          </cell>
          <cell r="C2394">
            <v>1104</v>
          </cell>
          <cell r="D2394">
            <v>1011</v>
          </cell>
          <cell r="E2394">
            <v>10322.65</v>
          </cell>
          <cell r="F2394">
            <v>15739.65</v>
          </cell>
        </row>
        <row r="2395">
          <cell r="A2395" t="str">
            <v>1000800911041012</v>
          </cell>
          <cell r="B2395">
            <v>10008009</v>
          </cell>
          <cell r="C2395">
            <v>1104</v>
          </cell>
          <cell r="D2395">
            <v>1012</v>
          </cell>
          <cell r="E2395">
            <v>10552.49</v>
          </cell>
          <cell r="F2395">
            <v>15969.49</v>
          </cell>
        </row>
        <row r="2396">
          <cell r="A2396" t="str">
            <v>1000800911041013</v>
          </cell>
          <cell r="B2396">
            <v>10008009</v>
          </cell>
          <cell r="C2396">
            <v>1104</v>
          </cell>
          <cell r="D2396">
            <v>1013</v>
          </cell>
          <cell r="E2396">
            <v>10395.780000000001</v>
          </cell>
          <cell r="F2396">
            <v>15812.78</v>
          </cell>
        </row>
        <row r="2397">
          <cell r="A2397" t="str">
            <v>100080091104267</v>
          </cell>
          <cell r="B2397">
            <v>10008009</v>
          </cell>
          <cell r="C2397">
            <v>1104</v>
          </cell>
          <cell r="D2397">
            <v>267</v>
          </cell>
          <cell r="E2397">
            <v>10697.3</v>
          </cell>
          <cell r="F2397">
            <v>16316.6</v>
          </cell>
        </row>
        <row r="2398">
          <cell r="A2398" t="str">
            <v>100080091104865</v>
          </cell>
          <cell r="B2398">
            <v>10008009</v>
          </cell>
          <cell r="C2398">
            <v>1104</v>
          </cell>
          <cell r="D2398">
            <v>865</v>
          </cell>
          <cell r="E2398">
            <v>10584.12</v>
          </cell>
          <cell r="F2398">
            <v>16140.01</v>
          </cell>
        </row>
        <row r="2399">
          <cell r="A2399" t="str">
            <v>1000800911041660</v>
          </cell>
          <cell r="B2399">
            <v>10008009</v>
          </cell>
          <cell r="C2399">
            <v>1104</v>
          </cell>
          <cell r="D2399">
            <v>1660</v>
          </cell>
          <cell r="E2399">
            <v>10510.43</v>
          </cell>
          <cell r="F2399">
            <v>16129.73</v>
          </cell>
        </row>
        <row r="2400">
          <cell r="A2400" t="str">
            <v>1000800911042289</v>
          </cell>
          <cell r="B2400">
            <v>10008009</v>
          </cell>
          <cell r="C2400">
            <v>1104</v>
          </cell>
          <cell r="D2400">
            <v>2289</v>
          </cell>
          <cell r="E2400">
            <v>10448.01</v>
          </cell>
          <cell r="F2400">
            <v>15865.01</v>
          </cell>
        </row>
        <row r="2401">
          <cell r="A2401" t="str">
            <v>100080091104508</v>
          </cell>
          <cell r="B2401">
            <v>10008009</v>
          </cell>
          <cell r="C2401">
            <v>1104</v>
          </cell>
          <cell r="D2401">
            <v>508</v>
          </cell>
          <cell r="E2401">
            <v>10946.56</v>
          </cell>
          <cell r="F2401">
            <v>16565.86</v>
          </cell>
        </row>
        <row r="2402">
          <cell r="A2402" t="str">
            <v>100080091104164</v>
          </cell>
          <cell r="B2402">
            <v>10008009</v>
          </cell>
          <cell r="C2402">
            <v>1104</v>
          </cell>
          <cell r="D2402">
            <v>164</v>
          </cell>
          <cell r="E2402">
            <v>10596.52</v>
          </cell>
          <cell r="F2402">
            <v>16215.81</v>
          </cell>
        </row>
        <row r="2403">
          <cell r="A2403" t="str">
            <v>100080091104514</v>
          </cell>
          <cell r="B2403">
            <v>10008009</v>
          </cell>
          <cell r="C2403">
            <v>1104</v>
          </cell>
          <cell r="D2403">
            <v>514</v>
          </cell>
          <cell r="E2403">
            <v>10946.56</v>
          </cell>
          <cell r="F2403">
            <v>16565.86</v>
          </cell>
        </row>
        <row r="2404">
          <cell r="A2404" t="str">
            <v>1000800914641005</v>
          </cell>
          <cell r="B2404">
            <v>10008009</v>
          </cell>
          <cell r="C2404">
            <v>1464</v>
          </cell>
          <cell r="D2404">
            <v>1005</v>
          </cell>
          <cell r="E2404">
            <v>10510.43</v>
          </cell>
          <cell r="F2404">
            <v>16129.73</v>
          </cell>
        </row>
        <row r="2405">
          <cell r="A2405" t="str">
            <v>1000800914641013</v>
          </cell>
          <cell r="B2405">
            <v>10008009</v>
          </cell>
          <cell r="C2405">
            <v>1464</v>
          </cell>
          <cell r="D2405">
            <v>1013</v>
          </cell>
          <cell r="E2405">
            <v>10395.780000000001</v>
          </cell>
          <cell r="F2405">
            <v>15812.78</v>
          </cell>
        </row>
        <row r="2406">
          <cell r="A2406" t="str">
            <v>100080091464267</v>
          </cell>
          <cell r="B2406">
            <v>10008009</v>
          </cell>
          <cell r="C2406">
            <v>1464</v>
          </cell>
          <cell r="D2406">
            <v>267</v>
          </cell>
          <cell r="E2406">
            <v>10697.3</v>
          </cell>
          <cell r="F2406">
            <v>16316.6</v>
          </cell>
        </row>
        <row r="2407">
          <cell r="A2407" t="str">
            <v>100080091464865</v>
          </cell>
          <cell r="B2407">
            <v>10008009</v>
          </cell>
          <cell r="C2407">
            <v>1464</v>
          </cell>
          <cell r="D2407">
            <v>865</v>
          </cell>
          <cell r="E2407">
            <v>10584.12</v>
          </cell>
          <cell r="F2407">
            <v>16140.01</v>
          </cell>
        </row>
        <row r="2408">
          <cell r="A2408" t="str">
            <v>100080091464492</v>
          </cell>
          <cell r="B2408">
            <v>10008009</v>
          </cell>
          <cell r="C2408">
            <v>1464</v>
          </cell>
          <cell r="D2408">
            <v>492</v>
          </cell>
          <cell r="E2408">
            <v>10552.49</v>
          </cell>
          <cell r="F2408">
            <v>15969.49</v>
          </cell>
        </row>
        <row r="2409">
          <cell r="A2409" t="str">
            <v>100080091464164</v>
          </cell>
          <cell r="B2409">
            <v>10008009</v>
          </cell>
          <cell r="C2409">
            <v>1464</v>
          </cell>
          <cell r="D2409">
            <v>164</v>
          </cell>
          <cell r="E2409">
            <v>10596.52</v>
          </cell>
          <cell r="F2409">
            <v>16215.81</v>
          </cell>
        </row>
        <row r="2410">
          <cell r="A2410" t="str">
            <v>1000800910471005</v>
          </cell>
          <cell r="B2410">
            <v>10008009</v>
          </cell>
          <cell r="C2410">
            <v>1047</v>
          </cell>
          <cell r="D2410">
            <v>1005</v>
          </cell>
          <cell r="E2410">
            <v>10510.43</v>
          </cell>
          <cell r="F2410">
            <v>16129.73</v>
          </cell>
        </row>
        <row r="2411">
          <cell r="A2411" t="str">
            <v>1000800910471012</v>
          </cell>
          <cell r="B2411">
            <v>10008009</v>
          </cell>
          <cell r="C2411">
            <v>1047</v>
          </cell>
          <cell r="D2411">
            <v>1012</v>
          </cell>
          <cell r="E2411">
            <v>10552.49</v>
          </cell>
          <cell r="F2411">
            <v>15969.49</v>
          </cell>
        </row>
        <row r="2412">
          <cell r="A2412" t="str">
            <v>1000800910471013</v>
          </cell>
          <cell r="B2412">
            <v>10008009</v>
          </cell>
          <cell r="C2412">
            <v>1047</v>
          </cell>
          <cell r="D2412">
            <v>1013</v>
          </cell>
          <cell r="E2412">
            <v>10395.780000000001</v>
          </cell>
          <cell r="F2412">
            <v>15812.78</v>
          </cell>
        </row>
        <row r="2413">
          <cell r="A2413" t="str">
            <v>100080091047267</v>
          </cell>
          <cell r="B2413">
            <v>10008009</v>
          </cell>
          <cell r="C2413">
            <v>1047</v>
          </cell>
          <cell r="D2413">
            <v>267</v>
          </cell>
          <cell r="E2413">
            <v>10697.3</v>
          </cell>
          <cell r="F2413">
            <v>16316.6</v>
          </cell>
        </row>
        <row r="2414">
          <cell r="A2414" t="str">
            <v>100080091047865</v>
          </cell>
          <cell r="B2414">
            <v>10008009</v>
          </cell>
          <cell r="C2414">
            <v>1047</v>
          </cell>
          <cell r="D2414">
            <v>865</v>
          </cell>
          <cell r="E2414">
            <v>10584.12</v>
          </cell>
          <cell r="F2414">
            <v>16140.01</v>
          </cell>
        </row>
        <row r="2415">
          <cell r="A2415" t="str">
            <v>1000800910472289</v>
          </cell>
          <cell r="B2415">
            <v>10008009</v>
          </cell>
          <cell r="C2415">
            <v>1047</v>
          </cell>
          <cell r="D2415">
            <v>2289</v>
          </cell>
          <cell r="E2415">
            <v>10448.01</v>
          </cell>
          <cell r="F2415">
            <v>15865.01</v>
          </cell>
        </row>
        <row r="2416">
          <cell r="A2416" t="str">
            <v>100080091047508</v>
          </cell>
          <cell r="B2416">
            <v>10008009</v>
          </cell>
          <cell r="C2416">
            <v>1047</v>
          </cell>
          <cell r="D2416">
            <v>508</v>
          </cell>
          <cell r="E2416">
            <v>10946.56</v>
          </cell>
          <cell r="F2416">
            <v>16565.86</v>
          </cell>
        </row>
        <row r="2417">
          <cell r="A2417" t="str">
            <v>100080091047164</v>
          </cell>
          <cell r="B2417">
            <v>10008009</v>
          </cell>
          <cell r="C2417">
            <v>1047</v>
          </cell>
          <cell r="D2417">
            <v>164</v>
          </cell>
          <cell r="E2417">
            <v>10596.52</v>
          </cell>
          <cell r="F2417">
            <v>16215.81</v>
          </cell>
        </row>
        <row r="2418">
          <cell r="A2418" t="str">
            <v>100080099281005</v>
          </cell>
          <cell r="B2418">
            <v>10008009</v>
          </cell>
          <cell r="C2418">
            <v>928</v>
          </cell>
          <cell r="D2418">
            <v>1005</v>
          </cell>
          <cell r="E2418">
            <v>10510.43</v>
          </cell>
          <cell r="F2418">
            <v>16129.73</v>
          </cell>
        </row>
        <row r="2419">
          <cell r="A2419" t="str">
            <v>100080099281015</v>
          </cell>
          <cell r="B2419">
            <v>10008009</v>
          </cell>
          <cell r="C2419">
            <v>928</v>
          </cell>
          <cell r="D2419">
            <v>1015</v>
          </cell>
          <cell r="E2419">
            <v>10552.49</v>
          </cell>
          <cell r="F2419">
            <v>15969.49</v>
          </cell>
        </row>
        <row r="2420">
          <cell r="A2420" t="str">
            <v>100080099281010</v>
          </cell>
          <cell r="B2420">
            <v>10008009</v>
          </cell>
          <cell r="C2420">
            <v>928</v>
          </cell>
          <cell r="D2420">
            <v>1010</v>
          </cell>
          <cell r="E2420">
            <v>10751.49</v>
          </cell>
          <cell r="F2420">
            <v>16370.78</v>
          </cell>
        </row>
        <row r="2421">
          <cell r="A2421" t="str">
            <v>10008009928267</v>
          </cell>
          <cell r="B2421">
            <v>10008009</v>
          </cell>
          <cell r="C2421">
            <v>928</v>
          </cell>
          <cell r="D2421">
            <v>267</v>
          </cell>
          <cell r="E2421">
            <v>10697.3</v>
          </cell>
          <cell r="F2421">
            <v>16316.6</v>
          </cell>
        </row>
        <row r="2422">
          <cell r="A2422" t="str">
            <v>10008009928865</v>
          </cell>
          <cell r="B2422">
            <v>10008009</v>
          </cell>
          <cell r="C2422">
            <v>928</v>
          </cell>
          <cell r="D2422">
            <v>865</v>
          </cell>
          <cell r="E2422">
            <v>10584.12</v>
          </cell>
          <cell r="F2422">
            <v>16140.01</v>
          </cell>
        </row>
        <row r="2423">
          <cell r="A2423" t="str">
            <v>100080099281660</v>
          </cell>
          <cell r="B2423">
            <v>10008009</v>
          </cell>
          <cell r="C2423">
            <v>928</v>
          </cell>
          <cell r="D2423">
            <v>1660</v>
          </cell>
          <cell r="E2423">
            <v>10510.43</v>
          </cell>
          <cell r="F2423">
            <v>16129.73</v>
          </cell>
        </row>
        <row r="2424">
          <cell r="A2424" t="str">
            <v>10008009928164</v>
          </cell>
          <cell r="B2424">
            <v>10008009</v>
          </cell>
          <cell r="C2424">
            <v>928</v>
          </cell>
          <cell r="D2424">
            <v>164</v>
          </cell>
          <cell r="E2424">
            <v>10596.52</v>
          </cell>
          <cell r="F2424">
            <v>16215.81</v>
          </cell>
        </row>
        <row r="2425">
          <cell r="A2425" t="str">
            <v>100080099281585</v>
          </cell>
          <cell r="B2425">
            <v>10008009</v>
          </cell>
          <cell r="C2425">
            <v>928</v>
          </cell>
          <cell r="D2425">
            <v>1585</v>
          </cell>
          <cell r="E2425">
            <v>10552.49</v>
          </cell>
          <cell r="F2425">
            <v>15969.49</v>
          </cell>
        </row>
        <row r="2426">
          <cell r="A2426" t="str">
            <v>1000800919751005</v>
          </cell>
          <cell r="B2426">
            <v>10008009</v>
          </cell>
          <cell r="C2426">
            <v>1975</v>
          </cell>
          <cell r="D2426">
            <v>1005</v>
          </cell>
          <cell r="E2426">
            <v>10510.43</v>
          </cell>
          <cell r="F2426">
            <v>16129.73</v>
          </cell>
        </row>
        <row r="2427">
          <cell r="A2427" t="str">
            <v>100080091975267</v>
          </cell>
          <cell r="B2427">
            <v>10008009</v>
          </cell>
          <cell r="C2427">
            <v>1975</v>
          </cell>
          <cell r="D2427">
            <v>267</v>
          </cell>
          <cell r="E2427">
            <v>10697.3</v>
          </cell>
          <cell r="F2427">
            <v>16316.6</v>
          </cell>
        </row>
        <row r="2428">
          <cell r="A2428" t="str">
            <v>100080091975164</v>
          </cell>
          <cell r="B2428">
            <v>10008009</v>
          </cell>
          <cell r="C2428">
            <v>1975</v>
          </cell>
          <cell r="D2428">
            <v>164</v>
          </cell>
          <cell r="E2428">
            <v>10596.52</v>
          </cell>
          <cell r="F2428">
            <v>16215.81</v>
          </cell>
        </row>
        <row r="2429">
          <cell r="A2429" t="str">
            <v>1000800918831005</v>
          </cell>
          <cell r="B2429">
            <v>10008009</v>
          </cell>
          <cell r="C2429">
            <v>1883</v>
          </cell>
          <cell r="D2429">
            <v>1005</v>
          </cell>
          <cell r="E2429">
            <v>10510.43</v>
          </cell>
          <cell r="F2429">
            <v>16129.73</v>
          </cell>
        </row>
        <row r="2430">
          <cell r="A2430" t="str">
            <v>1000800918831013</v>
          </cell>
          <cell r="B2430">
            <v>10008009</v>
          </cell>
          <cell r="C2430">
            <v>1883</v>
          </cell>
          <cell r="D2430">
            <v>1013</v>
          </cell>
          <cell r="E2430">
            <v>10395.780000000001</v>
          </cell>
          <cell r="F2430">
            <v>15812.78</v>
          </cell>
        </row>
        <row r="2431">
          <cell r="A2431" t="str">
            <v>100080091883267</v>
          </cell>
          <cell r="B2431">
            <v>10008009</v>
          </cell>
          <cell r="C2431">
            <v>1883</v>
          </cell>
          <cell r="D2431">
            <v>267</v>
          </cell>
          <cell r="E2431">
            <v>10697.3</v>
          </cell>
          <cell r="F2431">
            <v>16316.6</v>
          </cell>
        </row>
        <row r="2432">
          <cell r="A2432" t="str">
            <v>100080091883865</v>
          </cell>
          <cell r="B2432">
            <v>10008009</v>
          </cell>
          <cell r="C2432">
            <v>1883</v>
          </cell>
          <cell r="D2432">
            <v>865</v>
          </cell>
          <cell r="E2432">
            <v>10584.12</v>
          </cell>
          <cell r="F2432">
            <v>16140.01</v>
          </cell>
        </row>
        <row r="2433">
          <cell r="A2433" t="str">
            <v>1000800919301005</v>
          </cell>
          <cell r="B2433">
            <v>10008009</v>
          </cell>
          <cell r="C2433">
            <v>1930</v>
          </cell>
          <cell r="D2433">
            <v>1005</v>
          </cell>
          <cell r="E2433">
            <v>10510.43</v>
          </cell>
          <cell r="F2433">
            <v>16129.73</v>
          </cell>
        </row>
        <row r="2434">
          <cell r="A2434" t="str">
            <v>100080091930267</v>
          </cell>
          <cell r="B2434">
            <v>10008009</v>
          </cell>
          <cell r="C2434">
            <v>1930</v>
          </cell>
          <cell r="D2434">
            <v>267</v>
          </cell>
          <cell r="E2434">
            <v>10697.3</v>
          </cell>
          <cell r="F2434">
            <v>16316.6</v>
          </cell>
        </row>
        <row r="2435">
          <cell r="A2435" t="str">
            <v>100080091930865</v>
          </cell>
          <cell r="B2435">
            <v>10008009</v>
          </cell>
          <cell r="C2435">
            <v>1930</v>
          </cell>
          <cell r="D2435">
            <v>865</v>
          </cell>
          <cell r="E2435">
            <v>10584.12</v>
          </cell>
          <cell r="F2435">
            <v>16140.01</v>
          </cell>
        </row>
        <row r="2436">
          <cell r="A2436" t="str">
            <v>1000800919151005</v>
          </cell>
          <cell r="B2436">
            <v>10008009</v>
          </cell>
          <cell r="C2436">
            <v>1915</v>
          </cell>
          <cell r="D2436">
            <v>1005</v>
          </cell>
          <cell r="E2436">
            <v>10510.43</v>
          </cell>
          <cell r="F2436">
            <v>16129.73</v>
          </cell>
        </row>
        <row r="2437">
          <cell r="A2437" t="str">
            <v>1000800919151013</v>
          </cell>
          <cell r="B2437">
            <v>10008009</v>
          </cell>
          <cell r="C2437">
            <v>1915</v>
          </cell>
          <cell r="D2437">
            <v>1013</v>
          </cell>
          <cell r="E2437">
            <v>10395.780000000001</v>
          </cell>
          <cell r="F2437">
            <v>15812.78</v>
          </cell>
        </row>
        <row r="2438">
          <cell r="A2438" t="str">
            <v>100080091915267</v>
          </cell>
          <cell r="B2438">
            <v>10008009</v>
          </cell>
          <cell r="C2438">
            <v>1915</v>
          </cell>
          <cell r="D2438">
            <v>267</v>
          </cell>
          <cell r="E2438">
            <v>10697.3</v>
          </cell>
          <cell r="F2438">
            <v>16316.6</v>
          </cell>
        </row>
        <row r="2439">
          <cell r="A2439" t="str">
            <v>100080091915865</v>
          </cell>
          <cell r="B2439">
            <v>10008009</v>
          </cell>
          <cell r="C2439">
            <v>1915</v>
          </cell>
          <cell r="D2439">
            <v>865</v>
          </cell>
          <cell r="E2439">
            <v>10584.12</v>
          </cell>
          <cell r="F2439">
            <v>16140.01</v>
          </cell>
        </row>
        <row r="2440">
          <cell r="A2440" t="str">
            <v>1000800919152289</v>
          </cell>
          <cell r="B2440">
            <v>10008009</v>
          </cell>
          <cell r="C2440">
            <v>1915</v>
          </cell>
          <cell r="D2440">
            <v>2289</v>
          </cell>
          <cell r="E2440">
            <v>10448.01</v>
          </cell>
          <cell r="F2440">
            <v>15865.01</v>
          </cell>
        </row>
        <row r="2441">
          <cell r="A2441" t="str">
            <v>1000800916551005</v>
          </cell>
          <cell r="B2441">
            <v>10008009</v>
          </cell>
          <cell r="C2441">
            <v>1655</v>
          </cell>
          <cell r="D2441">
            <v>1005</v>
          </cell>
          <cell r="E2441">
            <v>10510.43</v>
          </cell>
          <cell r="F2441">
            <v>16129.73</v>
          </cell>
        </row>
        <row r="2442">
          <cell r="A2442" t="str">
            <v>100080091655267</v>
          </cell>
          <cell r="B2442">
            <v>10008009</v>
          </cell>
          <cell r="C2442">
            <v>1655</v>
          </cell>
          <cell r="D2442">
            <v>267</v>
          </cell>
          <cell r="E2442">
            <v>10697.3</v>
          </cell>
          <cell r="F2442">
            <v>16316.6</v>
          </cell>
        </row>
        <row r="2443">
          <cell r="A2443" t="str">
            <v>100080091655514</v>
          </cell>
          <cell r="B2443">
            <v>10008009</v>
          </cell>
          <cell r="C2443">
            <v>1655</v>
          </cell>
          <cell r="D2443">
            <v>514</v>
          </cell>
          <cell r="E2443">
            <v>10946.56</v>
          </cell>
          <cell r="F2443">
            <v>16565.86</v>
          </cell>
        </row>
        <row r="2444">
          <cell r="A2444" t="str">
            <v>1000800924331005</v>
          </cell>
          <cell r="B2444">
            <v>10008009</v>
          </cell>
          <cell r="C2444">
            <v>2433</v>
          </cell>
          <cell r="D2444">
            <v>1005</v>
          </cell>
          <cell r="E2444">
            <v>10510.43</v>
          </cell>
          <cell r="F2444">
            <v>16129.73</v>
          </cell>
        </row>
        <row r="2445">
          <cell r="A2445" t="str">
            <v>1000800924331013</v>
          </cell>
          <cell r="B2445">
            <v>10008009</v>
          </cell>
          <cell r="C2445">
            <v>2433</v>
          </cell>
          <cell r="D2445">
            <v>1013</v>
          </cell>
          <cell r="E2445">
            <v>10395.780000000001</v>
          </cell>
          <cell r="F2445">
            <v>15812.78</v>
          </cell>
        </row>
        <row r="2446">
          <cell r="A2446" t="str">
            <v>100080092433267</v>
          </cell>
          <cell r="B2446">
            <v>10008009</v>
          </cell>
          <cell r="C2446">
            <v>2433</v>
          </cell>
          <cell r="D2446">
            <v>267</v>
          </cell>
          <cell r="E2446">
            <v>10697.3</v>
          </cell>
          <cell r="F2446">
            <v>16316.6</v>
          </cell>
        </row>
        <row r="2447">
          <cell r="A2447" t="str">
            <v>100080092433865</v>
          </cell>
          <cell r="B2447">
            <v>10008009</v>
          </cell>
          <cell r="C2447">
            <v>2433</v>
          </cell>
          <cell r="D2447">
            <v>865</v>
          </cell>
          <cell r="E2447">
            <v>10584.12</v>
          </cell>
          <cell r="F2447">
            <v>16140.01</v>
          </cell>
        </row>
        <row r="2448">
          <cell r="A2448" t="str">
            <v>1000800919251005</v>
          </cell>
          <cell r="B2448">
            <v>10008009</v>
          </cell>
          <cell r="C2448">
            <v>1925</v>
          </cell>
          <cell r="D2448">
            <v>1005</v>
          </cell>
          <cell r="E2448">
            <v>10510.43</v>
          </cell>
          <cell r="F2448">
            <v>16129.73</v>
          </cell>
        </row>
        <row r="2449">
          <cell r="A2449" t="str">
            <v>1000800919251009</v>
          </cell>
          <cell r="B2449">
            <v>10008009</v>
          </cell>
          <cell r="C2449">
            <v>1925</v>
          </cell>
          <cell r="D2449">
            <v>1009</v>
          </cell>
          <cell r="E2449">
            <v>10552.49</v>
          </cell>
          <cell r="F2449">
            <v>15969.49</v>
          </cell>
        </row>
        <row r="2450">
          <cell r="A2450" t="str">
            <v>1000800919251012</v>
          </cell>
          <cell r="B2450">
            <v>10008009</v>
          </cell>
          <cell r="C2450">
            <v>1925</v>
          </cell>
          <cell r="D2450">
            <v>1012</v>
          </cell>
          <cell r="E2450">
            <v>10552.49</v>
          </cell>
          <cell r="F2450">
            <v>15969.49</v>
          </cell>
        </row>
        <row r="2451">
          <cell r="A2451" t="str">
            <v>100080091925267</v>
          </cell>
          <cell r="B2451">
            <v>10008009</v>
          </cell>
          <cell r="C2451">
            <v>1925</v>
          </cell>
          <cell r="D2451">
            <v>267</v>
          </cell>
          <cell r="E2451">
            <v>10697.3</v>
          </cell>
          <cell r="F2451">
            <v>16316.6</v>
          </cell>
        </row>
        <row r="2452">
          <cell r="A2452" t="str">
            <v>100080091925865</v>
          </cell>
          <cell r="B2452">
            <v>10008009</v>
          </cell>
          <cell r="C2452">
            <v>1925</v>
          </cell>
          <cell r="D2452">
            <v>865</v>
          </cell>
          <cell r="E2452">
            <v>10584.12</v>
          </cell>
          <cell r="F2452">
            <v>16140.01</v>
          </cell>
        </row>
        <row r="2453">
          <cell r="A2453" t="str">
            <v>1000800919251660</v>
          </cell>
          <cell r="B2453">
            <v>10008009</v>
          </cell>
          <cell r="C2453">
            <v>1925</v>
          </cell>
          <cell r="D2453">
            <v>1660</v>
          </cell>
          <cell r="E2453">
            <v>10510.43</v>
          </cell>
          <cell r="F2453">
            <v>16129.73</v>
          </cell>
        </row>
        <row r="2454">
          <cell r="A2454" t="str">
            <v>1000800923551005</v>
          </cell>
          <cell r="B2454">
            <v>10008009</v>
          </cell>
          <cell r="C2454">
            <v>2355</v>
          </cell>
          <cell r="D2454">
            <v>1005</v>
          </cell>
          <cell r="E2454">
            <v>10510.43</v>
          </cell>
          <cell r="F2454">
            <v>16129.73</v>
          </cell>
        </row>
        <row r="2455">
          <cell r="A2455" t="str">
            <v>1000800923551010</v>
          </cell>
          <cell r="B2455">
            <v>10008009</v>
          </cell>
          <cell r="C2455">
            <v>2355</v>
          </cell>
          <cell r="D2455">
            <v>1010</v>
          </cell>
          <cell r="E2455">
            <v>10751.49</v>
          </cell>
          <cell r="F2455">
            <v>16370.78</v>
          </cell>
        </row>
        <row r="2456">
          <cell r="A2456" t="str">
            <v>1000800923551013</v>
          </cell>
          <cell r="B2456">
            <v>10008009</v>
          </cell>
          <cell r="C2456">
            <v>2355</v>
          </cell>
          <cell r="D2456">
            <v>1013</v>
          </cell>
          <cell r="E2456">
            <v>10395.780000000001</v>
          </cell>
          <cell r="F2456">
            <v>15812.78</v>
          </cell>
        </row>
        <row r="2457">
          <cell r="A2457" t="str">
            <v>100080092355267</v>
          </cell>
          <cell r="B2457">
            <v>10008009</v>
          </cell>
          <cell r="C2457">
            <v>2355</v>
          </cell>
          <cell r="D2457">
            <v>267</v>
          </cell>
          <cell r="E2457">
            <v>10697.3</v>
          </cell>
          <cell r="F2457">
            <v>16316.6</v>
          </cell>
        </row>
        <row r="2458">
          <cell r="A2458" t="str">
            <v>100080092355865</v>
          </cell>
          <cell r="B2458">
            <v>10008009</v>
          </cell>
          <cell r="C2458">
            <v>2355</v>
          </cell>
          <cell r="D2458">
            <v>865</v>
          </cell>
          <cell r="E2458">
            <v>10584.12</v>
          </cell>
          <cell r="F2458">
            <v>16140.01</v>
          </cell>
        </row>
        <row r="2459">
          <cell r="A2459" t="str">
            <v>100080092355492</v>
          </cell>
          <cell r="B2459">
            <v>10008009</v>
          </cell>
          <cell r="C2459">
            <v>2355</v>
          </cell>
          <cell r="D2459">
            <v>492</v>
          </cell>
          <cell r="E2459">
            <v>10552.49</v>
          </cell>
          <cell r="F2459">
            <v>15969.49</v>
          </cell>
        </row>
        <row r="2460">
          <cell r="A2460" t="str">
            <v>1000800925901005</v>
          </cell>
          <cell r="B2460">
            <v>10008009</v>
          </cell>
          <cell r="C2460">
            <v>2590</v>
          </cell>
          <cell r="D2460">
            <v>1005</v>
          </cell>
          <cell r="E2460">
            <v>10510.43</v>
          </cell>
          <cell r="F2460">
            <v>16129.73</v>
          </cell>
        </row>
        <row r="2461">
          <cell r="A2461" t="str">
            <v>1000800925901012</v>
          </cell>
          <cell r="B2461">
            <v>10008009</v>
          </cell>
          <cell r="C2461">
            <v>2590</v>
          </cell>
          <cell r="D2461">
            <v>1012</v>
          </cell>
          <cell r="E2461">
            <v>10552.49</v>
          </cell>
          <cell r="F2461">
            <v>15969.49</v>
          </cell>
        </row>
        <row r="2462">
          <cell r="A2462" t="str">
            <v>1000800925901013</v>
          </cell>
          <cell r="B2462">
            <v>10008009</v>
          </cell>
          <cell r="C2462">
            <v>2590</v>
          </cell>
          <cell r="D2462">
            <v>1013</v>
          </cell>
          <cell r="E2462">
            <v>10395.780000000001</v>
          </cell>
          <cell r="F2462">
            <v>15812.78</v>
          </cell>
        </row>
        <row r="2463">
          <cell r="A2463" t="str">
            <v>100080092590267</v>
          </cell>
          <cell r="B2463">
            <v>10008009</v>
          </cell>
          <cell r="C2463">
            <v>2590</v>
          </cell>
          <cell r="D2463">
            <v>267</v>
          </cell>
          <cell r="E2463">
            <v>10697.3</v>
          </cell>
          <cell r="F2463">
            <v>16316.6</v>
          </cell>
        </row>
        <row r="2464">
          <cell r="A2464" t="str">
            <v>100080092590865</v>
          </cell>
          <cell r="B2464">
            <v>10008009</v>
          </cell>
          <cell r="C2464">
            <v>2590</v>
          </cell>
          <cell r="D2464">
            <v>865</v>
          </cell>
          <cell r="E2464">
            <v>10584.12</v>
          </cell>
          <cell r="F2464">
            <v>16140.01</v>
          </cell>
        </row>
        <row r="2465">
          <cell r="A2465" t="str">
            <v>100080092590465</v>
          </cell>
          <cell r="B2465">
            <v>10008009</v>
          </cell>
          <cell r="C2465">
            <v>2590</v>
          </cell>
          <cell r="D2465">
            <v>465</v>
          </cell>
          <cell r="E2465">
            <v>10704.89</v>
          </cell>
          <cell r="F2465">
            <v>16324.18</v>
          </cell>
        </row>
        <row r="2466">
          <cell r="A2466" t="str">
            <v>1000800934821005</v>
          </cell>
          <cell r="B2466">
            <v>10008009</v>
          </cell>
          <cell r="C2466">
            <v>3482</v>
          </cell>
          <cell r="D2466">
            <v>1005</v>
          </cell>
          <cell r="E2466">
            <v>10510.43</v>
          </cell>
          <cell r="F2466">
            <v>16129.73</v>
          </cell>
        </row>
        <row r="2467">
          <cell r="A2467" t="str">
            <v>1000800934821013</v>
          </cell>
          <cell r="B2467">
            <v>10008009</v>
          </cell>
          <cell r="C2467">
            <v>3482</v>
          </cell>
          <cell r="D2467">
            <v>1013</v>
          </cell>
          <cell r="E2467">
            <v>10395.780000000001</v>
          </cell>
          <cell r="F2467">
            <v>15812.78</v>
          </cell>
        </row>
        <row r="2468">
          <cell r="A2468" t="str">
            <v>100080093482267</v>
          </cell>
          <cell r="B2468">
            <v>10008009</v>
          </cell>
          <cell r="C2468">
            <v>3482</v>
          </cell>
          <cell r="D2468">
            <v>267</v>
          </cell>
          <cell r="E2468">
            <v>10697.3</v>
          </cell>
          <cell r="F2468">
            <v>16316.6</v>
          </cell>
        </row>
        <row r="2469">
          <cell r="A2469" t="str">
            <v>100080093482865</v>
          </cell>
          <cell r="B2469">
            <v>10008009</v>
          </cell>
          <cell r="C2469">
            <v>3482</v>
          </cell>
          <cell r="D2469">
            <v>865</v>
          </cell>
          <cell r="E2469">
            <v>10584.12</v>
          </cell>
          <cell r="F2469">
            <v>16140.01</v>
          </cell>
        </row>
        <row r="2470">
          <cell r="A2470" t="str">
            <v>1000800921861013</v>
          </cell>
          <cell r="B2470">
            <v>10008009</v>
          </cell>
          <cell r="C2470">
            <v>2186</v>
          </cell>
          <cell r="D2470">
            <v>1013</v>
          </cell>
          <cell r="E2470">
            <v>10395.780000000001</v>
          </cell>
          <cell r="F2470">
            <v>15812.78</v>
          </cell>
        </row>
        <row r="2471">
          <cell r="A2471" t="str">
            <v>100080091058465</v>
          </cell>
          <cell r="B2471">
            <v>10008009</v>
          </cell>
          <cell r="C2471">
            <v>1058</v>
          </cell>
          <cell r="D2471">
            <v>465</v>
          </cell>
          <cell r="E2471">
            <v>10851.16</v>
          </cell>
          <cell r="F2471">
            <v>16335.6</v>
          </cell>
        </row>
        <row r="2472">
          <cell r="A2472" t="str">
            <v>100080091534267</v>
          </cell>
          <cell r="B2472">
            <v>10008009</v>
          </cell>
          <cell r="C2472">
            <v>1534</v>
          </cell>
          <cell r="D2472">
            <v>267</v>
          </cell>
          <cell r="E2472">
            <v>10843.57</v>
          </cell>
          <cell r="F2472">
            <v>16328.01</v>
          </cell>
        </row>
        <row r="2473">
          <cell r="A2473" t="str">
            <v>100080092501267</v>
          </cell>
          <cell r="B2473">
            <v>10008009</v>
          </cell>
          <cell r="C2473">
            <v>2501</v>
          </cell>
          <cell r="D2473">
            <v>267</v>
          </cell>
          <cell r="E2473">
            <v>10843.57</v>
          </cell>
          <cell r="F2473">
            <v>16328.01</v>
          </cell>
        </row>
        <row r="2474">
          <cell r="A2474" t="str">
            <v>100080093491267</v>
          </cell>
          <cell r="B2474">
            <v>10008009</v>
          </cell>
          <cell r="C2474">
            <v>3491</v>
          </cell>
          <cell r="D2474">
            <v>267</v>
          </cell>
          <cell r="E2474">
            <v>10687.97</v>
          </cell>
          <cell r="F2474">
            <v>16233.61</v>
          </cell>
        </row>
        <row r="2475">
          <cell r="A2475" t="str">
            <v>1000800910911012</v>
          </cell>
          <cell r="B2475">
            <v>10008009</v>
          </cell>
          <cell r="C2475">
            <v>1091</v>
          </cell>
          <cell r="D2475">
            <v>1012</v>
          </cell>
          <cell r="E2475">
            <v>10621.49</v>
          </cell>
          <cell r="F2475">
            <v>15945.49</v>
          </cell>
        </row>
        <row r="2476">
          <cell r="A2476" t="str">
            <v>100080091660267</v>
          </cell>
          <cell r="B2476">
            <v>10008009</v>
          </cell>
          <cell r="C2476">
            <v>1660</v>
          </cell>
          <cell r="D2476">
            <v>267</v>
          </cell>
          <cell r="E2476">
            <v>3.6</v>
          </cell>
          <cell r="F2476">
            <v>3.6</v>
          </cell>
        </row>
        <row r="2477">
          <cell r="A2477" t="str">
            <v>100080092577267</v>
          </cell>
          <cell r="B2477">
            <v>10008009</v>
          </cell>
          <cell r="C2477">
            <v>2577</v>
          </cell>
          <cell r="D2477">
            <v>267</v>
          </cell>
          <cell r="E2477">
            <v>10541.7</v>
          </cell>
          <cell r="F2477">
            <v>16029.25</v>
          </cell>
        </row>
        <row r="2478">
          <cell r="A2478" t="str">
            <v>100080091675267</v>
          </cell>
          <cell r="B2478">
            <v>10008009</v>
          </cell>
          <cell r="C2478">
            <v>1675</v>
          </cell>
          <cell r="D2478">
            <v>267</v>
          </cell>
          <cell r="E2478">
            <v>10768.88</v>
          </cell>
          <cell r="F2478">
            <v>16291.7</v>
          </cell>
        </row>
        <row r="2479">
          <cell r="A2479" t="str">
            <v>1000800935811005</v>
          </cell>
          <cell r="B2479">
            <v>10008009</v>
          </cell>
          <cell r="C2479">
            <v>3581</v>
          </cell>
          <cell r="D2479">
            <v>1005</v>
          </cell>
          <cell r="E2479">
            <v>10510.43</v>
          </cell>
          <cell r="F2479">
            <v>16129.73</v>
          </cell>
        </row>
        <row r="2480">
          <cell r="A2480" t="str">
            <v>1000800935811012</v>
          </cell>
          <cell r="B2480">
            <v>10008009</v>
          </cell>
          <cell r="C2480">
            <v>3581</v>
          </cell>
          <cell r="D2480">
            <v>1012</v>
          </cell>
          <cell r="E2480">
            <v>10552.49</v>
          </cell>
          <cell r="F2480">
            <v>15969.49</v>
          </cell>
        </row>
        <row r="2481">
          <cell r="A2481" t="str">
            <v>1000800935811013</v>
          </cell>
          <cell r="B2481">
            <v>10008009</v>
          </cell>
          <cell r="C2481">
            <v>3581</v>
          </cell>
          <cell r="D2481">
            <v>1013</v>
          </cell>
          <cell r="E2481">
            <v>10395.780000000001</v>
          </cell>
          <cell r="F2481">
            <v>15812.78</v>
          </cell>
        </row>
        <row r="2482">
          <cell r="A2482" t="str">
            <v>100080093581267</v>
          </cell>
          <cell r="B2482">
            <v>10008009</v>
          </cell>
          <cell r="C2482">
            <v>3581</v>
          </cell>
          <cell r="D2482">
            <v>267</v>
          </cell>
          <cell r="E2482">
            <v>10697.3</v>
          </cell>
          <cell r="F2482">
            <v>16316.6</v>
          </cell>
        </row>
        <row r="2483">
          <cell r="A2483" t="str">
            <v>100080093581492</v>
          </cell>
          <cell r="B2483">
            <v>10008009</v>
          </cell>
          <cell r="C2483">
            <v>3581</v>
          </cell>
          <cell r="D2483">
            <v>492</v>
          </cell>
          <cell r="E2483">
            <v>10552.49</v>
          </cell>
          <cell r="F2483">
            <v>15969.49</v>
          </cell>
        </row>
        <row r="2484">
          <cell r="A2484" t="str">
            <v>1000800935401005</v>
          </cell>
          <cell r="B2484">
            <v>10008009</v>
          </cell>
          <cell r="C2484">
            <v>3540</v>
          </cell>
          <cell r="D2484">
            <v>1005</v>
          </cell>
          <cell r="E2484">
            <v>10510.43</v>
          </cell>
          <cell r="F2484">
            <v>16129.73</v>
          </cell>
        </row>
        <row r="2485">
          <cell r="A2485" t="str">
            <v>1000800935401660</v>
          </cell>
          <cell r="B2485">
            <v>10008009</v>
          </cell>
          <cell r="C2485">
            <v>3540</v>
          </cell>
          <cell r="D2485">
            <v>1660</v>
          </cell>
          <cell r="E2485">
            <v>10510.43</v>
          </cell>
          <cell r="F2485">
            <v>16129.73</v>
          </cell>
        </row>
        <row r="2486">
          <cell r="A2486" t="str">
            <v>100080093520267</v>
          </cell>
          <cell r="B2486">
            <v>10008009</v>
          </cell>
          <cell r="C2486">
            <v>3520</v>
          </cell>
          <cell r="D2486">
            <v>267</v>
          </cell>
          <cell r="E2486">
            <v>10541.7</v>
          </cell>
          <cell r="F2486">
            <v>16029.25</v>
          </cell>
        </row>
        <row r="2487">
          <cell r="A2487" t="str">
            <v>100080092329267</v>
          </cell>
          <cell r="B2487">
            <v>10008009</v>
          </cell>
          <cell r="C2487">
            <v>2329</v>
          </cell>
          <cell r="D2487">
            <v>267</v>
          </cell>
          <cell r="E2487">
            <v>3.6</v>
          </cell>
          <cell r="F2487">
            <v>3.6</v>
          </cell>
        </row>
        <row r="2488">
          <cell r="A2488" t="str">
            <v>100080091005267</v>
          </cell>
          <cell r="B2488">
            <v>10008009</v>
          </cell>
          <cell r="C2488">
            <v>1005</v>
          </cell>
          <cell r="D2488">
            <v>267</v>
          </cell>
          <cell r="E2488">
            <v>3.6</v>
          </cell>
          <cell r="F2488">
            <v>3.6</v>
          </cell>
        </row>
        <row r="2489">
          <cell r="A2489" t="str">
            <v>100080091066267</v>
          </cell>
          <cell r="B2489">
            <v>10008009</v>
          </cell>
          <cell r="C2489">
            <v>1066</v>
          </cell>
          <cell r="D2489">
            <v>267</v>
          </cell>
          <cell r="E2489">
            <v>3.6</v>
          </cell>
          <cell r="F2489">
            <v>3.6</v>
          </cell>
        </row>
        <row r="2490">
          <cell r="A2490" t="str">
            <v>100080091804267</v>
          </cell>
          <cell r="B2490">
            <v>10008009</v>
          </cell>
          <cell r="C2490">
            <v>1804</v>
          </cell>
          <cell r="D2490">
            <v>267</v>
          </cell>
          <cell r="E2490">
            <v>3.6</v>
          </cell>
          <cell r="F2490">
            <v>3.6</v>
          </cell>
        </row>
        <row r="2491">
          <cell r="A2491" t="str">
            <v>100080091853267</v>
          </cell>
          <cell r="B2491">
            <v>10008009</v>
          </cell>
          <cell r="C2491">
            <v>1853</v>
          </cell>
          <cell r="D2491">
            <v>267</v>
          </cell>
          <cell r="E2491">
            <v>3.6</v>
          </cell>
          <cell r="F2491">
            <v>3.6</v>
          </cell>
        </row>
        <row r="2492">
          <cell r="A2492" t="str">
            <v>100080093466267</v>
          </cell>
          <cell r="B2492">
            <v>10008009</v>
          </cell>
          <cell r="C2492">
            <v>3466</v>
          </cell>
          <cell r="D2492">
            <v>267</v>
          </cell>
          <cell r="E2492">
            <v>3.6</v>
          </cell>
          <cell r="F2492">
            <v>3.6</v>
          </cell>
        </row>
        <row r="2493">
          <cell r="A2493" t="str">
            <v>100080091516267</v>
          </cell>
          <cell r="B2493">
            <v>10008009</v>
          </cell>
          <cell r="C2493">
            <v>1516</v>
          </cell>
          <cell r="D2493">
            <v>267</v>
          </cell>
          <cell r="E2493">
            <v>3.6</v>
          </cell>
          <cell r="F2493">
            <v>3.6</v>
          </cell>
        </row>
        <row r="2494">
          <cell r="A2494" t="str">
            <v>100080091650267</v>
          </cell>
          <cell r="B2494">
            <v>10008009</v>
          </cell>
          <cell r="C2494">
            <v>1650</v>
          </cell>
          <cell r="D2494">
            <v>267</v>
          </cell>
          <cell r="E2494">
            <v>3.6</v>
          </cell>
          <cell r="F2494">
            <v>3.6</v>
          </cell>
        </row>
        <row r="2495">
          <cell r="A2495" t="str">
            <v>100080091671267</v>
          </cell>
          <cell r="B2495">
            <v>10008009</v>
          </cell>
          <cell r="C2495">
            <v>1671</v>
          </cell>
          <cell r="D2495">
            <v>267</v>
          </cell>
          <cell r="E2495">
            <v>3.6</v>
          </cell>
          <cell r="F2495">
            <v>3.6</v>
          </cell>
        </row>
        <row r="2496">
          <cell r="A2496" t="str">
            <v>100080091673267</v>
          </cell>
          <cell r="B2496">
            <v>10008009</v>
          </cell>
          <cell r="C2496">
            <v>1673</v>
          </cell>
          <cell r="D2496">
            <v>267</v>
          </cell>
          <cell r="E2496">
            <v>3.6</v>
          </cell>
          <cell r="F2496">
            <v>3.6</v>
          </cell>
        </row>
        <row r="2497">
          <cell r="A2497" t="str">
            <v>100080092545267</v>
          </cell>
          <cell r="B2497">
            <v>10008009</v>
          </cell>
          <cell r="C2497">
            <v>2545</v>
          </cell>
          <cell r="D2497">
            <v>267</v>
          </cell>
          <cell r="E2497">
            <v>3.6</v>
          </cell>
          <cell r="F2497">
            <v>3.6</v>
          </cell>
        </row>
        <row r="2498">
          <cell r="A2498" t="str">
            <v>100080092671267</v>
          </cell>
          <cell r="B2498">
            <v>10008009</v>
          </cell>
          <cell r="C2498">
            <v>2671</v>
          </cell>
          <cell r="D2498">
            <v>267</v>
          </cell>
          <cell r="E2498">
            <v>3.6</v>
          </cell>
          <cell r="F2498">
            <v>3.6</v>
          </cell>
        </row>
        <row r="2499">
          <cell r="A2499" t="str">
            <v>100080093405267</v>
          </cell>
          <cell r="B2499">
            <v>10008009</v>
          </cell>
          <cell r="C2499">
            <v>3405</v>
          </cell>
          <cell r="D2499">
            <v>267</v>
          </cell>
          <cell r="E2499">
            <v>3.6</v>
          </cell>
          <cell r="F2499">
            <v>3.6</v>
          </cell>
        </row>
        <row r="2500">
          <cell r="A2500" t="str">
            <v>100080091924267</v>
          </cell>
          <cell r="B2500">
            <v>10008009</v>
          </cell>
          <cell r="C2500">
            <v>1924</v>
          </cell>
          <cell r="D2500">
            <v>267</v>
          </cell>
          <cell r="E2500">
            <v>3.6</v>
          </cell>
          <cell r="F2500">
            <v>3.6</v>
          </cell>
        </row>
        <row r="2501">
          <cell r="A2501" t="str">
            <v>100080091938267</v>
          </cell>
          <cell r="B2501">
            <v>10008009</v>
          </cell>
          <cell r="C2501">
            <v>1938</v>
          </cell>
          <cell r="D2501">
            <v>267</v>
          </cell>
          <cell r="E2501">
            <v>3.6</v>
          </cell>
          <cell r="F2501">
            <v>3.6</v>
          </cell>
        </row>
        <row r="2502">
          <cell r="A2502" t="str">
            <v>100080093663267</v>
          </cell>
          <cell r="B2502">
            <v>10008009</v>
          </cell>
          <cell r="C2502">
            <v>3663</v>
          </cell>
          <cell r="D2502">
            <v>267</v>
          </cell>
          <cell r="E2502">
            <v>3.6</v>
          </cell>
          <cell r="F2502">
            <v>3.6</v>
          </cell>
        </row>
        <row r="2503">
          <cell r="A2503" t="str">
            <v>100080091037267</v>
          </cell>
          <cell r="B2503">
            <v>10008009</v>
          </cell>
          <cell r="C2503">
            <v>1037</v>
          </cell>
          <cell r="D2503">
            <v>267</v>
          </cell>
          <cell r="E2503">
            <v>3.6</v>
          </cell>
          <cell r="F2503">
            <v>3.6</v>
          </cell>
        </row>
        <row r="2504">
          <cell r="A2504" t="str">
            <v>100080091584267</v>
          </cell>
          <cell r="B2504">
            <v>10008009</v>
          </cell>
          <cell r="C2504">
            <v>1584</v>
          </cell>
          <cell r="D2504">
            <v>267</v>
          </cell>
          <cell r="E2504">
            <v>3.6</v>
          </cell>
          <cell r="F2504">
            <v>3.6</v>
          </cell>
        </row>
        <row r="2505">
          <cell r="A2505" t="str">
            <v>100080091889267</v>
          </cell>
          <cell r="B2505">
            <v>10008009</v>
          </cell>
          <cell r="C2505">
            <v>1889</v>
          </cell>
          <cell r="D2505">
            <v>267</v>
          </cell>
          <cell r="E2505">
            <v>3.6</v>
          </cell>
          <cell r="F2505">
            <v>3.6</v>
          </cell>
        </row>
        <row r="2506">
          <cell r="A2506" t="str">
            <v>100080091552267</v>
          </cell>
          <cell r="B2506">
            <v>10008009</v>
          </cell>
          <cell r="C2506">
            <v>1552</v>
          </cell>
          <cell r="D2506">
            <v>267</v>
          </cell>
          <cell r="E2506">
            <v>3.6</v>
          </cell>
          <cell r="F2506">
            <v>3.6</v>
          </cell>
        </row>
        <row r="2507">
          <cell r="A2507" t="str">
            <v>100080091059267</v>
          </cell>
          <cell r="B2507">
            <v>10008009</v>
          </cell>
          <cell r="C2507">
            <v>1059</v>
          </cell>
          <cell r="D2507">
            <v>267</v>
          </cell>
          <cell r="E2507">
            <v>10843.57</v>
          </cell>
          <cell r="F2507">
            <v>16328.01</v>
          </cell>
        </row>
        <row r="2508">
          <cell r="A2508" t="str">
            <v>100080091044267</v>
          </cell>
          <cell r="B2508">
            <v>10008009</v>
          </cell>
          <cell r="C2508">
            <v>1044</v>
          </cell>
          <cell r="D2508">
            <v>267</v>
          </cell>
          <cell r="E2508">
            <v>3.6</v>
          </cell>
          <cell r="F2508">
            <v>3.6</v>
          </cell>
        </row>
        <row r="2509">
          <cell r="A2509" t="str">
            <v>100080092177267</v>
          </cell>
          <cell r="B2509">
            <v>10008009</v>
          </cell>
          <cell r="C2509">
            <v>2177</v>
          </cell>
          <cell r="D2509">
            <v>267</v>
          </cell>
          <cell r="E2509">
            <v>3.6</v>
          </cell>
          <cell r="F2509">
            <v>3.6</v>
          </cell>
        </row>
        <row r="2510">
          <cell r="A2510" t="str">
            <v>100080092180267</v>
          </cell>
          <cell r="B2510">
            <v>10008009</v>
          </cell>
          <cell r="C2510">
            <v>2180</v>
          </cell>
          <cell r="D2510">
            <v>267</v>
          </cell>
          <cell r="E2510">
            <v>3.6</v>
          </cell>
          <cell r="F2510">
            <v>3.6</v>
          </cell>
        </row>
        <row r="2511">
          <cell r="A2511" t="str">
            <v>1000800937441005</v>
          </cell>
          <cell r="B2511">
            <v>10008009</v>
          </cell>
          <cell r="C2511">
            <v>3744</v>
          </cell>
          <cell r="D2511">
            <v>1005</v>
          </cell>
          <cell r="E2511">
            <v>10510.43</v>
          </cell>
          <cell r="F2511">
            <v>16129.73</v>
          </cell>
        </row>
        <row r="2512">
          <cell r="A2512" t="str">
            <v>100080093744267</v>
          </cell>
          <cell r="B2512">
            <v>10008009</v>
          </cell>
          <cell r="C2512">
            <v>3744</v>
          </cell>
          <cell r="D2512">
            <v>267</v>
          </cell>
          <cell r="E2512">
            <v>10697.3</v>
          </cell>
          <cell r="F2512">
            <v>16316.6</v>
          </cell>
        </row>
        <row r="2513">
          <cell r="A2513" t="str">
            <v>100080092086267</v>
          </cell>
          <cell r="B2513">
            <v>10008009</v>
          </cell>
          <cell r="C2513">
            <v>2086</v>
          </cell>
          <cell r="D2513">
            <v>267</v>
          </cell>
          <cell r="E2513">
            <v>3.6</v>
          </cell>
          <cell r="F2513">
            <v>3.6</v>
          </cell>
        </row>
        <row r="2514">
          <cell r="A2514" t="str">
            <v>100080093705267</v>
          </cell>
          <cell r="B2514">
            <v>10008009</v>
          </cell>
          <cell r="C2514">
            <v>3705</v>
          </cell>
          <cell r="D2514">
            <v>267</v>
          </cell>
          <cell r="E2514">
            <v>3.6</v>
          </cell>
          <cell r="F2514">
            <v>3.6</v>
          </cell>
        </row>
        <row r="2515">
          <cell r="A2515" t="str">
            <v>100080092095267</v>
          </cell>
          <cell r="B2515">
            <v>10008009</v>
          </cell>
          <cell r="C2515">
            <v>2095</v>
          </cell>
          <cell r="D2515">
            <v>267</v>
          </cell>
          <cell r="E2515">
            <v>3.6</v>
          </cell>
          <cell r="F2515">
            <v>3.6</v>
          </cell>
        </row>
        <row r="2516">
          <cell r="A2516" t="str">
            <v>1000800937031005</v>
          </cell>
          <cell r="B2516">
            <v>10008009</v>
          </cell>
          <cell r="C2516">
            <v>3703</v>
          </cell>
          <cell r="D2516">
            <v>1005</v>
          </cell>
          <cell r="E2516">
            <v>10510.43</v>
          </cell>
          <cell r="F2516">
            <v>16129.73</v>
          </cell>
        </row>
        <row r="2517">
          <cell r="A2517" t="str">
            <v>1000800937031010</v>
          </cell>
          <cell r="B2517">
            <v>10008009</v>
          </cell>
          <cell r="C2517">
            <v>3703</v>
          </cell>
          <cell r="D2517">
            <v>1010</v>
          </cell>
          <cell r="E2517">
            <v>10751.49</v>
          </cell>
          <cell r="F2517">
            <v>16370.78</v>
          </cell>
        </row>
        <row r="2518">
          <cell r="A2518" t="str">
            <v>100080093703267</v>
          </cell>
          <cell r="B2518">
            <v>10008009</v>
          </cell>
          <cell r="C2518">
            <v>3703</v>
          </cell>
          <cell r="D2518">
            <v>267</v>
          </cell>
          <cell r="E2518">
            <v>10697.3</v>
          </cell>
          <cell r="F2518">
            <v>16316.6</v>
          </cell>
        </row>
        <row r="2519">
          <cell r="A2519" t="str">
            <v>100080093206267</v>
          </cell>
          <cell r="B2519">
            <v>10008009</v>
          </cell>
          <cell r="C2519">
            <v>3206</v>
          </cell>
          <cell r="D2519">
            <v>267</v>
          </cell>
          <cell r="E2519">
            <v>10843.57</v>
          </cell>
          <cell r="F2519">
            <v>16328.01</v>
          </cell>
        </row>
        <row r="2520">
          <cell r="A2520" t="str">
            <v>1000800922771005</v>
          </cell>
          <cell r="B2520">
            <v>10008009</v>
          </cell>
          <cell r="C2520">
            <v>2277</v>
          </cell>
          <cell r="D2520">
            <v>1005</v>
          </cell>
          <cell r="E2520">
            <v>10510.43</v>
          </cell>
          <cell r="F2520">
            <v>16129.73</v>
          </cell>
        </row>
        <row r="2521">
          <cell r="A2521" t="str">
            <v>100080093544267</v>
          </cell>
          <cell r="B2521">
            <v>10008009</v>
          </cell>
          <cell r="C2521">
            <v>3544</v>
          </cell>
          <cell r="D2521">
            <v>267</v>
          </cell>
          <cell r="E2521">
            <v>3.6</v>
          </cell>
          <cell r="F2521">
            <v>3.6</v>
          </cell>
        </row>
        <row r="2522">
          <cell r="A2522" t="str">
            <v>100080099901005</v>
          </cell>
          <cell r="B2522">
            <v>10008009</v>
          </cell>
          <cell r="C2522">
            <v>990</v>
          </cell>
          <cell r="D2522">
            <v>1005</v>
          </cell>
          <cell r="E2522">
            <v>10510.43</v>
          </cell>
          <cell r="F2522">
            <v>16129.73</v>
          </cell>
        </row>
        <row r="2523">
          <cell r="A2523" t="str">
            <v>100092829291017</v>
          </cell>
          <cell r="B2523">
            <v>10009282</v>
          </cell>
          <cell r="C2523">
            <v>929</v>
          </cell>
          <cell r="D2523">
            <v>1017</v>
          </cell>
          <cell r="E2523">
            <v>10291.31</v>
          </cell>
          <cell r="F2523">
            <v>15708.31</v>
          </cell>
        </row>
        <row r="2524">
          <cell r="A2524" t="str">
            <v>100092829301017</v>
          </cell>
          <cell r="B2524">
            <v>10009282</v>
          </cell>
          <cell r="C2524">
            <v>930</v>
          </cell>
          <cell r="D2524">
            <v>1017</v>
          </cell>
          <cell r="E2524">
            <v>10291.31</v>
          </cell>
          <cell r="F2524">
            <v>15708.31</v>
          </cell>
        </row>
        <row r="2525">
          <cell r="A2525" t="str">
            <v>100092829581017</v>
          </cell>
          <cell r="B2525">
            <v>10009282</v>
          </cell>
          <cell r="C2525">
            <v>958</v>
          </cell>
          <cell r="D2525">
            <v>1017</v>
          </cell>
          <cell r="E2525">
            <v>10291.31</v>
          </cell>
          <cell r="F2525">
            <v>15708.31</v>
          </cell>
        </row>
        <row r="2526">
          <cell r="A2526" t="str">
            <v>100092829591005</v>
          </cell>
          <cell r="B2526">
            <v>10009282</v>
          </cell>
          <cell r="C2526">
            <v>959</v>
          </cell>
          <cell r="D2526">
            <v>1005</v>
          </cell>
          <cell r="E2526">
            <v>10659.08</v>
          </cell>
          <cell r="F2526">
            <v>16130.79</v>
          </cell>
        </row>
        <row r="2527">
          <cell r="A2527" t="str">
            <v>100092829591017</v>
          </cell>
          <cell r="B2527">
            <v>10009282</v>
          </cell>
          <cell r="C2527">
            <v>959</v>
          </cell>
          <cell r="D2527">
            <v>1017</v>
          </cell>
          <cell r="E2527">
            <v>10291.31</v>
          </cell>
          <cell r="F2527">
            <v>15708.31</v>
          </cell>
        </row>
        <row r="2528">
          <cell r="A2528" t="str">
            <v>100092829591023</v>
          </cell>
          <cell r="B2528">
            <v>10009282</v>
          </cell>
          <cell r="C2528">
            <v>959</v>
          </cell>
          <cell r="D2528">
            <v>1023</v>
          </cell>
          <cell r="E2528">
            <v>10659.08</v>
          </cell>
          <cell r="F2528">
            <v>16130.79</v>
          </cell>
        </row>
        <row r="2529">
          <cell r="A2529" t="str">
            <v>100092829841017</v>
          </cell>
          <cell r="B2529">
            <v>10009282</v>
          </cell>
          <cell r="C2529">
            <v>984</v>
          </cell>
          <cell r="D2529">
            <v>1017</v>
          </cell>
          <cell r="E2529">
            <v>10291.31</v>
          </cell>
          <cell r="F2529">
            <v>15708.31</v>
          </cell>
        </row>
        <row r="2530">
          <cell r="A2530" t="str">
            <v>1000928210141005</v>
          </cell>
          <cell r="B2530">
            <v>10009282</v>
          </cell>
          <cell r="C2530">
            <v>1014</v>
          </cell>
          <cell r="D2530">
            <v>1005</v>
          </cell>
          <cell r="E2530">
            <v>10412.61</v>
          </cell>
          <cell r="F2530">
            <v>15891.4</v>
          </cell>
        </row>
        <row r="2531">
          <cell r="A2531" t="str">
            <v>1000928210221015</v>
          </cell>
          <cell r="B2531">
            <v>10009282</v>
          </cell>
          <cell r="C2531">
            <v>1022</v>
          </cell>
          <cell r="D2531">
            <v>1015</v>
          </cell>
          <cell r="E2531">
            <v>10644.49</v>
          </cell>
          <cell r="F2531">
            <v>15992.49</v>
          </cell>
        </row>
        <row r="2532">
          <cell r="A2532" t="str">
            <v>1000928210221021</v>
          </cell>
          <cell r="B2532">
            <v>10009282</v>
          </cell>
          <cell r="C2532">
            <v>1022</v>
          </cell>
          <cell r="D2532">
            <v>1021</v>
          </cell>
          <cell r="E2532">
            <v>10644.49</v>
          </cell>
          <cell r="F2532">
            <v>15992.49</v>
          </cell>
        </row>
        <row r="2533">
          <cell r="A2533" t="str">
            <v>1000928210381017</v>
          </cell>
          <cell r="B2533">
            <v>10009282</v>
          </cell>
          <cell r="C2533">
            <v>1038</v>
          </cell>
          <cell r="D2533">
            <v>1017</v>
          </cell>
          <cell r="E2533">
            <v>10291.31</v>
          </cell>
          <cell r="F2533">
            <v>15708.31</v>
          </cell>
        </row>
        <row r="2534">
          <cell r="A2534" t="str">
            <v>1000928210391017</v>
          </cell>
          <cell r="B2534">
            <v>10009282</v>
          </cell>
          <cell r="C2534">
            <v>1039</v>
          </cell>
          <cell r="D2534">
            <v>1017</v>
          </cell>
          <cell r="E2534">
            <v>10291.31</v>
          </cell>
          <cell r="F2534">
            <v>15708.31</v>
          </cell>
        </row>
        <row r="2535">
          <cell r="A2535" t="str">
            <v>1000928210401017</v>
          </cell>
          <cell r="B2535">
            <v>10009282</v>
          </cell>
          <cell r="C2535">
            <v>1040</v>
          </cell>
          <cell r="D2535">
            <v>1017</v>
          </cell>
          <cell r="E2535">
            <v>10291.31</v>
          </cell>
          <cell r="F2535">
            <v>15708.31</v>
          </cell>
        </row>
        <row r="2536">
          <cell r="A2536" t="str">
            <v>1000928210421017</v>
          </cell>
          <cell r="B2536">
            <v>10009282</v>
          </cell>
          <cell r="C2536">
            <v>1042</v>
          </cell>
          <cell r="D2536">
            <v>1017</v>
          </cell>
          <cell r="E2536">
            <v>10291.31</v>
          </cell>
          <cell r="F2536">
            <v>15708.31</v>
          </cell>
        </row>
        <row r="2537">
          <cell r="A2537" t="str">
            <v>1000928210481017</v>
          </cell>
          <cell r="B2537">
            <v>10009282</v>
          </cell>
          <cell r="C2537">
            <v>1048</v>
          </cell>
          <cell r="D2537">
            <v>1017</v>
          </cell>
          <cell r="E2537">
            <v>10291.31</v>
          </cell>
          <cell r="F2537">
            <v>15708.31</v>
          </cell>
        </row>
        <row r="2538">
          <cell r="A2538" t="str">
            <v>1000928210561017</v>
          </cell>
          <cell r="B2538">
            <v>10009282</v>
          </cell>
          <cell r="C2538">
            <v>1056</v>
          </cell>
          <cell r="D2538">
            <v>1017</v>
          </cell>
          <cell r="E2538">
            <v>10291.31</v>
          </cell>
          <cell r="F2538">
            <v>15708.31</v>
          </cell>
        </row>
        <row r="2539">
          <cell r="A2539" t="str">
            <v>1000928210611017</v>
          </cell>
          <cell r="B2539">
            <v>10009282</v>
          </cell>
          <cell r="C2539">
            <v>1061</v>
          </cell>
          <cell r="D2539">
            <v>1017</v>
          </cell>
          <cell r="E2539">
            <v>10291.31</v>
          </cell>
          <cell r="F2539">
            <v>15708.31</v>
          </cell>
        </row>
        <row r="2540">
          <cell r="A2540" t="str">
            <v>1000928210671017</v>
          </cell>
          <cell r="B2540">
            <v>10009282</v>
          </cell>
          <cell r="C2540">
            <v>1067</v>
          </cell>
          <cell r="D2540">
            <v>1017</v>
          </cell>
          <cell r="E2540">
            <v>10291.31</v>
          </cell>
          <cell r="F2540">
            <v>15708.31</v>
          </cell>
        </row>
        <row r="2541">
          <cell r="A2541" t="str">
            <v>1000928210681017</v>
          </cell>
          <cell r="B2541">
            <v>10009282</v>
          </cell>
          <cell r="C2541">
            <v>1068</v>
          </cell>
          <cell r="D2541">
            <v>1017</v>
          </cell>
          <cell r="E2541">
            <v>10291.31</v>
          </cell>
          <cell r="F2541">
            <v>15708.31</v>
          </cell>
        </row>
        <row r="2542">
          <cell r="A2542" t="str">
            <v>1000928210691005</v>
          </cell>
          <cell r="B2542">
            <v>10009282</v>
          </cell>
          <cell r="C2542">
            <v>1069</v>
          </cell>
          <cell r="D2542">
            <v>1005</v>
          </cell>
          <cell r="E2542">
            <v>10659.08</v>
          </cell>
          <cell r="F2542">
            <v>16130.79</v>
          </cell>
        </row>
        <row r="2543">
          <cell r="A2543" t="str">
            <v>1000928210691017</v>
          </cell>
          <cell r="B2543">
            <v>10009282</v>
          </cell>
          <cell r="C2543">
            <v>1069</v>
          </cell>
          <cell r="D2543">
            <v>1017</v>
          </cell>
          <cell r="E2543">
            <v>10291.31</v>
          </cell>
          <cell r="F2543">
            <v>15708.31</v>
          </cell>
        </row>
        <row r="2544">
          <cell r="A2544" t="str">
            <v>1000928210731012</v>
          </cell>
          <cell r="B2544">
            <v>10009282</v>
          </cell>
          <cell r="C2544">
            <v>1073</v>
          </cell>
          <cell r="D2544">
            <v>1012</v>
          </cell>
          <cell r="E2544">
            <v>10801.5</v>
          </cell>
          <cell r="F2544">
            <v>16141.91</v>
          </cell>
        </row>
        <row r="2545">
          <cell r="A2545" t="str">
            <v>1000928210821017</v>
          </cell>
          <cell r="B2545">
            <v>10009282</v>
          </cell>
          <cell r="C2545">
            <v>1082</v>
          </cell>
          <cell r="D2545">
            <v>1017</v>
          </cell>
          <cell r="E2545">
            <v>10291.31</v>
          </cell>
          <cell r="F2545">
            <v>15708.31</v>
          </cell>
        </row>
        <row r="2546">
          <cell r="A2546" t="str">
            <v>1000928211031017</v>
          </cell>
          <cell r="B2546">
            <v>10009282</v>
          </cell>
          <cell r="C2546">
            <v>1103</v>
          </cell>
          <cell r="D2546">
            <v>1017</v>
          </cell>
          <cell r="E2546">
            <v>10291.31</v>
          </cell>
          <cell r="F2546">
            <v>15708.31</v>
          </cell>
        </row>
        <row r="2547">
          <cell r="A2547" t="str">
            <v>1000928211051017</v>
          </cell>
          <cell r="B2547">
            <v>10009282</v>
          </cell>
          <cell r="C2547">
            <v>1105</v>
          </cell>
          <cell r="D2547">
            <v>1017</v>
          </cell>
          <cell r="E2547">
            <v>10291.31</v>
          </cell>
          <cell r="F2547">
            <v>15708.31</v>
          </cell>
        </row>
        <row r="2548">
          <cell r="A2548" t="str">
            <v>1000928213561006</v>
          </cell>
          <cell r="B2548">
            <v>10009282</v>
          </cell>
          <cell r="C2548">
            <v>1356</v>
          </cell>
          <cell r="D2548">
            <v>1006</v>
          </cell>
          <cell r="E2548">
            <v>9997.2000000000007</v>
          </cell>
          <cell r="F2548">
            <v>15376.2</v>
          </cell>
        </row>
        <row r="2549">
          <cell r="A2549" t="str">
            <v>1000928213581017</v>
          </cell>
          <cell r="B2549">
            <v>10009282</v>
          </cell>
          <cell r="C2549">
            <v>1358</v>
          </cell>
          <cell r="D2549">
            <v>1017</v>
          </cell>
          <cell r="E2549">
            <v>10291.31</v>
          </cell>
          <cell r="F2549">
            <v>15708.31</v>
          </cell>
        </row>
        <row r="2550">
          <cell r="A2550" t="str">
            <v>1000928213611017</v>
          </cell>
          <cell r="B2550">
            <v>10009282</v>
          </cell>
          <cell r="C2550">
            <v>1361</v>
          </cell>
          <cell r="D2550">
            <v>1017</v>
          </cell>
          <cell r="E2550">
            <v>10291.31</v>
          </cell>
          <cell r="F2550">
            <v>15708.31</v>
          </cell>
        </row>
        <row r="2551">
          <cell r="A2551" t="str">
            <v>1000928213801007</v>
          </cell>
          <cell r="B2551">
            <v>10009282</v>
          </cell>
          <cell r="C2551">
            <v>1380</v>
          </cell>
          <cell r="D2551">
            <v>1007</v>
          </cell>
          <cell r="E2551">
            <v>10171.41</v>
          </cell>
          <cell r="F2551">
            <v>15542.41</v>
          </cell>
        </row>
        <row r="2552">
          <cell r="A2552" t="str">
            <v>1000928214191005</v>
          </cell>
          <cell r="B2552">
            <v>10009282</v>
          </cell>
          <cell r="C2552">
            <v>1419</v>
          </cell>
          <cell r="D2552">
            <v>1005</v>
          </cell>
          <cell r="E2552">
            <v>10659.08</v>
          </cell>
          <cell r="F2552">
            <v>16130.79</v>
          </cell>
        </row>
        <row r="2553">
          <cell r="A2553" t="str">
            <v>1000928214191017</v>
          </cell>
          <cell r="B2553">
            <v>10009282</v>
          </cell>
          <cell r="C2553">
            <v>1419</v>
          </cell>
          <cell r="D2553">
            <v>1017</v>
          </cell>
          <cell r="E2553">
            <v>10291.31</v>
          </cell>
          <cell r="F2553">
            <v>15708.31</v>
          </cell>
        </row>
        <row r="2554">
          <cell r="A2554" t="str">
            <v>1000928214421017</v>
          </cell>
          <cell r="B2554">
            <v>10009282</v>
          </cell>
          <cell r="C2554">
            <v>1442</v>
          </cell>
          <cell r="D2554">
            <v>1017</v>
          </cell>
          <cell r="E2554">
            <v>10291.31</v>
          </cell>
          <cell r="F2554">
            <v>15708.31</v>
          </cell>
        </row>
        <row r="2555">
          <cell r="A2555" t="str">
            <v>1000928215321012</v>
          </cell>
          <cell r="B2555">
            <v>10009282</v>
          </cell>
          <cell r="C2555">
            <v>1532</v>
          </cell>
          <cell r="D2555">
            <v>1012</v>
          </cell>
          <cell r="E2555">
            <v>10801.5</v>
          </cell>
          <cell r="F2555">
            <v>16141.91</v>
          </cell>
        </row>
        <row r="2556">
          <cell r="A2556" t="str">
            <v>1000928215551017</v>
          </cell>
          <cell r="B2556">
            <v>10009282</v>
          </cell>
          <cell r="C2556">
            <v>1555</v>
          </cell>
          <cell r="D2556">
            <v>1017</v>
          </cell>
          <cell r="E2556">
            <v>10291.31</v>
          </cell>
          <cell r="F2556">
            <v>15708.31</v>
          </cell>
        </row>
        <row r="2557">
          <cell r="A2557" t="str">
            <v>1000928215561007</v>
          </cell>
          <cell r="B2557">
            <v>10009282</v>
          </cell>
          <cell r="C2557">
            <v>1556</v>
          </cell>
          <cell r="D2557">
            <v>1007</v>
          </cell>
          <cell r="E2557">
            <v>10171.41</v>
          </cell>
          <cell r="F2557">
            <v>15542.41</v>
          </cell>
        </row>
        <row r="2558">
          <cell r="A2558" t="str">
            <v>1000928215661017</v>
          </cell>
          <cell r="B2558">
            <v>10009282</v>
          </cell>
          <cell r="C2558">
            <v>1566</v>
          </cell>
          <cell r="D2558">
            <v>1017</v>
          </cell>
          <cell r="E2558">
            <v>10291.31</v>
          </cell>
          <cell r="F2558">
            <v>15708.31</v>
          </cell>
        </row>
        <row r="2559">
          <cell r="A2559" t="str">
            <v>1000928216151020</v>
          </cell>
          <cell r="B2559">
            <v>10009282</v>
          </cell>
          <cell r="C2559">
            <v>1615</v>
          </cell>
          <cell r="D2559">
            <v>1020</v>
          </cell>
          <cell r="E2559">
            <v>10543.49</v>
          </cell>
          <cell r="F2559">
            <v>15889.49</v>
          </cell>
        </row>
        <row r="2560">
          <cell r="A2560" t="str">
            <v>1000928216151368</v>
          </cell>
          <cell r="B2560">
            <v>10009282</v>
          </cell>
          <cell r="C2560">
            <v>1615</v>
          </cell>
          <cell r="D2560">
            <v>1368</v>
          </cell>
          <cell r="E2560">
            <v>10543.49</v>
          </cell>
          <cell r="F2560">
            <v>15889.49</v>
          </cell>
        </row>
        <row r="2561">
          <cell r="A2561" t="str">
            <v>1000928216211017</v>
          </cell>
          <cell r="B2561">
            <v>10009282</v>
          </cell>
          <cell r="C2561">
            <v>1621</v>
          </cell>
          <cell r="D2561">
            <v>1017</v>
          </cell>
          <cell r="E2561">
            <v>10291.31</v>
          </cell>
          <cell r="F2561">
            <v>15708.31</v>
          </cell>
        </row>
        <row r="2562">
          <cell r="A2562" t="str">
            <v>1000928216871017</v>
          </cell>
          <cell r="B2562">
            <v>10009282</v>
          </cell>
          <cell r="C2562">
            <v>1687</v>
          </cell>
          <cell r="D2562">
            <v>1017</v>
          </cell>
          <cell r="E2562">
            <v>10291.31</v>
          </cell>
          <cell r="F2562">
            <v>15708.31</v>
          </cell>
        </row>
        <row r="2563">
          <cell r="A2563" t="str">
            <v>1000928217621006</v>
          </cell>
          <cell r="B2563">
            <v>10009282</v>
          </cell>
          <cell r="C2563">
            <v>1762</v>
          </cell>
          <cell r="D2563">
            <v>1006</v>
          </cell>
          <cell r="E2563">
            <v>9997.2000000000007</v>
          </cell>
          <cell r="F2563">
            <v>15376.2</v>
          </cell>
        </row>
        <row r="2564">
          <cell r="A2564" t="str">
            <v>1000928218761006</v>
          </cell>
          <cell r="B2564">
            <v>10009282</v>
          </cell>
          <cell r="C2564">
            <v>1876</v>
          </cell>
          <cell r="D2564">
            <v>1006</v>
          </cell>
          <cell r="E2564">
            <v>9997.2000000000007</v>
          </cell>
          <cell r="F2564">
            <v>15376.2</v>
          </cell>
        </row>
        <row r="2565">
          <cell r="A2565" t="str">
            <v>1000928219041017</v>
          </cell>
          <cell r="B2565">
            <v>10009282</v>
          </cell>
          <cell r="C2565">
            <v>1904</v>
          </cell>
          <cell r="D2565">
            <v>1017</v>
          </cell>
          <cell r="E2565">
            <v>10291.31</v>
          </cell>
          <cell r="F2565">
            <v>15708.31</v>
          </cell>
        </row>
        <row r="2566">
          <cell r="A2566" t="str">
            <v>1000928219131017</v>
          </cell>
          <cell r="B2566">
            <v>10009282</v>
          </cell>
          <cell r="C2566">
            <v>1913</v>
          </cell>
          <cell r="D2566">
            <v>1017</v>
          </cell>
          <cell r="E2566">
            <v>10291.31</v>
          </cell>
          <cell r="F2566">
            <v>15708.31</v>
          </cell>
        </row>
        <row r="2567">
          <cell r="A2567" t="str">
            <v>1000928219701006</v>
          </cell>
          <cell r="B2567">
            <v>10009282</v>
          </cell>
          <cell r="C2567">
            <v>1970</v>
          </cell>
          <cell r="D2567">
            <v>1006</v>
          </cell>
          <cell r="E2567">
            <v>9997.2000000000007</v>
          </cell>
          <cell r="F2567">
            <v>15376.2</v>
          </cell>
        </row>
        <row r="2568">
          <cell r="A2568" t="str">
            <v>1000928220451006</v>
          </cell>
          <cell r="B2568">
            <v>10009282</v>
          </cell>
          <cell r="C2568">
            <v>2045</v>
          </cell>
          <cell r="D2568">
            <v>1006</v>
          </cell>
          <cell r="E2568">
            <v>9997.2000000000007</v>
          </cell>
          <cell r="F2568">
            <v>15376.2</v>
          </cell>
        </row>
        <row r="2569">
          <cell r="A2569" t="str">
            <v>1000928220491017</v>
          </cell>
          <cell r="B2569">
            <v>10009282</v>
          </cell>
          <cell r="C2569">
            <v>2049</v>
          </cell>
          <cell r="D2569">
            <v>1017</v>
          </cell>
          <cell r="E2569">
            <v>10291.31</v>
          </cell>
          <cell r="F2569">
            <v>15708.31</v>
          </cell>
        </row>
        <row r="2570">
          <cell r="A2570" t="str">
            <v>1000928220601010</v>
          </cell>
          <cell r="B2570">
            <v>10009282</v>
          </cell>
          <cell r="C2570">
            <v>2060</v>
          </cell>
          <cell r="D2570">
            <v>1010</v>
          </cell>
          <cell r="E2570">
            <v>10644.49</v>
          </cell>
          <cell r="F2570">
            <v>15992.49</v>
          </cell>
        </row>
        <row r="2571">
          <cell r="A2571" t="str">
            <v>1000928220611010</v>
          </cell>
          <cell r="B2571">
            <v>10009282</v>
          </cell>
          <cell r="C2571">
            <v>2061</v>
          </cell>
          <cell r="D2571">
            <v>1010</v>
          </cell>
          <cell r="E2571">
            <v>10644.49</v>
          </cell>
          <cell r="F2571">
            <v>15992.49</v>
          </cell>
        </row>
        <row r="2572">
          <cell r="A2572" t="str">
            <v>1000928221321006</v>
          </cell>
          <cell r="B2572">
            <v>10009282</v>
          </cell>
          <cell r="C2572">
            <v>2132</v>
          </cell>
          <cell r="D2572">
            <v>1006</v>
          </cell>
          <cell r="E2572">
            <v>9997.2000000000007</v>
          </cell>
          <cell r="F2572">
            <v>15376.2</v>
          </cell>
        </row>
        <row r="2573">
          <cell r="A2573" t="str">
            <v>1000928221601017</v>
          </cell>
          <cell r="B2573">
            <v>10009282</v>
          </cell>
          <cell r="C2573">
            <v>2160</v>
          </cell>
          <cell r="D2573">
            <v>1017</v>
          </cell>
          <cell r="E2573">
            <v>10291.31</v>
          </cell>
          <cell r="F2573">
            <v>15708.31</v>
          </cell>
        </row>
        <row r="2574">
          <cell r="A2574" t="str">
            <v>1000928223041017</v>
          </cell>
          <cell r="B2574">
            <v>10009282</v>
          </cell>
          <cell r="C2574">
            <v>2304</v>
          </cell>
          <cell r="D2574">
            <v>1017</v>
          </cell>
          <cell r="E2574">
            <v>10291.31</v>
          </cell>
          <cell r="F2574">
            <v>15708.31</v>
          </cell>
        </row>
        <row r="2575">
          <cell r="A2575" t="str">
            <v>1000928223351017</v>
          </cell>
          <cell r="B2575">
            <v>10009282</v>
          </cell>
          <cell r="C2575">
            <v>2335</v>
          </cell>
          <cell r="D2575">
            <v>1017</v>
          </cell>
          <cell r="E2575">
            <v>10291.31</v>
          </cell>
          <cell r="F2575">
            <v>15708.31</v>
          </cell>
        </row>
        <row r="2576">
          <cell r="A2576" t="str">
            <v>1000928223381017</v>
          </cell>
          <cell r="B2576">
            <v>10009282</v>
          </cell>
          <cell r="C2576">
            <v>2338</v>
          </cell>
          <cell r="D2576">
            <v>1017</v>
          </cell>
          <cell r="E2576">
            <v>10291.31</v>
          </cell>
          <cell r="F2576">
            <v>15708.31</v>
          </cell>
        </row>
        <row r="2577">
          <cell r="A2577" t="str">
            <v>1000928224091017</v>
          </cell>
          <cell r="B2577">
            <v>10009282</v>
          </cell>
          <cell r="C2577">
            <v>2409</v>
          </cell>
          <cell r="D2577">
            <v>1017</v>
          </cell>
          <cell r="E2577">
            <v>10291.31</v>
          </cell>
          <cell r="F2577">
            <v>15708.31</v>
          </cell>
        </row>
        <row r="2578">
          <cell r="A2578" t="str">
            <v>1000928225591017</v>
          </cell>
          <cell r="B2578">
            <v>10009282</v>
          </cell>
          <cell r="C2578">
            <v>2559</v>
          </cell>
          <cell r="D2578">
            <v>1017</v>
          </cell>
          <cell r="E2578">
            <v>10291.31</v>
          </cell>
          <cell r="F2578">
            <v>15708.31</v>
          </cell>
        </row>
        <row r="2579">
          <cell r="A2579" t="str">
            <v>1000928226001017</v>
          </cell>
          <cell r="B2579">
            <v>10009282</v>
          </cell>
          <cell r="C2579">
            <v>2600</v>
          </cell>
          <cell r="D2579">
            <v>1017</v>
          </cell>
          <cell r="E2579">
            <v>10291.31</v>
          </cell>
          <cell r="F2579">
            <v>15708.31</v>
          </cell>
        </row>
        <row r="2580">
          <cell r="A2580" t="str">
            <v>1000928234921006</v>
          </cell>
          <cell r="B2580">
            <v>10009282</v>
          </cell>
          <cell r="C2580">
            <v>3492</v>
          </cell>
          <cell r="D2580">
            <v>1006</v>
          </cell>
          <cell r="E2580">
            <v>9997.2000000000007</v>
          </cell>
          <cell r="F2580">
            <v>15376.2</v>
          </cell>
        </row>
        <row r="2581">
          <cell r="A2581" t="str">
            <v>1000928217321012</v>
          </cell>
          <cell r="B2581">
            <v>10009282</v>
          </cell>
          <cell r="C2581">
            <v>1732</v>
          </cell>
          <cell r="D2581">
            <v>1012</v>
          </cell>
          <cell r="E2581">
            <v>10801.5</v>
          </cell>
          <cell r="F2581">
            <v>16141.91</v>
          </cell>
        </row>
        <row r="2582">
          <cell r="A2582" t="str">
            <v>1000928210601020</v>
          </cell>
          <cell r="B2582">
            <v>10009282</v>
          </cell>
          <cell r="C2582">
            <v>1060</v>
          </cell>
          <cell r="D2582">
            <v>1020</v>
          </cell>
          <cell r="E2582">
            <v>10543.49</v>
          </cell>
          <cell r="F2582">
            <v>15889.49</v>
          </cell>
        </row>
        <row r="2583">
          <cell r="A2583" t="str">
            <v>1000928216881017</v>
          </cell>
          <cell r="B2583">
            <v>10009282</v>
          </cell>
          <cell r="C2583">
            <v>1688</v>
          </cell>
          <cell r="D2583">
            <v>1017</v>
          </cell>
          <cell r="E2583">
            <v>10291.31</v>
          </cell>
          <cell r="F2583">
            <v>15708.31</v>
          </cell>
        </row>
        <row r="2584">
          <cell r="A2584" t="str">
            <v>1000928217691007</v>
          </cell>
          <cell r="B2584">
            <v>10009282</v>
          </cell>
          <cell r="C2584">
            <v>1769</v>
          </cell>
          <cell r="D2584">
            <v>1007</v>
          </cell>
          <cell r="E2584">
            <v>10171.41</v>
          </cell>
          <cell r="F2584">
            <v>15542.41</v>
          </cell>
        </row>
        <row r="2585">
          <cell r="A2585" t="str">
            <v>1000928220461017</v>
          </cell>
          <cell r="B2585">
            <v>10009282</v>
          </cell>
          <cell r="C2585">
            <v>2046</v>
          </cell>
          <cell r="D2585">
            <v>1017</v>
          </cell>
          <cell r="E2585">
            <v>10291.31</v>
          </cell>
          <cell r="F2585">
            <v>15708.31</v>
          </cell>
        </row>
        <row r="2586">
          <cell r="A2586" t="str">
            <v>1000928221081008</v>
          </cell>
          <cell r="B2586">
            <v>10009282</v>
          </cell>
          <cell r="C2586">
            <v>2108</v>
          </cell>
          <cell r="D2586">
            <v>1008</v>
          </cell>
          <cell r="E2586">
            <v>10706.02</v>
          </cell>
          <cell r="F2586">
            <v>16150.24</v>
          </cell>
        </row>
        <row r="2587">
          <cell r="A2587" t="str">
            <v>1000928215371006</v>
          </cell>
          <cell r="B2587">
            <v>10009282</v>
          </cell>
          <cell r="C2587">
            <v>1537</v>
          </cell>
          <cell r="D2587">
            <v>1006</v>
          </cell>
          <cell r="E2587">
            <v>9997.2000000000007</v>
          </cell>
          <cell r="F2587">
            <v>15376.2</v>
          </cell>
        </row>
        <row r="2588">
          <cell r="A2588" t="str">
            <v>1000928211041017</v>
          </cell>
          <cell r="B2588">
            <v>10009282</v>
          </cell>
          <cell r="C2588">
            <v>1104</v>
          </cell>
          <cell r="D2588">
            <v>1017</v>
          </cell>
          <cell r="E2588">
            <v>10291.31</v>
          </cell>
          <cell r="F2588">
            <v>15708.31</v>
          </cell>
        </row>
        <row r="2589">
          <cell r="A2589" t="str">
            <v>1000928214641017</v>
          </cell>
          <cell r="B2589">
            <v>10009282</v>
          </cell>
          <cell r="C2589">
            <v>1464</v>
          </cell>
          <cell r="D2589">
            <v>1017</v>
          </cell>
          <cell r="E2589">
            <v>10291.31</v>
          </cell>
          <cell r="F2589">
            <v>15708.31</v>
          </cell>
        </row>
        <row r="2590">
          <cell r="A2590" t="str">
            <v>1000928210471017</v>
          </cell>
          <cell r="B2590">
            <v>10009282</v>
          </cell>
          <cell r="C2590">
            <v>1047</v>
          </cell>
          <cell r="D2590">
            <v>1017</v>
          </cell>
          <cell r="E2590">
            <v>10291.31</v>
          </cell>
          <cell r="F2590">
            <v>15708.31</v>
          </cell>
        </row>
        <row r="2591">
          <cell r="A2591" t="str">
            <v>100092829281017</v>
          </cell>
          <cell r="B2591">
            <v>10009282</v>
          </cell>
          <cell r="C2591">
            <v>928</v>
          </cell>
          <cell r="D2591">
            <v>1017</v>
          </cell>
          <cell r="E2591">
            <v>10291.31</v>
          </cell>
          <cell r="F2591">
            <v>15708.31</v>
          </cell>
        </row>
        <row r="2592">
          <cell r="A2592" t="str">
            <v>1000928219751017</v>
          </cell>
          <cell r="B2592">
            <v>10009282</v>
          </cell>
          <cell r="C2592">
            <v>1975</v>
          </cell>
          <cell r="D2592">
            <v>1017</v>
          </cell>
          <cell r="E2592">
            <v>10291.31</v>
          </cell>
          <cell r="F2592">
            <v>15708.31</v>
          </cell>
        </row>
        <row r="2593">
          <cell r="A2593" t="str">
            <v>1000928218831017</v>
          </cell>
          <cell r="B2593">
            <v>10009282</v>
          </cell>
          <cell r="C2593">
            <v>1883</v>
          </cell>
          <cell r="D2593">
            <v>1017</v>
          </cell>
          <cell r="E2593">
            <v>10291.31</v>
          </cell>
          <cell r="F2593">
            <v>15708.31</v>
          </cell>
        </row>
        <row r="2594">
          <cell r="A2594" t="str">
            <v>1000928219151017</v>
          </cell>
          <cell r="B2594">
            <v>10009282</v>
          </cell>
          <cell r="C2594">
            <v>1915</v>
          </cell>
          <cell r="D2594">
            <v>1017</v>
          </cell>
          <cell r="E2594">
            <v>10291.31</v>
          </cell>
          <cell r="F2594">
            <v>15708.31</v>
          </cell>
        </row>
        <row r="2595">
          <cell r="A2595" t="str">
            <v>1000928216551017</v>
          </cell>
          <cell r="B2595">
            <v>10009282</v>
          </cell>
          <cell r="C2595">
            <v>1655</v>
          </cell>
          <cell r="D2595">
            <v>1017</v>
          </cell>
          <cell r="E2595">
            <v>10291.31</v>
          </cell>
          <cell r="F2595">
            <v>15708.31</v>
          </cell>
        </row>
        <row r="2596">
          <cell r="A2596" t="str">
            <v>1000928224331017</v>
          </cell>
          <cell r="B2596">
            <v>10009282</v>
          </cell>
          <cell r="C2596">
            <v>2433</v>
          </cell>
          <cell r="D2596">
            <v>1017</v>
          </cell>
          <cell r="E2596">
            <v>10291.31</v>
          </cell>
          <cell r="F2596">
            <v>15708.31</v>
          </cell>
        </row>
        <row r="2597">
          <cell r="A2597" t="str">
            <v>1000928223551017</v>
          </cell>
          <cell r="B2597">
            <v>10009282</v>
          </cell>
          <cell r="C2597">
            <v>2355</v>
          </cell>
          <cell r="D2597">
            <v>1017</v>
          </cell>
          <cell r="E2597">
            <v>10291.31</v>
          </cell>
          <cell r="F2597">
            <v>15708.31</v>
          </cell>
        </row>
        <row r="2598">
          <cell r="A2598" t="str">
            <v>1000928225901017</v>
          </cell>
          <cell r="B2598">
            <v>10009282</v>
          </cell>
          <cell r="C2598">
            <v>2590</v>
          </cell>
          <cell r="D2598">
            <v>1017</v>
          </cell>
          <cell r="E2598">
            <v>10291.31</v>
          </cell>
          <cell r="F2598">
            <v>15708.31</v>
          </cell>
        </row>
        <row r="2599">
          <cell r="A2599" t="str">
            <v>1000928223541017</v>
          </cell>
          <cell r="B2599">
            <v>10009282</v>
          </cell>
          <cell r="C2599">
            <v>2354</v>
          </cell>
          <cell r="D2599">
            <v>1017</v>
          </cell>
          <cell r="E2599">
            <v>10291.31</v>
          </cell>
          <cell r="F2599">
            <v>15708.31</v>
          </cell>
        </row>
        <row r="2600">
          <cell r="A2600" t="str">
            <v>1000928234701017</v>
          </cell>
          <cell r="B2600">
            <v>10009282</v>
          </cell>
          <cell r="C2600">
            <v>3470</v>
          </cell>
          <cell r="D2600">
            <v>1017</v>
          </cell>
          <cell r="E2600">
            <v>10291.31</v>
          </cell>
          <cell r="F2600">
            <v>15708.31</v>
          </cell>
        </row>
        <row r="2601">
          <cell r="A2601" t="str">
            <v>100092829931017</v>
          </cell>
          <cell r="B2601">
            <v>10009282</v>
          </cell>
          <cell r="C2601">
            <v>993</v>
          </cell>
          <cell r="D2601">
            <v>1017</v>
          </cell>
          <cell r="E2601">
            <v>10291.31</v>
          </cell>
          <cell r="F2601">
            <v>15708.31</v>
          </cell>
        </row>
        <row r="2602">
          <cell r="A2602" t="str">
            <v>1000928215341012</v>
          </cell>
          <cell r="B2602">
            <v>10009282</v>
          </cell>
          <cell r="C2602">
            <v>1534</v>
          </cell>
          <cell r="D2602">
            <v>1012</v>
          </cell>
          <cell r="E2602">
            <v>10801.5</v>
          </cell>
          <cell r="F2602">
            <v>16141.91</v>
          </cell>
        </row>
        <row r="2603">
          <cell r="A2603" t="str">
            <v>1000928217871016</v>
          </cell>
          <cell r="B2603">
            <v>10009282</v>
          </cell>
          <cell r="C2603">
            <v>1787</v>
          </cell>
          <cell r="D2603">
            <v>1016</v>
          </cell>
          <cell r="E2603">
            <v>-1.2</v>
          </cell>
          <cell r="F2603">
            <v>-1.2</v>
          </cell>
        </row>
        <row r="2604">
          <cell r="A2604" t="str">
            <v>1000928217871019</v>
          </cell>
          <cell r="B2604">
            <v>10009282</v>
          </cell>
          <cell r="C2604">
            <v>1787</v>
          </cell>
          <cell r="D2604">
            <v>1019</v>
          </cell>
          <cell r="E2604">
            <v>-1.2</v>
          </cell>
          <cell r="F2604">
            <v>-1.2</v>
          </cell>
        </row>
        <row r="2605">
          <cell r="A2605" t="str">
            <v>1000928233911020</v>
          </cell>
          <cell r="B2605">
            <v>10009282</v>
          </cell>
          <cell r="C2605">
            <v>3391</v>
          </cell>
          <cell r="D2605">
            <v>1020</v>
          </cell>
          <cell r="E2605">
            <v>10543.49</v>
          </cell>
          <cell r="F2605">
            <v>15889.49</v>
          </cell>
        </row>
        <row r="2606">
          <cell r="A2606" t="str">
            <v>1000928226211007</v>
          </cell>
          <cell r="B2606">
            <v>10009282</v>
          </cell>
          <cell r="C2606">
            <v>2621</v>
          </cell>
          <cell r="D2606">
            <v>1007</v>
          </cell>
          <cell r="E2606">
            <v>10171.41</v>
          </cell>
          <cell r="F2606">
            <v>15542.41</v>
          </cell>
        </row>
        <row r="2607">
          <cell r="A2607" t="str">
            <v>1000928223721015</v>
          </cell>
          <cell r="B2607">
            <v>10009282</v>
          </cell>
          <cell r="C2607">
            <v>2372</v>
          </cell>
          <cell r="D2607">
            <v>1015</v>
          </cell>
          <cell r="E2607">
            <v>-1.2</v>
          </cell>
          <cell r="F2607">
            <v>-1.2</v>
          </cell>
        </row>
        <row r="2608">
          <cell r="A2608" t="str">
            <v>1000928220621010</v>
          </cell>
          <cell r="B2608">
            <v>10009282</v>
          </cell>
          <cell r="C2608">
            <v>2062</v>
          </cell>
          <cell r="D2608">
            <v>1010</v>
          </cell>
          <cell r="E2608">
            <v>10644.49</v>
          </cell>
          <cell r="F2608">
            <v>15992.49</v>
          </cell>
        </row>
        <row r="2609">
          <cell r="A2609" t="str">
            <v>1000928232651015</v>
          </cell>
          <cell r="B2609">
            <v>10009282</v>
          </cell>
          <cell r="C2609">
            <v>3265</v>
          </cell>
          <cell r="D2609">
            <v>1015</v>
          </cell>
          <cell r="E2609">
            <v>-1.2</v>
          </cell>
          <cell r="F2609">
            <v>-1.2</v>
          </cell>
        </row>
        <row r="2610">
          <cell r="A2610" t="str">
            <v>1000928213531012</v>
          </cell>
          <cell r="B2610">
            <v>10009282</v>
          </cell>
          <cell r="C2610">
            <v>1353</v>
          </cell>
          <cell r="D2610">
            <v>1012</v>
          </cell>
          <cell r="E2610">
            <v>10742.92</v>
          </cell>
          <cell r="F2610">
            <v>16080.29</v>
          </cell>
        </row>
        <row r="2611">
          <cell r="A2611" t="str">
            <v>1000928213531019</v>
          </cell>
          <cell r="B2611">
            <v>10009282</v>
          </cell>
          <cell r="C2611">
            <v>1353</v>
          </cell>
          <cell r="D2611">
            <v>1019</v>
          </cell>
          <cell r="E2611">
            <v>10635.49</v>
          </cell>
          <cell r="F2611">
            <v>15919.49</v>
          </cell>
        </row>
        <row r="2612">
          <cell r="A2612" t="str">
            <v>1000928234261012</v>
          </cell>
          <cell r="B2612">
            <v>10009282</v>
          </cell>
          <cell r="C2612">
            <v>3426</v>
          </cell>
          <cell r="D2612">
            <v>1012</v>
          </cell>
          <cell r="E2612">
            <v>1</v>
          </cell>
          <cell r="F2612">
            <v>1</v>
          </cell>
        </row>
        <row r="2613">
          <cell r="A2613" t="str">
            <v>1000928216751018</v>
          </cell>
          <cell r="B2613">
            <v>10009282</v>
          </cell>
          <cell r="C2613">
            <v>1675</v>
          </cell>
          <cell r="D2613">
            <v>1018</v>
          </cell>
          <cell r="E2613">
            <v>10621.49</v>
          </cell>
          <cell r="F2613">
            <v>15945.49</v>
          </cell>
        </row>
        <row r="2614">
          <cell r="A2614" t="str">
            <v>1000928216751366</v>
          </cell>
          <cell r="B2614">
            <v>10009282</v>
          </cell>
          <cell r="C2614">
            <v>1675</v>
          </cell>
          <cell r="D2614">
            <v>1366</v>
          </cell>
          <cell r="E2614">
            <v>10621.49</v>
          </cell>
          <cell r="F2614">
            <v>15945.49</v>
          </cell>
        </row>
        <row r="2615">
          <cell r="A2615" t="str">
            <v>1000928216752777</v>
          </cell>
          <cell r="B2615">
            <v>10009282</v>
          </cell>
          <cell r="C2615">
            <v>1675</v>
          </cell>
          <cell r="D2615">
            <v>2777</v>
          </cell>
          <cell r="E2615">
            <v>10621.49</v>
          </cell>
          <cell r="F2615">
            <v>15945.49</v>
          </cell>
        </row>
        <row r="2616">
          <cell r="A2616" t="str">
            <v>1000928216751024</v>
          </cell>
          <cell r="B2616">
            <v>10009282</v>
          </cell>
          <cell r="C2616">
            <v>1675</v>
          </cell>
          <cell r="D2616">
            <v>1024</v>
          </cell>
          <cell r="E2616">
            <v>10621.49</v>
          </cell>
          <cell r="F2616">
            <v>15945.49</v>
          </cell>
        </row>
        <row r="2617">
          <cell r="A2617" t="str">
            <v>1000928233231007</v>
          </cell>
          <cell r="B2617">
            <v>10009282</v>
          </cell>
          <cell r="C2617">
            <v>3323</v>
          </cell>
          <cell r="D2617">
            <v>1007</v>
          </cell>
          <cell r="E2617">
            <v>10171.41</v>
          </cell>
          <cell r="F2617">
            <v>15542.41</v>
          </cell>
        </row>
        <row r="2618">
          <cell r="A2618" t="str">
            <v>1000928217521017</v>
          </cell>
          <cell r="B2618">
            <v>10009282</v>
          </cell>
          <cell r="C2618">
            <v>1752</v>
          </cell>
          <cell r="D2618">
            <v>1017</v>
          </cell>
          <cell r="E2618">
            <v>10425.31</v>
          </cell>
          <cell r="F2618">
            <v>15842.31</v>
          </cell>
        </row>
        <row r="2619">
          <cell r="A2619" t="str">
            <v>1000928235401017</v>
          </cell>
          <cell r="B2619">
            <v>10009282</v>
          </cell>
          <cell r="C2619">
            <v>3540</v>
          </cell>
          <cell r="D2619">
            <v>1017</v>
          </cell>
          <cell r="E2619">
            <v>10291.31</v>
          </cell>
          <cell r="F2619">
            <v>15708.31</v>
          </cell>
        </row>
        <row r="2620">
          <cell r="A2620" t="str">
            <v>1000928236031007</v>
          </cell>
          <cell r="B2620">
            <v>10009282</v>
          </cell>
          <cell r="C2620">
            <v>3603</v>
          </cell>
          <cell r="D2620">
            <v>1007</v>
          </cell>
          <cell r="E2620">
            <v>10171.41</v>
          </cell>
          <cell r="F2620">
            <v>15542.41</v>
          </cell>
        </row>
        <row r="2621">
          <cell r="A2621" t="str">
            <v>1000928221721018</v>
          </cell>
          <cell r="B2621">
            <v>10009282</v>
          </cell>
          <cell r="C2621">
            <v>2172</v>
          </cell>
          <cell r="D2621">
            <v>1018</v>
          </cell>
          <cell r="E2621">
            <v>10621.49</v>
          </cell>
          <cell r="F2621">
            <v>15945.49</v>
          </cell>
        </row>
        <row r="2622">
          <cell r="A2622" t="str">
            <v>1000928221721366</v>
          </cell>
          <cell r="B2622">
            <v>10009282</v>
          </cell>
          <cell r="C2622">
            <v>2172</v>
          </cell>
          <cell r="D2622">
            <v>1366</v>
          </cell>
          <cell r="E2622">
            <v>10621.49</v>
          </cell>
          <cell r="F2622">
            <v>15945.49</v>
          </cell>
        </row>
        <row r="2623">
          <cell r="A2623" t="str">
            <v>1000928221671019</v>
          </cell>
          <cell r="B2623">
            <v>10009282</v>
          </cell>
          <cell r="C2623">
            <v>2167</v>
          </cell>
          <cell r="D2623">
            <v>1019</v>
          </cell>
          <cell r="E2623">
            <v>-1.2</v>
          </cell>
          <cell r="F2623">
            <v>-1.2</v>
          </cell>
        </row>
        <row r="2624">
          <cell r="A2624" t="str">
            <v>1000928210041005</v>
          </cell>
          <cell r="B2624">
            <v>10009282</v>
          </cell>
          <cell r="C2624">
            <v>1004</v>
          </cell>
          <cell r="D2624">
            <v>1005</v>
          </cell>
          <cell r="E2624">
            <v>10412.61</v>
          </cell>
          <cell r="F2624">
            <v>15891.4</v>
          </cell>
        </row>
        <row r="2625">
          <cell r="A2625" t="str">
            <v>1000928210191016</v>
          </cell>
          <cell r="B2625">
            <v>10009282</v>
          </cell>
          <cell r="C2625">
            <v>1019</v>
          </cell>
          <cell r="D2625">
            <v>1016</v>
          </cell>
          <cell r="E2625">
            <v>-1.2</v>
          </cell>
          <cell r="F2625">
            <v>-1.2</v>
          </cell>
        </row>
        <row r="2626">
          <cell r="A2626" t="str">
            <v>1000928226581019</v>
          </cell>
          <cell r="B2626">
            <v>10009282</v>
          </cell>
          <cell r="C2626">
            <v>2658</v>
          </cell>
          <cell r="D2626">
            <v>1019</v>
          </cell>
          <cell r="E2626">
            <v>-1.2</v>
          </cell>
          <cell r="F2626">
            <v>-1.2</v>
          </cell>
        </row>
        <row r="2627">
          <cell r="A2627" t="str">
            <v>1000928210701012</v>
          </cell>
          <cell r="B2627">
            <v>10009282</v>
          </cell>
          <cell r="C2627">
            <v>1070</v>
          </cell>
          <cell r="D2627">
            <v>1012</v>
          </cell>
          <cell r="E2627">
            <v>1</v>
          </cell>
          <cell r="F2627">
            <v>1</v>
          </cell>
        </row>
        <row r="2628">
          <cell r="A2628" t="str">
            <v>1000928210701019</v>
          </cell>
          <cell r="B2628">
            <v>10009282</v>
          </cell>
          <cell r="C2628">
            <v>1070</v>
          </cell>
          <cell r="D2628">
            <v>1019</v>
          </cell>
          <cell r="E2628">
            <v>-1.2</v>
          </cell>
          <cell r="F2628">
            <v>-1.2</v>
          </cell>
        </row>
        <row r="2629">
          <cell r="A2629" t="str">
            <v>1000928216741012</v>
          </cell>
          <cell r="B2629">
            <v>10009282</v>
          </cell>
          <cell r="C2629">
            <v>1674</v>
          </cell>
          <cell r="D2629">
            <v>1012</v>
          </cell>
          <cell r="E2629">
            <v>1</v>
          </cell>
          <cell r="F2629">
            <v>1</v>
          </cell>
        </row>
        <row r="2630">
          <cell r="A2630" t="str">
            <v>1000928216801011</v>
          </cell>
          <cell r="B2630">
            <v>10009282</v>
          </cell>
          <cell r="C2630">
            <v>1680</v>
          </cell>
          <cell r="D2630">
            <v>1011</v>
          </cell>
          <cell r="E2630">
            <v>0.5</v>
          </cell>
          <cell r="F2630">
            <v>0.5</v>
          </cell>
        </row>
        <row r="2631">
          <cell r="A2631" t="str">
            <v>1000928217851006</v>
          </cell>
          <cell r="B2631">
            <v>10009282</v>
          </cell>
          <cell r="C2631">
            <v>1785</v>
          </cell>
          <cell r="D2631">
            <v>1006</v>
          </cell>
          <cell r="E2631">
            <v>-1.2</v>
          </cell>
          <cell r="F2631">
            <v>-1.2</v>
          </cell>
        </row>
        <row r="2632">
          <cell r="A2632" t="str">
            <v>1000928217881019</v>
          </cell>
          <cell r="B2632">
            <v>10009282</v>
          </cell>
          <cell r="C2632">
            <v>1788</v>
          </cell>
          <cell r="D2632">
            <v>1019</v>
          </cell>
          <cell r="E2632">
            <v>-1.2</v>
          </cell>
          <cell r="F2632">
            <v>-1.2</v>
          </cell>
        </row>
        <row r="2633">
          <cell r="A2633" t="str">
            <v>1000928218001009</v>
          </cell>
          <cell r="B2633">
            <v>10009282</v>
          </cell>
          <cell r="C2633">
            <v>1800</v>
          </cell>
          <cell r="D2633">
            <v>1009</v>
          </cell>
          <cell r="E2633">
            <v>-1.2</v>
          </cell>
          <cell r="F2633">
            <v>-1.2</v>
          </cell>
        </row>
        <row r="2634">
          <cell r="A2634" t="str">
            <v>1000928218391009</v>
          </cell>
          <cell r="B2634">
            <v>10009282</v>
          </cell>
          <cell r="C2634">
            <v>1839</v>
          </cell>
          <cell r="D2634">
            <v>1009</v>
          </cell>
          <cell r="E2634">
            <v>-1.2</v>
          </cell>
          <cell r="F2634">
            <v>-1.2</v>
          </cell>
        </row>
        <row r="2635">
          <cell r="A2635" t="str">
            <v>1000928218851005</v>
          </cell>
          <cell r="B2635">
            <v>10009282</v>
          </cell>
          <cell r="C2635">
            <v>1885</v>
          </cell>
          <cell r="D2635">
            <v>1005</v>
          </cell>
          <cell r="E2635">
            <v>1</v>
          </cell>
          <cell r="F2635">
            <v>1</v>
          </cell>
        </row>
        <row r="2636">
          <cell r="A2636" t="str">
            <v>1000928218851023</v>
          </cell>
          <cell r="B2636">
            <v>10009282</v>
          </cell>
          <cell r="C2636">
            <v>1885</v>
          </cell>
          <cell r="D2636">
            <v>1023</v>
          </cell>
          <cell r="E2636">
            <v>1</v>
          </cell>
          <cell r="F2636">
            <v>1</v>
          </cell>
        </row>
        <row r="2637">
          <cell r="A2637" t="str">
            <v>1000928219061005</v>
          </cell>
          <cell r="B2637">
            <v>10009282</v>
          </cell>
          <cell r="C2637">
            <v>1906</v>
          </cell>
          <cell r="D2637">
            <v>1005</v>
          </cell>
          <cell r="E2637">
            <v>1</v>
          </cell>
          <cell r="F2637">
            <v>1</v>
          </cell>
        </row>
        <row r="2638">
          <cell r="A2638" t="str">
            <v>1000928219141005</v>
          </cell>
          <cell r="B2638">
            <v>10009282</v>
          </cell>
          <cell r="C2638">
            <v>1914</v>
          </cell>
          <cell r="D2638">
            <v>1005</v>
          </cell>
          <cell r="E2638">
            <v>1</v>
          </cell>
          <cell r="F2638">
            <v>1</v>
          </cell>
        </row>
        <row r="2639">
          <cell r="A2639" t="str">
            <v>1000928219341010</v>
          </cell>
          <cell r="B2639">
            <v>10009282</v>
          </cell>
          <cell r="C2639">
            <v>1934</v>
          </cell>
          <cell r="D2639">
            <v>1010</v>
          </cell>
          <cell r="E2639">
            <v>-1.2</v>
          </cell>
          <cell r="F2639">
            <v>-1.2</v>
          </cell>
        </row>
        <row r="2640">
          <cell r="A2640" t="str">
            <v>1000928220841011</v>
          </cell>
          <cell r="B2640">
            <v>10009282</v>
          </cell>
          <cell r="C2640">
            <v>2084</v>
          </cell>
          <cell r="D2640">
            <v>1011</v>
          </cell>
          <cell r="E2640">
            <v>0.5</v>
          </cell>
          <cell r="F2640">
            <v>0.5</v>
          </cell>
        </row>
        <row r="2641">
          <cell r="A2641" t="str">
            <v>1000928221151008</v>
          </cell>
          <cell r="B2641">
            <v>10009282</v>
          </cell>
          <cell r="C2641">
            <v>2115</v>
          </cell>
          <cell r="D2641">
            <v>1008</v>
          </cell>
          <cell r="E2641">
            <v>0.5</v>
          </cell>
          <cell r="F2641">
            <v>0.5</v>
          </cell>
        </row>
        <row r="2642">
          <cell r="A2642" t="str">
            <v>1000928222391012</v>
          </cell>
          <cell r="B2642">
            <v>10009282</v>
          </cell>
          <cell r="C2642">
            <v>2239</v>
          </cell>
          <cell r="D2642">
            <v>1012</v>
          </cell>
          <cell r="E2642">
            <v>1</v>
          </cell>
          <cell r="F2642">
            <v>1</v>
          </cell>
        </row>
        <row r="2643">
          <cell r="A2643" t="str">
            <v>1000928223001015</v>
          </cell>
          <cell r="B2643">
            <v>10009282</v>
          </cell>
          <cell r="C2643">
            <v>2300</v>
          </cell>
          <cell r="D2643">
            <v>1015</v>
          </cell>
          <cell r="E2643">
            <v>-1.2</v>
          </cell>
          <cell r="F2643">
            <v>-1.2</v>
          </cell>
        </row>
        <row r="2644">
          <cell r="A2644" t="str">
            <v>1000928223831005</v>
          </cell>
          <cell r="B2644">
            <v>10009282</v>
          </cell>
          <cell r="C2644">
            <v>2383</v>
          </cell>
          <cell r="D2644">
            <v>1005</v>
          </cell>
          <cell r="E2644">
            <v>1</v>
          </cell>
          <cell r="F2644">
            <v>1</v>
          </cell>
        </row>
        <row r="2645">
          <cell r="A2645" t="str">
            <v>1000928232451005</v>
          </cell>
          <cell r="B2645">
            <v>10009282</v>
          </cell>
          <cell r="C2645">
            <v>3245</v>
          </cell>
          <cell r="D2645">
            <v>1005</v>
          </cell>
          <cell r="E2645">
            <v>1</v>
          </cell>
          <cell r="F2645">
            <v>1</v>
          </cell>
        </row>
        <row r="2646">
          <cell r="A2646" t="str">
            <v>1000928236691011</v>
          </cell>
          <cell r="B2646">
            <v>10009282</v>
          </cell>
          <cell r="C2646">
            <v>3669</v>
          </cell>
          <cell r="D2646">
            <v>1011</v>
          </cell>
          <cell r="E2646">
            <v>0.5</v>
          </cell>
          <cell r="F2646">
            <v>0.5</v>
          </cell>
        </row>
        <row r="2647">
          <cell r="A2647" t="str">
            <v>1000928237541012</v>
          </cell>
          <cell r="B2647">
            <v>10009282</v>
          </cell>
          <cell r="C2647">
            <v>3754</v>
          </cell>
          <cell r="D2647">
            <v>1012</v>
          </cell>
          <cell r="E2647">
            <v>1</v>
          </cell>
          <cell r="F2647">
            <v>1</v>
          </cell>
        </row>
        <row r="2648">
          <cell r="A2648" t="str">
            <v>1000928224831023</v>
          </cell>
          <cell r="B2648">
            <v>10009282</v>
          </cell>
          <cell r="C2648">
            <v>2483</v>
          </cell>
          <cell r="D2648">
            <v>1023</v>
          </cell>
          <cell r="E2648">
            <v>1</v>
          </cell>
          <cell r="F2648">
            <v>1</v>
          </cell>
        </row>
        <row r="2649">
          <cell r="A2649" t="str">
            <v>1000928210051023</v>
          </cell>
          <cell r="B2649">
            <v>10009282</v>
          </cell>
          <cell r="C2649">
            <v>1005</v>
          </cell>
          <cell r="D2649">
            <v>1023</v>
          </cell>
          <cell r="E2649">
            <v>1</v>
          </cell>
          <cell r="F2649">
            <v>1</v>
          </cell>
        </row>
        <row r="2650">
          <cell r="A2650" t="str">
            <v>1000928210361019</v>
          </cell>
          <cell r="B2650">
            <v>10009282</v>
          </cell>
          <cell r="C2650">
            <v>1036</v>
          </cell>
          <cell r="D2650">
            <v>1019</v>
          </cell>
          <cell r="E2650">
            <v>-1.2</v>
          </cell>
          <cell r="F2650">
            <v>-1.2</v>
          </cell>
        </row>
        <row r="2651">
          <cell r="A2651" t="str">
            <v>1000928210661019</v>
          </cell>
          <cell r="B2651">
            <v>10009282</v>
          </cell>
          <cell r="C2651">
            <v>1066</v>
          </cell>
          <cell r="D2651">
            <v>1019</v>
          </cell>
          <cell r="E2651">
            <v>-1.2</v>
          </cell>
          <cell r="F2651">
            <v>-1.2</v>
          </cell>
        </row>
        <row r="2652">
          <cell r="A2652" t="str">
            <v>1000928218781023</v>
          </cell>
          <cell r="B2652">
            <v>10009282</v>
          </cell>
          <cell r="C2652">
            <v>1878</v>
          </cell>
          <cell r="D2652">
            <v>1023</v>
          </cell>
          <cell r="E2652">
            <v>1</v>
          </cell>
          <cell r="F2652">
            <v>1</v>
          </cell>
        </row>
        <row r="2653">
          <cell r="A2653" t="str">
            <v>1000928219871013</v>
          </cell>
          <cell r="B2653">
            <v>10009282</v>
          </cell>
          <cell r="C2653">
            <v>1987</v>
          </cell>
          <cell r="D2653">
            <v>1013</v>
          </cell>
          <cell r="E2653">
            <v>3.9</v>
          </cell>
          <cell r="F2653">
            <v>3.9</v>
          </cell>
        </row>
        <row r="2654">
          <cell r="A2654" t="str">
            <v>1000928224251023</v>
          </cell>
          <cell r="B2654">
            <v>10009282</v>
          </cell>
          <cell r="C2654">
            <v>2425</v>
          </cell>
          <cell r="D2654">
            <v>1023</v>
          </cell>
          <cell r="E2654">
            <v>1</v>
          </cell>
          <cell r="F2654">
            <v>1</v>
          </cell>
        </row>
        <row r="2655">
          <cell r="A2655" t="str">
            <v>1000928218051023</v>
          </cell>
          <cell r="B2655">
            <v>10009282</v>
          </cell>
          <cell r="C2655">
            <v>1805</v>
          </cell>
          <cell r="D2655">
            <v>1023</v>
          </cell>
          <cell r="E2655">
            <v>1</v>
          </cell>
          <cell r="F2655">
            <v>1</v>
          </cell>
        </row>
        <row r="2656">
          <cell r="A2656" t="str">
            <v>1000928235331023</v>
          </cell>
          <cell r="B2656">
            <v>10009282</v>
          </cell>
          <cell r="C2656">
            <v>3533</v>
          </cell>
          <cell r="D2656">
            <v>1023</v>
          </cell>
          <cell r="E2656">
            <v>1</v>
          </cell>
          <cell r="F2656">
            <v>1</v>
          </cell>
        </row>
        <row r="2657">
          <cell r="A2657" t="str">
            <v>1000928210331012</v>
          </cell>
          <cell r="B2657">
            <v>10009282</v>
          </cell>
          <cell r="C2657">
            <v>1033</v>
          </cell>
          <cell r="D2657">
            <v>1012</v>
          </cell>
          <cell r="E2657">
            <v>1</v>
          </cell>
          <cell r="F2657">
            <v>1</v>
          </cell>
        </row>
        <row r="2658">
          <cell r="A2658" t="str">
            <v>1000928210331019</v>
          </cell>
          <cell r="B2658">
            <v>10009282</v>
          </cell>
          <cell r="C2658">
            <v>1033</v>
          </cell>
          <cell r="D2658">
            <v>1019</v>
          </cell>
          <cell r="E2658">
            <v>-1.2</v>
          </cell>
          <cell r="F2658">
            <v>-1.2</v>
          </cell>
        </row>
        <row r="2659">
          <cell r="A2659" t="str">
            <v>1000928217151012</v>
          </cell>
          <cell r="B2659">
            <v>10009282</v>
          </cell>
          <cell r="C2659">
            <v>1715</v>
          </cell>
          <cell r="D2659">
            <v>1012</v>
          </cell>
          <cell r="E2659">
            <v>1</v>
          </cell>
          <cell r="F2659">
            <v>1</v>
          </cell>
        </row>
        <row r="2660">
          <cell r="A2660" t="str">
            <v>1000928218821019</v>
          </cell>
          <cell r="B2660">
            <v>10009282</v>
          </cell>
          <cell r="C2660">
            <v>1882</v>
          </cell>
          <cell r="D2660">
            <v>1019</v>
          </cell>
          <cell r="E2660">
            <v>-1.2</v>
          </cell>
          <cell r="F2660">
            <v>-1.2</v>
          </cell>
        </row>
        <row r="2661">
          <cell r="A2661" t="str">
            <v>1000928223191019</v>
          </cell>
          <cell r="B2661">
            <v>10009282</v>
          </cell>
          <cell r="C2661">
            <v>2319</v>
          </cell>
          <cell r="D2661">
            <v>1019</v>
          </cell>
          <cell r="E2661">
            <v>-1.2</v>
          </cell>
          <cell r="F2661">
            <v>-1.2</v>
          </cell>
        </row>
        <row r="2662">
          <cell r="A2662" t="str">
            <v>1000928234381005</v>
          </cell>
          <cell r="B2662">
            <v>10009282</v>
          </cell>
          <cell r="C2662">
            <v>3438</v>
          </cell>
          <cell r="D2662">
            <v>1005</v>
          </cell>
          <cell r="E2662">
            <v>1</v>
          </cell>
          <cell r="F2662">
            <v>1</v>
          </cell>
        </row>
        <row r="2663">
          <cell r="A2663" t="str">
            <v>1000928223321019</v>
          </cell>
          <cell r="B2663">
            <v>10009282</v>
          </cell>
          <cell r="C2663">
            <v>2332</v>
          </cell>
          <cell r="D2663">
            <v>1019</v>
          </cell>
          <cell r="E2663">
            <v>-1.2</v>
          </cell>
          <cell r="F2663">
            <v>-1.2</v>
          </cell>
        </row>
        <row r="2664">
          <cell r="A2664" t="str">
            <v>1000928236291011</v>
          </cell>
          <cell r="B2664">
            <v>10009282</v>
          </cell>
          <cell r="C2664">
            <v>3629</v>
          </cell>
          <cell r="D2664">
            <v>1011</v>
          </cell>
          <cell r="E2664">
            <v>0.5</v>
          </cell>
          <cell r="F2664">
            <v>0.5</v>
          </cell>
        </row>
        <row r="2665">
          <cell r="A2665" t="str">
            <v>1000928214201012</v>
          </cell>
          <cell r="B2665">
            <v>10009282</v>
          </cell>
          <cell r="C2665">
            <v>1420</v>
          </cell>
          <cell r="D2665">
            <v>1012</v>
          </cell>
          <cell r="E2665">
            <v>10681.3</v>
          </cell>
          <cell r="F2665">
            <v>16054.03</v>
          </cell>
        </row>
        <row r="2666">
          <cell r="A2666" t="str">
            <v>1000928222241020</v>
          </cell>
          <cell r="B2666">
            <v>10009282</v>
          </cell>
          <cell r="C2666">
            <v>2224</v>
          </cell>
          <cell r="D2666">
            <v>1020</v>
          </cell>
          <cell r="E2666">
            <v>10543.49</v>
          </cell>
          <cell r="F2666">
            <v>15889.49</v>
          </cell>
        </row>
        <row r="2667">
          <cell r="A2667" t="str">
            <v>1000928218811012</v>
          </cell>
          <cell r="B2667">
            <v>10009282</v>
          </cell>
          <cell r="C2667">
            <v>1881</v>
          </cell>
          <cell r="D2667">
            <v>1012</v>
          </cell>
          <cell r="E2667">
            <v>1</v>
          </cell>
          <cell r="F2667">
            <v>1</v>
          </cell>
        </row>
        <row r="2668">
          <cell r="A2668" t="str">
            <v>1000928234331012</v>
          </cell>
          <cell r="B2668">
            <v>10009282</v>
          </cell>
          <cell r="C2668">
            <v>3433</v>
          </cell>
          <cell r="D2668">
            <v>1012</v>
          </cell>
          <cell r="E2668">
            <v>1</v>
          </cell>
          <cell r="F2668">
            <v>1</v>
          </cell>
        </row>
        <row r="2669">
          <cell r="A2669" t="str">
            <v>100092829531022</v>
          </cell>
          <cell r="B2669">
            <v>10009282</v>
          </cell>
          <cell r="C2669">
            <v>953</v>
          </cell>
          <cell r="D2669">
            <v>1022</v>
          </cell>
          <cell r="E2669">
            <v>0.04</v>
          </cell>
          <cell r="F2669">
            <v>0.04</v>
          </cell>
        </row>
        <row r="2670">
          <cell r="A2670" t="str">
            <v>1000928210351019</v>
          </cell>
          <cell r="B2670">
            <v>10009282</v>
          </cell>
          <cell r="C2670">
            <v>1035</v>
          </cell>
          <cell r="D2670">
            <v>1019</v>
          </cell>
          <cell r="E2670">
            <v>-1.2</v>
          </cell>
          <cell r="F2670">
            <v>-1.2</v>
          </cell>
        </row>
        <row r="2671">
          <cell r="A2671" t="str">
            <v>1000928213871023</v>
          </cell>
          <cell r="B2671">
            <v>10009282</v>
          </cell>
          <cell r="C2671">
            <v>1387</v>
          </cell>
          <cell r="D2671">
            <v>1023</v>
          </cell>
          <cell r="E2671">
            <v>1</v>
          </cell>
          <cell r="F2671">
            <v>1</v>
          </cell>
        </row>
        <row r="2672">
          <cell r="A2672" t="str">
            <v>1000928217331019</v>
          </cell>
          <cell r="B2672">
            <v>10009282</v>
          </cell>
          <cell r="C2672">
            <v>1733</v>
          </cell>
          <cell r="D2672">
            <v>1019</v>
          </cell>
          <cell r="E2672">
            <v>-1.2</v>
          </cell>
          <cell r="F2672">
            <v>-1.2</v>
          </cell>
        </row>
        <row r="2673">
          <cell r="A2673" t="str">
            <v>1000928219231005</v>
          </cell>
          <cell r="B2673">
            <v>10009282</v>
          </cell>
          <cell r="C2673">
            <v>1923</v>
          </cell>
          <cell r="D2673">
            <v>1005</v>
          </cell>
          <cell r="E2673">
            <v>1</v>
          </cell>
          <cell r="F2673">
            <v>1</v>
          </cell>
        </row>
        <row r="2674">
          <cell r="A2674" t="str">
            <v>1000928219231023</v>
          </cell>
          <cell r="B2674">
            <v>10009282</v>
          </cell>
          <cell r="C2674">
            <v>1923</v>
          </cell>
          <cell r="D2674">
            <v>1023</v>
          </cell>
          <cell r="E2674">
            <v>1</v>
          </cell>
          <cell r="F2674">
            <v>1</v>
          </cell>
        </row>
        <row r="2675">
          <cell r="A2675" t="str">
            <v>1000928220861012</v>
          </cell>
          <cell r="B2675">
            <v>10009282</v>
          </cell>
          <cell r="C2675">
            <v>2086</v>
          </cell>
          <cell r="D2675">
            <v>1012</v>
          </cell>
          <cell r="E2675">
            <v>1</v>
          </cell>
          <cell r="F2675">
            <v>1</v>
          </cell>
        </row>
        <row r="2676">
          <cell r="A2676" t="str">
            <v>1000928221911023</v>
          </cell>
          <cell r="B2676">
            <v>10009282</v>
          </cell>
          <cell r="C2676">
            <v>2191</v>
          </cell>
          <cell r="D2676">
            <v>1023</v>
          </cell>
          <cell r="E2676">
            <v>1</v>
          </cell>
          <cell r="F2676">
            <v>1</v>
          </cell>
        </row>
        <row r="2677">
          <cell r="A2677" t="str">
            <v>1000928222501011</v>
          </cell>
          <cell r="B2677">
            <v>10009282</v>
          </cell>
          <cell r="C2677">
            <v>2250</v>
          </cell>
          <cell r="D2677">
            <v>1011</v>
          </cell>
          <cell r="E2677">
            <v>0.5</v>
          </cell>
          <cell r="F2677">
            <v>0.5</v>
          </cell>
        </row>
        <row r="2678">
          <cell r="A2678" t="str">
            <v>1000928225401012</v>
          </cell>
          <cell r="B2678">
            <v>10009282</v>
          </cell>
          <cell r="C2678">
            <v>2540</v>
          </cell>
          <cell r="D2678">
            <v>1012</v>
          </cell>
          <cell r="E2678">
            <v>1</v>
          </cell>
          <cell r="F2678">
            <v>1</v>
          </cell>
        </row>
        <row r="2679">
          <cell r="A2679" t="str">
            <v>1000928233871011</v>
          </cell>
          <cell r="B2679">
            <v>10009282</v>
          </cell>
          <cell r="C2679">
            <v>3387</v>
          </cell>
          <cell r="D2679">
            <v>1011</v>
          </cell>
          <cell r="E2679">
            <v>0.5</v>
          </cell>
          <cell r="F2679">
            <v>0.5</v>
          </cell>
        </row>
        <row r="2680">
          <cell r="A2680" t="str">
            <v>1000928215861005</v>
          </cell>
          <cell r="B2680">
            <v>10009282</v>
          </cell>
          <cell r="C2680">
            <v>1586</v>
          </cell>
          <cell r="D2680">
            <v>1005</v>
          </cell>
          <cell r="E2680">
            <v>1</v>
          </cell>
          <cell r="F2680">
            <v>1</v>
          </cell>
        </row>
        <row r="2681">
          <cell r="A2681" t="str">
            <v>1000928215461019</v>
          </cell>
          <cell r="B2681">
            <v>10009282</v>
          </cell>
          <cell r="C2681">
            <v>1546</v>
          </cell>
          <cell r="D2681">
            <v>1019</v>
          </cell>
          <cell r="E2681">
            <v>-1.2</v>
          </cell>
          <cell r="F2681">
            <v>-1.2</v>
          </cell>
        </row>
        <row r="2682">
          <cell r="A2682" t="str">
            <v>1000928235701012</v>
          </cell>
          <cell r="B2682">
            <v>10009282</v>
          </cell>
          <cell r="C2682">
            <v>3570</v>
          </cell>
          <cell r="D2682">
            <v>1012</v>
          </cell>
          <cell r="E2682">
            <v>10681.3</v>
          </cell>
          <cell r="F2682">
            <v>16054.03</v>
          </cell>
        </row>
        <row r="2683">
          <cell r="A2683" t="str">
            <v>1000928216231023</v>
          </cell>
          <cell r="B2683">
            <v>10009282</v>
          </cell>
          <cell r="C2683">
            <v>1623</v>
          </cell>
          <cell r="D2683">
            <v>1023</v>
          </cell>
          <cell r="E2683">
            <v>1</v>
          </cell>
          <cell r="F2683">
            <v>1</v>
          </cell>
        </row>
        <row r="2684">
          <cell r="A2684" t="str">
            <v>1000928237031017</v>
          </cell>
          <cell r="B2684">
            <v>10009282</v>
          </cell>
          <cell r="C2684">
            <v>3703</v>
          </cell>
          <cell r="D2684">
            <v>1017</v>
          </cell>
          <cell r="E2684">
            <v>10291.31</v>
          </cell>
          <cell r="F2684">
            <v>15708.31</v>
          </cell>
        </row>
        <row r="2685">
          <cell r="A2685" t="str">
            <v>1000928234041019</v>
          </cell>
          <cell r="B2685">
            <v>10009282</v>
          </cell>
          <cell r="C2685">
            <v>3404</v>
          </cell>
          <cell r="D2685">
            <v>1019</v>
          </cell>
          <cell r="E2685">
            <v>-1.2</v>
          </cell>
          <cell r="F2685">
            <v>-1.2</v>
          </cell>
        </row>
        <row r="2686">
          <cell r="A2686" t="str">
            <v>1000928219791019</v>
          </cell>
          <cell r="B2686">
            <v>10009282</v>
          </cell>
          <cell r="C2686">
            <v>1979</v>
          </cell>
          <cell r="D2686">
            <v>1019</v>
          </cell>
          <cell r="E2686">
            <v>-1.2</v>
          </cell>
          <cell r="F2686">
            <v>-1.2</v>
          </cell>
        </row>
        <row r="2687">
          <cell r="A2687" t="str">
            <v>1000928213491023</v>
          </cell>
          <cell r="B2687">
            <v>10009282</v>
          </cell>
          <cell r="C2687">
            <v>1349</v>
          </cell>
          <cell r="D2687">
            <v>1023</v>
          </cell>
          <cell r="E2687">
            <v>1</v>
          </cell>
          <cell r="F2687">
            <v>1</v>
          </cell>
        </row>
        <row r="2688">
          <cell r="A2688" t="str">
            <v>1000928235311011</v>
          </cell>
          <cell r="B2688">
            <v>10009282</v>
          </cell>
          <cell r="C2688">
            <v>3531</v>
          </cell>
          <cell r="D2688">
            <v>1011</v>
          </cell>
          <cell r="E2688">
            <v>0.5</v>
          </cell>
          <cell r="F2688">
            <v>0.5</v>
          </cell>
        </row>
        <row r="2689">
          <cell r="A2689" t="str">
            <v>100092829541005</v>
          </cell>
          <cell r="B2689">
            <v>10009282</v>
          </cell>
          <cell r="C2689">
            <v>954</v>
          </cell>
          <cell r="D2689">
            <v>1005</v>
          </cell>
          <cell r="E2689">
            <v>1</v>
          </cell>
          <cell r="F2689">
            <v>1</v>
          </cell>
        </row>
        <row r="2690">
          <cell r="A2690" t="str">
            <v>1000928229181023</v>
          </cell>
          <cell r="B2690">
            <v>10009282</v>
          </cell>
          <cell r="C2690">
            <v>2918</v>
          </cell>
          <cell r="D2690">
            <v>1023</v>
          </cell>
          <cell r="E2690">
            <v>1</v>
          </cell>
          <cell r="F2690">
            <v>1</v>
          </cell>
        </row>
        <row r="2691">
          <cell r="A2691" t="str">
            <v>1000928216061022</v>
          </cell>
          <cell r="B2691">
            <v>10009282</v>
          </cell>
          <cell r="C2691">
            <v>1606</v>
          </cell>
          <cell r="D2691">
            <v>1022</v>
          </cell>
          <cell r="E2691">
            <v>0.04</v>
          </cell>
          <cell r="F2691">
            <v>0.04</v>
          </cell>
        </row>
        <row r="2692">
          <cell r="A2692" t="str">
            <v>102158929841015</v>
          </cell>
          <cell r="B2692">
            <v>10215892</v>
          </cell>
          <cell r="C2692">
            <v>984</v>
          </cell>
          <cell r="D2692">
            <v>1015</v>
          </cell>
          <cell r="E2692">
            <v>10343.540000000001</v>
          </cell>
          <cell r="F2692">
            <v>15760.54</v>
          </cell>
        </row>
        <row r="2693">
          <cell r="A2693" t="str">
            <v>1021589210181015</v>
          </cell>
          <cell r="B2693">
            <v>10215892</v>
          </cell>
          <cell r="C2693">
            <v>1018</v>
          </cell>
          <cell r="D2693">
            <v>1015</v>
          </cell>
          <cell r="E2693">
            <v>10412.540000000001</v>
          </cell>
          <cell r="F2693">
            <v>15736.54</v>
          </cell>
        </row>
        <row r="2694">
          <cell r="A2694" t="str">
            <v>1021589210181016</v>
          </cell>
          <cell r="B2694">
            <v>10215892</v>
          </cell>
          <cell r="C2694">
            <v>1018</v>
          </cell>
          <cell r="D2694">
            <v>1016</v>
          </cell>
          <cell r="E2694">
            <v>10412.540000000001</v>
          </cell>
          <cell r="F2694">
            <v>15736.54</v>
          </cell>
        </row>
        <row r="2695">
          <cell r="A2695" t="str">
            <v>1021589210181013</v>
          </cell>
          <cell r="B2695">
            <v>10215892</v>
          </cell>
          <cell r="C2695">
            <v>1018</v>
          </cell>
          <cell r="D2695">
            <v>1013</v>
          </cell>
          <cell r="E2695">
            <v>10412.540000000001</v>
          </cell>
          <cell r="F2695">
            <v>15736.54</v>
          </cell>
        </row>
        <row r="2696">
          <cell r="A2696" t="str">
            <v>1021589210181008</v>
          </cell>
          <cell r="B2696">
            <v>10215892</v>
          </cell>
          <cell r="C2696">
            <v>1018</v>
          </cell>
          <cell r="D2696">
            <v>1008</v>
          </cell>
          <cell r="E2696">
            <v>10621.49</v>
          </cell>
          <cell r="F2696">
            <v>15945.49</v>
          </cell>
        </row>
        <row r="2697">
          <cell r="A2697" t="str">
            <v>1021589210181038</v>
          </cell>
          <cell r="B2697">
            <v>10215892</v>
          </cell>
          <cell r="C2697">
            <v>1018</v>
          </cell>
          <cell r="D2697">
            <v>1038</v>
          </cell>
          <cell r="E2697">
            <v>10412.540000000001</v>
          </cell>
          <cell r="F2697">
            <v>15736.54</v>
          </cell>
        </row>
        <row r="2698">
          <cell r="A2698" t="str">
            <v>102158921018984</v>
          </cell>
          <cell r="B2698">
            <v>10215892</v>
          </cell>
          <cell r="C2698">
            <v>1018</v>
          </cell>
          <cell r="D2698">
            <v>984</v>
          </cell>
          <cell r="E2698">
            <v>10412.540000000001</v>
          </cell>
          <cell r="F2698">
            <v>15736.54</v>
          </cell>
        </row>
        <row r="2699">
          <cell r="A2699" t="str">
            <v>102158921018913</v>
          </cell>
          <cell r="B2699">
            <v>10215892</v>
          </cell>
          <cell r="C2699">
            <v>1018</v>
          </cell>
          <cell r="D2699">
            <v>913</v>
          </cell>
          <cell r="E2699">
            <v>10621.49</v>
          </cell>
          <cell r="F2699">
            <v>15945.49</v>
          </cell>
        </row>
        <row r="2700">
          <cell r="A2700" t="str">
            <v>1021589210181023</v>
          </cell>
          <cell r="B2700">
            <v>10215892</v>
          </cell>
          <cell r="C2700">
            <v>1018</v>
          </cell>
          <cell r="D2700">
            <v>1023</v>
          </cell>
          <cell r="E2700">
            <v>10433.44</v>
          </cell>
          <cell r="F2700">
            <v>15757.44</v>
          </cell>
        </row>
        <row r="2701">
          <cell r="A2701" t="str">
            <v>1021589210181024</v>
          </cell>
          <cell r="B2701">
            <v>10215892</v>
          </cell>
          <cell r="C2701">
            <v>1018</v>
          </cell>
          <cell r="D2701">
            <v>1024</v>
          </cell>
          <cell r="E2701">
            <v>10433.44</v>
          </cell>
          <cell r="F2701">
            <v>15757.44</v>
          </cell>
        </row>
        <row r="2702">
          <cell r="A2702" t="str">
            <v>1021589210241038</v>
          </cell>
          <cell r="B2702">
            <v>10215892</v>
          </cell>
          <cell r="C2702">
            <v>1024</v>
          </cell>
          <cell r="D2702">
            <v>1038</v>
          </cell>
          <cell r="E2702">
            <v>10435.540000000001</v>
          </cell>
          <cell r="F2702">
            <v>15783.54</v>
          </cell>
        </row>
        <row r="2703">
          <cell r="A2703" t="str">
            <v>1021589211051015</v>
          </cell>
          <cell r="B2703">
            <v>10215892</v>
          </cell>
          <cell r="C2703">
            <v>1105</v>
          </cell>
          <cell r="D2703">
            <v>1015</v>
          </cell>
          <cell r="E2703">
            <v>10343.540000000001</v>
          </cell>
          <cell r="F2703">
            <v>15760.54</v>
          </cell>
        </row>
        <row r="2704">
          <cell r="A2704" t="str">
            <v>1021589211051038</v>
          </cell>
          <cell r="B2704">
            <v>10215892</v>
          </cell>
          <cell r="C2704">
            <v>1105</v>
          </cell>
          <cell r="D2704">
            <v>1038</v>
          </cell>
          <cell r="E2704">
            <v>10343.540000000001</v>
          </cell>
          <cell r="F2704">
            <v>15760.54</v>
          </cell>
        </row>
        <row r="2705">
          <cell r="A2705" t="str">
            <v>102158921105984</v>
          </cell>
          <cell r="B2705">
            <v>10215892</v>
          </cell>
          <cell r="C2705">
            <v>1105</v>
          </cell>
          <cell r="D2705">
            <v>984</v>
          </cell>
          <cell r="E2705">
            <v>10343.540000000001</v>
          </cell>
          <cell r="F2705">
            <v>15760.54</v>
          </cell>
        </row>
        <row r="2706">
          <cell r="A2706" t="str">
            <v>1021589211051023</v>
          </cell>
          <cell r="B2706">
            <v>10215892</v>
          </cell>
          <cell r="C2706">
            <v>1105</v>
          </cell>
          <cell r="D2706">
            <v>1023</v>
          </cell>
          <cell r="E2706">
            <v>10364.44</v>
          </cell>
          <cell r="F2706">
            <v>15781.44</v>
          </cell>
        </row>
        <row r="2707">
          <cell r="A2707" t="str">
            <v>1021589211051024</v>
          </cell>
          <cell r="B2707">
            <v>10215892</v>
          </cell>
          <cell r="C2707">
            <v>1105</v>
          </cell>
          <cell r="D2707">
            <v>1024</v>
          </cell>
          <cell r="E2707">
            <v>10364.44</v>
          </cell>
          <cell r="F2707">
            <v>15781.44</v>
          </cell>
        </row>
        <row r="2708">
          <cell r="A2708" t="str">
            <v>1021589210601015</v>
          </cell>
          <cell r="B2708">
            <v>10215892</v>
          </cell>
          <cell r="C2708">
            <v>1060</v>
          </cell>
          <cell r="D2708">
            <v>1015</v>
          </cell>
          <cell r="E2708">
            <v>10334.540000000001</v>
          </cell>
          <cell r="F2708">
            <v>15680.54</v>
          </cell>
        </row>
        <row r="2709">
          <cell r="A2709" t="str">
            <v>1021589210601038</v>
          </cell>
          <cell r="B2709">
            <v>10215892</v>
          </cell>
          <cell r="C2709">
            <v>1060</v>
          </cell>
          <cell r="D2709">
            <v>1038</v>
          </cell>
          <cell r="E2709">
            <v>10334.540000000001</v>
          </cell>
          <cell r="F2709">
            <v>15680.54</v>
          </cell>
        </row>
        <row r="2710">
          <cell r="A2710" t="str">
            <v>1021589210911015</v>
          </cell>
          <cell r="B2710">
            <v>10215892</v>
          </cell>
          <cell r="C2710">
            <v>1091</v>
          </cell>
          <cell r="D2710">
            <v>1015</v>
          </cell>
          <cell r="E2710">
            <v>10412.540000000001</v>
          </cell>
          <cell r="F2710">
            <v>15736.54</v>
          </cell>
        </row>
        <row r="2711">
          <cell r="A2711" t="str">
            <v>1021589210911006</v>
          </cell>
          <cell r="B2711">
            <v>10215892</v>
          </cell>
          <cell r="C2711">
            <v>1091</v>
          </cell>
          <cell r="D2711">
            <v>1006</v>
          </cell>
          <cell r="E2711">
            <v>10621.49</v>
          </cell>
          <cell r="F2711">
            <v>15945.49</v>
          </cell>
        </row>
        <row r="2712">
          <cell r="A2712" t="str">
            <v>1021589210911007</v>
          </cell>
          <cell r="B2712">
            <v>10215892</v>
          </cell>
          <cell r="C2712">
            <v>1091</v>
          </cell>
          <cell r="D2712">
            <v>1007</v>
          </cell>
          <cell r="E2712">
            <v>10412.540000000001</v>
          </cell>
          <cell r="F2712">
            <v>15736.54</v>
          </cell>
        </row>
        <row r="2713">
          <cell r="A2713" t="str">
            <v>1021589210911012</v>
          </cell>
          <cell r="B2713">
            <v>10215892</v>
          </cell>
          <cell r="C2713">
            <v>1091</v>
          </cell>
          <cell r="D2713">
            <v>1012</v>
          </cell>
          <cell r="E2713">
            <v>10412.540000000001</v>
          </cell>
          <cell r="F2713">
            <v>15736.54</v>
          </cell>
        </row>
        <row r="2714">
          <cell r="A2714" t="str">
            <v>1021589210911008</v>
          </cell>
          <cell r="B2714">
            <v>10215892</v>
          </cell>
          <cell r="C2714">
            <v>1091</v>
          </cell>
          <cell r="D2714">
            <v>1008</v>
          </cell>
          <cell r="E2714">
            <v>10621.49</v>
          </cell>
          <cell r="F2714">
            <v>15945.49</v>
          </cell>
        </row>
        <row r="2715">
          <cell r="A2715" t="str">
            <v>1021589210911038</v>
          </cell>
          <cell r="B2715">
            <v>10215892</v>
          </cell>
          <cell r="C2715">
            <v>1091</v>
          </cell>
          <cell r="D2715">
            <v>1038</v>
          </cell>
          <cell r="E2715">
            <v>10412.540000000001</v>
          </cell>
          <cell r="F2715">
            <v>15736.54</v>
          </cell>
        </row>
        <row r="2716">
          <cell r="A2716" t="str">
            <v>102158921091984</v>
          </cell>
          <cell r="B2716">
            <v>10215892</v>
          </cell>
          <cell r="C2716">
            <v>1091</v>
          </cell>
          <cell r="D2716">
            <v>984</v>
          </cell>
          <cell r="E2716">
            <v>10412.540000000001</v>
          </cell>
          <cell r="F2716">
            <v>15736.54</v>
          </cell>
        </row>
        <row r="2717">
          <cell r="A2717" t="str">
            <v>102158921091871</v>
          </cell>
          <cell r="B2717">
            <v>10215892</v>
          </cell>
          <cell r="C2717">
            <v>1091</v>
          </cell>
          <cell r="D2717">
            <v>871</v>
          </cell>
          <cell r="E2717">
            <v>10412.540000000001</v>
          </cell>
          <cell r="F2717">
            <v>15736.54</v>
          </cell>
        </row>
        <row r="2718">
          <cell r="A2718" t="str">
            <v>1021589210911023</v>
          </cell>
          <cell r="B2718">
            <v>10215892</v>
          </cell>
          <cell r="C2718">
            <v>1091</v>
          </cell>
          <cell r="D2718">
            <v>1023</v>
          </cell>
          <cell r="E2718">
            <v>10433.44</v>
          </cell>
          <cell r="F2718">
            <v>15757.44</v>
          </cell>
        </row>
        <row r="2719">
          <cell r="A2719" t="str">
            <v>1021589210911024</v>
          </cell>
          <cell r="B2719">
            <v>10215892</v>
          </cell>
          <cell r="C2719">
            <v>1091</v>
          </cell>
          <cell r="D2719">
            <v>1024</v>
          </cell>
          <cell r="E2719">
            <v>10433.44</v>
          </cell>
          <cell r="F2719">
            <v>15757.44</v>
          </cell>
        </row>
        <row r="2720">
          <cell r="A2720" t="str">
            <v>102158921091872</v>
          </cell>
          <cell r="B2720">
            <v>10215892</v>
          </cell>
          <cell r="C2720">
            <v>1091</v>
          </cell>
          <cell r="D2720">
            <v>872</v>
          </cell>
          <cell r="E2720">
            <v>10621.49</v>
          </cell>
          <cell r="F2720">
            <v>15945.49</v>
          </cell>
        </row>
        <row r="2721">
          <cell r="A2721" t="str">
            <v>1021589215241015</v>
          </cell>
          <cell r="B2721">
            <v>10215892</v>
          </cell>
          <cell r="C2721">
            <v>1524</v>
          </cell>
          <cell r="D2721">
            <v>1015</v>
          </cell>
          <cell r="E2721">
            <v>10412.540000000001</v>
          </cell>
          <cell r="F2721">
            <v>15736.54</v>
          </cell>
        </row>
        <row r="2722">
          <cell r="A2722" t="str">
            <v>1021589215241013</v>
          </cell>
          <cell r="B2722">
            <v>10215892</v>
          </cell>
          <cell r="C2722">
            <v>1524</v>
          </cell>
          <cell r="D2722">
            <v>1013</v>
          </cell>
          <cell r="E2722">
            <v>10412.540000000001</v>
          </cell>
          <cell r="F2722">
            <v>15736.54</v>
          </cell>
        </row>
        <row r="2723">
          <cell r="A2723" t="str">
            <v>1021589215241038</v>
          </cell>
          <cell r="B2723">
            <v>10215892</v>
          </cell>
          <cell r="C2723">
            <v>1524</v>
          </cell>
          <cell r="D2723">
            <v>1038</v>
          </cell>
          <cell r="E2723">
            <v>10412.540000000001</v>
          </cell>
          <cell r="F2723">
            <v>15736.54</v>
          </cell>
        </row>
        <row r="2724">
          <cell r="A2724" t="str">
            <v>102158921524984</v>
          </cell>
          <cell r="B2724">
            <v>10215892</v>
          </cell>
          <cell r="C2724">
            <v>1524</v>
          </cell>
          <cell r="D2724">
            <v>984</v>
          </cell>
          <cell r="E2724">
            <v>10412.540000000001</v>
          </cell>
          <cell r="F2724">
            <v>15736.54</v>
          </cell>
        </row>
        <row r="2725">
          <cell r="A2725" t="str">
            <v>1021589215241023</v>
          </cell>
          <cell r="B2725">
            <v>10215892</v>
          </cell>
          <cell r="C2725">
            <v>1524</v>
          </cell>
          <cell r="D2725">
            <v>1023</v>
          </cell>
          <cell r="E2725">
            <v>10433.44</v>
          </cell>
          <cell r="F2725">
            <v>15757.44</v>
          </cell>
        </row>
        <row r="2726">
          <cell r="A2726" t="str">
            <v>1021589215241024</v>
          </cell>
          <cell r="B2726">
            <v>10215892</v>
          </cell>
          <cell r="C2726">
            <v>1524</v>
          </cell>
          <cell r="D2726">
            <v>1024</v>
          </cell>
          <cell r="E2726">
            <v>10433.44</v>
          </cell>
          <cell r="F2726">
            <v>15757.44</v>
          </cell>
        </row>
        <row r="2727">
          <cell r="A2727" t="str">
            <v>1021589214411013</v>
          </cell>
          <cell r="B2727">
            <v>10215892</v>
          </cell>
          <cell r="C2727">
            <v>1441</v>
          </cell>
          <cell r="D2727">
            <v>1013</v>
          </cell>
          <cell r="E2727">
            <v>10412.540000000001</v>
          </cell>
          <cell r="F2727">
            <v>15736.54</v>
          </cell>
        </row>
        <row r="2728">
          <cell r="A2728" t="str">
            <v>1021589214411038</v>
          </cell>
          <cell r="B2728">
            <v>10215892</v>
          </cell>
          <cell r="C2728">
            <v>1441</v>
          </cell>
          <cell r="D2728">
            <v>1038</v>
          </cell>
          <cell r="E2728">
            <v>10412.540000000001</v>
          </cell>
          <cell r="F2728">
            <v>15736.54</v>
          </cell>
        </row>
        <row r="2729">
          <cell r="A2729" t="str">
            <v>1021589214411024</v>
          </cell>
          <cell r="B2729">
            <v>10215892</v>
          </cell>
          <cell r="C2729">
            <v>1441</v>
          </cell>
          <cell r="D2729">
            <v>1024</v>
          </cell>
          <cell r="E2729">
            <v>10433.44</v>
          </cell>
          <cell r="F2729">
            <v>15757.44</v>
          </cell>
        </row>
        <row r="2730">
          <cell r="A2730" t="str">
            <v>1021589218901015</v>
          </cell>
          <cell r="B2730">
            <v>10215892</v>
          </cell>
          <cell r="C2730">
            <v>1890</v>
          </cell>
          <cell r="D2730">
            <v>1015</v>
          </cell>
          <cell r="E2730">
            <v>10412.540000000001</v>
          </cell>
          <cell r="F2730">
            <v>15736.54</v>
          </cell>
        </row>
        <row r="2731">
          <cell r="A2731" t="str">
            <v>1021589218901038</v>
          </cell>
          <cell r="B2731">
            <v>10215892</v>
          </cell>
          <cell r="C2731">
            <v>1890</v>
          </cell>
          <cell r="D2731">
            <v>1038</v>
          </cell>
          <cell r="E2731">
            <v>10412.540000000001</v>
          </cell>
          <cell r="F2731">
            <v>15736.54</v>
          </cell>
        </row>
        <row r="2732">
          <cell r="A2732" t="str">
            <v>1021589218901023</v>
          </cell>
          <cell r="B2732">
            <v>10215892</v>
          </cell>
          <cell r="C2732">
            <v>1890</v>
          </cell>
          <cell r="D2732">
            <v>1023</v>
          </cell>
          <cell r="E2732">
            <v>10433.44</v>
          </cell>
          <cell r="F2732">
            <v>15757.44</v>
          </cell>
        </row>
        <row r="2733">
          <cell r="A2733" t="str">
            <v>1021589218901024</v>
          </cell>
          <cell r="B2733">
            <v>10215892</v>
          </cell>
          <cell r="C2733">
            <v>1890</v>
          </cell>
          <cell r="D2733">
            <v>1024</v>
          </cell>
          <cell r="E2733">
            <v>10433.44</v>
          </cell>
          <cell r="F2733">
            <v>15757.44</v>
          </cell>
        </row>
        <row r="2734">
          <cell r="A2734" t="str">
            <v>1021589214591023</v>
          </cell>
          <cell r="B2734">
            <v>10215892</v>
          </cell>
          <cell r="C2734">
            <v>1459</v>
          </cell>
          <cell r="D2734">
            <v>1023</v>
          </cell>
          <cell r="E2734">
            <v>10386.44</v>
          </cell>
          <cell r="F2734">
            <v>15705.44</v>
          </cell>
        </row>
        <row r="2735">
          <cell r="A2735" t="str">
            <v>1021589214211017</v>
          </cell>
          <cell r="B2735">
            <v>10215892</v>
          </cell>
          <cell r="C2735">
            <v>1421</v>
          </cell>
          <cell r="D2735">
            <v>1017</v>
          </cell>
          <cell r="E2735">
            <v>-1.2</v>
          </cell>
          <cell r="F2735">
            <v>-1.2</v>
          </cell>
        </row>
        <row r="2736">
          <cell r="A2736" t="str">
            <v>1021589214211018</v>
          </cell>
          <cell r="B2736">
            <v>10215892</v>
          </cell>
          <cell r="C2736">
            <v>1421</v>
          </cell>
          <cell r="D2736">
            <v>1018</v>
          </cell>
          <cell r="E2736">
            <v>-1.2</v>
          </cell>
          <cell r="F2736">
            <v>-1.2</v>
          </cell>
        </row>
        <row r="2737">
          <cell r="A2737" t="str">
            <v>1021589214211020</v>
          </cell>
          <cell r="B2737">
            <v>10215892</v>
          </cell>
          <cell r="C2737">
            <v>1421</v>
          </cell>
          <cell r="D2737">
            <v>1020</v>
          </cell>
          <cell r="E2737">
            <v>-1.2</v>
          </cell>
          <cell r="F2737">
            <v>-1.2</v>
          </cell>
        </row>
        <row r="2738">
          <cell r="A2738" t="str">
            <v>102158921421984</v>
          </cell>
          <cell r="B2738">
            <v>10215892</v>
          </cell>
          <cell r="C2738">
            <v>1421</v>
          </cell>
          <cell r="D2738">
            <v>984</v>
          </cell>
          <cell r="E2738">
            <v>-1.2</v>
          </cell>
          <cell r="F2738">
            <v>-1.2</v>
          </cell>
        </row>
        <row r="2739">
          <cell r="A2739" t="str">
            <v>1021589214211021</v>
          </cell>
          <cell r="B2739">
            <v>10215892</v>
          </cell>
          <cell r="C2739">
            <v>1421</v>
          </cell>
          <cell r="D2739">
            <v>1021</v>
          </cell>
          <cell r="E2739">
            <v>-1.2</v>
          </cell>
          <cell r="F2739">
            <v>-1.2</v>
          </cell>
        </row>
        <row r="2740">
          <cell r="A2740" t="str">
            <v>1021589231271011</v>
          </cell>
          <cell r="B2740">
            <v>10215892</v>
          </cell>
          <cell r="C2740">
            <v>3127</v>
          </cell>
          <cell r="D2740">
            <v>1011</v>
          </cell>
          <cell r="E2740">
            <v>-1.2</v>
          </cell>
          <cell r="F2740">
            <v>-1.2</v>
          </cell>
        </row>
        <row r="2741">
          <cell r="A2741" t="str">
            <v>1021589231271020</v>
          </cell>
          <cell r="B2741">
            <v>10215892</v>
          </cell>
          <cell r="C2741">
            <v>3127</v>
          </cell>
          <cell r="D2741">
            <v>1020</v>
          </cell>
          <cell r="E2741">
            <v>-1.2</v>
          </cell>
          <cell r="F2741">
            <v>-1.2</v>
          </cell>
        </row>
        <row r="2742">
          <cell r="A2742" t="str">
            <v>1021589231271019</v>
          </cell>
          <cell r="B2742">
            <v>10215892</v>
          </cell>
          <cell r="C2742">
            <v>3127</v>
          </cell>
          <cell r="D2742">
            <v>1019</v>
          </cell>
          <cell r="E2742">
            <v>-1.2</v>
          </cell>
          <cell r="F2742">
            <v>-1.2</v>
          </cell>
        </row>
        <row r="2743">
          <cell r="A2743" t="str">
            <v>1021589218601017</v>
          </cell>
          <cell r="B2743">
            <v>10215892</v>
          </cell>
          <cell r="C2743">
            <v>1860</v>
          </cell>
          <cell r="D2743">
            <v>1017</v>
          </cell>
          <cell r="E2743">
            <v>-1.2</v>
          </cell>
          <cell r="F2743">
            <v>-1.2</v>
          </cell>
        </row>
        <row r="2744">
          <cell r="A2744" t="str">
            <v>1021589218601018</v>
          </cell>
          <cell r="B2744">
            <v>10215892</v>
          </cell>
          <cell r="C2744">
            <v>1860</v>
          </cell>
          <cell r="D2744">
            <v>1018</v>
          </cell>
          <cell r="E2744">
            <v>-1.2</v>
          </cell>
          <cell r="F2744">
            <v>-1.2</v>
          </cell>
        </row>
        <row r="2745">
          <cell r="A2745" t="str">
            <v>1021589218602637</v>
          </cell>
          <cell r="B2745">
            <v>10215892</v>
          </cell>
          <cell r="C2745">
            <v>1860</v>
          </cell>
          <cell r="D2745">
            <v>2637</v>
          </cell>
          <cell r="E2745">
            <v>-1.2</v>
          </cell>
          <cell r="F2745">
            <v>-1.2</v>
          </cell>
        </row>
        <row r="2746">
          <cell r="A2746" t="str">
            <v>1021589218601021</v>
          </cell>
          <cell r="B2746">
            <v>10215892</v>
          </cell>
          <cell r="C2746">
            <v>1860</v>
          </cell>
          <cell r="D2746">
            <v>1021</v>
          </cell>
          <cell r="E2746">
            <v>-1.2</v>
          </cell>
          <cell r="F2746">
            <v>-1.2</v>
          </cell>
        </row>
        <row r="2747">
          <cell r="A2747" t="str">
            <v>1021589225051010</v>
          </cell>
          <cell r="B2747">
            <v>10215892</v>
          </cell>
          <cell r="C2747">
            <v>2505</v>
          </cell>
          <cell r="D2747">
            <v>1010</v>
          </cell>
          <cell r="E2747">
            <v>-1.2</v>
          </cell>
          <cell r="F2747">
            <v>-1.2</v>
          </cell>
        </row>
        <row r="2748">
          <cell r="A2748" t="str">
            <v>1021589225051020</v>
          </cell>
          <cell r="B2748">
            <v>10215892</v>
          </cell>
          <cell r="C2748">
            <v>2505</v>
          </cell>
          <cell r="D2748">
            <v>1020</v>
          </cell>
          <cell r="E2748">
            <v>-1.2</v>
          </cell>
          <cell r="F2748">
            <v>-1.2</v>
          </cell>
        </row>
        <row r="2749">
          <cell r="A2749" t="str">
            <v>1021589225051019</v>
          </cell>
          <cell r="B2749">
            <v>10215892</v>
          </cell>
          <cell r="C2749">
            <v>2505</v>
          </cell>
          <cell r="D2749">
            <v>1019</v>
          </cell>
          <cell r="E2749">
            <v>-1.2</v>
          </cell>
          <cell r="F2749">
            <v>-1.2</v>
          </cell>
        </row>
        <row r="2750">
          <cell r="A2750" t="str">
            <v>1021589237521021</v>
          </cell>
          <cell r="B2750">
            <v>10215892</v>
          </cell>
          <cell r="C2750">
            <v>3752</v>
          </cell>
          <cell r="D2750">
            <v>1021</v>
          </cell>
          <cell r="E2750">
            <v>-1.2</v>
          </cell>
          <cell r="F2750">
            <v>-1.2</v>
          </cell>
        </row>
        <row r="2751">
          <cell r="A2751" t="str">
            <v>1021589220701018</v>
          </cell>
          <cell r="B2751">
            <v>10215892</v>
          </cell>
          <cell r="C2751">
            <v>2070</v>
          </cell>
          <cell r="D2751">
            <v>1018</v>
          </cell>
          <cell r="E2751">
            <v>-1.2</v>
          </cell>
          <cell r="F2751">
            <v>-1.2</v>
          </cell>
        </row>
        <row r="2752">
          <cell r="A2752" t="str">
            <v>1021589220701021</v>
          </cell>
          <cell r="B2752">
            <v>10215892</v>
          </cell>
          <cell r="C2752">
            <v>2070</v>
          </cell>
          <cell r="D2752">
            <v>1021</v>
          </cell>
          <cell r="E2752">
            <v>-1.2</v>
          </cell>
          <cell r="F2752">
            <v>-1.2</v>
          </cell>
        </row>
        <row r="2753">
          <cell r="A2753" t="str">
            <v>1061778319021006</v>
          </cell>
          <cell r="B2753">
            <v>10617783</v>
          </cell>
          <cell r="C2753">
            <v>1902</v>
          </cell>
          <cell r="D2753">
            <v>1006</v>
          </cell>
          <cell r="E2753">
            <v>10747.22</v>
          </cell>
          <cell r="F2753">
            <v>16060.79</v>
          </cell>
        </row>
        <row r="2754">
          <cell r="A2754" t="str">
            <v>1061778325011000</v>
          </cell>
          <cell r="B2754">
            <v>10617783</v>
          </cell>
          <cell r="C2754">
            <v>2501</v>
          </cell>
          <cell r="D2754">
            <v>1000</v>
          </cell>
          <cell r="E2754">
            <v>10747.22</v>
          </cell>
          <cell r="F2754">
            <v>16060.79</v>
          </cell>
        </row>
        <row r="2755">
          <cell r="A2755" t="str">
            <v>1061778325011001</v>
          </cell>
          <cell r="B2755">
            <v>10617783</v>
          </cell>
          <cell r="C2755">
            <v>2501</v>
          </cell>
          <cell r="D2755">
            <v>1001</v>
          </cell>
          <cell r="E2755">
            <v>10747.22</v>
          </cell>
          <cell r="F2755">
            <v>16060.79</v>
          </cell>
        </row>
        <row r="2756">
          <cell r="A2756" t="str">
            <v>1061778325011002</v>
          </cell>
          <cell r="B2756">
            <v>10617783</v>
          </cell>
          <cell r="C2756">
            <v>2501</v>
          </cell>
          <cell r="D2756">
            <v>1002</v>
          </cell>
          <cell r="E2756">
            <v>10747.22</v>
          </cell>
          <cell r="F2756">
            <v>16060.79</v>
          </cell>
        </row>
        <row r="2757">
          <cell r="A2757" t="str">
            <v>1061778325011004</v>
          </cell>
          <cell r="B2757">
            <v>10617783</v>
          </cell>
          <cell r="C2757">
            <v>2501</v>
          </cell>
          <cell r="D2757">
            <v>1004</v>
          </cell>
          <cell r="E2757">
            <v>10747.22</v>
          </cell>
          <cell r="F2757">
            <v>16060.79</v>
          </cell>
        </row>
        <row r="2758">
          <cell r="A2758" t="str">
            <v>1061778325011005</v>
          </cell>
          <cell r="B2758">
            <v>10617783</v>
          </cell>
          <cell r="C2758">
            <v>2501</v>
          </cell>
          <cell r="D2758">
            <v>1005</v>
          </cell>
          <cell r="E2758">
            <v>10747.22</v>
          </cell>
          <cell r="F2758">
            <v>16060.79</v>
          </cell>
        </row>
        <row r="2759">
          <cell r="A2759" t="str">
            <v>1061778325011006</v>
          </cell>
          <cell r="B2759">
            <v>10617783</v>
          </cell>
          <cell r="C2759">
            <v>2501</v>
          </cell>
          <cell r="D2759">
            <v>1006</v>
          </cell>
          <cell r="E2759">
            <v>10747.22</v>
          </cell>
          <cell r="F2759">
            <v>16060.79</v>
          </cell>
        </row>
        <row r="2760">
          <cell r="A2760" t="str">
            <v>1061778325011007</v>
          </cell>
          <cell r="B2760">
            <v>10617783</v>
          </cell>
          <cell r="C2760">
            <v>2501</v>
          </cell>
          <cell r="D2760">
            <v>1007</v>
          </cell>
          <cell r="E2760">
            <v>10747.22</v>
          </cell>
          <cell r="F2760">
            <v>16060.79</v>
          </cell>
        </row>
        <row r="2761">
          <cell r="A2761" t="str">
            <v>1061778322391000</v>
          </cell>
          <cell r="B2761">
            <v>10617783</v>
          </cell>
          <cell r="C2761">
            <v>2239</v>
          </cell>
          <cell r="D2761">
            <v>1000</v>
          </cell>
          <cell r="E2761"/>
          <cell r="F2761"/>
        </row>
        <row r="2762">
          <cell r="A2762" t="str">
            <v>1061778322391001</v>
          </cell>
          <cell r="B2762">
            <v>10617783</v>
          </cell>
          <cell r="C2762">
            <v>2239</v>
          </cell>
          <cell r="D2762">
            <v>1001</v>
          </cell>
          <cell r="E2762"/>
          <cell r="F2762"/>
        </row>
        <row r="2763">
          <cell r="A2763" t="str">
            <v>1061778325561000</v>
          </cell>
          <cell r="B2763">
            <v>10617783</v>
          </cell>
          <cell r="C2763">
            <v>2556</v>
          </cell>
          <cell r="D2763">
            <v>1000</v>
          </cell>
          <cell r="E2763"/>
          <cell r="F2763"/>
        </row>
        <row r="2764">
          <cell r="A2764" t="str">
            <v>1072206810941000</v>
          </cell>
          <cell r="B2764">
            <v>10722068</v>
          </cell>
          <cell r="C2764">
            <v>1094</v>
          </cell>
          <cell r="D2764">
            <v>1000</v>
          </cell>
          <cell r="E2764">
            <v>10242.549999999999</v>
          </cell>
          <cell r="F2764">
            <v>15731.32</v>
          </cell>
        </row>
        <row r="2765">
          <cell r="A2765" t="str">
            <v>1072206810941001</v>
          </cell>
          <cell r="B2765">
            <v>10722068</v>
          </cell>
          <cell r="C2765">
            <v>1094</v>
          </cell>
          <cell r="D2765">
            <v>1001</v>
          </cell>
          <cell r="E2765">
            <v>10206.299999999999</v>
          </cell>
          <cell r="F2765">
            <v>15695.08</v>
          </cell>
        </row>
        <row r="2766">
          <cell r="A2766" t="str">
            <v>1072206810941002</v>
          </cell>
          <cell r="B2766">
            <v>10722068</v>
          </cell>
          <cell r="C2766">
            <v>1094</v>
          </cell>
          <cell r="D2766">
            <v>1002</v>
          </cell>
          <cell r="E2766">
            <v>10334.23</v>
          </cell>
          <cell r="F2766">
            <v>15823</v>
          </cell>
        </row>
        <row r="2767">
          <cell r="A2767" t="str">
            <v>1072206810941003</v>
          </cell>
          <cell r="B2767">
            <v>10722068</v>
          </cell>
          <cell r="C2767">
            <v>1094</v>
          </cell>
          <cell r="D2767">
            <v>1003</v>
          </cell>
          <cell r="E2767">
            <v>10344.89</v>
          </cell>
          <cell r="F2767">
            <v>15833.66</v>
          </cell>
        </row>
        <row r="2768">
          <cell r="A2768" t="str">
            <v>1072206813811001</v>
          </cell>
          <cell r="B2768">
            <v>10722068</v>
          </cell>
          <cell r="C2768">
            <v>1381</v>
          </cell>
          <cell r="D2768">
            <v>1001</v>
          </cell>
          <cell r="E2768">
            <v>10206.299999999999</v>
          </cell>
          <cell r="F2768">
            <v>15695.08</v>
          </cell>
        </row>
        <row r="2769">
          <cell r="A2769" t="str">
            <v>1072206813811002</v>
          </cell>
          <cell r="B2769">
            <v>10722068</v>
          </cell>
          <cell r="C2769">
            <v>1381</v>
          </cell>
          <cell r="D2769">
            <v>1002</v>
          </cell>
          <cell r="E2769">
            <v>10334.23</v>
          </cell>
          <cell r="F2769">
            <v>15823</v>
          </cell>
        </row>
        <row r="2770">
          <cell r="A2770" t="str">
            <v>1072206813811003</v>
          </cell>
          <cell r="B2770">
            <v>10722068</v>
          </cell>
          <cell r="C2770">
            <v>1381</v>
          </cell>
          <cell r="D2770">
            <v>1003</v>
          </cell>
          <cell r="E2770">
            <v>10344.89</v>
          </cell>
          <cell r="F2770">
            <v>15833.66</v>
          </cell>
        </row>
        <row r="2771">
          <cell r="A2771" t="str">
            <v>1072206815811001</v>
          </cell>
          <cell r="B2771">
            <v>10722068</v>
          </cell>
          <cell r="C2771">
            <v>1581</v>
          </cell>
          <cell r="D2771">
            <v>1001</v>
          </cell>
          <cell r="E2771">
            <v>10206.299999999999</v>
          </cell>
          <cell r="F2771">
            <v>15695.08</v>
          </cell>
        </row>
        <row r="2772">
          <cell r="A2772" t="str">
            <v>1072206815811002</v>
          </cell>
          <cell r="B2772">
            <v>10722068</v>
          </cell>
          <cell r="C2772">
            <v>1581</v>
          </cell>
          <cell r="D2772">
            <v>1002</v>
          </cell>
          <cell r="E2772">
            <v>10334.23</v>
          </cell>
          <cell r="F2772">
            <v>15823</v>
          </cell>
        </row>
        <row r="2773">
          <cell r="A2773" t="str">
            <v>1072206815811003</v>
          </cell>
          <cell r="B2773">
            <v>10722068</v>
          </cell>
          <cell r="C2773">
            <v>1581</v>
          </cell>
          <cell r="D2773">
            <v>1003</v>
          </cell>
          <cell r="E2773">
            <v>10344.89</v>
          </cell>
          <cell r="F2773">
            <v>15833.66</v>
          </cell>
        </row>
        <row r="2774">
          <cell r="A2774" t="str">
            <v>1072206822641001</v>
          </cell>
          <cell r="B2774">
            <v>10722068</v>
          </cell>
          <cell r="C2774">
            <v>2264</v>
          </cell>
          <cell r="D2774">
            <v>1001</v>
          </cell>
          <cell r="E2774">
            <v>10206.299999999999</v>
          </cell>
          <cell r="F2774">
            <v>15695.08</v>
          </cell>
        </row>
        <row r="2775">
          <cell r="A2775" t="str">
            <v>1072206822641002</v>
          </cell>
          <cell r="B2775">
            <v>10722068</v>
          </cell>
          <cell r="C2775">
            <v>2264</v>
          </cell>
          <cell r="D2775">
            <v>1002</v>
          </cell>
          <cell r="E2775">
            <v>10334.23</v>
          </cell>
          <cell r="F2775">
            <v>15823</v>
          </cell>
        </row>
        <row r="2776">
          <cell r="A2776" t="str">
            <v>1072206822641003</v>
          </cell>
          <cell r="B2776">
            <v>10722068</v>
          </cell>
          <cell r="C2776">
            <v>2264</v>
          </cell>
          <cell r="D2776">
            <v>1003</v>
          </cell>
          <cell r="E2776">
            <v>10344.89</v>
          </cell>
          <cell r="F2776">
            <v>15833.66</v>
          </cell>
        </row>
        <row r="2777">
          <cell r="A2777" t="str">
            <v>1072206822651001</v>
          </cell>
          <cell r="B2777">
            <v>10722068</v>
          </cell>
          <cell r="C2777">
            <v>2265</v>
          </cell>
          <cell r="D2777">
            <v>1001</v>
          </cell>
          <cell r="E2777">
            <v>10206.299999999999</v>
          </cell>
          <cell r="F2777">
            <v>15695.08</v>
          </cell>
        </row>
        <row r="2778">
          <cell r="A2778" t="str">
            <v>1072206822651002</v>
          </cell>
          <cell r="B2778">
            <v>10722068</v>
          </cell>
          <cell r="C2778">
            <v>2265</v>
          </cell>
          <cell r="D2778">
            <v>1002</v>
          </cell>
          <cell r="E2778">
            <v>10334.23</v>
          </cell>
          <cell r="F2778">
            <v>15823</v>
          </cell>
        </row>
        <row r="2779">
          <cell r="A2779" t="str">
            <v>1072206822651003</v>
          </cell>
          <cell r="B2779">
            <v>10722068</v>
          </cell>
          <cell r="C2779">
            <v>2265</v>
          </cell>
          <cell r="D2779">
            <v>1003</v>
          </cell>
          <cell r="E2779">
            <v>10344.89</v>
          </cell>
          <cell r="F2779">
            <v>15833.66</v>
          </cell>
        </row>
        <row r="2780">
          <cell r="A2780" t="str">
            <v>1072206822661001</v>
          </cell>
          <cell r="B2780">
            <v>10722068</v>
          </cell>
          <cell r="C2780">
            <v>2266</v>
          </cell>
          <cell r="D2780">
            <v>1001</v>
          </cell>
          <cell r="E2780">
            <v>10206.299999999999</v>
          </cell>
          <cell r="F2780">
            <v>15695.08</v>
          </cell>
        </row>
        <row r="2781">
          <cell r="A2781" t="str">
            <v>1072206822661002</v>
          </cell>
          <cell r="B2781">
            <v>10722068</v>
          </cell>
          <cell r="C2781">
            <v>2266</v>
          </cell>
          <cell r="D2781">
            <v>1002</v>
          </cell>
          <cell r="E2781">
            <v>10334.23</v>
          </cell>
          <cell r="F2781">
            <v>15823</v>
          </cell>
        </row>
        <row r="2782">
          <cell r="A2782" t="str">
            <v>1072206822661003</v>
          </cell>
          <cell r="B2782">
            <v>10722068</v>
          </cell>
          <cell r="C2782">
            <v>2266</v>
          </cell>
          <cell r="D2782">
            <v>1003</v>
          </cell>
          <cell r="E2782">
            <v>10344.89</v>
          </cell>
          <cell r="F2782">
            <v>15833.66</v>
          </cell>
        </row>
        <row r="2783">
          <cell r="A2783" t="str">
            <v>1072206822631001</v>
          </cell>
          <cell r="B2783">
            <v>10722068</v>
          </cell>
          <cell r="C2783">
            <v>2263</v>
          </cell>
          <cell r="D2783">
            <v>1001</v>
          </cell>
          <cell r="E2783">
            <v>10206.299999999999</v>
          </cell>
          <cell r="F2783">
            <v>15695.08</v>
          </cell>
        </row>
        <row r="2784">
          <cell r="A2784" t="str">
            <v>1072206822631002</v>
          </cell>
          <cell r="B2784">
            <v>10722068</v>
          </cell>
          <cell r="C2784">
            <v>2263</v>
          </cell>
          <cell r="D2784">
            <v>1002</v>
          </cell>
          <cell r="E2784">
            <v>10334.23</v>
          </cell>
          <cell r="F2784">
            <v>15823</v>
          </cell>
        </row>
        <row r="2785">
          <cell r="A2785" t="str">
            <v>1072206822631003</v>
          </cell>
          <cell r="B2785">
            <v>10722068</v>
          </cell>
          <cell r="C2785">
            <v>2263</v>
          </cell>
          <cell r="D2785">
            <v>1003</v>
          </cell>
          <cell r="E2785">
            <v>10344.89</v>
          </cell>
          <cell r="F2785">
            <v>15833.66</v>
          </cell>
        </row>
        <row r="2786">
          <cell r="A2786" t="str">
            <v>1072206822671000</v>
          </cell>
          <cell r="B2786">
            <v>10722068</v>
          </cell>
          <cell r="C2786">
            <v>2267</v>
          </cell>
          <cell r="D2786">
            <v>1000</v>
          </cell>
          <cell r="E2786">
            <v>10242.549999999999</v>
          </cell>
          <cell r="F2786">
            <v>15731.32</v>
          </cell>
        </row>
        <row r="2787">
          <cell r="A2787" t="str">
            <v>1072206822671001</v>
          </cell>
          <cell r="B2787">
            <v>10722068</v>
          </cell>
          <cell r="C2787">
            <v>2267</v>
          </cell>
          <cell r="D2787">
            <v>1001</v>
          </cell>
          <cell r="E2787">
            <v>10206.299999999999</v>
          </cell>
          <cell r="F2787">
            <v>15695.08</v>
          </cell>
        </row>
        <row r="2788">
          <cell r="A2788" t="str">
            <v>1072206822671002</v>
          </cell>
          <cell r="B2788">
            <v>10722068</v>
          </cell>
          <cell r="C2788">
            <v>2267</v>
          </cell>
          <cell r="D2788">
            <v>1002</v>
          </cell>
          <cell r="E2788">
            <v>10334.23</v>
          </cell>
          <cell r="F2788">
            <v>15823</v>
          </cell>
        </row>
        <row r="2789">
          <cell r="A2789" t="str">
            <v>1072206822671003</v>
          </cell>
          <cell r="B2789">
            <v>10722068</v>
          </cell>
          <cell r="C2789">
            <v>2267</v>
          </cell>
          <cell r="D2789">
            <v>1003</v>
          </cell>
          <cell r="E2789">
            <v>10344.89</v>
          </cell>
          <cell r="F2789">
            <v>15833.66</v>
          </cell>
        </row>
        <row r="2790">
          <cell r="A2790" t="str">
            <v>1072206823081000</v>
          </cell>
          <cell r="B2790">
            <v>10722068</v>
          </cell>
          <cell r="C2790">
            <v>2308</v>
          </cell>
          <cell r="D2790">
            <v>1000</v>
          </cell>
          <cell r="E2790">
            <v>10242.549999999999</v>
          </cell>
          <cell r="F2790">
            <v>15731.32</v>
          </cell>
        </row>
        <row r="2791">
          <cell r="A2791" t="str">
            <v>1072206823081001</v>
          </cell>
          <cell r="B2791">
            <v>10722068</v>
          </cell>
          <cell r="C2791">
            <v>2308</v>
          </cell>
          <cell r="D2791">
            <v>1001</v>
          </cell>
          <cell r="E2791">
            <v>10206.299999999999</v>
          </cell>
          <cell r="F2791">
            <v>15695.08</v>
          </cell>
        </row>
        <row r="2792">
          <cell r="A2792" t="str">
            <v>1072206823081002</v>
          </cell>
          <cell r="B2792">
            <v>10722068</v>
          </cell>
          <cell r="C2792">
            <v>2308</v>
          </cell>
          <cell r="D2792">
            <v>1002</v>
          </cell>
          <cell r="E2792">
            <v>10334.23</v>
          </cell>
          <cell r="F2792">
            <v>15823</v>
          </cell>
        </row>
        <row r="2793">
          <cell r="A2793" t="str">
            <v>1072206823081003</v>
          </cell>
          <cell r="B2793">
            <v>10722068</v>
          </cell>
          <cell r="C2793">
            <v>2308</v>
          </cell>
          <cell r="D2793">
            <v>1003</v>
          </cell>
          <cell r="E2793">
            <v>10344.89</v>
          </cell>
          <cell r="F2793">
            <v>15833.66</v>
          </cell>
        </row>
        <row r="2794">
          <cell r="A2794" t="str">
            <v>1072206822091001</v>
          </cell>
          <cell r="B2794">
            <v>10722068</v>
          </cell>
          <cell r="C2794">
            <v>2209</v>
          </cell>
          <cell r="D2794">
            <v>1001</v>
          </cell>
          <cell r="E2794">
            <v>10206.299999999999</v>
          </cell>
          <cell r="F2794">
            <v>15695.08</v>
          </cell>
        </row>
        <row r="2795">
          <cell r="A2795" t="str">
            <v>1072206822091002</v>
          </cell>
          <cell r="B2795">
            <v>10722068</v>
          </cell>
          <cell r="C2795">
            <v>2209</v>
          </cell>
          <cell r="D2795">
            <v>1002</v>
          </cell>
          <cell r="E2795">
            <v>10334.23</v>
          </cell>
          <cell r="F2795">
            <v>15823</v>
          </cell>
        </row>
        <row r="2796">
          <cell r="A2796" t="str">
            <v>1072206822091003</v>
          </cell>
          <cell r="B2796">
            <v>10722068</v>
          </cell>
          <cell r="C2796">
            <v>2209</v>
          </cell>
          <cell r="D2796">
            <v>1003</v>
          </cell>
          <cell r="E2796">
            <v>10344.89</v>
          </cell>
          <cell r="F2796">
            <v>15833.66</v>
          </cell>
        </row>
        <row r="2797">
          <cell r="A2797" t="str">
            <v>1072206834891001</v>
          </cell>
          <cell r="B2797">
            <v>10722068</v>
          </cell>
          <cell r="C2797">
            <v>3489</v>
          </cell>
          <cell r="D2797">
            <v>1001</v>
          </cell>
          <cell r="E2797">
            <v>10206.299999999999</v>
          </cell>
          <cell r="F2797">
            <v>15695.08</v>
          </cell>
        </row>
        <row r="2798">
          <cell r="A2798" t="str">
            <v>1072206834891003</v>
          </cell>
          <cell r="B2798">
            <v>10722068</v>
          </cell>
          <cell r="C2798">
            <v>3489</v>
          </cell>
          <cell r="D2798">
            <v>1003</v>
          </cell>
          <cell r="E2798">
            <v>10344.89</v>
          </cell>
          <cell r="F2798">
            <v>15833.66</v>
          </cell>
        </row>
        <row r="2799">
          <cell r="A2799" t="str">
            <v>1072206835471002</v>
          </cell>
          <cell r="B2799">
            <v>10722068</v>
          </cell>
          <cell r="C2799">
            <v>3547</v>
          </cell>
          <cell r="D2799">
            <v>1002</v>
          </cell>
          <cell r="E2799">
            <v>10334.23</v>
          </cell>
          <cell r="F2799">
            <v>15823</v>
          </cell>
        </row>
        <row r="2800">
          <cell r="A2800" t="str">
            <v>1072206835471003</v>
          </cell>
          <cell r="B2800">
            <v>10722068</v>
          </cell>
          <cell r="C2800">
            <v>3547</v>
          </cell>
          <cell r="D2800">
            <v>1003</v>
          </cell>
          <cell r="E2800">
            <v>10344.89</v>
          </cell>
          <cell r="F2800">
            <v>15833.66</v>
          </cell>
        </row>
        <row r="2801">
          <cell r="A2801" t="str">
            <v>102044829291006</v>
          </cell>
          <cell r="B2801">
            <v>10204482</v>
          </cell>
          <cell r="C2801">
            <v>929</v>
          </cell>
          <cell r="D2801">
            <v>1006</v>
          </cell>
          <cell r="E2801">
            <v>10552.49</v>
          </cell>
          <cell r="F2801">
            <v>15969.49</v>
          </cell>
        </row>
        <row r="2802">
          <cell r="A2802" t="str">
            <v>1020448214191006</v>
          </cell>
          <cell r="B2802">
            <v>10204482</v>
          </cell>
          <cell r="C2802">
            <v>1419</v>
          </cell>
          <cell r="D2802">
            <v>1006</v>
          </cell>
          <cell r="E2802">
            <v>10552.49</v>
          </cell>
          <cell r="F2802">
            <v>15969.49</v>
          </cell>
        </row>
        <row r="2803">
          <cell r="A2803" t="str">
            <v>1020448218561004</v>
          </cell>
          <cell r="B2803">
            <v>10204482</v>
          </cell>
          <cell r="C2803">
            <v>1856</v>
          </cell>
          <cell r="D2803">
            <v>1004</v>
          </cell>
          <cell r="E2803">
            <v>10652.49</v>
          </cell>
          <cell r="F2803">
            <v>16069.49</v>
          </cell>
        </row>
        <row r="2804">
          <cell r="A2804" t="str">
            <v>1020448219131006</v>
          </cell>
          <cell r="B2804">
            <v>10204482</v>
          </cell>
          <cell r="C2804">
            <v>1913</v>
          </cell>
          <cell r="D2804">
            <v>1006</v>
          </cell>
          <cell r="E2804">
            <v>10552.49</v>
          </cell>
          <cell r="F2804">
            <v>15969.49</v>
          </cell>
        </row>
        <row r="2805">
          <cell r="A2805" t="str">
            <v>1020448221601006</v>
          </cell>
          <cell r="B2805">
            <v>10204482</v>
          </cell>
          <cell r="C2805">
            <v>2160</v>
          </cell>
          <cell r="D2805">
            <v>1006</v>
          </cell>
          <cell r="E2805">
            <v>10552.49</v>
          </cell>
          <cell r="F2805">
            <v>15969.49</v>
          </cell>
        </row>
        <row r="2806">
          <cell r="A2806" t="str">
            <v>1020448214231004</v>
          </cell>
          <cell r="B2806">
            <v>10204482</v>
          </cell>
          <cell r="C2806">
            <v>1423</v>
          </cell>
          <cell r="D2806">
            <v>1004</v>
          </cell>
          <cell r="E2806">
            <v>10652.49</v>
          </cell>
          <cell r="F2806">
            <v>16069.49</v>
          </cell>
        </row>
        <row r="2807">
          <cell r="A2807" t="str">
            <v>1020448224221004</v>
          </cell>
          <cell r="B2807">
            <v>10204482</v>
          </cell>
          <cell r="C2807">
            <v>2422</v>
          </cell>
          <cell r="D2807">
            <v>1004</v>
          </cell>
          <cell r="E2807">
            <v>10652.49</v>
          </cell>
          <cell r="F2807">
            <v>16069.49</v>
          </cell>
        </row>
        <row r="2808">
          <cell r="A2808" t="str">
            <v>1020448220961005</v>
          </cell>
          <cell r="B2808">
            <v>10204482</v>
          </cell>
          <cell r="C2808">
            <v>2096</v>
          </cell>
          <cell r="D2808">
            <v>1005</v>
          </cell>
          <cell r="E2808">
            <v>2</v>
          </cell>
          <cell r="F2808">
            <v>2</v>
          </cell>
        </row>
        <row r="2809">
          <cell r="A2809" t="str">
            <v>1020448223581005</v>
          </cell>
          <cell r="B2809">
            <v>10204482</v>
          </cell>
          <cell r="C2809">
            <v>2358</v>
          </cell>
          <cell r="D2809">
            <v>1005</v>
          </cell>
          <cell r="E2809">
            <v>2</v>
          </cell>
          <cell r="F2809">
            <v>2</v>
          </cell>
        </row>
        <row r="2810">
          <cell r="A2810" t="str">
            <v>1085091019281002</v>
          </cell>
          <cell r="B2810">
            <v>10850910</v>
          </cell>
          <cell r="C2810">
            <v>1928</v>
          </cell>
          <cell r="D2810">
            <v>1002</v>
          </cell>
          <cell r="E2810">
            <v>11815.07</v>
          </cell>
          <cell r="F2810">
            <v>17758.09</v>
          </cell>
        </row>
        <row r="2811">
          <cell r="A2811" t="str">
            <v>1085091034101001</v>
          </cell>
          <cell r="B2811">
            <v>10850910</v>
          </cell>
          <cell r="C2811">
            <v>3410</v>
          </cell>
          <cell r="D2811">
            <v>1001</v>
          </cell>
          <cell r="E2811"/>
          <cell r="F2811"/>
        </row>
        <row r="2812">
          <cell r="A2812" t="str">
            <v>1085091034101002</v>
          </cell>
          <cell r="B2812">
            <v>10850910</v>
          </cell>
          <cell r="C2812">
            <v>3410</v>
          </cell>
          <cell r="D2812">
            <v>1002</v>
          </cell>
          <cell r="E2812"/>
          <cell r="F2812"/>
        </row>
        <row r="2813">
          <cell r="A2813" t="str">
            <v>1085091034101003</v>
          </cell>
          <cell r="B2813">
            <v>10850910</v>
          </cell>
          <cell r="C2813">
            <v>3410</v>
          </cell>
          <cell r="D2813">
            <v>1003</v>
          </cell>
          <cell r="E2813"/>
          <cell r="F2813"/>
        </row>
        <row r="2814">
          <cell r="A2814" t="str">
            <v>1085091034101004</v>
          </cell>
          <cell r="B2814">
            <v>10850910</v>
          </cell>
          <cell r="C2814">
            <v>3410</v>
          </cell>
          <cell r="D2814">
            <v>1004</v>
          </cell>
          <cell r="E2814"/>
          <cell r="F2814"/>
        </row>
        <row r="2815">
          <cell r="A2815" t="str">
            <v>1085091016171001</v>
          </cell>
          <cell r="B2815">
            <v>10850910</v>
          </cell>
          <cell r="C2815">
            <v>1617</v>
          </cell>
          <cell r="D2815">
            <v>1001</v>
          </cell>
          <cell r="E2815"/>
          <cell r="F2815"/>
        </row>
        <row r="2816">
          <cell r="A2816" t="str">
            <v>1085091016171002</v>
          </cell>
          <cell r="B2816">
            <v>10850910</v>
          </cell>
          <cell r="C2816">
            <v>1617</v>
          </cell>
          <cell r="D2816">
            <v>1002</v>
          </cell>
          <cell r="E2816"/>
          <cell r="F2816"/>
        </row>
        <row r="2817">
          <cell r="A2817" t="str">
            <v>1085091016171003</v>
          </cell>
          <cell r="B2817">
            <v>10850910</v>
          </cell>
          <cell r="C2817">
            <v>1617</v>
          </cell>
          <cell r="D2817">
            <v>1003</v>
          </cell>
          <cell r="E2817"/>
          <cell r="F2817"/>
        </row>
        <row r="2818">
          <cell r="A2818" t="str">
            <v>1085091016171004</v>
          </cell>
          <cell r="B2818">
            <v>10850910</v>
          </cell>
          <cell r="C2818">
            <v>1617</v>
          </cell>
          <cell r="D2818">
            <v>1004</v>
          </cell>
          <cell r="E2818"/>
          <cell r="F2818"/>
        </row>
        <row r="2819">
          <cell r="A2819" t="str">
            <v>1015383821151007</v>
          </cell>
          <cell r="B2819">
            <v>10153838</v>
          </cell>
          <cell r="C2819">
            <v>2115</v>
          </cell>
          <cell r="D2819">
            <v>1007</v>
          </cell>
          <cell r="E2819">
            <v>-1.2</v>
          </cell>
          <cell r="F2819">
            <v>-1.2</v>
          </cell>
        </row>
        <row r="2820">
          <cell r="A2820" t="str">
            <v>1015383821150</v>
          </cell>
          <cell r="B2820">
            <v>10153838</v>
          </cell>
          <cell r="C2820">
            <v>2115</v>
          </cell>
          <cell r="D2820">
            <v>0</v>
          </cell>
          <cell r="E2820">
            <v>-1.2</v>
          </cell>
          <cell r="F2820">
            <v>-1.2</v>
          </cell>
        </row>
        <row r="2821">
          <cell r="A2821" t="str">
            <v>1015383824831003</v>
          </cell>
          <cell r="B2821">
            <v>10153838</v>
          </cell>
          <cell r="C2821">
            <v>2483</v>
          </cell>
          <cell r="D2821">
            <v>1003</v>
          </cell>
          <cell r="E2821">
            <v>-1.2</v>
          </cell>
          <cell r="F2821">
            <v>-1.2</v>
          </cell>
        </row>
        <row r="2822">
          <cell r="A2822" t="str">
            <v>1015383824831005</v>
          </cell>
          <cell r="B2822">
            <v>10153838</v>
          </cell>
          <cell r="C2822">
            <v>2483</v>
          </cell>
          <cell r="D2822">
            <v>1005</v>
          </cell>
          <cell r="E2822">
            <v>-1.2</v>
          </cell>
          <cell r="F2822">
            <v>-1.2</v>
          </cell>
        </row>
        <row r="2823">
          <cell r="A2823" t="str">
            <v>1015383816021005</v>
          </cell>
          <cell r="B2823">
            <v>10153838</v>
          </cell>
          <cell r="C2823">
            <v>1602</v>
          </cell>
          <cell r="D2823">
            <v>1005</v>
          </cell>
          <cell r="E2823">
            <v>-1.2</v>
          </cell>
          <cell r="F2823">
            <v>-1.2</v>
          </cell>
        </row>
        <row r="2824">
          <cell r="A2824" t="str">
            <v>1015383835921004</v>
          </cell>
          <cell r="B2824">
            <v>10153838</v>
          </cell>
          <cell r="C2824">
            <v>3592</v>
          </cell>
          <cell r="D2824">
            <v>1004</v>
          </cell>
          <cell r="E2824">
            <v>-1.2</v>
          </cell>
          <cell r="F2824">
            <v>-1.2</v>
          </cell>
        </row>
        <row r="2825">
          <cell r="A2825" t="str">
            <v>1015383835921006</v>
          </cell>
          <cell r="B2825">
            <v>10153838</v>
          </cell>
          <cell r="C2825">
            <v>3592</v>
          </cell>
          <cell r="D2825">
            <v>1006</v>
          </cell>
          <cell r="E2825">
            <v>-1.2</v>
          </cell>
          <cell r="F2825">
            <v>-1.2</v>
          </cell>
        </row>
        <row r="2826">
          <cell r="A2826" t="str">
            <v>1015383835920</v>
          </cell>
          <cell r="B2826">
            <v>10153838</v>
          </cell>
          <cell r="C2826">
            <v>3592</v>
          </cell>
          <cell r="D2826">
            <v>0</v>
          </cell>
          <cell r="E2826">
            <v>-1.2</v>
          </cell>
          <cell r="F2826">
            <v>-1.2</v>
          </cell>
        </row>
        <row r="2827">
          <cell r="A2827" t="str">
            <v>101538389801001</v>
          </cell>
          <cell r="B2827">
            <v>10153838</v>
          </cell>
          <cell r="C2827">
            <v>980</v>
          </cell>
          <cell r="D2827">
            <v>1001</v>
          </cell>
          <cell r="E2827">
            <v>-1.2</v>
          </cell>
          <cell r="F2827">
            <v>-1.2</v>
          </cell>
        </row>
        <row r="2828">
          <cell r="A2828" t="str">
            <v>103288579292054</v>
          </cell>
          <cell r="B2828">
            <v>10328857</v>
          </cell>
          <cell r="C2828">
            <v>929</v>
          </cell>
          <cell r="D2828">
            <v>2054</v>
          </cell>
          <cell r="E2828">
            <v>11470.09</v>
          </cell>
          <cell r="F2828">
            <v>17358.14</v>
          </cell>
        </row>
        <row r="2829">
          <cell r="A2829" t="str">
            <v>1032885710382054</v>
          </cell>
          <cell r="B2829">
            <v>10328857</v>
          </cell>
          <cell r="C2829">
            <v>1038</v>
          </cell>
          <cell r="D2829">
            <v>2054</v>
          </cell>
          <cell r="E2829">
            <v>11470.09</v>
          </cell>
          <cell r="F2829">
            <v>17358.14</v>
          </cell>
        </row>
        <row r="2830">
          <cell r="A2830" t="str">
            <v>1032885713582054</v>
          </cell>
          <cell r="B2830">
            <v>10328857</v>
          </cell>
          <cell r="C2830">
            <v>1358</v>
          </cell>
          <cell r="D2830">
            <v>2054</v>
          </cell>
          <cell r="E2830">
            <v>11470.09</v>
          </cell>
          <cell r="F2830">
            <v>17358.14</v>
          </cell>
        </row>
        <row r="2831">
          <cell r="A2831" t="str">
            <v>1032885723352054</v>
          </cell>
          <cell r="B2831">
            <v>10328857</v>
          </cell>
          <cell r="C2831">
            <v>2335</v>
          </cell>
          <cell r="D2831">
            <v>2054</v>
          </cell>
          <cell r="E2831">
            <v>11470.09</v>
          </cell>
          <cell r="F2831">
            <v>17358.14</v>
          </cell>
        </row>
        <row r="2832">
          <cell r="A2832" t="str">
            <v>1032885725592054</v>
          </cell>
          <cell r="B2832">
            <v>10328857</v>
          </cell>
          <cell r="C2832">
            <v>2559</v>
          </cell>
          <cell r="D2832">
            <v>2054</v>
          </cell>
          <cell r="E2832">
            <v>11470.09</v>
          </cell>
          <cell r="F2832">
            <v>17358.14</v>
          </cell>
        </row>
        <row r="2833">
          <cell r="A2833" t="str">
            <v>1032885723552054</v>
          </cell>
          <cell r="B2833">
            <v>10328857</v>
          </cell>
          <cell r="C2833">
            <v>2355</v>
          </cell>
          <cell r="D2833">
            <v>2054</v>
          </cell>
          <cell r="E2833">
            <v>11470.09</v>
          </cell>
          <cell r="F2833">
            <v>17358.14</v>
          </cell>
        </row>
        <row r="2834">
          <cell r="A2834" t="str">
            <v>1032885721862054</v>
          </cell>
          <cell r="B2834">
            <v>10328857</v>
          </cell>
          <cell r="C2834">
            <v>2186</v>
          </cell>
          <cell r="D2834">
            <v>2054</v>
          </cell>
          <cell r="E2834">
            <v>11470.09</v>
          </cell>
          <cell r="F2834">
            <v>17358.14</v>
          </cell>
        </row>
        <row r="2835">
          <cell r="A2835" t="str">
            <v>1032885720471000</v>
          </cell>
          <cell r="B2835">
            <v>10328857</v>
          </cell>
          <cell r="C2835">
            <v>2047</v>
          </cell>
          <cell r="D2835">
            <v>1000</v>
          </cell>
          <cell r="E2835">
            <v>8</v>
          </cell>
          <cell r="F2835">
            <v>8</v>
          </cell>
        </row>
        <row r="2836">
          <cell r="A2836" t="str">
            <v>1032885720472023</v>
          </cell>
          <cell r="B2836">
            <v>10328857</v>
          </cell>
          <cell r="C2836">
            <v>2047</v>
          </cell>
          <cell r="D2836">
            <v>2023</v>
          </cell>
          <cell r="E2836">
            <v>8</v>
          </cell>
          <cell r="F2836">
            <v>8</v>
          </cell>
        </row>
        <row r="2837">
          <cell r="A2837" t="str">
            <v>1032885720472054</v>
          </cell>
          <cell r="B2837">
            <v>10328857</v>
          </cell>
          <cell r="C2837">
            <v>2047</v>
          </cell>
          <cell r="D2837">
            <v>2054</v>
          </cell>
          <cell r="E2837">
            <v>8</v>
          </cell>
          <cell r="F2837">
            <v>8</v>
          </cell>
        </row>
        <row r="2838">
          <cell r="A2838" t="str">
            <v>103288579932054</v>
          </cell>
          <cell r="B2838">
            <v>10328857</v>
          </cell>
          <cell r="C2838">
            <v>993</v>
          </cell>
          <cell r="D2838">
            <v>2054</v>
          </cell>
          <cell r="E2838">
            <v>11470.09</v>
          </cell>
          <cell r="F2838">
            <v>17358.14</v>
          </cell>
        </row>
        <row r="2839">
          <cell r="A2839" t="str">
            <v>1032885718961000</v>
          </cell>
          <cell r="B2839">
            <v>10328857</v>
          </cell>
          <cell r="C2839">
            <v>1896</v>
          </cell>
          <cell r="D2839">
            <v>1000</v>
          </cell>
          <cell r="E2839">
            <v>8</v>
          </cell>
          <cell r="F2839">
            <v>8</v>
          </cell>
        </row>
        <row r="2840">
          <cell r="A2840" t="str">
            <v>1032885715492054</v>
          </cell>
          <cell r="B2840">
            <v>10328857</v>
          </cell>
          <cell r="C2840">
            <v>1549</v>
          </cell>
          <cell r="D2840">
            <v>2054</v>
          </cell>
          <cell r="E2840">
            <v>8</v>
          </cell>
          <cell r="F2840">
            <v>8</v>
          </cell>
        </row>
        <row r="2841">
          <cell r="A2841" t="str">
            <v>1032885716122054</v>
          </cell>
          <cell r="B2841">
            <v>10328857</v>
          </cell>
          <cell r="C2841">
            <v>1612</v>
          </cell>
          <cell r="D2841">
            <v>2054</v>
          </cell>
          <cell r="E2841">
            <v>11470.09</v>
          </cell>
          <cell r="F2841">
            <v>17358.14</v>
          </cell>
        </row>
        <row r="2842">
          <cell r="A2842" t="str">
            <v>1032885714521000</v>
          </cell>
          <cell r="B2842">
            <v>10328857</v>
          </cell>
          <cell r="C2842">
            <v>1452</v>
          </cell>
          <cell r="D2842">
            <v>1000</v>
          </cell>
          <cell r="E2842">
            <v>8</v>
          </cell>
          <cell r="F2842">
            <v>8</v>
          </cell>
        </row>
        <row r="2843">
          <cell r="A2843" t="str">
            <v>1032885714521001</v>
          </cell>
          <cell r="B2843">
            <v>10328857</v>
          </cell>
          <cell r="C2843">
            <v>1452</v>
          </cell>
          <cell r="D2843">
            <v>1001</v>
          </cell>
          <cell r="E2843">
            <v>8</v>
          </cell>
          <cell r="F2843">
            <v>8</v>
          </cell>
        </row>
        <row r="2844">
          <cell r="A2844" t="str">
            <v>1032885714521002</v>
          </cell>
          <cell r="B2844">
            <v>10328857</v>
          </cell>
          <cell r="C2844">
            <v>1452</v>
          </cell>
          <cell r="D2844">
            <v>1002</v>
          </cell>
          <cell r="E2844">
            <v>8</v>
          </cell>
          <cell r="F2844">
            <v>8</v>
          </cell>
        </row>
        <row r="2845">
          <cell r="A2845" t="str">
            <v>1032885714522023</v>
          </cell>
          <cell r="B2845">
            <v>10328857</v>
          </cell>
          <cell r="C2845">
            <v>1452</v>
          </cell>
          <cell r="D2845">
            <v>2023</v>
          </cell>
          <cell r="E2845">
            <v>8</v>
          </cell>
          <cell r="F2845">
            <v>8</v>
          </cell>
        </row>
        <row r="2846">
          <cell r="A2846" t="str">
            <v>1032885714522026</v>
          </cell>
          <cell r="B2846">
            <v>10328857</v>
          </cell>
          <cell r="C2846">
            <v>1452</v>
          </cell>
          <cell r="D2846">
            <v>2026</v>
          </cell>
          <cell r="E2846">
            <v>8</v>
          </cell>
          <cell r="F2846">
            <v>8</v>
          </cell>
        </row>
        <row r="2847">
          <cell r="A2847" t="str">
            <v>1032885714522054</v>
          </cell>
          <cell r="B2847">
            <v>10328857</v>
          </cell>
          <cell r="C2847">
            <v>1452</v>
          </cell>
          <cell r="D2847">
            <v>2054</v>
          </cell>
          <cell r="E2847">
            <v>8</v>
          </cell>
          <cell r="F2847">
            <v>8</v>
          </cell>
        </row>
        <row r="2848">
          <cell r="A2848" t="str">
            <v>1032885722062054</v>
          </cell>
          <cell r="B2848">
            <v>10328857</v>
          </cell>
          <cell r="C2848">
            <v>2206</v>
          </cell>
          <cell r="D2848">
            <v>2054</v>
          </cell>
          <cell r="E2848">
            <v>8</v>
          </cell>
          <cell r="F2848">
            <v>8</v>
          </cell>
        </row>
        <row r="2849">
          <cell r="A2849" t="str">
            <v>1036913623291001</v>
          </cell>
          <cell r="B2849">
            <v>10369136</v>
          </cell>
          <cell r="C2849">
            <v>2329</v>
          </cell>
          <cell r="D2849">
            <v>1001</v>
          </cell>
          <cell r="E2849">
            <v>-1.2</v>
          </cell>
          <cell r="F2849">
            <v>-1.2</v>
          </cell>
        </row>
        <row r="2850">
          <cell r="A2850" t="str">
            <v>1036913636631001</v>
          </cell>
          <cell r="B2850">
            <v>10369136</v>
          </cell>
          <cell r="C2850">
            <v>3663</v>
          </cell>
          <cell r="D2850">
            <v>1001</v>
          </cell>
          <cell r="E2850">
            <v>-1.2</v>
          </cell>
          <cell r="F2850">
            <v>-1.2</v>
          </cell>
        </row>
        <row r="2851">
          <cell r="A2851" t="str">
            <v>1036913620481001</v>
          </cell>
          <cell r="B2851">
            <v>10369136</v>
          </cell>
          <cell r="C2851">
            <v>2048</v>
          </cell>
          <cell r="D2851">
            <v>1001</v>
          </cell>
          <cell r="E2851">
            <v>-1.2</v>
          </cell>
          <cell r="F2851">
            <v>-1.2</v>
          </cell>
        </row>
        <row r="2852">
          <cell r="A2852" t="str">
            <v>1036913622601001</v>
          </cell>
          <cell r="B2852">
            <v>10369136</v>
          </cell>
          <cell r="C2852">
            <v>2260</v>
          </cell>
          <cell r="D2852">
            <v>1001</v>
          </cell>
          <cell r="E2852">
            <v>-1.2</v>
          </cell>
          <cell r="F2852">
            <v>-1.2</v>
          </cell>
        </row>
        <row r="2853">
          <cell r="A2853" t="str">
            <v>1036913635951001</v>
          </cell>
          <cell r="B2853">
            <v>10369136</v>
          </cell>
          <cell r="C2853">
            <v>3595</v>
          </cell>
          <cell r="D2853">
            <v>1001</v>
          </cell>
          <cell r="E2853">
            <v>-1.2</v>
          </cell>
          <cell r="F2853">
            <v>-1.2</v>
          </cell>
        </row>
        <row r="2854">
          <cell r="A2854" t="str">
            <v>1084034910371000</v>
          </cell>
          <cell r="B2854">
            <v>10840349</v>
          </cell>
          <cell r="C2854">
            <v>1037</v>
          </cell>
          <cell r="D2854">
            <v>1000</v>
          </cell>
          <cell r="E2854"/>
          <cell r="F2854"/>
        </row>
        <row r="2855">
          <cell r="A2855" t="str">
            <v>1084034910371001</v>
          </cell>
          <cell r="B2855">
            <v>10840349</v>
          </cell>
          <cell r="C2855">
            <v>1037</v>
          </cell>
          <cell r="D2855">
            <v>1001</v>
          </cell>
          <cell r="E2855"/>
          <cell r="F2855"/>
        </row>
        <row r="2856">
          <cell r="A2856" t="str">
            <v>1084119510711006</v>
          </cell>
          <cell r="B2856">
            <v>10841195</v>
          </cell>
          <cell r="C2856">
            <v>1071</v>
          </cell>
          <cell r="D2856">
            <v>1006</v>
          </cell>
          <cell r="E2856">
            <v>12151.69</v>
          </cell>
          <cell r="F2856">
            <v>18159.64</v>
          </cell>
        </row>
        <row r="2857">
          <cell r="A2857" t="str">
            <v>1084119532451004</v>
          </cell>
          <cell r="B2857">
            <v>10841195</v>
          </cell>
          <cell r="C2857">
            <v>3245</v>
          </cell>
          <cell r="D2857">
            <v>1004</v>
          </cell>
          <cell r="E2857"/>
          <cell r="F2857"/>
        </row>
        <row r="2858">
          <cell r="A2858" t="str">
            <v>1084119519471007</v>
          </cell>
          <cell r="B2858">
            <v>10841195</v>
          </cell>
          <cell r="C2858">
            <v>1947</v>
          </cell>
          <cell r="D2858">
            <v>1007</v>
          </cell>
          <cell r="E2858"/>
          <cell r="F2858"/>
        </row>
        <row r="2859">
          <cell r="A2859" t="str">
            <v>1084119522291007</v>
          </cell>
          <cell r="B2859">
            <v>10841195</v>
          </cell>
          <cell r="C2859">
            <v>2229</v>
          </cell>
          <cell r="D2859">
            <v>1007</v>
          </cell>
          <cell r="E2859"/>
          <cell r="F2859"/>
        </row>
        <row r="2860">
          <cell r="A2860" t="str">
            <v>1084119529501004</v>
          </cell>
          <cell r="B2860">
            <v>10841195</v>
          </cell>
          <cell r="C2860">
            <v>2950</v>
          </cell>
          <cell r="D2860">
            <v>1004</v>
          </cell>
          <cell r="E2860"/>
          <cell r="F2860"/>
        </row>
        <row r="2861">
          <cell r="A2861" t="str">
            <v>1084119529501005</v>
          </cell>
          <cell r="B2861">
            <v>10841195</v>
          </cell>
          <cell r="C2861">
            <v>2950</v>
          </cell>
          <cell r="D2861">
            <v>1005</v>
          </cell>
          <cell r="E2861"/>
          <cell r="F2861"/>
        </row>
        <row r="2862">
          <cell r="A2862" t="str">
            <v>1084119529501007</v>
          </cell>
          <cell r="B2862">
            <v>10841195</v>
          </cell>
          <cell r="C2862">
            <v>2950</v>
          </cell>
          <cell r="D2862">
            <v>1007</v>
          </cell>
          <cell r="E2862"/>
          <cell r="F2862"/>
        </row>
        <row r="2863">
          <cell r="A2863" t="str">
            <v>1084119529501008</v>
          </cell>
          <cell r="B2863">
            <v>10841195</v>
          </cell>
          <cell r="C2863">
            <v>2950</v>
          </cell>
          <cell r="D2863">
            <v>1008</v>
          </cell>
          <cell r="E2863"/>
          <cell r="F2863"/>
        </row>
        <row r="2864">
          <cell r="A2864" t="str">
            <v>1084119516071004</v>
          </cell>
          <cell r="B2864">
            <v>10841195</v>
          </cell>
          <cell r="C2864">
            <v>1607</v>
          </cell>
          <cell r="D2864">
            <v>1004</v>
          </cell>
          <cell r="E2864"/>
          <cell r="F2864"/>
        </row>
        <row r="2865">
          <cell r="A2865" t="str">
            <v>1084119516071005</v>
          </cell>
          <cell r="B2865">
            <v>10841195</v>
          </cell>
          <cell r="C2865">
            <v>1607</v>
          </cell>
          <cell r="D2865">
            <v>1005</v>
          </cell>
          <cell r="E2865"/>
          <cell r="F2865"/>
        </row>
        <row r="2866">
          <cell r="A2866" t="str">
            <v>1084119516071006</v>
          </cell>
          <cell r="B2866">
            <v>10841195</v>
          </cell>
          <cell r="C2866">
            <v>1607</v>
          </cell>
          <cell r="D2866">
            <v>1006</v>
          </cell>
          <cell r="E2866"/>
          <cell r="F2866"/>
        </row>
        <row r="2867">
          <cell r="A2867" t="str">
            <v>1084119537681008</v>
          </cell>
          <cell r="B2867">
            <v>10841195</v>
          </cell>
          <cell r="C2867">
            <v>3768</v>
          </cell>
          <cell r="D2867">
            <v>1008</v>
          </cell>
          <cell r="E2867">
            <v>11991.46</v>
          </cell>
          <cell r="F2867">
            <v>18147.14</v>
          </cell>
        </row>
        <row r="2868">
          <cell r="A2868" t="str">
            <v>1084119517841006</v>
          </cell>
          <cell r="B2868">
            <v>10841195</v>
          </cell>
          <cell r="C2868">
            <v>1784</v>
          </cell>
          <cell r="D2868">
            <v>1006</v>
          </cell>
          <cell r="E2868"/>
          <cell r="F2868"/>
        </row>
        <row r="2869">
          <cell r="A2869" t="str">
            <v>1084119524791004</v>
          </cell>
          <cell r="B2869">
            <v>10841195</v>
          </cell>
          <cell r="C2869">
            <v>2479</v>
          </cell>
          <cell r="D2869">
            <v>1004</v>
          </cell>
          <cell r="E2869"/>
          <cell r="F2869"/>
        </row>
        <row r="2870">
          <cell r="A2870" t="str">
            <v>1084119524791006</v>
          </cell>
          <cell r="B2870">
            <v>10841195</v>
          </cell>
          <cell r="C2870">
            <v>2479</v>
          </cell>
          <cell r="D2870">
            <v>1006</v>
          </cell>
          <cell r="E2870"/>
          <cell r="F2870"/>
        </row>
        <row r="2871">
          <cell r="A2871" t="str">
            <v>100164819811002</v>
          </cell>
          <cell r="B2871">
            <v>10016481</v>
          </cell>
          <cell r="C2871">
            <v>981</v>
          </cell>
          <cell r="D2871">
            <v>1002</v>
          </cell>
          <cell r="E2871">
            <v>10417.780000000001</v>
          </cell>
          <cell r="F2871">
            <v>15736.78</v>
          </cell>
        </row>
        <row r="2872">
          <cell r="A2872" t="str">
            <v>1001648110181015</v>
          </cell>
          <cell r="B2872">
            <v>10016481</v>
          </cell>
          <cell r="C2872">
            <v>1018</v>
          </cell>
          <cell r="D2872">
            <v>1015</v>
          </cell>
          <cell r="E2872">
            <v>10496.12</v>
          </cell>
          <cell r="F2872">
            <v>15820.12</v>
          </cell>
        </row>
        <row r="2873">
          <cell r="A2873" t="str">
            <v>1001648110181016</v>
          </cell>
          <cell r="B2873">
            <v>10016481</v>
          </cell>
          <cell r="C2873">
            <v>1018</v>
          </cell>
          <cell r="D2873">
            <v>1016</v>
          </cell>
          <cell r="E2873">
            <v>10496.12</v>
          </cell>
          <cell r="F2873">
            <v>15820.12</v>
          </cell>
        </row>
        <row r="2874">
          <cell r="A2874" t="str">
            <v>1001648110181012</v>
          </cell>
          <cell r="B2874">
            <v>10016481</v>
          </cell>
          <cell r="C2874">
            <v>1018</v>
          </cell>
          <cell r="D2874">
            <v>1012</v>
          </cell>
          <cell r="E2874">
            <v>10517.01</v>
          </cell>
          <cell r="F2874">
            <v>15841.01</v>
          </cell>
        </row>
        <row r="2875">
          <cell r="A2875" t="str">
            <v>1001648110611002</v>
          </cell>
          <cell r="B2875">
            <v>10016481</v>
          </cell>
          <cell r="C2875">
            <v>1061</v>
          </cell>
          <cell r="D2875">
            <v>1002</v>
          </cell>
          <cell r="E2875">
            <v>10395.780000000001</v>
          </cell>
          <cell r="F2875">
            <v>15812.78</v>
          </cell>
        </row>
        <row r="2876">
          <cell r="A2876" t="str">
            <v>1001648110681014</v>
          </cell>
          <cell r="B2876">
            <v>10016481</v>
          </cell>
          <cell r="C2876">
            <v>1068</v>
          </cell>
          <cell r="D2876">
            <v>1014</v>
          </cell>
          <cell r="E2876">
            <v>10427.120000000001</v>
          </cell>
          <cell r="F2876">
            <v>15844.12</v>
          </cell>
        </row>
        <row r="2877">
          <cell r="A2877" t="str">
            <v>1001648110691002</v>
          </cell>
          <cell r="B2877">
            <v>10016481</v>
          </cell>
          <cell r="C2877">
            <v>1069</v>
          </cell>
          <cell r="D2877">
            <v>1002</v>
          </cell>
          <cell r="E2877">
            <v>10395.780000000001</v>
          </cell>
          <cell r="F2877">
            <v>15812.78</v>
          </cell>
        </row>
        <row r="2878">
          <cell r="A2878" t="str">
            <v>1001648111051002</v>
          </cell>
          <cell r="B2878">
            <v>10016481</v>
          </cell>
          <cell r="C2878">
            <v>1105</v>
          </cell>
          <cell r="D2878">
            <v>1002</v>
          </cell>
          <cell r="E2878">
            <v>10395.780000000001</v>
          </cell>
          <cell r="F2878">
            <v>15812.78</v>
          </cell>
        </row>
        <row r="2879">
          <cell r="A2879" t="str">
            <v>1001648113541002</v>
          </cell>
          <cell r="B2879">
            <v>10016481</v>
          </cell>
          <cell r="C2879">
            <v>1354</v>
          </cell>
          <cell r="D2879">
            <v>1002</v>
          </cell>
          <cell r="E2879">
            <v>10478.780000000001</v>
          </cell>
          <cell r="F2879">
            <v>15762.78</v>
          </cell>
        </row>
        <row r="2880">
          <cell r="A2880" t="str">
            <v>1001648113611002</v>
          </cell>
          <cell r="B2880">
            <v>10016481</v>
          </cell>
          <cell r="C2880">
            <v>1361</v>
          </cell>
          <cell r="D2880">
            <v>1002</v>
          </cell>
          <cell r="E2880">
            <v>10395.780000000001</v>
          </cell>
          <cell r="F2880">
            <v>15812.78</v>
          </cell>
        </row>
        <row r="2881">
          <cell r="A2881" t="str">
            <v>1001648113611014</v>
          </cell>
          <cell r="B2881">
            <v>10016481</v>
          </cell>
          <cell r="C2881">
            <v>1361</v>
          </cell>
          <cell r="D2881">
            <v>1014</v>
          </cell>
          <cell r="E2881">
            <v>10427.120000000001</v>
          </cell>
          <cell r="F2881">
            <v>15844.12</v>
          </cell>
        </row>
        <row r="2882">
          <cell r="A2882" t="str">
            <v>1001648114191002</v>
          </cell>
          <cell r="B2882">
            <v>10016481</v>
          </cell>
          <cell r="C2882">
            <v>1419</v>
          </cell>
          <cell r="D2882">
            <v>1002</v>
          </cell>
          <cell r="E2882">
            <v>10395.780000000001</v>
          </cell>
          <cell r="F2882">
            <v>15812.78</v>
          </cell>
        </row>
        <row r="2883">
          <cell r="A2883" t="str">
            <v>1001648114191014</v>
          </cell>
          <cell r="B2883">
            <v>10016481</v>
          </cell>
          <cell r="C2883">
            <v>1419</v>
          </cell>
          <cell r="D2883">
            <v>1014</v>
          </cell>
          <cell r="E2883">
            <v>10427.120000000001</v>
          </cell>
          <cell r="F2883">
            <v>15844.12</v>
          </cell>
        </row>
        <row r="2884">
          <cell r="A2884" t="str">
            <v>1001648114651002</v>
          </cell>
          <cell r="B2884">
            <v>10016481</v>
          </cell>
          <cell r="C2884">
            <v>1465</v>
          </cell>
          <cell r="D2884">
            <v>1002</v>
          </cell>
          <cell r="E2884">
            <v>10536.78</v>
          </cell>
          <cell r="F2884">
            <v>15823.78</v>
          </cell>
        </row>
        <row r="2885">
          <cell r="A2885" t="str">
            <v>1001648116151015</v>
          </cell>
          <cell r="B2885">
            <v>10016481</v>
          </cell>
          <cell r="C2885">
            <v>1615</v>
          </cell>
          <cell r="D2885">
            <v>1015</v>
          </cell>
          <cell r="E2885">
            <v>10418.120000000001</v>
          </cell>
          <cell r="F2885">
            <v>15764.12</v>
          </cell>
        </row>
        <row r="2886">
          <cell r="A2886" t="str">
            <v>1001648118581002</v>
          </cell>
          <cell r="B2886">
            <v>10016481</v>
          </cell>
          <cell r="C2886">
            <v>1858</v>
          </cell>
          <cell r="D2886">
            <v>1002</v>
          </cell>
          <cell r="E2886">
            <v>10395.780000000001</v>
          </cell>
          <cell r="F2886">
            <v>15812.78</v>
          </cell>
        </row>
        <row r="2887">
          <cell r="A2887" t="str">
            <v>1001648118751002</v>
          </cell>
          <cell r="B2887">
            <v>10016481</v>
          </cell>
          <cell r="C2887">
            <v>1875</v>
          </cell>
          <cell r="D2887">
            <v>1002</v>
          </cell>
          <cell r="E2887">
            <v>10536.78</v>
          </cell>
          <cell r="F2887">
            <v>15823.78</v>
          </cell>
        </row>
        <row r="2888">
          <cell r="A2888" t="str">
            <v>1001648118971002</v>
          </cell>
          <cell r="B2888">
            <v>10016481</v>
          </cell>
          <cell r="C2888">
            <v>1897</v>
          </cell>
          <cell r="D2888">
            <v>1002</v>
          </cell>
          <cell r="E2888">
            <v>10478.780000000001</v>
          </cell>
          <cell r="F2888">
            <v>15762.78</v>
          </cell>
        </row>
        <row r="2889">
          <cell r="A2889" t="str">
            <v>1001648118971003</v>
          </cell>
          <cell r="B2889">
            <v>10016481</v>
          </cell>
          <cell r="C2889">
            <v>1897</v>
          </cell>
          <cell r="D2889">
            <v>1003</v>
          </cell>
          <cell r="E2889">
            <v>10478.780000000001</v>
          </cell>
          <cell r="F2889">
            <v>15762.78</v>
          </cell>
        </row>
        <row r="2890">
          <cell r="A2890" t="str">
            <v>1001648118971004</v>
          </cell>
          <cell r="B2890">
            <v>10016481</v>
          </cell>
          <cell r="C2890">
            <v>1897</v>
          </cell>
          <cell r="D2890">
            <v>1004</v>
          </cell>
          <cell r="E2890">
            <v>10478.780000000001</v>
          </cell>
          <cell r="F2890">
            <v>15762.78</v>
          </cell>
        </row>
        <row r="2891">
          <cell r="A2891" t="str">
            <v>1001648119831002</v>
          </cell>
          <cell r="B2891">
            <v>10016481</v>
          </cell>
          <cell r="C2891">
            <v>1983</v>
          </cell>
          <cell r="D2891">
            <v>1002</v>
          </cell>
          <cell r="E2891">
            <v>10489.78</v>
          </cell>
          <cell r="F2891">
            <v>15774.78</v>
          </cell>
        </row>
        <row r="2892">
          <cell r="A2892" t="str">
            <v>1001648120611015</v>
          </cell>
          <cell r="B2892">
            <v>10016481</v>
          </cell>
          <cell r="C2892">
            <v>2061</v>
          </cell>
          <cell r="D2892">
            <v>1015</v>
          </cell>
          <cell r="E2892">
            <v>10519.12</v>
          </cell>
          <cell r="F2892">
            <v>15867.12</v>
          </cell>
        </row>
        <row r="2893">
          <cell r="A2893" t="str">
            <v>1001648121341002</v>
          </cell>
          <cell r="B2893">
            <v>10016481</v>
          </cell>
          <cell r="C2893">
            <v>2134</v>
          </cell>
          <cell r="D2893">
            <v>1002</v>
          </cell>
          <cell r="E2893">
            <v>10489.78</v>
          </cell>
          <cell r="F2893">
            <v>15774.78</v>
          </cell>
        </row>
        <row r="2894">
          <cell r="A2894" t="str">
            <v>1001648121341005</v>
          </cell>
          <cell r="B2894">
            <v>10016481</v>
          </cell>
          <cell r="C2894">
            <v>2134</v>
          </cell>
          <cell r="D2894">
            <v>1005</v>
          </cell>
          <cell r="E2894">
            <v>10489.78</v>
          </cell>
          <cell r="F2894">
            <v>15774.78</v>
          </cell>
        </row>
        <row r="2895">
          <cell r="A2895" t="str">
            <v>1001648121601014</v>
          </cell>
          <cell r="B2895">
            <v>10016481</v>
          </cell>
          <cell r="C2895">
            <v>2160</v>
          </cell>
          <cell r="D2895">
            <v>1014</v>
          </cell>
          <cell r="E2895">
            <v>10427.120000000001</v>
          </cell>
          <cell r="F2895">
            <v>15844.12</v>
          </cell>
        </row>
        <row r="2896">
          <cell r="A2896" t="str">
            <v>1001648122311002</v>
          </cell>
          <cell r="B2896">
            <v>10016481</v>
          </cell>
          <cell r="C2896">
            <v>2231</v>
          </cell>
          <cell r="D2896">
            <v>1002</v>
          </cell>
          <cell r="E2896">
            <v>10536.78</v>
          </cell>
          <cell r="F2896">
            <v>15823.78</v>
          </cell>
        </row>
        <row r="2897">
          <cell r="A2897" t="str">
            <v>1001648122661002</v>
          </cell>
          <cell r="B2897">
            <v>10016481</v>
          </cell>
          <cell r="C2897">
            <v>2266</v>
          </cell>
          <cell r="D2897">
            <v>1002</v>
          </cell>
          <cell r="E2897">
            <v>10179.780000000001</v>
          </cell>
          <cell r="F2897">
            <v>15558.78</v>
          </cell>
        </row>
        <row r="2898">
          <cell r="A2898" t="str">
            <v>1001648125591002</v>
          </cell>
          <cell r="B2898">
            <v>10016481</v>
          </cell>
          <cell r="C2898">
            <v>2559</v>
          </cell>
          <cell r="D2898">
            <v>1002</v>
          </cell>
          <cell r="E2898">
            <v>10395.780000000001</v>
          </cell>
          <cell r="F2898">
            <v>15812.78</v>
          </cell>
        </row>
        <row r="2899">
          <cell r="A2899" t="str">
            <v>1001648125591014</v>
          </cell>
          <cell r="B2899">
            <v>10016481</v>
          </cell>
          <cell r="C2899">
            <v>2559</v>
          </cell>
          <cell r="D2899">
            <v>1014</v>
          </cell>
          <cell r="E2899">
            <v>10427.120000000001</v>
          </cell>
          <cell r="F2899">
            <v>15844.12</v>
          </cell>
        </row>
        <row r="2900">
          <cell r="A2900" t="str">
            <v>1001648110201002</v>
          </cell>
          <cell r="B2900">
            <v>10016481</v>
          </cell>
          <cell r="C2900">
            <v>1020</v>
          </cell>
          <cell r="D2900">
            <v>1002</v>
          </cell>
          <cell r="E2900">
            <v>10478.780000000001</v>
          </cell>
          <cell r="F2900">
            <v>15762.78</v>
          </cell>
        </row>
        <row r="2901">
          <cell r="A2901" t="str">
            <v>1001648111011002</v>
          </cell>
          <cell r="B2901">
            <v>10016481</v>
          </cell>
          <cell r="C2901">
            <v>1101</v>
          </cell>
          <cell r="D2901">
            <v>1002</v>
          </cell>
          <cell r="E2901">
            <v>10489.78</v>
          </cell>
          <cell r="F2901">
            <v>15774.78</v>
          </cell>
        </row>
        <row r="2902">
          <cell r="A2902" t="str">
            <v>1001648111011003</v>
          </cell>
          <cell r="B2902">
            <v>10016481</v>
          </cell>
          <cell r="C2902">
            <v>1101</v>
          </cell>
          <cell r="D2902">
            <v>1003</v>
          </cell>
          <cell r="E2902">
            <v>10489.78</v>
          </cell>
          <cell r="F2902">
            <v>15774.78</v>
          </cell>
        </row>
        <row r="2903">
          <cell r="A2903" t="str">
            <v>1001648111011005</v>
          </cell>
          <cell r="B2903">
            <v>10016481</v>
          </cell>
          <cell r="C2903">
            <v>1101</v>
          </cell>
          <cell r="D2903">
            <v>1005</v>
          </cell>
          <cell r="E2903">
            <v>10489.78</v>
          </cell>
          <cell r="F2903">
            <v>15774.78</v>
          </cell>
        </row>
        <row r="2904">
          <cell r="A2904" t="str">
            <v>1001648111011006</v>
          </cell>
          <cell r="B2904">
            <v>10016481</v>
          </cell>
          <cell r="C2904">
            <v>1101</v>
          </cell>
          <cell r="D2904">
            <v>1006</v>
          </cell>
          <cell r="E2904">
            <v>10489.78</v>
          </cell>
          <cell r="F2904">
            <v>15774.78</v>
          </cell>
        </row>
        <row r="2905">
          <cell r="A2905" t="str">
            <v>1001648111011010</v>
          </cell>
          <cell r="B2905">
            <v>10016481</v>
          </cell>
          <cell r="C2905">
            <v>1101</v>
          </cell>
          <cell r="D2905">
            <v>1010</v>
          </cell>
          <cell r="E2905">
            <v>10489.78</v>
          </cell>
          <cell r="F2905">
            <v>15774.78</v>
          </cell>
        </row>
        <row r="2906">
          <cell r="A2906" t="str">
            <v>1001648111011011</v>
          </cell>
          <cell r="B2906">
            <v>10016481</v>
          </cell>
          <cell r="C2906">
            <v>1101</v>
          </cell>
          <cell r="D2906">
            <v>1011</v>
          </cell>
          <cell r="E2906">
            <v>10489.78</v>
          </cell>
          <cell r="F2906">
            <v>15774.78</v>
          </cell>
        </row>
        <row r="2907">
          <cell r="A2907" t="str">
            <v>1001648111011009</v>
          </cell>
          <cell r="B2907">
            <v>10016481</v>
          </cell>
          <cell r="C2907">
            <v>1101</v>
          </cell>
          <cell r="D2907">
            <v>1009</v>
          </cell>
          <cell r="E2907">
            <v>10489.78</v>
          </cell>
          <cell r="F2907">
            <v>15774.78</v>
          </cell>
        </row>
        <row r="2908">
          <cell r="A2908" t="str">
            <v>1001648111011007</v>
          </cell>
          <cell r="B2908">
            <v>10016481</v>
          </cell>
          <cell r="C2908">
            <v>1101</v>
          </cell>
          <cell r="D2908">
            <v>1007</v>
          </cell>
          <cell r="E2908">
            <v>10489.78</v>
          </cell>
          <cell r="F2908">
            <v>15774.78</v>
          </cell>
        </row>
        <row r="2909">
          <cell r="A2909" t="str">
            <v>1001648111011008</v>
          </cell>
          <cell r="B2909">
            <v>10016481</v>
          </cell>
          <cell r="C2909">
            <v>1101</v>
          </cell>
          <cell r="D2909">
            <v>1008</v>
          </cell>
          <cell r="E2909">
            <v>10489.78</v>
          </cell>
          <cell r="F2909">
            <v>15774.78</v>
          </cell>
        </row>
        <row r="2910">
          <cell r="A2910" t="str">
            <v>1001648121691002</v>
          </cell>
          <cell r="B2910">
            <v>10016481</v>
          </cell>
          <cell r="C2910">
            <v>2169</v>
          </cell>
          <cell r="D2910">
            <v>1002</v>
          </cell>
          <cell r="E2910">
            <v>10478.780000000001</v>
          </cell>
          <cell r="F2910">
            <v>15762.78</v>
          </cell>
        </row>
        <row r="2911">
          <cell r="A2911" t="str">
            <v>1001648110311002</v>
          </cell>
          <cell r="B2911">
            <v>10016481</v>
          </cell>
          <cell r="C2911">
            <v>1031</v>
          </cell>
          <cell r="D2911">
            <v>1002</v>
          </cell>
          <cell r="E2911">
            <v>10489.78</v>
          </cell>
          <cell r="F2911">
            <v>15774.78</v>
          </cell>
        </row>
        <row r="2912">
          <cell r="A2912" t="str">
            <v>1001648110471002</v>
          </cell>
          <cell r="B2912">
            <v>10016481</v>
          </cell>
          <cell r="C2912">
            <v>1047</v>
          </cell>
          <cell r="D2912">
            <v>1002</v>
          </cell>
          <cell r="E2912">
            <v>10395.780000000001</v>
          </cell>
          <cell r="F2912">
            <v>15812.78</v>
          </cell>
        </row>
        <row r="2913">
          <cell r="A2913" t="str">
            <v>1001648124331002</v>
          </cell>
          <cell r="B2913">
            <v>10016481</v>
          </cell>
          <cell r="C2913">
            <v>2433</v>
          </cell>
          <cell r="D2913">
            <v>1002</v>
          </cell>
          <cell r="E2913">
            <v>10395.780000000001</v>
          </cell>
          <cell r="F2913">
            <v>15812.78</v>
          </cell>
        </row>
        <row r="2914">
          <cell r="A2914" t="str">
            <v>1001648123551002</v>
          </cell>
          <cell r="B2914">
            <v>10016481</v>
          </cell>
          <cell r="C2914">
            <v>2355</v>
          </cell>
          <cell r="D2914">
            <v>1002</v>
          </cell>
          <cell r="E2914">
            <v>10395.780000000001</v>
          </cell>
          <cell r="F2914">
            <v>15812.78</v>
          </cell>
        </row>
        <row r="2915">
          <cell r="A2915" t="str">
            <v>1001648125901003</v>
          </cell>
          <cell r="B2915">
            <v>10016481</v>
          </cell>
          <cell r="C2915">
            <v>2590</v>
          </cell>
          <cell r="D2915">
            <v>1003</v>
          </cell>
          <cell r="E2915">
            <v>10395.780000000001</v>
          </cell>
          <cell r="F2915">
            <v>15812.78</v>
          </cell>
        </row>
        <row r="2916">
          <cell r="A2916" t="str">
            <v>1001648134821002</v>
          </cell>
          <cell r="B2916">
            <v>10016481</v>
          </cell>
          <cell r="C2916">
            <v>3482</v>
          </cell>
          <cell r="D2916">
            <v>1002</v>
          </cell>
          <cell r="E2916">
            <v>10395.780000000001</v>
          </cell>
          <cell r="F2916">
            <v>15812.78</v>
          </cell>
        </row>
        <row r="2917">
          <cell r="A2917" t="str">
            <v>1001648123541002</v>
          </cell>
          <cell r="B2917">
            <v>10016481</v>
          </cell>
          <cell r="C2917">
            <v>2354</v>
          </cell>
          <cell r="D2917">
            <v>1002</v>
          </cell>
          <cell r="E2917">
            <v>10395.780000000001</v>
          </cell>
          <cell r="F2917">
            <v>15812.78</v>
          </cell>
        </row>
        <row r="2918">
          <cell r="A2918" t="str">
            <v>1001648119291002</v>
          </cell>
          <cell r="B2918">
            <v>10016481</v>
          </cell>
          <cell r="C2918">
            <v>1929</v>
          </cell>
          <cell r="D2918">
            <v>1002</v>
          </cell>
          <cell r="E2918">
            <v>10395.780000000001</v>
          </cell>
          <cell r="F2918">
            <v>15812.78</v>
          </cell>
        </row>
        <row r="2919">
          <cell r="A2919" t="str">
            <v>100164819931002</v>
          </cell>
          <cell r="B2919">
            <v>10016481</v>
          </cell>
          <cell r="C2919">
            <v>993</v>
          </cell>
          <cell r="D2919">
            <v>1002</v>
          </cell>
          <cell r="E2919">
            <v>10395.780000000001</v>
          </cell>
          <cell r="F2919">
            <v>15812.78</v>
          </cell>
        </row>
        <row r="2920">
          <cell r="A2920" t="str">
            <v>1001648110581002</v>
          </cell>
          <cell r="B2920">
            <v>10016481</v>
          </cell>
          <cell r="C2920">
            <v>1058</v>
          </cell>
          <cell r="D2920">
            <v>1002</v>
          </cell>
          <cell r="E2920">
            <v>10536.78</v>
          </cell>
          <cell r="F2920">
            <v>15823.78</v>
          </cell>
        </row>
        <row r="2921">
          <cell r="A2921" t="str">
            <v>1001648119181002</v>
          </cell>
          <cell r="B2921">
            <v>10016481</v>
          </cell>
          <cell r="C2921">
            <v>1918</v>
          </cell>
          <cell r="D2921">
            <v>1002</v>
          </cell>
          <cell r="E2921">
            <v>10536.78</v>
          </cell>
          <cell r="F2921">
            <v>15823.78</v>
          </cell>
        </row>
        <row r="2922">
          <cell r="A2922" t="str">
            <v>1001648125011002</v>
          </cell>
          <cell r="B2922">
            <v>10016481</v>
          </cell>
          <cell r="C2922">
            <v>2501</v>
          </cell>
          <cell r="D2922">
            <v>1002</v>
          </cell>
          <cell r="E2922">
            <v>10536.78</v>
          </cell>
          <cell r="F2922">
            <v>15823.78</v>
          </cell>
        </row>
        <row r="2923">
          <cell r="A2923" t="str">
            <v>1001648122251000</v>
          </cell>
          <cell r="B2923">
            <v>10016481</v>
          </cell>
          <cell r="C2923">
            <v>2225</v>
          </cell>
          <cell r="D2923">
            <v>1000</v>
          </cell>
          <cell r="E2923">
            <v>-1.2</v>
          </cell>
          <cell r="F2923">
            <v>-1.2</v>
          </cell>
        </row>
        <row r="2924">
          <cell r="A2924" t="str">
            <v>1001648115651002</v>
          </cell>
          <cell r="B2924">
            <v>10016481</v>
          </cell>
          <cell r="C2924">
            <v>1565</v>
          </cell>
          <cell r="D2924">
            <v>1002</v>
          </cell>
          <cell r="E2924">
            <v>10386.780000000001</v>
          </cell>
          <cell r="F2924">
            <v>15732.78</v>
          </cell>
        </row>
        <row r="2925">
          <cell r="A2925" t="str">
            <v>1001648114531002</v>
          </cell>
          <cell r="B2925">
            <v>10016481</v>
          </cell>
          <cell r="C2925">
            <v>1453</v>
          </cell>
          <cell r="D2925">
            <v>1002</v>
          </cell>
          <cell r="E2925">
            <v>10386.780000000001</v>
          </cell>
          <cell r="F2925">
            <v>15732.78</v>
          </cell>
        </row>
        <row r="2926">
          <cell r="A2926" t="str">
            <v>1001648134911002</v>
          </cell>
          <cell r="B2926">
            <v>10016481</v>
          </cell>
          <cell r="C2926">
            <v>3491</v>
          </cell>
          <cell r="D2926">
            <v>1002</v>
          </cell>
          <cell r="E2926">
            <v>10386.780000000001</v>
          </cell>
          <cell r="F2926">
            <v>15732.78</v>
          </cell>
        </row>
        <row r="2927">
          <cell r="A2927" t="str">
            <v>1001648115241002</v>
          </cell>
          <cell r="B2927">
            <v>10016481</v>
          </cell>
          <cell r="C2927">
            <v>1524</v>
          </cell>
          <cell r="D2927">
            <v>1002</v>
          </cell>
          <cell r="E2927">
            <v>10464.780000000001</v>
          </cell>
          <cell r="F2927">
            <v>15788.78</v>
          </cell>
        </row>
        <row r="2928">
          <cell r="A2928" t="str">
            <v>1001648113731002</v>
          </cell>
          <cell r="B2928">
            <v>10016481</v>
          </cell>
          <cell r="C2928">
            <v>1373</v>
          </cell>
          <cell r="D2928">
            <v>1002</v>
          </cell>
          <cell r="E2928">
            <v>10464.780000000001</v>
          </cell>
          <cell r="F2928">
            <v>15788.78</v>
          </cell>
        </row>
        <row r="2929">
          <cell r="A2929" t="str">
            <v>1001648111021002</v>
          </cell>
          <cell r="B2929">
            <v>10016481</v>
          </cell>
          <cell r="C2929">
            <v>1102</v>
          </cell>
          <cell r="D2929">
            <v>1002</v>
          </cell>
          <cell r="E2929">
            <v>10417.780000000001</v>
          </cell>
          <cell r="F2929">
            <v>15736.78</v>
          </cell>
        </row>
        <row r="2930">
          <cell r="A2930" t="str">
            <v>1001648119281002</v>
          </cell>
          <cell r="B2930">
            <v>10016481</v>
          </cell>
          <cell r="C2930">
            <v>1928</v>
          </cell>
          <cell r="D2930">
            <v>1002</v>
          </cell>
          <cell r="E2930">
            <v>10417.780000000001</v>
          </cell>
          <cell r="F2930">
            <v>15736.78</v>
          </cell>
        </row>
        <row r="2931">
          <cell r="A2931" t="str">
            <v>1001648120401015</v>
          </cell>
          <cell r="B2931">
            <v>10016481</v>
          </cell>
          <cell r="C2931">
            <v>2040</v>
          </cell>
          <cell r="D2931">
            <v>1015</v>
          </cell>
          <cell r="E2931">
            <v>10519.12</v>
          </cell>
          <cell r="F2931">
            <v>15867.12</v>
          </cell>
        </row>
        <row r="2932">
          <cell r="A2932" t="str">
            <v>1001648120241002</v>
          </cell>
          <cell r="B2932">
            <v>10016481</v>
          </cell>
          <cell r="C2932">
            <v>2024</v>
          </cell>
          <cell r="D2932">
            <v>1002</v>
          </cell>
          <cell r="E2932">
            <v>-1.2</v>
          </cell>
          <cell r="F2932">
            <v>-1.2</v>
          </cell>
        </row>
        <row r="2933">
          <cell r="A2933" t="str">
            <v>1001648120241015</v>
          </cell>
          <cell r="B2933">
            <v>10016481</v>
          </cell>
          <cell r="C2933">
            <v>2024</v>
          </cell>
          <cell r="D2933">
            <v>1015</v>
          </cell>
          <cell r="E2933">
            <v>-1.2</v>
          </cell>
          <cell r="F2933">
            <v>-1.2</v>
          </cell>
        </row>
        <row r="2934">
          <cell r="A2934" t="str">
            <v>1001648114561000</v>
          </cell>
          <cell r="B2934">
            <v>10016481</v>
          </cell>
          <cell r="C2934">
            <v>1456</v>
          </cell>
          <cell r="D2934">
            <v>1000</v>
          </cell>
          <cell r="E2934">
            <v>-1.2</v>
          </cell>
          <cell r="F2934">
            <v>-1.2</v>
          </cell>
        </row>
        <row r="2935">
          <cell r="A2935" t="str">
            <v>1001648120871002</v>
          </cell>
          <cell r="B2935">
            <v>10016481</v>
          </cell>
          <cell r="C2935">
            <v>2087</v>
          </cell>
          <cell r="D2935">
            <v>1002</v>
          </cell>
          <cell r="E2935">
            <v>10478.780000000001</v>
          </cell>
          <cell r="F2935">
            <v>15762.78</v>
          </cell>
        </row>
        <row r="2936">
          <cell r="A2936" t="str">
            <v>1001648120971002</v>
          </cell>
          <cell r="B2936">
            <v>10016481</v>
          </cell>
          <cell r="C2936">
            <v>2097</v>
          </cell>
          <cell r="D2936">
            <v>1002</v>
          </cell>
          <cell r="E2936">
            <v>10478.780000000001</v>
          </cell>
          <cell r="F2936">
            <v>15762.78</v>
          </cell>
        </row>
        <row r="2937">
          <cell r="A2937" t="str">
            <v>1001648116561002</v>
          </cell>
          <cell r="B2937">
            <v>10016481</v>
          </cell>
          <cell r="C2937">
            <v>1656</v>
          </cell>
          <cell r="D2937">
            <v>1002</v>
          </cell>
          <cell r="E2937">
            <v>10495.78</v>
          </cell>
          <cell r="F2937">
            <v>15912.78</v>
          </cell>
        </row>
        <row r="2938">
          <cell r="A2938" t="str">
            <v>1001648116121002</v>
          </cell>
          <cell r="B2938">
            <v>10016481</v>
          </cell>
          <cell r="C2938">
            <v>1612</v>
          </cell>
          <cell r="D2938">
            <v>1002</v>
          </cell>
          <cell r="E2938">
            <v>10395.780000000001</v>
          </cell>
          <cell r="F2938">
            <v>15812.78</v>
          </cell>
        </row>
        <row r="2939">
          <cell r="A2939" t="str">
            <v>1001648114361002</v>
          </cell>
          <cell r="B2939">
            <v>10016481</v>
          </cell>
          <cell r="C2939">
            <v>1436</v>
          </cell>
          <cell r="D2939">
            <v>1002</v>
          </cell>
          <cell r="E2939">
            <v>10536.78</v>
          </cell>
          <cell r="F2939">
            <v>15823.78</v>
          </cell>
        </row>
        <row r="2940">
          <cell r="A2940" t="str">
            <v>1001648116751002</v>
          </cell>
          <cell r="B2940">
            <v>10016481</v>
          </cell>
          <cell r="C2940">
            <v>1675</v>
          </cell>
          <cell r="D2940">
            <v>1002</v>
          </cell>
          <cell r="E2940">
            <v>10464.780000000001</v>
          </cell>
          <cell r="F2940">
            <v>15788.78</v>
          </cell>
        </row>
        <row r="2941">
          <cell r="A2941" t="str">
            <v>1001648135981002</v>
          </cell>
          <cell r="B2941">
            <v>10016481</v>
          </cell>
          <cell r="C2941">
            <v>3598</v>
          </cell>
          <cell r="D2941">
            <v>1002</v>
          </cell>
          <cell r="E2941">
            <v>10489.78</v>
          </cell>
          <cell r="F2941">
            <v>15774.78</v>
          </cell>
        </row>
        <row r="2942">
          <cell r="A2942" t="str">
            <v>1001648130641005</v>
          </cell>
          <cell r="B2942">
            <v>10016481</v>
          </cell>
          <cell r="C2942">
            <v>3064</v>
          </cell>
          <cell r="D2942">
            <v>1005</v>
          </cell>
          <cell r="E2942">
            <v>10489.78</v>
          </cell>
          <cell r="F2942">
            <v>15774.78</v>
          </cell>
        </row>
        <row r="2943">
          <cell r="A2943" t="str">
            <v>1001648120651000</v>
          </cell>
          <cell r="B2943">
            <v>10016481</v>
          </cell>
          <cell r="C2943">
            <v>2065</v>
          </cell>
          <cell r="D2943">
            <v>1000</v>
          </cell>
          <cell r="E2943">
            <v>-1.2</v>
          </cell>
          <cell r="F2943">
            <v>-1.2</v>
          </cell>
        </row>
        <row r="2944">
          <cell r="A2944" t="str">
            <v>1001648119441015</v>
          </cell>
          <cell r="B2944">
            <v>10016481</v>
          </cell>
          <cell r="C2944">
            <v>1944</v>
          </cell>
          <cell r="D2944">
            <v>1015</v>
          </cell>
          <cell r="E2944">
            <v>10519.12</v>
          </cell>
          <cell r="F2944">
            <v>15867.12</v>
          </cell>
        </row>
        <row r="2945">
          <cell r="A2945" t="str">
            <v>1001648114211000</v>
          </cell>
          <cell r="B2945">
            <v>10016481</v>
          </cell>
          <cell r="C2945">
            <v>1421</v>
          </cell>
          <cell r="D2945">
            <v>1000</v>
          </cell>
          <cell r="E2945">
            <v>-1.2</v>
          </cell>
          <cell r="F2945">
            <v>-1.2</v>
          </cell>
        </row>
        <row r="2946">
          <cell r="A2946" t="str">
            <v>1001648114211002</v>
          </cell>
          <cell r="B2946">
            <v>10016481</v>
          </cell>
          <cell r="C2946">
            <v>1421</v>
          </cell>
          <cell r="D2946">
            <v>1002</v>
          </cell>
          <cell r="E2946">
            <v>-1.2</v>
          </cell>
          <cell r="F2946">
            <v>-1.2</v>
          </cell>
        </row>
        <row r="2947">
          <cell r="A2947" t="str">
            <v>1001648126581000</v>
          </cell>
          <cell r="B2947">
            <v>10016481</v>
          </cell>
          <cell r="C2947">
            <v>2658</v>
          </cell>
          <cell r="D2947">
            <v>1000</v>
          </cell>
          <cell r="E2947">
            <v>-1.2</v>
          </cell>
          <cell r="F2947">
            <v>-1.2</v>
          </cell>
        </row>
        <row r="2948">
          <cell r="A2948" t="str">
            <v>1001648110051002</v>
          </cell>
          <cell r="B2948">
            <v>10016481</v>
          </cell>
          <cell r="C2948">
            <v>1005</v>
          </cell>
          <cell r="D2948">
            <v>1002</v>
          </cell>
          <cell r="E2948">
            <v>-1.2</v>
          </cell>
          <cell r="F2948">
            <v>-1.2</v>
          </cell>
        </row>
        <row r="2949">
          <cell r="A2949" t="str">
            <v>1001648110061002</v>
          </cell>
          <cell r="B2949">
            <v>10016481</v>
          </cell>
          <cell r="C2949">
            <v>1006</v>
          </cell>
          <cell r="D2949">
            <v>1002</v>
          </cell>
          <cell r="E2949">
            <v>-1.2</v>
          </cell>
          <cell r="F2949">
            <v>-1.2</v>
          </cell>
        </row>
        <row r="2950">
          <cell r="A2950" t="str">
            <v>1001648110661002</v>
          </cell>
          <cell r="B2950">
            <v>10016481</v>
          </cell>
          <cell r="C2950">
            <v>1066</v>
          </cell>
          <cell r="D2950">
            <v>1002</v>
          </cell>
          <cell r="E2950">
            <v>-1.2</v>
          </cell>
          <cell r="F2950">
            <v>-1.2</v>
          </cell>
        </row>
        <row r="2951">
          <cell r="A2951" t="str">
            <v>1001648110661005</v>
          </cell>
          <cell r="B2951">
            <v>10016481</v>
          </cell>
          <cell r="C2951">
            <v>1066</v>
          </cell>
          <cell r="D2951">
            <v>1005</v>
          </cell>
          <cell r="E2951">
            <v>-1.2</v>
          </cell>
          <cell r="F2951">
            <v>-1.2</v>
          </cell>
        </row>
        <row r="2952">
          <cell r="A2952" t="str">
            <v>1001648118781000</v>
          </cell>
          <cell r="B2952">
            <v>10016481</v>
          </cell>
          <cell r="C2952">
            <v>1878</v>
          </cell>
          <cell r="D2952">
            <v>1000</v>
          </cell>
          <cell r="E2952">
            <v>-1.2</v>
          </cell>
          <cell r="F2952">
            <v>-1.2</v>
          </cell>
        </row>
        <row r="2953">
          <cell r="A2953" t="str">
            <v>1001648124251002</v>
          </cell>
          <cell r="B2953">
            <v>10016481</v>
          </cell>
          <cell r="C2953">
            <v>2425</v>
          </cell>
          <cell r="D2953">
            <v>1002</v>
          </cell>
          <cell r="E2953">
            <v>-1.2</v>
          </cell>
          <cell r="F2953">
            <v>-1.2</v>
          </cell>
        </row>
        <row r="2954">
          <cell r="A2954" t="str">
            <v>1001648134661000</v>
          </cell>
          <cell r="B2954">
            <v>10016481</v>
          </cell>
          <cell r="C2954">
            <v>3466</v>
          </cell>
          <cell r="D2954">
            <v>1000</v>
          </cell>
          <cell r="E2954">
            <v>-1.2</v>
          </cell>
          <cell r="F2954">
            <v>-1.2</v>
          </cell>
        </row>
        <row r="2955">
          <cell r="A2955" t="str">
            <v>1001648114521000</v>
          </cell>
          <cell r="B2955">
            <v>10016481</v>
          </cell>
          <cell r="C2955">
            <v>1452</v>
          </cell>
          <cell r="D2955">
            <v>1000</v>
          </cell>
          <cell r="E2955">
            <v>-1.2</v>
          </cell>
          <cell r="F2955">
            <v>-1.2</v>
          </cell>
        </row>
        <row r="2956">
          <cell r="A2956" t="str">
            <v>1001648114521002</v>
          </cell>
          <cell r="B2956">
            <v>10016481</v>
          </cell>
          <cell r="C2956">
            <v>1452</v>
          </cell>
          <cell r="D2956">
            <v>1002</v>
          </cell>
          <cell r="E2956">
            <v>-1.2</v>
          </cell>
          <cell r="F2956">
            <v>-1.2</v>
          </cell>
        </row>
        <row r="2957">
          <cell r="A2957" t="str">
            <v>1001648126711000</v>
          </cell>
          <cell r="B2957">
            <v>10016481</v>
          </cell>
          <cell r="C2957">
            <v>2671</v>
          </cell>
          <cell r="D2957">
            <v>1000</v>
          </cell>
          <cell r="E2957">
            <v>-1.2</v>
          </cell>
          <cell r="F2957">
            <v>-1.2</v>
          </cell>
        </row>
        <row r="2958">
          <cell r="A2958" t="str">
            <v>1001648110721002</v>
          </cell>
          <cell r="B2958">
            <v>10016481</v>
          </cell>
          <cell r="C2958">
            <v>1072</v>
          </cell>
          <cell r="D2958">
            <v>1002</v>
          </cell>
          <cell r="E2958">
            <v>-1.2</v>
          </cell>
          <cell r="F2958">
            <v>-1.2</v>
          </cell>
        </row>
        <row r="2959">
          <cell r="A2959" t="str">
            <v>1001648121521000</v>
          </cell>
          <cell r="B2959">
            <v>10016481</v>
          </cell>
          <cell r="C2959">
            <v>2152</v>
          </cell>
          <cell r="D2959">
            <v>1000</v>
          </cell>
          <cell r="E2959">
            <v>-1.2</v>
          </cell>
          <cell r="F2959">
            <v>-1.2</v>
          </cell>
        </row>
        <row r="2960">
          <cell r="A2960" t="str">
            <v>1001648115841000</v>
          </cell>
          <cell r="B2960">
            <v>10016481</v>
          </cell>
          <cell r="C2960">
            <v>1584</v>
          </cell>
          <cell r="D2960">
            <v>1000</v>
          </cell>
          <cell r="E2960">
            <v>-1.2</v>
          </cell>
          <cell r="F2960">
            <v>-1.2</v>
          </cell>
        </row>
        <row r="2961">
          <cell r="A2961" t="str">
            <v>1001648118891000</v>
          </cell>
          <cell r="B2961">
            <v>10016481</v>
          </cell>
          <cell r="C2961">
            <v>1889</v>
          </cell>
          <cell r="D2961">
            <v>1000</v>
          </cell>
          <cell r="E2961">
            <v>-1.2</v>
          </cell>
          <cell r="F2961">
            <v>-1.2</v>
          </cell>
        </row>
        <row r="2962">
          <cell r="A2962" t="str">
            <v>1001648121311002</v>
          </cell>
          <cell r="B2962">
            <v>10016481</v>
          </cell>
          <cell r="C2962">
            <v>2131</v>
          </cell>
          <cell r="D2962">
            <v>1002</v>
          </cell>
          <cell r="E2962">
            <v>10464.780000000001</v>
          </cell>
          <cell r="F2962">
            <v>15788.78</v>
          </cell>
        </row>
        <row r="2963">
          <cell r="A2963" t="str">
            <v>1001648110331002</v>
          </cell>
          <cell r="B2963">
            <v>10016481</v>
          </cell>
          <cell r="C2963">
            <v>1033</v>
          </cell>
          <cell r="D2963">
            <v>1002</v>
          </cell>
          <cell r="E2963">
            <v>-1.2</v>
          </cell>
          <cell r="F2963">
            <v>-1.2</v>
          </cell>
        </row>
        <row r="2964">
          <cell r="A2964" t="str">
            <v>1001648115521002</v>
          </cell>
          <cell r="B2964">
            <v>10016481</v>
          </cell>
          <cell r="C2964">
            <v>1552</v>
          </cell>
          <cell r="D2964">
            <v>1002</v>
          </cell>
          <cell r="E2964">
            <v>-1.2</v>
          </cell>
          <cell r="F2964">
            <v>-1.2</v>
          </cell>
        </row>
        <row r="2965">
          <cell r="A2965" t="str">
            <v>1001648116131000</v>
          </cell>
          <cell r="B2965">
            <v>10016481</v>
          </cell>
          <cell r="C2965">
            <v>1613</v>
          </cell>
          <cell r="D2965">
            <v>1000</v>
          </cell>
          <cell r="E2965">
            <v>-1.2</v>
          </cell>
          <cell r="F2965">
            <v>-1.2</v>
          </cell>
        </row>
        <row r="2966">
          <cell r="A2966" t="str">
            <v>1001648117151002</v>
          </cell>
          <cell r="B2966">
            <v>10016481</v>
          </cell>
          <cell r="C2966">
            <v>1715</v>
          </cell>
          <cell r="D2966">
            <v>1002</v>
          </cell>
          <cell r="E2966">
            <v>-1.2</v>
          </cell>
          <cell r="F2966">
            <v>-1.2</v>
          </cell>
        </row>
        <row r="2967">
          <cell r="A2967" t="str">
            <v>1001648118381000</v>
          </cell>
          <cell r="B2967">
            <v>10016481</v>
          </cell>
          <cell r="C2967">
            <v>1838</v>
          </cell>
          <cell r="D2967">
            <v>1000</v>
          </cell>
          <cell r="E2967">
            <v>-1.2</v>
          </cell>
          <cell r="F2967">
            <v>-1.2</v>
          </cell>
        </row>
        <row r="2968">
          <cell r="A2968" t="str">
            <v>1001648118821002</v>
          </cell>
          <cell r="B2968">
            <v>10016481</v>
          </cell>
          <cell r="C2968">
            <v>1882</v>
          </cell>
          <cell r="D2968">
            <v>1002</v>
          </cell>
          <cell r="E2968">
            <v>-1.2</v>
          </cell>
          <cell r="F2968">
            <v>-1.2</v>
          </cell>
        </row>
        <row r="2969">
          <cell r="A2969" t="str">
            <v>1001648118941000</v>
          </cell>
          <cell r="B2969">
            <v>10016481</v>
          </cell>
          <cell r="C2969">
            <v>1894</v>
          </cell>
          <cell r="D2969">
            <v>1000</v>
          </cell>
          <cell r="E2969">
            <v>-1.2</v>
          </cell>
          <cell r="F2969">
            <v>-1.2</v>
          </cell>
        </row>
        <row r="2970">
          <cell r="A2970" t="str">
            <v>1001648119391002</v>
          </cell>
          <cell r="B2970">
            <v>10016481</v>
          </cell>
          <cell r="C2970">
            <v>1939</v>
          </cell>
          <cell r="D2970">
            <v>1002</v>
          </cell>
          <cell r="E2970">
            <v>-1.2</v>
          </cell>
          <cell r="F2970">
            <v>-1.2</v>
          </cell>
        </row>
        <row r="2971">
          <cell r="A2971" t="str">
            <v>1001648121071000</v>
          </cell>
          <cell r="B2971">
            <v>10016481</v>
          </cell>
          <cell r="C2971">
            <v>2107</v>
          </cell>
          <cell r="D2971">
            <v>1000</v>
          </cell>
          <cell r="E2971">
            <v>-1.2</v>
          </cell>
          <cell r="F2971">
            <v>-1.2</v>
          </cell>
        </row>
        <row r="2972">
          <cell r="A2972" t="str">
            <v>1001648121071002</v>
          </cell>
          <cell r="B2972">
            <v>10016481</v>
          </cell>
          <cell r="C2972">
            <v>2107</v>
          </cell>
          <cell r="D2972">
            <v>1002</v>
          </cell>
          <cell r="E2972">
            <v>-1.2</v>
          </cell>
          <cell r="F2972">
            <v>-1.2</v>
          </cell>
        </row>
        <row r="2973">
          <cell r="A2973" t="str">
            <v>1001648123191000</v>
          </cell>
          <cell r="B2973">
            <v>10016481</v>
          </cell>
          <cell r="C2973">
            <v>2319</v>
          </cell>
          <cell r="D2973">
            <v>1000</v>
          </cell>
          <cell r="E2973">
            <v>-1.2</v>
          </cell>
          <cell r="F2973">
            <v>-1.2</v>
          </cell>
        </row>
        <row r="2974">
          <cell r="A2974" t="str">
            <v>1001648123191002</v>
          </cell>
          <cell r="B2974">
            <v>10016481</v>
          </cell>
          <cell r="C2974">
            <v>2319</v>
          </cell>
          <cell r="D2974">
            <v>1002</v>
          </cell>
          <cell r="E2974">
            <v>-1.2</v>
          </cell>
          <cell r="F2974">
            <v>-1.2</v>
          </cell>
        </row>
        <row r="2975">
          <cell r="A2975" t="str">
            <v>1001648124311002</v>
          </cell>
          <cell r="B2975">
            <v>10016481</v>
          </cell>
          <cell r="C2975">
            <v>2431</v>
          </cell>
          <cell r="D2975">
            <v>1002</v>
          </cell>
          <cell r="E2975">
            <v>-1.2</v>
          </cell>
          <cell r="F2975">
            <v>-1.2</v>
          </cell>
        </row>
        <row r="2976">
          <cell r="A2976" t="str">
            <v>1001648125821002</v>
          </cell>
          <cell r="B2976">
            <v>10016481</v>
          </cell>
          <cell r="C2976">
            <v>2582</v>
          </cell>
          <cell r="D2976">
            <v>1002</v>
          </cell>
          <cell r="E2976">
            <v>-1.2</v>
          </cell>
          <cell r="F2976">
            <v>-1.2</v>
          </cell>
        </row>
        <row r="2977">
          <cell r="A2977" t="str">
            <v>1001648127141002</v>
          </cell>
          <cell r="B2977">
            <v>10016481</v>
          </cell>
          <cell r="C2977">
            <v>2714</v>
          </cell>
          <cell r="D2977">
            <v>1002</v>
          </cell>
          <cell r="E2977">
            <v>-1.2</v>
          </cell>
          <cell r="F2977">
            <v>-1.2</v>
          </cell>
        </row>
        <row r="2978">
          <cell r="A2978" t="str">
            <v>1001648134281002</v>
          </cell>
          <cell r="B2978">
            <v>10016481</v>
          </cell>
          <cell r="C2978">
            <v>3428</v>
          </cell>
          <cell r="D2978">
            <v>1002</v>
          </cell>
          <cell r="E2978">
            <v>-1.2</v>
          </cell>
          <cell r="F2978">
            <v>-1.2</v>
          </cell>
        </row>
        <row r="2979">
          <cell r="A2979" t="str">
            <v>1001648135561000</v>
          </cell>
          <cell r="B2979">
            <v>10016481</v>
          </cell>
          <cell r="C2979">
            <v>3556</v>
          </cell>
          <cell r="D2979">
            <v>1000</v>
          </cell>
          <cell r="E2979">
            <v>-1.2</v>
          </cell>
          <cell r="F2979">
            <v>-1.2</v>
          </cell>
        </row>
        <row r="2980">
          <cell r="A2980" t="str">
            <v>1001648137301002</v>
          </cell>
          <cell r="B2980">
            <v>10016481</v>
          </cell>
          <cell r="C2980">
            <v>3730</v>
          </cell>
          <cell r="D2980">
            <v>1002</v>
          </cell>
          <cell r="E2980">
            <v>-1.2</v>
          </cell>
          <cell r="F2980">
            <v>-1.2</v>
          </cell>
        </row>
        <row r="2981">
          <cell r="A2981" t="str">
            <v>1001648137521002</v>
          </cell>
          <cell r="B2981">
            <v>10016481</v>
          </cell>
          <cell r="C2981">
            <v>3752</v>
          </cell>
          <cell r="D2981">
            <v>1002</v>
          </cell>
          <cell r="E2981">
            <v>-1.2</v>
          </cell>
          <cell r="F2981">
            <v>-1.2</v>
          </cell>
        </row>
        <row r="2982">
          <cell r="A2982" t="str">
            <v>1001648121801002</v>
          </cell>
          <cell r="B2982">
            <v>10016481</v>
          </cell>
          <cell r="C2982">
            <v>2180</v>
          </cell>
          <cell r="D2982">
            <v>1002</v>
          </cell>
          <cell r="E2982">
            <v>-1.2</v>
          </cell>
          <cell r="F2982">
            <v>-1.2</v>
          </cell>
        </row>
        <row r="2983">
          <cell r="A2983" t="str">
            <v>1001648120701002</v>
          </cell>
          <cell r="B2983">
            <v>10016481</v>
          </cell>
          <cell r="C2983">
            <v>2070</v>
          </cell>
          <cell r="D2983">
            <v>1002</v>
          </cell>
          <cell r="E2983">
            <v>-1.2</v>
          </cell>
          <cell r="F2983">
            <v>-1.2</v>
          </cell>
        </row>
        <row r="2984">
          <cell r="A2984" t="str">
            <v>1001648135361002</v>
          </cell>
          <cell r="B2984">
            <v>10016481</v>
          </cell>
          <cell r="C2984">
            <v>3536</v>
          </cell>
          <cell r="D2984">
            <v>1002</v>
          </cell>
          <cell r="E2984">
            <v>10386.780000000001</v>
          </cell>
          <cell r="F2984">
            <v>15732.78</v>
          </cell>
        </row>
        <row r="2985">
          <cell r="A2985" t="str">
            <v>1001648122781002</v>
          </cell>
          <cell r="B2985">
            <v>10016481</v>
          </cell>
          <cell r="C2985">
            <v>2278</v>
          </cell>
          <cell r="D2985">
            <v>1002</v>
          </cell>
          <cell r="E2985">
            <v>-1.2</v>
          </cell>
          <cell r="F2985">
            <v>-1.2</v>
          </cell>
        </row>
        <row r="2986">
          <cell r="A2986" t="str">
            <v>1001648114201002</v>
          </cell>
          <cell r="B2986">
            <v>10016481</v>
          </cell>
          <cell r="C2986">
            <v>1420</v>
          </cell>
          <cell r="D2986">
            <v>1002</v>
          </cell>
          <cell r="E2986">
            <v>10417.780000000001</v>
          </cell>
          <cell r="F2986">
            <v>15736.78</v>
          </cell>
        </row>
        <row r="2987">
          <cell r="A2987" t="str">
            <v>1001648122241002</v>
          </cell>
          <cell r="B2987">
            <v>10016481</v>
          </cell>
          <cell r="C2987">
            <v>2224</v>
          </cell>
          <cell r="D2987">
            <v>1002</v>
          </cell>
          <cell r="E2987">
            <v>10386.780000000001</v>
          </cell>
          <cell r="F2987">
            <v>15732.78</v>
          </cell>
        </row>
        <row r="2988">
          <cell r="A2988" t="str">
            <v>1001648119651002</v>
          </cell>
          <cell r="B2988">
            <v>10016481</v>
          </cell>
          <cell r="C2988">
            <v>1965</v>
          </cell>
          <cell r="D2988">
            <v>1002</v>
          </cell>
          <cell r="E2988">
            <v>-1.2</v>
          </cell>
          <cell r="F2988">
            <v>-1.2</v>
          </cell>
        </row>
        <row r="2989">
          <cell r="A2989" t="str">
            <v>1001648122871002</v>
          </cell>
          <cell r="B2989">
            <v>10016481</v>
          </cell>
          <cell r="C2989">
            <v>2287</v>
          </cell>
          <cell r="D2989">
            <v>1002</v>
          </cell>
          <cell r="E2989">
            <v>10489.78</v>
          </cell>
          <cell r="F2989">
            <v>15774.78</v>
          </cell>
        </row>
        <row r="2990">
          <cell r="A2990" t="str">
            <v>1001648110101002</v>
          </cell>
          <cell r="B2990">
            <v>10016481</v>
          </cell>
          <cell r="C2990">
            <v>1010</v>
          </cell>
          <cell r="D2990">
            <v>1002</v>
          </cell>
          <cell r="E2990">
            <v>-1.2</v>
          </cell>
          <cell r="F2990">
            <v>-1.2</v>
          </cell>
        </row>
        <row r="2991">
          <cell r="A2991" t="str">
            <v>1001648138391002</v>
          </cell>
          <cell r="B2991">
            <v>10016481</v>
          </cell>
          <cell r="C2991">
            <v>3839</v>
          </cell>
          <cell r="D2991">
            <v>1002</v>
          </cell>
          <cell r="E2991">
            <v>10386.780000000001</v>
          </cell>
          <cell r="F2991">
            <v>15732.78</v>
          </cell>
        </row>
        <row r="2992">
          <cell r="A2992" t="str">
            <v>1083774715081000</v>
          </cell>
          <cell r="B2992">
            <v>10837747</v>
          </cell>
          <cell r="C2992">
            <v>1508</v>
          </cell>
          <cell r="D2992">
            <v>1000</v>
          </cell>
          <cell r="E2992"/>
          <cell r="F2992"/>
        </row>
        <row r="2993">
          <cell r="A2993" t="str">
            <v>1083774720561000</v>
          </cell>
          <cell r="B2993">
            <v>10837747</v>
          </cell>
          <cell r="C2993">
            <v>2056</v>
          </cell>
          <cell r="D2993">
            <v>1000</v>
          </cell>
          <cell r="E2993"/>
          <cell r="F2993"/>
        </row>
        <row r="2994">
          <cell r="A2994" t="str">
            <v>1083774720701000</v>
          </cell>
          <cell r="B2994">
            <v>10837747</v>
          </cell>
          <cell r="C2994">
            <v>2070</v>
          </cell>
          <cell r="D2994">
            <v>1000</v>
          </cell>
          <cell r="E2994"/>
          <cell r="F2994"/>
        </row>
        <row r="2995">
          <cell r="A2995" t="str">
            <v>1083774734111000</v>
          </cell>
          <cell r="B2995">
            <v>10837747</v>
          </cell>
          <cell r="C2995">
            <v>3411</v>
          </cell>
          <cell r="D2995">
            <v>1000</v>
          </cell>
          <cell r="E2995"/>
          <cell r="F2995"/>
        </row>
        <row r="2996">
          <cell r="A2996" t="str">
            <v>1083774736261000</v>
          </cell>
          <cell r="B2996">
            <v>10837747</v>
          </cell>
          <cell r="C2996">
            <v>3626</v>
          </cell>
          <cell r="D2996">
            <v>1000</v>
          </cell>
          <cell r="E2996"/>
          <cell r="F2996"/>
        </row>
        <row r="2997">
          <cell r="A2997" t="str">
            <v>1030382310691000</v>
          </cell>
          <cell r="B2997">
            <v>10303823</v>
          </cell>
          <cell r="C2997">
            <v>1069</v>
          </cell>
          <cell r="D2997">
            <v>1000</v>
          </cell>
          <cell r="E2997">
            <v>10448.01</v>
          </cell>
          <cell r="F2997">
            <v>15865.01</v>
          </cell>
        </row>
        <row r="2998">
          <cell r="A2998" t="str">
            <v>1030382321081000</v>
          </cell>
          <cell r="B2998">
            <v>10303823</v>
          </cell>
          <cell r="C2998">
            <v>2108</v>
          </cell>
          <cell r="D2998">
            <v>1000</v>
          </cell>
          <cell r="E2998">
            <v>10548.01</v>
          </cell>
          <cell r="F2998">
            <v>15965.01</v>
          </cell>
        </row>
        <row r="2999">
          <cell r="A2999" t="str">
            <v>1030382311041000</v>
          </cell>
          <cell r="B2999">
            <v>10303823</v>
          </cell>
          <cell r="C2999">
            <v>1104</v>
          </cell>
          <cell r="D2999">
            <v>1000</v>
          </cell>
          <cell r="E2999">
            <v>10448.01</v>
          </cell>
          <cell r="F2999">
            <v>15865.01</v>
          </cell>
        </row>
        <row r="3000">
          <cell r="A3000" t="str">
            <v>1030382317871001</v>
          </cell>
          <cell r="B3000">
            <v>10303823</v>
          </cell>
          <cell r="C3000">
            <v>1787</v>
          </cell>
          <cell r="D3000">
            <v>1001</v>
          </cell>
          <cell r="E3000">
            <v>0.5</v>
          </cell>
          <cell r="F3000">
            <v>0.5</v>
          </cell>
        </row>
        <row r="3001">
          <cell r="A3001" t="str">
            <v>1030382320891000</v>
          </cell>
          <cell r="B3001">
            <v>10303823</v>
          </cell>
          <cell r="C3001">
            <v>2089</v>
          </cell>
          <cell r="D3001">
            <v>1000</v>
          </cell>
          <cell r="E3001">
            <v>10540.01</v>
          </cell>
          <cell r="F3001">
            <v>15888.01</v>
          </cell>
        </row>
        <row r="3002">
          <cell r="A3002" t="str">
            <v>103038239561001</v>
          </cell>
          <cell r="B3002">
            <v>10303823</v>
          </cell>
          <cell r="C3002">
            <v>956</v>
          </cell>
          <cell r="D3002">
            <v>1001</v>
          </cell>
          <cell r="E3002">
            <v>0.5</v>
          </cell>
          <cell r="F3002">
            <v>0.5</v>
          </cell>
        </row>
        <row r="3003">
          <cell r="A3003" t="str">
            <v>1030382310371000</v>
          </cell>
          <cell r="B3003">
            <v>10303823</v>
          </cell>
          <cell r="C3003">
            <v>1037</v>
          </cell>
          <cell r="D3003">
            <v>1000</v>
          </cell>
          <cell r="E3003">
            <v>-1.2</v>
          </cell>
          <cell r="F3003">
            <v>-1.2</v>
          </cell>
        </row>
        <row r="3004">
          <cell r="A3004" t="str">
            <v>101176409271000</v>
          </cell>
          <cell r="B3004">
            <v>10117640</v>
          </cell>
          <cell r="C3004">
            <v>927</v>
          </cell>
          <cell r="D3004">
            <v>1000</v>
          </cell>
          <cell r="E3004">
            <v>10253.700000000001</v>
          </cell>
          <cell r="F3004">
            <v>15670.7</v>
          </cell>
        </row>
        <row r="3005">
          <cell r="A3005" t="str">
            <v>101176409271001</v>
          </cell>
          <cell r="B3005">
            <v>10117640</v>
          </cell>
          <cell r="C3005">
            <v>927</v>
          </cell>
          <cell r="D3005">
            <v>1001</v>
          </cell>
          <cell r="E3005">
            <v>10357.120000000001</v>
          </cell>
          <cell r="F3005">
            <v>15774.12</v>
          </cell>
        </row>
        <row r="3006">
          <cell r="A3006" t="str">
            <v>101176409291000</v>
          </cell>
          <cell r="B3006">
            <v>10117640</v>
          </cell>
          <cell r="C3006">
            <v>929</v>
          </cell>
          <cell r="D3006">
            <v>1000</v>
          </cell>
          <cell r="E3006">
            <v>10253.700000000001</v>
          </cell>
          <cell r="F3006">
            <v>15670.7</v>
          </cell>
        </row>
        <row r="3007">
          <cell r="A3007" t="str">
            <v>101176409291001</v>
          </cell>
          <cell r="B3007">
            <v>10117640</v>
          </cell>
          <cell r="C3007">
            <v>929</v>
          </cell>
          <cell r="D3007">
            <v>1001</v>
          </cell>
          <cell r="E3007">
            <v>10357.120000000001</v>
          </cell>
          <cell r="F3007">
            <v>15774.12</v>
          </cell>
        </row>
        <row r="3008">
          <cell r="A3008" t="str">
            <v>101176409301000</v>
          </cell>
          <cell r="B3008">
            <v>10117640</v>
          </cell>
          <cell r="C3008">
            <v>930</v>
          </cell>
          <cell r="D3008">
            <v>1000</v>
          </cell>
          <cell r="E3008">
            <v>10253.700000000001</v>
          </cell>
          <cell r="F3008">
            <v>15670.7</v>
          </cell>
        </row>
        <row r="3009">
          <cell r="A3009" t="str">
            <v>101176409301001</v>
          </cell>
          <cell r="B3009">
            <v>10117640</v>
          </cell>
          <cell r="C3009">
            <v>930</v>
          </cell>
          <cell r="D3009">
            <v>1001</v>
          </cell>
          <cell r="E3009">
            <v>10357.120000000001</v>
          </cell>
          <cell r="F3009">
            <v>15774.12</v>
          </cell>
        </row>
        <row r="3010">
          <cell r="A3010" t="str">
            <v>101176409581000</v>
          </cell>
          <cell r="B3010">
            <v>10117640</v>
          </cell>
          <cell r="C3010">
            <v>958</v>
          </cell>
          <cell r="D3010">
            <v>1000</v>
          </cell>
          <cell r="E3010">
            <v>10253.700000000001</v>
          </cell>
          <cell r="F3010">
            <v>15670.7</v>
          </cell>
        </row>
        <row r="3011">
          <cell r="A3011" t="str">
            <v>101176409581001</v>
          </cell>
          <cell r="B3011">
            <v>10117640</v>
          </cell>
          <cell r="C3011">
            <v>958</v>
          </cell>
          <cell r="D3011">
            <v>1001</v>
          </cell>
          <cell r="E3011">
            <v>10357.120000000001</v>
          </cell>
          <cell r="F3011">
            <v>15774.12</v>
          </cell>
        </row>
        <row r="3012">
          <cell r="A3012" t="str">
            <v>101176409591000</v>
          </cell>
          <cell r="B3012">
            <v>10117640</v>
          </cell>
          <cell r="C3012">
            <v>959</v>
          </cell>
          <cell r="D3012">
            <v>1000</v>
          </cell>
          <cell r="E3012">
            <v>10253.700000000001</v>
          </cell>
          <cell r="F3012">
            <v>15670.7</v>
          </cell>
        </row>
        <row r="3013">
          <cell r="A3013" t="str">
            <v>101176409591001</v>
          </cell>
          <cell r="B3013">
            <v>10117640</v>
          </cell>
          <cell r="C3013">
            <v>959</v>
          </cell>
          <cell r="D3013">
            <v>1001</v>
          </cell>
          <cell r="E3013">
            <v>10357.120000000001</v>
          </cell>
          <cell r="F3013">
            <v>15774.12</v>
          </cell>
        </row>
        <row r="3014">
          <cell r="A3014" t="str">
            <v>101176409761001</v>
          </cell>
          <cell r="B3014">
            <v>10117640</v>
          </cell>
          <cell r="C3014">
            <v>976</v>
          </cell>
          <cell r="D3014">
            <v>1001</v>
          </cell>
          <cell r="E3014">
            <v>10113.120000000001</v>
          </cell>
          <cell r="F3014">
            <v>15537.12</v>
          </cell>
        </row>
        <row r="3015">
          <cell r="A3015" t="str">
            <v>101176409781000</v>
          </cell>
          <cell r="B3015">
            <v>10117640</v>
          </cell>
          <cell r="C3015">
            <v>978</v>
          </cell>
          <cell r="D3015">
            <v>1000</v>
          </cell>
          <cell r="E3015">
            <v>10394.700000000001</v>
          </cell>
          <cell r="F3015">
            <v>15681.7</v>
          </cell>
        </row>
        <row r="3016">
          <cell r="A3016" t="str">
            <v>101176409781001</v>
          </cell>
          <cell r="B3016">
            <v>10117640</v>
          </cell>
          <cell r="C3016">
            <v>978</v>
          </cell>
          <cell r="D3016">
            <v>1001</v>
          </cell>
          <cell r="E3016">
            <v>10498.12</v>
          </cell>
          <cell r="F3016">
            <v>15785.12</v>
          </cell>
        </row>
        <row r="3017">
          <cell r="A3017" t="str">
            <v>101176409811000</v>
          </cell>
          <cell r="B3017">
            <v>10117640</v>
          </cell>
          <cell r="C3017">
            <v>981</v>
          </cell>
          <cell r="D3017">
            <v>1000</v>
          </cell>
          <cell r="E3017">
            <v>10275.700000000001</v>
          </cell>
          <cell r="F3017">
            <v>15594.7</v>
          </cell>
        </row>
        <row r="3018">
          <cell r="A3018" t="str">
            <v>101176409811001</v>
          </cell>
          <cell r="B3018">
            <v>10117640</v>
          </cell>
          <cell r="C3018">
            <v>981</v>
          </cell>
          <cell r="D3018">
            <v>1001</v>
          </cell>
          <cell r="E3018">
            <v>10379.120000000001</v>
          </cell>
          <cell r="F3018">
            <v>15698.12</v>
          </cell>
        </row>
        <row r="3019">
          <cell r="A3019" t="str">
            <v>101176409841000</v>
          </cell>
          <cell r="B3019">
            <v>10117640</v>
          </cell>
          <cell r="C3019">
            <v>984</v>
          </cell>
          <cell r="D3019">
            <v>1000</v>
          </cell>
          <cell r="E3019">
            <v>10253.700000000001</v>
          </cell>
          <cell r="F3019">
            <v>15670.7</v>
          </cell>
        </row>
        <row r="3020">
          <cell r="A3020" t="str">
            <v>101176409841001</v>
          </cell>
          <cell r="B3020">
            <v>10117640</v>
          </cell>
          <cell r="C3020">
            <v>984</v>
          </cell>
          <cell r="D3020">
            <v>1001</v>
          </cell>
          <cell r="E3020">
            <v>10357.120000000001</v>
          </cell>
          <cell r="F3020">
            <v>15774.12</v>
          </cell>
        </row>
        <row r="3021">
          <cell r="A3021" t="str">
            <v>101176409851000</v>
          </cell>
          <cell r="B3021">
            <v>10117640</v>
          </cell>
          <cell r="C3021">
            <v>985</v>
          </cell>
          <cell r="D3021">
            <v>1000</v>
          </cell>
          <cell r="E3021">
            <v>9904.7000000000007</v>
          </cell>
          <cell r="F3021">
            <v>15275.7</v>
          </cell>
        </row>
        <row r="3022">
          <cell r="A3022" t="str">
            <v>101176409851001</v>
          </cell>
          <cell r="B3022">
            <v>10117640</v>
          </cell>
          <cell r="C3022">
            <v>985</v>
          </cell>
          <cell r="D3022">
            <v>1001</v>
          </cell>
          <cell r="E3022">
            <v>10008.120000000001</v>
          </cell>
          <cell r="F3022">
            <v>15379.12</v>
          </cell>
        </row>
        <row r="3023">
          <cell r="A3023" t="str">
            <v>101176409891000</v>
          </cell>
          <cell r="B3023">
            <v>10117640</v>
          </cell>
          <cell r="C3023">
            <v>989</v>
          </cell>
          <cell r="D3023">
            <v>1000</v>
          </cell>
          <cell r="E3023">
            <v>9904.7000000000007</v>
          </cell>
          <cell r="F3023">
            <v>15275.7</v>
          </cell>
        </row>
        <row r="3024">
          <cell r="A3024" t="str">
            <v>101176409891001</v>
          </cell>
          <cell r="B3024">
            <v>10117640</v>
          </cell>
          <cell r="C3024">
            <v>989</v>
          </cell>
          <cell r="D3024">
            <v>1001</v>
          </cell>
          <cell r="E3024">
            <v>10008.120000000001</v>
          </cell>
          <cell r="F3024">
            <v>15379.12</v>
          </cell>
        </row>
        <row r="3025">
          <cell r="A3025" t="str">
            <v>1011764010141000</v>
          </cell>
          <cell r="B3025">
            <v>10117640</v>
          </cell>
          <cell r="C3025">
            <v>1014</v>
          </cell>
          <cell r="D3025">
            <v>1000</v>
          </cell>
          <cell r="E3025">
            <v>10009.700000000001</v>
          </cell>
          <cell r="F3025">
            <v>15433.7</v>
          </cell>
        </row>
        <row r="3026">
          <cell r="A3026" t="str">
            <v>1011764010141001</v>
          </cell>
          <cell r="B3026">
            <v>10117640</v>
          </cell>
          <cell r="C3026">
            <v>1014</v>
          </cell>
          <cell r="D3026">
            <v>1001</v>
          </cell>
          <cell r="E3026">
            <v>10113.120000000001</v>
          </cell>
          <cell r="F3026">
            <v>15537.12</v>
          </cell>
        </row>
        <row r="3027">
          <cell r="A3027" t="str">
            <v>1011764010181001</v>
          </cell>
          <cell r="B3027">
            <v>10117640</v>
          </cell>
          <cell r="C3027">
            <v>1018</v>
          </cell>
          <cell r="D3027">
            <v>1001</v>
          </cell>
          <cell r="E3027">
            <v>10426.120000000001</v>
          </cell>
          <cell r="F3027">
            <v>15750.12</v>
          </cell>
        </row>
        <row r="3028">
          <cell r="A3028" t="str">
            <v>1011764010211000</v>
          </cell>
          <cell r="B3028">
            <v>10117640</v>
          </cell>
          <cell r="C3028">
            <v>1021</v>
          </cell>
          <cell r="D3028">
            <v>1000</v>
          </cell>
          <cell r="E3028">
            <v>10336.700000000001</v>
          </cell>
          <cell r="F3028">
            <v>15620.7</v>
          </cell>
        </row>
        <row r="3029">
          <cell r="A3029" t="str">
            <v>1011764010211001</v>
          </cell>
          <cell r="B3029">
            <v>10117640</v>
          </cell>
          <cell r="C3029">
            <v>1021</v>
          </cell>
          <cell r="D3029">
            <v>1001</v>
          </cell>
          <cell r="E3029">
            <v>10440.120000000001</v>
          </cell>
          <cell r="F3029">
            <v>15724.12</v>
          </cell>
        </row>
        <row r="3030">
          <cell r="A3030" t="str">
            <v>1011764010221000</v>
          </cell>
          <cell r="B3030">
            <v>10117640</v>
          </cell>
          <cell r="C3030">
            <v>1022</v>
          </cell>
          <cell r="D3030">
            <v>1000</v>
          </cell>
          <cell r="E3030">
            <v>10345.700000000001</v>
          </cell>
          <cell r="F3030">
            <v>15693.7</v>
          </cell>
        </row>
        <row r="3031">
          <cell r="A3031" t="str">
            <v>1011764010221001</v>
          </cell>
          <cell r="B3031">
            <v>10117640</v>
          </cell>
          <cell r="C3031">
            <v>1022</v>
          </cell>
          <cell r="D3031">
            <v>1001</v>
          </cell>
          <cell r="E3031">
            <v>10449.120000000001</v>
          </cell>
          <cell r="F3031">
            <v>15797.12</v>
          </cell>
        </row>
        <row r="3032">
          <cell r="A3032" t="str">
            <v>1011764010241000</v>
          </cell>
          <cell r="B3032">
            <v>10117640</v>
          </cell>
          <cell r="C3032">
            <v>1024</v>
          </cell>
          <cell r="D3032">
            <v>1000</v>
          </cell>
          <cell r="E3032">
            <v>10345.700000000001</v>
          </cell>
          <cell r="F3032">
            <v>15693.7</v>
          </cell>
        </row>
        <row r="3033">
          <cell r="A3033" t="str">
            <v>1011764010241001</v>
          </cell>
          <cell r="B3033">
            <v>10117640</v>
          </cell>
          <cell r="C3033">
            <v>1024</v>
          </cell>
          <cell r="D3033">
            <v>1001</v>
          </cell>
          <cell r="E3033">
            <v>10449.120000000001</v>
          </cell>
          <cell r="F3033">
            <v>15797.12</v>
          </cell>
        </row>
        <row r="3034">
          <cell r="A3034" t="str">
            <v>1011764010251000</v>
          </cell>
          <cell r="B3034">
            <v>10117640</v>
          </cell>
          <cell r="C3034">
            <v>1025</v>
          </cell>
          <cell r="D3034">
            <v>1000</v>
          </cell>
          <cell r="E3034">
            <v>10345.700000000001</v>
          </cell>
          <cell r="F3034">
            <v>15693.7</v>
          </cell>
        </row>
        <row r="3035">
          <cell r="A3035" t="str">
            <v>1011764010251001</v>
          </cell>
          <cell r="B3035">
            <v>10117640</v>
          </cell>
          <cell r="C3035">
            <v>1025</v>
          </cell>
          <cell r="D3035">
            <v>1001</v>
          </cell>
          <cell r="E3035">
            <v>10449.120000000001</v>
          </cell>
          <cell r="F3035">
            <v>15797.12</v>
          </cell>
        </row>
        <row r="3036">
          <cell r="A3036" t="str">
            <v>1011764010341000</v>
          </cell>
          <cell r="B3036">
            <v>10117640</v>
          </cell>
          <cell r="C3036">
            <v>1034</v>
          </cell>
          <cell r="D3036">
            <v>1000</v>
          </cell>
          <cell r="E3036">
            <v>9904.7000000000007</v>
          </cell>
          <cell r="F3036">
            <v>15275.7</v>
          </cell>
        </row>
        <row r="3037">
          <cell r="A3037" t="str">
            <v>1011764010341001</v>
          </cell>
          <cell r="B3037">
            <v>10117640</v>
          </cell>
          <cell r="C3037">
            <v>1034</v>
          </cell>
          <cell r="D3037">
            <v>1001</v>
          </cell>
          <cell r="E3037">
            <v>10008.120000000001</v>
          </cell>
          <cell r="F3037">
            <v>15379.12</v>
          </cell>
        </row>
        <row r="3038">
          <cell r="A3038" t="str">
            <v>1011764010381000</v>
          </cell>
          <cell r="B3038">
            <v>10117640</v>
          </cell>
          <cell r="C3038">
            <v>1038</v>
          </cell>
          <cell r="D3038">
            <v>1000</v>
          </cell>
          <cell r="E3038">
            <v>10253.700000000001</v>
          </cell>
          <cell r="F3038">
            <v>15670.7</v>
          </cell>
        </row>
        <row r="3039">
          <cell r="A3039" t="str">
            <v>1011764010381001</v>
          </cell>
          <cell r="B3039">
            <v>10117640</v>
          </cell>
          <cell r="C3039">
            <v>1038</v>
          </cell>
          <cell r="D3039">
            <v>1001</v>
          </cell>
          <cell r="E3039">
            <v>10357.120000000001</v>
          </cell>
          <cell r="F3039">
            <v>15774.12</v>
          </cell>
        </row>
        <row r="3040">
          <cell r="A3040" t="str">
            <v>1011764010391000</v>
          </cell>
          <cell r="B3040">
            <v>10117640</v>
          </cell>
          <cell r="C3040">
            <v>1039</v>
          </cell>
          <cell r="D3040">
            <v>1000</v>
          </cell>
          <cell r="E3040">
            <v>10253.700000000001</v>
          </cell>
          <cell r="F3040">
            <v>15670.7</v>
          </cell>
        </row>
        <row r="3041">
          <cell r="A3041" t="str">
            <v>1011764010391001</v>
          </cell>
          <cell r="B3041">
            <v>10117640</v>
          </cell>
          <cell r="C3041">
            <v>1039</v>
          </cell>
          <cell r="D3041">
            <v>1001</v>
          </cell>
          <cell r="E3041">
            <v>10357.120000000001</v>
          </cell>
          <cell r="F3041">
            <v>15774.12</v>
          </cell>
        </row>
        <row r="3042">
          <cell r="A3042" t="str">
            <v>1011764010401000</v>
          </cell>
          <cell r="B3042">
            <v>10117640</v>
          </cell>
          <cell r="C3042">
            <v>1040</v>
          </cell>
          <cell r="D3042">
            <v>1000</v>
          </cell>
          <cell r="E3042">
            <v>10253.700000000001</v>
          </cell>
          <cell r="F3042">
            <v>15670.7</v>
          </cell>
        </row>
        <row r="3043">
          <cell r="A3043" t="str">
            <v>1011764010401001</v>
          </cell>
          <cell r="B3043">
            <v>10117640</v>
          </cell>
          <cell r="C3043">
            <v>1040</v>
          </cell>
          <cell r="D3043">
            <v>1001</v>
          </cell>
          <cell r="E3043">
            <v>10357.120000000001</v>
          </cell>
          <cell r="F3043">
            <v>15774.12</v>
          </cell>
        </row>
        <row r="3044">
          <cell r="A3044" t="str">
            <v>1011764010421000</v>
          </cell>
          <cell r="B3044">
            <v>10117640</v>
          </cell>
          <cell r="C3044">
            <v>1042</v>
          </cell>
          <cell r="D3044">
            <v>1000</v>
          </cell>
          <cell r="E3044">
            <v>10253.700000000001</v>
          </cell>
          <cell r="F3044">
            <v>15670.7</v>
          </cell>
        </row>
        <row r="3045">
          <cell r="A3045" t="str">
            <v>1011764010421001</v>
          </cell>
          <cell r="B3045">
            <v>10117640</v>
          </cell>
          <cell r="C3045">
            <v>1042</v>
          </cell>
          <cell r="D3045">
            <v>1001</v>
          </cell>
          <cell r="E3045">
            <v>10357.120000000001</v>
          </cell>
          <cell r="F3045">
            <v>15774.12</v>
          </cell>
        </row>
        <row r="3046">
          <cell r="A3046" t="str">
            <v>1011764010481000</v>
          </cell>
          <cell r="B3046">
            <v>10117640</v>
          </cell>
          <cell r="C3046">
            <v>1048</v>
          </cell>
          <cell r="D3046">
            <v>1000</v>
          </cell>
          <cell r="E3046">
            <v>10253.700000000001</v>
          </cell>
          <cell r="F3046">
            <v>15670.7</v>
          </cell>
        </row>
        <row r="3047">
          <cell r="A3047" t="str">
            <v>1011764010481001</v>
          </cell>
          <cell r="B3047">
            <v>10117640</v>
          </cell>
          <cell r="C3047">
            <v>1048</v>
          </cell>
          <cell r="D3047">
            <v>1001</v>
          </cell>
          <cell r="E3047">
            <v>10357.120000000001</v>
          </cell>
          <cell r="F3047">
            <v>15774.12</v>
          </cell>
        </row>
        <row r="3048">
          <cell r="A3048" t="str">
            <v>1011764010511000</v>
          </cell>
          <cell r="B3048">
            <v>10117640</v>
          </cell>
          <cell r="C3048">
            <v>1051</v>
          </cell>
          <cell r="D3048">
            <v>1000</v>
          </cell>
          <cell r="E3048">
            <v>10394.700000000001</v>
          </cell>
          <cell r="F3048">
            <v>15681.7</v>
          </cell>
        </row>
        <row r="3049">
          <cell r="A3049" t="str">
            <v>1011764010511001</v>
          </cell>
          <cell r="B3049">
            <v>10117640</v>
          </cell>
          <cell r="C3049">
            <v>1051</v>
          </cell>
          <cell r="D3049">
            <v>1001</v>
          </cell>
          <cell r="E3049">
            <v>10498.12</v>
          </cell>
          <cell r="F3049">
            <v>15785.12</v>
          </cell>
        </row>
        <row r="3050">
          <cell r="A3050" t="str">
            <v>1011764010531000</v>
          </cell>
          <cell r="B3050">
            <v>10117640</v>
          </cell>
          <cell r="C3050">
            <v>1053</v>
          </cell>
          <cell r="D3050">
            <v>1000</v>
          </cell>
          <cell r="E3050">
            <v>10336.700000000001</v>
          </cell>
          <cell r="F3050">
            <v>15620.7</v>
          </cell>
        </row>
        <row r="3051">
          <cell r="A3051" t="str">
            <v>1011764010531001</v>
          </cell>
          <cell r="B3051">
            <v>10117640</v>
          </cell>
          <cell r="C3051">
            <v>1053</v>
          </cell>
          <cell r="D3051">
            <v>1001</v>
          </cell>
          <cell r="E3051">
            <v>10440.120000000001</v>
          </cell>
          <cell r="F3051">
            <v>15724.12</v>
          </cell>
        </row>
        <row r="3052">
          <cell r="A3052" t="str">
            <v>1011764010551000</v>
          </cell>
          <cell r="B3052">
            <v>10117640</v>
          </cell>
          <cell r="C3052">
            <v>1055</v>
          </cell>
          <cell r="D3052">
            <v>1000</v>
          </cell>
          <cell r="E3052">
            <v>10253.700000000001</v>
          </cell>
          <cell r="F3052">
            <v>15670.7</v>
          </cell>
        </row>
        <row r="3053">
          <cell r="A3053" t="str">
            <v>1011764010551001</v>
          </cell>
          <cell r="B3053">
            <v>10117640</v>
          </cell>
          <cell r="C3053">
            <v>1055</v>
          </cell>
          <cell r="D3053">
            <v>1001</v>
          </cell>
          <cell r="E3053">
            <v>10357.120000000001</v>
          </cell>
          <cell r="F3053">
            <v>15774.12</v>
          </cell>
        </row>
        <row r="3054">
          <cell r="A3054" t="str">
            <v>1011764010561000</v>
          </cell>
          <cell r="B3054">
            <v>10117640</v>
          </cell>
          <cell r="C3054">
            <v>1056</v>
          </cell>
          <cell r="D3054">
            <v>1000</v>
          </cell>
          <cell r="E3054">
            <v>10253.700000000001</v>
          </cell>
          <cell r="F3054">
            <v>15670.7</v>
          </cell>
        </row>
        <row r="3055">
          <cell r="A3055" t="str">
            <v>1011764010561001</v>
          </cell>
          <cell r="B3055">
            <v>10117640</v>
          </cell>
          <cell r="C3055">
            <v>1056</v>
          </cell>
          <cell r="D3055">
            <v>1001</v>
          </cell>
          <cell r="E3055">
            <v>10357.120000000001</v>
          </cell>
          <cell r="F3055">
            <v>15774.12</v>
          </cell>
        </row>
        <row r="3056">
          <cell r="A3056" t="str">
            <v>1011764010611000</v>
          </cell>
          <cell r="B3056">
            <v>10117640</v>
          </cell>
          <cell r="C3056">
            <v>1061</v>
          </cell>
          <cell r="D3056">
            <v>1000</v>
          </cell>
          <cell r="E3056">
            <v>10253.700000000001</v>
          </cell>
          <cell r="F3056">
            <v>15670.7</v>
          </cell>
        </row>
        <row r="3057">
          <cell r="A3057" t="str">
            <v>1011764010611001</v>
          </cell>
          <cell r="B3057">
            <v>10117640</v>
          </cell>
          <cell r="C3057">
            <v>1061</v>
          </cell>
          <cell r="D3057">
            <v>1001</v>
          </cell>
          <cell r="E3057">
            <v>10357.120000000001</v>
          </cell>
          <cell r="F3057">
            <v>15774.12</v>
          </cell>
        </row>
        <row r="3058">
          <cell r="A3058" t="str">
            <v>1011764010651000</v>
          </cell>
          <cell r="B3058">
            <v>10117640</v>
          </cell>
          <cell r="C3058">
            <v>1065</v>
          </cell>
          <cell r="D3058">
            <v>1000</v>
          </cell>
          <cell r="E3058">
            <v>10394.700000000001</v>
          </cell>
          <cell r="F3058">
            <v>15681.7</v>
          </cell>
        </row>
        <row r="3059">
          <cell r="A3059" t="str">
            <v>1011764010651001</v>
          </cell>
          <cell r="B3059">
            <v>10117640</v>
          </cell>
          <cell r="C3059">
            <v>1065</v>
          </cell>
          <cell r="D3059">
            <v>1001</v>
          </cell>
          <cell r="E3059">
            <v>10498.12</v>
          </cell>
          <cell r="F3059">
            <v>15785.12</v>
          </cell>
        </row>
        <row r="3060">
          <cell r="A3060" t="str">
            <v>1011764010671000</v>
          </cell>
          <cell r="B3060">
            <v>10117640</v>
          </cell>
          <cell r="C3060">
            <v>1067</v>
          </cell>
          <cell r="D3060">
            <v>1000</v>
          </cell>
          <cell r="E3060">
            <v>10253.700000000001</v>
          </cell>
          <cell r="F3060">
            <v>15670.7</v>
          </cell>
        </row>
        <row r="3061">
          <cell r="A3061" t="str">
            <v>1011764010671001</v>
          </cell>
          <cell r="B3061">
            <v>10117640</v>
          </cell>
          <cell r="C3061">
            <v>1067</v>
          </cell>
          <cell r="D3061">
            <v>1001</v>
          </cell>
          <cell r="E3061">
            <v>10357.120000000001</v>
          </cell>
          <cell r="F3061">
            <v>15774.12</v>
          </cell>
        </row>
        <row r="3062">
          <cell r="A3062" t="str">
            <v>1011764010681000</v>
          </cell>
          <cell r="B3062">
            <v>10117640</v>
          </cell>
          <cell r="C3062">
            <v>1068</v>
          </cell>
          <cell r="D3062">
            <v>1000</v>
          </cell>
          <cell r="E3062">
            <v>10253.700000000001</v>
          </cell>
          <cell r="F3062">
            <v>15670.7</v>
          </cell>
        </row>
        <row r="3063">
          <cell r="A3063" t="str">
            <v>1011764010681001</v>
          </cell>
          <cell r="B3063">
            <v>10117640</v>
          </cell>
          <cell r="C3063">
            <v>1068</v>
          </cell>
          <cell r="D3063">
            <v>1001</v>
          </cell>
          <cell r="E3063">
            <v>10357.120000000001</v>
          </cell>
          <cell r="F3063">
            <v>15774.12</v>
          </cell>
        </row>
        <row r="3064">
          <cell r="A3064" t="str">
            <v>1011764010691000</v>
          </cell>
          <cell r="B3064">
            <v>10117640</v>
          </cell>
          <cell r="C3064">
            <v>1069</v>
          </cell>
          <cell r="D3064">
            <v>1000</v>
          </cell>
          <cell r="E3064">
            <v>10253.700000000001</v>
          </cell>
          <cell r="F3064">
            <v>15670.7</v>
          </cell>
        </row>
        <row r="3065">
          <cell r="A3065" t="str">
            <v>1011764010691001</v>
          </cell>
          <cell r="B3065">
            <v>10117640</v>
          </cell>
          <cell r="C3065">
            <v>1069</v>
          </cell>
          <cell r="D3065">
            <v>1001</v>
          </cell>
          <cell r="E3065">
            <v>10357.120000000001</v>
          </cell>
          <cell r="F3065">
            <v>15774.12</v>
          </cell>
        </row>
        <row r="3066">
          <cell r="A3066" t="str">
            <v>1011764010731000</v>
          </cell>
          <cell r="B3066">
            <v>10117640</v>
          </cell>
          <cell r="C3066">
            <v>1073</v>
          </cell>
          <cell r="D3066">
            <v>1000</v>
          </cell>
          <cell r="E3066">
            <v>10394.700000000001</v>
          </cell>
          <cell r="F3066">
            <v>15681.7</v>
          </cell>
        </row>
        <row r="3067">
          <cell r="A3067" t="str">
            <v>1011764010731001</v>
          </cell>
          <cell r="B3067">
            <v>10117640</v>
          </cell>
          <cell r="C3067">
            <v>1073</v>
          </cell>
          <cell r="D3067">
            <v>1001</v>
          </cell>
          <cell r="E3067">
            <v>10498.12</v>
          </cell>
          <cell r="F3067">
            <v>15785.12</v>
          </cell>
        </row>
        <row r="3068">
          <cell r="A3068" t="str">
            <v>1011764010811000</v>
          </cell>
          <cell r="B3068">
            <v>10117640</v>
          </cell>
          <cell r="C3068">
            <v>1081</v>
          </cell>
          <cell r="D3068">
            <v>1000</v>
          </cell>
          <cell r="E3068">
            <v>10244.700000000001</v>
          </cell>
          <cell r="F3068">
            <v>15590.7</v>
          </cell>
        </row>
        <row r="3069">
          <cell r="A3069" t="str">
            <v>1011764010811001</v>
          </cell>
          <cell r="B3069">
            <v>10117640</v>
          </cell>
          <cell r="C3069">
            <v>1081</v>
          </cell>
          <cell r="D3069">
            <v>1001</v>
          </cell>
          <cell r="E3069">
            <v>10348.120000000001</v>
          </cell>
          <cell r="F3069">
            <v>15694.12</v>
          </cell>
        </row>
        <row r="3070">
          <cell r="A3070" t="str">
            <v>1011764010821000</v>
          </cell>
          <cell r="B3070">
            <v>10117640</v>
          </cell>
          <cell r="C3070">
            <v>1082</v>
          </cell>
          <cell r="D3070">
            <v>1000</v>
          </cell>
          <cell r="E3070">
            <v>10253.700000000001</v>
          </cell>
          <cell r="F3070">
            <v>15670.7</v>
          </cell>
        </row>
        <row r="3071">
          <cell r="A3071" t="str">
            <v>1011764010821001</v>
          </cell>
          <cell r="B3071">
            <v>10117640</v>
          </cell>
          <cell r="C3071">
            <v>1082</v>
          </cell>
          <cell r="D3071">
            <v>1001</v>
          </cell>
          <cell r="E3071">
            <v>10357.120000000001</v>
          </cell>
          <cell r="F3071">
            <v>15774.12</v>
          </cell>
        </row>
        <row r="3072">
          <cell r="A3072" t="str">
            <v>1011764010941000</v>
          </cell>
          <cell r="B3072">
            <v>10117640</v>
          </cell>
          <cell r="C3072">
            <v>1094</v>
          </cell>
          <cell r="D3072">
            <v>1000</v>
          </cell>
          <cell r="E3072">
            <v>10037.700000000001</v>
          </cell>
          <cell r="F3072">
            <v>15416.7</v>
          </cell>
        </row>
        <row r="3073">
          <cell r="A3073" t="str">
            <v>1011764010941001</v>
          </cell>
          <cell r="B3073">
            <v>10117640</v>
          </cell>
          <cell r="C3073">
            <v>1094</v>
          </cell>
          <cell r="D3073">
            <v>1001</v>
          </cell>
          <cell r="E3073">
            <v>10141.120000000001</v>
          </cell>
          <cell r="F3073">
            <v>15520.12</v>
          </cell>
        </row>
        <row r="3074">
          <cell r="A3074" t="str">
            <v>1011764011031000</v>
          </cell>
          <cell r="B3074">
            <v>10117640</v>
          </cell>
          <cell r="C3074">
            <v>1103</v>
          </cell>
          <cell r="D3074">
            <v>1000</v>
          </cell>
          <cell r="E3074">
            <v>10253.700000000001</v>
          </cell>
          <cell r="F3074">
            <v>15670.7</v>
          </cell>
        </row>
        <row r="3075">
          <cell r="A3075" t="str">
            <v>1011764011031001</v>
          </cell>
          <cell r="B3075">
            <v>10117640</v>
          </cell>
          <cell r="C3075">
            <v>1103</v>
          </cell>
          <cell r="D3075">
            <v>1001</v>
          </cell>
          <cell r="E3075">
            <v>10357.120000000001</v>
          </cell>
          <cell r="F3075">
            <v>15774.12</v>
          </cell>
        </row>
        <row r="3076">
          <cell r="A3076" t="str">
            <v>1011764011051000</v>
          </cell>
          <cell r="B3076">
            <v>10117640</v>
          </cell>
          <cell r="C3076">
            <v>1105</v>
          </cell>
          <cell r="D3076">
            <v>1000</v>
          </cell>
          <cell r="E3076">
            <v>10253.700000000001</v>
          </cell>
          <cell r="F3076">
            <v>15670.7</v>
          </cell>
        </row>
        <row r="3077">
          <cell r="A3077" t="str">
            <v>1011764011051001</v>
          </cell>
          <cell r="B3077">
            <v>10117640</v>
          </cell>
          <cell r="C3077">
            <v>1105</v>
          </cell>
          <cell r="D3077">
            <v>1001</v>
          </cell>
          <cell r="E3077">
            <v>10357.120000000001</v>
          </cell>
          <cell r="F3077">
            <v>15774.12</v>
          </cell>
        </row>
        <row r="3078">
          <cell r="A3078" t="str">
            <v>1011764013541000</v>
          </cell>
          <cell r="B3078">
            <v>10117640</v>
          </cell>
          <cell r="C3078">
            <v>1354</v>
          </cell>
          <cell r="D3078">
            <v>1000</v>
          </cell>
          <cell r="E3078">
            <v>10336.700000000001</v>
          </cell>
          <cell r="F3078">
            <v>15620.7</v>
          </cell>
        </row>
        <row r="3079">
          <cell r="A3079" t="str">
            <v>1011764013541001</v>
          </cell>
          <cell r="B3079">
            <v>10117640</v>
          </cell>
          <cell r="C3079">
            <v>1354</v>
          </cell>
          <cell r="D3079">
            <v>1001</v>
          </cell>
          <cell r="E3079">
            <v>10440.120000000001</v>
          </cell>
          <cell r="F3079">
            <v>15724.12</v>
          </cell>
        </row>
        <row r="3080">
          <cell r="A3080" t="str">
            <v>1011764013561000</v>
          </cell>
          <cell r="B3080">
            <v>10117640</v>
          </cell>
          <cell r="C3080">
            <v>1356</v>
          </cell>
          <cell r="D3080">
            <v>1000</v>
          </cell>
          <cell r="E3080">
            <v>9938.7000000000007</v>
          </cell>
          <cell r="F3080">
            <v>15317.7</v>
          </cell>
        </row>
        <row r="3081">
          <cell r="A3081" t="str">
            <v>1011764013561001</v>
          </cell>
          <cell r="B3081">
            <v>10117640</v>
          </cell>
          <cell r="C3081">
            <v>1356</v>
          </cell>
          <cell r="D3081">
            <v>1001</v>
          </cell>
          <cell r="E3081">
            <v>10042.120000000001</v>
          </cell>
          <cell r="F3081">
            <v>15421.12</v>
          </cell>
        </row>
        <row r="3082">
          <cell r="A3082" t="str">
            <v>1011764013581000</v>
          </cell>
          <cell r="B3082">
            <v>10117640</v>
          </cell>
          <cell r="C3082">
            <v>1358</v>
          </cell>
          <cell r="D3082">
            <v>1000</v>
          </cell>
          <cell r="E3082">
            <v>10253.700000000001</v>
          </cell>
          <cell r="F3082">
            <v>15670.7</v>
          </cell>
        </row>
        <row r="3083">
          <cell r="A3083" t="str">
            <v>1011764013581001</v>
          </cell>
          <cell r="B3083">
            <v>10117640</v>
          </cell>
          <cell r="C3083">
            <v>1358</v>
          </cell>
          <cell r="D3083">
            <v>1001</v>
          </cell>
          <cell r="E3083">
            <v>10357.120000000001</v>
          </cell>
          <cell r="F3083">
            <v>15774.12</v>
          </cell>
        </row>
        <row r="3084">
          <cell r="A3084" t="str">
            <v>1011764013611000</v>
          </cell>
          <cell r="B3084">
            <v>10117640</v>
          </cell>
          <cell r="C3084">
            <v>1361</v>
          </cell>
          <cell r="D3084">
            <v>1000</v>
          </cell>
          <cell r="E3084">
            <v>10253.700000000001</v>
          </cell>
          <cell r="F3084">
            <v>15670.7</v>
          </cell>
        </row>
        <row r="3085">
          <cell r="A3085" t="str">
            <v>1011764013611001</v>
          </cell>
          <cell r="B3085">
            <v>10117640</v>
          </cell>
          <cell r="C3085">
            <v>1361</v>
          </cell>
          <cell r="D3085">
            <v>1001</v>
          </cell>
          <cell r="E3085">
            <v>10357.120000000001</v>
          </cell>
          <cell r="F3085">
            <v>15774.12</v>
          </cell>
        </row>
        <row r="3086">
          <cell r="A3086" t="str">
            <v>1011764013791000</v>
          </cell>
          <cell r="B3086">
            <v>10117640</v>
          </cell>
          <cell r="C3086">
            <v>1379</v>
          </cell>
          <cell r="D3086">
            <v>1000</v>
          </cell>
          <cell r="E3086">
            <v>10103.700000000001</v>
          </cell>
          <cell r="F3086">
            <v>15393.7</v>
          </cell>
        </row>
        <row r="3087">
          <cell r="A3087" t="str">
            <v>1011764013791001</v>
          </cell>
          <cell r="B3087">
            <v>10117640</v>
          </cell>
          <cell r="C3087">
            <v>1379</v>
          </cell>
          <cell r="D3087">
            <v>1001</v>
          </cell>
          <cell r="E3087">
            <v>10207.120000000001</v>
          </cell>
          <cell r="F3087">
            <v>15497.12</v>
          </cell>
        </row>
        <row r="3088">
          <cell r="A3088" t="str">
            <v>1011764013801000</v>
          </cell>
          <cell r="B3088">
            <v>10117640</v>
          </cell>
          <cell r="C3088">
            <v>1380</v>
          </cell>
          <cell r="D3088">
            <v>1000</v>
          </cell>
          <cell r="E3088">
            <v>10154.700000000001</v>
          </cell>
          <cell r="F3088">
            <v>15525.7</v>
          </cell>
        </row>
        <row r="3089">
          <cell r="A3089" t="str">
            <v>1011764013801001</v>
          </cell>
          <cell r="B3089">
            <v>10117640</v>
          </cell>
          <cell r="C3089">
            <v>1380</v>
          </cell>
          <cell r="D3089">
            <v>1001</v>
          </cell>
          <cell r="E3089">
            <v>10258.120000000001</v>
          </cell>
          <cell r="F3089">
            <v>15629.12</v>
          </cell>
        </row>
        <row r="3090">
          <cell r="A3090" t="str">
            <v>1011764013811001</v>
          </cell>
          <cell r="B3090">
            <v>10117640</v>
          </cell>
          <cell r="C3090">
            <v>1381</v>
          </cell>
          <cell r="D3090">
            <v>1001</v>
          </cell>
          <cell r="E3090">
            <v>10141.120000000001</v>
          </cell>
          <cell r="F3090">
            <v>15520.12</v>
          </cell>
        </row>
        <row r="3091">
          <cell r="A3091" t="str">
            <v>1011764014191000</v>
          </cell>
          <cell r="B3091">
            <v>10117640</v>
          </cell>
          <cell r="C3091">
            <v>1419</v>
          </cell>
          <cell r="D3091">
            <v>1000</v>
          </cell>
          <cell r="E3091">
            <v>10253.700000000001</v>
          </cell>
          <cell r="F3091">
            <v>15670.7</v>
          </cell>
        </row>
        <row r="3092">
          <cell r="A3092" t="str">
            <v>1011764014191001</v>
          </cell>
          <cell r="B3092">
            <v>10117640</v>
          </cell>
          <cell r="C3092">
            <v>1419</v>
          </cell>
          <cell r="D3092">
            <v>1001</v>
          </cell>
          <cell r="E3092">
            <v>10357.120000000001</v>
          </cell>
          <cell r="F3092">
            <v>15774.12</v>
          </cell>
        </row>
        <row r="3093">
          <cell r="A3093" t="str">
            <v>1011764014421000</v>
          </cell>
          <cell r="B3093">
            <v>10117640</v>
          </cell>
          <cell r="C3093">
            <v>1442</v>
          </cell>
          <cell r="D3093">
            <v>1000</v>
          </cell>
          <cell r="E3093">
            <v>10253.700000000001</v>
          </cell>
          <cell r="F3093">
            <v>15670.7</v>
          </cell>
        </row>
        <row r="3094">
          <cell r="A3094" t="str">
            <v>1011764014421001</v>
          </cell>
          <cell r="B3094">
            <v>10117640</v>
          </cell>
          <cell r="C3094">
            <v>1442</v>
          </cell>
          <cell r="D3094">
            <v>1001</v>
          </cell>
          <cell r="E3094">
            <v>10357.120000000001</v>
          </cell>
          <cell r="F3094">
            <v>15774.12</v>
          </cell>
        </row>
        <row r="3095">
          <cell r="A3095" t="str">
            <v>1011764014431000</v>
          </cell>
          <cell r="B3095">
            <v>10117640</v>
          </cell>
          <cell r="C3095">
            <v>1443</v>
          </cell>
          <cell r="D3095">
            <v>1000</v>
          </cell>
          <cell r="E3095">
            <v>9938.7000000000007</v>
          </cell>
          <cell r="F3095">
            <v>15317.7</v>
          </cell>
        </row>
        <row r="3096">
          <cell r="A3096" t="str">
            <v>1011764014431001</v>
          </cell>
          <cell r="B3096">
            <v>10117640</v>
          </cell>
          <cell r="C3096">
            <v>1443</v>
          </cell>
          <cell r="D3096">
            <v>1001</v>
          </cell>
          <cell r="E3096">
            <v>10042.120000000001</v>
          </cell>
          <cell r="F3096">
            <v>15421.12</v>
          </cell>
        </row>
        <row r="3097">
          <cell r="A3097" t="str">
            <v>1011764014441000</v>
          </cell>
          <cell r="B3097">
            <v>10117640</v>
          </cell>
          <cell r="C3097">
            <v>1444</v>
          </cell>
          <cell r="D3097">
            <v>1000</v>
          </cell>
          <cell r="E3097">
            <v>10244.700000000001</v>
          </cell>
          <cell r="F3097">
            <v>15590.7</v>
          </cell>
        </row>
        <row r="3098">
          <cell r="A3098" t="str">
            <v>1011764014441001</v>
          </cell>
          <cell r="B3098">
            <v>10117640</v>
          </cell>
          <cell r="C3098">
            <v>1444</v>
          </cell>
          <cell r="D3098">
            <v>1001</v>
          </cell>
          <cell r="E3098">
            <v>10348.120000000001</v>
          </cell>
          <cell r="F3098">
            <v>15694.12</v>
          </cell>
        </row>
        <row r="3099">
          <cell r="A3099" t="str">
            <v>1011764014551000</v>
          </cell>
          <cell r="B3099">
            <v>10117640</v>
          </cell>
          <cell r="C3099">
            <v>1455</v>
          </cell>
          <cell r="D3099">
            <v>1000</v>
          </cell>
          <cell r="E3099">
            <v>10275.700000000001</v>
          </cell>
          <cell r="F3099">
            <v>15594.7</v>
          </cell>
        </row>
        <row r="3100">
          <cell r="A3100" t="str">
            <v>1011764014551001</v>
          </cell>
          <cell r="B3100">
            <v>10117640</v>
          </cell>
          <cell r="C3100">
            <v>1455</v>
          </cell>
          <cell r="D3100">
            <v>1001</v>
          </cell>
          <cell r="E3100">
            <v>10379.120000000001</v>
          </cell>
          <cell r="F3100">
            <v>15698.12</v>
          </cell>
        </row>
        <row r="3101">
          <cell r="A3101" t="str">
            <v>1011764014631000</v>
          </cell>
          <cell r="B3101">
            <v>10117640</v>
          </cell>
          <cell r="C3101">
            <v>1463</v>
          </cell>
          <cell r="D3101">
            <v>1000</v>
          </cell>
          <cell r="E3101">
            <v>9938.7000000000007</v>
          </cell>
          <cell r="F3101">
            <v>15317.7</v>
          </cell>
        </row>
        <row r="3102">
          <cell r="A3102" t="str">
            <v>1011764014631001</v>
          </cell>
          <cell r="B3102">
            <v>10117640</v>
          </cell>
          <cell r="C3102">
            <v>1463</v>
          </cell>
          <cell r="D3102">
            <v>1001</v>
          </cell>
          <cell r="E3102">
            <v>10042.120000000001</v>
          </cell>
          <cell r="F3102">
            <v>15421.12</v>
          </cell>
        </row>
        <row r="3103">
          <cell r="A3103" t="str">
            <v>1011764014651000</v>
          </cell>
          <cell r="B3103">
            <v>10117640</v>
          </cell>
          <cell r="C3103">
            <v>1465</v>
          </cell>
          <cell r="D3103">
            <v>1000</v>
          </cell>
          <cell r="E3103">
            <v>10394.700000000001</v>
          </cell>
          <cell r="F3103">
            <v>15681.7</v>
          </cell>
        </row>
        <row r="3104">
          <cell r="A3104" t="str">
            <v>1011764014651001</v>
          </cell>
          <cell r="B3104">
            <v>10117640</v>
          </cell>
          <cell r="C3104">
            <v>1465</v>
          </cell>
          <cell r="D3104">
            <v>1001</v>
          </cell>
          <cell r="E3104">
            <v>10498.12</v>
          </cell>
          <cell r="F3104">
            <v>15785.12</v>
          </cell>
        </row>
        <row r="3105">
          <cell r="A3105" t="str">
            <v>1011764015101000</v>
          </cell>
          <cell r="B3105">
            <v>10117640</v>
          </cell>
          <cell r="C3105">
            <v>1510</v>
          </cell>
          <cell r="D3105">
            <v>1000</v>
          </cell>
          <cell r="E3105">
            <v>9938.7000000000007</v>
          </cell>
          <cell r="F3105">
            <v>15317.7</v>
          </cell>
        </row>
        <row r="3106">
          <cell r="A3106" t="str">
            <v>1011764015101001</v>
          </cell>
          <cell r="B3106">
            <v>10117640</v>
          </cell>
          <cell r="C3106">
            <v>1510</v>
          </cell>
          <cell r="D3106">
            <v>1001</v>
          </cell>
          <cell r="E3106">
            <v>10042.120000000001</v>
          </cell>
          <cell r="F3106">
            <v>15421.12</v>
          </cell>
        </row>
        <row r="3107">
          <cell r="A3107" t="str">
            <v>1011764015151001</v>
          </cell>
          <cell r="B3107">
            <v>10117640</v>
          </cell>
          <cell r="C3107">
            <v>1515</v>
          </cell>
          <cell r="D3107">
            <v>1001</v>
          </cell>
          <cell r="E3107">
            <v>10008.120000000001</v>
          </cell>
          <cell r="F3107">
            <v>15379.12</v>
          </cell>
        </row>
        <row r="3108">
          <cell r="A3108" t="str">
            <v>1011764015171000</v>
          </cell>
          <cell r="B3108">
            <v>10117640</v>
          </cell>
          <cell r="C3108">
            <v>1517</v>
          </cell>
          <cell r="D3108">
            <v>1000</v>
          </cell>
          <cell r="E3108">
            <v>10275.700000000001</v>
          </cell>
          <cell r="F3108">
            <v>15594.7</v>
          </cell>
        </row>
        <row r="3109">
          <cell r="A3109" t="str">
            <v>1011764015171001</v>
          </cell>
          <cell r="B3109">
            <v>10117640</v>
          </cell>
          <cell r="C3109">
            <v>1517</v>
          </cell>
          <cell r="D3109">
            <v>1001</v>
          </cell>
          <cell r="E3109">
            <v>10379.120000000001</v>
          </cell>
          <cell r="F3109">
            <v>15698.12</v>
          </cell>
        </row>
        <row r="3110">
          <cell r="A3110" t="str">
            <v>1011764015321000</v>
          </cell>
          <cell r="B3110">
            <v>10117640</v>
          </cell>
          <cell r="C3110">
            <v>1532</v>
          </cell>
          <cell r="D3110">
            <v>1000</v>
          </cell>
          <cell r="E3110">
            <v>10394.700000000001</v>
          </cell>
          <cell r="F3110">
            <v>15681.7</v>
          </cell>
        </row>
        <row r="3111">
          <cell r="A3111" t="str">
            <v>1011764015321001</v>
          </cell>
          <cell r="B3111">
            <v>10117640</v>
          </cell>
          <cell r="C3111">
            <v>1532</v>
          </cell>
          <cell r="D3111">
            <v>1001</v>
          </cell>
          <cell r="E3111">
            <v>10498.12</v>
          </cell>
          <cell r="F3111">
            <v>15785.12</v>
          </cell>
        </row>
        <row r="3112">
          <cell r="A3112" t="str">
            <v>1011764015551000</v>
          </cell>
          <cell r="B3112">
            <v>10117640</v>
          </cell>
          <cell r="C3112">
            <v>1555</v>
          </cell>
          <cell r="D3112">
            <v>1000</v>
          </cell>
          <cell r="E3112">
            <v>10253.700000000001</v>
          </cell>
          <cell r="F3112">
            <v>15670.7</v>
          </cell>
        </row>
        <row r="3113">
          <cell r="A3113" t="str">
            <v>1011764015551001</v>
          </cell>
          <cell r="B3113">
            <v>10117640</v>
          </cell>
          <cell r="C3113">
            <v>1555</v>
          </cell>
          <cell r="D3113">
            <v>1001</v>
          </cell>
          <cell r="E3113">
            <v>10357.120000000001</v>
          </cell>
          <cell r="F3113">
            <v>15774.12</v>
          </cell>
        </row>
        <row r="3114">
          <cell r="A3114" t="str">
            <v>1011764015561000</v>
          </cell>
          <cell r="B3114">
            <v>10117640</v>
          </cell>
          <cell r="C3114">
            <v>1556</v>
          </cell>
          <cell r="D3114">
            <v>1000</v>
          </cell>
          <cell r="E3114">
            <v>10154.700000000001</v>
          </cell>
          <cell r="F3114">
            <v>15525.7</v>
          </cell>
        </row>
        <row r="3115">
          <cell r="A3115" t="str">
            <v>1011764015561001</v>
          </cell>
          <cell r="B3115">
            <v>10117640</v>
          </cell>
          <cell r="C3115">
            <v>1556</v>
          </cell>
          <cell r="D3115">
            <v>1001</v>
          </cell>
          <cell r="E3115">
            <v>10258.120000000001</v>
          </cell>
          <cell r="F3115">
            <v>15629.12</v>
          </cell>
        </row>
        <row r="3116">
          <cell r="A3116" t="str">
            <v>1011764015661000</v>
          </cell>
          <cell r="B3116">
            <v>10117640</v>
          </cell>
          <cell r="C3116">
            <v>1566</v>
          </cell>
          <cell r="D3116">
            <v>1000</v>
          </cell>
          <cell r="E3116">
            <v>10253.700000000001</v>
          </cell>
          <cell r="F3116">
            <v>15670.7</v>
          </cell>
        </row>
        <row r="3117">
          <cell r="A3117" t="str">
            <v>1011764015661001</v>
          </cell>
          <cell r="B3117">
            <v>10117640</v>
          </cell>
          <cell r="C3117">
            <v>1566</v>
          </cell>
          <cell r="D3117">
            <v>1001</v>
          </cell>
          <cell r="E3117">
            <v>10357.120000000001</v>
          </cell>
          <cell r="F3117">
            <v>15774.12</v>
          </cell>
        </row>
        <row r="3118">
          <cell r="A3118" t="str">
            <v>1011764015811000</v>
          </cell>
          <cell r="B3118">
            <v>10117640</v>
          </cell>
          <cell r="C3118">
            <v>1581</v>
          </cell>
          <cell r="D3118">
            <v>1000</v>
          </cell>
          <cell r="E3118">
            <v>10037.700000000001</v>
          </cell>
          <cell r="F3118">
            <v>15416.7</v>
          </cell>
        </row>
        <row r="3119">
          <cell r="A3119" t="str">
            <v>1011764015811001</v>
          </cell>
          <cell r="B3119">
            <v>10117640</v>
          </cell>
          <cell r="C3119">
            <v>1581</v>
          </cell>
          <cell r="D3119">
            <v>1001</v>
          </cell>
          <cell r="E3119">
            <v>10141.120000000001</v>
          </cell>
          <cell r="F3119">
            <v>15520.12</v>
          </cell>
        </row>
        <row r="3120">
          <cell r="A3120" t="str">
            <v>1011764015821000</v>
          </cell>
          <cell r="B3120">
            <v>10117640</v>
          </cell>
          <cell r="C3120">
            <v>1582</v>
          </cell>
          <cell r="D3120">
            <v>1000</v>
          </cell>
          <cell r="E3120">
            <v>9938.7000000000007</v>
          </cell>
          <cell r="F3120">
            <v>15317.7</v>
          </cell>
        </row>
        <row r="3121">
          <cell r="A3121" t="str">
            <v>1011764015821001</v>
          </cell>
          <cell r="B3121">
            <v>10117640</v>
          </cell>
          <cell r="C3121">
            <v>1582</v>
          </cell>
          <cell r="D3121">
            <v>1001</v>
          </cell>
          <cell r="E3121">
            <v>10042.120000000001</v>
          </cell>
          <cell r="F3121">
            <v>15421.12</v>
          </cell>
        </row>
        <row r="3122">
          <cell r="A3122" t="str">
            <v>1011764015891000</v>
          </cell>
          <cell r="B3122">
            <v>10117640</v>
          </cell>
          <cell r="C3122">
            <v>1589</v>
          </cell>
          <cell r="D3122">
            <v>1000</v>
          </cell>
          <cell r="E3122">
            <v>9938.7000000000007</v>
          </cell>
          <cell r="F3122">
            <v>15317.7</v>
          </cell>
        </row>
        <row r="3123">
          <cell r="A3123" t="str">
            <v>1011764015891001</v>
          </cell>
          <cell r="B3123">
            <v>10117640</v>
          </cell>
          <cell r="C3123">
            <v>1589</v>
          </cell>
          <cell r="D3123">
            <v>1001</v>
          </cell>
          <cell r="E3123">
            <v>10042.120000000001</v>
          </cell>
          <cell r="F3123">
            <v>15421.12</v>
          </cell>
        </row>
        <row r="3124">
          <cell r="A3124" t="str">
            <v>1011764015911000</v>
          </cell>
          <cell r="B3124">
            <v>10117640</v>
          </cell>
          <cell r="C3124">
            <v>1591</v>
          </cell>
          <cell r="D3124">
            <v>1000</v>
          </cell>
          <cell r="E3124">
            <v>9938.7000000000007</v>
          </cell>
          <cell r="F3124">
            <v>15317.7</v>
          </cell>
        </row>
        <row r="3125">
          <cell r="A3125" t="str">
            <v>1011764015911001</v>
          </cell>
          <cell r="B3125">
            <v>10117640</v>
          </cell>
          <cell r="C3125">
            <v>1591</v>
          </cell>
          <cell r="D3125">
            <v>1001</v>
          </cell>
          <cell r="E3125">
            <v>10042.120000000001</v>
          </cell>
          <cell r="F3125">
            <v>15421.12</v>
          </cell>
        </row>
        <row r="3126">
          <cell r="A3126" t="str">
            <v>1011764016151000</v>
          </cell>
          <cell r="B3126">
            <v>10117640</v>
          </cell>
          <cell r="C3126">
            <v>1615</v>
          </cell>
          <cell r="D3126">
            <v>1000</v>
          </cell>
          <cell r="E3126">
            <v>10244.700000000001</v>
          </cell>
          <cell r="F3126">
            <v>15590.7</v>
          </cell>
        </row>
        <row r="3127">
          <cell r="A3127" t="str">
            <v>1011764016151001</v>
          </cell>
          <cell r="B3127">
            <v>10117640</v>
          </cell>
          <cell r="C3127">
            <v>1615</v>
          </cell>
          <cell r="D3127">
            <v>1001</v>
          </cell>
          <cell r="E3127">
            <v>10348.120000000001</v>
          </cell>
          <cell r="F3127">
            <v>15694.12</v>
          </cell>
        </row>
        <row r="3128">
          <cell r="A3128" t="str">
            <v>1011764016211000</v>
          </cell>
          <cell r="B3128">
            <v>10117640</v>
          </cell>
          <cell r="C3128">
            <v>1621</v>
          </cell>
          <cell r="D3128">
            <v>1000</v>
          </cell>
          <cell r="E3128">
            <v>10253.700000000001</v>
          </cell>
          <cell r="F3128">
            <v>15670.7</v>
          </cell>
        </row>
        <row r="3129">
          <cell r="A3129" t="str">
            <v>1011764016211001</v>
          </cell>
          <cell r="B3129">
            <v>10117640</v>
          </cell>
          <cell r="C3129">
            <v>1621</v>
          </cell>
          <cell r="D3129">
            <v>1001</v>
          </cell>
          <cell r="E3129">
            <v>10357.120000000001</v>
          </cell>
          <cell r="F3129">
            <v>15774.12</v>
          </cell>
        </row>
        <row r="3130">
          <cell r="A3130" t="str">
            <v>1011764016241001</v>
          </cell>
          <cell r="B3130">
            <v>10117640</v>
          </cell>
          <cell r="C3130">
            <v>1624</v>
          </cell>
          <cell r="D3130">
            <v>1001</v>
          </cell>
          <cell r="E3130">
            <v>10042.120000000001</v>
          </cell>
          <cell r="F3130">
            <v>15421.12</v>
          </cell>
        </row>
        <row r="3131">
          <cell r="A3131" t="str">
            <v>1011764016861000</v>
          </cell>
          <cell r="B3131">
            <v>10117640</v>
          </cell>
          <cell r="C3131">
            <v>1686</v>
          </cell>
          <cell r="D3131">
            <v>1000</v>
          </cell>
          <cell r="E3131">
            <v>10353.700000000001</v>
          </cell>
          <cell r="F3131">
            <v>15770.7</v>
          </cell>
        </row>
        <row r="3132">
          <cell r="A3132" t="str">
            <v>1011764016861001</v>
          </cell>
          <cell r="B3132">
            <v>10117640</v>
          </cell>
          <cell r="C3132">
            <v>1686</v>
          </cell>
          <cell r="D3132">
            <v>1001</v>
          </cell>
          <cell r="E3132">
            <v>10457.120000000001</v>
          </cell>
          <cell r="F3132">
            <v>15874.12</v>
          </cell>
        </row>
        <row r="3133">
          <cell r="A3133" t="str">
            <v>1011764016871000</v>
          </cell>
          <cell r="B3133">
            <v>10117640</v>
          </cell>
          <cell r="C3133">
            <v>1687</v>
          </cell>
          <cell r="D3133">
            <v>1000</v>
          </cell>
          <cell r="E3133">
            <v>10253.700000000001</v>
          </cell>
          <cell r="F3133">
            <v>15670.7</v>
          </cell>
        </row>
        <row r="3134">
          <cell r="A3134" t="str">
            <v>1011764016871001</v>
          </cell>
          <cell r="B3134">
            <v>10117640</v>
          </cell>
          <cell r="C3134">
            <v>1687</v>
          </cell>
          <cell r="D3134">
            <v>1001</v>
          </cell>
          <cell r="E3134">
            <v>10357.120000000001</v>
          </cell>
          <cell r="F3134">
            <v>15774.12</v>
          </cell>
        </row>
        <row r="3135">
          <cell r="A3135" t="str">
            <v>1011764017621000</v>
          </cell>
          <cell r="B3135">
            <v>10117640</v>
          </cell>
          <cell r="C3135">
            <v>1762</v>
          </cell>
          <cell r="D3135">
            <v>1000</v>
          </cell>
          <cell r="E3135">
            <v>9938.7000000000007</v>
          </cell>
          <cell r="F3135">
            <v>15317.7</v>
          </cell>
        </row>
        <row r="3136">
          <cell r="A3136" t="str">
            <v>1011764017621001</v>
          </cell>
          <cell r="B3136">
            <v>10117640</v>
          </cell>
          <cell r="C3136">
            <v>1762</v>
          </cell>
          <cell r="D3136">
            <v>1001</v>
          </cell>
          <cell r="E3136">
            <v>10042.120000000001</v>
          </cell>
          <cell r="F3136">
            <v>15421.12</v>
          </cell>
        </row>
        <row r="3137">
          <cell r="A3137" t="str">
            <v>1011764018561000</v>
          </cell>
          <cell r="B3137">
            <v>10117640</v>
          </cell>
          <cell r="C3137">
            <v>1856</v>
          </cell>
          <cell r="D3137">
            <v>1000</v>
          </cell>
          <cell r="E3137">
            <v>10353.700000000001</v>
          </cell>
          <cell r="F3137">
            <v>15770.7</v>
          </cell>
        </row>
        <row r="3138">
          <cell r="A3138" t="str">
            <v>1011764018561001</v>
          </cell>
          <cell r="B3138">
            <v>10117640</v>
          </cell>
          <cell r="C3138">
            <v>1856</v>
          </cell>
          <cell r="D3138">
            <v>1001</v>
          </cell>
          <cell r="E3138">
            <v>10457.120000000001</v>
          </cell>
          <cell r="F3138">
            <v>15874.12</v>
          </cell>
        </row>
        <row r="3139">
          <cell r="A3139" t="str">
            <v>1011764018581000</v>
          </cell>
          <cell r="B3139">
            <v>10117640</v>
          </cell>
          <cell r="C3139">
            <v>1858</v>
          </cell>
          <cell r="D3139">
            <v>1000</v>
          </cell>
          <cell r="E3139">
            <v>10253.700000000001</v>
          </cell>
          <cell r="F3139">
            <v>15670.7</v>
          </cell>
        </row>
        <row r="3140">
          <cell r="A3140" t="str">
            <v>1011764018581001</v>
          </cell>
          <cell r="B3140">
            <v>10117640</v>
          </cell>
          <cell r="C3140">
            <v>1858</v>
          </cell>
          <cell r="D3140">
            <v>1001</v>
          </cell>
          <cell r="E3140">
            <v>10357.120000000001</v>
          </cell>
          <cell r="F3140">
            <v>15774.12</v>
          </cell>
        </row>
        <row r="3141">
          <cell r="A3141" t="str">
            <v>1011764018751000</v>
          </cell>
          <cell r="B3141">
            <v>10117640</v>
          </cell>
          <cell r="C3141">
            <v>1875</v>
          </cell>
          <cell r="D3141">
            <v>1000</v>
          </cell>
          <cell r="E3141">
            <v>10394.700000000001</v>
          </cell>
          <cell r="F3141">
            <v>15681.7</v>
          </cell>
        </row>
        <row r="3142">
          <cell r="A3142" t="str">
            <v>1011764018761000</v>
          </cell>
          <cell r="B3142">
            <v>10117640</v>
          </cell>
          <cell r="C3142">
            <v>1876</v>
          </cell>
          <cell r="D3142">
            <v>1000</v>
          </cell>
          <cell r="E3142">
            <v>9938.7000000000007</v>
          </cell>
          <cell r="F3142">
            <v>15317.7</v>
          </cell>
        </row>
        <row r="3143">
          <cell r="A3143" t="str">
            <v>1011764018761001</v>
          </cell>
          <cell r="B3143">
            <v>10117640</v>
          </cell>
          <cell r="C3143">
            <v>1876</v>
          </cell>
          <cell r="D3143">
            <v>1001</v>
          </cell>
          <cell r="E3143">
            <v>10042.120000000001</v>
          </cell>
          <cell r="F3143">
            <v>15421.12</v>
          </cell>
        </row>
        <row r="3144">
          <cell r="A3144" t="str">
            <v>1011764018771000</v>
          </cell>
          <cell r="B3144">
            <v>10117640</v>
          </cell>
          <cell r="C3144">
            <v>1877</v>
          </cell>
          <cell r="D3144">
            <v>1000</v>
          </cell>
          <cell r="E3144">
            <v>10394.700000000001</v>
          </cell>
          <cell r="F3144">
            <v>15681.7</v>
          </cell>
        </row>
        <row r="3145">
          <cell r="A3145" t="str">
            <v>1011764018771001</v>
          </cell>
          <cell r="B3145">
            <v>10117640</v>
          </cell>
          <cell r="C3145">
            <v>1877</v>
          </cell>
          <cell r="D3145">
            <v>1001</v>
          </cell>
          <cell r="E3145">
            <v>10498.12</v>
          </cell>
          <cell r="F3145">
            <v>15785.12</v>
          </cell>
        </row>
        <row r="3146">
          <cell r="A3146" t="str">
            <v>1011764018971000</v>
          </cell>
          <cell r="B3146">
            <v>10117640</v>
          </cell>
          <cell r="C3146">
            <v>1897</v>
          </cell>
          <cell r="D3146">
            <v>1000</v>
          </cell>
          <cell r="E3146">
            <v>10336.700000000001</v>
          </cell>
          <cell r="F3146">
            <v>15620.7</v>
          </cell>
        </row>
        <row r="3147">
          <cell r="A3147" t="str">
            <v>1011764018971001</v>
          </cell>
          <cell r="B3147">
            <v>10117640</v>
          </cell>
          <cell r="C3147">
            <v>1897</v>
          </cell>
          <cell r="D3147">
            <v>1001</v>
          </cell>
          <cell r="E3147">
            <v>10440.120000000001</v>
          </cell>
          <cell r="F3147">
            <v>15724.12</v>
          </cell>
        </row>
        <row r="3148">
          <cell r="A3148" t="str">
            <v>1011764019041000</v>
          </cell>
          <cell r="B3148">
            <v>10117640</v>
          </cell>
          <cell r="C3148">
            <v>1904</v>
          </cell>
          <cell r="D3148">
            <v>1000</v>
          </cell>
          <cell r="E3148">
            <v>10253.700000000001</v>
          </cell>
          <cell r="F3148">
            <v>15670.7</v>
          </cell>
        </row>
        <row r="3149">
          <cell r="A3149" t="str">
            <v>1011764019041001</v>
          </cell>
          <cell r="B3149">
            <v>10117640</v>
          </cell>
          <cell r="C3149">
            <v>1904</v>
          </cell>
          <cell r="D3149">
            <v>1001</v>
          </cell>
          <cell r="E3149">
            <v>10357.120000000001</v>
          </cell>
          <cell r="F3149">
            <v>15774.12</v>
          </cell>
        </row>
        <row r="3150">
          <cell r="A3150" t="str">
            <v>1011764019131000</v>
          </cell>
          <cell r="B3150">
            <v>10117640</v>
          </cell>
          <cell r="C3150">
            <v>1913</v>
          </cell>
          <cell r="D3150">
            <v>1000</v>
          </cell>
          <cell r="E3150">
            <v>10253.700000000001</v>
          </cell>
          <cell r="F3150">
            <v>15670.7</v>
          </cell>
        </row>
        <row r="3151">
          <cell r="A3151" t="str">
            <v>1011764019131001</v>
          </cell>
          <cell r="B3151">
            <v>10117640</v>
          </cell>
          <cell r="C3151">
            <v>1913</v>
          </cell>
          <cell r="D3151">
            <v>1001</v>
          </cell>
          <cell r="E3151">
            <v>10357.120000000001</v>
          </cell>
          <cell r="F3151">
            <v>15774.12</v>
          </cell>
        </row>
        <row r="3152">
          <cell r="A3152" t="str">
            <v>1011764019551000</v>
          </cell>
          <cell r="B3152">
            <v>10117640</v>
          </cell>
          <cell r="C3152">
            <v>1955</v>
          </cell>
          <cell r="D3152">
            <v>1000</v>
          </cell>
          <cell r="E3152">
            <v>10387.700000000001</v>
          </cell>
          <cell r="F3152">
            <v>15804.7</v>
          </cell>
        </row>
        <row r="3153">
          <cell r="A3153" t="str">
            <v>1011764019551001</v>
          </cell>
          <cell r="B3153">
            <v>10117640</v>
          </cell>
          <cell r="C3153">
            <v>1955</v>
          </cell>
          <cell r="D3153">
            <v>1001</v>
          </cell>
          <cell r="E3153">
            <v>10491.12</v>
          </cell>
          <cell r="F3153">
            <v>15908.12</v>
          </cell>
        </row>
        <row r="3154">
          <cell r="A3154" t="str">
            <v>1011764019701000</v>
          </cell>
          <cell r="B3154">
            <v>10117640</v>
          </cell>
          <cell r="C3154">
            <v>1970</v>
          </cell>
          <cell r="D3154">
            <v>1000</v>
          </cell>
          <cell r="E3154">
            <v>9938.7000000000007</v>
          </cell>
          <cell r="F3154">
            <v>15317.7</v>
          </cell>
        </row>
        <row r="3155">
          <cell r="A3155" t="str">
            <v>1011764019701001</v>
          </cell>
          <cell r="B3155">
            <v>10117640</v>
          </cell>
          <cell r="C3155">
            <v>1970</v>
          </cell>
          <cell r="D3155">
            <v>1001</v>
          </cell>
          <cell r="E3155">
            <v>10042.120000000001</v>
          </cell>
          <cell r="F3155">
            <v>15421.12</v>
          </cell>
        </row>
        <row r="3156">
          <cell r="A3156" t="str">
            <v>1011764019831000</v>
          </cell>
          <cell r="B3156">
            <v>10117640</v>
          </cell>
          <cell r="C3156">
            <v>1983</v>
          </cell>
          <cell r="D3156">
            <v>1000</v>
          </cell>
          <cell r="E3156">
            <v>10347.700000000001</v>
          </cell>
          <cell r="F3156">
            <v>15632.7</v>
          </cell>
        </row>
        <row r="3157">
          <cell r="A3157" t="str">
            <v>1011764019831001</v>
          </cell>
          <cell r="B3157">
            <v>10117640</v>
          </cell>
          <cell r="C3157">
            <v>1983</v>
          </cell>
          <cell r="D3157">
            <v>1001</v>
          </cell>
          <cell r="E3157">
            <v>10451.120000000001</v>
          </cell>
          <cell r="F3157">
            <v>15736.12</v>
          </cell>
        </row>
        <row r="3158">
          <cell r="A3158" t="str">
            <v>1011764020261000</v>
          </cell>
          <cell r="B3158">
            <v>10117640</v>
          </cell>
          <cell r="C3158">
            <v>2026</v>
          </cell>
          <cell r="D3158">
            <v>1000</v>
          </cell>
          <cell r="E3158">
            <v>9938.7000000000007</v>
          </cell>
          <cell r="F3158">
            <v>15317.7</v>
          </cell>
        </row>
        <row r="3159">
          <cell r="A3159" t="str">
            <v>1011764020261001</v>
          </cell>
          <cell r="B3159">
            <v>10117640</v>
          </cell>
          <cell r="C3159">
            <v>2026</v>
          </cell>
          <cell r="D3159">
            <v>1001</v>
          </cell>
          <cell r="E3159">
            <v>10042.120000000001</v>
          </cell>
          <cell r="F3159">
            <v>15421.12</v>
          </cell>
        </row>
        <row r="3160">
          <cell r="A3160" t="str">
            <v>1011764020451000</v>
          </cell>
          <cell r="B3160">
            <v>10117640</v>
          </cell>
          <cell r="C3160">
            <v>2045</v>
          </cell>
          <cell r="D3160">
            <v>1000</v>
          </cell>
          <cell r="E3160">
            <v>9938.7000000000007</v>
          </cell>
          <cell r="F3160">
            <v>15317.7</v>
          </cell>
        </row>
        <row r="3161">
          <cell r="A3161" t="str">
            <v>1011764020451001</v>
          </cell>
          <cell r="B3161">
            <v>10117640</v>
          </cell>
          <cell r="C3161">
            <v>2045</v>
          </cell>
          <cell r="D3161">
            <v>1001</v>
          </cell>
          <cell r="E3161">
            <v>10042.120000000001</v>
          </cell>
          <cell r="F3161">
            <v>15421.12</v>
          </cell>
        </row>
        <row r="3162">
          <cell r="A3162" t="str">
            <v>1011764020491000</v>
          </cell>
          <cell r="B3162">
            <v>10117640</v>
          </cell>
          <cell r="C3162">
            <v>2049</v>
          </cell>
          <cell r="D3162">
            <v>1000</v>
          </cell>
          <cell r="E3162">
            <v>10253.700000000001</v>
          </cell>
          <cell r="F3162">
            <v>15670.7</v>
          </cell>
        </row>
        <row r="3163">
          <cell r="A3163" t="str">
            <v>1011764020491001</v>
          </cell>
          <cell r="B3163">
            <v>10117640</v>
          </cell>
          <cell r="C3163">
            <v>2049</v>
          </cell>
          <cell r="D3163">
            <v>1001</v>
          </cell>
          <cell r="E3163">
            <v>10357.120000000001</v>
          </cell>
          <cell r="F3163">
            <v>15774.12</v>
          </cell>
        </row>
        <row r="3164">
          <cell r="A3164" t="str">
            <v>1011764020541001</v>
          </cell>
          <cell r="B3164">
            <v>10117640</v>
          </cell>
          <cell r="C3164">
            <v>2054</v>
          </cell>
          <cell r="D3164">
            <v>1001</v>
          </cell>
          <cell r="E3164">
            <v>10008.120000000001</v>
          </cell>
          <cell r="F3164">
            <v>15379.12</v>
          </cell>
        </row>
        <row r="3165">
          <cell r="A3165" t="str">
            <v>1011764020551000</v>
          </cell>
          <cell r="B3165">
            <v>10117640</v>
          </cell>
          <cell r="C3165">
            <v>2055</v>
          </cell>
          <cell r="D3165">
            <v>1000</v>
          </cell>
          <cell r="E3165">
            <v>9904.7000000000007</v>
          </cell>
          <cell r="F3165">
            <v>15275.7</v>
          </cell>
        </row>
        <row r="3166">
          <cell r="A3166" t="str">
            <v>1011764020551001</v>
          </cell>
          <cell r="B3166">
            <v>10117640</v>
          </cell>
          <cell r="C3166">
            <v>2055</v>
          </cell>
          <cell r="D3166">
            <v>1001</v>
          </cell>
          <cell r="E3166">
            <v>10008.120000000001</v>
          </cell>
          <cell r="F3166">
            <v>15379.12</v>
          </cell>
        </row>
        <row r="3167">
          <cell r="A3167" t="str">
            <v>1011764020601000</v>
          </cell>
          <cell r="B3167">
            <v>10117640</v>
          </cell>
          <cell r="C3167">
            <v>2060</v>
          </cell>
          <cell r="D3167">
            <v>1000</v>
          </cell>
          <cell r="E3167">
            <v>10345.700000000001</v>
          </cell>
          <cell r="F3167">
            <v>15693.7</v>
          </cell>
        </row>
        <row r="3168">
          <cell r="A3168" t="str">
            <v>1011764020601001</v>
          </cell>
          <cell r="B3168">
            <v>10117640</v>
          </cell>
          <cell r="C3168">
            <v>2060</v>
          </cell>
          <cell r="D3168">
            <v>1001</v>
          </cell>
          <cell r="E3168">
            <v>10449.120000000001</v>
          </cell>
          <cell r="F3168">
            <v>15797.12</v>
          </cell>
        </row>
        <row r="3169">
          <cell r="A3169" t="str">
            <v>1011764020611000</v>
          </cell>
          <cell r="B3169">
            <v>10117640</v>
          </cell>
          <cell r="C3169">
            <v>2061</v>
          </cell>
          <cell r="D3169">
            <v>1000</v>
          </cell>
          <cell r="E3169">
            <v>10345.700000000001</v>
          </cell>
          <cell r="F3169">
            <v>15693.7</v>
          </cell>
        </row>
        <row r="3170">
          <cell r="A3170" t="str">
            <v>1011764020611001</v>
          </cell>
          <cell r="B3170">
            <v>10117640</v>
          </cell>
          <cell r="C3170">
            <v>2061</v>
          </cell>
          <cell r="D3170">
            <v>1001</v>
          </cell>
          <cell r="E3170">
            <v>10449.120000000001</v>
          </cell>
          <cell r="F3170">
            <v>15797.12</v>
          </cell>
        </row>
        <row r="3171">
          <cell r="A3171" t="str">
            <v>1011764021031000</v>
          </cell>
          <cell r="B3171">
            <v>10117640</v>
          </cell>
          <cell r="C3171">
            <v>2103</v>
          </cell>
          <cell r="D3171">
            <v>1000</v>
          </cell>
          <cell r="E3171">
            <v>9904.7000000000007</v>
          </cell>
          <cell r="F3171">
            <v>15275.7</v>
          </cell>
        </row>
        <row r="3172">
          <cell r="A3172" t="str">
            <v>1011764021031001</v>
          </cell>
          <cell r="B3172">
            <v>10117640</v>
          </cell>
          <cell r="C3172">
            <v>2103</v>
          </cell>
          <cell r="D3172">
            <v>1001</v>
          </cell>
          <cell r="E3172">
            <v>10008.120000000001</v>
          </cell>
          <cell r="F3172">
            <v>15379.12</v>
          </cell>
        </row>
        <row r="3173">
          <cell r="A3173" t="str">
            <v>1011764021051000</v>
          </cell>
          <cell r="B3173">
            <v>10117640</v>
          </cell>
          <cell r="C3173">
            <v>2105</v>
          </cell>
          <cell r="D3173">
            <v>1000</v>
          </cell>
          <cell r="E3173">
            <v>10394.700000000001</v>
          </cell>
          <cell r="F3173">
            <v>15681.7</v>
          </cell>
        </row>
        <row r="3174">
          <cell r="A3174" t="str">
            <v>1011764021051001</v>
          </cell>
          <cell r="B3174">
            <v>10117640</v>
          </cell>
          <cell r="C3174">
            <v>2105</v>
          </cell>
          <cell r="D3174">
            <v>1001</v>
          </cell>
          <cell r="E3174">
            <v>10498.12</v>
          </cell>
          <cell r="F3174">
            <v>15785.12</v>
          </cell>
        </row>
        <row r="3175">
          <cell r="A3175" t="str">
            <v>1011764021121000</v>
          </cell>
          <cell r="B3175">
            <v>10117640</v>
          </cell>
          <cell r="C3175">
            <v>2112</v>
          </cell>
          <cell r="D3175">
            <v>1000</v>
          </cell>
          <cell r="E3175">
            <v>9904.7000000000007</v>
          </cell>
          <cell r="F3175">
            <v>15275.7</v>
          </cell>
        </row>
        <row r="3176">
          <cell r="A3176" t="str">
            <v>1011764021121001</v>
          </cell>
          <cell r="B3176">
            <v>10117640</v>
          </cell>
          <cell r="C3176">
            <v>2112</v>
          </cell>
          <cell r="D3176">
            <v>1001</v>
          </cell>
          <cell r="E3176">
            <v>10008.120000000001</v>
          </cell>
          <cell r="F3176">
            <v>15379.12</v>
          </cell>
        </row>
        <row r="3177">
          <cell r="A3177" t="str">
            <v>1011764021321000</v>
          </cell>
          <cell r="B3177">
            <v>10117640</v>
          </cell>
          <cell r="C3177">
            <v>2132</v>
          </cell>
          <cell r="D3177">
            <v>1000</v>
          </cell>
          <cell r="E3177">
            <v>9938.7000000000007</v>
          </cell>
          <cell r="F3177">
            <v>15317.7</v>
          </cell>
        </row>
        <row r="3178">
          <cell r="A3178" t="str">
            <v>1011764021321001</v>
          </cell>
          <cell r="B3178">
            <v>10117640</v>
          </cell>
          <cell r="C3178">
            <v>2132</v>
          </cell>
          <cell r="D3178">
            <v>1001</v>
          </cell>
          <cell r="E3178">
            <v>10042.120000000001</v>
          </cell>
          <cell r="F3178">
            <v>15421.12</v>
          </cell>
        </row>
        <row r="3179">
          <cell r="A3179" t="str">
            <v>1011764021341000</v>
          </cell>
          <cell r="B3179">
            <v>10117640</v>
          </cell>
          <cell r="C3179">
            <v>2134</v>
          </cell>
          <cell r="D3179">
            <v>1000</v>
          </cell>
          <cell r="E3179">
            <v>10347.700000000001</v>
          </cell>
          <cell r="F3179">
            <v>15632.7</v>
          </cell>
        </row>
        <row r="3180">
          <cell r="A3180" t="str">
            <v>1011764021581001</v>
          </cell>
          <cell r="B3180">
            <v>10117640</v>
          </cell>
          <cell r="C3180">
            <v>2158</v>
          </cell>
          <cell r="D3180">
            <v>1001</v>
          </cell>
          <cell r="E3180">
            <v>10008.120000000001</v>
          </cell>
          <cell r="F3180">
            <v>15379.12</v>
          </cell>
        </row>
        <row r="3181">
          <cell r="A3181" t="str">
            <v>1011764021601000</v>
          </cell>
          <cell r="B3181">
            <v>10117640</v>
          </cell>
          <cell r="C3181">
            <v>2160</v>
          </cell>
          <cell r="D3181">
            <v>1000</v>
          </cell>
          <cell r="E3181">
            <v>10253.700000000001</v>
          </cell>
          <cell r="F3181">
            <v>15670.7</v>
          </cell>
        </row>
        <row r="3182">
          <cell r="A3182" t="str">
            <v>1011764021601001</v>
          </cell>
          <cell r="B3182">
            <v>10117640</v>
          </cell>
          <cell r="C3182">
            <v>2160</v>
          </cell>
          <cell r="D3182">
            <v>1001</v>
          </cell>
          <cell r="E3182">
            <v>10357.120000000001</v>
          </cell>
          <cell r="F3182">
            <v>15774.12</v>
          </cell>
        </row>
        <row r="3183">
          <cell r="A3183" t="str">
            <v>1011764022021000</v>
          </cell>
          <cell r="B3183">
            <v>10117640</v>
          </cell>
          <cell r="C3183">
            <v>2202</v>
          </cell>
          <cell r="D3183">
            <v>1000</v>
          </cell>
          <cell r="E3183">
            <v>9938.7000000000007</v>
          </cell>
          <cell r="F3183">
            <v>15317.7</v>
          </cell>
        </row>
        <row r="3184">
          <cell r="A3184" t="str">
            <v>1011764022021001</v>
          </cell>
          <cell r="B3184">
            <v>10117640</v>
          </cell>
          <cell r="C3184">
            <v>2202</v>
          </cell>
          <cell r="D3184">
            <v>1001</v>
          </cell>
          <cell r="E3184">
            <v>10042.120000000001</v>
          </cell>
          <cell r="F3184">
            <v>15421.12</v>
          </cell>
        </row>
        <row r="3185">
          <cell r="A3185" t="str">
            <v>1011764022101001</v>
          </cell>
          <cell r="B3185">
            <v>10117640</v>
          </cell>
          <cell r="C3185">
            <v>2210</v>
          </cell>
          <cell r="D3185">
            <v>1001</v>
          </cell>
          <cell r="E3185">
            <v>10379.120000000001</v>
          </cell>
          <cell r="F3185">
            <v>15698.12</v>
          </cell>
        </row>
        <row r="3186">
          <cell r="A3186" t="str">
            <v>1011764022311000</v>
          </cell>
          <cell r="B3186">
            <v>10117640</v>
          </cell>
          <cell r="C3186">
            <v>2231</v>
          </cell>
          <cell r="D3186">
            <v>1000</v>
          </cell>
          <cell r="E3186">
            <v>10394.700000000001</v>
          </cell>
          <cell r="F3186">
            <v>15681.7</v>
          </cell>
        </row>
        <row r="3187">
          <cell r="A3187" t="str">
            <v>1011764022311001</v>
          </cell>
          <cell r="B3187">
            <v>10117640</v>
          </cell>
          <cell r="C3187">
            <v>2231</v>
          </cell>
          <cell r="D3187">
            <v>1001</v>
          </cell>
          <cell r="E3187">
            <v>10498.12</v>
          </cell>
          <cell r="F3187">
            <v>15785.12</v>
          </cell>
        </row>
        <row r="3188">
          <cell r="A3188" t="str">
            <v>1011764022641000</v>
          </cell>
          <cell r="B3188">
            <v>10117640</v>
          </cell>
          <cell r="C3188">
            <v>2264</v>
          </cell>
          <cell r="D3188">
            <v>1000</v>
          </cell>
          <cell r="E3188">
            <v>10037.700000000001</v>
          </cell>
          <cell r="F3188">
            <v>15416.7</v>
          </cell>
        </row>
        <row r="3189">
          <cell r="A3189" t="str">
            <v>1011764022641001</v>
          </cell>
          <cell r="B3189">
            <v>10117640</v>
          </cell>
          <cell r="C3189">
            <v>2264</v>
          </cell>
          <cell r="D3189">
            <v>1001</v>
          </cell>
          <cell r="E3189">
            <v>10141.120000000001</v>
          </cell>
          <cell r="F3189">
            <v>15520.12</v>
          </cell>
        </row>
        <row r="3190">
          <cell r="A3190" t="str">
            <v>1011764022651000</v>
          </cell>
          <cell r="B3190">
            <v>10117640</v>
          </cell>
          <cell r="C3190">
            <v>2265</v>
          </cell>
          <cell r="D3190">
            <v>1000</v>
          </cell>
          <cell r="E3190">
            <v>10037.700000000001</v>
          </cell>
          <cell r="F3190">
            <v>15416.7</v>
          </cell>
        </row>
        <row r="3191">
          <cell r="A3191" t="str">
            <v>1011764022651001</v>
          </cell>
          <cell r="B3191">
            <v>10117640</v>
          </cell>
          <cell r="C3191">
            <v>2265</v>
          </cell>
          <cell r="D3191">
            <v>1001</v>
          </cell>
          <cell r="E3191">
            <v>10141.120000000001</v>
          </cell>
          <cell r="F3191">
            <v>15520.12</v>
          </cell>
        </row>
        <row r="3192">
          <cell r="A3192" t="str">
            <v>1011764022661000</v>
          </cell>
          <cell r="B3192">
            <v>10117640</v>
          </cell>
          <cell r="C3192">
            <v>2266</v>
          </cell>
          <cell r="D3192">
            <v>1000</v>
          </cell>
          <cell r="E3192">
            <v>10037.700000000001</v>
          </cell>
          <cell r="F3192">
            <v>15416.7</v>
          </cell>
        </row>
        <row r="3193">
          <cell r="A3193" t="str">
            <v>1011764022661001</v>
          </cell>
          <cell r="B3193">
            <v>10117640</v>
          </cell>
          <cell r="C3193">
            <v>2266</v>
          </cell>
          <cell r="D3193">
            <v>1001</v>
          </cell>
          <cell r="E3193">
            <v>10141.120000000001</v>
          </cell>
          <cell r="F3193">
            <v>15520.12</v>
          </cell>
        </row>
        <row r="3194">
          <cell r="A3194" t="str">
            <v>1011764023041000</v>
          </cell>
          <cell r="B3194">
            <v>10117640</v>
          </cell>
          <cell r="C3194">
            <v>2304</v>
          </cell>
          <cell r="D3194">
            <v>1000</v>
          </cell>
          <cell r="E3194">
            <v>10253.700000000001</v>
          </cell>
          <cell r="F3194">
            <v>15670.7</v>
          </cell>
        </row>
        <row r="3195">
          <cell r="A3195" t="str">
            <v>1011764023041001</v>
          </cell>
          <cell r="B3195">
            <v>10117640</v>
          </cell>
          <cell r="C3195">
            <v>2304</v>
          </cell>
          <cell r="D3195">
            <v>1001</v>
          </cell>
          <cell r="E3195">
            <v>10357.120000000001</v>
          </cell>
          <cell r="F3195">
            <v>15774.12</v>
          </cell>
        </row>
        <row r="3196">
          <cell r="A3196" t="str">
            <v>1011764023351000</v>
          </cell>
          <cell r="B3196">
            <v>10117640</v>
          </cell>
          <cell r="C3196">
            <v>2335</v>
          </cell>
          <cell r="D3196">
            <v>1000</v>
          </cell>
          <cell r="E3196">
            <v>10253.700000000001</v>
          </cell>
          <cell r="F3196">
            <v>15670.7</v>
          </cell>
        </row>
        <row r="3197">
          <cell r="A3197" t="str">
            <v>1011764023351001</v>
          </cell>
          <cell r="B3197">
            <v>10117640</v>
          </cell>
          <cell r="C3197">
            <v>2335</v>
          </cell>
          <cell r="D3197">
            <v>1001</v>
          </cell>
          <cell r="E3197">
            <v>10357.120000000001</v>
          </cell>
          <cell r="F3197">
            <v>15774.12</v>
          </cell>
        </row>
        <row r="3198">
          <cell r="A3198" t="str">
            <v>1011764023381000</v>
          </cell>
          <cell r="B3198">
            <v>10117640</v>
          </cell>
          <cell r="C3198">
            <v>2338</v>
          </cell>
          <cell r="D3198">
            <v>1000</v>
          </cell>
          <cell r="E3198">
            <v>10253.700000000001</v>
          </cell>
          <cell r="F3198">
            <v>15670.7</v>
          </cell>
        </row>
        <row r="3199">
          <cell r="A3199" t="str">
            <v>1011764023381001</v>
          </cell>
          <cell r="B3199">
            <v>10117640</v>
          </cell>
          <cell r="C3199">
            <v>2338</v>
          </cell>
          <cell r="D3199">
            <v>1001</v>
          </cell>
          <cell r="E3199">
            <v>10357.120000000001</v>
          </cell>
          <cell r="F3199">
            <v>15774.12</v>
          </cell>
        </row>
        <row r="3200">
          <cell r="A3200" t="str">
            <v>1011764024091000</v>
          </cell>
          <cell r="B3200">
            <v>10117640</v>
          </cell>
          <cell r="C3200">
            <v>2409</v>
          </cell>
          <cell r="D3200">
            <v>1000</v>
          </cell>
          <cell r="E3200">
            <v>10253.700000000001</v>
          </cell>
          <cell r="F3200">
            <v>15670.7</v>
          </cell>
        </row>
        <row r="3201">
          <cell r="A3201" t="str">
            <v>1011764024091001</v>
          </cell>
          <cell r="B3201">
            <v>10117640</v>
          </cell>
          <cell r="C3201">
            <v>2409</v>
          </cell>
          <cell r="D3201">
            <v>1001</v>
          </cell>
          <cell r="E3201">
            <v>10357.120000000001</v>
          </cell>
          <cell r="F3201">
            <v>15774.12</v>
          </cell>
        </row>
        <row r="3202">
          <cell r="A3202" t="str">
            <v>1011764025591000</v>
          </cell>
          <cell r="B3202">
            <v>10117640</v>
          </cell>
          <cell r="C3202">
            <v>2559</v>
          </cell>
          <cell r="D3202">
            <v>1000</v>
          </cell>
          <cell r="E3202">
            <v>10253.700000000001</v>
          </cell>
          <cell r="F3202">
            <v>15670.7</v>
          </cell>
        </row>
        <row r="3203">
          <cell r="A3203" t="str">
            <v>1011764025591001</v>
          </cell>
          <cell r="B3203">
            <v>10117640</v>
          </cell>
          <cell r="C3203">
            <v>2559</v>
          </cell>
          <cell r="D3203">
            <v>1001</v>
          </cell>
          <cell r="E3203">
            <v>10357.120000000001</v>
          </cell>
          <cell r="F3203">
            <v>15774.12</v>
          </cell>
        </row>
        <row r="3204">
          <cell r="A3204" t="str">
            <v>1011764026001000</v>
          </cell>
          <cell r="B3204">
            <v>10117640</v>
          </cell>
          <cell r="C3204">
            <v>2600</v>
          </cell>
          <cell r="D3204">
            <v>1000</v>
          </cell>
          <cell r="E3204">
            <v>10253.700000000001</v>
          </cell>
          <cell r="F3204">
            <v>15670.7</v>
          </cell>
        </row>
        <row r="3205">
          <cell r="A3205" t="str">
            <v>1011764026001001</v>
          </cell>
          <cell r="B3205">
            <v>10117640</v>
          </cell>
          <cell r="C3205">
            <v>2600</v>
          </cell>
          <cell r="D3205">
            <v>1001</v>
          </cell>
          <cell r="E3205">
            <v>10357.120000000001</v>
          </cell>
          <cell r="F3205">
            <v>15774.12</v>
          </cell>
        </row>
        <row r="3206">
          <cell r="A3206" t="str">
            <v>1011764026091000</v>
          </cell>
          <cell r="B3206">
            <v>10117640</v>
          </cell>
          <cell r="C3206">
            <v>2609</v>
          </cell>
          <cell r="D3206">
            <v>1000</v>
          </cell>
          <cell r="E3206">
            <v>10253.700000000001</v>
          </cell>
          <cell r="F3206">
            <v>15670.7</v>
          </cell>
        </row>
        <row r="3207">
          <cell r="A3207" t="str">
            <v>1011764026091001</v>
          </cell>
          <cell r="B3207">
            <v>10117640</v>
          </cell>
          <cell r="C3207">
            <v>2609</v>
          </cell>
          <cell r="D3207">
            <v>1001</v>
          </cell>
          <cell r="E3207">
            <v>10357.120000000001</v>
          </cell>
          <cell r="F3207">
            <v>15774.12</v>
          </cell>
        </row>
        <row r="3208">
          <cell r="A3208" t="str">
            <v>1011764026301000</v>
          </cell>
          <cell r="B3208">
            <v>10117640</v>
          </cell>
          <cell r="C3208">
            <v>2630</v>
          </cell>
          <cell r="D3208">
            <v>1000</v>
          </cell>
          <cell r="E3208">
            <v>10345.700000000001</v>
          </cell>
          <cell r="F3208">
            <v>15693.7</v>
          </cell>
        </row>
        <row r="3209">
          <cell r="A3209" t="str">
            <v>1011764026671000</v>
          </cell>
          <cell r="B3209">
            <v>10117640</v>
          </cell>
          <cell r="C3209">
            <v>2667</v>
          </cell>
          <cell r="D3209">
            <v>1000</v>
          </cell>
          <cell r="E3209">
            <v>9938.7000000000007</v>
          </cell>
          <cell r="F3209">
            <v>15317.7</v>
          </cell>
        </row>
        <row r="3210">
          <cell r="A3210" t="str">
            <v>1011764026671001</v>
          </cell>
          <cell r="B3210">
            <v>10117640</v>
          </cell>
          <cell r="C3210">
            <v>2667</v>
          </cell>
          <cell r="D3210">
            <v>1001</v>
          </cell>
          <cell r="E3210">
            <v>10042.120000000001</v>
          </cell>
          <cell r="F3210">
            <v>15421.12</v>
          </cell>
        </row>
        <row r="3211">
          <cell r="A3211" t="str">
            <v>1011764034461000</v>
          </cell>
          <cell r="B3211">
            <v>10117640</v>
          </cell>
          <cell r="C3211">
            <v>3446</v>
          </cell>
          <cell r="D3211">
            <v>1000</v>
          </cell>
          <cell r="E3211">
            <v>10353.700000000001</v>
          </cell>
          <cell r="F3211">
            <v>15770.7</v>
          </cell>
        </row>
        <row r="3212">
          <cell r="A3212" t="str">
            <v>1011764034461001</v>
          </cell>
          <cell r="B3212">
            <v>10117640</v>
          </cell>
          <cell r="C3212">
            <v>3446</v>
          </cell>
          <cell r="D3212">
            <v>1001</v>
          </cell>
          <cell r="E3212">
            <v>10457.120000000001</v>
          </cell>
          <cell r="F3212">
            <v>15874.12</v>
          </cell>
        </row>
        <row r="3213">
          <cell r="A3213" t="str">
            <v>1011764034841000</v>
          </cell>
          <cell r="B3213">
            <v>10117640</v>
          </cell>
          <cell r="C3213">
            <v>3484</v>
          </cell>
          <cell r="D3213">
            <v>1000</v>
          </cell>
          <cell r="E3213">
            <v>9904.7000000000007</v>
          </cell>
          <cell r="F3213">
            <v>15275.7</v>
          </cell>
        </row>
        <row r="3214">
          <cell r="A3214" t="str">
            <v>1011764034841001</v>
          </cell>
          <cell r="B3214">
            <v>10117640</v>
          </cell>
          <cell r="C3214">
            <v>3484</v>
          </cell>
          <cell r="D3214">
            <v>1001</v>
          </cell>
          <cell r="E3214">
            <v>10008.120000000001</v>
          </cell>
          <cell r="F3214">
            <v>15379.12</v>
          </cell>
        </row>
        <row r="3215">
          <cell r="A3215" t="str">
            <v>1011764034921000</v>
          </cell>
          <cell r="B3215">
            <v>10117640</v>
          </cell>
          <cell r="C3215">
            <v>3492</v>
          </cell>
          <cell r="D3215">
            <v>1000</v>
          </cell>
          <cell r="E3215">
            <v>9938.7000000000007</v>
          </cell>
          <cell r="F3215">
            <v>15317.7</v>
          </cell>
        </row>
        <row r="3216">
          <cell r="A3216" t="str">
            <v>1011764034921001</v>
          </cell>
          <cell r="B3216">
            <v>10117640</v>
          </cell>
          <cell r="C3216">
            <v>3492</v>
          </cell>
          <cell r="D3216">
            <v>1001</v>
          </cell>
          <cell r="E3216">
            <v>10042.120000000001</v>
          </cell>
          <cell r="F3216">
            <v>15421.12</v>
          </cell>
        </row>
        <row r="3217">
          <cell r="A3217" t="str">
            <v>1011764034991000</v>
          </cell>
          <cell r="B3217">
            <v>10117640</v>
          </cell>
          <cell r="C3217">
            <v>3499</v>
          </cell>
          <cell r="D3217">
            <v>1000</v>
          </cell>
          <cell r="E3217">
            <v>10345.700000000001</v>
          </cell>
          <cell r="F3217">
            <v>15693.7</v>
          </cell>
        </row>
        <row r="3218">
          <cell r="A3218" t="str">
            <v>1011764034991001</v>
          </cell>
          <cell r="B3218">
            <v>10117640</v>
          </cell>
          <cell r="C3218">
            <v>3499</v>
          </cell>
          <cell r="D3218">
            <v>1001</v>
          </cell>
          <cell r="E3218">
            <v>10449.120000000001</v>
          </cell>
          <cell r="F3218">
            <v>15797.12</v>
          </cell>
        </row>
        <row r="3219">
          <cell r="A3219" t="str">
            <v>1011764013781000</v>
          </cell>
          <cell r="B3219">
            <v>10117640</v>
          </cell>
          <cell r="C3219">
            <v>1378</v>
          </cell>
          <cell r="D3219">
            <v>1000</v>
          </cell>
          <cell r="E3219">
            <v>10394.700000000001</v>
          </cell>
          <cell r="F3219">
            <v>15681.7</v>
          </cell>
        </row>
        <row r="3220">
          <cell r="A3220" t="str">
            <v>1011764013781001</v>
          </cell>
          <cell r="B3220">
            <v>10117640</v>
          </cell>
          <cell r="C3220">
            <v>1378</v>
          </cell>
          <cell r="D3220">
            <v>1001</v>
          </cell>
          <cell r="E3220">
            <v>10498.12</v>
          </cell>
          <cell r="F3220">
            <v>15785.12</v>
          </cell>
        </row>
        <row r="3221">
          <cell r="A3221" t="str">
            <v>1011764017311000</v>
          </cell>
          <cell r="B3221">
            <v>10117640</v>
          </cell>
          <cell r="C3221">
            <v>1731</v>
          </cell>
          <cell r="D3221">
            <v>1000</v>
          </cell>
          <cell r="E3221">
            <v>10394.700000000001</v>
          </cell>
          <cell r="F3221">
            <v>15681.7</v>
          </cell>
        </row>
        <row r="3222">
          <cell r="A3222" t="str">
            <v>1011764017311001</v>
          </cell>
          <cell r="B3222">
            <v>10117640</v>
          </cell>
          <cell r="C3222">
            <v>1731</v>
          </cell>
          <cell r="D3222">
            <v>1001</v>
          </cell>
          <cell r="E3222">
            <v>10498.12</v>
          </cell>
          <cell r="F3222">
            <v>15785.12</v>
          </cell>
        </row>
        <row r="3223">
          <cell r="A3223" t="str">
            <v>1011764034871000</v>
          </cell>
          <cell r="B3223">
            <v>10117640</v>
          </cell>
          <cell r="C3223">
            <v>3487</v>
          </cell>
          <cell r="D3223">
            <v>1000</v>
          </cell>
          <cell r="E3223">
            <v>10154.700000000001</v>
          </cell>
          <cell r="F3223">
            <v>15525.7</v>
          </cell>
        </row>
        <row r="3224">
          <cell r="A3224" t="str">
            <v>1011764034871001</v>
          </cell>
          <cell r="B3224">
            <v>10117640</v>
          </cell>
          <cell r="C3224">
            <v>3487</v>
          </cell>
          <cell r="D3224">
            <v>1001</v>
          </cell>
          <cell r="E3224">
            <v>10258.120000000001</v>
          </cell>
          <cell r="F3224">
            <v>15629.12</v>
          </cell>
        </row>
        <row r="3225">
          <cell r="A3225" t="str">
            <v>1011764013571000</v>
          </cell>
          <cell r="B3225">
            <v>10117640</v>
          </cell>
          <cell r="C3225">
            <v>1357</v>
          </cell>
          <cell r="D3225">
            <v>1000</v>
          </cell>
          <cell r="E3225">
            <v>10394.700000000001</v>
          </cell>
          <cell r="F3225">
            <v>15681.7</v>
          </cell>
        </row>
        <row r="3226">
          <cell r="A3226" t="str">
            <v>1011764013571001</v>
          </cell>
          <cell r="B3226">
            <v>10117640</v>
          </cell>
          <cell r="C3226">
            <v>1357</v>
          </cell>
          <cell r="D3226">
            <v>1001</v>
          </cell>
          <cell r="E3226">
            <v>10498.12</v>
          </cell>
          <cell r="F3226">
            <v>15785.12</v>
          </cell>
        </row>
        <row r="3227">
          <cell r="A3227" t="str">
            <v>1011764018651000</v>
          </cell>
          <cell r="B3227">
            <v>10117640</v>
          </cell>
          <cell r="C3227">
            <v>1865</v>
          </cell>
          <cell r="D3227">
            <v>1000</v>
          </cell>
          <cell r="E3227">
            <v>10394.700000000001</v>
          </cell>
          <cell r="F3227">
            <v>15681.7</v>
          </cell>
        </row>
        <row r="3228">
          <cell r="A3228" t="str">
            <v>1011764018651001</v>
          </cell>
          <cell r="B3228">
            <v>10117640</v>
          </cell>
          <cell r="C3228">
            <v>1865</v>
          </cell>
          <cell r="D3228">
            <v>1001</v>
          </cell>
          <cell r="E3228">
            <v>10498.12</v>
          </cell>
          <cell r="F3228">
            <v>15785.12</v>
          </cell>
        </row>
        <row r="3229">
          <cell r="A3229" t="str">
            <v>1011764019021000</v>
          </cell>
          <cell r="B3229">
            <v>10117640</v>
          </cell>
          <cell r="C3229">
            <v>1902</v>
          </cell>
          <cell r="D3229">
            <v>1000</v>
          </cell>
          <cell r="E3229">
            <v>10394.700000000001</v>
          </cell>
          <cell r="F3229">
            <v>15681.7</v>
          </cell>
        </row>
        <row r="3230">
          <cell r="A3230" t="str">
            <v>1011764019021001</v>
          </cell>
          <cell r="B3230">
            <v>10117640</v>
          </cell>
          <cell r="C3230">
            <v>1902</v>
          </cell>
          <cell r="D3230">
            <v>1001</v>
          </cell>
          <cell r="E3230">
            <v>10498.12</v>
          </cell>
          <cell r="F3230">
            <v>15785.12</v>
          </cell>
        </row>
        <row r="3231">
          <cell r="A3231" t="str">
            <v>1011764010201000</v>
          </cell>
          <cell r="B3231">
            <v>10117640</v>
          </cell>
          <cell r="C3231">
            <v>1020</v>
          </cell>
          <cell r="D3231">
            <v>1000</v>
          </cell>
          <cell r="E3231">
            <v>10336.700000000001</v>
          </cell>
          <cell r="F3231">
            <v>15620.7</v>
          </cell>
        </row>
        <row r="3232">
          <cell r="A3232" t="str">
            <v>1011764010201001</v>
          </cell>
          <cell r="B3232">
            <v>10117640</v>
          </cell>
          <cell r="C3232">
            <v>1020</v>
          </cell>
          <cell r="D3232">
            <v>1001</v>
          </cell>
          <cell r="E3232">
            <v>10440.120000000001</v>
          </cell>
          <cell r="F3232">
            <v>15724.12</v>
          </cell>
        </row>
        <row r="3233">
          <cell r="A3233" t="str">
            <v>1011764010261000</v>
          </cell>
          <cell r="B3233">
            <v>10117640</v>
          </cell>
          <cell r="C3233">
            <v>1026</v>
          </cell>
          <cell r="D3233">
            <v>1000</v>
          </cell>
          <cell r="E3233">
            <v>10244.700000000001</v>
          </cell>
          <cell r="F3233">
            <v>15590.7</v>
          </cell>
        </row>
        <row r="3234">
          <cell r="A3234" t="str">
            <v>1011764010261001</v>
          </cell>
          <cell r="B3234">
            <v>10117640</v>
          </cell>
          <cell r="C3234">
            <v>1026</v>
          </cell>
          <cell r="D3234">
            <v>1001</v>
          </cell>
          <cell r="E3234">
            <v>10348.120000000001</v>
          </cell>
          <cell r="F3234">
            <v>15694.12</v>
          </cell>
        </row>
        <row r="3235">
          <cell r="A3235" t="str">
            <v>1011764010281000</v>
          </cell>
          <cell r="B3235">
            <v>10117640</v>
          </cell>
          <cell r="C3235">
            <v>1028</v>
          </cell>
          <cell r="D3235">
            <v>1000</v>
          </cell>
          <cell r="E3235">
            <v>10275.700000000001</v>
          </cell>
          <cell r="F3235">
            <v>15594.7</v>
          </cell>
        </row>
        <row r="3236">
          <cell r="A3236" t="str">
            <v>1011764010281001</v>
          </cell>
          <cell r="B3236">
            <v>10117640</v>
          </cell>
          <cell r="C3236">
            <v>1028</v>
          </cell>
          <cell r="D3236">
            <v>1001</v>
          </cell>
          <cell r="E3236">
            <v>10379.120000000001</v>
          </cell>
          <cell r="F3236">
            <v>15698.12</v>
          </cell>
        </row>
        <row r="3237">
          <cell r="A3237" t="str">
            <v>1011764010491000</v>
          </cell>
          <cell r="B3237">
            <v>10117640</v>
          </cell>
          <cell r="C3237">
            <v>1049</v>
          </cell>
          <cell r="D3237">
            <v>1000</v>
          </cell>
          <cell r="E3237">
            <v>10394.700000000001</v>
          </cell>
          <cell r="F3237">
            <v>15681.7</v>
          </cell>
        </row>
        <row r="3238">
          <cell r="A3238" t="str">
            <v>1011764010601000</v>
          </cell>
          <cell r="B3238">
            <v>10117640</v>
          </cell>
          <cell r="C3238">
            <v>1060</v>
          </cell>
          <cell r="D3238">
            <v>1000</v>
          </cell>
          <cell r="E3238">
            <v>10244.700000000001</v>
          </cell>
          <cell r="F3238">
            <v>15590.7</v>
          </cell>
        </row>
        <row r="3239">
          <cell r="A3239" t="str">
            <v>1011764010601001</v>
          </cell>
          <cell r="B3239">
            <v>10117640</v>
          </cell>
          <cell r="C3239">
            <v>1060</v>
          </cell>
          <cell r="D3239">
            <v>1001</v>
          </cell>
          <cell r="E3239">
            <v>10348.120000000001</v>
          </cell>
          <cell r="F3239">
            <v>15694.12</v>
          </cell>
        </row>
        <row r="3240">
          <cell r="A3240" t="str">
            <v>1011764010751001</v>
          </cell>
          <cell r="B3240">
            <v>10117640</v>
          </cell>
          <cell r="C3240">
            <v>1075</v>
          </cell>
          <cell r="D3240">
            <v>1001</v>
          </cell>
          <cell r="E3240">
            <v>10357.120000000001</v>
          </cell>
          <cell r="F3240">
            <v>15774.12</v>
          </cell>
        </row>
        <row r="3241">
          <cell r="A3241" t="str">
            <v>1011764011011000</v>
          </cell>
          <cell r="B3241">
            <v>10117640</v>
          </cell>
          <cell r="C3241">
            <v>1101</v>
          </cell>
          <cell r="D3241">
            <v>1000</v>
          </cell>
          <cell r="E3241">
            <v>10347.700000000001</v>
          </cell>
          <cell r="F3241">
            <v>15632.7</v>
          </cell>
        </row>
        <row r="3242">
          <cell r="A3242" t="str">
            <v>1011764011011001</v>
          </cell>
          <cell r="B3242">
            <v>10117640</v>
          </cell>
          <cell r="C3242">
            <v>1101</v>
          </cell>
          <cell r="D3242">
            <v>1001</v>
          </cell>
          <cell r="E3242">
            <v>10451.120000000001</v>
          </cell>
          <cell r="F3242">
            <v>15736.12</v>
          </cell>
        </row>
        <row r="3243">
          <cell r="A3243" t="str">
            <v>1011764014231000</v>
          </cell>
          <cell r="B3243">
            <v>10117640</v>
          </cell>
          <cell r="C3243">
            <v>1423</v>
          </cell>
          <cell r="D3243">
            <v>1000</v>
          </cell>
          <cell r="E3243">
            <v>10353.700000000001</v>
          </cell>
          <cell r="F3243">
            <v>15770.7</v>
          </cell>
        </row>
        <row r="3244">
          <cell r="A3244" t="str">
            <v>1011764014231001</v>
          </cell>
          <cell r="B3244">
            <v>10117640</v>
          </cell>
          <cell r="C3244">
            <v>1423</v>
          </cell>
          <cell r="D3244">
            <v>1001</v>
          </cell>
          <cell r="E3244">
            <v>10457.120000000001</v>
          </cell>
          <cell r="F3244">
            <v>15874.12</v>
          </cell>
        </row>
        <row r="3245">
          <cell r="A3245" t="str">
            <v>1011764014371000</v>
          </cell>
          <cell r="B3245">
            <v>10117640</v>
          </cell>
          <cell r="C3245">
            <v>1437</v>
          </cell>
          <cell r="D3245">
            <v>1000</v>
          </cell>
          <cell r="E3245">
            <v>10244.700000000001</v>
          </cell>
          <cell r="F3245">
            <v>15590.7</v>
          </cell>
        </row>
        <row r="3246">
          <cell r="A3246" t="str">
            <v>1011764014371001</v>
          </cell>
          <cell r="B3246">
            <v>10117640</v>
          </cell>
          <cell r="C3246">
            <v>1437</v>
          </cell>
          <cell r="D3246">
            <v>1001</v>
          </cell>
          <cell r="E3246">
            <v>10348.120000000001</v>
          </cell>
          <cell r="F3246">
            <v>15694.12</v>
          </cell>
        </row>
        <row r="3247">
          <cell r="A3247" t="str">
            <v>1011764015401000</v>
          </cell>
          <cell r="B3247">
            <v>10117640</v>
          </cell>
          <cell r="C3247">
            <v>1540</v>
          </cell>
          <cell r="D3247">
            <v>1000</v>
          </cell>
          <cell r="E3247">
            <v>10275.700000000001</v>
          </cell>
          <cell r="F3247">
            <v>15594.7</v>
          </cell>
        </row>
        <row r="3248">
          <cell r="A3248" t="str">
            <v>1011764015401001</v>
          </cell>
          <cell r="B3248">
            <v>10117640</v>
          </cell>
          <cell r="C3248">
            <v>1540</v>
          </cell>
          <cell r="D3248">
            <v>1001</v>
          </cell>
          <cell r="E3248">
            <v>10379.120000000001</v>
          </cell>
          <cell r="F3248">
            <v>15698.12</v>
          </cell>
        </row>
        <row r="3249">
          <cell r="A3249" t="str">
            <v>1011764016881000</v>
          </cell>
          <cell r="B3249">
            <v>10117640</v>
          </cell>
          <cell r="C3249">
            <v>1688</v>
          </cell>
          <cell r="D3249">
            <v>1000</v>
          </cell>
          <cell r="E3249">
            <v>10253.700000000001</v>
          </cell>
          <cell r="F3249">
            <v>15670.7</v>
          </cell>
        </row>
        <row r="3250">
          <cell r="A3250" t="str">
            <v>1011764016881001</v>
          </cell>
          <cell r="B3250">
            <v>10117640</v>
          </cell>
          <cell r="C3250">
            <v>1688</v>
          </cell>
          <cell r="D3250">
            <v>1001</v>
          </cell>
          <cell r="E3250">
            <v>10357.120000000001</v>
          </cell>
          <cell r="F3250">
            <v>15774.12</v>
          </cell>
        </row>
        <row r="3251">
          <cell r="A3251" t="str">
            <v>1011764017691000</v>
          </cell>
          <cell r="B3251">
            <v>10117640</v>
          </cell>
          <cell r="C3251">
            <v>1769</v>
          </cell>
          <cell r="D3251">
            <v>1000</v>
          </cell>
          <cell r="E3251">
            <v>10154.700000000001</v>
          </cell>
          <cell r="F3251">
            <v>15525.7</v>
          </cell>
        </row>
        <row r="3252">
          <cell r="A3252" t="str">
            <v>1011764017691001</v>
          </cell>
          <cell r="B3252">
            <v>10117640</v>
          </cell>
          <cell r="C3252">
            <v>1769</v>
          </cell>
          <cell r="D3252">
            <v>1001</v>
          </cell>
          <cell r="E3252"/>
          <cell r="F3252"/>
        </row>
        <row r="3253">
          <cell r="A3253" t="str">
            <v>1011764019841000</v>
          </cell>
          <cell r="B3253">
            <v>10117640</v>
          </cell>
          <cell r="C3253">
            <v>1984</v>
          </cell>
          <cell r="D3253">
            <v>1000</v>
          </cell>
          <cell r="E3253">
            <v>10253.700000000001</v>
          </cell>
          <cell r="F3253">
            <v>15670.7</v>
          </cell>
        </row>
        <row r="3254">
          <cell r="A3254" t="str">
            <v>1011764019841001</v>
          </cell>
          <cell r="B3254">
            <v>10117640</v>
          </cell>
          <cell r="C3254">
            <v>1984</v>
          </cell>
          <cell r="D3254">
            <v>1001</v>
          </cell>
          <cell r="E3254">
            <v>10357.120000000001</v>
          </cell>
          <cell r="F3254">
            <v>15774.12</v>
          </cell>
        </row>
        <row r="3255">
          <cell r="A3255" t="str">
            <v>1011764019921000</v>
          </cell>
          <cell r="B3255">
            <v>10117640</v>
          </cell>
          <cell r="C3255">
            <v>1992</v>
          </cell>
          <cell r="D3255">
            <v>1000</v>
          </cell>
          <cell r="E3255">
            <v>10253.700000000001</v>
          </cell>
          <cell r="F3255">
            <v>15670.7</v>
          </cell>
        </row>
        <row r="3256">
          <cell r="A3256" t="str">
            <v>1011764019921001</v>
          </cell>
          <cell r="B3256">
            <v>10117640</v>
          </cell>
          <cell r="C3256">
            <v>1992</v>
          </cell>
          <cell r="D3256">
            <v>1001</v>
          </cell>
          <cell r="E3256">
            <v>10357.120000000001</v>
          </cell>
          <cell r="F3256">
            <v>15774.12</v>
          </cell>
        </row>
        <row r="3257">
          <cell r="A3257" t="str">
            <v>1011764020171000</v>
          </cell>
          <cell r="B3257">
            <v>10117640</v>
          </cell>
          <cell r="C3257">
            <v>2017</v>
          </cell>
          <cell r="D3257">
            <v>1000</v>
          </cell>
          <cell r="E3257">
            <v>10275.700000000001</v>
          </cell>
          <cell r="F3257">
            <v>15594.7</v>
          </cell>
        </row>
        <row r="3258">
          <cell r="A3258" t="str">
            <v>1011764020171001</v>
          </cell>
          <cell r="B3258">
            <v>10117640</v>
          </cell>
          <cell r="C3258">
            <v>2017</v>
          </cell>
          <cell r="D3258">
            <v>1001</v>
          </cell>
          <cell r="E3258">
            <v>10379.120000000001</v>
          </cell>
          <cell r="F3258">
            <v>15698.12</v>
          </cell>
        </row>
        <row r="3259">
          <cell r="A3259" t="str">
            <v>1011764020411000</v>
          </cell>
          <cell r="B3259">
            <v>10117640</v>
          </cell>
          <cell r="C3259">
            <v>2041</v>
          </cell>
          <cell r="D3259">
            <v>1000</v>
          </cell>
          <cell r="E3259">
            <v>10253.700000000001</v>
          </cell>
          <cell r="F3259">
            <v>15670.7</v>
          </cell>
        </row>
        <row r="3260">
          <cell r="A3260" t="str">
            <v>1011764020411001</v>
          </cell>
          <cell r="B3260">
            <v>10117640</v>
          </cell>
          <cell r="C3260">
            <v>2041</v>
          </cell>
          <cell r="D3260">
            <v>1001</v>
          </cell>
          <cell r="E3260">
            <v>10357.120000000001</v>
          </cell>
          <cell r="F3260">
            <v>15774.12</v>
          </cell>
        </row>
        <row r="3261">
          <cell r="A3261" t="str">
            <v>1011764020461000</v>
          </cell>
          <cell r="B3261">
            <v>10117640</v>
          </cell>
          <cell r="C3261">
            <v>2046</v>
          </cell>
          <cell r="D3261">
            <v>1000</v>
          </cell>
          <cell r="E3261">
            <v>10253.700000000001</v>
          </cell>
          <cell r="F3261">
            <v>15670.7</v>
          </cell>
        </row>
        <row r="3262">
          <cell r="A3262" t="str">
            <v>1011764020461001</v>
          </cell>
          <cell r="B3262">
            <v>10117640</v>
          </cell>
          <cell r="C3262">
            <v>2046</v>
          </cell>
          <cell r="D3262">
            <v>1001</v>
          </cell>
          <cell r="E3262">
            <v>10357.120000000001</v>
          </cell>
          <cell r="F3262">
            <v>15774.12</v>
          </cell>
        </row>
        <row r="3263">
          <cell r="A3263" t="str">
            <v>1011764021081000</v>
          </cell>
          <cell r="B3263">
            <v>10117640</v>
          </cell>
          <cell r="C3263">
            <v>2108</v>
          </cell>
          <cell r="D3263">
            <v>1000</v>
          </cell>
          <cell r="E3263">
            <v>10353.700000000001</v>
          </cell>
          <cell r="F3263">
            <v>15770.7</v>
          </cell>
        </row>
        <row r="3264">
          <cell r="A3264" t="str">
            <v>1011764021081001</v>
          </cell>
          <cell r="B3264">
            <v>10117640</v>
          </cell>
          <cell r="C3264">
            <v>2108</v>
          </cell>
          <cell r="D3264">
            <v>1001</v>
          </cell>
          <cell r="E3264">
            <v>10457.120000000001</v>
          </cell>
          <cell r="F3264">
            <v>15874.12</v>
          </cell>
        </row>
        <row r="3265">
          <cell r="A3265" t="str">
            <v>1011764021231001</v>
          </cell>
          <cell r="B3265">
            <v>10117640</v>
          </cell>
          <cell r="C3265">
            <v>2123</v>
          </cell>
          <cell r="D3265">
            <v>1001</v>
          </cell>
          <cell r="E3265">
            <v>10379.120000000001</v>
          </cell>
          <cell r="F3265">
            <v>15698.12</v>
          </cell>
        </row>
        <row r="3266">
          <cell r="A3266" t="str">
            <v>1011764021691000</v>
          </cell>
          <cell r="B3266">
            <v>10117640</v>
          </cell>
          <cell r="C3266">
            <v>2169</v>
          </cell>
          <cell r="D3266">
            <v>1000</v>
          </cell>
          <cell r="E3266">
            <v>10336.700000000001</v>
          </cell>
          <cell r="F3266">
            <v>15620.7</v>
          </cell>
        </row>
        <row r="3267">
          <cell r="A3267" t="str">
            <v>1011764022531000</v>
          </cell>
          <cell r="B3267">
            <v>10117640</v>
          </cell>
          <cell r="C3267">
            <v>2253</v>
          </cell>
          <cell r="D3267">
            <v>1000</v>
          </cell>
          <cell r="E3267">
            <v>10336.700000000001</v>
          </cell>
          <cell r="F3267">
            <v>15620.7</v>
          </cell>
        </row>
        <row r="3268">
          <cell r="A3268" t="str">
            <v>1011764022531001</v>
          </cell>
          <cell r="B3268">
            <v>10117640</v>
          </cell>
          <cell r="C3268">
            <v>2253</v>
          </cell>
          <cell r="D3268">
            <v>1001</v>
          </cell>
          <cell r="E3268">
            <v>10440.120000000001</v>
          </cell>
          <cell r="F3268">
            <v>15724.12</v>
          </cell>
        </row>
        <row r="3269">
          <cell r="A3269" t="str">
            <v>1011764023521000</v>
          </cell>
          <cell r="B3269">
            <v>10117640</v>
          </cell>
          <cell r="C3269">
            <v>2352</v>
          </cell>
          <cell r="D3269">
            <v>1000</v>
          </cell>
          <cell r="E3269">
            <v>10253.700000000001</v>
          </cell>
          <cell r="F3269">
            <v>15670.7</v>
          </cell>
        </row>
        <row r="3270">
          <cell r="A3270" t="str">
            <v>1011764023521001</v>
          </cell>
          <cell r="B3270">
            <v>10117640</v>
          </cell>
          <cell r="C3270">
            <v>2352</v>
          </cell>
          <cell r="D3270">
            <v>1001</v>
          </cell>
          <cell r="E3270"/>
          <cell r="F3270"/>
        </row>
        <row r="3271">
          <cell r="A3271" t="str">
            <v>1011764024221000</v>
          </cell>
          <cell r="B3271">
            <v>10117640</v>
          </cell>
          <cell r="C3271">
            <v>2422</v>
          </cell>
          <cell r="D3271">
            <v>1000</v>
          </cell>
          <cell r="E3271">
            <v>10353.700000000001</v>
          </cell>
          <cell r="F3271">
            <v>15770.7</v>
          </cell>
        </row>
        <row r="3272">
          <cell r="A3272" t="str">
            <v>1011764024221001</v>
          </cell>
          <cell r="B3272">
            <v>10117640</v>
          </cell>
          <cell r="C3272">
            <v>2422</v>
          </cell>
          <cell r="D3272">
            <v>1001</v>
          </cell>
          <cell r="E3272">
            <v>10457.120000000001</v>
          </cell>
          <cell r="F3272">
            <v>15874.12</v>
          </cell>
        </row>
        <row r="3273">
          <cell r="A3273" t="str">
            <v>1011764033151000</v>
          </cell>
          <cell r="B3273">
            <v>10117640</v>
          </cell>
          <cell r="C3273">
            <v>3315</v>
          </cell>
          <cell r="D3273">
            <v>1000</v>
          </cell>
          <cell r="E3273">
            <v>10244.700000000001</v>
          </cell>
          <cell r="F3273">
            <v>15590.7</v>
          </cell>
        </row>
        <row r="3274">
          <cell r="A3274" t="str">
            <v>1011764033151001</v>
          </cell>
          <cell r="B3274">
            <v>10117640</v>
          </cell>
          <cell r="C3274">
            <v>3315</v>
          </cell>
          <cell r="D3274">
            <v>1001</v>
          </cell>
          <cell r="E3274">
            <v>10348.120000000001</v>
          </cell>
          <cell r="F3274">
            <v>15694.12</v>
          </cell>
        </row>
        <row r="3275">
          <cell r="A3275" t="str">
            <v>1011764010311000</v>
          </cell>
          <cell r="B3275">
            <v>10117640</v>
          </cell>
          <cell r="C3275">
            <v>1031</v>
          </cell>
          <cell r="D3275">
            <v>1000</v>
          </cell>
          <cell r="E3275">
            <v>10347.700000000001</v>
          </cell>
          <cell r="F3275">
            <v>15632.7</v>
          </cell>
        </row>
        <row r="3276">
          <cell r="A3276" t="str">
            <v>1011764010311001</v>
          </cell>
          <cell r="B3276">
            <v>10117640</v>
          </cell>
          <cell r="C3276">
            <v>1031</v>
          </cell>
          <cell r="D3276">
            <v>1001</v>
          </cell>
          <cell r="E3276">
            <v>10451.120000000001</v>
          </cell>
          <cell r="F3276">
            <v>15736.12</v>
          </cell>
        </row>
        <row r="3277">
          <cell r="A3277" t="str">
            <v>1011764019261000</v>
          </cell>
          <cell r="B3277">
            <v>10117640</v>
          </cell>
          <cell r="C3277">
            <v>1926</v>
          </cell>
          <cell r="D3277">
            <v>1000</v>
          </cell>
          <cell r="E3277">
            <v>10347.700000000001</v>
          </cell>
          <cell r="F3277">
            <v>15632.7</v>
          </cell>
        </row>
        <row r="3278">
          <cell r="A3278" t="str">
            <v>1011764015091000</v>
          </cell>
          <cell r="B3278">
            <v>10117640</v>
          </cell>
          <cell r="C3278">
            <v>1509</v>
          </cell>
          <cell r="D3278">
            <v>1000</v>
          </cell>
          <cell r="E3278">
            <v>9938.7000000000007</v>
          </cell>
          <cell r="F3278">
            <v>15317.7</v>
          </cell>
        </row>
        <row r="3279">
          <cell r="A3279" t="str">
            <v>1011764015091001</v>
          </cell>
          <cell r="B3279">
            <v>10117640</v>
          </cell>
          <cell r="C3279">
            <v>1509</v>
          </cell>
          <cell r="D3279">
            <v>1001</v>
          </cell>
          <cell r="E3279">
            <v>10042.120000000001</v>
          </cell>
          <cell r="F3279">
            <v>15421.12</v>
          </cell>
        </row>
        <row r="3280">
          <cell r="A3280" t="str">
            <v>1011764022031000</v>
          </cell>
          <cell r="B3280">
            <v>10117640</v>
          </cell>
          <cell r="C3280">
            <v>2203</v>
          </cell>
          <cell r="D3280">
            <v>1000</v>
          </cell>
          <cell r="E3280">
            <v>9938.7000000000007</v>
          </cell>
          <cell r="F3280">
            <v>15317.7</v>
          </cell>
        </row>
        <row r="3281">
          <cell r="A3281" t="str">
            <v>1011764022031001</v>
          </cell>
          <cell r="B3281">
            <v>10117640</v>
          </cell>
          <cell r="C3281">
            <v>2203</v>
          </cell>
          <cell r="D3281">
            <v>1001</v>
          </cell>
          <cell r="E3281">
            <v>10042.120000000001</v>
          </cell>
          <cell r="F3281">
            <v>15421.12</v>
          </cell>
        </row>
        <row r="3282">
          <cell r="A3282" t="str">
            <v>1011764015371000</v>
          </cell>
          <cell r="B3282">
            <v>10117640</v>
          </cell>
          <cell r="C3282">
            <v>1537</v>
          </cell>
          <cell r="D3282">
            <v>1000</v>
          </cell>
          <cell r="E3282">
            <v>9938.7000000000007</v>
          </cell>
          <cell r="F3282">
            <v>15317.7</v>
          </cell>
        </row>
        <row r="3283">
          <cell r="A3283" t="str">
            <v>1011764015371001</v>
          </cell>
          <cell r="B3283">
            <v>10117640</v>
          </cell>
          <cell r="C3283">
            <v>1537</v>
          </cell>
          <cell r="D3283">
            <v>1001</v>
          </cell>
          <cell r="E3283">
            <v>10042.120000000001</v>
          </cell>
          <cell r="F3283">
            <v>15421.12</v>
          </cell>
        </row>
        <row r="3284">
          <cell r="A3284" t="str">
            <v>1011764017141000</v>
          </cell>
          <cell r="B3284">
            <v>10117640</v>
          </cell>
          <cell r="C3284">
            <v>1714</v>
          </cell>
          <cell r="D3284">
            <v>1000</v>
          </cell>
          <cell r="E3284">
            <v>9938.7000000000007</v>
          </cell>
          <cell r="F3284">
            <v>15317.7</v>
          </cell>
        </row>
        <row r="3285">
          <cell r="A3285" t="str">
            <v>1011764017141001</v>
          </cell>
          <cell r="B3285">
            <v>10117640</v>
          </cell>
          <cell r="C3285">
            <v>1714</v>
          </cell>
          <cell r="D3285">
            <v>1001</v>
          </cell>
          <cell r="E3285">
            <v>10042.120000000001</v>
          </cell>
          <cell r="F3285">
            <v>15421.12</v>
          </cell>
        </row>
        <row r="3286">
          <cell r="A3286" t="str">
            <v>1011764011041000</v>
          </cell>
          <cell r="B3286">
            <v>10117640</v>
          </cell>
          <cell r="C3286">
            <v>1104</v>
          </cell>
          <cell r="D3286">
            <v>1000</v>
          </cell>
          <cell r="E3286">
            <v>10253.700000000001</v>
          </cell>
          <cell r="F3286">
            <v>15670.7</v>
          </cell>
        </row>
        <row r="3287">
          <cell r="A3287" t="str">
            <v>1011764011041001</v>
          </cell>
          <cell r="B3287">
            <v>10117640</v>
          </cell>
          <cell r="C3287">
            <v>1104</v>
          </cell>
          <cell r="D3287">
            <v>1001</v>
          </cell>
          <cell r="E3287">
            <v>10357.120000000001</v>
          </cell>
          <cell r="F3287">
            <v>15774.12</v>
          </cell>
        </row>
        <row r="3288">
          <cell r="A3288" t="str">
            <v>1011764014641000</v>
          </cell>
          <cell r="B3288">
            <v>10117640</v>
          </cell>
          <cell r="C3288">
            <v>1464</v>
          </cell>
          <cell r="D3288">
            <v>1000</v>
          </cell>
          <cell r="E3288">
            <v>10253.700000000001</v>
          </cell>
          <cell r="F3288">
            <v>15670.7</v>
          </cell>
        </row>
        <row r="3289">
          <cell r="A3289" t="str">
            <v>1011764014641001</v>
          </cell>
          <cell r="B3289">
            <v>10117640</v>
          </cell>
          <cell r="C3289">
            <v>1464</v>
          </cell>
          <cell r="D3289">
            <v>1001</v>
          </cell>
          <cell r="E3289">
            <v>10357.120000000001</v>
          </cell>
          <cell r="F3289">
            <v>15774.12</v>
          </cell>
        </row>
        <row r="3290">
          <cell r="A3290" t="str">
            <v>1011764010471000</v>
          </cell>
          <cell r="B3290">
            <v>10117640</v>
          </cell>
          <cell r="C3290">
            <v>1047</v>
          </cell>
          <cell r="D3290">
            <v>1000</v>
          </cell>
          <cell r="E3290">
            <v>10253.700000000001</v>
          </cell>
          <cell r="F3290">
            <v>15670.7</v>
          </cell>
        </row>
        <row r="3291">
          <cell r="A3291" t="str">
            <v>1011764010471001</v>
          </cell>
          <cell r="B3291">
            <v>10117640</v>
          </cell>
          <cell r="C3291">
            <v>1047</v>
          </cell>
          <cell r="D3291">
            <v>1001</v>
          </cell>
          <cell r="E3291">
            <v>10357.120000000001</v>
          </cell>
          <cell r="F3291">
            <v>15774.12</v>
          </cell>
        </row>
        <row r="3292">
          <cell r="A3292" t="str">
            <v>101176409281000</v>
          </cell>
          <cell r="B3292">
            <v>10117640</v>
          </cell>
          <cell r="C3292">
            <v>928</v>
          </cell>
          <cell r="D3292">
            <v>1000</v>
          </cell>
          <cell r="E3292">
            <v>10253.700000000001</v>
          </cell>
          <cell r="F3292">
            <v>15670.7</v>
          </cell>
        </row>
        <row r="3293">
          <cell r="A3293" t="str">
            <v>101176409281001</v>
          </cell>
          <cell r="B3293">
            <v>10117640</v>
          </cell>
          <cell r="C3293">
            <v>928</v>
          </cell>
          <cell r="D3293">
            <v>1001</v>
          </cell>
          <cell r="E3293">
            <v>10357.120000000001</v>
          </cell>
          <cell r="F3293">
            <v>15774.12</v>
          </cell>
        </row>
        <row r="3294">
          <cell r="A3294" t="str">
            <v>1011764019751000</v>
          </cell>
          <cell r="B3294">
            <v>10117640</v>
          </cell>
          <cell r="C3294">
            <v>1975</v>
          </cell>
          <cell r="D3294">
            <v>1000</v>
          </cell>
          <cell r="E3294">
            <v>10253.700000000001</v>
          </cell>
          <cell r="F3294">
            <v>15670.7</v>
          </cell>
        </row>
        <row r="3295">
          <cell r="A3295" t="str">
            <v>1011764019751001</v>
          </cell>
          <cell r="B3295">
            <v>10117640</v>
          </cell>
          <cell r="C3295">
            <v>1975</v>
          </cell>
          <cell r="D3295">
            <v>1001</v>
          </cell>
          <cell r="E3295">
            <v>10357.120000000001</v>
          </cell>
          <cell r="F3295">
            <v>15774.12</v>
          </cell>
        </row>
        <row r="3296">
          <cell r="A3296" t="str">
            <v>1011764018831000</v>
          </cell>
          <cell r="B3296">
            <v>10117640</v>
          </cell>
          <cell r="C3296">
            <v>1883</v>
          </cell>
          <cell r="D3296">
            <v>1000</v>
          </cell>
          <cell r="E3296">
            <v>10253.700000000001</v>
          </cell>
          <cell r="F3296">
            <v>15670.7</v>
          </cell>
        </row>
        <row r="3297">
          <cell r="A3297" t="str">
            <v>1011764018831001</v>
          </cell>
          <cell r="B3297">
            <v>10117640</v>
          </cell>
          <cell r="C3297">
            <v>1883</v>
          </cell>
          <cell r="D3297">
            <v>1001</v>
          </cell>
          <cell r="E3297">
            <v>10357.120000000001</v>
          </cell>
          <cell r="F3297">
            <v>15774.12</v>
          </cell>
        </row>
        <row r="3298">
          <cell r="A3298" t="str">
            <v>1011764019301000</v>
          </cell>
          <cell r="B3298">
            <v>10117640</v>
          </cell>
          <cell r="C3298">
            <v>1930</v>
          </cell>
          <cell r="D3298">
            <v>1000</v>
          </cell>
          <cell r="E3298">
            <v>10253.700000000001</v>
          </cell>
          <cell r="F3298">
            <v>15670.7</v>
          </cell>
        </row>
        <row r="3299">
          <cell r="A3299" t="str">
            <v>1011764019301001</v>
          </cell>
          <cell r="B3299">
            <v>10117640</v>
          </cell>
          <cell r="C3299">
            <v>1930</v>
          </cell>
          <cell r="D3299">
            <v>1001</v>
          </cell>
          <cell r="E3299">
            <v>10357.120000000001</v>
          </cell>
          <cell r="F3299">
            <v>15774.12</v>
          </cell>
        </row>
        <row r="3300">
          <cell r="A3300" t="str">
            <v>1011764019151001</v>
          </cell>
          <cell r="B3300">
            <v>10117640</v>
          </cell>
          <cell r="C3300">
            <v>1915</v>
          </cell>
          <cell r="D3300">
            <v>1001</v>
          </cell>
          <cell r="E3300">
            <v>10357.120000000001</v>
          </cell>
          <cell r="F3300">
            <v>15774.12</v>
          </cell>
        </row>
        <row r="3301">
          <cell r="A3301" t="str">
            <v>1011764016551000</v>
          </cell>
          <cell r="B3301">
            <v>10117640</v>
          </cell>
          <cell r="C3301">
            <v>1655</v>
          </cell>
          <cell r="D3301">
            <v>1000</v>
          </cell>
          <cell r="E3301">
            <v>10253.700000000001</v>
          </cell>
          <cell r="F3301">
            <v>15670.7</v>
          </cell>
        </row>
        <row r="3302">
          <cell r="A3302" t="str">
            <v>1011764024331000</v>
          </cell>
          <cell r="B3302">
            <v>10117640</v>
          </cell>
          <cell r="C3302">
            <v>2433</v>
          </cell>
          <cell r="D3302">
            <v>1000</v>
          </cell>
          <cell r="E3302">
            <v>10253.700000000001</v>
          </cell>
          <cell r="F3302">
            <v>15670.7</v>
          </cell>
        </row>
        <row r="3303">
          <cell r="A3303" t="str">
            <v>1011764024331001</v>
          </cell>
          <cell r="B3303">
            <v>10117640</v>
          </cell>
          <cell r="C3303">
            <v>2433</v>
          </cell>
          <cell r="D3303">
            <v>1001</v>
          </cell>
          <cell r="E3303">
            <v>10357.120000000001</v>
          </cell>
          <cell r="F3303">
            <v>15774.12</v>
          </cell>
        </row>
        <row r="3304">
          <cell r="A3304" t="str">
            <v>1011764019251000</v>
          </cell>
          <cell r="B3304">
            <v>10117640</v>
          </cell>
          <cell r="C3304">
            <v>1925</v>
          </cell>
          <cell r="D3304">
            <v>1000</v>
          </cell>
          <cell r="E3304">
            <v>10253.700000000001</v>
          </cell>
          <cell r="F3304">
            <v>15670.7</v>
          </cell>
        </row>
        <row r="3305">
          <cell r="A3305" t="str">
            <v>1011764019251001</v>
          </cell>
          <cell r="B3305">
            <v>10117640</v>
          </cell>
          <cell r="C3305">
            <v>1925</v>
          </cell>
          <cell r="D3305">
            <v>1001</v>
          </cell>
          <cell r="E3305">
            <v>10357.120000000001</v>
          </cell>
          <cell r="F3305">
            <v>15774.12</v>
          </cell>
        </row>
        <row r="3306">
          <cell r="A3306" t="str">
            <v>1011764023551000</v>
          </cell>
          <cell r="B3306">
            <v>10117640</v>
          </cell>
          <cell r="C3306">
            <v>2355</v>
          </cell>
          <cell r="D3306">
            <v>1000</v>
          </cell>
          <cell r="E3306">
            <v>10253.700000000001</v>
          </cell>
          <cell r="F3306">
            <v>15670.7</v>
          </cell>
        </row>
        <row r="3307">
          <cell r="A3307" t="str">
            <v>1011764023551001</v>
          </cell>
          <cell r="B3307">
            <v>10117640</v>
          </cell>
          <cell r="C3307">
            <v>2355</v>
          </cell>
          <cell r="D3307">
            <v>1001</v>
          </cell>
          <cell r="E3307">
            <v>10357.120000000001</v>
          </cell>
          <cell r="F3307">
            <v>15774.12</v>
          </cell>
        </row>
        <row r="3308">
          <cell r="A3308" t="str">
            <v>1011764025901000</v>
          </cell>
          <cell r="B3308">
            <v>10117640</v>
          </cell>
          <cell r="C3308">
            <v>2590</v>
          </cell>
          <cell r="D3308">
            <v>1000</v>
          </cell>
          <cell r="E3308">
            <v>10253.700000000001</v>
          </cell>
          <cell r="F3308">
            <v>15670.7</v>
          </cell>
        </row>
        <row r="3309">
          <cell r="A3309" t="str">
            <v>1011764025901001</v>
          </cell>
          <cell r="B3309">
            <v>10117640</v>
          </cell>
          <cell r="C3309">
            <v>2590</v>
          </cell>
          <cell r="D3309">
            <v>1001</v>
          </cell>
          <cell r="E3309">
            <v>10357.120000000001</v>
          </cell>
          <cell r="F3309">
            <v>15774.12</v>
          </cell>
        </row>
        <row r="3310">
          <cell r="A3310" t="str">
            <v>1011764034821000</v>
          </cell>
          <cell r="B3310">
            <v>10117640</v>
          </cell>
          <cell r="C3310">
            <v>3482</v>
          </cell>
          <cell r="D3310">
            <v>1000</v>
          </cell>
          <cell r="E3310">
            <v>10253.700000000001</v>
          </cell>
          <cell r="F3310">
            <v>15670.7</v>
          </cell>
        </row>
        <row r="3311">
          <cell r="A3311" t="str">
            <v>1011764034821001</v>
          </cell>
          <cell r="B3311">
            <v>10117640</v>
          </cell>
          <cell r="C3311">
            <v>3482</v>
          </cell>
          <cell r="D3311">
            <v>1001</v>
          </cell>
          <cell r="E3311">
            <v>10357.120000000001</v>
          </cell>
          <cell r="F3311">
            <v>15774.12</v>
          </cell>
        </row>
        <row r="3312">
          <cell r="A3312" t="str">
            <v>1011764025691000</v>
          </cell>
          <cell r="B3312">
            <v>10117640</v>
          </cell>
          <cell r="C3312">
            <v>2569</v>
          </cell>
          <cell r="D3312">
            <v>1000</v>
          </cell>
          <cell r="E3312">
            <v>-1.2</v>
          </cell>
          <cell r="F3312">
            <v>-1.2</v>
          </cell>
        </row>
        <row r="3313">
          <cell r="A3313" t="str">
            <v>1011764025691001</v>
          </cell>
          <cell r="B3313">
            <v>10117640</v>
          </cell>
          <cell r="C3313">
            <v>2569</v>
          </cell>
          <cell r="D3313">
            <v>1001</v>
          </cell>
          <cell r="E3313">
            <v>-1.2</v>
          </cell>
          <cell r="F3313">
            <v>-1.2</v>
          </cell>
        </row>
        <row r="3314">
          <cell r="A3314" t="str">
            <v>101176409571000</v>
          </cell>
          <cell r="B3314">
            <v>10117640</v>
          </cell>
          <cell r="C3314">
            <v>957</v>
          </cell>
          <cell r="D3314">
            <v>1000</v>
          </cell>
          <cell r="E3314">
            <v>10253.700000000001</v>
          </cell>
          <cell r="F3314">
            <v>15670.7</v>
          </cell>
        </row>
        <row r="3315">
          <cell r="A3315" t="str">
            <v>101176409571001</v>
          </cell>
          <cell r="B3315">
            <v>10117640</v>
          </cell>
          <cell r="C3315">
            <v>957</v>
          </cell>
          <cell r="D3315">
            <v>1001</v>
          </cell>
          <cell r="E3315">
            <v>10357.120000000001</v>
          </cell>
          <cell r="F3315">
            <v>15774.12</v>
          </cell>
        </row>
        <row r="3316">
          <cell r="A3316" t="str">
            <v>1011764020591000</v>
          </cell>
          <cell r="B3316">
            <v>10117640</v>
          </cell>
          <cell r="C3316">
            <v>2059</v>
          </cell>
          <cell r="D3316">
            <v>1000</v>
          </cell>
          <cell r="E3316">
            <v>10253.700000000001</v>
          </cell>
          <cell r="F3316">
            <v>15670.7</v>
          </cell>
        </row>
        <row r="3317">
          <cell r="A3317" t="str">
            <v>1011764020591001</v>
          </cell>
          <cell r="B3317">
            <v>10117640</v>
          </cell>
          <cell r="C3317">
            <v>2059</v>
          </cell>
          <cell r="D3317">
            <v>1001</v>
          </cell>
          <cell r="E3317">
            <v>10357.120000000001</v>
          </cell>
          <cell r="F3317">
            <v>15774.12</v>
          </cell>
        </row>
        <row r="3318">
          <cell r="A3318" t="str">
            <v>1011764021861000</v>
          </cell>
          <cell r="B3318">
            <v>10117640</v>
          </cell>
          <cell r="C3318">
            <v>2186</v>
          </cell>
          <cell r="D3318">
            <v>1000</v>
          </cell>
          <cell r="E3318">
            <v>10253.700000000001</v>
          </cell>
          <cell r="F3318">
            <v>15670.7</v>
          </cell>
        </row>
        <row r="3319">
          <cell r="A3319" t="str">
            <v>1011764021861001</v>
          </cell>
          <cell r="B3319">
            <v>10117640</v>
          </cell>
          <cell r="C3319">
            <v>2186</v>
          </cell>
          <cell r="D3319">
            <v>1001</v>
          </cell>
          <cell r="E3319">
            <v>10357.120000000001</v>
          </cell>
          <cell r="F3319">
            <v>15774.12</v>
          </cell>
        </row>
        <row r="3320">
          <cell r="A3320" t="str">
            <v>1011764023541000</v>
          </cell>
          <cell r="B3320">
            <v>10117640</v>
          </cell>
          <cell r="C3320">
            <v>2354</v>
          </cell>
          <cell r="D3320">
            <v>1000</v>
          </cell>
          <cell r="E3320">
            <v>10253.700000000001</v>
          </cell>
          <cell r="F3320">
            <v>15670.7</v>
          </cell>
        </row>
        <row r="3321">
          <cell r="A3321" t="str">
            <v>1011764023541001</v>
          </cell>
          <cell r="B3321">
            <v>10117640</v>
          </cell>
          <cell r="C3321">
            <v>2354</v>
          </cell>
          <cell r="D3321">
            <v>1001</v>
          </cell>
          <cell r="E3321">
            <v>10357.120000000001</v>
          </cell>
          <cell r="F3321">
            <v>15774.12</v>
          </cell>
        </row>
        <row r="3322">
          <cell r="A3322" t="str">
            <v>1011764010631001</v>
          </cell>
          <cell r="B3322">
            <v>10117640</v>
          </cell>
          <cell r="C3322">
            <v>1063</v>
          </cell>
          <cell r="D3322">
            <v>1001</v>
          </cell>
          <cell r="E3322">
            <v>10357.120000000001</v>
          </cell>
          <cell r="F3322">
            <v>15774.12</v>
          </cell>
        </row>
        <row r="3323">
          <cell r="A3323" t="str">
            <v>1011764019291001</v>
          </cell>
          <cell r="B3323">
            <v>10117640</v>
          </cell>
          <cell r="C3323">
            <v>1929</v>
          </cell>
          <cell r="D3323">
            <v>1001</v>
          </cell>
          <cell r="E3323">
            <v>10357.120000000001</v>
          </cell>
          <cell r="F3323">
            <v>15774.12</v>
          </cell>
        </row>
        <row r="3324">
          <cell r="A3324" t="str">
            <v>1011764020471000</v>
          </cell>
          <cell r="B3324">
            <v>10117640</v>
          </cell>
          <cell r="C3324">
            <v>2047</v>
          </cell>
          <cell r="D3324">
            <v>1000</v>
          </cell>
          <cell r="E3324">
            <v>-1.2</v>
          </cell>
          <cell r="F3324">
            <v>-1.2</v>
          </cell>
        </row>
        <row r="3325">
          <cell r="A3325" t="str">
            <v>1011764020471001</v>
          </cell>
          <cell r="B3325">
            <v>10117640</v>
          </cell>
          <cell r="C3325">
            <v>2047</v>
          </cell>
          <cell r="D3325">
            <v>1001</v>
          </cell>
          <cell r="E3325">
            <v>-1.2</v>
          </cell>
          <cell r="F3325">
            <v>-1.2</v>
          </cell>
        </row>
        <row r="3326">
          <cell r="A3326" t="str">
            <v>101176409931000</v>
          </cell>
          <cell r="B3326">
            <v>10117640</v>
          </cell>
          <cell r="C3326">
            <v>993</v>
          </cell>
          <cell r="D3326">
            <v>1000</v>
          </cell>
          <cell r="E3326">
            <v>10253.700000000001</v>
          </cell>
          <cell r="F3326">
            <v>15670.7</v>
          </cell>
        </row>
        <row r="3327">
          <cell r="A3327" t="str">
            <v>101176409931001</v>
          </cell>
          <cell r="B3327">
            <v>10117640</v>
          </cell>
          <cell r="C3327">
            <v>993</v>
          </cell>
          <cell r="D3327">
            <v>1001</v>
          </cell>
          <cell r="E3327">
            <v>10357.120000000001</v>
          </cell>
          <cell r="F3327">
            <v>15774.12</v>
          </cell>
        </row>
        <row r="3328">
          <cell r="A3328" t="str">
            <v>1011764010581000</v>
          </cell>
          <cell r="B3328">
            <v>10117640</v>
          </cell>
          <cell r="C3328">
            <v>1058</v>
          </cell>
          <cell r="D3328">
            <v>1000</v>
          </cell>
          <cell r="E3328">
            <v>10394.700000000001</v>
          </cell>
          <cell r="F3328">
            <v>15681.7</v>
          </cell>
        </row>
        <row r="3329">
          <cell r="A3329" t="str">
            <v>1011764010581001</v>
          </cell>
          <cell r="B3329">
            <v>10117640</v>
          </cell>
          <cell r="C3329">
            <v>1058</v>
          </cell>
          <cell r="D3329">
            <v>1001</v>
          </cell>
          <cell r="E3329">
            <v>10498.12</v>
          </cell>
          <cell r="F3329">
            <v>15785.12</v>
          </cell>
        </row>
        <row r="3330">
          <cell r="A3330" t="str">
            <v>1011764015341000</v>
          </cell>
          <cell r="B3330">
            <v>10117640</v>
          </cell>
          <cell r="C3330">
            <v>1534</v>
          </cell>
          <cell r="D3330">
            <v>1000</v>
          </cell>
          <cell r="E3330">
            <v>10394.700000000001</v>
          </cell>
          <cell r="F3330">
            <v>15681.7</v>
          </cell>
        </row>
        <row r="3331">
          <cell r="A3331" t="str">
            <v>1011764015341001</v>
          </cell>
          <cell r="B3331">
            <v>10117640</v>
          </cell>
          <cell r="C3331">
            <v>1534</v>
          </cell>
          <cell r="D3331">
            <v>1001</v>
          </cell>
          <cell r="E3331">
            <v>10498.12</v>
          </cell>
          <cell r="F3331">
            <v>15785.12</v>
          </cell>
        </row>
        <row r="3332">
          <cell r="A3332" t="str">
            <v>1011764014541000</v>
          </cell>
          <cell r="B3332">
            <v>10117640</v>
          </cell>
          <cell r="C3332">
            <v>1454</v>
          </cell>
          <cell r="D3332">
            <v>1000</v>
          </cell>
          <cell r="E3332">
            <v>10394.700000000001</v>
          </cell>
          <cell r="F3332">
            <v>15681.7</v>
          </cell>
        </row>
        <row r="3333">
          <cell r="A3333" t="str">
            <v>1011764014541001</v>
          </cell>
          <cell r="B3333">
            <v>10117640</v>
          </cell>
          <cell r="C3333">
            <v>1454</v>
          </cell>
          <cell r="D3333">
            <v>1001</v>
          </cell>
          <cell r="E3333">
            <v>10498.12</v>
          </cell>
          <cell r="F3333">
            <v>15785.12</v>
          </cell>
        </row>
        <row r="3334">
          <cell r="A3334" t="str">
            <v>1011764010521000</v>
          </cell>
          <cell r="B3334">
            <v>10117640</v>
          </cell>
          <cell r="C3334">
            <v>1052</v>
          </cell>
          <cell r="D3334">
            <v>1000</v>
          </cell>
          <cell r="E3334">
            <v>10394.700000000001</v>
          </cell>
          <cell r="F3334">
            <v>15681.7</v>
          </cell>
        </row>
        <row r="3335">
          <cell r="A3335" t="str">
            <v>1011764010521001</v>
          </cell>
          <cell r="B3335">
            <v>10117640</v>
          </cell>
          <cell r="C3335">
            <v>1052</v>
          </cell>
          <cell r="D3335">
            <v>1001</v>
          </cell>
          <cell r="E3335">
            <v>10498.12</v>
          </cell>
          <cell r="F3335">
            <v>15785.12</v>
          </cell>
        </row>
        <row r="3336">
          <cell r="A3336" t="str">
            <v>1011764015351000</v>
          </cell>
          <cell r="B3336">
            <v>10117640</v>
          </cell>
          <cell r="C3336">
            <v>1535</v>
          </cell>
          <cell r="D3336">
            <v>1000</v>
          </cell>
          <cell r="E3336">
            <v>10394.700000000001</v>
          </cell>
          <cell r="F3336">
            <v>15681.7</v>
          </cell>
        </row>
        <row r="3337">
          <cell r="A3337" t="str">
            <v>1011764010711000</v>
          </cell>
          <cell r="B3337">
            <v>10117640</v>
          </cell>
          <cell r="C3337">
            <v>1071</v>
          </cell>
          <cell r="D3337">
            <v>1000</v>
          </cell>
          <cell r="E3337">
            <v>10394.700000000001</v>
          </cell>
          <cell r="F3337">
            <v>15681.7</v>
          </cell>
        </row>
        <row r="3338">
          <cell r="A3338" t="str">
            <v>1011764010711001</v>
          </cell>
          <cell r="B3338">
            <v>10117640</v>
          </cell>
          <cell r="C3338">
            <v>1071</v>
          </cell>
          <cell r="D3338">
            <v>1001</v>
          </cell>
          <cell r="E3338">
            <v>10498.12</v>
          </cell>
          <cell r="F3338">
            <v>15785.12</v>
          </cell>
        </row>
        <row r="3339">
          <cell r="A3339" t="str">
            <v>1011764019181000</v>
          </cell>
          <cell r="B3339">
            <v>10117640</v>
          </cell>
          <cell r="C3339">
            <v>1918</v>
          </cell>
          <cell r="D3339">
            <v>1000</v>
          </cell>
          <cell r="E3339">
            <v>10394.700000000001</v>
          </cell>
          <cell r="F3339">
            <v>15681.7</v>
          </cell>
        </row>
        <row r="3340">
          <cell r="A3340" t="str">
            <v>1011764019181001</v>
          </cell>
          <cell r="B3340">
            <v>10117640</v>
          </cell>
          <cell r="C3340">
            <v>1918</v>
          </cell>
          <cell r="D3340">
            <v>1001</v>
          </cell>
          <cell r="E3340">
            <v>10498.12</v>
          </cell>
          <cell r="F3340">
            <v>15785.12</v>
          </cell>
        </row>
        <row r="3341">
          <cell r="A3341" t="str">
            <v>1011764019011000</v>
          </cell>
          <cell r="B3341">
            <v>10117640</v>
          </cell>
          <cell r="C3341">
            <v>1901</v>
          </cell>
          <cell r="D3341">
            <v>1000</v>
          </cell>
          <cell r="E3341">
            <v>10394.700000000001</v>
          </cell>
          <cell r="F3341">
            <v>15681.7</v>
          </cell>
        </row>
        <row r="3342">
          <cell r="A3342" t="str">
            <v>1011764019011001</v>
          </cell>
          <cell r="B3342">
            <v>10117640</v>
          </cell>
          <cell r="C3342">
            <v>1901</v>
          </cell>
          <cell r="D3342">
            <v>1001</v>
          </cell>
          <cell r="E3342">
            <v>10498.12</v>
          </cell>
          <cell r="F3342">
            <v>15785.12</v>
          </cell>
        </row>
        <row r="3343">
          <cell r="A3343" t="str">
            <v>1011764025011000</v>
          </cell>
          <cell r="B3343">
            <v>10117640</v>
          </cell>
          <cell r="C3343">
            <v>2501</v>
          </cell>
          <cell r="D3343">
            <v>1000</v>
          </cell>
          <cell r="E3343">
            <v>10394.700000000001</v>
          </cell>
          <cell r="F3343">
            <v>15681.7</v>
          </cell>
        </row>
        <row r="3344">
          <cell r="A3344" t="str">
            <v>1011764025011001</v>
          </cell>
          <cell r="B3344">
            <v>10117640</v>
          </cell>
          <cell r="C3344">
            <v>2501</v>
          </cell>
          <cell r="D3344">
            <v>1001</v>
          </cell>
          <cell r="E3344">
            <v>10498.12</v>
          </cell>
          <cell r="F3344">
            <v>15785.12</v>
          </cell>
        </row>
        <row r="3345">
          <cell r="A3345" t="str">
            <v>1011764017871000</v>
          </cell>
          <cell r="B3345">
            <v>10117640</v>
          </cell>
          <cell r="C3345">
            <v>1787</v>
          </cell>
          <cell r="D3345">
            <v>1000</v>
          </cell>
          <cell r="E3345">
            <v>-1.2</v>
          </cell>
          <cell r="F3345">
            <v>-1.2</v>
          </cell>
        </row>
        <row r="3346">
          <cell r="A3346" t="str">
            <v>1011764017871001</v>
          </cell>
          <cell r="B3346">
            <v>10117640</v>
          </cell>
          <cell r="C3346">
            <v>1787</v>
          </cell>
          <cell r="D3346">
            <v>1001</v>
          </cell>
          <cell r="E3346">
            <v>-1.2</v>
          </cell>
          <cell r="F3346">
            <v>-1.2</v>
          </cell>
        </row>
        <row r="3347">
          <cell r="A3347" t="str">
            <v>1011764021881000</v>
          </cell>
          <cell r="B3347">
            <v>10117640</v>
          </cell>
          <cell r="C3347">
            <v>2188</v>
          </cell>
          <cell r="D3347">
            <v>1000</v>
          </cell>
          <cell r="E3347">
            <v>10394.700000000001</v>
          </cell>
          <cell r="F3347">
            <v>15681.7</v>
          </cell>
        </row>
        <row r="3348">
          <cell r="A3348" t="str">
            <v>1011764021881001</v>
          </cell>
          <cell r="B3348">
            <v>10117640</v>
          </cell>
          <cell r="C3348">
            <v>2188</v>
          </cell>
          <cell r="D3348">
            <v>1001</v>
          </cell>
          <cell r="E3348">
            <v>10498.12</v>
          </cell>
          <cell r="F3348">
            <v>15785.12</v>
          </cell>
        </row>
        <row r="3349">
          <cell r="A3349" t="str">
            <v>1011764034741000</v>
          </cell>
          <cell r="B3349">
            <v>10117640</v>
          </cell>
          <cell r="C3349">
            <v>3474</v>
          </cell>
          <cell r="D3349">
            <v>1000</v>
          </cell>
          <cell r="E3349">
            <v>10394.700000000001</v>
          </cell>
          <cell r="F3349">
            <v>15681.7</v>
          </cell>
        </row>
        <row r="3350">
          <cell r="A3350" t="str">
            <v>1011764034741001</v>
          </cell>
          <cell r="B3350">
            <v>10117640</v>
          </cell>
          <cell r="C3350">
            <v>3474</v>
          </cell>
          <cell r="D3350">
            <v>1001</v>
          </cell>
          <cell r="E3350">
            <v>10498.12</v>
          </cell>
          <cell r="F3350">
            <v>15785.12</v>
          </cell>
        </row>
        <row r="3351">
          <cell r="A3351" t="str">
            <v>1011764016001001</v>
          </cell>
          <cell r="B3351">
            <v>10117640</v>
          </cell>
          <cell r="C3351">
            <v>1600</v>
          </cell>
          <cell r="D3351">
            <v>1001</v>
          </cell>
          <cell r="E3351">
            <v>10498.12</v>
          </cell>
          <cell r="F3351">
            <v>15785.12</v>
          </cell>
        </row>
        <row r="3352">
          <cell r="A3352" t="str">
            <v>1011764020691000</v>
          </cell>
          <cell r="B3352">
            <v>10117640</v>
          </cell>
          <cell r="C3352">
            <v>2069</v>
          </cell>
          <cell r="D3352">
            <v>1000</v>
          </cell>
          <cell r="E3352">
            <v>10394.700000000001</v>
          </cell>
          <cell r="F3352">
            <v>15681.7</v>
          </cell>
        </row>
        <row r="3353">
          <cell r="A3353" t="str">
            <v>1011764020691001</v>
          </cell>
          <cell r="B3353">
            <v>10117640</v>
          </cell>
          <cell r="C3353">
            <v>2069</v>
          </cell>
          <cell r="D3353">
            <v>1001</v>
          </cell>
          <cell r="E3353">
            <v>10498.12</v>
          </cell>
          <cell r="F3353">
            <v>15785.12</v>
          </cell>
        </row>
        <row r="3354">
          <cell r="A3354" t="str">
            <v>1011764010501001</v>
          </cell>
          <cell r="B3354">
            <v>10117640</v>
          </cell>
          <cell r="C3354">
            <v>1050</v>
          </cell>
          <cell r="D3354">
            <v>1001</v>
          </cell>
          <cell r="E3354">
            <v>10008.120000000001</v>
          </cell>
          <cell r="F3354">
            <v>15379.12</v>
          </cell>
        </row>
        <row r="3355">
          <cell r="A3355" t="str">
            <v>1011764022251001</v>
          </cell>
          <cell r="B3355">
            <v>10117640</v>
          </cell>
          <cell r="C3355">
            <v>2225</v>
          </cell>
          <cell r="D3355">
            <v>1001</v>
          </cell>
          <cell r="E3355">
            <v>-1.2</v>
          </cell>
          <cell r="F3355">
            <v>-1.2</v>
          </cell>
        </row>
        <row r="3356">
          <cell r="A3356" t="str">
            <v>1011764018961001</v>
          </cell>
          <cell r="B3356">
            <v>10117640</v>
          </cell>
          <cell r="C3356">
            <v>1896</v>
          </cell>
          <cell r="D3356">
            <v>1001</v>
          </cell>
          <cell r="E3356">
            <v>-1.2</v>
          </cell>
          <cell r="F3356">
            <v>-1.2</v>
          </cell>
        </row>
        <row r="3357">
          <cell r="A3357" t="str">
            <v>1011764015651000</v>
          </cell>
          <cell r="B3357">
            <v>10117640</v>
          </cell>
          <cell r="C3357">
            <v>1565</v>
          </cell>
          <cell r="D3357">
            <v>1000</v>
          </cell>
          <cell r="E3357">
            <v>10244.700000000001</v>
          </cell>
          <cell r="F3357">
            <v>15590.7</v>
          </cell>
        </row>
        <row r="3358">
          <cell r="A3358" t="str">
            <v>1011764015651001</v>
          </cell>
          <cell r="B3358">
            <v>10117640</v>
          </cell>
          <cell r="C3358">
            <v>1565</v>
          </cell>
          <cell r="D3358">
            <v>1001</v>
          </cell>
          <cell r="E3358">
            <v>10348.120000000001</v>
          </cell>
          <cell r="F3358">
            <v>15694.12</v>
          </cell>
        </row>
        <row r="3359">
          <cell r="A3359" t="str">
            <v>1011764014531000</v>
          </cell>
          <cell r="B3359">
            <v>10117640</v>
          </cell>
          <cell r="C3359">
            <v>1453</v>
          </cell>
          <cell r="D3359">
            <v>1000</v>
          </cell>
          <cell r="E3359">
            <v>10244.700000000001</v>
          </cell>
          <cell r="F3359">
            <v>15590.7</v>
          </cell>
        </row>
        <row r="3360">
          <cell r="A3360" t="str">
            <v>1011764014531001</v>
          </cell>
          <cell r="B3360">
            <v>10117640</v>
          </cell>
          <cell r="C3360">
            <v>1453</v>
          </cell>
          <cell r="D3360">
            <v>1001</v>
          </cell>
          <cell r="E3360">
            <v>10348.120000000001</v>
          </cell>
          <cell r="F3360">
            <v>15694.12</v>
          </cell>
        </row>
        <row r="3361">
          <cell r="A3361" t="str">
            <v>1011764014241000</v>
          </cell>
          <cell r="B3361">
            <v>10117640</v>
          </cell>
          <cell r="C3361">
            <v>1424</v>
          </cell>
          <cell r="D3361">
            <v>1000</v>
          </cell>
          <cell r="E3361">
            <v>10244.700000000001</v>
          </cell>
          <cell r="F3361">
            <v>15590.7</v>
          </cell>
        </row>
        <row r="3362">
          <cell r="A3362" t="str">
            <v>1011764014241001</v>
          </cell>
          <cell r="B3362">
            <v>10117640</v>
          </cell>
          <cell r="C3362">
            <v>1424</v>
          </cell>
          <cell r="D3362">
            <v>1001</v>
          </cell>
          <cell r="E3362">
            <v>10348.120000000001</v>
          </cell>
          <cell r="F3362">
            <v>15694.12</v>
          </cell>
        </row>
        <row r="3363">
          <cell r="A3363" t="str">
            <v>1011764018571000</v>
          </cell>
          <cell r="B3363">
            <v>10117640</v>
          </cell>
          <cell r="C3363">
            <v>1857</v>
          </cell>
          <cell r="D3363">
            <v>1000</v>
          </cell>
          <cell r="E3363">
            <v>10244.700000000001</v>
          </cell>
          <cell r="F3363">
            <v>15590.7</v>
          </cell>
        </row>
        <row r="3364">
          <cell r="A3364" t="str">
            <v>1011764019351000</v>
          </cell>
          <cell r="B3364">
            <v>10117640</v>
          </cell>
          <cell r="C3364">
            <v>1935</v>
          </cell>
          <cell r="D3364">
            <v>1000</v>
          </cell>
          <cell r="E3364">
            <v>10244.700000000001</v>
          </cell>
          <cell r="F3364">
            <v>15590.7</v>
          </cell>
        </row>
        <row r="3365">
          <cell r="A3365" t="str">
            <v>1011764018481000</v>
          </cell>
          <cell r="B3365">
            <v>10117640</v>
          </cell>
          <cell r="C3365">
            <v>1848</v>
          </cell>
          <cell r="D3365">
            <v>1000</v>
          </cell>
          <cell r="E3365">
            <v>-1.2</v>
          </cell>
          <cell r="F3365">
            <v>-1.2</v>
          </cell>
        </row>
        <row r="3366">
          <cell r="A3366" t="str">
            <v>1011764018481001</v>
          </cell>
          <cell r="B3366">
            <v>10117640</v>
          </cell>
          <cell r="C3366">
            <v>1848</v>
          </cell>
          <cell r="D3366">
            <v>1001</v>
          </cell>
          <cell r="E3366">
            <v>-1.2</v>
          </cell>
          <cell r="F3366">
            <v>-1.2</v>
          </cell>
        </row>
        <row r="3367">
          <cell r="A3367" t="str">
            <v>1011764034911000</v>
          </cell>
          <cell r="B3367">
            <v>10117640</v>
          </cell>
          <cell r="C3367">
            <v>3491</v>
          </cell>
          <cell r="D3367">
            <v>1000</v>
          </cell>
          <cell r="E3367">
            <v>10244.700000000001</v>
          </cell>
          <cell r="F3367">
            <v>15590.7</v>
          </cell>
        </row>
        <row r="3368">
          <cell r="A3368" t="str">
            <v>1011764034911001</v>
          </cell>
          <cell r="B3368">
            <v>10117640</v>
          </cell>
          <cell r="C3368">
            <v>3491</v>
          </cell>
          <cell r="D3368">
            <v>1001</v>
          </cell>
          <cell r="E3368">
            <v>10348.120000000001</v>
          </cell>
          <cell r="F3368">
            <v>15694.12</v>
          </cell>
        </row>
        <row r="3369">
          <cell r="A3369" t="str">
            <v>1011764033911001</v>
          </cell>
          <cell r="B3369">
            <v>10117640</v>
          </cell>
          <cell r="C3369">
            <v>3391</v>
          </cell>
          <cell r="D3369">
            <v>1001</v>
          </cell>
          <cell r="E3369">
            <v>10348.120000000001</v>
          </cell>
          <cell r="F3369">
            <v>15694.12</v>
          </cell>
        </row>
        <row r="3370">
          <cell r="A3370" t="str">
            <v>1011764015491000</v>
          </cell>
          <cell r="B3370">
            <v>10117640</v>
          </cell>
          <cell r="C3370">
            <v>1549</v>
          </cell>
          <cell r="D3370">
            <v>1000</v>
          </cell>
          <cell r="E3370">
            <v>-1.2</v>
          </cell>
          <cell r="F3370">
            <v>-1.2</v>
          </cell>
        </row>
        <row r="3371">
          <cell r="A3371" t="str">
            <v>1011764015491001</v>
          </cell>
          <cell r="B3371">
            <v>10117640</v>
          </cell>
          <cell r="C3371">
            <v>1549</v>
          </cell>
          <cell r="D3371">
            <v>1001</v>
          </cell>
          <cell r="E3371">
            <v>-1.2</v>
          </cell>
          <cell r="F3371">
            <v>-1.2</v>
          </cell>
        </row>
        <row r="3372">
          <cell r="A3372" t="str">
            <v>1011764010911000</v>
          </cell>
          <cell r="B3372">
            <v>10117640</v>
          </cell>
          <cell r="C3372">
            <v>1091</v>
          </cell>
          <cell r="D3372">
            <v>1000</v>
          </cell>
          <cell r="E3372">
            <v>10322.700000000001</v>
          </cell>
          <cell r="F3372">
            <v>15646.7</v>
          </cell>
        </row>
        <row r="3373">
          <cell r="A3373" t="str">
            <v>1011764010911001</v>
          </cell>
          <cell r="B3373">
            <v>10117640</v>
          </cell>
          <cell r="C3373">
            <v>1091</v>
          </cell>
          <cell r="D3373">
            <v>1001</v>
          </cell>
          <cell r="E3373">
            <v>10426.120000000001</v>
          </cell>
          <cell r="F3373">
            <v>15750.12</v>
          </cell>
        </row>
        <row r="3374">
          <cell r="A3374" t="str">
            <v>1011764015241000</v>
          </cell>
          <cell r="B3374">
            <v>10117640</v>
          </cell>
          <cell r="C3374">
            <v>1524</v>
          </cell>
          <cell r="D3374">
            <v>1000</v>
          </cell>
          <cell r="E3374">
            <v>10322.700000000001</v>
          </cell>
          <cell r="F3374">
            <v>15646.7</v>
          </cell>
        </row>
        <row r="3375">
          <cell r="A3375" t="str">
            <v>1011764015241001</v>
          </cell>
          <cell r="B3375">
            <v>10117640</v>
          </cell>
          <cell r="C3375">
            <v>1524</v>
          </cell>
          <cell r="D3375">
            <v>1001</v>
          </cell>
          <cell r="E3375">
            <v>10426.120000000001</v>
          </cell>
          <cell r="F3375">
            <v>15750.12</v>
          </cell>
        </row>
        <row r="3376">
          <cell r="A3376" t="str">
            <v>1011764014411001</v>
          </cell>
          <cell r="B3376">
            <v>10117640</v>
          </cell>
          <cell r="C3376">
            <v>1441</v>
          </cell>
          <cell r="D3376">
            <v>1001</v>
          </cell>
          <cell r="E3376">
            <v>10426.120000000001</v>
          </cell>
          <cell r="F3376">
            <v>15750.12</v>
          </cell>
        </row>
        <row r="3377">
          <cell r="A3377" t="str">
            <v>1011764021841001</v>
          </cell>
          <cell r="B3377">
            <v>10117640</v>
          </cell>
          <cell r="C3377">
            <v>2184</v>
          </cell>
          <cell r="D3377">
            <v>1001</v>
          </cell>
          <cell r="E3377">
            <v>10426.120000000001</v>
          </cell>
          <cell r="F3377">
            <v>15750.12</v>
          </cell>
        </row>
        <row r="3378">
          <cell r="A3378" t="str">
            <v>1011764018901001</v>
          </cell>
          <cell r="B3378">
            <v>10117640</v>
          </cell>
          <cell r="C3378">
            <v>1890</v>
          </cell>
          <cell r="D3378">
            <v>1001</v>
          </cell>
          <cell r="E3378">
            <v>10426.120000000001</v>
          </cell>
          <cell r="F3378">
            <v>15750.12</v>
          </cell>
        </row>
        <row r="3379">
          <cell r="A3379" t="str">
            <v>1011764011021001</v>
          </cell>
          <cell r="B3379">
            <v>10117640</v>
          </cell>
          <cell r="C3379">
            <v>1102</v>
          </cell>
          <cell r="D3379">
            <v>1001</v>
          </cell>
          <cell r="E3379">
            <v>10379.120000000001</v>
          </cell>
          <cell r="F3379">
            <v>15698.12</v>
          </cell>
        </row>
        <row r="3380">
          <cell r="A3380" t="str">
            <v>1011764016041000</v>
          </cell>
          <cell r="B3380">
            <v>10117640</v>
          </cell>
          <cell r="C3380">
            <v>1604</v>
          </cell>
          <cell r="D3380">
            <v>1000</v>
          </cell>
          <cell r="E3380">
            <v>10275.700000000001</v>
          </cell>
          <cell r="F3380">
            <v>15594.7</v>
          </cell>
        </row>
        <row r="3381">
          <cell r="A3381" t="str">
            <v>1011764016041001</v>
          </cell>
          <cell r="B3381">
            <v>10117640</v>
          </cell>
          <cell r="C3381">
            <v>1604</v>
          </cell>
          <cell r="D3381">
            <v>1001</v>
          </cell>
          <cell r="E3381">
            <v>10379.120000000001</v>
          </cell>
          <cell r="F3381">
            <v>15698.12</v>
          </cell>
        </row>
        <row r="3382">
          <cell r="A3382" t="str">
            <v>1011764025981001</v>
          </cell>
          <cell r="B3382">
            <v>10117640</v>
          </cell>
          <cell r="C3382">
            <v>2598</v>
          </cell>
          <cell r="D3382">
            <v>1001</v>
          </cell>
          <cell r="E3382">
            <v>10379.120000000001</v>
          </cell>
          <cell r="F3382">
            <v>15698.12</v>
          </cell>
        </row>
        <row r="3383">
          <cell r="A3383" t="str">
            <v>101176409521000</v>
          </cell>
          <cell r="B3383">
            <v>10117640</v>
          </cell>
          <cell r="C3383">
            <v>952</v>
          </cell>
          <cell r="D3383">
            <v>1000</v>
          </cell>
          <cell r="E3383">
            <v>10275.700000000001</v>
          </cell>
          <cell r="F3383">
            <v>15594.7</v>
          </cell>
        </row>
        <row r="3384">
          <cell r="A3384" t="str">
            <v>101176409521001</v>
          </cell>
          <cell r="B3384">
            <v>10117640</v>
          </cell>
          <cell r="C3384">
            <v>952</v>
          </cell>
          <cell r="D3384">
            <v>1001</v>
          </cell>
          <cell r="E3384">
            <v>10379.120000000001</v>
          </cell>
          <cell r="F3384">
            <v>15698.12</v>
          </cell>
        </row>
        <row r="3385">
          <cell r="A3385" t="str">
            <v>1011764010921000</v>
          </cell>
          <cell r="B3385">
            <v>10117640</v>
          </cell>
          <cell r="C3385">
            <v>1092</v>
          </cell>
          <cell r="D3385">
            <v>1000</v>
          </cell>
          <cell r="E3385">
            <v>10275.700000000001</v>
          </cell>
          <cell r="F3385">
            <v>15594.7</v>
          </cell>
        </row>
        <row r="3386">
          <cell r="A3386" t="str">
            <v>1011764010921001</v>
          </cell>
          <cell r="B3386">
            <v>10117640</v>
          </cell>
          <cell r="C3386">
            <v>1092</v>
          </cell>
          <cell r="D3386">
            <v>1001</v>
          </cell>
          <cell r="E3386">
            <v>10379.120000000001</v>
          </cell>
          <cell r="F3386">
            <v>15698.12</v>
          </cell>
        </row>
        <row r="3387">
          <cell r="A3387" t="str">
            <v>1011764019881000</v>
          </cell>
          <cell r="B3387">
            <v>10117640</v>
          </cell>
          <cell r="C3387">
            <v>1988</v>
          </cell>
          <cell r="D3387">
            <v>1000</v>
          </cell>
          <cell r="E3387">
            <v>10275.700000000001</v>
          </cell>
          <cell r="F3387">
            <v>15594.7</v>
          </cell>
        </row>
        <row r="3388">
          <cell r="A3388" t="str">
            <v>1011764019881001</v>
          </cell>
          <cell r="B3388">
            <v>10117640</v>
          </cell>
          <cell r="C3388">
            <v>1988</v>
          </cell>
          <cell r="D3388">
            <v>1001</v>
          </cell>
          <cell r="E3388">
            <v>10379.120000000001</v>
          </cell>
          <cell r="F3388">
            <v>15698.12</v>
          </cell>
        </row>
        <row r="3389">
          <cell r="A3389" t="str">
            <v>1011764019281000</v>
          </cell>
          <cell r="B3389">
            <v>10117640</v>
          </cell>
          <cell r="C3389">
            <v>1928</v>
          </cell>
          <cell r="D3389">
            <v>1000</v>
          </cell>
          <cell r="E3389">
            <v>10275.700000000001</v>
          </cell>
          <cell r="F3389">
            <v>15594.7</v>
          </cell>
        </row>
        <row r="3390">
          <cell r="A3390" t="str">
            <v>1011764019281001</v>
          </cell>
          <cell r="B3390">
            <v>10117640</v>
          </cell>
          <cell r="C3390">
            <v>1928</v>
          </cell>
          <cell r="D3390">
            <v>1001</v>
          </cell>
          <cell r="E3390">
            <v>10379.120000000001</v>
          </cell>
          <cell r="F3390">
            <v>15698.12</v>
          </cell>
        </row>
        <row r="3391">
          <cell r="A3391" t="str">
            <v>1011764034191001</v>
          </cell>
          <cell r="B3391">
            <v>10117640</v>
          </cell>
          <cell r="C3391">
            <v>3419</v>
          </cell>
          <cell r="D3391">
            <v>1001</v>
          </cell>
          <cell r="E3391">
            <v>10379.120000000001</v>
          </cell>
          <cell r="F3391">
            <v>15698.12</v>
          </cell>
        </row>
        <row r="3392">
          <cell r="A3392" t="str">
            <v>1011764026211001</v>
          </cell>
          <cell r="B3392">
            <v>10117640</v>
          </cell>
          <cell r="C3392">
            <v>2621</v>
          </cell>
          <cell r="D3392">
            <v>1001</v>
          </cell>
          <cell r="E3392">
            <v>10258.120000000001</v>
          </cell>
          <cell r="F3392">
            <v>15629.12</v>
          </cell>
        </row>
        <row r="3393">
          <cell r="A3393" t="str">
            <v>1011764024061000</v>
          </cell>
          <cell r="B3393">
            <v>10117640</v>
          </cell>
          <cell r="C3393">
            <v>2406</v>
          </cell>
          <cell r="D3393">
            <v>1000</v>
          </cell>
          <cell r="E3393">
            <v>-1.2</v>
          </cell>
          <cell r="F3393">
            <v>-1.2</v>
          </cell>
        </row>
        <row r="3394">
          <cell r="A3394" t="str">
            <v>1011764017161001</v>
          </cell>
          <cell r="B3394">
            <v>10117640</v>
          </cell>
          <cell r="C3394">
            <v>1716</v>
          </cell>
          <cell r="D3394">
            <v>1001</v>
          </cell>
          <cell r="E3394">
            <v>-1.2</v>
          </cell>
          <cell r="F3394">
            <v>-1.2</v>
          </cell>
        </row>
        <row r="3395">
          <cell r="A3395" t="str">
            <v>1011764023721001</v>
          </cell>
          <cell r="B3395">
            <v>10117640</v>
          </cell>
          <cell r="C3395">
            <v>2372</v>
          </cell>
          <cell r="D3395">
            <v>1001</v>
          </cell>
          <cell r="E3395">
            <v>-1.2</v>
          </cell>
          <cell r="F3395">
            <v>-1.2</v>
          </cell>
        </row>
        <row r="3396">
          <cell r="A3396" t="str">
            <v>1011764010231000</v>
          </cell>
          <cell r="B3396">
            <v>10117640</v>
          </cell>
          <cell r="C3396">
            <v>1023</v>
          </cell>
          <cell r="D3396">
            <v>1000</v>
          </cell>
          <cell r="E3396">
            <v>10345.700000000001</v>
          </cell>
          <cell r="F3396">
            <v>15693.7</v>
          </cell>
        </row>
        <row r="3397">
          <cell r="A3397" t="str">
            <v>1011764010231001</v>
          </cell>
          <cell r="B3397">
            <v>10117640</v>
          </cell>
          <cell r="C3397">
            <v>1023</v>
          </cell>
          <cell r="D3397">
            <v>1001</v>
          </cell>
          <cell r="E3397">
            <v>10449.120000000001</v>
          </cell>
          <cell r="F3397">
            <v>15797.12</v>
          </cell>
        </row>
        <row r="3398">
          <cell r="A3398" t="str">
            <v>1011764020891000</v>
          </cell>
          <cell r="B3398">
            <v>10117640</v>
          </cell>
          <cell r="C3398">
            <v>2089</v>
          </cell>
          <cell r="D3398">
            <v>1000</v>
          </cell>
          <cell r="E3398">
            <v>10345.700000000001</v>
          </cell>
          <cell r="F3398">
            <v>15693.7</v>
          </cell>
        </row>
        <row r="3399">
          <cell r="A3399" t="str">
            <v>1011764020401000</v>
          </cell>
          <cell r="B3399">
            <v>10117640</v>
          </cell>
          <cell r="C3399">
            <v>2040</v>
          </cell>
          <cell r="D3399">
            <v>1000</v>
          </cell>
          <cell r="E3399">
            <v>10345.700000000001</v>
          </cell>
          <cell r="F3399">
            <v>15693.7</v>
          </cell>
        </row>
        <row r="3400">
          <cell r="A3400" t="str">
            <v>1011764020401001</v>
          </cell>
          <cell r="B3400">
            <v>10117640</v>
          </cell>
          <cell r="C3400">
            <v>2040</v>
          </cell>
          <cell r="D3400">
            <v>1001</v>
          </cell>
          <cell r="E3400">
            <v>10449.120000000001</v>
          </cell>
          <cell r="F3400">
            <v>15797.12</v>
          </cell>
        </row>
        <row r="3401">
          <cell r="A3401" t="str">
            <v>1011764020621001</v>
          </cell>
          <cell r="B3401">
            <v>10117640</v>
          </cell>
          <cell r="C3401">
            <v>2062</v>
          </cell>
          <cell r="D3401">
            <v>1001</v>
          </cell>
          <cell r="E3401">
            <v>10449.120000000001</v>
          </cell>
          <cell r="F3401">
            <v>15797.12</v>
          </cell>
        </row>
        <row r="3402">
          <cell r="A3402" t="str">
            <v>1011764021761000</v>
          </cell>
          <cell r="B3402">
            <v>10117640</v>
          </cell>
          <cell r="C3402">
            <v>2176</v>
          </cell>
          <cell r="D3402">
            <v>1000</v>
          </cell>
          <cell r="E3402">
            <v>10345.700000000001</v>
          </cell>
          <cell r="F3402">
            <v>15693.7</v>
          </cell>
        </row>
        <row r="3403">
          <cell r="A3403" t="str">
            <v>1011764021761001</v>
          </cell>
          <cell r="B3403">
            <v>10117640</v>
          </cell>
          <cell r="C3403">
            <v>2176</v>
          </cell>
          <cell r="D3403">
            <v>1001</v>
          </cell>
          <cell r="E3403">
            <v>10449.120000000001</v>
          </cell>
          <cell r="F3403">
            <v>15797.12</v>
          </cell>
        </row>
        <row r="3404">
          <cell r="A3404" t="str">
            <v>1011764020241000</v>
          </cell>
          <cell r="B3404">
            <v>10117640</v>
          </cell>
          <cell r="C3404">
            <v>2024</v>
          </cell>
          <cell r="D3404">
            <v>1000</v>
          </cell>
          <cell r="E3404">
            <v>-1.2</v>
          </cell>
          <cell r="F3404">
            <v>-1.2</v>
          </cell>
        </row>
        <row r="3405">
          <cell r="A3405" t="str">
            <v>1011764020241001</v>
          </cell>
          <cell r="B3405">
            <v>10117640</v>
          </cell>
          <cell r="C3405">
            <v>2024</v>
          </cell>
          <cell r="D3405">
            <v>1001</v>
          </cell>
          <cell r="E3405">
            <v>-1.2</v>
          </cell>
          <cell r="F3405">
            <v>-1.2</v>
          </cell>
        </row>
        <row r="3406">
          <cell r="A3406" t="str">
            <v>1011764014561000</v>
          </cell>
          <cell r="B3406">
            <v>10117640</v>
          </cell>
          <cell r="C3406">
            <v>1456</v>
          </cell>
          <cell r="D3406">
            <v>1000</v>
          </cell>
          <cell r="E3406">
            <v>-1.2</v>
          </cell>
          <cell r="F3406">
            <v>-1.2</v>
          </cell>
        </row>
        <row r="3407">
          <cell r="A3407" t="str">
            <v>1011764014561001</v>
          </cell>
          <cell r="B3407">
            <v>10117640</v>
          </cell>
          <cell r="C3407">
            <v>1456</v>
          </cell>
          <cell r="D3407">
            <v>1001</v>
          </cell>
          <cell r="E3407">
            <v>-1.2</v>
          </cell>
          <cell r="F3407">
            <v>-1.2</v>
          </cell>
        </row>
        <row r="3408">
          <cell r="A3408" t="str">
            <v>1011764016521000</v>
          </cell>
          <cell r="B3408">
            <v>10117640</v>
          </cell>
          <cell r="C3408">
            <v>1652</v>
          </cell>
          <cell r="D3408">
            <v>1000</v>
          </cell>
          <cell r="E3408">
            <v>-1.2</v>
          </cell>
          <cell r="F3408">
            <v>-1.2</v>
          </cell>
        </row>
        <row r="3409">
          <cell r="A3409" t="str">
            <v>1011764016521001</v>
          </cell>
          <cell r="B3409">
            <v>10117640</v>
          </cell>
          <cell r="C3409">
            <v>1652</v>
          </cell>
          <cell r="D3409">
            <v>1001</v>
          </cell>
          <cell r="E3409">
            <v>-1.2</v>
          </cell>
          <cell r="F3409">
            <v>-1.2</v>
          </cell>
        </row>
        <row r="3410">
          <cell r="A3410" t="str">
            <v>1011764017101001</v>
          </cell>
          <cell r="B3410">
            <v>10117640</v>
          </cell>
          <cell r="C3410">
            <v>1710</v>
          </cell>
          <cell r="D3410">
            <v>1001</v>
          </cell>
          <cell r="E3410">
            <v>-1.2</v>
          </cell>
          <cell r="F3410">
            <v>-1.2</v>
          </cell>
        </row>
        <row r="3411">
          <cell r="A3411" t="str">
            <v>1011764020871000</v>
          </cell>
          <cell r="B3411">
            <v>10117640</v>
          </cell>
          <cell r="C3411">
            <v>2087</v>
          </cell>
          <cell r="D3411">
            <v>1000</v>
          </cell>
          <cell r="E3411">
            <v>10336.700000000001</v>
          </cell>
          <cell r="F3411">
            <v>15620.7</v>
          </cell>
        </row>
        <row r="3412">
          <cell r="A3412" t="str">
            <v>1011764013591000</v>
          </cell>
          <cell r="B3412">
            <v>10117640</v>
          </cell>
          <cell r="C3412">
            <v>1359</v>
          </cell>
          <cell r="D3412">
            <v>1000</v>
          </cell>
          <cell r="E3412">
            <v>10336.700000000001</v>
          </cell>
          <cell r="F3412">
            <v>15620.7</v>
          </cell>
        </row>
        <row r="3413">
          <cell r="A3413" t="str">
            <v>1011764013591001</v>
          </cell>
          <cell r="B3413">
            <v>10117640</v>
          </cell>
          <cell r="C3413">
            <v>1359</v>
          </cell>
          <cell r="D3413">
            <v>1001</v>
          </cell>
          <cell r="E3413">
            <v>10440.120000000001</v>
          </cell>
          <cell r="F3413">
            <v>15724.12</v>
          </cell>
        </row>
        <row r="3414">
          <cell r="A3414" t="str">
            <v>1011764013751000</v>
          </cell>
          <cell r="B3414">
            <v>10117640</v>
          </cell>
          <cell r="C3414">
            <v>1375</v>
          </cell>
          <cell r="D3414">
            <v>1000</v>
          </cell>
          <cell r="E3414">
            <v>10336.700000000001</v>
          </cell>
          <cell r="F3414">
            <v>15620.7</v>
          </cell>
        </row>
        <row r="3415">
          <cell r="A3415" t="str">
            <v>1011764013751001</v>
          </cell>
          <cell r="B3415">
            <v>10117640</v>
          </cell>
          <cell r="C3415">
            <v>1375</v>
          </cell>
          <cell r="D3415">
            <v>1001</v>
          </cell>
          <cell r="E3415">
            <v>10440.120000000001</v>
          </cell>
          <cell r="F3415">
            <v>15724.12</v>
          </cell>
        </row>
        <row r="3416">
          <cell r="A3416" t="str">
            <v>1011764013531000</v>
          </cell>
          <cell r="B3416">
            <v>10117640</v>
          </cell>
          <cell r="C3416">
            <v>1353</v>
          </cell>
          <cell r="D3416">
            <v>1000</v>
          </cell>
          <cell r="E3416">
            <v>10336.700000000001</v>
          </cell>
          <cell r="F3416">
            <v>15620.7</v>
          </cell>
        </row>
        <row r="3417">
          <cell r="A3417" t="str">
            <v>1011764013531001</v>
          </cell>
          <cell r="B3417">
            <v>10117640</v>
          </cell>
          <cell r="C3417">
            <v>1353</v>
          </cell>
          <cell r="D3417">
            <v>1001</v>
          </cell>
          <cell r="E3417">
            <v>10440.120000000001</v>
          </cell>
          <cell r="F3417">
            <v>15724.12</v>
          </cell>
        </row>
        <row r="3418">
          <cell r="A3418" t="str">
            <v>1011764017511000</v>
          </cell>
          <cell r="B3418">
            <v>10117640</v>
          </cell>
          <cell r="C3418">
            <v>1751</v>
          </cell>
          <cell r="D3418">
            <v>1000</v>
          </cell>
          <cell r="E3418">
            <v>10336.700000000001</v>
          </cell>
          <cell r="F3418">
            <v>15620.7</v>
          </cell>
        </row>
        <row r="3419">
          <cell r="A3419" t="str">
            <v>1011764017511001</v>
          </cell>
          <cell r="B3419">
            <v>10117640</v>
          </cell>
          <cell r="C3419">
            <v>1751</v>
          </cell>
          <cell r="D3419">
            <v>1001</v>
          </cell>
          <cell r="E3419">
            <v>10440.120000000001</v>
          </cell>
          <cell r="F3419">
            <v>15724.12</v>
          </cell>
        </row>
        <row r="3420">
          <cell r="A3420" t="str">
            <v>1011764024741000</v>
          </cell>
          <cell r="B3420">
            <v>10117640</v>
          </cell>
          <cell r="C3420">
            <v>2474</v>
          </cell>
          <cell r="D3420">
            <v>1000</v>
          </cell>
          <cell r="E3420">
            <v>10336.700000000001</v>
          </cell>
          <cell r="F3420">
            <v>15620.7</v>
          </cell>
        </row>
        <row r="3421">
          <cell r="A3421" t="str">
            <v>1011764024741001</v>
          </cell>
          <cell r="B3421">
            <v>10117640</v>
          </cell>
          <cell r="C3421">
            <v>2474</v>
          </cell>
          <cell r="D3421">
            <v>1001</v>
          </cell>
          <cell r="E3421">
            <v>10440.120000000001</v>
          </cell>
          <cell r="F3421">
            <v>15724.12</v>
          </cell>
        </row>
        <row r="3422">
          <cell r="A3422" t="str">
            <v>1011764020971001</v>
          </cell>
          <cell r="B3422">
            <v>10117640</v>
          </cell>
          <cell r="C3422">
            <v>2097</v>
          </cell>
          <cell r="D3422">
            <v>1001</v>
          </cell>
          <cell r="E3422">
            <v>10440.120000000001</v>
          </cell>
          <cell r="F3422">
            <v>15724.12</v>
          </cell>
        </row>
        <row r="3423">
          <cell r="A3423" t="str">
            <v>1011764021791001</v>
          </cell>
          <cell r="B3423">
            <v>10117640</v>
          </cell>
          <cell r="C3423">
            <v>2179</v>
          </cell>
          <cell r="D3423">
            <v>1001</v>
          </cell>
          <cell r="E3423">
            <v>10440.120000000001</v>
          </cell>
          <cell r="F3423">
            <v>15724.12</v>
          </cell>
        </row>
        <row r="3424">
          <cell r="A3424" t="str">
            <v>1011764034261000</v>
          </cell>
          <cell r="B3424">
            <v>10117640</v>
          </cell>
          <cell r="C3424">
            <v>3426</v>
          </cell>
          <cell r="D3424">
            <v>1000</v>
          </cell>
          <cell r="E3424">
            <v>-1.2</v>
          </cell>
          <cell r="F3424">
            <v>-1.2</v>
          </cell>
        </row>
        <row r="3425">
          <cell r="A3425" t="str">
            <v>1011764034261001</v>
          </cell>
          <cell r="B3425">
            <v>10117640</v>
          </cell>
          <cell r="C3425">
            <v>3426</v>
          </cell>
          <cell r="D3425">
            <v>1001</v>
          </cell>
          <cell r="E3425">
            <v>-1.2</v>
          </cell>
          <cell r="F3425">
            <v>-1.2</v>
          </cell>
        </row>
        <row r="3426">
          <cell r="A3426" t="str">
            <v>1011764025771000</v>
          </cell>
          <cell r="B3426">
            <v>10117640</v>
          </cell>
          <cell r="C3426">
            <v>2577</v>
          </cell>
          <cell r="D3426">
            <v>1000</v>
          </cell>
          <cell r="E3426">
            <v>10103.700000000001</v>
          </cell>
          <cell r="F3426">
            <v>15393.7</v>
          </cell>
        </row>
        <row r="3427">
          <cell r="A3427" t="str">
            <v>1011764025771001</v>
          </cell>
          <cell r="B3427">
            <v>10117640</v>
          </cell>
          <cell r="C3427">
            <v>2577</v>
          </cell>
          <cell r="D3427">
            <v>1001</v>
          </cell>
          <cell r="E3427">
            <v>10207.120000000001</v>
          </cell>
          <cell r="F3427">
            <v>15497.12</v>
          </cell>
        </row>
        <row r="3428">
          <cell r="A3428" t="str">
            <v>1011764021571000</v>
          </cell>
          <cell r="B3428">
            <v>10117640</v>
          </cell>
          <cell r="C3428">
            <v>2157</v>
          </cell>
          <cell r="D3428">
            <v>1000</v>
          </cell>
          <cell r="E3428">
            <v>10353.700000000001</v>
          </cell>
          <cell r="F3428">
            <v>15770.7</v>
          </cell>
        </row>
        <row r="3429">
          <cell r="A3429" t="str">
            <v>1011764021571001</v>
          </cell>
          <cell r="B3429">
            <v>10117640</v>
          </cell>
          <cell r="C3429">
            <v>2157</v>
          </cell>
          <cell r="D3429">
            <v>1001</v>
          </cell>
          <cell r="E3429">
            <v>10457.120000000001</v>
          </cell>
          <cell r="F3429">
            <v>15874.12</v>
          </cell>
        </row>
        <row r="3430">
          <cell r="A3430" t="str">
            <v>1011764016561000</v>
          </cell>
          <cell r="B3430">
            <v>10117640</v>
          </cell>
          <cell r="C3430">
            <v>1656</v>
          </cell>
          <cell r="D3430">
            <v>1000</v>
          </cell>
          <cell r="E3430">
            <v>10353.700000000001</v>
          </cell>
          <cell r="F3430">
            <v>15770.7</v>
          </cell>
        </row>
        <row r="3431">
          <cell r="A3431" t="str">
            <v>1011764022681000</v>
          </cell>
          <cell r="B3431">
            <v>10117640</v>
          </cell>
          <cell r="C3431">
            <v>2268</v>
          </cell>
          <cell r="D3431">
            <v>1000</v>
          </cell>
          <cell r="E3431">
            <v>-1.2</v>
          </cell>
          <cell r="F3431">
            <v>-1.2</v>
          </cell>
        </row>
        <row r="3432">
          <cell r="A3432" t="str">
            <v>1011764022681001</v>
          </cell>
          <cell r="B3432">
            <v>10117640</v>
          </cell>
          <cell r="C3432">
            <v>2268</v>
          </cell>
          <cell r="D3432">
            <v>1001</v>
          </cell>
          <cell r="E3432">
            <v>-1.2</v>
          </cell>
          <cell r="F3432">
            <v>-1.2</v>
          </cell>
        </row>
        <row r="3433">
          <cell r="A3433" t="str">
            <v>1011764016121000</v>
          </cell>
          <cell r="B3433">
            <v>10117640</v>
          </cell>
          <cell r="C3433">
            <v>1612</v>
          </cell>
          <cell r="D3433">
            <v>1000</v>
          </cell>
          <cell r="E3433">
            <v>10253.700000000001</v>
          </cell>
          <cell r="F3433">
            <v>15670.7</v>
          </cell>
        </row>
        <row r="3434">
          <cell r="A3434" t="str">
            <v>1011764016121001</v>
          </cell>
          <cell r="B3434">
            <v>10117640</v>
          </cell>
          <cell r="C3434">
            <v>1612</v>
          </cell>
          <cell r="D3434">
            <v>1001</v>
          </cell>
          <cell r="E3434">
            <v>10357.120000000001</v>
          </cell>
          <cell r="F3434">
            <v>15774.12</v>
          </cell>
        </row>
        <row r="3435">
          <cell r="A3435" t="str">
            <v>1011764014361000</v>
          </cell>
          <cell r="B3435">
            <v>10117640</v>
          </cell>
          <cell r="C3435">
            <v>1436</v>
          </cell>
          <cell r="D3435">
            <v>1000</v>
          </cell>
          <cell r="E3435">
            <v>10394.700000000001</v>
          </cell>
          <cell r="F3435">
            <v>15681.7</v>
          </cell>
        </row>
        <row r="3436">
          <cell r="A3436" t="str">
            <v>1011764014361001</v>
          </cell>
          <cell r="B3436">
            <v>10117640</v>
          </cell>
          <cell r="C3436">
            <v>1436</v>
          </cell>
          <cell r="D3436">
            <v>1001</v>
          </cell>
          <cell r="E3436">
            <v>10498.12</v>
          </cell>
          <cell r="F3436">
            <v>15785.12</v>
          </cell>
        </row>
        <row r="3437">
          <cell r="A3437" t="str">
            <v>1011764018801000</v>
          </cell>
          <cell r="B3437">
            <v>10117640</v>
          </cell>
          <cell r="C3437">
            <v>1880</v>
          </cell>
          <cell r="D3437">
            <v>1000</v>
          </cell>
          <cell r="E3437">
            <v>10387.700000000001</v>
          </cell>
          <cell r="F3437">
            <v>15804.7</v>
          </cell>
        </row>
        <row r="3438">
          <cell r="A3438" t="str">
            <v>1011764018801001</v>
          </cell>
          <cell r="B3438">
            <v>10117640</v>
          </cell>
          <cell r="C3438">
            <v>1880</v>
          </cell>
          <cell r="D3438">
            <v>1001</v>
          </cell>
          <cell r="E3438">
            <v>10491.12</v>
          </cell>
          <cell r="F3438">
            <v>15908.12</v>
          </cell>
        </row>
        <row r="3439">
          <cell r="A3439" t="str">
            <v>1011764013711001</v>
          </cell>
          <cell r="B3439">
            <v>10117640</v>
          </cell>
          <cell r="C3439">
            <v>1371</v>
          </cell>
          <cell r="D3439">
            <v>1001</v>
          </cell>
          <cell r="E3439">
            <v>10008.120000000001</v>
          </cell>
          <cell r="F3439">
            <v>15379.12</v>
          </cell>
        </row>
        <row r="3440">
          <cell r="A3440" t="str">
            <v>1011764014591001</v>
          </cell>
          <cell r="B3440">
            <v>10117640</v>
          </cell>
          <cell r="C3440">
            <v>1459</v>
          </cell>
          <cell r="D3440">
            <v>1001</v>
          </cell>
          <cell r="E3440">
            <v>10379.120000000001</v>
          </cell>
          <cell r="F3440">
            <v>15698.12</v>
          </cell>
        </row>
        <row r="3441">
          <cell r="A3441" t="str">
            <v>1011764022631000</v>
          </cell>
          <cell r="B3441">
            <v>10117640</v>
          </cell>
          <cell r="C3441">
            <v>2263</v>
          </cell>
          <cell r="D3441">
            <v>1000</v>
          </cell>
          <cell r="E3441">
            <v>10037.700000000001</v>
          </cell>
          <cell r="F3441">
            <v>15416.7</v>
          </cell>
        </row>
        <row r="3442">
          <cell r="A3442" t="str">
            <v>1011764022631001</v>
          </cell>
          <cell r="B3442">
            <v>10117640</v>
          </cell>
          <cell r="C3442">
            <v>2263</v>
          </cell>
          <cell r="D3442">
            <v>1001</v>
          </cell>
          <cell r="E3442">
            <v>10141.120000000001</v>
          </cell>
          <cell r="F3442">
            <v>15520.12</v>
          </cell>
        </row>
        <row r="3443">
          <cell r="A3443" t="str">
            <v>1011764022671000</v>
          </cell>
          <cell r="B3443">
            <v>10117640</v>
          </cell>
          <cell r="C3443">
            <v>2267</v>
          </cell>
          <cell r="D3443">
            <v>1000</v>
          </cell>
          <cell r="E3443">
            <v>10037.700000000001</v>
          </cell>
          <cell r="F3443">
            <v>15416.7</v>
          </cell>
        </row>
        <row r="3444">
          <cell r="A3444" t="str">
            <v>1011764022671001</v>
          </cell>
          <cell r="B3444">
            <v>10117640</v>
          </cell>
          <cell r="C3444">
            <v>2267</v>
          </cell>
          <cell r="D3444">
            <v>1001</v>
          </cell>
          <cell r="E3444">
            <v>10141.120000000001</v>
          </cell>
          <cell r="F3444">
            <v>15520.12</v>
          </cell>
        </row>
        <row r="3445">
          <cell r="A3445" t="str">
            <v>1011764024021000</v>
          </cell>
          <cell r="B3445">
            <v>10117640</v>
          </cell>
          <cell r="C3445">
            <v>2402</v>
          </cell>
          <cell r="D3445">
            <v>1000</v>
          </cell>
          <cell r="E3445">
            <v>9938.7000000000007</v>
          </cell>
          <cell r="F3445">
            <v>15317.7</v>
          </cell>
        </row>
        <row r="3446">
          <cell r="A3446" t="str">
            <v>1011764024021001</v>
          </cell>
          <cell r="B3446">
            <v>10117640</v>
          </cell>
          <cell r="C3446">
            <v>2402</v>
          </cell>
          <cell r="D3446">
            <v>1001</v>
          </cell>
          <cell r="E3446">
            <v>10042.120000000001</v>
          </cell>
          <cell r="F3446">
            <v>15421.12</v>
          </cell>
        </row>
        <row r="3447">
          <cell r="A3447" t="str">
            <v>1011764025581000</v>
          </cell>
          <cell r="B3447">
            <v>10117640</v>
          </cell>
          <cell r="C3447">
            <v>2558</v>
          </cell>
          <cell r="D3447">
            <v>1000</v>
          </cell>
          <cell r="E3447">
            <v>10387.700000000001</v>
          </cell>
          <cell r="F3447">
            <v>15804.7</v>
          </cell>
        </row>
        <row r="3448">
          <cell r="A3448" t="str">
            <v>1011764025581001</v>
          </cell>
          <cell r="B3448">
            <v>10117640</v>
          </cell>
          <cell r="C3448">
            <v>2558</v>
          </cell>
          <cell r="D3448">
            <v>1001</v>
          </cell>
          <cell r="E3448">
            <v>10491.12</v>
          </cell>
          <cell r="F3448">
            <v>15908.12</v>
          </cell>
        </row>
        <row r="3449">
          <cell r="A3449" t="str">
            <v>1011764023081000</v>
          </cell>
          <cell r="B3449">
            <v>10117640</v>
          </cell>
          <cell r="C3449">
            <v>2308</v>
          </cell>
          <cell r="D3449">
            <v>1000</v>
          </cell>
          <cell r="E3449">
            <v>10037.700000000001</v>
          </cell>
          <cell r="F3449">
            <v>15416.7</v>
          </cell>
        </row>
        <row r="3450">
          <cell r="A3450" t="str">
            <v>1011764023081001</v>
          </cell>
          <cell r="B3450">
            <v>10117640</v>
          </cell>
          <cell r="C3450">
            <v>2308</v>
          </cell>
          <cell r="D3450">
            <v>1001</v>
          </cell>
          <cell r="E3450">
            <v>10141.120000000001</v>
          </cell>
          <cell r="F3450">
            <v>15520.12</v>
          </cell>
        </row>
        <row r="3451">
          <cell r="A3451" t="str">
            <v>1011764010541000</v>
          </cell>
          <cell r="B3451">
            <v>10117640</v>
          </cell>
          <cell r="C3451">
            <v>1054</v>
          </cell>
          <cell r="D3451">
            <v>1000</v>
          </cell>
          <cell r="E3451">
            <v>10353.700000000001</v>
          </cell>
          <cell r="F3451">
            <v>15770.7</v>
          </cell>
        </row>
        <row r="3452">
          <cell r="A3452" t="str">
            <v>1011764010541001</v>
          </cell>
          <cell r="B3452">
            <v>10117640</v>
          </cell>
          <cell r="C3452">
            <v>1054</v>
          </cell>
          <cell r="D3452">
            <v>1001</v>
          </cell>
          <cell r="E3452">
            <v>10457.120000000001</v>
          </cell>
          <cell r="F3452">
            <v>15874.12</v>
          </cell>
        </row>
        <row r="3453">
          <cell r="A3453" t="str">
            <v>1011764013461000</v>
          </cell>
          <cell r="B3453">
            <v>10117640</v>
          </cell>
          <cell r="C3453">
            <v>1346</v>
          </cell>
          <cell r="D3453">
            <v>1000</v>
          </cell>
          <cell r="E3453">
            <v>10387.700000000001</v>
          </cell>
          <cell r="F3453">
            <v>15804.7</v>
          </cell>
        </row>
        <row r="3454">
          <cell r="A3454" t="str">
            <v>1011764013461001</v>
          </cell>
          <cell r="B3454">
            <v>10117640</v>
          </cell>
          <cell r="C3454">
            <v>1346</v>
          </cell>
          <cell r="D3454">
            <v>1001</v>
          </cell>
          <cell r="E3454">
            <v>10491.12</v>
          </cell>
          <cell r="F3454">
            <v>15908.12</v>
          </cell>
        </row>
        <row r="3455">
          <cell r="A3455" t="str">
            <v>1011764017521000</v>
          </cell>
          <cell r="B3455">
            <v>10117640</v>
          </cell>
          <cell r="C3455">
            <v>1752</v>
          </cell>
          <cell r="D3455">
            <v>1000</v>
          </cell>
          <cell r="E3455">
            <v>10387.700000000001</v>
          </cell>
          <cell r="F3455">
            <v>15804.7</v>
          </cell>
        </row>
        <row r="3456">
          <cell r="A3456" t="str">
            <v>1011764017521001</v>
          </cell>
          <cell r="B3456">
            <v>10117640</v>
          </cell>
          <cell r="C3456">
            <v>1752</v>
          </cell>
          <cell r="D3456">
            <v>1001</v>
          </cell>
          <cell r="E3456">
            <v>10491.12</v>
          </cell>
          <cell r="F3456">
            <v>15908.12</v>
          </cell>
        </row>
        <row r="3457">
          <cell r="A3457" t="str">
            <v>1011764018691000</v>
          </cell>
          <cell r="B3457">
            <v>10117640</v>
          </cell>
          <cell r="C3457">
            <v>1869</v>
          </cell>
          <cell r="D3457">
            <v>1000</v>
          </cell>
          <cell r="E3457">
            <v>10394.700000000001</v>
          </cell>
          <cell r="F3457">
            <v>15681.7</v>
          </cell>
        </row>
        <row r="3458">
          <cell r="A3458" t="str">
            <v>1011764018691001</v>
          </cell>
          <cell r="B3458">
            <v>10117640</v>
          </cell>
          <cell r="C3458">
            <v>1869</v>
          </cell>
          <cell r="D3458">
            <v>1001</v>
          </cell>
          <cell r="E3458">
            <v>10498.12</v>
          </cell>
          <cell r="F3458">
            <v>15785.12</v>
          </cell>
        </row>
        <row r="3459">
          <cell r="A3459" t="str">
            <v>1011764021171000</v>
          </cell>
          <cell r="B3459">
            <v>10117640</v>
          </cell>
          <cell r="C3459">
            <v>2117</v>
          </cell>
          <cell r="D3459">
            <v>1000</v>
          </cell>
          <cell r="E3459">
            <v>10353.700000000001</v>
          </cell>
          <cell r="F3459">
            <v>15770.7</v>
          </cell>
        </row>
        <row r="3460">
          <cell r="A3460" t="str">
            <v>1011764021171001</v>
          </cell>
          <cell r="B3460">
            <v>10117640</v>
          </cell>
          <cell r="C3460">
            <v>2117</v>
          </cell>
          <cell r="D3460">
            <v>1001</v>
          </cell>
          <cell r="E3460">
            <v>10457.120000000001</v>
          </cell>
          <cell r="F3460">
            <v>15874.12</v>
          </cell>
        </row>
        <row r="3461">
          <cell r="A3461" t="str">
            <v>1011764021221000</v>
          </cell>
          <cell r="B3461">
            <v>10117640</v>
          </cell>
          <cell r="C3461">
            <v>2122</v>
          </cell>
          <cell r="D3461">
            <v>1000</v>
          </cell>
          <cell r="E3461">
            <v>10275.700000000001</v>
          </cell>
          <cell r="F3461">
            <v>15594.7</v>
          </cell>
        </row>
        <row r="3462">
          <cell r="A3462" t="str">
            <v>1011764021221001</v>
          </cell>
          <cell r="B3462">
            <v>10117640</v>
          </cell>
          <cell r="C3462">
            <v>2122</v>
          </cell>
          <cell r="D3462">
            <v>1001</v>
          </cell>
          <cell r="E3462">
            <v>10379.120000000001</v>
          </cell>
          <cell r="F3462">
            <v>15698.12</v>
          </cell>
        </row>
        <row r="3463">
          <cell r="A3463" t="str">
            <v>1011764024121000</v>
          </cell>
          <cell r="B3463">
            <v>10117640</v>
          </cell>
          <cell r="C3463">
            <v>2412</v>
          </cell>
          <cell r="D3463">
            <v>1000</v>
          </cell>
          <cell r="E3463">
            <v>10336.700000000001</v>
          </cell>
          <cell r="F3463">
            <v>15620.7</v>
          </cell>
        </row>
        <row r="3464">
          <cell r="A3464" t="str">
            <v>1011764024121001</v>
          </cell>
          <cell r="B3464">
            <v>10117640</v>
          </cell>
          <cell r="C3464">
            <v>2412</v>
          </cell>
          <cell r="D3464">
            <v>1001</v>
          </cell>
          <cell r="E3464">
            <v>10440.120000000001</v>
          </cell>
          <cell r="F3464">
            <v>15724.12</v>
          </cell>
        </row>
        <row r="3465">
          <cell r="A3465" t="str">
            <v>1011764034011000</v>
          </cell>
          <cell r="B3465">
            <v>10117640</v>
          </cell>
          <cell r="C3465">
            <v>3401</v>
          </cell>
          <cell r="D3465">
            <v>1000</v>
          </cell>
          <cell r="E3465">
            <v>10387.700000000001</v>
          </cell>
          <cell r="F3465">
            <v>15804.7</v>
          </cell>
        </row>
        <row r="3466">
          <cell r="A3466" t="str">
            <v>1011764034011001</v>
          </cell>
          <cell r="B3466">
            <v>10117640</v>
          </cell>
          <cell r="C3466">
            <v>3401</v>
          </cell>
          <cell r="D3466">
            <v>1001</v>
          </cell>
          <cell r="E3466">
            <v>10491.12</v>
          </cell>
          <cell r="F3466">
            <v>15908.12</v>
          </cell>
        </row>
        <row r="3467">
          <cell r="A3467" t="str">
            <v>1011764034941000</v>
          </cell>
          <cell r="B3467">
            <v>10117640</v>
          </cell>
          <cell r="C3467">
            <v>3494</v>
          </cell>
          <cell r="D3467">
            <v>1000</v>
          </cell>
          <cell r="E3467">
            <v>10387.700000000001</v>
          </cell>
          <cell r="F3467">
            <v>15804.7</v>
          </cell>
        </row>
        <row r="3468">
          <cell r="A3468" t="str">
            <v>1011764034941001</v>
          </cell>
          <cell r="B3468">
            <v>10117640</v>
          </cell>
          <cell r="C3468">
            <v>3494</v>
          </cell>
          <cell r="D3468">
            <v>1001</v>
          </cell>
          <cell r="E3468">
            <v>10491.12</v>
          </cell>
          <cell r="F3468">
            <v>15908.12</v>
          </cell>
        </row>
        <row r="3469">
          <cell r="A3469" t="str">
            <v>1011764025781001</v>
          </cell>
          <cell r="B3469">
            <v>10117640</v>
          </cell>
          <cell r="C3469">
            <v>2578</v>
          </cell>
          <cell r="D3469">
            <v>1001</v>
          </cell>
          <cell r="E3469">
            <v>10498.12</v>
          </cell>
          <cell r="F3469">
            <v>15785.12</v>
          </cell>
        </row>
        <row r="3470">
          <cell r="A3470" t="str">
            <v>1011764026681001</v>
          </cell>
          <cell r="B3470">
            <v>10117640</v>
          </cell>
          <cell r="C3470">
            <v>2668</v>
          </cell>
          <cell r="D3470">
            <v>1001</v>
          </cell>
          <cell r="E3470">
            <v>10498.12</v>
          </cell>
          <cell r="F3470">
            <v>15785.12</v>
          </cell>
        </row>
        <row r="3471">
          <cell r="A3471" t="str">
            <v>1011764022091001</v>
          </cell>
          <cell r="B3471">
            <v>10117640</v>
          </cell>
          <cell r="C3471">
            <v>2209</v>
          </cell>
          <cell r="D3471">
            <v>1001</v>
          </cell>
          <cell r="E3471">
            <v>10141.120000000001</v>
          </cell>
          <cell r="F3471">
            <v>15520.12</v>
          </cell>
        </row>
        <row r="3472">
          <cell r="A3472" t="str">
            <v>1011764015901000</v>
          </cell>
          <cell r="B3472">
            <v>10117640</v>
          </cell>
          <cell r="C3472">
            <v>1590</v>
          </cell>
          <cell r="D3472">
            <v>1000</v>
          </cell>
          <cell r="E3472">
            <v>9938.7000000000007</v>
          </cell>
          <cell r="F3472">
            <v>15317.7</v>
          </cell>
        </row>
        <row r="3473">
          <cell r="A3473" t="str">
            <v>1011764015901001</v>
          </cell>
          <cell r="B3473">
            <v>10117640</v>
          </cell>
          <cell r="C3473">
            <v>1590</v>
          </cell>
          <cell r="D3473">
            <v>1001</v>
          </cell>
          <cell r="E3473">
            <v>10042.120000000001</v>
          </cell>
          <cell r="F3473">
            <v>15421.12</v>
          </cell>
        </row>
        <row r="3474">
          <cell r="A3474" t="str">
            <v>101176409771000</v>
          </cell>
          <cell r="B3474">
            <v>10117640</v>
          </cell>
          <cell r="C3474">
            <v>977</v>
          </cell>
          <cell r="D3474">
            <v>1000</v>
          </cell>
          <cell r="E3474">
            <v>9938.7000000000007</v>
          </cell>
          <cell r="F3474">
            <v>15317.7</v>
          </cell>
        </row>
        <row r="3475">
          <cell r="A3475" t="str">
            <v>101176409771001</v>
          </cell>
          <cell r="B3475">
            <v>10117640</v>
          </cell>
          <cell r="C3475">
            <v>977</v>
          </cell>
          <cell r="D3475">
            <v>1001</v>
          </cell>
          <cell r="E3475">
            <v>10042.120000000001</v>
          </cell>
          <cell r="F3475">
            <v>15421.12</v>
          </cell>
        </row>
        <row r="3476">
          <cell r="A3476" t="str">
            <v>1011764033991001</v>
          </cell>
          <cell r="B3476">
            <v>10117640</v>
          </cell>
          <cell r="C3476">
            <v>3399</v>
          </cell>
          <cell r="D3476">
            <v>1001</v>
          </cell>
          <cell r="E3476">
            <v>10042.120000000001</v>
          </cell>
          <cell r="F3476">
            <v>15421.12</v>
          </cell>
        </row>
        <row r="3477">
          <cell r="A3477" t="str">
            <v>1011764035811000</v>
          </cell>
          <cell r="B3477">
            <v>10117640</v>
          </cell>
          <cell r="C3477">
            <v>3581</v>
          </cell>
          <cell r="D3477">
            <v>1000</v>
          </cell>
          <cell r="E3477">
            <v>10253.700000000001</v>
          </cell>
          <cell r="F3477">
            <v>15670.7</v>
          </cell>
        </row>
        <row r="3478">
          <cell r="A3478" t="str">
            <v>1011764035811001</v>
          </cell>
          <cell r="B3478">
            <v>10117640</v>
          </cell>
          <cell r="C3478">
            <v>3581</v>
          </cell>
          <cell r="D3478">
            <v>1001</v>
          </cell>
          <cell r="E3478">
            <v>10357.120000000001</v>
          </cell>
          <cell r="F3478">
            <v>15774.12</v>
          </cell>
        </row>
        <row r="3479">
          <cell r="A3479" t="str">
            <v>1011764034891000</v>
          </cell>
          <cell r="B3479">
            <v>10117640</v>
          </cell>
          <cell r="C3479">
            <v>3489</v>
          </cell>
          <cell r="D3479">
            <v>1000</v>
          </cell>
          <cell r="E3479">
            <v>10037.700000000001</v>
          </cell>
          <cell r="F3479">
            <v>15416.7</v>
          </cell>
        </row>
        <row r="3480">
          <cell r="A3480" t="str">
            <v>1011764034891001</v>
          </cell>
          <cell r="B3480">
            <v>10117640</v>
          </cell>
          <cell r="C3480">
            <v>3489</v>
          </cell>
          <cell r="D3480">
            <v>1001</v>
          </cell>
          <cell r="E3480">
            <v>10141.120000000001</v>
          </cell>
          <cell r="F3480">
            <v>15520.12</v>
          </cell>
        </row>
        <row r="3481">
          <cell r="A3481" t="str">
            <v>1011764035881000</v>
          </cell>
          <cell r="B3481">
            <v>10117640</v>
          </cell>
          <cell r="C3481">
            <v>3588</v>
          </cell>
          <cell r="D3481">
            <v>1000</v>
          </cell>
          <cell r="E3481">
            <v>9938.7000000000007</v>
          </cell>
          <cell r="F3481">
            <v>15317.7</v>
          </cell>
        </row>
        <row r="3482">
          <cell r="A3482" t="str">
            <v>1011764035881001</v>
          </cell>
          <cell r="B3482">
            <v>10117640</v>
          </cell>
          <cell r="C3482">
            <v>3588</v>
          </cell>
          <cell r="D3482">
            <v>1001</v>
          </cell>
          <cell r="E3482">
            <v>10042.120000000001</v>
          </cell>
          <cell r="F3482">
            <v>15421.12</v>
          </cell>
        </row>
        <row r="3483">
          <cell r="A3483" t="str">
            <v>1011764035401000</v>
          </cell>
          <cell r="B3483">
            <v>10117640</v>
          </cell>
          <cell r="C3483">
            <v>3540</v>
          </cell>
          <cell r="D3483">
            <v>1000</v>
          </cell>
          <cell r="E3483">
            <v>10253.700000000001</v>
          </cell>
          <cell r="F3483">
            <v>15670.7</v>
          </cell>
        </row>
        <row r="3484">
          <cell r="A3484" t="str">
            <v>1011764035401001</v>
          </cell>
          <cell r="B3484">
            <v>10117640</v>
          </cell>
          <cell r="C3484">
            <v>3540</v>
          </cell>
          <cell r="D3484">
            <v>1001</v>
          </cell>
          <cell r="E3484">
            <v>10357.120000000001</v>
          </cell>
          <cell r="F3484">
            <v>15774.12</v>
          </cell>
        </row>
        <row r="3485">
          <cell r="A3485" t="str">
            <v>1011764034931000</v>
          </cell>
          <cell r="B3485">
            <v>10117640</v>
          </cell>
          <cell r="C3485">
            <v>3493</v>
          </cell>
          <cell r="D3485">
            <v>1000</v>
          </cell>
          <cell r="E3485">
            <v>10336.700000000001</v>
          </cell>
          <cell r="F3485">
            <v>15620.7</v>
          </cell>
        </row>
        <row r="3486">
          <cell r="A3486" t="str">
            <v>1011764034931001</v>
          </cell>
          <cell r="B3486">
            <v>10117640</v>
          </cell>
          <cell r="C3486">
            <v>3493</v>
          </cell>
          <cell r="D3486">
            <v>1001</v>
          </cell>
          <cell r="E3486">
            <v>10440.120000000001</v>
          </cell>
          <cell r="F3486">
            <v>15724.12</v>
          </cell>
        </row>
        <row r="3487">
          <cell r="A3487" t="str">
            <v>1011764035551001</v>
          </cell>
          <cell r="B3487">
            <v>10117640</v>
          </cell>
          <cell r="C3487">
            <v>3555</v>
          </cell>
          <cell r="D3487">
            <v>1001</v>
          </cell>
          <cell r="E3487">
            <v>10498.12</v>
          </cell>
          <cell r="F3487">
            <v>15785.12</v>
          </cell>
        </row>
        <row r="3488">
          <cell r="A3488" t="str">
            <v>1011764035201000</v>
          </cell>
          <cell r="B3488">
            <v>10117640</v>
          </cell>
          <cell r="C3488">
            <v>3520</v>
          </cell>
          <cell r="D3488">
            <v>1000</v>
          </cell>
          <cell r="E3488">
            <v>10103.700000000001</v>
          </cell>
          <cell r="F3488">
            <v>15393.7</v>
          </cell>
        </row>
        <row r="3489">
          <cell r="A3489" t="str">
            <v>1011764035201001</v>
          </cell>
          <cell r="B3489">
            <v>10117640</v>
          </cell>
          <cell r="C3489">
            <v>3520</v>
          </cell>
          <cell r="D3489">
            <v>1001</v>
          </cell>
          <cell r="E3489">
            <v>10207.120000000001</v>
          </cell>
          <cell r="F3489">
            <v>15497.12</v>
          </cell>
        </row>
        <row r="3490">
          <cell r="A3490" t="str">
            <v>1011764036031000</v>
          </cell>
          <cell r="B3490">
            <v>10117640</v>
          </cell>
          <cell r="C3490">
            <v>3603</v>
          </cell>
          <cell r="D3490">
            <v>1000</v>
          </cell>
          <cell r="E3490">
            <v>10154.700000000001</v>
          </cell>
          <cell r="F3490">
            <v>15525.7</v>
          </cell>
        </row>
        <row r="3491">
          <cell r="A3491" t="str">
            <v>1011764036031001</v>
          </cell>
          <cell r="B3491">
            <v>10117640</v>
          </cell>
          <cell r="C3491">
            <v>3603</v>
          </cell>
          <cell r="D3491">
            <v>1001</v>
          </cell>
          <cell r="E3491">
            <v>10258.120000000001</v>
          </cell>
          <cell r="F3491">
            <v>15629.12</v>
          </cell>
        </row>
        <row r="3492">
          <cell r="A3492" t="str">
            <v>1011764035121000</v>
          </cell>
          <cell r="B3492">
            <v>10117640</v>
          </cell>
          <cell r="C3492">
            <v>3512</v>
          </cell>
          <cell r="D3492">
            <v>1000</v>
          </cell>
          <cell r="E3492">
            <v>-1.2</v>
          </cell>
          <cell r="F3492">
            <v>-1.2</v>
          </cell>
        </row>
        <row r="3493">
          <cell r="A3493" t="str">
            <v>1011764035981001</v>
          </cell>
          <cell r="B3493">
            <v>10117640</v>
          </cell>
          <cell r="C3493">
            <v>3598</v>
          </cell>
          <cell r="D3493">
            <v>1001</v>
          </cell>
          <cell r="E3493">
            <v>10451.120000000001</v>
          </cell>
          <cell r="F3493">
            <v>15736.12</v>
          </cell>
        </row>
        <row r="3494">
          <cell r="A3494" t="str">
            <v>1011764035971000</v>
          </cell>
          <cell r="B3494">
            <v>10117640</v>
          </cell>
          <cell r="C3494">
            <v>3597</v>
          </cell>
          <cell r="D3494">
            <v>1000</v>
          </cell>
          <cell r="E3494">
            <v>10244.700000000001</v>
          </cell>
          <cell r="F3494">
            <v>15590.7</v>
          </cell>
        </row>
        <row r="3495">
          <cell r="A3495" t="str">
            <v>1011764010071000</v>
          </cell>
          <cell r="B3495">
            <v>10117640</v>
          </cell>
          <cell r="C3495">
            <v>1007</v>
          </cell>
          <cell r="D3495">
            <v>1000</v>
          </cell>
          <cell r="E3495">
            <v>10009.700000000001</v>
          </cell>
          <cell r="F3495">
            <v>15433.7</v>
          </cell>
        </row>
        <row r="3496">
          <cell r="A3496" t="str">
            <v>1011764010071001</v>
          </cell>
          <cell r="B3496">
            <v>10117640</v>
          </cell>
          <cell r="C3496">
            <v>1007</v>
          </cell>
          <cell r="D3496">
            <v>1001</v>
          </cell>
          <cell r="E3496">
            <v>10113.120000000001</v>
          </cell>
          <cell r="F3496">
            <v>15537.12</v>
          </cell>
        </row>
        <row r="3497">
          <cell r="A3497" t="str">
            <v>101176409561000</v>
          </cell>
          <cell r="B3497">
            <v>10117640</v>
          </cell>
          <cell r="C3497">
            <v>956</v>
          </cell>
          <cell r="D3497">
            <v>1000</v>
          </cell>
          <cell r="E3497">
            <v>-1.2</v>
          </cell>
          <cell r="F3497">
            <v>-1.2</v>
          </cell>
        </row>
        <row r="3498">
          <cell r="A3498" t="str">
            <v>101176409561001</v>
          </cell>
          <cell r="B3498">
            <v>10117640</v>
          </cell>
          <cell r="C3498">
            <v>956</v>
          </cell>
          <cell r="D3498">
            <v>1001</v>
          </cell>
          <cell r="E3498">
            <v>-1.2</v>
          </cell>
          <cell r="F3498">
            <v>-1.2</v>
          </cell>
        </row>
        <row r="3499">
          <cell r="A3499" t="str">
            <v>1011764021671000</v>
          </cell>
          <cell r="B3499">
            <v>10117640</v>
          </cell>
          <cell r="C3499">
            <v>2167</v>
          </cell>
          <cell r="D3499">
            <v>1000</v>
          </cell>
          <cell r="E3499">
            <v>-1.2</v>
          </cell>
          <cell r="F3499">
            <v>-1.2</v>
          </cell>
        </row>
        <row r="3500">
          <cell r="A3500" t="str">
            <v>1011764021671001</v>
          </cell>
          <cell r="B3500">
            <v>10117640</v>
          </cell>
          <cell r="C3500">
            <v>2167</v>
          </cell>
          <cell r="D3500">
            <v>1001</v>
          </cell>
          <cell r="E3500">
            <v>-1.2</v>
          </cell>
          <cell r="F3500">
            <v>-1.2</v>
          </cell>
        </row>
        <row r="3501">
          <cell r="A3501" t="str">
            <v>1011764023291000</v>
          </cell>
          <cell r="B3501">
            <v>10117640</v>
          </cell>
          <cell r="C3501">
            <v>2329</v>
          </cell>
          <cell r="D3501">
            <v>1000</v>
          </cell>
          <cell r="E3501">
            <v>-1.2</v>
          </cell>
          <cell r="F3501">
            <v>-1.2</v>
          </cell>
        </row>
        <row r="3502">
          <cell r="A3502" t="str">
            <v>1011764023291001</v>
          </cell>
          <cell r="B3502">
            <v>10117640</v>
          </cell>
          <cell r="C3502">
            <v>2329</v>
          </cell>
          <cell r="D3502">
            <v>1001</v>
          </cell>
          <cell r="E3502">
            <v>-1.2</v>
          </cell>
          <cell r="F3502">
            <v>-1.2</v>
          </cell>
        </row>
        <row r="3503">
          <cell r="A3503" t="str">
            <v>1011764019321001</v>
          </cell>
          <cell r="B3503">
            <v>10117640</v>
          </cell>
          <cell r="C3503">
            <v>1932</v>
          </cell>
          <cell r="D3503">
            <v>1001</v>
          </cell>
          <cell r="E3503">
            <v>10379.120000000001</v>
          </cell>
          <cell r="F3503">
            <v>15698.12</v>
          </cell>
        </row>
        <row r="3504">
          <cell r="A3504" t="str">
            <v>1011764019441000</v>
          </cell>
          <cell r="B3504">
            <v>10117640</v>
          </cell>
          <cell r="C3504">
            <v>1944</v>
          </cell>
          <cell r="D3504">
            <v>1000</v>
          </cell>
          <cell r="E3504">
            <v>10345.700000000001</v>
          </cell>
          <cell r="F3504">
            <v>15693.7</v>
          </cell>
        </row>
        <row r="3505">
          <cell r="A3505" t="str">
            <v>1011764019441001</v>
          </cell>
          <cell r="B3505">
            <v>10117640</v>
          </cell>
          <cell r="C3505">
            <v>1944</v>
          </cell>
          <cell r="D3505">
            <v>1001</v>
          </cell>
          <cell r="E3505">
            <v>10449.120000000001</v>
          </cell>
          <cell r="F3505">
            <v>15797.12</v>
          </cell>
        </row>
        <row r="3506">
          <cell r="A3506" t="str">
            <v>1011764018221000</v>
          </cell>
          <cell r="B3506">
            <v>10117640</v>
          </cell>
          <cell r="C3506">
            <v>1822</v>
          </cell>
          <cell r="D3506">
            <v>1000</v>
          </cell>
          <cell r="E3506">
            <v>-1.2</v>
          </cell>
          <cell r="F3506">
            <v>-1.2</v>
          </cell>
        </row>
        <row r="3507">
          <cell r="A3507" t="str">
            <v>1011764018221001</v>
          </cell>
          <cell r="B3507">
            <v>10117640</v>
          </cell>
          <cell r="C3507">
            <v>1822</v>
          </cell>
          <cell r="D3507">
            <v>1001</v>
          </cell>
          <cell r="E3507">
            <v>-1.2</v>
          </cell>
          <cell r="F3507">
            <v>-1.2</v>
          </cell>
        </row>
        <row r="3508">
          <cell r="A3508" t="str">
            <v>1011764036661001</v>
          </cell>
          <cell r="B3508">
            <v>10117640</v>
          </cell>
          <cell r="C3508">
            <v>3666</v>
          </cell>
          <cell r="D3508">
            <v>1001</v>
          </cell>
          <cell r="E3508">
            <v>10042.120000000001</v>
          </cell>
          <cell r="F3508">
            <v>15421.12</v>
          </cell>
        </row>
        <row r="3509">
          <cell r="A3509" t="str">
            <v>1011764010191001</v>
          </cell>
          <cell r="B3509">
            <v>10117640</v>
          </cell>
          <cell r="C3509">
            <v>1019</v>
          </cell>
          <cell r="D3509">
            <v>1001</v>
          </cell>
          <cell r="E3509">
            <v>-1.2</v>
          </cell>
          <cell r="F3509">
            <v>-1.2</v>
          </cell>
        </row>
        <row r="3510">
          <cell r="A3510" t="str">
            <v>1011764014211000</v>
          </cell>
          <cell r="B3510">
            <v>10117640</v>
          </cell>
          <cell r="C3510">
            <v>1421</v>
          </cell>
          <cell r="D3510">
            <v>1000</v>
          </cell>
          <cell r="E3510">
            <v>-1.2</v>
          </cell>
          <cell r="F3510">
            <v>-1.2</v>
          </cell>
        </row>
        <row r="3511">
          <cell r="A3511" t="str">
            <v>1011764014211001</v>
          </cell>
          <cell r="B3511">
            <v>10117640</v>
          </cell>
          <cell r="C3511">
            <v>1421</v>
          </cell>
          <cell r="D3511">
            <v>1001</v>
          </cell>
          <cell r="E3511">
            <v>-1.2</v>
          </cell>
          <cell r="F3511">
            <v>-1.2</v>
          </cell>
        </row>
        <row r="3512">
          <cell r="A3512" t="str">
            <v>1011764024961000</v>
          </cell>
          <cell r="B3512">
            <v>10117640</v>
          </cell>
          <cell r="C3512">
            <v>2496</v>
          </cell>
          <cell r="D3512">
            <v>1000</v>
          </cell>
          <cell r="E3512">
            <v>-1.2</v>
          </cell>
          <cell r="F3512">
            <v>-1.2</v>
          </cell>
        </row>
        <row r="3513">
          <cell r="A3513" t="str">
            <v>1011764010701001</v>
          </cell>
          <cell r="B3513">
            <v>10117640</v>
          </cell>
          <cell r="C3513">
            <v>1070</v>
          </cell>
          <cell r="D3513">
            <v>1001</v>
          </cell>
          <cell r="E3513">
            <v>-1.2</v>
          </cell>
          <cell r="F3513">
            <v>-1.2</v>
          </cell>
        </row>
        <row r="3514">
          <cell r="A3514" t="str">
            <v>1011764016741000</v>
          </cell>
          <cell r="B3514">
            <v>10117640</v>
          </cell>
          <cell r="C3514">
            <v>1674</v>
          </cell>
          <cell r="D3514">
            <v>1000</v>
          </cell>
          <cell r="E3514">
            <v>-1.2</v>
          </cell>
          <cell r="F3514">
            <v>-1.2</v>
          </cell>
        </row>
        <row r="3515">
          <cell r="A3515" t="str">
            <v>1011764016741001</v>
          </cell>
          <cell r="B3515">
            <v>10117640</v>
          </cell>
          <cell r="C3515">
            <v>1674</v>
          </cell>
          <cell r="D3515">
            <v>1001</v>
          </cell>
          <cell r="E3515">
            <v>-1.2</v>
          </cell>
          <cell r="F3515">
            <v>-1.2</v>
          </cell>
        </row>
        <row r="3516">
          <cell r="A3516" t="str">
            <v>1011764016801001</v>
          </cell>
          <cell r="B3516">
            <v>10117640</v>
          </cell>
          <cell r="C3516">
            <v>1680</v>
          </cell>
          <cell r="D3516">
            <v>1001</v>
          </cell>
          <cell r="E3516">
            <v>-1.2</v>
          </cell>
          <cell r="F3516">
            <v>-1.2</v>
          </cell>
        </row>
        <row r="3517">
          <cell r="A3517" t="str">
            <v>1011764017851000</v>
          </cell>
          <cell r="B3517">
            <v>10117640</v>
          </cell>
          <cell r="C3517">
            <v>1785</v>
          </cell>
          <cell r="D3517">
            <v>1000</v>
          </cell>
          <cell r="E3517">
            <v>-1.2</v>
          </cell>
          <cell r="F3517">
            <v>-1.2</v>
          </cell>
        </row>
        <row r="3518">
          <cell r="A3518" t="str">
            <v>1011764017851001</v>
          </cell>
          <cell r="B3518">
            <v>10117640</v>
          </cell>
          <cell r="C3518">
            <v>1785</v>
          </cell>
          <cell r="D3518">
            <v>1001</v>
          </cell>
          <cell r="E3518">
            <v>-1.2</v>
          </cell>
          <cell r="F3518">
            <v>-1.2</v>
          </cell>
        </row>
        <row r="3519">
          <cell r="A3519" t="str">
            <v>1011764017881000</v>
          </cell>
          <cell r="B3519">
            <v>10117640</v>
          </cell>
          <cell r="C3519">
            <v>1788</v>
          </cell>
          <cell r="D3519">
            <v>1000</v>
          </cell>
          <cell r="E3519">
            <v>-1.2</v>
          </cell>
          <cell r="F3519">
            <v>-1.2</v>
          </cell>
        </row>
        <row r="3520">
          <cell r="A3520" t="str">
            <v>1011764017881001</v>
          </cell>
          <cell r="B3520">
            <v>10117640</v>
          </cell>
          <cell r="C3520">
            <v>1788</v>
          </cell>
          <cell r="D3520">
            <v>1001</v>
          </cell>
          <cell r="E3520">
            <v>-1.2</v>
          </cell>
          <cell r="F3520">
            <v>-1.2</v>
          </cell>
        </row>
        <row r="3521">
          <cell r="A3521" t="str">
            <v>1011764018001000</v>
          </cell>
          <cell r="B3521">
            <v>10117640</v>
          </cell>
          <cell r="C3521">
            <v>1800</v>
          </cell>
          <cell r="D3521">
            <v>1000</v>
          </cell>
          <cell r="E3521">
            <v>-1.2</v>
          </cell>
          <cell r="F3521">
            <v>-1.2</v>
          </cell>
        </row>
        <row r="3522">
          <cell r="A3522" t="str">
            <v>1011764018851000</v>
          </cell>
          <cell r="B3522">
            <v>10117640</v>
          </cell>
          <cell r="C3522">
            <v>1885</v>
          </cell>
          <cell r="D3522">
            <v>1000</v>
          </cell>
          <cell r="E3522">
            <v>-1.2</v>
          </cell>
          <cell r="F3522">
            <v>-1.2</v>
          </cell>
        </row>
        <row r="3523">
          <cell r="A3523" t="str">
            <v>1011764018851001</v>
          </cell>
          <cell r="B3523">
            <v>10117640</v>
          </cell>
          <cell r="C3523">
            <v>1885</v>
          </cell>
          <cell r="D3523">
            <v>1001</v>
          </cell>
          <cell r="E3523">
            <v>-1.2</v>
          </cell>
          <cell r="F3523">
            <v>-1.2</v>
          </cell>
        </row>
        <row r="3524">
          <cell r="A3524" t="str">
            <v>1011764019061000</v>
          </cell>
          <cell r="B3524">
            <v>10117640</v>
          </cell>
          <cell r="C3524">
            <v>1906</v>
          </cell>
          <cell r="D3524">
            <v>1000</v>
          </cell>
          <cell r="E3524">
            <v>-1.2</v>
          </cell>
          <cell r="F3524">
            <v>-1.2</v>
          </cell>
        </row>
        <row r="3525">
          <cell r="A3525" t="str">
            <v>1011764020841000</v>
          </cell>
          <cell r="B3525">
            <v>10117640</v>
          </cell>
          <cell r="C3525">
            <v>2084</v>
          </cell>
          <cell r="D3525">
            <v>1000</v>
          </cell>
          <cell r="E3525">
            <v>-1.2</v>
          </cell>
          <cell r="F3525">
            <v>-1.2</v>
          </cell>
        </row>
        <row r="3526">
          <cell r="A3526" t="str">
            <v>1011764020841001</v>
          </cell>
          <cell r="B3526">
            <v>10117640</v>
          </cell>
          <cell r="C3526">
            <v>2084</v>
          </cell>
          <cell r="D3526">
            <v>1001</v>
          </cell>
          <cell r="E3526">
            <v>-1.2</v>
          </cell>
          <cell r="F3526">
            <v>-1.2</v>
          </cell>
        </row>
        <row r="3527">
          <cell r="A3527" t="str">
            <v>1011764021151000</v>
          </cell>
          <cell r="B3527">
            <v>10117640</v>
          </cell>
          <cell r="C3527">
            <v>2115</v>
          </cell>
          <cell r="D3527">
            <v>1000</v>
          </cell>
          <cell r="E3527">
            <v>-1.2</v>
          </cell>
          <cell r="F3527">
            <v>-1.2</v>
          </cell>
        </row>
        <row r="3528">
          <cell r="A3528" t="str">
            <v>1011764021151001</v>
          </cell>
          <cell r="B3528">
            <v>10117640</v>
          </cell>
          <cell r="C3528">
            <v>2115</v>
          </cell>
          <cell r="D3528">
            <v>1001</v>
          </cell>
          <cell r="E3528">
            <v>-1.2</v>
          </cell>
          <cell r="F3528">
            <v>-1.2</v>
          </cell>
        </row>
        <row r="3529">
          <cell r="A3529" t="str">
            <v>1011764022391000</v>
          </cell>
          <cell r="B3529">
            <v>10117640</v>
          </cell>
          <cell r="C3529">
            <v>2239</v>
          </cell>
          <cell r="D3529">
            <v>1000</v>
          </cell>
          <cell r="E3529">
            <v>-1.2</v>
          </cell>
          <cell r="F3529">
            <v>-1.2</v>
          </cell>
        </row>
        <row r="3530">
          <cell r="A3530" t="str">
            <v>1011764022391001</v>
          </cell>
          <cell r="B3530">
            <v>10117640</v>
          </cell>
          <cell r="C3530">
            <v>2239</v>
          </cell>
          <cell r="D3530">
            <v>1001</v>
          </cell>
          <cell r="E3530">
            <v>-1.2</v>
          </cell>
          <cell r="F3530">
            <v>-1.2</v>
          </cell>
        </row>
        <row r="3531">
          <cell r="A3531" t="str">
            <v>1011764023001000</v>
          </cell>
          <cell r="B3531">
            <v>10117640</v>
          </cell>
          <cell r="C3531">
            <v>2300</v>
          </cell>
          <cell r="D3531">
            <v>1000</v>
          </cell>
          <cell r="E3531">
            <v>-1.2</v>
          </cell>
          <cell r="F3531">
            <v>-1.2</v>
          </cell>
        </row>
        <row r="3532">
          <cell r="A3532" t="str">
            <v>1011764023001001</v>
          </cell>
          <cell r="B3532">
            <v>10117640</v>
          </cell>
          <cell r="C3532">
            <v>2300</v>
          </cell>
          <cell r="D3532">
            <v>1001</v>
          </cell>
          <cell r="E3532">
            <v>-1.2</v>
          </cell>
          <cell r="F3532">
            <v>-1.2</v>
          </cell>
        </row>
        <row r="3533">
          <cell r="A3533" t="str">
            <v>1011764023831000</v>
          </cell>
          <cell r="B3533">
            <v>10117640</v>
          </cell>
          <cell r="C3533">
            <v>2383</v>
          </cell>
          <cell r="D3533">
            <v>1000</v>
          </cell>
          <cell r="E3533">
            <v>-1.2</v>
          </cell>
          <cell r="F3533">
            <v>-1.2</v>
          </cell>
        </row>
        <row r="3534">
          <cell r="A3534" t="str">
            <v>1011764023831001</v>
          </cell>
          <cell r="B3534">
            <v>10117640</v>
          </cell>
          <cell r="C3534">
            <v>2383</v>
          </cell>
          <cell r="D3534">
            <v>1001</v>
          </cell>
          <cell r="E3534">
            <v>-1.2</v>
          </cell>
          <cell r="F3534">
            <v>-1.2</v>
          </cell>
        </row>
        <row r="3535">
          <cell r="A3535" t="str">
            <v>1011764036691001</v>
          </cell>
          <cell r="B3535">
            <v>10117640</v>
          </cell>
          <cell r="C3535">
            <v>3669</v>
          </cell>
          <cell r="D3535">
            <v>1001</v>
          </cell>
          <cell r="E3535">
            <v>-1.2</v>
          </cell>
          <cell r="F3535">
            <v>-1.2</v>
          </cell>
        </row>
        <row r="3536">
          <cell r="A3536" t="str">
            <v>1011764024831000</v>
          </cell>
          <cell r="B3536">
            <v>10117640</v>
          </cell>
          <cell r="C3536">
            <v>2483</v>
          </cell>
          <cell r="D3536">
            <v>1000</v>
          </cell>
          <cell r="E3536">
            <v>-1.2</v>
          </cell>
          <cell r="F3536">
            <v>-1.2</v>
          </cell>
        </row>
        <row r="3537">
          <cell r="A3537" t="str">
            <v>1011764010051000</v>
          </cell>
          <cell r="B3537">
            <v>10117640</v>
          </cell>
          <cell r="C3537">
            <v>1005</v>
          </cell>
          <cell r="D3537">
            <v>1000</v>
          </cell>
          <cell r="E3537">
            <v>-1.2</v>
          </cell>
          <cell r="F3537">
            <v>-1.2</v>
          </cell>
        </row>
        <row r="3538">
          <cell r="A3538" t="str">
            <v>1011764010051001</v>
          </cell>
          <cell r="B3538">
            <v>10117640</v>
          </cell>
          <cell r="C3538">
            <v>1005</v>
          </cell>
          <cell r="D3538">
            <v>1001</v>
          </cell>
          <cell r="E3538">
            <v>-1.2</v>
          </cell>
          <cell r="F3538">
            <v>-1.2</v>
          </cell>
        </row>
        <row r="3539">
          <cell r="A3539" t="str">
            <v>1011764010061000</v>
          </cell>
          <cell r="B3539">
            <v>10117640</v>
          </cell>
          <cell r="C3539">
            <v>1006</v>
          </cell>
          <cell r="D3539">
            <v>1000</v>
          </cell>
          <cell r="E3539">
            <v>-1.2</v>
          </cell>
          <cell r="F3539">
            <v>-1.2</v>
          </cell>
        </row>
        <row r="3540">
          <cell r="A3540" t="str">
            <v>1011764010361001</v>
          </cell>
          <cell r="B3540">
            <v>10117640</v>
          </cell>
          <cell r="C3540">
            <v>1036</v>
          </cell>
          <cell r="D3540">
            <v>1001</v>
          </cell>
          <cell r="E3540">
            <v>-1.2</v>
          </cell>
          <cell r="F3540">
            <v>-1.2</v>
          </cell>
        </row>
        <row r="3541">
          <cell r="A3541" t="str">
            <v>1011764010661001</v>
          </cell>
          <cell r="B3541">
            <v>10117640</v>
          </cell>
          <cell r="C3541">
            <v>1066</v>
          </cell>
          <cell r="D3541">
            <v>1001</v>
          </cell>
          <cell r="E3541">
            <v>-1.2</v>
          </cell>
          <cell r="F3541">
            <v>-1.2</v>
          </cell>
        </row>
        <row r="3542">
          <cell r="A3542" t="str">
            <v>1011764010761000</v>
          </cell>
          <cell r="B3542">
            <v>10117640</v>
          </cell>
          <cell r="C3542">
            <v>1076</v>
          </cell>
          <cell r="D3542">
            <v>1000</v>
          </cell>
          <cell r="E3542">
            <v>-1.2</v>
          </cell>
          <cell r="F3542">
            <v>-1.2</v>
          </cell>
        </row>
        <row r="3543">
          <cell r="A3543" t="str">
            <v>1011764010761001</v>
          </cell>
          <cell r="B3543">
            <v>10117640</v>
          </cell>
          <cell r="C3543">
            <v>1076</v>
          </cell>
          <cell r="D3543">
            <v>1001</v>
          </cell>
          <cell r="E3543">
            <v>-1.2</v>
          </cell>
          <cell r="F3543">
            <v>-1.2</v>
          </cell>
        </row>
        <row r="3544">
          <cell r="A3544" t="str">
            <v>1011764013661000</v>
          </cell>
          <cell r="B3544">
            <v>10117640</v>
          </cell>
          <cell r="C3544">
            <v>1366</v>
          </cell>
          <cell r="D3544">
            <v>1000</v>
          </cell>
          <cell r="E3544">
            <v>-1.2</v>
          </cell>
          <cell r="F3544">
            <v>-1.2</v>
          </cell>
        </row>
        <row r="3545">
          <cell r="A3545" t="str">
            <v>1011764013661001</v>
          </cell>
          <cell r="B3545">
            <v>10117640</v>
          </cell>
          <cell r="C3545">
            <v>1366</v>
          </cell>
          <cell r="D3545">
            <v>1001</v>
          </cell>
          <cell r="E3545">
            <v>-1.2</v>
          </cell>
          <cell r="F3545">
            <v>-1.2</v>
          </cell>
        </row>
        <row r="3546">
          <cell r="A3546" t="str">
            <v>1011764014381000</v>
          </cell>
          <cell r="B3546">
            <v>10117640</v>
          </cell>
          <cell r="C3546">
            <v>1438</v>
          </cell>
          <cell r="D3546">
            <v>1000</v>
          </cell>
          <cell r="E3546">
            <v>-1.2</v>
          </cell>
          <cell r="F3546">
            <v>-1.2</v>
          </cell>
        </row>
        <row r="3547">
          <cell r="A3547" t="str">
            <v>1011764014381001</v>
          </cell>
          <cell r="B3547">
            <v>10117640</v>
          </cell>
          <cell r="C3547">
            <v>1438</v>
          </cell>
          <cell r="D3547">
            <v>1001</v>
          </cell>
          <cell r="E3547">
            <v>-1.2</v>
          </cell>
          <cell r="F3547">
            <v>-1.2</v>
          </cell>
        </row>
        <row r="3548">
          <cell r="A3548" t="str">
            <v>1011764014511000</v>
          </cell>
          <cell r="B3548">
            <v>10117640</v>
          </cell>
          <cell r="C3548">
            <v>1451</v>
          </cell>
          <cell r="D3548">
            <v>1000</v>
          </cell>
          <cell r="E3548">
            <v>-1.2</v>
          </cell>
          <cell r="F3548">
            <v>-1.2</v>
          </cell>
        </row>
        <row r="3549">
          <cell r="A3549" t="str">
            <v>1011764014511001</v>
          </cell>
          <cell r="B3549">
            <v>10117640</v>
          </cell>
          <cell r="C3549">
            <v>1451</v>
          </cell>
          <cell r="D3549">
            <v>1001</v>
          </cell>
          <cell r="E3549">
            <v>-1.2</v>
          </cell>
          <cell r="F3549">
            <v>-1.2</v>
          </cell>
        </row>
        <row r="3550">
          <cell r="A3550" t="str">
            <v>1011764015261000</v>
          </cell>
          <cell r="B3550">
            <v>10117640</v>
          </cell>
          <cell r="C3550">
            <v>1526</v>
          </cell>
          <cell r="D3550">
            <v>1000</v>
          </cell>
          <cell r="E3550">
            <v>-1.2</v>
          </cell>
          <cell r="F3550">
            <v>-1.2</v>
          </cell>
        </row>
        <row r="3551">
          <cell r="A3551" t="str">
            <v>1011764015261001</v>
          </cell>
          <cell r="B3551">
            <v>10117640</v>
          </cell>
          <cell r="C3551">
            <v>1526</v>
          </cell>
          <cell r="D3551">
            <v>1001</v>
          </cell>
          <cell r="E3551">
            <v>-1.2</v>
          </cell>
          <cell r="F3551">
            <v>-1.2</v>
          </cell>
        </row>
        <row r="3552">
          <cell r="A3552" t="str">
            <v>1011764018041000</v>
          </cell>
          <cell r="B3552">
            <v>10117640</v>
          </cell>
          <cell r="C3552">
            <v>1804</v>
          </cell>
          <cell r="D3552">
            <v>1000</v>
          </cell>
          <cell r="E3552">
            <v>-1.2</v>
          </cell>
          <cell r="F3552">
            <v>-1.2</v>
          </cell>
        </row>
        <row r="3553">
          <cell r="A3553" t="str">
            <v>1011764018041001</v>
          </cell>
          <cell r="B3553">
            <v>10117640</v>
          </cell>
          <cell r="C3553">
            <v>1804</v>
          </cell>
          <cell r="D3553">
            <v>1001</v>
          </cell>
          <cell r="E3553">
            <v>-1.2</v>
          </cell>
          <cell r="F3553">
            <v>-1.2</v>
          </cell>
        </row>
        <row r="3554">
          <cell r="A3554" t="str">
            <v>1011764018441000</v>
          </cell>
          <cell r="B3554">
            <v>10117640</v>
          </cell>
          <cell r="C3554">
            <v>1844</v>
          </cell>
          <cell r="D3554">
            <v>1000</v>
          </cell>
          <cell r="E3554">
            <v>-1.2</v>
          </cell>
          <cell r="F3554">
            <v>-1.2</v>
          </cell>
        </row>
        <row r="3555">
          <cell r="A3555" t="str">
            <v>1011764018441001</v>
          </cell>
          <cell r="B3555">
            <v>10117640</v>
          </cell>
          <cell r="C3555">
            <v>1844</v>
          </cell>
          <cell r="D3555">
            <v>1001</v>
          </cell>
          <cell r="E3555">
            <v>-1.2</v>
          </cell>
          <cell r="F3555">
            <v>-1.2</v>
          </cell>
        </row>
        <row r="3556">
          <cell r="A3556" t="str">
            <v>1011764018531001</v>
          </cell>
          <cell r="B3556">
            <v>10117640</v>
          </cell>
          <cell r="C3556">
            <v>1853</v>
          </cell>
          <cell r="D3556">
            <v>1001</v>
          </cell>
          <cell r="E3556">
            <v>-1.2</v>
          </cell>
          <cell r="F3556">
            <v>-1.2</v>
          </cell>
        </row>
        <row r="3557">
          <cell r="A3557" t="str">
            <v>1011764018781000</v>
          </cell>
          <cell r="B3557">
            <v>10117640</v>
          </cell>
          <cell r="C3557">
            <v>1878</v>
          </cell>
          <cell r="D3557">
            <v>1000</v>
          </cell>
          <cell r="E3557">
            <v>-1.2</v>
          </cell>
          <cell r="F3557">
            <v>-1.2</v>
          </cell>
        </row>
        <row r="3558">
          <cell r="A3558" t="str">
            <v>1011764018781001</v>
          </cell>
          <cell r="B3558">
            <v>10117640</v>
          </cell>
          <cell r="C3558">
            <v>1878</v>
          </cell>
          <cell r="D3558">
            <v>1001</v>
          </cell>
          <cell r="E3558">
            <v>-1.2</v>
          </cell>
          <cell r="F3558">
            <v>-1.2</v>
          </cell>
        </row>
        <row r="3559">
          <cell r="A3559" t="str">
            <v>1011764018861000</v>
          </cell>
          <cell r="B3559">
            <v>10117640</v>
          </cell>
          <cell r="C3559">
            <v>1886</v>
          </cell>
          <cell r="D3559">
            <v>1000</v>
          </cell>
          <cell r="E3559">
            <v>-1.2</v>
          </cell>
          <cell r="F3559">
            <v>-1.2</v>
          </cell>
        </row>
        <row r="3560">
          <cell r="A3560" t="str">
            <v>1011764018861001</v>
          </cell>
          <cell r="B3560">
            <v>10117640</v>
          </cell>
          <cell r="C3560">
            <v>1886</v>
          </cell>
          <cell r="D3560">
            <v>1001</v>
          </cell>
          <cell r="E3560">
            <v>-1.2</v>
          </cell>
          <cell r="F3560">
            <v>-1.2</v>
          </cell>
        </row>
        <row r="3561">
          <cell r="A3561" t="str">
            <v>1011764018921000</v>
          </cell>
          <cell r="B3561">
            <v>10117640</v>
          </cell>
          <cell r="C3561">
            <v>1892</v>
          </cell>
          <cell r="D3561">
            <v>1000</v>
          </cell>
          <cell r="E3561">
            <v>-1.2</v>
          </cell>
          <cell r="F3561">
            <v>-1.2</v>
          </cell>
        </row>
        <row r="3562">
          <cell r="A3562" t="str">
            <v>1011764018921001</v>
          </cell>
          <cell r="B3562">
            <v>10117640</v>
          </cell>
          <cell r="C3562">
            <v>1892</v>
          </cell>
          <cell r="D3562">
            <v>1001</v>
          </cell>
          <cell r="E3562">
            <v>-1.2</v>
          </cell>
          <cell r="F3562">
            <v>-1.2</v>
          </cell>
        </row>
        <row r="3563">
          <cell r="A3563" t="str">
            <v>1011764019771000</v>
          </cell>
          <cell r="B3563">
            <v>10117640</v>
          </cell>
          <cell r="C3563">
            <v>1977</v>
          </cell>
          <cell r="D3563">
            <v>1000</v>
          </cell>
          <cell r="E3563">
            <v>-1.2</v>
          </cell>
          <cell r="F3563">
            <v>-1.2</v>
          </cell>
        </row>
        <row r="3564">
          <cell r="A3564" t="str">
            <v>1011764019771001</v>
          </cell>
          <cell r="B3564">
            <v>10117640</v>
          </cell>
          <cell r="C3564">
            <v>1977</v>
          </cell>
          <cell r="D3564">
            <v>1001</v>
          </cell>
          <cell r="E3564">
            <v>-1.2</v>
          </cell>
          <cell r="F3564">
            <v>-1.2</v>
          </cell>
        </row>
        <row r="3565">
          <cell r="A3565" t="str">
            <v>1011764019871000</v>
          </cell>
          <cell r="B3565">
            <v>10117640</v>
          </cell>
          <cell r="C3565">
            <v>1987</v>
          </cell>
          <cell r="D3565">
            <v>1000</v>
          </cell>
          <cell r="E3565">
            <v>-1.2</v>
          </cell>
          <cell r="F3565">
            <v>-1.2</v>
          </cell>
        </row>
        <row r="3566">
          <cell r="A3566" t="str">
            <v>1011764019871001</v>
          </cell>
          <cell r="B3566">
            <v>10117640</v>
          </cell>
          <cell r="C3566">
            <v>1987</v>
          </cell>
          <cell r="D3566">
            <v>1001</v>
          </cell>
          <cell r="E3566">
            <v>-1.2</v>
          </cell>
          <cell r="F3566">
            <v>-1.2</v>
          </cell>
        </row>
        <row r="3567">
          <cell r="A3567" t="str">
            <v>1011764019931000</v>
          </cell>
          <cell r="B3567">
            <v>10117640</v>
          </cell>
          <cell r="C3567">
            <v>1993</v>
          </cell>
          <cell r="D3567">
            <v>1000</v>
          </cell>
          <cell r="E3567">
            <v>-1.2</v>
          </cell>
          <cell r="F3567">
            <v>-1.2</v>
          </cell>
        </row>
        <row r="3568">
          <cell r="A3568" t="str">
            <v>1011764019931001</v>
          </cell>
          <cell r="B3568">
            <v>10117640</v>
          </cell>
          <cell r="C3568">
            <v>1993</v>
          </cell>
          <cell r="D3568">
            <v>1001</v>
          </cell>
          <cell r="E3568">
            <v>-1.2</v>
          </cell>
          <cell r="F3568">
            <v>-1.2</v>
          </cell>
        </row>
        <row r="3569">
          <cell r="A3569" t="str">
            <v>1011764021351000</v>
          </cell>
          <cell r="B3569">
            <v>10117640</v>
          </cell>
          <cell r="C3569">
            <v>2135</v>
          </cell>
          <cell r="D3569">
            <v>1000</v>
          </cell>
          <cell r="E3569">
            <v>-1.2</v>
          </cell>
          <cell r="F3569">
            <v>-1.2</v>
          </cell>
        </row>
        <row r="3570">
          <cell r="A3570" t="str">
            <v>1011764021351001</v>
          </cell>
          <cell r="B3570">
            <v>10117640</v>
          </cell>
          <cell r="C3570">
            <v>2135</v>
          </cell>
          <cell r="D3570">
            <v>1001</v>
          </cell>
          <cell r="E3570">
            <v>-1.2</v>
          </cell>
          <cell r="F3570">
            <v>-1.2</v>
          </cell>
        </row>
        <row r="3571">
          <cell r="A3571" t="str">
            <v>1011764021751000</v>
          </cell>
          <cell r="B3571">
            <v>10117640</v>
          </cell>
          <cell r="C3571">
            <v>2175</v>
          </cell>
          <cell r="D3571">
            <v>1000</v>
          </cell>
          <cell r="E3571">
            <v>-1.2</v>
          </cell>
          <cell r="F3571">
            <v>-1.2</v>
          </cell>
        </row>
        <row r="3572">
          <cell r="A3572" t="str">
            <v>1011764021751001</v>
          </cell>
          <cell r="B3572">
            <v>10117640</v>
          </cell>
          <cell r="C3572">
            <v>2175</v>
          </cell>
          <cell r="D3572">
            <v>1001</v>
          </cell>
          <cell r="E3572">
            <v>-1.2</v>
          </cell>
          <cell r="F3572">
            <v>-1.2</v>
          </cell>
        </row>
        <row r="3573">
          <cell r="A3573" t="str">
            <v>1011764022121000</v>
          </cell>
          <cell r="B3573">
            <v>10117640</v>
          </cell>
          <cell r="C3573">
            <v>2212</v>
          </cell>
          <cell r="D3573">
            <v>1000</v>
          </cell>
          <cell r="E3573">
            <v>-1.2</v>
          </cell>
          <cell r="F3573">
            <v>-1.2</v>
          </cell>
        </row>
        <row r="3574">
          <cell r="A3574" t="str">
            <v>1011764022121001</v>
          </cell>
          <cell r="B3574">
            <v>10117640</v>
          </cell>
          <cell r="C3574">
            <v>2212</v>
          </cell>
          <cell r="D3574">
            <v>1001</v>
          </cell>
          <cell r="E3574">
            <v>-1.2</v>
          </cell>
          <cell r="F3574">
            <v>-1.2</v>
          </cell>
        </row>
        <row r="3575">
          <cell r="A3575" t="str">
            <v>1011764023781001</v>
          </cell>
          <cell r="B3575">
            <v>10117640</v>
          </cell>
          <cell r="C3575">
            <v>2378</v>
          </cell>
          <cell r="D3575">
            <v>1001</v>
          </cell>
          <cell r="E3575">
            <v>-1.2</v>
          </cell>
          <cell r="F3575">
            <v>-1.2</v>
          </cell>
        </row>
        <row r="3576">
          <cell r="A3576" t="str">
            <v>1011764024251000</v>
          </cell>
          <cell r="B3576">
            <v>10117640</v>
          </cell>
          <cell r="C3576">
            <v>2425</v>
          </cell>
          <cell r="D3576">
            <v>1000</v>
          </cell>
          <cell r="E3576">
            <v>-1.2</v>
          </cell>
          <cell r="F3576">
            <v>-1.2</v>
          </cell>
        </row>
        <row r="3577">
          <cell r="A3577" t="str">
            <v>1011764024251001</v>
          </cell>
          <cell r="B3577">
            <v>10117640</v>
          </cell>
          <cell r="C3577">
            <v>2425</v>
          </cell>
          <cell r="D3577">
            <v>1001</v>
          </cell>
          <cell r="E3577">
            <v>-1.2</v>
          </cell>
          <cell r="F3577">
            <v>-1.2</v>
          </cell>
        </row>
        <row r="3578">
          <cell r="A3578" t="str">
            <v>1011764030831000</v>
          </cell>
          <cell r="B3578">
            <v>10117640</v>
          </cell>
          <cell r="C3578">
            <v>3083</v>
          </cell>
          <cell r="D3578">
            <v>1000</v>
          </cell>
          <cell r="E3578">
            <v>-1.2</v>
          </cell>
          <cell r="F3578">
            <v>-1.2</v>
          </cell>
        </row>
        <row r="3579">
          <cell r="A3579" t="str">
            <v>1011764030831001</v>
          </cell>
          <cell r="B3579">
            <v>10117640</v>
          </cell>
          <cell r="C3579">
            <v>3083</v>
          </cell>
          <cell r="D3579">
            <v>1001</v>
          </cell>
          <cell r="E3579">
            <v>-1.2</v>
          </cell>
          <cell r="F3579">
            <v>-1.2</v>
          </cell>
        </row>
        <row r="3580">
          <cell r="A3580" t="str">
            <v>1011764034211000</v>
          </cell>
          <cell r="B3580">
            <v>10117640</v>
          </cell>
          <cell r="C3580">
            <v>3421</v>
          </cell>
          <cell r="D3580">
            <v>1000</v>
          </cell>
          <cell r="E3580">
            <v>-1.2</v>
          </cell>
          <cell r="F3580">
            <v>-1.2</v>
          </cell>
        </row>
        <row r="3581">
          <cell r="A3581" t="str">
            <v>1011764034661000</v>
          </cell>
          <cell r="B3581">
            <v>10117640</v>
          </cell>
          <cell r="C3581">
            <v>3466</v>
          </cell>
          <cell r="D3581">
            <v>1000</v>
          </cell>
          <cell r="E3581">
            <v>-1.2</v>
          </cell>
          <cell r="F3581">
            <v>-1.2</v>
          </cell>
        </row>
        <row r="3582">
          <cell r="A3582" t="str">
            <v>1011764034661001</v>
          </cell>
          <cell r="B3582">
            <v>10117640</v>
          </cell>
          <cell r="C3582">
            <v>3466</v>
          </cell>
          <cell r="D3582">
            <v>1001</v>
          </cell>
          <cell r="E3582">
            <v>-1.2</v>
          </cell>
          <cell r="F3582">
            <v>-1.2</v>
          </cell>
        </row>
        <row r="3583">
          <cell r="A3583" t="str">
            <v>1011764010011000</v>
          </cell>
          <cell r="B3583">
            <v>10117640</v>
          </cell>
          <cell r="C3583">
            <v>1001</v>
          </cell>
          <cell r="D3583">
            <v>1000</v>
          </cell>
          <cell r="E3583">
            <v>-1.2</v>
          </cell>
          <cell r="F3583">
            <v>-1.2</v>
          </cell>
        </row>
        <row r="3584">
          <cell r="A3584" t="str">
            <v>1011764010011001</v>
          </cell>
          <cell r="B3584">
            <v>10117640</v>
          </cell>
          <cell r="C3584">
            <v>1001</v>
          </cell>
          <cell r="D3584">
            <v>1001</v>
          </cell>
          <cell r="E3584">
            <v>-1.2</v>
          </cell>
          <cell r="F3584">
            <v>-1.2</v>
          </cell>
        </row>
        <row r="3585">
          <cell r="A3585" t="str">
            <v>1011764018051000</v>
          </cell>
          <cell r="B3585">
            <v>10117640</v>
          </cell>
          <cell r="C3585">
            <v>1805</v>
          </cell>
          <cell r="D3585">
            <v>1000</v>
          </cell>
          <cell r="E3585">
            <v>-1.2</v>
          </cell>
          <cell r="F3585">
            <v>-1.2</v>
          </cell>
        </row>
        <row r="3586">
          <cell r="A3586" t="str">
            <v>1011764018051001</v>
          </cell>
          <cell r="B3586">
            <v>10117640</v>
          </cell>
          <cell r="C3586">
            <v>1805</v>
          </cell>
          <cell r="D3586">
            <v>1001</v>
          </cell>
          <cell r="E3586">
            <v>-1.2</v>
          </cell>
          <cell r="F3586">
            <v>-1.2</v>
          </cell>
        </row>
        <row r="3587">
          <cell r="A3587" t="str">
            <v>1011764022621000</v>
          </cell>
          <cell r="B3587">
            <v>10117640</v>
          </cell>
          <cell r="C3587">
            <v>2262</v>
          </cell>
          <cell r="D3587">
            <v>1000</v>
          </cell>
          <cell r="E3587">
            <v>-1.2</v>
          </cell>
          <cell r="F3587">
            <v>-1.2</v>
          </cell>
        </row>
        <row r="3588">
          <cell r="A3588" t="str">
            <v>1011764022621001</v>
          </cell>
          <cell r="B3588">
            <v>10117640</v>
          </cell>
          <cell r="C3588">
            <v>2262</v>
          </cell>
          <cell r="D3588">
            <v>1001</v>
          </cell>
          <cell r="E3588">
            <v>-1.2</v>
          </cell>
          <cell r="F3588">
            <v>-1.2</v>
          </cell>
        </row>
        <row r="3589">
          <cell r="A3589" t="str">
            <v>1011764034761000</v>
          </cell>
          <cell r="B3589">
            <v>10117640</v>
          </cell>
          <cell r="C3589">
            <v>3476</v>
          </cell>
          <cell r="D3589">
            <v>1000</v>
          </cell>
          <cell r="E3589">
            <v>-1.2</v>
          </cell>
          <cell r="F3589">
            <v>-1.2</v>
          </cell>
        </row>
        <row r="3590">
          <cell r="A3590" t="str">
            <v>1011764034761001</v>
          </cell>
          <cell r="B3590">
            <v>10117640</v>
          </cell>
          <cell r="C3590">
            <v>3476</v>
          </cell>
          <cell r="D3590">
            <v>1001</v>
          </cell>
          <cell r="E3590">
            <v>-1.2</v>
          </cell>
          <cell r="F3590">
            <v>-1.2</v>
          </cell>
        </row>
        <row r="3591">
          <cell r="A3591" t="str">
            <v>1011764013501001</v>
          </cell>
          <cell r="B3591">
            <v>10117640</v>
          </cell>
          <cell r="C3591">
            <v>1350</v>
          </cell>
          <cell r="D3591">
            <v>1001</v>
          </cell>
          <cell r="E3591">
            <v>-1.2</v>
          </cell>
          <cell r="F3591">
            <v>-1.2</v>
          </cell>
        </row>
        <row r="3592">
          <cell r="A3592" t="str">
            <v>1011764013921000</v>
          </cell>
          <cell r="B3592">
            <v>10117640</v>
          </cell>
          <cell r="C3592">
            <v>1392</v>
          </cell>
          <cell r="D3592">
            <v>1000</v>
          </cell>
          <cell r="E3592">
            <v>-1.2</v>
          </cell>
          <cell r="F3592">
            <v>-1.2</v>
          </cell>
        </row>
        <row r="3593">
          <cell r="A3593" t="str">
            <v>1011764014521000</v>
          </cell>
          <cell r="B3593">
            <v>10117640</v>
          </cell>
          <cell r="C3593">
            <v>1452</v>
          </cell>
          <cell r="D3593">
            <v>1000</v>
          </cell>
          <cell r="E3593">
            <v>-1.2</v>
          </cell>
          <cell r="F3593">
            <v>-1.2</v>
          </cell>
        </row>
        <row r="3594">
          <cell r="A3594" t="str">
            <v>1011764014521001</v>
          </cell>
          <cell r="B3594">
            <v>10117640</v>
          </cell>
          <cell r="C3594">
            <v>1452</v>
          </cell>
          <cell r="D3594">
            <v>1001</v>
          </cell>
          <cell r="E3594">
            <v>-1.2</v>
          </cell>
          <cell r="F3594">
            <v>-1.2</v>
          </cell>
        </row>
        <row r="3595">
          <cell r="A3595" t="str">
            <v>1011764015161001</v>
          </cell>
          <cell r="B3595">
            <v>10117640</v>
          </cell>
          <cell r="C3595">
            <v>1516</v>
          </cell>
          <cell r="D3595">
            <v>1001</v>
          </cell>
          <cell r="E3595">
            <v>-1.2</v>
          </cell>
          <cell r="F3595">
            <v>-1.2</v>
          </cell>
        </row>
        <row r="3596">
          <cell r="A3596" t="str">
            <v>1011764015331000</v>
          </cell>
          <cell r="B3596">
            <v>10117640</v>
          </cell>
          <cell r="C3596">
            <v>1533</v>
          </cell>
          <cell r="D3596">
            <v>1000</v>
          </cell>
          <cell r="E3596">
            <v>-1.2</v>
          </cell>
          <cell r="F3596">
            <v>-1.2</v>
          </cell>
        </row>
        <row r="3597">
          <cell r="A3597" t="str">
            <v>1011764016181001</v>
          </cell>
          <cell r="B3597">
            <v>10117640</v>
          </cell>
          <cell r="C3597">
            <v>1618</v>
          </cell>
          <cell r="D3597">
            <v>1001</v>
          </cell>
          <cell r="E3597">
            <v>-1.2</v>
          </cell>
          <cell r="F3597">
            <v>-1.2</v>
          </cell>
        </row>
        <row r="3598">
          <cell r="A3598" t="str">
            <v>1011764016501000</v>
          </cell>
          <cell r="B3598">
            <v>10117640</v>
          </cell>
          <cell r="C3598">
            <v>1650</v>
          </cell>
          <cell r="D3598">
            <v>1000</v>
          </cell>
          <cell r="E3598">
            <v>-1.2</v>
          </cell>
          <cell r="F3598">
            <v>-1.2</v>
          </cell>
        </row>
        <row r="3599">
          <cell r="A3599" t="str">
            <v>1011764016501001</v>
          </cell>
          <cell r="B3599">
            <v>10117640</v>
          </cell>
          <cell r="C3599">
            <v>1650</v>
          </cell>
          <cell r="D3599">
            <v>1001</v>
          </cell>
          <cell r="E3599">
            <v>-1.2</v>
          </cell>
          <cell r="F3599">
            <v>-1.2</v>
          </cell>
        </row>
        <row r="3600">
          <cell r="A3600" t="str">
            <v>1011764016711000</v>
          </cell>
          <cell r="B3600">
            <v>10117640</v>
          </cell>
          <cell r="C3600">
            <v>1671</v>
          </cell>
          <cell r="D3600">
            <v>1000</v>
          </cell>
          <cell r="E3600">
            <v>-1.2</v>
          </cell>
          <cell r="F3600">
            <v>-1.2</v>
          </cell>
        </row>
        <row r="3601">
          <cell r="A3601" t="str">
            <v>1011764016711001</v>
          </cell>
          <cell r="B3601">
            <v>10117640</v>
          </cell>
          <cell r="C3601">
            <v>1671</v>
          </cell>
          <cell r="D3601">
            <v>1001</v>
          </cell>
          <cell r="E3601">
            <v>-1.2</v>
          </cell>
          <cell r="F3601">
            <v>-1.2</v>
          </cell>
        </row>
        <row r="3602">
          <cell r="A3602" t="str">
            <v>1011764016731000</v>
          </cell>
          <cell r="B3602">
            <v>10117640</v>
          </cell>
          <cell r="C3602">
            <v>1673</v>
          </cell>
          <cell r="D3602">
            <v>1000</v>
          </cell>
          <cell r="E3602">
            <v>-1.2</v>
          </cell>
          <cell r="F3602">
            <v>-1.2</v>
          </cell>
        </row>
        <row r="3603">
          <cell r="A3603" t="str">
            <v>1011764016731001</v>
          </cell>
          <cell r="B3603">
            <v>10117640</v>
          </cell>
          <cell r="C3603">
            <v>1673</v>
          </cell>
          <cell r="D3603">
            <v>1001</v>
          </cell>
          <cell r="E3603">
            <v>-1.2</v>
          </cell>
          <cell r="F3603">
            <v>-1.2</v>
          </cell>
        </row>
        <row r="3604">
          <cell r="A3604" t="str">
            <v>1011764017701000</v>
          </cell>
          <cell r="B3604">
            <v>10117640</v>
          </cell>
          <cell r="C3604">
            <v>1770</v>
          </cell>
          <cell r="D3604">
            <v>1000</v>
          </cell>
          <cell r="E3604">
            <v>-1.2</v>
          </cell>
          <cell r="F3604">
            <v>-1.2</v>
          </cell>
        </row>
        <row r="3605">
          <cell r="A3605" t="str">
            <v>1011764017701001</v>
          </cell>
          <cell r="B3605">
            <v>10117640</v>
          </cell>
          <cell r="C3605">
            <v>1770</v>
          </cell>
          <cell r="D3605">
            <v>1001</v>
          </cell>
          <cell r="E3605">
            <v>-1.2</v>
          </cell>
          <cell r="F3605">
            <v>-1.2</v>
          </cell>
        </row>
        <row r="3606">
          <cell r="A3606" t="str">
            <v>1011764019361001</v>
          </cell>
          <cell r="B3606">
            <v>10117640</v>
          </cell>
          <cell r="C3606">
            <v>1936</v>
          </cell>
          <cell r="D3606">
            <v>1001</v>
          </cell>
          <cell r="E3606">
            <v>-1.2</v>
          </cell>
          <cell r="F3606">
            <v>-1.2</v>
          </cell>
        </row>
        <row r="3607">
          <cell r="A3607" t="str">
            <v>1011764020791001</v>
          </cell>
          <cell r="B3607">
            <v>10117640</v>
          </cell>
          <cell r="C3607">
            <v>2079</v>
          </cell>
          <cell r="D3607">
            <v>1001</v>
          </cell>
          <cell r="E3607">
            <v>-1.2</v>
          </cell>
          <cell r="F3607">
            <v>-1.2</v>
          </cell>
        </row>
        <row r="3608">
          <cell r="A3608" t="str">
            <v>1011764021371000</v>
          </cell>
          <cell r="B3608">
            <v>10117640</v>
          </cell>
          <cell r="C3608">
            <v>2137</v>
          </cell>
          <cell r="D3608">
            <v>1000</v>
          </cell>
          <cell r="E3608">
            <v>-1.2</v>
          </cell>
          <cell r="F3608">
            <v>-1.2</v>
          </cell>
        </row>
        <row r="3609">
          <cell r="A3609" t="str">
            <v>1011764021371001</v>
          </cell>
          <cell r="B3609">
            <v>10117640</v>
          </cell>
          <cell r="C3609">
            <v>2137</v>
          </cell>
          <cell r="D3609">
            <v>1001</v>
          </cell>
          <cell r="E3609">
            <v>-1.2</v>
          </cell>
          <cell r="F3609">
            <v>-1.2</v>
          </cell>
        </row>
        <row r="3610">
          <cell r="A3610" t="str">
            <v>1011764021651001</v>
          </cell>
          <cell r="B3610">
            <v>10117640</v>
          </cell>
          <cell r="C3610">
            <v>2165</v>
          </cell>
          <cell r="D3610">
            <v>1001</v>
          </cell>
          <cell r="E3610">
            <v>-1.2</v>
          </cell>
          <cell r="F3610">
            <v>-1.2</v>
          </cell>
        </row>
        <row r="3611">
          <cell r="A3611" t="str">
            <v>1011764023341001</v>
          </cell>
          <cell r="B3611">
            <v>10117640</v>
          </cell>
          <cell r="C3611">
            <v>2334</v>
          </cell>
          <cell r="D3611">
            <v>1001</v>
          </cell>
          <cell r="E3611">
            <v>-1.2</v>
          </cell>
          <cell r="F3611">
            <v>-1.2</v>
          </cell>
        </row>
        <row r="3612">
          <cell r="A3612" t="str">
            <v>1011764023561000</v>
          </cell>
          <cell r="B3612">
            <v>10117640</v>
          </cell>
          <cell r="C3612">
            <v>2356</v>
          </cell>
          <cell r="D3612">
            <v>1000</v>
          </cell>
          <cell r="E3612">
            <v>-1.2</v>
          </cell>
          <cell r="F3612">
            <v>-1.2</v>
          </cell>
        </row>
        <row r="3613">
          <cell r="A3613" t="str">
            <v>1011764025061001</v>
          </cell>
          <cell r="B3613">
            <v>10117640</v>
          </cell>
          <cell r="C3613">
            <v>2506</v>
          </cell>
          <cell r="D3613">
            <v>1001</v>
          </cell>
          <cell r="E3613">
            <v>-1.2</v>
          </cell>
          <cell r="F3613">
            <v>-1.2</v>
          </cell>
        </row>
        <row r="3614">
          <cell r="A3614" t="str">
            <v>1011764031341000</v>
          </cell>
          <cell r="B3614">
            <v>10117640</v>
          </cell>
          <cell r="C3614">
            <v>3134</v>
          </cell>
          <cell r="D3614">
            <v>1000</v>
          </cell>
          <cell r="E3614">
            <v>-1.2</v>
          </cell>
          <cell r="F3614">
            <v>-1.2</v>
          </cell>
        </row>
        <row r="3615">
          <cell r="A3615" t="str">
            <v>1011764031341001</v>
          </cell>
          <cell r="B3615">
            <v>10117640</v>
          </cell>
          <cell r="C3615">
            <v>3134</v>
          </cell>
          <cell r="D3615">
            <v>1001</v>
          </cell>
          <cell r="E3615">
            <v>-1.2</v>
          </cell>
          <cell r="F3615">
            <v>-1.2</v>
          </cell>
        </row>
        <row r="3616">
          <cell r="A3616" t="str">
            <v>1011764034051000</v>
          </cell>
          <cell r="B3616">
            <v>10117640</v>
          </cell>
          <cell r="C3616">
            <v>3405</v>
          </cell>
          <cell r="D3616">
            <v>1000</v>
          </cell>
          <cell r="E3616">
            <v>-1.2</v>
          </cell>
          <cell r="F3616">
            <v>-1.2</v>
          </cell>
        </row>
        <row r="3617">
          <cell r="A3617" t="str">
            <v>1011764034051001</v>
          </cell>
          <cell r="B3617">
            <v>10117640</v>
          </cell>
          <cell r="C3617">
            <v>3405</v>
          </cell>
          <cell r="D3617">
            <v>1001</v>
          </cell>
          <cell r="E3617">
            <v>-1.2</v>
          </cell>
          <cell r="F3617">
            <v>-1.2</v>
          </cell>
        </row>
        <row r="3618">
          <cell r="A3618" t="str">
            <v>1011764035991000</v>
          </cell>
          <cell r="B3618">
            <v>10117640</v>
          </cell>
          <cell r="C3618">
            <v>3599</v>
          </cell>
          <cell r="D3618">
            <v>1000</v>
          </cell>
          <cell r="E3618">
            <v>-1.2</v>
          </cell>
          <cell r="F3618">
            <v>-1.2</v>
          </cell>
        </row>
        <row r="3619">
          <cell r="A3619" t="str">
            <v>1011764035991001</v>
          </cell>
          <cell r="B3619">
            <v>10117640</v>
          </cell>
          <cell r="C3619">
            <v>3599</v>
          </cell>
          <cell r="D3619">
            <v>1001</v>
          </cell>
          <cell r="E3619">
            <v>-1.2</v>
          </cell>
          <cell r="F3619">
            <v>-1.2</v>
          </cell>
        </row>
        <row r="3620">
          <cell r="A3620" t="str">
            <v>1011764018601001</v>
          </cell>
          <cell r="B3620">
            <v>10117640</v>
          </cell>
          <cell r="C3620">
            <v>1860</v>
          </cell>
          <cell r="D3620">
            <v>1001</v>
          </cell>
          <cell r="E3620">
            <v>-1.2</v>
          </cell>
          <cell r="F3620">
            <v>-1.2</v>
          </cell>
        </row>
        <row r="3621">
          <cell r="A3621" t="str">
            <v>1011764022711000</v>
          </cell>
          <cell r="B3621">
            <v>10117640</v>
          </cell>
          <cell r="C3621">
            <v>2271</v>
          </cell>
          <cell r="D3621">
            <v>1000</v>
          </cell>
          <cell r="E3621">
            <v>-1.2</v>
          </cell>
          <cell r="F3621">
            <v>-1.2</v>
          </cell>
        </row>
        <row r="3622">
          <cell r="A3622" t="str">
            <v>1011764023011000</v>
          </cell>
          <cell r="B3622">
            <v>10117640</v>
          </cell>
          <cell r="C3622">
            <v>2301</v>
          </cell>
          <cell r="D3622">
            <v>1000</v>
          </cell>
          <cell r="E3622">
            <v>-1.2</v>
          </cell>
          <cell r="F3622">
            <v>-1.2</v>
          </cell>
        </row>
        <row r="3623">
          <cell r="A3623" t="str">
            <v>1011764026601000</v>
          </cell>
          <cell r="B3623">
            <v>10117640</v>
          </cell>
          <cell r="C3623">
            <v>2660</v>
          </cell>
          <cell r="D3623">
            <v>1000</v>
          </cell>
          <cell r="E3623">
            <v>-1.2</v>
          </cell>
          <cell r="F3623">
            <v>-1.2</v>
          </cell>
        </row>
        <row r="3624">
          <cell r="A3624" t="str">
            <v>1011764036381000</v>
          </cell>
          <cell r="B3624">
            <v>10117640</v>
          </cell>
          <cell r="C3624">
            <v>3638</v>
          </cell>
          <cell r="D3624">
            <v>1000</v>
          </cell>
          <cell r="E3624">
            <v>-1.2</v>
          </cell>
          <cell r="F3624">
            <v>-1.2</v>
          </cell>
        </row>
        <row r="3625">
          <cell r="A3625" t="str">
            <v>1011764036381001</v>
          </cell>
          <cell r="B3625">
            <v>10117640</v>
          </cell>
          <cell r="C3625">
            <v>3638</v>
          </cell>
          <cell r="D3625">
            <v>1001</v>
          </cell>
          <cell r="E3625">
            <v>-1.2</v>
          </cell>
          <cell r="F3625">
            <v>-1.2</v>
          </cell>
        </row>
        <row r="3626">
          <cell r="A3626" t="str">
            <v>1011764010721000</v>
          </cell>
          <cell r="B3626">
            <v>10117640</v>
          </cell>
          <cell r="C3626">
            <v>1072</v>
          </cell>
          <cell r="D3626">
            <v>1000</v>
          </cell>
          <cell r="E3626">
            <v>-1.2</v>
          </cell>
          <cell r="F3626">
            <v>-1.2</v>
          </cell>
        </row>
        <row r="3627">
          <cell r="A3627" t="str">
            <v>1011764010721001</v>
          </cell>
          <cell r="B3627">
            <v>10117640</v>
          </cell>
          <cell r="C3627">
            <v>1072</v>
          </cell>
          <cell r="D3627">
            <v>1001</v>
          </cell>
          <cell r="E3627">
            <v>-1.2</v>
          </cell>
          <cell r="F3627">
            <v>-1.2</v>
          </cell>
        </row>
        <row r="3628">
          <cell r="A3628" t="str">
            <v>1011764017451000</v>
          </cell>
          <cell r="B3628">
            <v>10117640</v>
          </cell>
          <cell r="C3628">
            <v>1745</v>
          </cell>
          <cell r="D3628">
            <v>1000</v>
          </cell>
          <cell r="E3628">
            <v>-1.2</v>
          </cell>
          <cell r="F3628">
            <v>-1.2</v>
          </cell>
        </row>
        <row r="3629">
          <cell r="A3629" t="str">
            <v>1011764017451001</v>
          </cell>
          <cell r="B3629">
            <v>10117640</v>
          </cell>
          <cell r="C3629">
            <v>1745</v>
          </cell>
          <cell r="D3629">
            <v>1001</v>
          </cell>
          <cell r="E3629">
            <v>-1.2</v>
          </cell>
          <cell r="F3629">
            <v>-1.2</v>
          </cell>
        </row>
        <row r="3630">
          <cell r="A3630" t="str">
            <v>1011764021521000</v>
          </cell>
          <cell r="B3630">
            <v>10117640</v>
          </cell>
          <cell r="C3630">
            <v>2152</v>
          </cell>
          <cell r="D3630">
            <v>1000</v>
          </cell>
          <cell r="E3630">
            <v>-1.2</v>
          </cell>
          <cell r="F3630">
            <v>-1.2</v>
          </cell>
        </row>
        <row r="3631">
          <cell r="A3631" t="str">
            <v>1011764021521001</v>
          </cell>
          <cell r="B3631">
            <v>10117640</v>
          </cell>
          <cell r="C3631">
            <v>2152</v>
          </cell>
          <cell r="D3631">
            <v>1001</v>
          </cell>
          <cell r="E3631">
            <v>-1.2</v>
          </cell>
          <cell r="F3631">
            <v>-1.2</v>
          </cell>
        </row>
        <row r="3632">
          <cell r="A3632" t="str">
            <v>1011764015081000</v>
          </cell>
          <cell r="B3632">
            <v>10117640</v>
          </cell>
          <cell r="C3632">
            <v>1508</v>
          </cell>
          <cell r="D3632">
            <v>1000</v>
          </cell>
          <cell r="E3632">
            <v>-1.2</v>
          </cell>
          <cell r="F3632">
            <v>-1.2</v>
          </cell>
        </row>
        <row r="3633">
          <cell r="A3633" t="str">
            <v>1011764015081001</v>
          </cell>
          <cell r="B3633">
            <v>10117640</v>
          </cell>
          <cell r="C3633">
            <v>1508</v>
          </cell>
          <cell r="D3633">
            <v>1001</v>
          </cell>
          <cell r="E3633">
            <v>-1.2</v>
          </cell>
          <cell r="F3633">
            <v>-1.2</v>
          </cell>
        </row>
        <row r="3634">
          <cell r="A3634" t="str">
            <v>1011764016101000</v>
          </cell>
          <cell r="B3634">
            <v>10117640</v>
          </cell>
          <cell r="C3634">
            <v>1610</v>
          </cell>
          <cell r="D3634">
            <v>1000</v>
          </cell>
          <cell r="E3634">
            <v>-1.2</v>
          </cell>
          <cell r="F3634">
            <v>-1.2</v>
          </cell>
        </row>
        <row r="3635">
          <cell r="A3635" t="str">
            <v>1011764016101001</v>
          </cell>
          <cell r="B3635">
            <v>10117640</v>
          </cell>
          <cell r="C3635">
            <v>1610</v>
          </cell>
          <cell r="D3635">
            <v>1001</v>
          </cell>
          <cell r="E3635">
            <v>-1.2</v>
          </cell>
          <cell r="F3635">
            <v>-1.2</v>
          </cell>
        </row>
        <row r="3636">
          <cell r="A3636" t="str">
            <v>1011764016201000</v>
          </cell>
          <cell r="B3636">
            <v>10117640</v>
          </cell>
          <cell r="C3636">
            <v>1620</v>
          </cell>
          <cell r="D3636">
            <v>1000</v>
          </cell>
          <cell r="E3636">
            <v>-1.2</v>
          </cell>
          <cell r="F3636">
            <v>-1.2</v>
          </cell>
        </row>
        <row r="3637">
          <cell r="A3637" t="str">
            <v>1011764016201001</v>
          </cell>
          <cell r="B3637">
            <v>10117640</v>
          </cell>
          <cell r="C3637">
            <v>1620</v>
          </cell>
          <cell r="D3637">
            <v>1001</v>
          </cell>
          <cell r="E3637">
            <v>-1.2</v>
          </cell>
          <cell r="F3637">
            <v>-1.2</v>
          </cell>
        </row>
        <row r="3638">
          <cell r="A3638" t="str">
            <v>1011764017631000</v>
          </cell>
          <cell r="B3638">
            <v>10117640</v>
          </cell>
          <cell r="C3638">
            <v>1763</v>
          </cell>
          <cell r="D3638">
            <v>1000</v>
          </cell>
          <cell r="E3638">
            <v>-1.2</v>
          </cell>
          <cell r="F3638">
            <v>-1.2</v>
          </cell>
        </row>
        <row r="3639">
          <cell r="A3639" t="str">
            <v>1011764017631001</v>
          </cell>
          <cell r="B3639">
            <v>10117640</v>
          </cell>
          <cell r="C3639">
            <v>1763</v>
          </cell>
          <cell r="D3639">
            <v>1001</v>
          </cell>
          <cell r="E3639">
            <v>-1.2</v>
          </cell>
          <cell r="F3639">
            <v>-1.2</v>
          </cell>
        </row>
        <row r="3640">
          <cell r="A3640" t="str">
            <v>1011764018741000</v>
          </cell>
          <cell r="B3640">
            <v>10117640</v>
          </cell>
          <cell r="C3640">
            <v>1874</v>
          </cell>
          <cell r="D3640">
            <v>1000</v>
          </cell>
          <cell r="E3640">
            <v>-1.2</v>
          </cell>
          <cell r="F3640">
            <v>-1.2</v>
          </cell>
        </row>
        <row r="3641">
          <cell r="A3641" t="str">
            <v>1011764018741001</v>
          </cell>
          <cell r="B3641">
            <v>10117640</v>
          </cell>
          <cell r="C3641">
            <v>1874</v>
          </cell>
          <cell r="D3641">
            <v>1001</v>
          </cell>
          <cell r="E3641">
            <v>-1.2</v>
          </cell>
          <cell r="F3641">
            <v>-1.2</v>
          </cell>
        </row>
        <row r="3642">
          <cell r="A3642" t="str">
            <v>1011764019381000</v>
          </cell>
          <cell r="B3642">
            <v>10117640</v>
          </cell>
          <cell r="C3642">
            <v>1938</v>
          </cell>
          <cell r="D3642">
            <v>1000</v>
          </cell>
          <cell r="E3642">
            <v>-1.2</v>
          </cell>
          <cell r="F3642">
            <v>-1.2</v>
          </cell>
        </row>
        <row r="3643">
          <cell r="A3643" t="str">
            <v>1011764019381001</v>
          </cell>
          <cell r="B3643">
            <v>10117640</v>
          </cell>
          <cell r="C3643">
            <v>1938</v>
          </cell>
          <cell r="D3643">
            <v>1001</v>
          </cell>
          <cell r="E3643">
            <v>-1.2</v>
          </cell>
          <cell r="F3643">
            <v>-1.2</v>
          </cell>
        </row>
        <row r="3644">
          <cell r="A3644" t="str">
            <v>1011764019941000</v>
          </cell>
          <cell r="B3644">
            <v>10117640</v>
          </cell>
          <cell r="C3644">
            <v>1994</v>
          </cell>
          <cell r="D3644">
            <v>1000</v>
          </cell>
          <cell r="E3644">
            <v>-1.2</v>
          </cell>
          <cell r="F3644">
            <v>-1.2</v>
          </cell>
        </row>
        <row r="3645">
          <cell r="A3645" t="str">
            <v>1011764019941001</v>
          </cell>
          <cell r="B3645">
            <v>10117640</v>
          </cell>
          <cell r="C3645">
            <v>1994</v>
          </cell>
          <cell r="D3645">
            <v>1001</v>
          </cell>
          <cell r="E3645">
            <v>-1.2</v>
          </cell>
          <cell r="F3645">
            <v>-1.2</v>
          </cell>
        </row>
        <row r="3646">
          <cell r="A3646" t="str">
            <v>1011764021901000</v>
          </cell>
          <cell r="B3646">
            <v>10117640</v>
          </cell>
          <cell r="C3646">
            <v>2190</v>
          </cell>
          <cell r="D3646">
            <v>1000</v>
          </cell>
          <cell r="E3646">
            <v>-1.2</v>
          </cell>
          <cell r="F3646">
            <v>-1.2</v>
          </cell>
        </row>
        <row r="3647">
          <cell r="A3647" t="str">
            <v>1011764021901001</v>
          </cell>
          <cell r="B3647">
            <v>10117640</v>
          </cell>
          <cell r="C3647">
            <v>2190</v>
          </cell>
          <cell r="D3647">
            <v>1001</v>
          </cell>
          <cell r="E3647">
            <v>-1.2</v>
          </cell>
          <cell r="F3647">
            <v>-1.2</v>
          </cell>
        </row>
        <row r="3648">
          <cell r="A3648" t="str">
            <v>1011764022301000</v>
          </cell>
          <cell r="B3648">
            <v>10117640</v>
          </cell>
          <cell r="C3648">
            <v>2230</v>
          </cell>
          <cell r="D3648">
            <v>1000</v>
          </cell>
          <cell r="E3648">
            <v>-1.2</v>
          </cell>
          <cell r="F3648">
            <v>-1.2</v>
          </cell>
        </row>
        <row r="3649">
          <cell r="A3649" t="str">
            <v>1011764022301001</v>
          </cell>
          <cell r="B3649">
            <v>10117640</v>
          </cell>
          <cell r="C3649">
            <v>2230</v>
          </cell>
          <cell r="D3649">
            <v>1001</v>
          </cell>
          <cell r="E3649">
            <v>-1.2</v>
          </cell>
          <cell r="F3649">
            <v>-1.2</v>
          </cell>
        </row>
        <row r="3650">
          <cell r="A3650" t="str">
            <v>1011764023711001</v>
          </cell>
          <cell r="B3650">
            <v>10117640</v>
          </cell>
          <cell r="C3650">
            <v>2371</v>
          </cell>
          <cell r="D3650">
            <v>1001</v>
          </cell>
          <cell r="E3650">
            <v>-1.2</v>
          </cell>
          <cell r="F3650">
            <v>-1.2</v>
          </cell>
        </row>
        <row r="3651">
          <cell r="A3651" t="str">
            <v>1011764010111000</v>
          </cell>
          <cell r="B3651">
            <v>10117640</v>
          </cell>
          <cell r="C3651">
            <v>1011</v>
          </cell>
          <cell r="D3651">
            <v>1000</v>
          </cell>
          <cell r="E3651">
            <v>-1.2</v>
          </cell>
          <cell r="F3651">
            <v>-1.2</v>
          </cell>
        </row>
        <row r="3652">
          <cell r="A3652" t="str">
            <v>1011764010111001</v>
          </cell>
          <cell r="B3652">
            <v>10117640</v>
          </cell>
          <cell r="C3652">
            <v>1011</v>
          </cell>
          <cell r="D3652">
            <v>1001</v>
          </cell>
          <cell r="E3652">
            <v>-1.2</v>
          </cell>
          <cell r="F3652">
            <v>-1.2</v>
          </cell>
        </row>
        <row r="3653">
          <cell r="A3653" t="str">
            <v>1011764017371000</v>
          </cell>
          <cell r="B3653">
            <v>10117640</v>
          </cell>
          <cell r="C3653">
            <v>1737</v>
          </cell>
          <cell r="D3653">
            <v>1000</v>
          </cell>
          <cell r="E3653">
            <v>-1.2</v>
          </cell>
          <cell r="F3653">
            <v>-1.2</v>
          </cell>
        </row>
        <row r="3654">
          <cell r="A3654" t="str">
            <v>1011764017371001</v>
          </cell>
          <cell r="B3654">
            <v>10117640</v>
          </cell>
          <cell r="C3654">
            <v>1737</v>
          </cell>
          <cell r="D3654">
            <v>1001</v>
          </cell>
          <cell r="E3654">
            <v>-1.2</v>
          </cell>
          <cell r="F3654">
            <v>-1.2</v>
          </cell>
        </row>
        <row r="3655">
          <cell r="A3655" t="str">
            <v>1011764021811001</v>
          </cell>
          <cell r="B3655">
            <v>10117640</v>
          </cell>
          <cell r="C3655">
            <v>2181</v>
          </cell>
          <cell r="D3655">
            <v>1001</v>
          </cell>
          <cell r="E3655">
            <v>-1.2</v>
          </cell>
          <cell r="F3655">
            <v>-1.2</v>
          </cell>
        </row>
        <row r="3656">
          <cell r="A3656" t="str">
            <v>1011764022911000</v>
          </cell>
          <cell r="B3656">
            <v>10117640</v>
          </cell>
          <cell r="C3656">
            <v>2291</v>
          </cell>
          <cell r="D3656">
            <v>1000</v>
          </cell>
          <cell r="E3656">
            <v>-1.2</v>
          </cell>
          <cell r="F3656">
            <v>-1.2</v>
          </cell>
        </row>
        <row r="3657">
          <cell r="A3657" t="str">
            <v>1011764022911001</v>
          </cell>
          <cell r="B3657">
            <v>10117640</v>
          </cell>
          <cell r="C3657">
            <v>2291</v>
          </cell>
          <cell r="D3657">
            <v>1001</v>
          </cell>
          <cell r="E3657">
            <v>-1.2</v>
          </cell>
          <cell r="F3657">
            <v>-1.2</v>
          </cell>
        </row>
        <row r="3658">
          <cell r="A3658" t="str">
            <v>1011764035651001</v>
          </cell>
          <cell r="B3658">
            <v>10117640</v>
          </cell>
          <cell r="C3658">
            <v>3565</v>
          </cell>
          <cell r="D3658">
            <v>1001</v>
          </cell>
          <cell r="E3658">
            <v>-1.2</v>
          </cell>
          <cell r="F3658">
            <v>-1.2</v>
          </cell>
        </row>
        <row r="3659">
          <cell r="A3659" t="str">
            <v>1011764010371001</v>
          </cell>
          <cell r="B3659">
            <v>10117640</v>
          </cell>
          <cell r="C3659">
            <v>1037</v>
          </cell>
          <cell r="D3659">
            <v>1001</v>
          </cell>
          <cell r="E3659">
            <v>-1.2</v>
          </cell>
          <cell r="F3659">
            <v>-1.2</v>
          </cell>
        </row>
        <row r="3660">
          <cell r="A3660" t="str">
            <v>1011764015841000</v>
          </cell>
          <cell r="B3660">
            <v>10117640</v>
          </cell>
          <cell r="C3660">
            <v>1584</v>
          </cell>
          <cell r="D3660">
            <v>1000</v>
          </cell>
          <cell r="E3660">
            <v>-1.2</v>
          </cell>
          <cell r="F3660">
            <v>-1.2</v>
          </cell>
        </row>
        <row r="3661">
          <cell r="A3661" t="str">
            <v>1011764015841001</v>
          </cell>
          <cell r="B3661">
            <v>10117640</v>
          </cell>
          <cell r="C3661">
            <v>1584</v>
          </cell>
          <cell r="D3661">
            <v>1001</v>
          </cell>
          <cell r="E3661">
            <v>-1.2</v>
          </cell>
          <cell r="F3661">
            <v>-1.2</v>
          </cell>
        </row>
        <row r="3662">
          <cell r="A3662" t="str">
            <v>1011764018891001</v>
          </cell>
          <cell r="B3662">
            <v>10117640</v>
          </cell>
          <cell r="C3662">
            <v>1889</v>
          </cell>
          <cell r="D3662">
            <v>1001</v>
          </cell>
          <cell r="E3662">
            <v>-1.2</v>
          </cell>
          <cell r="F3662">
            <v>-1.2</v>
          </cell>
        </row>
        <row r="3663">
          <cell r="A3663" t="str">
            <v>1011764034101000</v>
          </cell>
          <cell r="B3663">
            <v>10117640</v>
          </cell>
          <cell r="C3663">
            <v>3410</v>
          </cell>
          <cell r="D3663">
            <v>1000</v>
          </cell>
          <cell r="E3663">
            <v>-1.2</v>
          </cell>
          <cell r="F3663">
            <v>-1.2</v>
          </cell>
        </row>
        <row r="3664">
          <cell r="A3664" t="str">
            <v>1011764010331001</v>
          </cell>
          <cell r="B3664">
            <v>10117640</v>
          </cell>
          <cell r="C3664">
            <v>1033</v>
          </cell>
          <cell r="D3664">
            <v>1001</v>
          </cell>
          <cell r="E3664">
            <v>-1.2</v>
          </cell>
          <cell r="F3664">
            <v>-1.2</v>
          </cell>
        </row>
        <row r="3665">
          <cell r="A3665" t="str">
            <v>1011764015521000</v>
          </cell>
          <cell r="B3665">
            <v>10117640</v>
          </cell>
          <cell r="C3665">
            <v>1552</v>
          </cell>
          <cell r="D3665">
            <v>1000</v>
          </cell>
          <cell r="E3665">
            <v>-1.2</v>
          </cell>
          <cell r="F3665">
            <v>-1.2</v>
          </cell>
        </row>
        <row r="3666">
          <cell r="A3666" t="str">
            <v>1011764015521001</v>
          </cell>
          <cell r="B3666">
            <v>10117640</v>
          </cell>
          <cell r="C3666">
            <v>1552</v>
          </cell>
          <cell r="D3666">
            <v>1001</v>
          </cell>
          <cell r="E3666">
            <v>-1.2</v>
          </cell>
          <cell r="F3666">
            <v>-1.2</v>
          </cell>
        </row>
        <row r="3667">
          <cell r="A3667" t="str">
            <v>1011764017151000</v>
          </cell>
          <cell r="B3667">
            <v>10117640</v>
          </cell>
          <cell r="C3667">
            <v>1715</v>
          </cell>
          <cell r="D3667">
            <v>1000</v>
          </cell>
          <cell r="E3667">
            <v>-1.2</v>
          </cell>
          <cell r="F3667">
            <v>-1.2</v>
          </cell>
        </row>
        <row r="3668">
          <cell r="A3668" t="str">
            <v>1011764017151001</v>
          </cell>
          <cell r="B3668">
            <v>10117640</v>
          </cell>
          <cell r="C3668">
            <v>1715</v>
          </cell>
          <cell r="D3668">
            <v>1001</v>
          </cell>
          <cell r="E3668">
            <v>-1.2</v>
          </cell>
          <cell r="F3668">
            <v>-1.2</v>
          </cell>
        </row>
        <row r="3669">
          <cell r="A3669" t="str">
            <v>1011764018381000</v>
          </cell>
          <cell r="B3669">
            <v>10117640</v>
          </cell>
          <cell r="C3669">
            <v>1838</v>
          </cell>
          <cell r="D3669">
            <v>1000</v>
          </cell>
          <cell r="E3669">
            <v>-1.2</v>
          </cell>
          <cell r="F3669">
            <v>-1.2</v>
          </cell>
        </row>
        <row r="3670">
          <cell r="A3670" t="str">
            <v>1011764018821000</v>
          </cell>
          <cell r="B3670">
            <v>10117640</v>
          </cell>
          <cell r="C3670">
            <v>1882</v>
          </cell>
          <cell r="D3670">
            <v>1000</v>
          </cell>
          <cell r="E3670">
            <v>-1.2</v>
          </cell>
          <cell r="F3670">
            <v>-1.2</v>
          </cell>
        </row>
        <row r="3671">
          <cell r="A3671" t="str">
            <v>1011764021071000</v>
          </cell>
          <cell r="B3671">
            <v>10117640</v>
          </cell>
          <cell r="C3671">
            <v>2107</v>
          </cell>
          <cell r="D3671">
            <v>1000</v>
          </cell>
          <cell r="E3671">
            <v>-1.2</v>
          </cell>
          <cell r="F3671">
            <v>-1.2</v>
          </cell>
        </row>
        <row r="3672">
          <cell r="A3672" t="str">
            <v>1011764021071001</v>
          </cell>
          <cell r="B3672">
            <v>10117640</v>
          </cell>
          <cell r="C3672">
            <v>2107</v>
          </cell>
          <cell r="D3672">
            <v>1001</v>
          </cell>
          <cell r="E3672">
            <v>-1.2</v>
          </cell>
          <cell r="F3672">
            <v>-1.2</v>
          </cell>
        </row>
        <row r="3673">
          <cell r="A3673" t="str">
            <v>1011764023191001</v>
          </cell>
          <cell r="B3673">
            <v>10117640</v>
          </cell>
          <cell r="C3673">
            <v>2319</v>
          </cell>
          <cell r="D3673">
            <v>1001</v>
          </cell>
          <cell r="E3673">
            <v>-1.2</v>
          </cell>
          <cell r="F3673">
            <v>-1.2</v>
          </cell>
        </row>
        <row r="3674">
          <cell r="A3674" t="str">
            <v>1011764034281001</v>
          </cell>
          <cell r="B3674">
            <v>10117640</v>
          </cell>
          <cell r="C3674">
            <v>3428</v>
          </cell>
          <cell r="D3674">
            <v>1001</v>
          </cell>
          <cell r="E3674">
            <v>-1.2</v>
          </cell>
          <cell r="F3674">
            <v>-1.2</v>
          </cell>
        </row>
        <row r="3675">
          <cell r="A3675" t="str">
            <v>1011764034501000</v>
          </cell>
          <cell r="B3675">
            <v>10117640</v>
          </cell>
          <cell r="C3675">
            <v>3450</v>
          </cell>
          <cell r="D3675">
            <v>1000</v>
          </cell>
          <cell r="E3675">
            <v>-1.2</v>
          </cell>
          <cell r="F3675">
            <v>-1.2</v>
          </cell>
        </row>
        <row r="3676">
          <cell r="A3676" t="str">
            <v>1011764035561001</v>
          </cell>
          <cell r="B3676">
            <v>10117640</v>
          </cell>
          <cell r="C3676">
            <v>3556</v>
          </cell>
          <cell r="D3676">
            <v>1001</v>
          </cell>
          <cell r="E3676">
            <v>-1.2</v>
          </cell>
          <cell r="F3676">
            <v>-1.2</v>
          </cell>
        </row>
        <row r="3677">
          <cell r="A3677" t="str">
            <v>1011764037521000</v>
          </cell>
          <cell r="B3677">
            <v>10117640</v>
          </cell>
          <cell r="C3677">
            <v>3752</v>
          </cell>
          <cell r="D3677">
            <v>1000</v>
          </cell>
          <cell r="E3677">
            <v>-1.2</v>
          </cell>
          <cell r="F3677">
            <v>-1.2</v>
          </cell>
        </row>
        <row r="3678">
          <cell r="A3678" t="str">
            <v>1011764036121001</v>
          </cell>
          <cell r="B3678">
            <v>10117640</v>
          </cell>
          <cell r="C3678">
            <v>3612</v>
          </cell>
          <cell r="D3678">
            <v>1001</v>
          </cell>
          <cell r="E3678">
            <v>10498.12</v>
          </cell>
          <cell r="F3678">
            <v>15785.12</v>
          </cell>
        </row>
        <row r="3679">
          <cell r="A3679" t="str">
            <v>1011764010591000</v>
          </cell>
          <cell r="B3679">
            <v>10117640</v>
          </cell>
          <cell r="C3679">
            <v>1059</v>
          </cell>
          <cell r="D3679">
            <v>1000</v>
          </cell>
          <cell r="E3679">
            <v>10394.700000000001</v>
          </cell>
          <cell r="F3679">
            <v>15681.7</v>
          </cell>
        </row>
        <row r="3680">
          <cell r="A3680" t="str">
            <v>1011764010591001</v>
          </cell>
          <cell r="B3680">
            <v>10117640</v>
          </cell>
          <cell r="C3680">
            <v>1059</v>
          </cell>
          <cell r="D3680">
            <v>1001</v>
          </cell>
          <cell r="E3680">
            <v>10498.12</v>
          </cell>
          <cell r="F3680">
            <v>15785.12</v>
          </cell>
        </row>
        <row r="3681">
          <cell r="A3681" t="str">
            <v>1011764010441000</v>
          </cell>
          <cell r="B3681">
            <v>10117640</v>
          </cell>
          <cell r="C3681">
            <v>1044</v>
          </cell>
          <cell r="D3681">
            <v>1000</v>
          </cell>
          <cell r="E3681">
            <v>-1.2</v>
          </cell>
          <cell r="F3681">
            <v>-1.2</v>
          </cell>
        </row>
        <row r="3682">
          <cell r="A3682" t="str">
            <v>1011764010441001</v>
          </cell>
          <cell r="B3682">
            <v>10117640</v>
          </cell>
          <cell r="C3682">
            <v>1044</v>
          </cell>
          <cell r="D3682">
            <v>1001</v>
          </cell>
          <cell r="E3682">
            <v>-1.2</v>
          </cell>
          <cell r="F3682">
            <v>-1.2</v>
          </cell>
        </row>
        <row r="3683">
          <cell r="A3683" t="str">
            <v>1011764021771001</v>
          </cell>
          <cell r="B3683">
            <v>10117640</v>
          </cell>
          <cell r="C3683">
            <v>2177</v>
          </cell>
          <cell r="D3683">
            <v>1001</v>
          </cell>
          <cell r="E3683">
            <v>-1.2</v>
          </cell>
          <cell r="F3683">
            <v>-1.2</v>
          </cell>
        </row>
        <row r="3684">
          <cell r="A3684" t="str">
            <v>1011764035131000</v>
          </cell>
          <cell r="B3684">
            <v>10117640</v>
          </cell>
          <cell r="C3684">
            <v>3513</v>
          </cell>
          <cell r="D3684">
            <v>1000</v>
          </cell>
          <cell r="E3684">
            <v>-1.2</v>
          </cell>
          <cell r="F3684">
            <v>-1.2</v>
          </cell>
        </row>
        <row r="3685">
          <cell r="A3685" t="str">
            <v>1011764021801000</v>
          </cell>
          <cell r="B3685">
            <v>10117640</v>
          </cell>
          <cell r="C3685">
            <v>2180</v>
          </cell>
          <cell r="D3685">
            <v>1000</v>
          </cell>
          <cell r="E3685">
            <v>-1.2</v>
          </cell>
          <cell r="F3685">
            <v>-1.2</v>
          </cell>
        </row>
        <row r="3686">
          <cell r="A3686" t="str">
            <v>1011764021801001</v>
          </cell>
          <cell r="B3686">
            <v>10117640</v>
          </cell>
          <cell r="C3686">
            <v>2180</v>
          </cell>
          <cell r="D3686">
            <v>1001</v>
          </cell>
          <cell r="E3686">
            <v>-1.2</v>
          </cell>
          <cell r="F3686">
            <v>-1.2</v>
          </cell>
        </row>
        <row r="3687">
          <cell r="A3687" t="str">
            <v>1011764020561000</v>
          </cell>
          <cell r="B3687">
            <v>10117640</v>
          </cell>
          <cell r="C3687">
            <v>2056</v>
          </cell>
          <cell r="D3687">
            <v>1000</v>
          </cell>
          <cell r="E3687">
            <v>-1.2</v>
          </cell>
          <cell r="F3687">
            <v>-1.2</v>
          </cell>
        </row>
        <row r="3688">
          <cell r="A3688" t="str">
            <v>1011764020701000</v>
          </cell>
          <cell r="B3688">
            <v>10117640</v>
          </cell>
          <cell r="C3688">
            <v>2070</v>
          </cell>
          <cell r="D3688">
            <v>1000</v>
          </cell>
          <cell r="E3688">
            <v>-1.2</v>
          </cell>
          <cell r="F3688">
            <v>-1.2</v>
          </cell>
        </row>
        <row r="3689">
          <cell r="A3689" t="str">
            <v>1011764034111001</v>
          </cell>
          <cell r="B3689">
            <v>10117640</v>
          </cell>
          <cell r="C3689">
            <v>3411</v>
          </cell>
          <cell r="D3689">
            <v>1001</v>
          </cell>
          <cell r="E3689">
            <v>-1.2</v>
          </cell>
          <cell r="F3689">
            <v>-1.2</v>
          </cell>
        </row>
        <row r="3690">
          <cell r="A3690" t="str">
            <v>1011764036261001</v>
          </cell>
          <cell r="B3690">
            <v>10117640</v>
          </cell>
          <cell r="C3690">
            <v>3626</v>
          </cell>
          <cell r="D3690">
            <v>1001</v>
          </cell>
          <cell r="E3690">
            <v>-1.2</v>
          </cell>
          <cell r="F3690">
            <v>-1.2</v>
          </cell>
        </row>
        <row r="3691">
          <cell r="A3691" t="str">
            <v>1011764034381001</v>
          </cell>
          <cell r="B3691">
            <v>10117640</v>
          </cell>
          <cell r="C3691">
            <v>3438</v>
          </cell>
          <cell r="D3691">
            <v>1001</v>
          </cell>
          <cell r="E3691">
            <v>-1.2</v>
          </cell>
          <cell r="F3691">
            <v>-1.2</v>
          </cell>
        </row>
        <row r="3692">
          <cell r="A3692" t="str">
            <v>1011764023321001</v>
          </cell>
          <cell r="B3692">
            <v>10117640</v>
          </cell>
          <cell r="C3692">
            <v>2332</v>
          </cell>
          <cell r="D3692">
            <v>1001</v>
          </cell>
          <cell r="E3692">
            <v>-1.2</v>
          </cell>
          <cell r="F3692">
            <v>-1.2</v>
          </cell>
        </row>
        <row r="3693">
          <cell r="A3693" t="str">
            <v>1011764036291000</v>
          </cell>
          <cell r="B3693">
            <v>10117640</v>
          </cell>
          <cell r="C3693">
            <v>3629</v>
          </cell>
          <cell r="D3693">
            <v>1000</v>
          </cell>
          <cell r="E3693">
            <v>-1.2</v>
          </cell>
          <cell r="F3693">
            <v>-1.2</v>
          </cell>
        </row>
        <row r="3694">
          <cell r="A3694" t="str">
            <v>1011764036291001</v>
          </cell>
          <cell r="B3694">
            <v>10117640</v>
          </cell>
          <cell r="C3694">
            <v>3629</v>
          </cell>
          <cell r="D3694">
            <v>1001</v>
          </cell>
          <cell r="E3694">
            <v>-1.2</v>
          </cell>
          <cell r="F3694">
            <v>-1.2</v>
          </cell>
        </row>
        <row r="3695">
          <cell r="A3695" t="str">
            <v>1011764023581000</v>
          </cell>
          <cell r="B3695">
            <v>10117640</v>
          </cell>
          <cell r="C3695">
            <v>2358</v>
          </cell>
          <cell r="D3695">
            <v>1000</v>
          </cell>
          <cell r="E3695">
            <v>-1.2</v>
          </cell>
          <cell r="F3695">
            <v>-1.2</v>
          </cell>
        </row>
        <row r="3696">
          <cell r="A3696" t="str">
            <v>1011764020481000</v>
          </cell>
          <cell r="B3696">
            <v>10117640</v>
          </cell>
          <cell r="C3696">
            <v>2048</v>
          </cell>
          <cell r="D3696">
            <v>1000</v>
          </cell>
          <cell r="E3696">
            <v>-1.2</v>
          </cell>
          <cell r="F3696">
            <v>-1.2</v>
          </cell>
        </row>
        <row r="3697">
          <cell r="A3697" t="str">
            <v>1011764020481001</v>
          </cell>
          <cell r="B3697">
            <v>10117640</v>
          </cell>
          <cell r="C3697">
            <v>2048</v>
          </cell>
          <cell r="D3697">
            <v>1001</v>
          </cell>
          <cell r="E3697">
            <v>-1.2</v>
          </cell>
          <cell r="F3697">
            <v>-1.2</v>
          </cell>
        </row>
        <row r="3698">
          <cell r="A3698" t="str">
            <v>1011764022601000</v>
          </cell>
          <cell r="B3698">
            <v>10117640</v>
          </cell>
          <cell r="C3698">
            <v>2260</v>
          </cell>
          <cell r="D3698">
            <v>1000</v>
          </cell>
          <cell r="E3698">
            <v>-1.2</v>
          </cell>
          <cell r="F3698">
            <v>-1.2</v>
          </cell>
        </row>
        <row r="3699">
          <cell r="A3699" t="str">
            <v>1011764022601001</v>
          </cell>
          <cell r="B3699">
            <v>10117640</v>
          </cell>
          <cell r="C3699">
            <v>2260</v>
          </cell>
          <cell r="D3699">
            <v>1001</v>
          </cell>
          <cell r="E3699">
            <v>-1.2</v>
          </cell>
          <cell r="F3699">
            <v>-1.2</v>
          </cell>
        </row>
        <row r="3700">
          <cell r="A3700" t="str">
            <v>1011764014201000</v>
          </cell>
          <cell r="B3700">
            <v>10117640</v>
          </cell>
          <cell r="C3700">
            <v>1420</v>
          </cell>
          <cell r="D3700">
            <v>1000</v>
          </cell>
          <cell r="E3700">
            <v>10275.700000000001</v>
          </cell>
          <cell r="F3700">
            <v>15594.7</v>
          </cell>
        </row>
        <row r="3701">
          <cell r="A3701" t="str">
            <v>1011764014201001</v>
          </cell>
          <cell r="B3701">
            <v>10117640</v>
          </cell>
          <cell r="C3701">
            <v>1420</v>
          </cell>
          <cell r="D3701">
            <v>1001</v>
          </cell>
          <cell r="E3701">
            <v>10379.120000000001</v>
          </cell>
          <cell r="F3701">
            <v>15698.12</v>
          </cell>
        </row>
        <row r="3702">
          <cell r="A3702" t="str">
            <v>1011764010641000</v>
          </cell>
          <cell r="B3702">
            <v>10117640</v>
          </cell>
          <cell r="C3702">
            <v>1064</v>
          </cell>
          <cell r="D3702">
            <v>1000</v>
          </cell>
          <cell r="E3702">
            <v>10394.700000000001</v>
          </cell>
          <cell r="F3702">
            <v>15681.7</v>
          </cell>
        </row>
        <row r="3703">
          <cell r="A3703" t="str">
            <v>1011764010641001</v>
          </cell>
          <cell r="B3703">
            <v>10117640</v>
          </cell>
          <cell r="C3703">
            <v>1064</v>
          </cell>
          <cell r="D3703">
            <v>1001</v>
          </cell>
          <cell r="E3703">
            <v>10498.12</v>
          </cell>
          <cell r="F3703">
            <v>15785.12</v>
          </cell>
        </row>
        <row r="3704">
          <cell r="A3704" t="str">
            <v>1011764014181000</v>
          </cell>
          <cell r="B3704">
            <v>10117640</v>
          </cell>
          <cell r="C3704">
            <v>1418</v>
          </cell>
          <cell r="D3704">
            <v>1000</v>
          </cell>
          <cell r="E3704">
            <v>10275.700000000001</v>
          </cell>
          <cell r="F3704">
            <v>15594.7</v>
          </cell>
        </row>
        <row r="3705">
          <cell r="A3705" t="str">
            <v>1011764014181001</v>
          </cell>
          <cell r="B3705">
            <v>10117640</v>
          </cell>
          <cell r="C3705">
            <v>1418</v>
          </cell>
          <cell r="D3705">
            <v>1001</v>
          </cell>
          <cell r="E3705">
            <v>10379.120000000001</v>
          </cell>
          <cell r="F3705">
            <v>15698.12</v>
          </cell>
        </row>
        <row r="3706">
          <cell r="A3706" t="str">
            <v>1011764015501000</v>
          </cell>
          <cell r="B3706">
            <v>10117640</v>
          </cell>
          <cell r="C3706">
            <v>1550</v>
          </cell>
          <cell r="D3706">
            <v>1000</v>
          </cell>
          <cell r="E3706">
            <v>10009.700000000001</v>
          </cell>
          <cell r="F3706">
            <v>15433.7</v>
          </cell>
        </row>
        <row r="3707">
          <cell r="A3707" t="str">
            <v>1011764015501001</v>
          </cell>
          <cell r="B3707">
            <v>10117640</v>
          </cell>
          <cell r="C3707">
            <v>1550</v>
          </cell>
          <cell r="D3707">
            <v>1001</v>
          </cell>
          <cell r="E3707">
            <v>10113.120000000001</v>
          </cell>
          <cell r="F3707">
            <v>15537.12</v>
          </cell>
        </row>
        <row r="3708">
          <cell r="A3708" t="str">
            <v>1011764017591000</v>
          </cell>
          <cell r="B3708">
            <v>10117640</v>
          </cell>
          <cell r="C3708">
            <v>1759</v>
          </cell>
          <cell r="D3708">
            <v>1000</v>
          </cell>
          <cell r="E3708">
            <v>10009.700000000001</v>
          </cell>
          <cell r="F3708">
            <v>15433.7</v>
          </cell>
        </row>
        <row r="3709">
          <cell r="A3709" t="str">
            <v>1011764017591001</v>
          </cell>
          <cell r="B3709">
            <v>10117640</v>
          </cell>
          <cell r="C3709">
            <v>1759</v>
          </cell>
          <cell r="D3709">
            <v>1001</v>
          </cell>
          <cell r="E3709">
            <v>10113.120000000001</v>
          </cell>
          <cell r="F3709">
            <v>15537.12</v>
          </cell>
        </row>
        <row r="3710">
          <cell r="A3710" t="str">
            <v>1011764018421000</v>
          </cell>
          <cell r="B3710">
            <v>10117640</v>
          </cell>
          <cell r="C3710">
            <v>1842</v>
          </cell>
          <cell r="D3710">
            <v>1000</v>
          </cell>
          <cell r="E3710">
            <v>10275.700000000001</v>
          </cell>
          <cell r="F3710">
            <v>15594.7</v>
          </cell>
        </row>
        <row r="3711">
          <cell r="A3711" t="str">
            <v>1011764018421001</v>
          </cell>
          <cell r="B3711">
            <v>10117640</v>
          </cell>
          <cell r="C3711">
            <v>1842</v>
          </cell>
          <cell r="D3711">
            <v>1001</v>
          </cell>
          <cell r="E3711">
            <v>10379.120000000001</v>
          </cell>
          <cell r="F3711">
            <v>15698.12</v>
          </cell>
        </row>
        <row r="3712">
          <cell r="A3712" t="str">
            <v>1011764018451000</v>
          </cell>
          <cell r="B3712">
            <v>10117640</v>
          </cell>
          <cell r="C3712">
            <v>1845</v>
          </cell>
          <cell r="D3712">
            <v>1000</v>
          </cell>
          <cell r="E3712">
            <v>10275.700000000001</v>
          </cell>
          <cell r="F3712">
            <v>15594.7</v>
          </cell>
        </row>
        <row r="3713">
          <cell r="A3713" t="str">
            <v>1011764018981000</v>
          </cell>
          <cell r="B3713">
            <v>10117640</v>
          </cell>
          <cell r="C3713">
            <v>1898</v>
          </cell>
          <cell r="D3713">
            <v>1000</v>
          </cell>
          <cell r="E3713">
            <v>10103.700000000001</v>
          </cell>
          <cell r="F3713">
            <v>15393.7</v>
          </cell>
        </row>
        <row r="3714">
          <cell r="A3714" t="str">
            <v>1011764019711000</v>
          </cell>
          <cell r="B3714">
            <v>10117640</v>
          </cell>
          <cell r="C3714">
            <v>1971</v>
          </cell>
          <cell r="D3714">
            <v>1000</v>
          </cell>
          <cell r="E3714">
            <v>10394.700000000001</v>
          </cell>
          <cell r="F3714">
            <v>15681.7</v>
          </cell>
        </row>
        <row r="3715">
          <cell r="A3715" t="str">
            <v>1011764020251000</v>
          </cell>
          <cell r="B3715">
            <v>10117640</v>
          </cell>
          <cell r="C3715">
            <v>2025</v>
          </cell>
          <cell r="D3715">
            <v>1000</v>
          </cell>
          <cell r="E3715">
            <v>10275.700000000001</v>
          </cell>
          <cell r="F3715">
            <v>15594.7</v>
          </cell>
        </row>
        <row r="3716">
          <cell r="A3716" t="str">
            <v>1011764020251001</v>
          </cell>
          <cell r="B3716">
            <v>10117640</v>
          </cell>
          <cell r="C3716">
            <v>2025</v>
          </cell>
          <cell r="D3716">
            <v>1001</v>
          </cell>
          <cell r="E3716">
            <v>10379.120000000001</v>
          </cell>
          <cell r="F3716">
            <v>15698.12</v>
          </cell>
        </row>
        <row r="3717">
          <cell r="A3717" t="str">
            <v>1011764021511000</v>
          </cell>
          <cell r="B3717">
            <v>10117640</v>
          </cell>
          <cell r="C3717">
            <v>2151</v>
          </cell>
          <cell r="D3717">
            <v>1000</v>
          </cell>
          <cell r="E3717">
            <v>10275.700000000001</v>
          </cell>
          <cell r="F3717">
            <v>15594.7</v>
          </cell>
        </row>
        <row r="3718">
          <cell r="A3718" t="str">
            <v>1011764021511001</v>
          </cell>
          <cell r="B3718">
            <v>10117640</v>
          </cell>
          <cell r="C3718">
            <v>2151</v>
          </cell>
          <cell r="D3718">
            <v>1001</v>
          </cell>
          <cell r="E3718">
            <v>10379.120000000001</v>
          </cell>
          <cell r="F3718">
            <v>15698.12</v>
          </cell>
        </row>
        <row r="3719">
          <cell r="A3719" t="str">
            <v>1011764022401000</v>
          </cell>
          <cell r="B3719">
            <v>10117640</v>
          </cell>
          <cell r="C3719">
            <v>2240</v>
          </cell>
          <cell r="D3719">
            <v>1000</v>
          </cell>
          <cell r="E3719">
            <v>10336.700000000001</v>
          </cell>
          <cell r="F3719">
            <v>15620.7</v>
          </cell>
        </row>
        <row r="3720">
          <cell r="A3720" t="str">
            <v>1011764022401001</v>
          </cell>
          <cell r="B3720">
            <v>10117640</v>
          </cell>
          <cell r="C3720">
            <v>2240</v>
          </cell>
          <cell r="D3720">
            <v>1001</v>
          </cell>
          <cell r="E3720">
            <v>10440.120000000001</v>
          </cell>
          <cell r="F3720">
            <v>15724.12</v>
          </cell>
        </row>
        <row r="3721">
          <cell r="A3721" t="str">
            <v>1011764022591000</v>
          </cell>
          <cell r="B3721">
            <v>10117640</v>
          </cell>
          <cell r="C3721">
            <v>2259</v>
          </cell>
          <cell r="D3721">
            <v>1000</v>
          </cell>
          <cell r="E3721">
            <v>10394.700000000001</v>
          </cell>
          <cell r="F3721">
            <v>15681.7</v>
          </cell>
        </row>
        <row r="3722">
          <cell r="A3722" t="str">
            <v>1011764022591001</v>
          </cell>
          <cell r="B3722">
            <v>10117640</v>
          </cell>
          <cell r="C3722">
            <v>2259</v>
          </cell>
          <cell r="D3722">
            <v>1001</v>
          </cell>
          <cell r="E3722">
            <v>10498.12</v>
          </cell>
          <cell r="F3722">
            <v>15785.12</v>
          </cell>
        </row>
        <row r="3723">
          <cell r="A3723" t="str">
            <v>1011764023941000</v>
          </cell>
          <cell r="B3723">
            <v>10117640</v>
          </cell>
          <cell r="C3723">
            <v>2394</v>
          </cell>
          <cell r="D3723">
            <v>1000</v>
          </cell>
          <cell r="E3723">
            <v>10244.700000000001</v>
          </cell>
          <cell r="F3723">
            <v>15590.7</v>
          </cell>
        </row>
        <row r="3724">
          <cell r="A3724" t="str">
            <v>1011764023941001</v>
          </cell>
          <cell r="B3724">
            <v>10117640</v>
          </cell>
          <cell r="C3724">
            <v>2394</v>
          </cell>
          <cell r="D3724">
            <v>1001</v>
          </cell>
          <cell r="E3724">
            <v>10348.120000000001</v>
          </cell>
          <cell r="F3724">
            <v>15694.12</v>
          </cell>
        </row>
        <row r="3725">
          <cell r="A3725" t="str">
            <v>1011764028481000</v>
          </cell>
          <cell r="B3725">
            <v>10117640</v>
          </cell>
          <cell r="C3725">
            <v>2848</v>
          </cell>
          <cell r="D3725">
            <v>1000</v>
          </cell>
          <cell r="E3725">
            <v>10353.700000000001</v>
          </cell>
          <cell r="F3725">
            <v>15770.7</v>
          </cell>
        </row>
        <row r="3726">
          <cell r="A3726" t="str">
            <v>1011764028481001</v>
          </cell>
          <cell r="B3726">
            <v>10117640</v>
          </cell>
          <cell r="C3726">
            <v>2848</v>
          </cell>
          <cell r="D3726">
            <v>1001</v>
          </cell>
          <cell r="E3726">
            <v>10457.120000000001</v>
          </cell>
          <cell r="F3726">
            <v>15874.12</v>
          </cell>
        </row>
        <row r="3727">
          <cell r="A3727" t="str">
            <v>1011764033161000</v>
          </cell>
          <cell r="B3727">
            <v>10117640</v>
          </cell>
          <cell r="C3727">
            <v>3316</v>
          </cell>
          <cell r="D3727">
            <v>1000</v>
          </cell>
          <cell r="E3727">
            <v>10345.700000000001</v>
          </cell>
          <cell r="F3727">
            <v>15693.7</v>
          </cell>
        </row>
        <row r="3728">
          <cell r="A3728" t="str">
            <v>1011764033161001</v>
          </cell>
          <cell r="B3728">
            <v>10117640</v>
          </cell>
          <cell r="C3728">
            <v>3316</v>
          </cell>
          <cell r="D3728">
            <v>1001</v>
          </cell>
          <cell r="E3728">
            <v>10449.120000000001</v>
          </cell>
          <cell r="F3728">
            <v>15797.12</v>
          </cell>
        </row>
        <row r="3729">
          <cell r="A3729" t="str">
            <v>1011764034071001</v>
          </cell>
          <cell r="B3729">
            <v>10117640</v>
          </cell>
          <cell r="C3729">
            <v>3407</v>
          </cell>
          <cell r="D3729">
            <v>1001</v>
          </cell>
          <cell r="E3729">
            <v>10008.120000000001</v>
          </cell>
          <cell r="F3729">
            <v>15379.12</v>
          </cell>
        </row>
        <row r="3730">
          <cell r="A3730" t="str">
            <v>1011764034801000</v>
          </cell>
          <cell r="B3730">
            <v>10117640</v>
          </cell>
          <cell r="C3730">
            <v>3480</v>
          </cell>
          <cell r="D3730">
            <v>1000</v>
          </cell>
          <cell r="E3730">
            <v>9904.7000000000007</v>
          </cell>
          <cell r="F3730">
            <v>15275.7</v>
          </cell>
        </row>
        <row r="3731">
          <cell r="A3731" t="str">
            <v>1011764035291000</v>
          </cell>
          <cell r="B3731">
            <v>10117640</v>
          </cell>
          <cell r="C3731">
            <v>3529</v>
          </cell>
          <cell r="D3731">
            <v>1000</v>
          </cell>
          <cell r="E3731">
            <v>10244.700000000001</v>
          </cell>
          <cell r="F3731">
            <v>15590.7</v>
          </cell>
        </row>
        <row r="3732">
          <cell r="A3732" t="str">
            <v>1011764035291001</v>
          </cell>
          <cell r="B3732">
            <v>10117640</v>
          </cell>
          <cell r="C3732">
            <v>3529</v>
          </cell>
          <cell r="D3732">
            <v>1001</v>
          </cell>
          <cell r="E3732">
            <v>10348.120000000001</v>
          </cell>
          <cell r="F3732">
            <v>15694.12</v>
          </cell>
        </row>
        <row r="3733">
          <cell r="A3733" t="str">
            <v>1011764036211000</v>
          </cell>
          <cell r="B3733">
            <v>10117640</v>
          </cell>
          <cell r="C3733">
            <v>3621</v>
          </cell>
          <cell r="D3733">
            <v>1000</v>
          </cell>
          <cell r="E3733">
            <v>10353.700000000001</v>
          </cell>
          <cell r="F3733">
            <v>15770.7</v>
          </cell>
        </row>
        <row r="3734">
          <cell r="A3734" t="str">
            <v>1011764036211001</v>
          </cell>
          <cell r="B3734">
            <v>10117640</v>
          </cell>
          <cell r="C3734">
            <v>3621</v>
          </cell>
          <cell r="D3734">
            <v>1001</v>
          </cell>
          <cell r="E3734">
            <v>10457.120000000001</v>
          </cell>
          <cell r="F3734">
            <v>15874.12</v>
          </cell>
        </row>
        <row r="3735">
          <cell r="A3735" t="str">
            <v>1011764037001000</v>
          </cell>
          <cell r="B3735">
            <v>10117640</v>
          </cell>
          <cell r="C3735">
            <v>3700</v>
          </cell>
          <cell r="D3735">
            <v>1000</v>
          </cell>
          <cell r="E3735">
            <v>9904.7000000000007</v>
          </cell>
          <cell r="F3735">
            <v>15275.7</v>
          </cell>
        </row>
        <row r="3736">
          <cell r="A3736" t="str">
            <v>1011764037681000</v>
          </cell>
          <cell r="B3736">
            <v>10117640</v>
          </cell>
          <cell r="C3736">
            <v>3768</v>
          </cell>
          <cell r="D3736">
            <v>1000</v>
          </cell>
          <cell r="E3736">
            <v>10253.700000000001</v>
          </cell>
          <cell r="F3736">
            <v>15670.7</v>
          </cell>
        </row>
        <row r="3737">
          <cell r="A3737" t="str">
            <v>1011764037681001</v>
          </cell>
          <cell r="B3737">
            <v>10117640</v>
          </cell>
          <cell r="C3737">
            <v>3768</v>
          </cell>
          <cell r="D3737">
            <v>1001</v>
          </cell>
          <cell r="E3737">
            <v>10357.120000000001</v>
          </cell>
          <cell r="F3737">
            <v>15774.12</v>
          </cell>
        </row>
        <row r="3738">
          <cell r="A3738" t="str">
            <v>1011764037881000</v>
          </cell>
          <cell r="B3738">
            <v>10117640</v>
          </cell>
          <cell r="C3738">
            <v>3788</v>
          </cell>
          <cell r="D3738">
            <v>1000</v>
          </cell>
          <cell r="E3738">
            <v>10353.700000000001</v>
          </cell>
          <cell r="F3738">
            <v>15770.7</v>
          </cell>
        </row>
        <row r="3739">
          <cell r="A3739" t="str">
            <v>101176409821000</v>
          </cell>
          <cell r="B3739">
            <v>10117640</v>
          </cell>
          <cell r="C3739">
            <v>982</v>
          </cell>
          <cell r="D3739">
            <v>1000</v>
          </cell>
          <cell r="E3739">
            <v>10275.700000000001</v>
          </cell>
          <cell r="F3739">
            <v>15594.7</v>
          </cell>
        </row>
        <row r="3740">
          <cell r="A3740" t="str">
            <v>101176409821001</v>
          </cell>
          <cell r="B3740">
            <v>10117640</v>
          </cell>
          <cell r="C3740">
            <v>982</v>
          </cell>
          <cell r="D3740">
            <v>1001</v>
          </cell>
          <cell r="E3740">
            <v>10379.120000000001</v>
          </cell>
          <cell r="F3740">
            <v>15698.12</v>
          </cell>
        </row>
        <row r="3741">
          <cell r="A3741" t="str">
            <v>101176409941000</v>
          </cell>
          <cell r="B3741">
            <v>10117640</v>
          </cell>
          <cell r="C3741">
            <v>994</v>
          </cell>
          <cell r="D3741">
            <v>1000</v>
          </cell>
          <cell r="E3741">
            <v>10394.700000000001</v>
          </cell>
          <cell r="F3741">
            <v>15681.7</v>
          </cell>
        </row>
        <row r="3742">
          <cell r="A3742" t="str">
            <v>101176409941001</v>
          </cell>
          <cell r="B3742">
            <v>10117640</v>
          </cell>
          <cell r="C3742">
            <v>994</v>
          </cell>
          <cell r="D3742">
            <v>1001</v>
          </cell>
          <cell r="E3742">
            <v>10498.12</v>
          </cell>
          <cell r="F3742">
            <v>15785.12</v>
          </cell>
        </row>
        <row r="3743">
          <cell r="A3743" t="str">
            <v>1011764018811000</v>
          </cell>
          <cell r="B3743">
            <v>10117640</v>
          </cell>
          <cell r="C3743">
            <v>1881</v>
          </cell>
          <cell r="D3743">
            <v>1000</v>
          </cell>
          <cell r="E3743">
            <v>-1.2</v>
          </cell>
          <cell r="F3743">
            <v>-1.2</v>
          </cell>
        </row>
        <row r="3744">
          <cell r="A3744" t="str">
            <v>101176409531000</v>
          </cell>
          <cell r="B3744">
            <v>10117640</v>
          </cell>
          <cell r="C3744">
            <v>953</v>
          </cell>
          <cell r="D3744">
            <v>1000</v>
          </cell>
          <cell r="E3744">
            <v>-1.2</v>
          </cell>
          <cell r="F3744">
            <v>-1.2</v>
          </cell>
        </row>
        <row r="3745">
          <cell r="A3745" t="str">
            <v>101176409531001</v>
          </cell>
          <cell r="B3745">
            <v>10117640</v>
          </cell>
          <cell r="C3745">
            <v>953</v>
          </cell>
          <cell r="D3745">
            <v>1001</v>
          </cell>
          <cell r="E3745">
            <v>-1.2</v>
          </cell>
          <cell r="F3745">
            <v>-1.2</v>
          </cell>
        </row>
        <row r="3746">
          <cell r="A3746" t="str">
            <v>1011764010121000</v>
          </cell>
          <cell r="B3746">
            <v>10117640</v>
          </cell>
          <cell r="C3746">
            <v>1012</v>
          </cell>
          <cell r="D3746">
            <v>1000</v>
          </cell>
          <cell r="E3746">
            <v>-1.2</v>
          </cell>
          <cell r="F3746">
            <v>-1.2</v>
          </cell>
        </row>
        <row r="3747">
          <cell r="A3747" t="str">
            <v>1011764010301000</v>
          </cell>
          <cell r="B3747">
            <v>10117640</v>
          </cell>
          <cell r="C3747">
            <v>1030</v>
          </cell>
          <cell r="D3747">
            <v>1000</v>
          </cell>
          <cell r="E3747">
            <v>-1.2</v>
          </cell>
          <cell r="F3747">
            <v>-1.2</v>
          </cell>
        </row>
        <row r="3748">
          <cell r="A3748" t="str">
            <v>1011764010301001</v>
          </cell>
          <cell r="B3748">
            <v>10117640</v>
          </cell>
          <cell r="C3748">
            <v>1030</v>
          </cell>
          <cell r="D3748">
            <v>1001</v>
          </cell>
          <cell r="E3748">
            <v>-1.2</v>
          </cell>
          <cell r="F3748">
            <v>-1.2</v>
          </cell>
        </row>
        <row r="3749">
          <cell r="A3749" t="str">
            <v>1011764010351000</v>
          </cell>
          <cell r="B3749">
            <v>10117640</v>
          </cell>
          <cell r="C3749">
            <v>1035</v>
          </cell>
          <cell r="D3749">
            <v>1000</v>
          </cell>
          <cell r="E3749">
            <v>-1.2</v>
          </cell>
          <cell r="F3749">
            <v>-1.2</v>
          </cell>
        </row>
        <row r="3750">
          <cell r="A3750" t="str">
            <v>1011764010931000</v>
          </cell>
          <cell r="B3750">
            <v>10117640</v>
          </cell>
          <cell r="C3750">
            <v>1093</v>
          </cell>
          <cell r="D3750">
            <v>1000</v>
          </cell>
          <cell r="E3750">
            <v>-1.2</v>
          </cell>
          <cell r="F3750">
            <v>-1.2</v>
          </cell>
        </row>
        <row r="3751">
          <cell r="A3751" t="str">
            <v>1011764010931001</v>
          </cell>
          <cell r="B3751">
            <v>10117640</v>
          </cell>
          <cell r="C3751">
            <v>1093</v>
          </cell>
          <cell r="D3751">
            <v>1001</v>
          </cell>
          <cell r="E3751">
            <v>-1.2</v>
          </cell>
          <cell r="F3751">
            <v>-1.2</v>
          </cell>
        </row>
        <row r="3752">
          <cell r="A3752" t="str">
            <v>1011764013871000</v>
          </cell>
          <cell r="B3752">
            <v>10117640</v>
          </cell>
          <cell r="C3752">
            <v>1387</v>
          </cell>
          <cell r="D3752">
            <v>1000</v>
          </cell>
          <cell r="E3752">
            <v>-1.2</v>
          </cell>
          <cell r="F3752">
            <v>-1.2</v>
          </cell>
        </row>
        <row r="3753">
          <cell r="A3753" t="str">
            <v>1011764013871001</v>
          </cell>
          <cell r="B3753">
            <v>10117640</v>
          </cell>
          <cell r="C3753">
            <v>1387</v>
          </cell>
          <cell r="D3753">
            <v>1001</v>
          </cell>
          <cell r="E3753">
            <v>-1.2</v>
          </cell>
          <cell r="F3753">
            <v>-1.2</v>
          </cell>
        </row>
        <row r="3754">
          <cell r="A3754" t="str">
            <v>1011764015411000</v>
          </cell>
          <cell r="B3754">
            <v>10117640</v>
          </cell>
          <cell r="C3754">
            <v>1541</v>
          </cell>
          <cell r="D3754">
            <v>1000</v>
          </cell>
          <cell r="E3754">
            <v>-1.2</v>
          </cell>
          <cell r="F3754">
            <v>-1.2</v>
          </cell>
        </row>
        <row r="3755">
          <cell r="A3755" t="str">
            <v>1011764016621000</v>
          </cell>
          <cell r="B3755">
            <v>10117640</v>
          </cell>
          <cell r="C3755">
            <v>1662</v>
          </cell>
          <cell r="D3755">
            <v>1000</v>
          </cell>
          <cell r="E3755">
            <v>-1.2</v>
          </cell>
          <cell r="F3755">
            <v>-1.2</v>
          </cell>
        </row>
        <row r="3756">
          <cell r="A3756" t="str">
            <v>1011764016621001</v>
          </cell>
          <cell r="B3756">
            <v>10117640</v>
          </cell>
          <cell r="C3756">
            <v>1662</v>
          </cell>
          <cell r="D3756">
            <v>1001</v>
          </cell>
          <cell r="E3756">
            <v>-1.2</v>
          </cell>
          <cell r="F3756">
            <v>-1.2</v>
          </cell>
        </row>
        <row r="3757">
          <cell r="A3757" t="str">
            <v>1011764016831000</v>
          </cell>
          <cell r="B3757">
            <v>10117640</v>
          </cell>
          <cell r="C3757">
            <v>1683</v>
          </cell>
          <cell r="D3757">
            <v>1000</v>
          </cell>
          <cell r="E3757">
            <v>-1.2</v>
          </cell>
          <cell r="F3757">
            <v>-1.2</v>
          </cell>
        </row>
        <row r="3758">
          <cell r="A3758" t="str">
            <v>1011764016831001</v>
          </cell>
          <cell r="B3758">
            <v>10117640</v>
          </cell>
          <cell r="C3758">
            <v>1683</v>
          </cell>
          <cell r="D3758">
            <v>1001</v>
          </cell>
          <cell r="E3758">
            <v>-1.2</v>
          </cell>
          <cell r="F3758">
            <v>-1.2</v>
          </cell>
        </row>
        <row r="3759">
          <cell r="A3759" t="str">
            <v>1011764016851000</v>
          </cell>
          <cell r="B3759">
            <v>10117640</v>
          </cell>
          <cell r="C3759">
            <v>1685</v>
          </cell>
          <cell r="D3759">
            <v>1000</v>
          </cell>
          <cell r="E3759">
            <v>-1.2</v>
          </cell>
          <cell r="F3759">
            <v>-1.2</v>
          </cell>
        </row>
        <row r="3760">
          <cell r="A3760" t="str">
            <v>1011764016851001</v>
          </cell>
          <cell r="B3760">
            <v>10117640</v>
          </cell>
          <cell r="C3760">
            <v>1685</v>
          </cell>
          <cell r="D3760">
            <v>1001</v>
          </cell>
          <cell r="E3760">
            <v>-1.2</v>
          </cell>
          <cell r="F3760">
            <v>-1.2</v>
          </cell>
        </row>
        <row r="3761">
          <cell r="A3761" t="str">
            <v>1011764016891000</v>
          </cell>
          <cell r="B3761">
            <v>10117640</v>
          </cell>
          <cell r="C3761">
            <v>1689</v>
          </cell>
          <cell r="D3761">
            <v>1000</v>
          </cell>
          <cell r="E3761">
            <v>-1.2</v>
          </cell>
          <cell r="F3761">
            <v>-1.2</v>
          </cell>
        </row>
        <row r="3762">
          <cell r="A3762" t="str">
            <v>1011764016891001</v>
          </cell>
          <cell r="B3762">
            <v>10117640</v>
          </cell>
          <cell r="C3762">
            <v>1689</v>
          </cell>
          <cell r="D3762">
            <v>1001</v>
          </cell>
          <cell r="E3762">
            <v>-1.2</v>
          </cell>
          <cell r="F3762">
            <v>-1.2</v>
          </cell>
        </row>
        <row r="3763">
          <cell r="A3763" t="str">
            <v>1011764017331000</v>
          </cell>
          <cell r="B3763">
            <v>10117640</v>
          </cell>
          <cell r="C3763">
            <v>1733</v>
          </cell>
          <cell r="D3763">
            <v>1000</v>
          </cell>
          <cell r="E3763">
            <v>-1.2</v>
          </cell>
          <cell r="F3763">
            <v>-1.2</v>
          </cell>
        </row>
        <row r="3764">
          <cell r="A3764" t="str">
            <v>1011764017331001</v>
          </cell>
          <cell r="B3764">
            <v>10117640</v>
          </cell>
          <cell r="C3764">
            <v>1733</v>
          </cell>
          <cell r="D3764">
            <v>1001</v>
          </cell>
          <cell r="E3764">
            <v>-1.2</v>
          </cell>
          <cell r="F3764">
            <v>-1.2</v>
          </cell>
        </row>
        <row r="3765">
          <cell r="A3765" t="str">
            <v>1011764017431000</v>
          </cell>
          <cell r="B3765">
            <v>10117640</v>
          </cell>
          <cell r="C3765">
            <v>1743</v>
          </cell>
          <cell r="D3765">
            <v>1000</v>
          </cell>
          <cell r="E3765">
            <v>-1.2</v>
          </cell>
          <cell r="F3765">
            <v>-1.2</v>
          </cell>
        </row>
        <row r="3766">
          <cell r="A3766" t="str">
            <v>1011764017431001</v>
          </cell>
          <cell r="B3766">
            <v>10117640</v>
          </cell>
          <cell r="C3766">
            <v>1743</v>
          </cell>
          <cell r="D3766">
            <v>1001</v>
          </cell>
          <cell r="E3766">
            <v>-1.2</v>
          </cell>
          <cell r="F3766">
            <v>-1.2</v>
          </cell>
        </row>
        <row r="3767">
          <cell r="A3767" t="str">
            <v>1011764017601000</v>
          </cell>
          <cell r="B3767">
            <v>10117640</v>
          </cell>
          <cell r="C3767">
            <v>1760</v>
          </cell>
          <cell r="D3767">
            <v>1000</v>
          </cell>
          <cell r="E3767">
            <v>-1.2</v>
          </cell>
          <cell r="F3767">
            <v>-1.2</v>
          </cell>
        </row>
        <row r="3768">
          <cell r="A3768" t="str">
            <v>1011764017841000</v>
          </cell>
          <cell r="B3768">
            <v>10117640</v>
          </cell>
          <cell r="C3768">
            <v>1784</v>
          </cell>
          <cell r="D3768">
            <v>1000</v>
          </cell>
          <cell r="E3768">
            <v>-1.2</v>
          </cell>
          <cell r="F3768">
            <v>-1.2</v>
          </cell>
        </row>
        <row r="3769">
          <cell r="A3769" t="str">
            <v>1011764017951000</v>
          </cell>
          <cell r="B3769">
            <v>10117640</v>
          </cell>
          <cell r="C3769">
            <v>1795</v>
          </cell>
          <cell r="D3769">
            <v>1000</v>
          </cell>
          <cell r="E3769">
            <v>-1.2</v>
          </cell>
          <cell r="F3769">
            <v>-1.2</v>
          </cell>
        </row>
        <row r="3770">
          <cell r="A3770" t="str">
            <v>1011764017951001</v>
          </cell>
          <cell r="B3770">
            <v>10117640</v>
          </cell>
          <cell r="C3770">
            <v>1795</v>
          </cell>
          <cell r="D3770">
            <v>1001</v>
          </cell>
          <cell r="E3770">
            <v>-1.2</v>
          </cell>
          <cell r="F3770">
            <v>-1.2</v>
          </cell>
        </row>
        <row r="3771">
          <cell r="A3771" t="str">
            <v>1011764018161001</v>
          </cell>
          <cell r="B3771">
            <v>10117640</v>
          </cell>
          <cell r="C3771">
            <v>1816</v>
          </cell>
          <cell r="D3771">
            <v>1001</v>
          </cell>
          <cell r="E3771">
            <v>-1.2</v>
          </cell>
          <cell r="F3771">
            <v>-1.2</v>
          </cell>
        </row>
        <row r="3772">
          <cell r="A3772" t="str">
            <v>1011764018351001</v>
          </cell>
          <cell r="B3772">
            <v>10117640</v>
          </cell>
          <cell r="C3772">
            <v>1835</v>
          </cell>
          <cell r="D3772">
            <v>1001</v>
          </cell>
          <cell r="E3772">
            <v>-1.2</v>
          </cell>
          <cell r="F3772">
            <v>-1.2</v>
          </cell>
        </row>
        <row r="3773">
          <cell r="A3773" t="str">
            <v>1011764018641000</v>
          </cell>
          <cell r="B3773">
            <v>10117640</v>
          </cell>
          <cell r="C3773">
            <v>1864</v>
          </cell>
          <cell r="D3773">
            <v>1000</v>
          </cell>
          <cell r="E3773">
            <v>-1.2</v>
          </cell>
          <cell r="F3773">
            <v>-1.2</v>
          </cell>
        </row>
        <row r="3774">
          <cell r="A3774" t="str">
            <v>1011764018641001</v>
          </cell>
          <cell r="B3774">
            <v>10117640</v>
          </cell>
          <cell r="C3774">
            <v>1864</v>
          </cell>
          <cell r="D3774">
            <v>1001</v>
          </cell>
          <cell r="E3774">
            <v>-1.2</v>
          </cell>
          <cell r="F3774">
            <v>-1.2</v>
          </cell>
        </row>
        <row r="3775">
          <cell r="A3775" t="str">
            <v>1011764018661000</v>
          </cell>
          <cell r="B3775">
            <v>10117640</v>
          </cell>
          <cell r="C3775">
            <v>1866</v>
          </cell>
          <cell r="D3775">
            <v>1000</v>
          </cell>
          <cell r="E3775">
            <v>-1.2</v>
          </cell>
          <cell r="F3775">
            <v>-1.2</v>
          </cell>
        </row>
        <row r="3776">
          <cell r="A3776" t="str">
            <v>1011764018661001</v>
          </cell>
          <cell r="B3776">
            <v>10117640</v>
          </cell>
          <cell r="C3776">
            <v>1866</v>
          </cell>
          <cell r="D3776">
            <v>1001</v>
          </cell>
          <cell r="E3776">
            <v>-1.2</v>
          </cell>
          <cell r="F3776">
            <v>-1.2</v>
          </cell>
        </row>
        <row r="3777">
          <cell r="A3777" t="str">
            <v>1011764019101000</v>
          </cell>
          <cell r="B3777">
            <v>10117640</v>
          </cell>
          <cell r="C3777">
            <v>1910</v>
          </cell>
          <cell r="D3777">
            <v>1000</v>
          </cell>
          <cell r="E3777">
            <v>-1.2</v>
          </cell>
          <cell r="F3777">
            <v>-1.2</v>
          </cell>
        </row>
        <row r="3778">
          <cell r="A3778" t="str">
            <v>1011764019231000</v>
          </cell>
          <cell r="B3778">
            <v>10117640</v>
          </cell>
          <cell r="C3778">
            <v>1923</v>
          </cell>
          <cell r="D3778">
            <v>1000</v>
          </cell>
          <cell r="E3778">
            <v>-1.2</v>
          </cell>
          <cell r="F3778">
            <v>-1.2</v>
          </cell>
        </row>
        <row r="3779">
          <cell r="A3779" t="str">
            <v>1011764019231001</v>
          </cell>
          <cell r="B3779">
            <v>10117640</v>
          </cell>
          <cell r="C3779">
            <v>1923</v>
          </cell>
          <cell r="D3779">
            <v>1001</v>
          </cell>
          <cell r="E3779">
            <v>-1.2</v>
          </cell>
          <cell r="F3779">
            <v>-1.2</v>
          </cell>
        </row>
        <row r="3780">
          <cell r="A3780" t="str">
            <v>1011764019271000</v>
          </cell>
          <cell r="B3780">
            <v>10117640</v>
          </cell>
          <cell r="C3780">
            <v>1927</v>
          </cell>
          <cell r="D3780">
            <v>1000</v>
          </cell>
          <cell r="E3780">
            <v>-1.2</v>
          </cell>
          <cell r="F3780">
            <v>-1.2</v>
          </cell>
        </row>
        <row r="3781">
          <cell r="A3781" t="str">
            <v>1011764019271001</v>
          </cell>
          <cell r="B3781">
            <v>10117640</v>
          </cell>
          <cell r="C3781">
            <v>1927</v>
          </cell>
          <cell r="D3781">
            <v>1001</v>
          </cell>
          <cell r="E3781">
            <v>-1.2</v>
          </cell>
          <cell r="F3781">
            <v>-1.2</v>
          </cell>
        </row>
        <row r="3782">
          <cell r="A3782" t="str">
            <v>1011764020021000</v>
          </cell>
          <cell r="B3782">
            <v>10117640</v>
          </cell>
          <cell r="C3782">
            <v>2002</v>
          </cell>
          <cell r="D3782">
            <v>1000</v>
          </cell>
          <cell r="E3782">
            <v>-1.2</v>
          </cell>
          <cell r="F3782">
            <v>-1.2</v>
          </cell>
        </row>
        <row r="3783">
          <cell r="A3783" t="str">
            <v>1011764020021001</v>
          </cell>
          <cell r="B3783">
            <v>10117640</v>
          </cell>
          <cell r="C3783">
            <v>2002</v>
          </cell>
          <cell r="D3783">
            <v>1001</v>
          </cell>
          <cell r="E3783">
            <v>-1.2</v>
          </cell>
          <cell r="F3783">
            <v>-1.2</v>
          </cell>
        </row>
        <row r="3784">
          <cell r="A3784" t="str">
            <v>1011764020341000</v>
          </cell>
          <cell r="B3784">
            <v>10117640</v>
          </cell>
          <cell r="C3784">
            <v>2034</v>
          </cell>
          <cell r="D3784">
            <v>1000</v>
          </cell>
          <cell r="E3784">
            <v>-1.2</v>
          </cell>
          <cell r="F3784">
            <v>-1.2</v>
          </cell>
        </row>
        <row r="3785">
          <cell r="A3785" t="str">
            <v>1011764020391001</v>
          </cell>
          <cell r="B3785">
            <v>10117640</v>
          </cell>
          <cell r="C3785">
            <v>2039</v>
          </cell>
          <cell r="D3785">
            <v>1001</v>
          </cell>
          <cell r="E3785">
            <v>-1.2</v>
          </cell>
          <cell r="F3785">
            <v>-1.2</v>
          </cell>
        </row>
        <row r="3786">
          <cell r="A3786" t="str">
            <v>1011764020421000</v>
          </cell>
          <cell r="B3786">
            <v>10117640</v>
          </cell>
          <cell r="C3786">
            <v>2042</v>
          </cell>
          <cell r="D3786">
            <v>1000</v>
          </cell>
          <cell r="E3786">
            <v>-1.2</v>
          </cell>
          <cell r="F3786">
            <v>-1.2</v>
          </cell>
        </row>
        <row r="3787">
          <cell r="A3787" t="str">
            <v>1011764020421001</v>
          </cell>
          <cell r="B3787">
            <v>10117640</v>
          </cell>
          <cell r="C3787">
            <v>2042</v>
          </cell>
          <cell r="D3787">
            <v>1001</v>
          </cell>
          <cell r="E3787">
            <v>-1.2</v>
          </cell>
          <cell r="F3787">
            <v>-1.2</v>
          </cell>
        </row>
        <row r="3788">
          <cell r="A3788" t="str">
            <v>1011764020581000</v>
          </cell>
          <cell r="B3788">
            <v>10117640</v>
          </cell>
          <cell r="C3788">
            <v>2058</v>
          </cell>
          <cell r="D3788">
            <v>1000</v>
          </cell>
          <cell r="E3788">
            <v>-1.2</v>
          </cell>
          <cell r="F3788">
            <v>-1.2</v>
          </cell>
        </row>
        <row r="3789">
          <cell r="A3789" t="str">
            <v>1011764020581001</v>
          </cell>
          <cell r="B3789">
            <v>10117640</v>
          </cell>
          <cell r="C3789">
            <v>2058</v>
          </cell>
          <cell r="D3789">
            <v>1001</v>
          </cell>
          <cell r="E3789">
            <v>-1.2</v>
          </cell>
          <cell r="F3789">
            <v>-1.2</v>
          </cell>
        </row>
        <row r="3790">
          <cell r="A3790" t="str">
            <v>1011764020661000</v>
          </cell>
          <cell r="B3790">
            <v>10117640</v>
          </cell>
          <cell r="C3790">
            <v>2066</v>
          </cell>
          <cell r="D3790">
            <v>1000</v>
          </cell>
          <cell r="E3790">
            <v>-1.2</v>
          </cell>
          <cell r="F3790">
            <v>-1.2</v>
          </cell>
        </row>
        <row r="3791">
          <cell r="A3791" t="str">
            <v>1011764020671000</v>
          </cell>
          <cell r="B3791">
            <v>10117640</v>
          </cell>
          <cell r="C3791">
            <v>2067</v>
          </cell>
          <cell r="D3791">
            <v>1000</v>
          </cell>
          <cell r="E3791">
            <v>-1.2</v>
          </cell>
          <cell r="F3791">
            <v>-1.2</v>
          </cell>
        </row>
        <row r="3792">
          <cell r="A3792" t="str">
            <v>1011764020761000</v>
          </cell>
          <cell r="B3792">
            <v>10117640</v>
          </cell>
          <cell r="C3792">
            <v>2076</v>
          </cell>
          <cell r="D3792">
            <v>1000</v>
          </cell>
          <cell r="E3792">
            <v>-1.2</v>
          </cell>
          <cell r="F3792">
            <v>-1.2</v>
          </cell>
        </row>
        <row r="3793">
          <cell r="A3793" t="str">
            <v>1011764020761001</v>
          </cell>
          <cell r="B3793">
            <v>10117640</v>
          </cell>
          <cell r="C3793">
            <v>2076</v>
          </cell>
          <cell r="D3793">
            <v>1001</v>
          </cell>
          <cell r="E3793">
            <v>-1.2</v>
          </cell>
          <cell r="F3793">
            <v>-1.2</v>
          </cell>
        </row>
        <row r="3794">
          <cell r="A3794" t="str">
            <v>1011764020861000</v>
          </cell>
          <cell r="B3794">
            <v>10117640</v>
          </cell>
          <cell r="C3794">
            <v>2086</v>
          </cell>
          <cell r="D3794">
            <v>1000</v>
          </cell>
          <cell r="E3794">
            <v>-1.2</v>
          </cell>
          <cell r="F3794">
            <v>-1.2</v>
          </cell>
        </row>
        <row r="3795">
          <cell r="A3795" t="str">
            <v>1011764020861001</v>
          </cell>
          <cell r="B3795">
            <v>10117640</v>
          </cell>
          <cell r="C3795">
            <v>2086</v>
          </cell>
          <cell r="D3795">
            <v>1001</v>
          </cell>
          <cell r="E3795">
            <v>-1.2</v>
          </cell>
          <cell r="F3795">
            <v>-1.2</v>
          </cell>
        </row>
        <row r="3796">
          <cell r="A3796" t="str">
            <v>1011764021181000</v>
          </cell>
          <cell r="B3796">
            <v>10117640</v>
          </cell>
          <cell r="C3796">
            <v>2118</v>
          </cell>
          <cell r="D3796">
            <v>1000</v>
          </cell>
          <cell r="E3796">
            <v>-1.2</v>
          </cell>
          <cell r="F3796">
            <v>-1.2</v>
          </cell>
        </row>
        <row r="3797">
          <cell r="A3797" t="str">
            <v>1011764021181001</v>
          </cell>
          <cell r="B3797">
            <v>10117640</v>
          </cell>
          <cell r="C3797">
            <v>2118</v>
          </cell>
          <cell r="D3797">
            <v>1001</v>
          </cell>
          <cell r="E3797">
            <v>-1.2</v>
          </cell>
          <cell r="F3797">
            <v>-1.2</v>
          </cell>
        </row>
        <row r="3798">
          <cell r="A3798" t="str">
            <v>1011764021501000</v>
          </cell>
          <cell r="B3798">
            <v>10117640</v>
          </cell>
          <cell r="C3798">
            <v>2150</v>
          </cell>
          <cell r="D3798">
            <v>1000</v>
          </cell>
          <cell r="E3798">
            <v>-1.2</v>
          </cell>
          <cell r="F3798">
            <v>-1.2</v>
          </cell>
        </row>
        <row r="3799">
          <cell r="A3799" t="str">
            <v>1011764021831000</v>
          </cell>
          <cell r="B3799">
            <v>10117640</v>
          </cell>
          <cell r="C3799">
            <v>2183</v>
          </cell>
          <cell r="D3799">
            <v>1000</v>
          </cell>
          <cell r="E3799">
            <v>-1.2</v>
          </cell>
          <cell r="F3799">
            <v>-1.2</v>
          </cell>
        </row>
        <row r="3800">
          <cell r="A3800" t="str">
            <v>1011764021831001</v>
          </cell>
          <cell r="B3800">
            <v>10117640</v>
          </cell>
          <cell r="C3800">
            <v>2183</v>
          </cell>
          <cell r="D3800">
            <v>1001</v>
          </cell>
          <cell r="E3800">
            <v>-1.2</v>
          </cell>
          <cell r="F3800">
            <v>-1.2</v>
          </cell>
        </row>
        <row r="3801">
          <cell r="A3801" t="str">
            <v>1011764021911000</v>
          </cell>
          <cell r="B3801">
            <v>10117640</v>
          </cell>
          <cell r="C3801">
            <v>2191</v>
          </cell>
          <cell r="D3801">
            <v>1000</v>
          </cell>
          <cell r="E3801">
            <v>-1.2</v>
          </cell>
          <cell r="F3801">
            <v>-1.2</v>
          </cell>
        </row>
        <row r="3802">
          <cell r="A3802" t="str">
            <v>1011764022061000</v>
          </cell>
          <cell r="B3802">
            <v>10117640</v>
          </cell>
          <cell r="C3802">
            <v>2206</v>
          </cell>
          <cell r="D3802">
            <v>1000</v>
          </cell>
          <cell r="E3802">
            <v>-1.2</v>
          </cell>
          <cell r="F3802">
            <v>-1.2</v>
          </cell>
        </row>
        <row r="3803">
          <cell r="A3803" t="str">
            <v>1011764022061001</v>
          </cell>
          <cell r="B3803">
            <v>10117640</v>
          </cell>
          <cell r="C3803">
            <v>2206</v>
          </cell>
          <cell r="D3803">
            <v>1001</v>
          </cell>
          <cell r="E3803">
            <v>-1.2</v>
          </cell>
          <cell r="F3803">
            <v>-1.2</v>
          </cell>
        </row>
        <row r="3804">
          <cell r="A3804" t="str">
            <v>1011764022131000</v>
          </cell>
          <cell r="B3804">
            <v>10117640</v>
          </cell>
          <cell r="C3804">
            <v>2213</v>
          </cell>
          <cell r="D3804">
            <v>1000</v>
          </cell>
          <cell r="E3804">
            <v>-1.2</v>
          </cell>
          <cell r="F3804">
            <v>-1.2</v>
          </cell>
        </row>
        <row r="3805">
          <cell r="A3805" t="str">
            <v>1011764022381000</v>
          </cell>
          <cell r="B3805">
            <v>10117640</v>
          </cell>
          <cell r="C3805">
            <v>2238</v>
          </cell>
          <cell r="D3805">
            <v>1000</v>
          </cell>
          <cell r="E3805">
            <v>-1.2</v>
          </cell>
          <cell r="F3805">
            <v>-1.2</v>
          </cell>
        </row>
        <row r="3806">
          <cell r="A3806" t="str">
            <v>1011764022381001</v>
          </cell>
          <cell r="B3806">
            <v>10117640</v>
          </cell>
          <cell r="C3806">
            <v>2238</v>
          </cell>
          <cell r="D3806">
            <v>1001</v>
          </cell>
          <cell r="E3806">
            <v>-1.2</v>
          </cell>
          <cell r="F3806">
            <v>-1.2</v>
          </cell>
        </row>
        <row r="3807">
          <cell r="A3807" t="str">
            <v>1011764022491000</v>
          </cell>
          <cell r="B3807">
            <v>10117640</v>
          </cell>
          <cell r="C3807">
            <v>2249</v>
          </cell>
          <cell r="D3807">
            <v>1000</v>
          </cell>
          <cell r="E3807">
            <v>-1.2</v>
          </cell>
          <cell r="F3807">
            <v>-1.2</v>
          </cell>
        </row>
        <row r="3808">
          <cell r="A3808" t="str">
            <v>1011764022501000</v>
          </cell>
          <cell r="B3808">
            <v>10117640</v>
          </cell>
          <cell r="C3808">
            <v>2250</v>
          </cell>
          <cell r="D3808">
            <v>1000</v>
          </cell>
          <cell r="E3808">
            <v>-1.2</v>
          </cell>
          <cell r="F3808">
            <v>-1.2</v>
          </cell>
        </row>
        <row r="3809">
          <cell r="A3809" t="str">
            <v>1011764022501001</v>
          </cell>
          <cell r="B3809">
            <v>10117640</v>
          </cell>
          <cell r="C3809">
            <v>2250</v>
          </cell>
          <cell r="D3809">
            <v>1001</v>
          </cell>
          <cell r="E3809">
            <v>-1.2</v>
          </cell>
          <cell r="F3809">
            <v>-1.2</v>
          </cell>
        </row>
        <row r="3810">
          <cell r="A3810" t="str">
            <v>1011764022561001</v>
          </cell>
          <cell r="B3810">
            <v>10117640</v>
          </cell>
          <cell r="C3810">
            <v>2256</v>
          </cell>
          <cell r="D3810">
            <v>1001</v>
          </cell>
          <cell r="E3810">
            <v>-1.2</v>
          </cell>
          <cell r="F3810">
            <v>-1.2</v>
          </cell>
        </row>
        <row r="3811">
          <cell r="A3811" t="str">
            <v>1011764022571000</v>
          </cell>
          <cell r="B3811">
            <v>10117640</v>
          </cell>
          <cell r="C3811">
            <v>2257</v>
          </cell>
          <cell r="D3811">
            <v>1000</v>
          </cell>
          <cell r="E3811">
            <v>-1.2</v>
          </cell>
          <cell r="F3811">
            <v>-1.2</v>
          </cell>
        </row>
        <row r="3812">
          <cell r="A3812" t="str">
            <v>1011764022571001</v>
          </cell>
          <cell r="B3812">
            <v>10117640</v>
          </cell>
          <cell r="C3812">
            <v>2257</v>
          </cell>
          <cell r="D3812">
            <v>1001</v>
          </cell>
          <cell r="E3812">
            <v>-1.2</v>
          </cell>
          <cell r="F3812">
            <v>-1.2</v>
          </cell>
        </row>
        <row r="3813">
          <cell r="A3813" t="str">
            <v>1011764022951000</v>
          </cell>
          <cell r="B3813">
            <v>10117640</v>
          </cell>
          <cell r="C3813">
            <v>2295</v>
          </cell>
          <cell r="D3813">
            <v>1000</v>
          </cell>
          <cell r="E3813">
            <v>-1.2</v>
          </cell>
          <cell r="F3813">
            <v>-1.2</v>
          </cell>
        </row>
        <row r="3814">
          <cell r="A3814" t="str">
            <v>1011764022951001</v>
          </cell>
          <cell r="B3814">
            <v>10117640</v>
          </cell>
          <cell r="C3814">
            <v>2295</v>
          </cell>
          <cell r="D3814">
            <v>1001</v>
          </cell>
          <cell r="E3814">
            <v>-1.2</v>
          </cell>
          <cell r="F3814">
            <v>-1.2</v>
          </cell>
        </row>
        <row r="3815">
          <cell r="A3815" t="str">
            <v>1011764023141000</v>
          </cell>
          <cell r="B3815">
            <v>10117640</v>
          </cell>
          <cell r="C3815">
            <v>2314</v>
          </cell>
          <cell r="D3815">
            <v>1000</v>
          </cell>
          <cell r="E3815">
            <v>-1.2</v>
          </cell>
          <cell r="F3815">
            <v>-1.2</v>
          </cell>
        </row>
        <row r="3816">
          <cell r="A3816" t="str">
            <v>1011764023431000</v>
          </cell>
          <cell r="B3816">
            <v>10117640</v>
          </cell>
          <cell r="C3816">
            <v>2343</v>
          </cell>
          <cell r="D3816">
            <v>1000</v>
          </cell>
          <cell r="E3816">
            <v>-1.2</v>
          </cell>
          <cell r="F3816">
            <v>-1.2</v>
          </cell>
        </row>
        <row r="3817">
          <cell r="A3817" t="str">
            <v>1011764023651000</v>
          </cell>
          <cell r="B3817">
            <v>10117640</v>
          </cell>
          <cell r="C3817">
            <v>2365</v>
          </cell>
          <cell r="D3817">
            <v>1000</v>
          </cell>
          <cell r="E3817">
            <v>-1.2</v>
          </cell>
          <cell r="F3817">
            <v>-1.2</v>
          </cell>
        </row>
        <row r="3818">
          <cell r="A3818" t="str">
            <v>1011764023651001</v>
          </cell>
          <cell r="B3818">
            <v>10117640</v>
          </cell>
          <cell r="C3818">
            <v>2365</v>
          </cell>
          <cell r="D3818">
            <v>1001</v>
          </cell>
          <cell r="E3818">
            <v>-1.2</v>
          </cell>
          <cell r="F3818">
            <v>-1.2</v>
          </cell>
        </row>
        <row r="3819">
          <cell r="A3819" t="str">
            <v>1011764023761000</v>
          </cell>
          <cell r="B3819">
            <v>10117640</v>
          </cell>
          <cell r="C3819">
            <v>2376</v>
          </cell>
          <cell r="D3819">
            <v>1000</v>
          </cell>
          <cell r="E3819">
            <v>-1.2</v>
          </cell>
          <cell r="F3819">
            <v>-1.2</v>
          </cell>
        </row>
        <row r="3820">
          <cell r="A3820" t="str">
            <v>1011764023771000</v>
          </cell>
          <cell r="B3820">
            <v>10117640</v>
          </cell>
          <cell r="C3820">
            <v>2377</v>
          </cell>
          <cell r="D3820">
            <v>1000</v>
          </cell>
          <cell r="E3820">
            <v>-1.2</v>
          </cell>
          <cell r="F3820">
            <v>-1.2</v>
          </cell>
        </row>
        <row r="3821">
          <cell r="A3821" t="str">
            <v>1011764023861000</v>
          </cell>
          <cell r="B3821">
            <v>10117640</v>
          </cell>
          <cell r="C3821">
            <v>2386</v>
          </cell>
          <cell r="D3821">
            <v>1000</v>
          </cell>
          <cell r="E3821">
            <v>-1.2</v>
          </cell>
          <cell r="F3821">
            <v>-1.2</v>
          </cell>
        </row>
        <row r="3822">
          <cell r="A3822" t="str">
            <v>1011764023991000</v>
          </cell>
          <cell r="B3822">
            <v>10117640</v>
          </cell>
          <cell r="C3822">
            <v>2399</v>
          </cell>
          <cell r="D3822">
            <v>1000</v>
          </cell>
          <cell r="E3822">
            <v>-1.2</v>
          </cell>
          <cell r="F3822">
            <v>-1.2</v>
          </cell>
        </row>
        <row r="3823">
          <cell r="A3823" t="str">
            <v>1011764024821000</v>
          </cell>
          <cell r="B3823">
            <v>10117640</v>
          </cell>
          <cell r="C3823">
            <v>2482</v>
          </cell>
          <cell r="D3823">
            <v>1000</v>
          </cell>
          <cell r="E3823">
            <v>-1.2</v>
          </cell>
          <cell r="F3823">
            <v>-1.2</v>
          </cell>
        </row>
        <row r="3824">
          <cell r="A3824" t="str">
            <v>1011764024821001</v>
          </cell>
          <cell r="B3824">
            <v>10117640</v>
          </cell>
          <cell r="C3824">
            <v>2482</v>
          </cell>
          <cell r="D3824">
            <v>1001</v>
          </cell>
          <cell r="E3824">
            <v>-1.2</v>
          </cell>
          <cell r="F3824">
            <v>-1.2</v>
          </cell>
        </row>
        <row r="3825">
          <cell r="A3825" t="str">
            <v>1011764025031000</v>
          </cell>
          <cell r="B3825">
            <v>10117640</v>
          </cell>
          <cell r="C3825">
            <v>2503</v>
          </cell>
          <cell r="D3825">
            <v>1000</v>
          </cell>
          <cell r="E3825">
            <v>-1.2</v>
          </cell>
          <cell r="F3825">
            <v>-1.2</v>
          </cell>
        </row>
        <row r="3826">
          <cell r="A3826" t="str">
            <v>1011764025031001</v>
          </cell>
          <cell r="B3826">
            <v>10117640</v>
          </cell>
          <cell r="C3826">
            <v>2503</v>
          </cell>
          <cell r="D3826">
            <v>1001</v>
          </cell>
          <cell r="E3826">
            <v>-1.2</v>
          </cell>
          <cell r="F3826">
            <v>-1.2</v>
          </cell>
        </row>
        <row r="3827">
          <cell r="A3827" t="str">
            <v>1011764025401000</v>
          </cell>
          <cell r="B3827">
            <v>10117640</v>
          </cell>
          <cell r="C3827">
            <v>2540</v>
          </cell>
          <cell r="D3827">
            <v>1000</v>
          </cell>
          <cell r="E3827">
            <v>-1.2</v>
          </cell>
          <cell r="F3827">
            <v>-1.2</v>
          </cell>
        </row>
        <row r="3828">
          <cell r="A3828" t="str">
            <v>1011764025401001</v>
          </cell>
          <cell r="B3828">
            <v>10117640</v>
          </cell>
          <cell r="C3828">
            <v>2540</v>
          </cell>
          <cell r="D3828">
            <v>1001</v>
          </cell>
          <cell r="E3828">
            <v>-1.2</v>
          </cell>
          <cell r="F3828">
            <v>-1.2</v>
          </cell>
        </row>
        <row r="3829">
          <cell r="A3829" t="str">
            <v>1011764025791000</v>
          </cell>
          <cell r="B3829">
            <v>10117640</v>
          </cell>
          <cell r="C3829">
            <v>2579</v>
          </cell>
          <cell r="D3829">
            <v>1000</v>
          </cell>
          <cell r="E3829">
            <v>-1.2</v>
          </cell>
          <cell r="F3829">
            <v>-1.2</v>
          </cell>
        </row>
        <row r="3830">
          <cell r="A3830" t="str">
            <v>1011764025791001</v>
          </cell>
          <cell r="B3830">
            <v>10117640</v>
          </cell>
          <cell r="C3830">
            <v>2579</v>
          </cell>
          <cell r="D3830">
            <v>1001</v>
          </cell>
          <cell r="E3830">
            <v>-1.2</v>
          </cell>
          <cell r="F3830">
            <v>-1.2</v>
          </cell>
        </row>
        <row r="3831">
          <cell r="A3831" t="str">
            <v>1011764025861000</v>
          </cell>
          <cell r="B3831">
            <v>10117640</v>
          </cell>
          <cell r="C3831">
            <v>2586</v>
          </cell>
          <cell r="D3831">
            <v>1000</v>
          </cell>
          <cell r="E3831">
            <v>-1.2</v>
          </cell>
          <cell r="F3831">
            <v>-1.2</v>
          </cell>
        </row>
        <row r="3832">
          <cell r="A3832" t="str">
            <v>1011764027381000</v>
          </cell>
          <cell r="B3832">
            <v>10117640</v>
          </cell>
          <cell r="C3832">
            <v>2738</v>
          </cell>
          <cell r="D3832">
            <v>1000</v>
          </cell>
          <cell r="E3832">
            <v>-1.2</v>
          </cell>
          <cell r="F3832">
            <v>-1.2</v>
          </cell>
        </row>
        <row r="3833">
          <cell r="A3833" t="str">
            <v>1011764027721000</v>
          </cell>
          <cell r="B3833">
            <v>10117640</v>
          </cell>
          <cell r="C3833">
            <v>2772</v>
          </cell>
          <cell r="D3833">
            <v>1000</v>
          </cell>
          <cell r="E3833">
            <v>-1.2</v>
          </cell>
          <cell r="F3833">
            <v>-1.2</v>
          </cell>
        </row>
        <row r="3834">
          <cell r="A3834" t="str">
            <v>1011764032581000</v>
          </cell>
          <cell r="B3834">
            <v>10117640</v>
          </cell>
          <cell r="C3834">
            <v>3258</v>
          </cell>
          <cell r="D3834">
            <v>1000</v>
          </cell>
          <cell r="E3834">
            <v>-1.2</v>
          </cell>
          <cell r="F3834">
            <v>-1.2</v>
          </cell>
        </row>
        <row r="3835">
          <cell r="A3835" t="str">
            <v>1011764033871000</v>
          </cell>
          <cell r="B3835">
            <v>10117640</v>
          </cell>
          <cell r="C3835">
            <v>3387</v>
          </cell>
          <cell r="D3835">
            <v>1000</v>
          </cell>
          <cell r="E3835">
            <v>-1.2</v>
          </cell>
          <cell r="F3835">
            <v>-1.2</v>
          </cell>
        </row>
        <row r="3836">
          <cell r="A3836" t="str">
            <v>1011764033871001</v>
          </cell>
          <cell r="B3836">
            <v>10117640</v>
          </cell>
          <cell r="C3836">
            <v>3387</v>
          </cell>
          <cell r="D3836">
            <v>1001</v>
          </cell>
          <cell r="E3836">
            <v>-1.2</v>
          </cell>
          <cell r="F3836">
            <v>-1.2</v>
          </cell>
        </row>
        <row r="3837">
          <cell r="A3837" t="str">
            <v>1011764034021000</v>
          </cell>
          <cell r="B3837">
            <v>10117640</v>
          </cell>
          <cell r="C3837">
            <v>3402</v>
          </cell>
          <cell r="D3837">
            <v>1000</v>
          </cell>
          <cell r="E3837">
            <v>-1.2</v>
          </cell>
          <cell r="F3837">
            <v>-1.2</v>
          </cell>
        </row>
        <row r="3838">
          <cell r="A3838" t="str">
            <v>1011764034021001</v>
          </cell>
          <cell r="B3838">
            <v>10117640</v>
          </cell>
          <cell r="C3838">
            <v>3402</v>
          </cell>
          <cell r="D3838">
            <v>1001</v>
          </cell>
          <cell r="E3838">
            <v>-1.2</v>
          </cell>
          <cell r="F3838">
            <v>-1.2</v>
          </cell>
        </row>
        <row r="3839">
          <cell r="A3839" t="str">
            <v>1011764034141000</v>
          </cell>
          <cell r="B3839">
            <v>10117640</v>
          </cell>
          <cell r="C3839">
            <v>3414</v>
          </cell>
          <cell r="D3839">
            <v>1000</v>
          </cell>
          <cell r="E3839">
            <v>-1.2</v>
          </cell>
          <cell r="F3839">
            <v>-1.2</v>
          </cell>
        </row>
        <row r="3840">
          <cell r="A3840" t="str">
            <v>1011764034141001</v>
          </cell>
          <cell r="B3840">
            <v>10117640</v>
          </cell>
          <cell r="C3840">
            <v>3414</v>
          </cell>
          <cell r="D3840">
            <v>1001</v>
          </cell>
          <cell r="E3840">
            <v>-1.2</v>
          </cell>
          <cell r="F3840">
            <v>-1.2</v>
          </cell>
        </row>
        <row r="3841">
          <cell r="A3841" t="str">
            <v>1011764034241000</v>
          </cell>
          <cell r="B3841">
            <v>10117640</v>
          </cell>
          <cell r="C3841">
            <v>3424</v>
          </cell>
          <cell r="D3841">
            <v>1000</v>
          </cell>
          <cell r="E3841">
            <v>-1.2</v>
          </cell>
          <cell r="F3841">
            <v>-1.2</v>
          </cell>
        </row>
        <row r="3842">
          <cell r="A3842" t="str">
            <v>1011764034471000</v>
          </cell>
          <cell r="B3842">
            <v>10117640</v>
          </cell>
          <cell r="C3842">
            <v>3447</v>
          </cell>
          <cell r="D3842">
            <v>1000</v>
          </cell>
          <cell r="E3842">
            <v>-1.2</v>
          </cell>
          <cell r="F3842">
            <v>-1.2</v>
          </cell>
        </row>
        <row r="3843">
          <cell r="A3843" t="str">
            <v>1011764034471001</v>
          </cell>
          <cell r="B3843">
            <v>10117640</v>
          </cell>
          <cell r="C3843">
            <v>3447</v>
          </cell>
          <cell r="D3843">
            <v>1001</v>
          </cell>
          <cell r="E3843">
            <v>-1.2</v>
          </cell>
          <cell r="F3843">
            <v>-1.2</v>
          </cell>
        </row>
        <row r="3844">
          <cell r="A3844" t="str">
            <v>1011764034481000</v>
          </cell>
          <cell r="B3844">
            <v>10117640</v>
          </cell>
          <cell r="C3844">
            <v>3448</v>
          </cell>
          <cell r="D3844">
            <v>1000</v>
          </cell>
          <cell r="E3844">
            <v>-1.2</v>
          </cell>
          <cell r="F3844">
            <v>-1.2</v>
          </cell>
        </row>
        <row r="3845">
          <cell r="A3845" t="str">
            <v>1011764034541000</v>
          </cell>
          <cell r="B3845">
            <v>10117640</v>
          </cell>
          <cell r="C3845">
            <v>3454</v>
          </cell>
          <cell r="D3845">
            <v>1000</v>
          </cell>
          <cell r="E3845">
            <v>-1.2</v>
          </cell>
          <cell r="F3845">
            <v>-1.2</v>
          </cell>
        </row>
        <row r="3846">
          <cell r="A3846" t="str">
            <v>1011764034541001</v>
          </cell>
          <cell r="B3846">
            <v>10117640</v>
          </cell>
          <cell r="C3846">
            <v>3454</v>
          </cell>
          <cell r="D3846">
            <v>1001</v>
          </cell>
          <cell r="E3846">
            <v>-1.2</v>
          </cell>
          <cell r="F3846">
            <v>-1.2</v>
          </cell>
        </row>
        <row r="3847">
          <cell r="A3847" t="str">
            <v>1011764036201000</v>
          </cell>
          <cell r="B3847">
            <v>10117640</v>
          </cell>
          <cell r="C3847">
            <v>3620</v>
          </cell>
          <cell r="D3847">
            <v>1000</v>
          </cell>
          <cell r="E3847">
            <v>-1.2</v>
          </cell>
          <cell r="F3847">
            <v>-1.2</v>
          </cell>
        </row>
        <row r="3848">
          <cell r="A3848" t="str">
            <v>1011764036201001</v>
          </cell>
          <cell r="B3848">
            <v>10117640</v>
          </cell>
          <cell r="C3848">
            <v>3620</v>
          </cell>
          <cell r="D3848">
            <v>1001</v>
          </cell>
          <cell r="E3848">
            <v>-1.2</v>
          </cell>
          <cell r="F3848">
            <v>-1.2</v>
          </cell>
        </row>
        <row r="3849">
          <cell r="A3849" t="str">
            <v>1011764036391000</v>
          </cell>
          <cell r="B3849">
            <v>10117640</v>
          </cell>
          <cell r="C3849">
            <v>3639</v>
          </cell>
          <cell r="D3849">
            <v>1000</v>
          </cell>
          <cell r="E3849">
            <v>-1.2</v>
          </cell>
          <cell r="F3849">
            <v>-1.2</v>
          </cell>
        </row>
        <row r="3850">
          <cell r="A3850" t="str">
            <v>1011764036391001</v>
          </cell>
          <cell r="B3850">
            <v>10117640</v>
          </cell>
          <cell r="C3850">
            <v>3639</v>
          </cell>
          <cell r="D3850">
            <v>1001</v>
          </cell>
          <cell r="E3850">
            <v>-1.2</v>
          </cell>
          <cell r="F3850">
            <v>-1.2</v>
          </cell>
        </row>
        <row r="3851">
          <cell r="A3851" t="str">
            <v>1011764036871000</v>
          </cell>
          <cell r="B3851">
            <v>10117640</v>
          </cell>
          <cell r="C3851">
            <v>3687</v>
          </cell>
          <cell r="D3851">
            <v>1000</v>
          </cell>
          <cell r="E3851">
            <v>-1.2</v>
          </cell>
          <cell r="F3851">
            <v>-1.2</v>
          </cell>
        </row>
        <row r="3852">
          <cell r="A3852" t="str">
            <v>1011764037071000</v>
          </cell>
          <cell r="B3852">
            <v>10117640</v>
          </cell>
          <cell r="C3852">
            <v>3707</v>
          </cell>
          <cell r="D3852">
            <v>1000</v>
          </cell>
          <cell r="E3852">
            <v>-1.2</v>
          </cell>
          <cell r="F3852">
            <v>-1.2</v>
          </cell>
        </row>
        <row r="3853">
          <cell r="A3853" t="str">
            <v>1011764037321000</v>
          </cell>
          <cell r="B3853">
            <v>10117640</v>
          </cell>
          <cell r="C3853">
            <v>3732</v>
          </cell>
          <cell r="D3853">
            <v>1000</v>
          </cell>
          <cell r="E3853">
            <v>-1.2</v>
          </cell>
          <cell r="F3853">
            <v>-1.2</v>
          </cell>
        </row>
        <row r="3854">
          <cell r="A3854" t="str">
            <v>101176409551000</v>
          </cell>
          <cell r="B3854">
            <v>10117640</v>
          </cell>
          <cell r="C3854">
            <v>955</v>
          </cell>
          <cell r="D3854">
            <v>1000</v>
          </cell>
          <cell r="E3854">
            <v>-1.2</v>
          </cell>
          <cell r="F3854">
            <v>-1.2</v>
          </cell>
        </row>
        <row r="3855">
          <cell r="A3855" t="str">
            <v>101176409551001</v>
          </cell>
          <cell r="B3855">
            <v>10117640</v>
          </cell>
          <cell r="C3855">
            <v>955</v>
          </cell>
          <cell r="D3855">
            <v>1001</v>
          </cell>
          <cell r="E3855">
            <v>-1.2</v>
          </cell>
          <cell r="F3855">
            <v>-1.2</v>
          </cell>
        </row>
        <row r="3856">
          <cell r="A3856" t="str">
            <v>101176409971000</v>
          </cell>
          <cell r="B3856">
            <v>10117640</v>
          </cell>
          <cell r="C3856">
            <v>997</v>
          </cell>
          <cell r="D3856">
            <v>1000</v>
          </cell>
          <cell r="E3856">
            <v>-1.2</v>
          </cell>
          <cell r="F3856">
            <v>-1.2</v>
          </cell>
        </row>
        <row r="3857">
          <cell r="A3857" t="str">
            <v>101176409981000</v>
          </cell>
          <cell r="B3857">
            <v>10117640</v>
          </cell>
          <cell r="C3857">
            <v>998</v>
          </cell>
          <cell r="D3857">
            <v>1000</v>
          </cell>
          <cell r="E3857">
            <v>-1.2</v>
          </cell>
          <cell r="F3857">
            <v>-1.2</v>
          </cell>
        </row>
        <row r="3858">
          <cell r="A3858" t="str">
            <v>101176409981001</v>
          </cell>
          <cell r="B3858">
            <v>10117640</v>
          </cell>
          <cell r="C3858">
            <v>998</v>
          </cell>
          <cell r="D3858">
            <v>1001</v>
          </cell>
          <cell r="E3858">
            <v>-1.2</v>
          </cell>
          <cell r="F3858">
            <v>-1.2</v>
          </cell>
        </row>
        <row r="3859">
          <cell r="A3859" t="str">
            <v>101176409991000</v>
          </cell>
          <cell r="B3859">
            <v>10117640</v>
          </cell>
          <cell r="C3859">
            <v>999</v>
          </cell>
          <cell r="D3859">
            <v>1000</v>
          </cell>
          <cell r="E3859">
            <v>-1.2</v>
          </cell>
          <cell r="F3859">
            <v>-1.2</v>
          </cell>
        </row>
        <row r="3860">
          <cell r="A3860" t="str">
            <v>101176409991001</v>
          </cell>
          <cell r="B3860">
            <v>10117640</v>
          </cell>
          <cell r="C3860">
            <v>999</v>
          </cell>
          <cell r="D3860">
            <v>1001</v>
          </cell>
          <cell r="E3860">
            <v>-1.2</v>
          </cell>
          <cell r="F3860">
            <v>-1.2</v>
          </cell>
        </row>
        <row r="3861">
          <cell r="A3861" t="str">
            <v>1011764015861001</v>
          </cell>
          <cell r="B3861">
            <v>10117640</v>
          </cell>
          <cell r="C3861">
            <v>1586</v>
          </cell>
          <cell r="D3861">
            <v>1001</v>
          </cell>
          <cell r="E3861">
            <v>-1.2</v>
          </cell>
          <cell r="F3861">
            <v>-1.2</v>
          </cell>
        </row>
        <row r="3862">
          <cell r="A3862" t="str">
            <v>1011764019521001</v>
          </cell>
          <cell r="B3862">
            <v>10117640</v>
          </cell>
          <cell r="C3862">
            <v>1952</v>
          </cell>
          <cell r="D3862">
            <v>1001</v>
          </cell>
          <cell r="E3862">
            <v>-1.2</v>
          </cell>
          <cell r="F3862">
            <v>-1.2</v>
          </cell>
        </row>
        <row r="3863">
          <cell r="A3863" t="str">
            <v>1011764017171001</v>
          </cell>
          <cell r="B3863">
            <v>10117640</v>
          </cell>
          <cell r="C3863">
            <v>1717</v>
          </cell>
          <cell r="D3863">
            <v>1001</v>
          </cell>
          <cell r="E3863">
            <v>10379.120000000001</v>
          </cell>
          <cell r="F3863">
            <v>15698.12</v>
          </cell>
        </row>
        <row r="3864">
          <cell r="A3864" t="str">
            <v>1011764015461001</v>
          </cell>
          <cell r="B3864">
            <v>10117640</v>
          </cell>
          <cell r="C3864">
            <v>1546</v>
          </cell>
          <cell r="D3864">
            <v>1001</v>
          </cell>
          <cell r="E3864">
            <v>-1.2</v>
          </cell>
          <cell r="F3864">
            <v>-1.2</v>
          </cell>
        </row>
        <row r="3865">
          <cell r="A3865" t="str">
            <v>1011764018341001</v>
          </cell>
          <cell r="B3865">
            <v>10117640</v>
          </cell>
          <cell r="C3865">
            <v>1834</v>
          </cell>
          <cell r="D3865">
            <v>1001</v>
          </cell>
          <cell r="E3865">
            <v>10379.120000000001</v>
          </cell>
          <cell r="F3865">
            <v>15698.12</v>
          </cell>
        </row>
        <row r="3866">
          <cell r="A3866" t="str">
            <v>1011764024771001</v>
          </cell>
          <cell r="B3866">
            <v>10117640</v>
          </cell>
          <cell r="C3866">
            <v>2477</v>
          </cell>
          <cell r="D3866">
            <v>1001</v>
          </cell>
          <cell r="E3866">
            <v>-1.2</v>
          </cell>
          <cell r="F3866">
            <v>-1.2</v>
          </cell>
        </row>
        <row r="3867">
          <cell r="A3867" t="str">
            <v>1011764017681001</v>
          </cell>
          <cell r="B3867">
            <v>10117640</v>
          </cell>
          <cell r="C3867">
            <v>1768</v>
          </cell>
          <cell r="D3867">
            <v>1001</v>
          </cell>
          <cell r="E3867">
            <v>-1.2</v>
          </cell>
          <cell r="F3867">
            <v>-1.2</v>
          </cell>
        </row>
        <row r="3868">
          <cell r="A3868" t="str">
            <v>1011764035701001</v>
          </cell>
          <cell r="B3868">
            <v>10117640</v>
          </cell>
          <cell r="C3868">
            <v>3570</v>
          </cell>
          <cell r="D3868">
            <v>1001</v>
          </cell>
          <cell r="E3868">
            <v>10379.120000000001</v>
          </cell>
          <cell r="F3868">
            <v>15698.12</v>
          </cell>
        </row>
        <row r="3869">
          <cell r="A3869" t="str">
            <v>1011764033881001</v>
          </cell>
          <cell r="B3869">
            <v>10117640</v>
          </cell>
          <cell r="C3869">
            <v>3388</v>
          </cell>
          <cell r="D3869">
            <v>1001</v>
          </cell>
          <cell r="E3869">
            <v>10498.12</v>
          </cell>
          <cell r="F3869">
            <v>15785.12</v>
          </cell>
        </row>
        <row r="3870">
          <cell r="A3870" t="str">
            <v>1011764034091001</v>
          </cell>
          <cell r="B3870">
            <v>10117640</v>
          </cell>
          <cell r="C3870">
            <v>3409</v>
          </cell>
          <cell r="D3870">
            <v>1001</v>
          </cell>
          <cell r="E3870">
            <v>-1.2</v>
          </cell>
          <cell r="F3870">
            <v>-1.2</v>
          </cell>
        </row>
        <row r="3871">
          <cell r="A3871" t="str">
            <v>1011764035531001</v>
          </cell>
          <cell r="B3871">
            <v>10117640</v>
          </cell>
          <cell r="C3871">
            <v>3553</v>
          </cell>
          <cell r="D3871">
            <v>1001</v>
          </cell>
          <cell r="E3871">
            <v>-1.2</v>
          </cell>
          <cell r="F3871">
            <v>-1.2</v>
          </cell>
        </row>
        <row r="3872">
          <cell r="A3872" t="str">
            <v>1011764019651001</v>
          </cell>
          <cell r="B3872">
            <v>10117640</v>
          </cell>
          <cell r="C3872">
            <v>1965</v>
          </cell>
          <cell r="D3872">
            <v>1001</v>
          </cell>
          <cell r="E3872"/>
          <cell r="F3872"/>
        </row>
        <row r="3873">
          <cell r="A3873" t="str">
            <v>1011764037051001</v>
          </cell>
          <cell r="B3873">
            <v>10117640</v>
          </cell>
          <cell r="C3873">
            <v>3705</v>
          </cell>
          <cell r="D3873">
            <v>1001</v>
          </cell>
          <cell r="E3873">
            <v>-1.2</v>
          </cell>
          <cell r="F3873">
            <v>-1.2</v>
          </cell>
        </row>
        <row r="3874">
          <cell r="A3874" t="str">
            <v>1011764032601001</v>
          </cell>
          <cell r="B3874">
            <v>10117640</v>
          </cell>
          <cell r="C3874">
            <v>3260</v>
          </cell>
          <cell r="D3874">
            <v>1001</v>
          </cell>
          <cell r="E3874">
            <v>-1.2</v>
          </cell>
          <cell r="F3874">
            <v>-1.2</v>
          </cell>
        </row>
        <row r="3875">
          <cell r="A3875" t="str">
            <v>1011764017131001</v>
          </cell>
          <cell r="B3875">
            <v>10117640</v>
          </cell>
          <cell r="C3875">
            <v>1713</v>
          </cell>
          <cell r="D3875">
            <v>1001</v>
          </cell>
          <cell r="E3875">
            <v>-1.2</v>
          </cell>
          <cell r="F3875">
            <v>-1.2</v>
          </cell>
        </row>
        <row r="3876">
          <cell r="A3876" t="str">
            <v>1011764026751001</v>
          </cell>
          <cell r="B3876">
            <v>10117640</v>
          </cell>
          <cell r="C3876">
            <v>2675</v>
          </cell>
          <cell r="D3876">
            <v>1001</v>
          </cell>
          <cell r="E3876">
            <v>-1.2</v>
          </cell>
          <cell r="F3876">
            <v>-1.2</v>
          </cell>
        </row>
        <row r="3877">
          <cell r="A3877" t="str">
            <v>1011764037231001</v>
          </cell>
          <cell r="B3877">
            <v>10117640</v>
          </cell>
          <cell r="C3877">
            <v>3723</v>
          </cell>
          <cell r="D3877">
            <v>1001</v>
          </cell>
          <cell r="E3877">
            <v>-1.2</v>
          </cell>
          <cell r="F3877">
            <v>-1.2</v>
          </cell>
        </row>
        <row r="3878">
          <cell r="A3878" t="str">
            <v>1011764026781001</v>
          </cell>
          <cell r="B3878">
            <v>10117640</v>
          </cell>
          <cell r="C3878">
            <v>2678</v>
          </cell>
          <cell r="D3878">
            <v>1001</v>
          </cell>
          <cell r="E3878">
            <v>-1.2</v>
          </cell>
          <cell r="F3878">
            <v>-1.2</v>
          </cell>
        </row>
        <row r="3879">
          <cell r="A3879" t="str">
            <v>1011764019071001</v>
          </cell>
          <cell r="B3879">
            <v>10117640</v>
          </cell>
          <cell r="C3879">
            <v>1907</v>
          </cell>
          <cell r="D3879">
            <v>1001</v>
          </cell>
          <cell r="E3879">
            <v>10379.120000000001</v>
          </cell>
          <cell r="F3879">
            <v>15698.12</v>
          </cell>
        </row>
        <row r="3880">
          <cell r="A3880" t="str">
            <v>1011764036231001</v>
          </cell>
          <cell r="B3880">
            <v>10117640</v>
          </cell>
          <cell r="C3880">
            <v>3623</v>
          </cell>
          <cell r="D3880">
            <v>1001</v>
          </cell>
          <cell r="E3880">
            <v>10379.120000000001</v>
          </cell>
          <cell r="F3880">
            <v>15698.12</v>
          </cell>
        </row>
        <row r="3881">
          <cell r="A3881" t="str">
            <v>1011764037031001</v>
          </cell>
          <cell r="B3881">
            <v>10117640</v>
          </cell>
          <cell r="C3881">
            <v>3703</v>
          </cell>
          <cell r="D3881">
            <v>1001</v>
          </cell>
          <cell r="E3881">
            <v>10357.120000000001</v>
          </cell>
          <cell r="F3881">
            <v>15774.12</v>
          </cell>
        </row>
        <row r="3882">
          <cell r="A3882" t="str">
            <v>1011764017901001</v>
          </cell>
          <cell r="B3882">
            <v>10117640</v>
          </cell>
          <cell r="C3882">
            <v>1790</v>
          </cell>
          <cell r="D3882">
            <v>1001</v>
          </cell>
          <cell r="E3882">
            <v>-1.2</v>
          </cell>
          <cell r="F3882">
            <v>-1.2</v>
          </cell>
        </row>
        <row r="3883">
          <cell r="A3883" t="str">
            <v>1011764021041001</v>
          </cell>
          <cell r="B3883">
            <v>10117640</v>
          </cell>
          <cell r="C3883">
            <v>2104</v>
          </cell>
          <cell r="D3883">
            <v>1001</v>
          </cell>
          <cell r="E3883">
            <v>-1.2</v>
          </cell>
          <cell r="F3883">
            <v>-1.2</v>
          </cell>
        </row>
        <row r="3884">
          <cell r="A3884" t="str">
            <v>1011764022471001</v>
          </cell>
          <cell r="B3884">
            <v>10117640</v>
          </cell>
          <cell r="C3884">
            <v>2247</v>
          </cell>
          <cell r="D3884">
            <v>1001</v>
          </cell>
          <cell r="E3884">
            <v>-1.2</v>
          </cell>
          <cell r="F3884">
            <v>-1.2</v>
          </cell>
        </row>
        <row r="3885">
          <cell r="A3885" t="str">
            <v>1011764024081001</v>
          </cell>
          <cell r="B3885">
            <v>10117640</v>
          </cell>
          <cell r="C3885">
            <v>2408</v>
          </cell>
          <cell r="D3885">
            <v>1001</v>
          </cell>
          <cell r="E3885">
            <v>-1.2</v>
          </cell>
          <cell r="F3885">
            <v>-1.2</v>
          </cell>
        </row>
        <row r="3886">
          <cell r="A3886" t="str">
            <v>1011764024191001</v>
          </cell>
          <cell r="B3886">
            <v>10117640</v>
          </cell>
          <cell r="C3886">
            <v>2419</v>
          </cell>
          <cell r="D3886">
            <v>1001</v>
          </cell>
          <cell r="E3886">
            <v>-1.2</v>
          </cell>
          <cell r="F3886">
            <v>-1.2</v>
          </cell>
        </row>
        <row r="3887">
          <cell r="A3887" t="str">
            <v>1011764025291001</v>
          </cell>
          <cell r="B3887">
            <v>10117640</v>
          </cell>
          <cell r="C3887">
            <v>2529</v>
          </cell>
          <cell r="D3887">
            <v>1001</v>
          </cell>
          <cell r="E3887">
            <v>-1.2</v>
          </cell>
          <cell r="F3887">
            <v>-1.2</v>
          </cell>
        </row>
        <row r="3888">
          <cell r="A3888" t="str">
            <v>1011764026691001</v>
          </cell>
          <cell r="B3888">
            <v>10117640</v>
          </cell>
          <cell r="C3888">
            <v>2669</v>
          </cell>
          <cell r="D3888">
            <v>1001</v>
          </cell>
          <cell r="E3888">
            <v>-1.2</v>
          </cell>
          <cell r="F3888">
            <v>-1.2</v>
          </cell>
        </row>
        <row r="3889">
          <cell r="A3889" t="str">
            <v>1011764032061001</v>
          </cell>
          <cell r="B3889">
            <v>10117640</v>
          </cell>
          <cell r="C3889">
            <v>3206</v>
          </cell>
          <cell r="D3889">
            <v>1001</v>
          </cell>
          <cell r="E3889">
            <v>10498.12</v>
          </cell>
          <cell r="F3889">
            <v>15785.12</v>
          </cell>
        </row>
        <row r="3890">
          <cell r="A3890" t="str">
            <v>1011764033961001</v>
          </cell>
          <cell r="B3890">
            <v>10117640</v>
          </cell>
          <cell r="C3890">
            <v>3396</v>
          </cell>
          <cell r="D3890">
            <v>1001</v>
          </cell>
          <cell r="E3890">
            <v>10498.12</v>
          </cell>
          <cell r="F3890">
            <v>15785.12</v>
          </cell>
        </row>
        <row r="3891">
          <cell r="A3891" t="str">
            <v>1011764017831001</v>
          </cell>
          <cell r="B3891">
            <v>10117640</v>
          </cell>
          <cell r="C3891">
            <v>1783</v>
          </cell>
          <cell r="D3891">
            <v>1001</v>
          </cell>
          <cell r="E3891">
            <v>-1.2</v>
          </cell>
          <cell r="F3891">
            <v>-1.2</v>
          </cell>
        </row>
        <row r="3892">
          <cell r="A3892" t="str">
            <v>1011764023331001</v>
          </cell>
          <cell r="B3892">
            <v>10117640</v>
          </cell>
          <cell r="C3892">
            <v>2333</v>
          </cell>
          <cell r="D3892">
            <v>1001</v>
          </cell>
          <cell r="E3892">
            <v>-1.2</v>
          </cell>
          <cell r="F3892">
            <v>-1.2</v>
          </cell>
        </row>
        <row r="3893">
          <cell r="A3893" t="str">
            <v>1011764036491001</v>
          </cell>
          <cell r="B3893">
            <v>10117640</v>
          </cell>
          <cell r="C3893">
            <v>3649</v>
          </cell>
          <cell r="D3893">
            <v>1001</v>
          </cell>
          <cell r="E3893">
            <v>10457.120000000001</v>
          </cell>
          <cell r="F3893">
            <v>15874.12</v>
          </cell>
        </row>
        <row r="3894">
          <cell r="A3894" t="str">
            <v>1011764036721001</v>
          </cell>
          <cell r="B3894">
            <v>10117640</v>
          </cell>
          <cell r="C3894">
            <v>3672</v>
          </cell>
          <cell r="D3894">
            <v>1001</v>
          </cell>
          <cell r="E3894">
            <v>-1.2</v>
          </cell>
          <cell r="F3894">
            <v>-1.2</v>
          </cell>
        </row>
        <row r="3895">
          <cell r="A3895" t="str">
            <v>1011764015831001</v>
          </cell>
          <cell r="B3895">
            <v>10117640</v>
          </cell>
          <cell r="C3895">
            <v>1583</v>
          </cell>
          <cell r="D3895">
            <v>1001</v>
          </cell>
          <cell r="E3895">
            <v>10379.120000000001</v>
          </cell>
          <cell r="F3895">
            <v>15698.12</v>
          </cell>
        </row>
        <row r="3896">
          <cell r="A3896" t="str">
            <v>1011764017711001</v>
          </cell>
          <cell r="B3896">
            <v>10117640</v>
          </cell>
          <cell r="C3896">
            <v>1771</v>
          </cell>
          <cell r="D3896">
            <v>1001</v>
          </cell>
          <cell r="E3896">
            <v>-1.2</v>
          </cell>
          <cell r="F3896">
            <v>-1.2</v>
          </cell>
        </row>
        <row r="3897">
          <cell r="A3897" t="str">
            <v>1011764019821001</v>
          </cell>
          <cell r="B3897">
            <v>10117640</v>
          </cell>
          <cell r="C3897">
            <v>1982</v>
          </cell>
          <cell r="D3897">
            <v>1001</v>
          </cell>
          <cell r="E3897">
            <v>-1.2</v>
          </cell>
          <cell r="F3897">
            <v>-1.2</v>
          </cell>
        </row>
        <row r="3898">
          <cell r="A3898" t="str">
            <v>1011764022051001</v>
          </cell>
          <cell r="B3898">
            <v>10117640</v>
          </cell>
          <cell r="C3898">
            <v>2205</v>
          </cell>
          <cell r="D3898">
            <v>1001</v>
          </cell>
          <cell r="E3898">
            <v>-1.2</v>
          </cell>
          <cell r="F3898">
            <v>-1.2</v>
          </cell>
        </row>
        <row r="3899">
          <cell r="A3899" t="str">
            <v>1011764031021001</v>
          </cell>
          <cell r="B3899">
            <v>10117640</v>
          </cell>
          <cell r="C3899">
            <v>3102</v>
          </cell>
          <cell r="D3899">
            <v>1001</v>
          </cell>
          <cell r="E3899">
            <v>-1.2</v>
          </cell>
          <cell r="F3899">
            <v>-1.2</v>
          </cell>
        </row>
        <row r="3900">
          <cell r="A3900" t="str">
            <v>1011764017961001</v>
          </cell>
          <cell r="B3900">
            <v>10117640</v>
          </cell>
          <cell r="C3900">
            <v>1796</v>
          </cell>
          <cell r="D3900">
            <v>1001</v>
          </cell>
          <cell r="E3900">
            <v>-1.2</v>
          </cell>
          <cell r="F3900">
            <v>-1.2</v>
          </cell>
        </row>
        <row r="3901">
          <cell r="A3901" t="str">
            <v>1011764024761001</v>
          </cell>
          <cell r="B3901">
            <v>10117640</v>
          </cell>
          <cell r="C3901">
            <v>2476</v>
          </cell>
          <cell r="D3901">
            <v>1001</v>
          </cell>
          <cell r="E3901">
            <v>-1.2</v>
          </cell>
          <cell r="F3901">
            <v>-1.2</v>
          </cell>
        </row>
        <row r="3902">
          <cell r="A3902" t="str">
            <v>1011764027251001</v>
          </cell>
          <cell r="B3902">
            <v>10117640</v>
          </cell>
          <cell r="C3902">
            <v>2725</v>
          </cell>
          <cell r="D3902">
            <v>1001</v>
          </cell>
          <cell r="E3902">
            <v>-1.2</v>
          </cell>
          <cell r="F3902">
            <v>-1.2</v>
          </cell>
        </row>
        <row r="3903">
          <cell r="A3903" t="str">
            <v>1011764031191001</v>
          </cell>
          <cell r="B3903">
            <v>10117640</v>
          </cell>
          <cell r="C3903">
            <v>3119</v>
          </cell>
          <cell r="D3903">
            <v>1001</v>
          </cell>
          <cell r="E3903">
            <v>-1.2</v>
          </cell>
          <cell r="F3903">
            <v>-1.2</v>
          </cell>
        </row>
        <row r="3904">
          <cell r="A3904" t="str">
            <v>1011764035941001</v>
          </cell>
          <cell r="B3904">
            <v>10117640</v>
          </cell>
          <cell r="C3904">
            <v>3594</v>
          </cell>
          <cell r="D3904">
            <v>1001</v>
          </cell>
          <cell r="E3904">
            <v>-1.2</v>
          </cell>
          <cell r="F3904">
            <v>-1.2</v>
          </cell>
        </row>
        <row r="3905">
          <cell r="A3905" t="str">
            <v>1011764036891001</v>
          </cell>
          <cell r="B3905">
            <v>10117640</v>
          </cell>
          <cell r="C3905">
            <v>3689</v>
          </cell>
          <cell r="D3905">
            <v>1001</v>
          </cell>
          <cell r="E3905">
            <v>-1.2</v>
          </cell>
          <cell r="F3905">
            <v>-1.2</v>
          </cell>
        </row>
        <row r="3906">
          <cell r="A3906" t="str">
            <v>1011764020511001</v>
          </cell>
          <cell r="B3906">
            <v>10117640</v>
          </cell>
          <cell r="C3906">
            <v>2051</v>
          </cell>
          <cell r="D3906">
            <v>1001</v>
          </cell>
          <cell r="E3906">
            <v>-1.2</v>
          </cell>
          <cell r="F3906">
            <v>-1.2</v>
          </cell>
        </row>
        <row r="3907">
          <cell r="A3907" t="str">
            <v>1011764035491001</v>
          </cell>
          <cell r="B3907">
            <v>10117640</v>
          </cell>
          <cell r="C3907">
            <v>3549</v>
          </cell>
          <cell r="D3907">
            <v>1001</v>
          </cell>
          <cell r="E3907">
            <v>10498.12</v>
          </cell>
          <cell r="F3907">
            <v>15785.12</v>
          </cell>
        </row>
        <row r="3908">
          <cell r="A3908" t="str">
            <v>1011764026291001</v>
          </cell>
          <cell r="B3908">
            <v>10117640</v>
          </cell>
          <cell r="C3908">
            <v>2629</v>
          </cell>
          <cell r="D3908">
            <v>1001</v>
          </cell>
          <cell r="E3908">
            <v>-1.2</v>
          </cell>
          <cell r="F3908">
            <v>-1.2</v>
          </cell>
        </row>
        <row r="3909">
          <cell r="A3909" t="str">
            <v>1011764016441001</v>
          </cell>
          <cell r="B3909">
            <v>10117640</v>
          </cell>
          <cell r="C3909">
            <v>1644</v>
          </cell>
          <cell r="D3909">
            <v>1001</v>
          </cell>
          <cell r="E3909">
            <v>-1.2</v>
          </cell>
          <cell r="F3909">
            <v>-1.2</v>
          </cell>
        </row>
        <row r="3910">
          <cell r="A3910" t="str">
            <v>1011764015851001</v>
          </cell>
          <cell r="B3910">
            <v>10117640</v>
          </cell>
          <cell r="C3910">
            <v>1585</v>
          </cell>
          <cell r="D3910">
            <v>1001</v>
          </cell>
          <cell r="E3910">
            <v>-1.2</v>
          </cell>
          <cell r="F3910">
            <v>-1.2</v>
          </cell>
        </row>
        <row r="3911">
          <cell r="A3911" t="str">
            <v>1011764016111001</v>
          </cell>
          <cell r="B3911">
            <v>10117640</v>
          </cell>
          <cell r="C3911">
            <v>1611</v>
          </cell>
          <cell r="D3911">
            <v>1001</v>
          </cell>
          <cell r="E3911">
            <v>-1.2</v>
          </cell>
          <cell r="F3911">
            <v>-1.2</v>
          </cell>
        </row>
        <row r="3912">
          <cell r="A3912" t="str">
            <v>1011764016421001</v>
          </cell>
          <cell r="B3912">
            <v>10117640</v>
          </cell>
          <cell r="C3912">
            <v>1642</v>
          </cell>
          <cell r="D3912">
            <v>1001</v>
          </cell>
          <cell r="E3912">
            <v>-1.2</v>
          </cell>
          <cell r="F3912">
            <v>-1.2</v>
          </cell>
        </row>
        <row r="3913">
          <cell r="A3913" t="str">
            <v>1011764021091001</v>
          </cell>
          <cell r="B3913">
            <v>10117640</v>
          </cell>
          <cell r="C3913">
            <v>2109</v>
          </cell>
          <cell r="D3913">
            <v>1001</v>
          </cell>
          <cell r="E3913">
            <v>-1.2</v>
          </cell>
          <cell r="F3913">
            <v>-1.2</v>
          </cell>
        </row>
        <row r="3914">
          <cell r="A3914" t="str">
            <v>1011764037211001</v>
          </cell>
          <cell r="B3914">
            <v>10117640</v>
          </cell>
          <cell r="C3914">
            <v>3721</v>
          </cell>
          <cell r="D3914">
            <v>1001</v>
          </cell>
          <cell r="E3914">
            <v>-1.2</v>
          </cell>
          <cell r="F3914">
            <v>-1.2</v>
          </cell>
        </row>
        <row r="3915">
          <cell r="A3915" t="str">
            <v>1011764023881001</v>
          </cell>
          <cell r="B3915">
            <v>10117640</v>
          </cell>
          <cell r="C3915">
            <v>2388</v>
          </cell>
          <cell r="D3915">
            <v>1001</v>
          </cell>
          <cell r="E3915">
            <v>-1.2</v>
          </cell>
          <cell r="F3915">
            <v>-1.2</v>
          </cell>
        </row>
        <row r="3916">
          <cell r="A3916" t="str">
            <v>1011764014501001</v>
          </cell>
          <cell r="B3916">
            <v>10117640</v>
          </cell>
          <cell r="C3916">
            <v>1450</v>
          </cell>
          <cell r="D3916">
            <v>1001</v>
          </cell>
          <cell r="E3916">
            <v>10379.120000000001</v>
          </cell>
          <cell r="F3916">
            <v>15698.12</v>
          </cell>
        </row>
        <row r="3917">
          <cell r="A3917" t="str">
            <v>1011764017811001</v>
          </cell>
          <cell r="B3917">
            <v>10117640</v>
          </cell>
          <cell r="C3917">
            <v>1781</v>
          </cell>
          <cell r="D3917">
            <v>1001</v>
          </cell>
          <cell r="E3917">
            <v>-1.2</v>
          </cell>
          <cell r="F3917">
            <v>-1.2</v>
          </cell>
        </row>
        <row r="3918">
          <cell r="A3918" t="str">
            <v>1011764019781001</v>
          </cell>
          <cell r="B3918">
            <v>10117640</v>
          </cell>
          <cell r="C3918">
            <v>1978</v>
          </cell>
          <cell r="D3918">
            <v>1001</v>
          </cell>
          <cell r="E3918">
            <v>-1.2</v>
          </cell>
          <cell r="F3918">
            <v>-1.2</v>
          </cell>
        </row>
        <row r="3919">
          <cell r="A3919" t="str">
            <v>1011764023531001</v>
          </cell>
          <cell r="B3919">
            <v>10117640</v>
          </cell>
          <cell r="C3919">
            <v>2353</v>
          </cell>
          <cell r="D3919">
            <v>1001</v>
          </cell>
          <cell r="E3919">
            <v>-1.2</v>
          </cell>
          <cell r="F3919">
            <v>-1.2</v>
          </cell>
        </row>
        <row r="3920">
          <cell r="A3920" t="str">
            <v>1011764021271001</v>
          </cell>
          <cell r="B3920">
            <v>10117640</v>
          </cell>
          <cell r="C3920">
            <v>2127</v>
          </cell>
          <cell r="D3920">
            <v>1001</v>
          </cell>
          <cell r="E3920">
            <v>10379.120000000001</v>
          </cell>
          <cell r="F3920">
            <v>15698.12</v>
          </cell>
        </row>
        <row r="3921">
          <cell r="A3921" t="str">
            <v>1011764025021001</v>
          </cell>
          <cell r="B3921">
            <v>10117640</v>
          </cell>
          <cell r="C3921">
            <v>2502</v>
          </cell>
          <cell r="D3921">
            <v>1001</v>
          </cell>
          <cell r="E3921">
            <v>-1.2</v>
          </cell>
          <cell r="F3921">
            <v>-1.2</v>
          </cell>
        </row>
        <row r="3922">
          <cell r="A3922" t="str">
            <v>1083843632451004</v>
          </cell>
          <cell r="B3922">
            <v>10838436</v>
          </cell>
          <cell r="C3922">
            <v>3245</v>
          </cell>
          <cell r="D3922">
            <v>1004</v>
          </cell>
          <cell r="E3922"/>
          <cell r="F3922"/>
        </row>
        <row r="3923">
          <cell r="A3923" t="str">
            <v>1083843610061004</v>
          </cell>
          <cell r="B3923">
            <v>10838436</v>
          </cell>
          <cell r="C3923">
            <v>1006</v>
          </cell>
          <cell r="D3923">
            <v>1004</v>
          </cell>
          <cell r="E3923"/>
          <cell r="F3923"/>
        </row>
        <row r="3924">
          <cell r="A3924" t="str">
            <v>1083843618921004</v>
          </cell>
          <cell r="B3924">
            <v>10838436</v>
          </cell>
          <cell r="C3924">
            <v>1892</v>
          </cell>
          <cell r="D3924">
            <v>1004</v>
          </cell>
          <cell r="E3924"/>
          <cell r="F3924"/>
        </row>
        <row r="3925">
          <cell r="A3925" t="str">
            <v>1083843618921005</v>
          </cell>
          <cell r="B3925">
            <v>10838436</v>
          </cell>
          <cell r="C3925">
            <v>1892</v>
          </cell>
          <cell r="D3925">
            <v>1005</v>
          </cell>
          <cell r="E3925"/>
          <cell r="F3925"/>
        </row>
        <row r="3926">
          <cell r="A3926" t="str">
            <v>1083843618921006</v>
          </cell>
          <cell r="B3926">
            <v>10838436</v>
          </cell>
          <cell r="C3926">
            <v>1892</v>
          </cell>
          <cell r="D3926">
            <v>1006</v>
          </cell>
          <cell r="E3926"/>
          <cell r="F3926"/>
        </row>
        <row r="3927">
          <cell r="A3927" t="str">
            <v>1083843618921010</v>
          </cell>
          <cell r="B3927">
            <v>10838436</v>
          </cell>
          <cell r="C3927">
            <v>1892</v>
          </cell>
          <cell r="D3927">
            <v>1010</v>
          </cell>
          <cell r="E3927"/>
          <cell r="F3927"/>
        </row>
        <row r="3928">
          <cell r="A3928" t="str">
            <v>1083843618921011</v>
          </cell>
          <cell r="B3928">
            <v>10838436</v>
          </cell>
          <cell r="C3928">
            <v>1892</v>
          </cell>
          <cell r="D3928">
            <v>1011</v>
          </cell>
          <cell r="E3928"/>
          <cell r="F3928"/>
        </row>
        <row r="3929">
          <cell r="A3929" t="str">
            <v>1083843618921009</v>
          </cell>
          <cell r="B3929">
            <v>10838436</v>
          </cell>
          <cell r="C3929">
            <v>1892</v>
          </cell>
          <cell r="D3929">
            <v>1009</v>
          </cell>
          <cell r="E3929"/>
          <cell r="F3929"/>
        </row>
        <row r="3930">
          <cell r="A3930" t="str">
            <v>1083843618921007</v>
          </cell>
          <cell r="B3930">
            <v>10838436</v>
          </cell>
          <cell r="C3930">
            <v>1892</v>
          </cell>
          <cell r="D3930">
            <v>1007</v>
          </cell>
          <cell r="E3930"/>
          <cell r="F3930"/>
        </row>
        <row r="3931">
          <cell r="A3931" t="str">
            <v>1083843618921012</v>
          </cell>
          <cell r="B3931">
            <v>10838436</v>
          </cell>
          <cell r="C3931">
            <v>1892</v>
          </cell>
          <cell r="D3931">
            <v>1012</v>
          </cell>
          <cell r="E3931"/>
          <cell r="F3931"/>
        </row>
        <row r="3932">
          <cell r="A3932" t="str">
            <v>1083843618921008</v>
          </cell>
          <cell r="B3932">
            <v>10838436</v>
          </cell>
          <cell r="C3932">
            <v>1892</v>
          </cell>
          <cell r="D3932">
            <v>1008</v>
          </cell>
          <cell r="E3932"/>
          <cell r="F3932"/>
        </row>
        <row r="3933">
          <cell r="A3933" t="str">
            <v>1083843616731004</v>
          </cell>
          <cell r="B3933">
            <v>10838436</v>
          </cell>
          <cell r="C3933">
            <v>1673</v>
          </cell>
          <cell r="D3933">
            <v>1004</v>
          </cell>
          <cell r="E3933"/>
          <cell r="F3933"/>
        </row>
        <row r="3934">
          <cell r="A3934" t="str">
            <v>1083843618891004</v>
          </cell>
          <cell r="B3934">
            <v>10838436</v>
          </cell>
          <cell r="C3934">
            <v>1889</v>
          </cell>
          <cell r="D3934">
            <v>1004</v>
          </cell>
          <cell r="E3934"/>
          <cell r="F3934"/>
        </row>
        <row r="3935">
          <cell r="A3935" t="str">
            <v>1083843615521012</v>
          </cell>
          <cell r="B3935">
            <v>10838436</v>
          </cell>
          <cell r="C3935">
            <v>1552</v>
          </cell>
          <cell r="D3935">
            <v>1012</v>
          </cell>
          <cell r="E3935"/>
          <cell r="F3935"/>
        </row>
        <row r="3936">
          <cell r="A3936" t="str">
            <v>1083843616131004</v>
          </cell>
          <cell r="B3936">
            <v>10838436</v>
          </cell>
          <cell r="C3936">
            <v>1613</v>
          </cell>
          <cell r="D3936">
            <v>1004</v>
          </cell>
          <cell r="E3936"/>
          <cell r="F3936"/>
        </row>
        <row r="3937">
          <cell r="A3937" t="str">
            <v>1083843610441004</v>
          </cell>
          <cell r="B3937">
            <v>10838436</v>
          </cell>
          <cell r="C3937">
            <v>1044</v>
          </cell>
          <cell r="D3937">
            <v>1004</v>
          </cell>
          <cell r="E3937"/>
          <cell r="F3937"/>
        </row>
        <row r="3938">
          <cell r="A3938" t="str">
            <v>1083843610441007</v>
          </cell>
          <cell r="B3938">
            <v>10838436</v>
          </cell>
          <cell r="C3938">
            <v>1044</v>
          </cell>
          <cell r="D3938">
            <v>1007</v>
          </cell>
          <cell r="E3938"/>
          <cell r="F3938"/>
        </row>
        <row r="3939">
          <cell r="A3939" t="str">
            <v>1083843619271004</v>
          </cell>
          <cell r="B3939">
            <v>10838436</v>
          </cell>
          <cell r="C3939">
            <v>1927</v>
          </cell>
          <cell r="D3939">
            <v>1004</v>
          </cell>
          <cell r="E3939"/>
          <cell r="F3939"/>
        </row>
        <row r="3940">
          <cell r="A3940" t="str">
            <v>1083843619271007</v>
          </cell>
          <cell r="B3940">
            <v>10838436</v>
          </cell>
          <cell r="C3940">
            <v>1927</v>
          </cell>
          <cell r="D3940">
            <v>1007</v>
          </cell>
          <cell r="E3940"/>
          <cell r="F3940"/>
        </row>
        <row r="3941">
          <cell r="A3941" t="str">
            <v>1083843619271012</v>
          </cell>
          <cell r="B3941">
            <v>10838436</v>
          </cell>
          <cell r="C3941">
            <v>1927</v>
          </cell>
          <cell r="D3941">
            <v>1012</v>
          </cell>
          <cell r="E3941"/>
          <cell r="F3941"/>
        </row>
        <row r="3942">
          <cell r="A3942" t="str">
            <v>1083843619271008</v>
          </cell>
          <cell r="B3942">
            <v>10838436</v>
          </cell>
          <cell r="C3942">
            <v>1927</v>
          </cell>
          <cell r="D3942">
            <v>1008</v>
          </cell>
          <cell r="E3942"/>
          <cell r="F3942"/>
        </row>
        <row r="3943">
          <cell r="A3943" t="str">
            <v>1083843620671004</v>
          </cell>
          <cell r="B3943">
            <v>10838436</v>
          </cell>
          <cell r="C3943">
            <v>2067</v>
          </cell>
          <cell r="D3943">
            <v>1004</v>
          </cell>
          <cell r="E3943"/>
          <cell r="F3943"/>
        </row>
        <row r="3944">
          <cell r="A3944" t="str">
            <v>1083843620671012</v>
          </cell>
          <cell r="B3944">
            <v>10838436</v>
          </cell>
          <cell r="C3944">
            <v>2067</v>
          </cell>
          <cell r="D3944">
            <v>1012</v>
          </cell>
          <cell r="E3944"/>
          <cell r="F3944"/>
        </row>
        <row r="3945">
          <cell r="A3945" t="str">
            <v>1083843620761004</v>
          </cell>
          <cell r="B3945">
            <v>10838436</v>
          </cell>
          <cell r="C3945">
            <v>2076</v>
          </cell>
          <cell r="D3945">
            <v>1004</v>
          </cell>
          <cell r="E3945"/>
          <cell r="F3945"/>
        </row>
        <row r="3946">
          <cell r="A3946" t="str">
            <v>1083843620761005</v>
          </cell>
          <cell r="B3946">
            <v>10838436</v>
          </cell>
          <cell r="C3946">
            <v>2076</v>
          </cell>
          <cell r="D3946">
            <v>1005</v>
          </cell>
          <cell r="E3946"/>
          <cell r="F3946"/>
        </row>
        <row r="3947">
          <cell r="A3947" t="str">
            <v>1083843620761007</v>
          </cell>
          <cell r="B3947">
            <v>10838436</v>
          </cell>
          <cell r="C3947">
            <v>2076</v>
          </cell>
          <cell r="D3947">
            <v>1007</v>
          </cell>
          <cell r="E3947"/>
          <cell r="F3947"/>
        </row>
        <row r="3948">
          <cell r="A3948" t="str">
            <v>1083843620761012</v>
          </cell>
          <cell r="B3948">
            <v>10838436</v>
          </cell>
          <cell r="C3948">
            <v>2076</v>
          </cell>
          <cell r="D3948">
            <v>1012</v>
          </cell>
          <cell r="E3948"/>
          <cell r="F3948"/>
        </row>
        <row r="3949">
          <cell r="A3949" t="str">
            <v>1083843623431004</v>
          </cell>
          <cell r="B3949">
            <v>10838436</v>
          </cell>
          <cell r="C3949">
            <v>2343</v>
          </cell>
          <cell r="D3949">
            <v>1004</v>
          </cell>
          <cell r="E3949"/>
          <cell r="F3949"/>
        </row>
        <row r="3950">
          <cell r="A3950" t="str">
            <v>1083843623431012</v>
          </cell>
          <cell r="B3950">
            <v>10838436</v>
          </cell>
          <cell r="C3950">
            <v>2343</v>
          </cell>
          <cell r="D3950">
            <v>1012</v>
          </cell>
          <cell r="E3950"/>
          <cell r="F3950"/>
        </row>
        <row r="3951">
          <cell r="A3951" t="str">
            <v>1083843625031004</v>
          </cell>
          <cell r="B3951">
            <v>10838436</v>
          </cell>
          <cell r="C3951">
            <v>2503</v>
          </cell>
          <cell r="D3951">
            <v>1004</v>
          </cell>
          <cell r="E3951"/>
          <cell r="F3951"/>
        </row>
        <row r="3952">
          <cell r="A3952" t="str">
            <v>1083843625031012</v>
          </cell>
          <cell r="B3952">
            <v>10838436</v>
          </cell>
          <cell r="C3952">
            <v>2503</v>
          </cell>
          <cell r="D3952">
            <v>1012</v>
          </cell>
          <cell r="E3952"/>
          <cell r="F3952"/>
        </row>
        <row r="3953">
          <cell r="A3953" t="str">
            <v>1083843634141004</v>
          </cell>
          <cell r="B3953">
            <v>10838436</v>
          </cell>
          <cell r="C3953">
            <v>3414</v>
          </cell>
          <cell r="D3953">
            <v>1004</v>
          </cell>
          <cell r="E3953"/>
          <cell r="F3953"/>
        </row>
        <row r="3954">
          <cell r="A3954" t="str">
            <v>1083843615861004</v>
          </cell>
          <cell r="B3954">
            <v>10838436</v>
          </cell>
          <cell r="C3954">
            <v>1586</v>
          </cell>
          <cell r="D3954">
            <v>1004</v>
          </cell>
          <cell r="E3954"/>
          <cell r="F3954"/>
        </row>
        <row r="3955">
          <cell r="A3955" t="str">
            <v>1083843615991004</v>
          </cell>
          <cell r="B3955">
            <v>10838436</v>
          </cell>
          <cell r="C3955">
            <v>1599</v>
          </cell>
          <cell r="D3955">
            <v>1004</v>
          </cell>
          <cell r="E3955"/>
          <cell r="F3955"/>
        </row>
        <row r="3956">
          <cell r="A3956" t="str">
            <v>1083843615991012</v>
          </cell>
          <cell r="B3956">
            <v>10838436</v>
          </cell>
          <cell r="C3956">
            <v>1599</v>
          </cell>
          <cell r="D3956">
            <v>1012</v>
          </cell>
          <cell r="E3956"/>
          <cell r="F3956"/>
        </row>
        <row r="3957">
          <cell r="A3957" t="str">
            <v>1083843619521004</v>
          </cell>
          <cell r="B3957">
            <v>10838436</v>
          </cell>
          <cell r="C3957">
            <v>1952</v>
          </cell>
          <cell r="D3957">
            <v>1004</v>
          </cell>
          <cell r="E3957"/>
          <cell r="F3957"/>
        </row>
        <row r="3958">
          <cell r="A3958" t="str">
            <v>1083843619521012</v>
          </cell>
          <cell r="B3958">
            <v>10838436</v>
          </cell>
          <cell r="C3958">
            <v>1952</v>
          </cell>
          <cell r="D3958">
            <v>1012</v>
          </cell>
          <cell r="E3958"/>
          <cell r="F3958"/>
        </row>
        <row r="3959">
          <cell r="A3959" t="str">
            <v>1083843619521008</v>
          </cell>
          <cell r="B3959">
            <v>10838436</v>
          </cell>
          <cell r="C3959">
            <v>1952</v>
          </cell>
          <cell r="D3959">
            <v>1008</v>
          </cell>
          <cell r="E3959"/>
          <cell r="F3959"/>
        </row>
        <row r="3960">
          <cell r="A3960" t="str">
            <v>1083809510111013</v>
          </cell>
          <cell r="B3960">
            <v>10838095</v>
          </cell>
          <cell r="C3960">
            <v>1011</v>
          </cell>
          <cell r="D3960">
            <v>1013</v>
          </cell>
          <cell r="E3960"/>
          <cell r="F3960"/>
        </row>
        <row r="3961">
          <cell r="A3961" t="str">
            <v>1083809534101013</v>
          </cell>
          <cell r="B3961">
            <v>10838095</v>
          </cell>
          <cell r="C3961">
            <v>3410</v>
          </cell>
          <cell r="D3961">
            <v>1013</v>
          </cell>
          <cell r="E3961"/>
          <cell r="F3961"/>
        </row>
        <row r="3962">
          <cell r="A3962" t="str">
            <v>1083809516831011</v>
          </cell>
          <cell r="B3962">
            <v>10838095</v>
          </cell>
          <cell r="C3962">
            <v>1683</v>
          </cell>
          <cell r="D3962">
            <v>1011</v>
          </cell>
          <cell r="E3962"/>
          <cell r="F3962"/>
        </row>
        <row r="3963">
          <cell r="A3963" t="str">
            <v>1083809516831009</v>
          </cell>
          <cell r="B3963">
            <v>10838095</v>
          </cell>
          <cell r="C3963">
            <v>1683</v>
          </cell>
          <cell r="D3963">
            <v>1009</v>
          </cell>
          <cell r="E3963"/>
          <cell r="F3963"/>
        </row>
        <row r="3964">
          <cell r="A3964" t="str">
            <v>1083809516831012</v>
          </cell>
          <cell r="B3964">
            <v>10838095</v>
          </cell>
          <cell r="C3964">
            <v>1683</v>
          </cell>
          <cell r="D3964">
            <v>1012</v>
          </cell>
          <cell r="E3964"/>
          <cell r="F3964"/>
        </row>
        <row r="3965">
          <cell r="A3965" t="str">
            <v>1083809516831013</v>
          </cell>
          <cell r="B3965">
            <v>10838095</v>
          </cell>
          <cell r="C3965">
            <v>1683</v>
          </cell>
          <cell r="D3965">
            <v>1013</v>
          </cell>
          <cell r="E3965"/>
          <cell r="F3965"/>
        </row>
        <row r="3966">
          <cell r="A3966" t="str">
            <v>1083809516831008</v>
          </cell>
          <cell r="B3966">
            <v>10838095</v>
          </cell>
          <cell r="C3966">
            <v>1683</v>
          </cell>
          <cell r="D3966">
            <v>1008</v>
          </cell>
          <cell r="E3966"/>
          <cell r="F3966"/>
        </row>
        <row r="3967">
          <cell r="A3967" t="str">
            <v>1083809520761013</v>
          </cell>
          <cell r="B3967">
            <v>10838095</v>
          </cell>
          <cell r="C3967">
            <v>2076</v>
          </cell>
          <cell r="D3967">
            <v>1013</v>
          </cell>
          <cell r="E3967"/>
          <cell r="F3967"/>
        </row>
        <row r="3968">
          <cell r="A3968" t="str">
            <v>1083809519521013</v>
          </cell>
          <cell r="B3968">
            <v>10838095</v>
          </cell>
          <cell r="C3968">
            <v>1952</v>
          </cell>
          <cell r="D3968">
            <v>1013</v>
          </cell>
          <cell r="E3968"/>
          <cell r="F3968"/>
        </row>
        <row r="3969">
          <cell r="A3969" t="str">
            <v>1083809524771013</v>
          </cell>
          <cell r="B3969">
            <v>10838095</v>
          </cell>
          <cell r="C3969">
            <v>2477</v>
          </cell>
          <cell r="D3969">
            <v>1013</v>
          </cell>
          <cell r="E3969"/>
          <cell r="F3969"/>
        </row>
        <row r="3970">
          <cell r="A3970" t="str">
            <v>1084010010371000</v>
          </cell>
          <cell r="B3970">
            <v>10840100</v>
          </cell>
          <cell r="C3970">
            <v>1037</v>
          </cell>
          <cell r="D3970">
            <v>1000</v>
          </cell>
          <cell r="E3970"/>
          <cell r="F3970"/>
        </row>
        <row r="3971">
          <cell r="A3971" t="str">
            <v>1084010010371002</v>
          </cell>
          <cell r="B3971">
            <v>10840100</v>
          </cell>
          <cell r="C3971">
            <v>1037</v>
          </cell>
          <cell r="D3971">
            <v>1002</v>
          </cell>
          <cell r="E3971"/>
          <cell r="F3971"/>
        </row>
        <row r="3972">
          <cell r="A3972" t="str">
            <v>1084010010371003</v>
          </cell>
          <cell r="B3972">
            <v>10840100</v>
          </cell>
          <cell r="C3972">
            <v>1037</v>
          </cell>
          <cell r="D3972">
            <v>1003</v>
          </cell>
          <cell r="E3972"/>
          <cell r="F3972"/>
        </row>
        <row r="3973">
          <cell r="A3973" t="str">
            <v>1084010010371005</v>
          </cell>
          <cell r="B3973">
            <v>10840100</v>
          </cell>
          <cell r="C3973">
            <v>1037</v>
          </cell>
          <cell r="D3973">
            <v>1005</v>
          </cell>
          <cell r="E3973"/>
          <cell r="F3973"/>
        </row>
        <row r="3974">
          <cell r="A3974" t="str">
            <v>1084010010371006</v>
          </cell>
          <cell r="B3974">
            <v>10840100</v>
          </cell>
          <cell r="C3974">
            <v>1037</v>
          </cell>
          <cell r="D3974">
            <v>1006</v>
          </cell>
          <cell r="E3974"/>
          <cell r="F3974"/>
        </row>
        <row r="3975">
          <cell r="A3975" t="str">
            <v>101510809581000</v>
          </cell>
          <cell r="B3975">
            <v>10151080</v>
          </cell>
          <cell r="C3975">
            <v>958</v>
          </cell>
          <cell r="D3975">
            <v>1000</v>
          </cell>
          <cell r="E3975">
            <v>11522.18</v>
          </cell>
          <cell r="F3975">
            <v>17608.7</v>
          </cell>
        </row>
        <row r="3976">
          <cell r="A3976" t="str">
            <v>101510809761000</v>
          </cell>
          <cell r="B3976">
            <v>10151080</v>
          </cell>
          <cell r="C3976">
            <v>976</v>
          </cell>
          <cell r="D3976">
            <v>1000</v>
          </cell>
          <cell r="E3976">
            <v>11248.02</v>
          </cell>
          <cell r="F3976">
            <v>17342.41</v>
          </cell>
        </row>
        <row r="3977">
          <cell r="A3977" t="str">
            <v>101510809761001</v>
          </cell>
          <cell r="B3977">
            <v>10151080</v>
          </cell>
          <cell r="C3977">
            <v>976</v>
          </cell>
          <cell r="D3977">
            <v>1001</v>
          </cell>
          <cell r="E3977">
            <v>10308.49</v>
          </cell>
          <cell r="F3977">
            <v>15732.49</v>
          </cell>
        </row>
        <row r="3978">
          <cell r="A3978" t="str">
            <v>101510809761002</v>
          </cell>
          <cell r="B3978">
            <v>10151080</v>
          </cell>
          <cell r="C3978">
            <v>976</v>
          </cell>
          <cell r="D3978">
            <v>1002</v>
          </cell>
          <cell r="E3978">
            <v>10308.49</v>
          </cell>
          <cell r="F3978">
            <v>15732.49</v>
          </cell>
        </row>
        <row r="3979">
          <cell r="A3979" t="str">
            <v>1015108010141000</v>
          </cell>
          <cell r="B3979">
            <v>10151080</v>
          </cell>
          <cell r="C3979">
            <v>1014</v>
          </cell>
          <cell r="D3979">
            <v>1000</v>
          </cell>
          <cell r="E3979">
            <v>11248.02</v>
          </cell>
          <cell r="F3979">
            <v>17342.41</v>
          </cell>
        </row>
        <row r="3980">
          <cell r="A3980" t="str">
            <v>1015108010141001</v>
          </cell>
          <cell r="B3980">
            <v>10151080</v>
          </cell>
          <cell r="C3980">
            <v>1014</v>
          </cell>
          <cell r="D3980">
            <v>1001</v>
          </cell>
          <cell r="E3980">
            <v>10308.49</v>
          </cell>
          <cell r="F3980">
            <v>15732.49</v>
          </cell>
        </row>
        <row r="3981">
          <cell r="A3981" t="str">
            <v>1015108010141002</v>
          </cell>
          <cell r="B3981">
            <v>10151080</v>
          </cell>
          <cell r="C3981">
            <v>1014</v>
          </cell>
          <cell r="D3981">
            <v>1002</v>
          </cell>
          <cell r="E3981">
            <v>10308.49</v>
          </cell>
          <cell r="F3981">
            <v>15732.49</v>
          </cell>
        </row>
        <row r="3982">
          <cell r="A3982" t="str">
            <v>1015108010161000</v>
          </cell>
          <cell r="B3982">
            <v>10151080</v>
          </cell>
          <cell r="C3982">
            <v>1016</v>
          </cell>
          <cell r="D3982">
            <v>1000</v>
          </cell>
          <cell r="E3982">
            <v>11248.02</v>
          </cell>
          <cell r="F3982">
            <v>17342.41</v>
          </cell>
        </row>
        <row r="3983">
          <cell r="A3983" t="str">
            <v>1015108010161001</v>
          </cell>
          <cell r="B3983">
            <v>10151080</v>
          </cell>
          <cell r="C3983">
            <v>1016</v>
          </cell>
          <cell r="D3983">
            <v>1001</v>
          </cell>
          <cell r="E3983">
            <v>10308.49</v>
          </cell>
          <cell r="F3983">
            <v>15732.49</v>
          </cell>
        </row>
        <row r="3984">
          <cell r="A3984" t="str">
            <v>1015108010161002</v>
          </cell>
          <cell r="B3984">
            <v>10151080</v>
          </cell>
          <cell r="C3984">
            <v>1016</v>
          </cell>
          <cell r="D3984">
            <v>1002</v>
          </cell>
          <cell r="E3984"/>
          <cell r="F3984"/>
        </row>
        <row r="3985">
          <cell r="A3985" t="str">
            <v>1015108014441000</v>
          </cell>
          <cell r="B3985">
            <v>10151080</v>
          </cell>
          <cell r="C3985">
            <v>1444</v>
          </cell>
          <cell r="D3985">
            <v>1000</v>
          </cell>
          <cell r="E3985">
            <v>11512.07</v>
          </cell>
          <cell r="F3985">
            <v>17518.810000000001</v>
          </cell>
        </row>
        <row r="3986">
          <cell r="A3986" t="str">
            <v>1015108010091000</v>
          </cell>
          <cell r="B3986">
            <v>10151080</v>
          </cell>
          <cell r="C3986">
            <v>1009</v>
          </cell>
          <cell r="D3986">
            <v>1000</v>
          </cell>
          <cell r="E3986">
            <v>11248.02</v>
          </cell>
          <cell r="F3986">
            <v>17342.41</v>
          </cell>
        </row>
        <row r="3987">
          <cell r="A3987" t="str">
            <v>1015108010091001</v>
          </cell>
          <cell r="B3987">
            <v>10151080</v>
          </cell>
          <cell r="C3987">
            <v>1009</v>
          </cell>
          <cell r="D3987">
            <v>1001</v>
          </cell>
          <cell r="E3987">
            <v>10308.49</v>
          </cell>
          <cell r="F3987">
            <v>15732.49</v>
          </cell>
        </row>
        <row r="3988">
          <cell r="A3988" t="str">
            <v>1015108010091002</v>
          </cell>
          <cell r="B3988">
            <v>10151080</v>
          </cell>
          <cell r="C3988">
            <v>1009</v>
          </cell>
          <cell r="D3988">
            <v>1002</v>
          </cell>
          <cell r="E3988">
            <v>10308.49</v>
          </cell>
          <cell r="F3988">
            <v>15732.49</v>
          </cell>
        </row>
        <row r="3989">
          <cell r="A3989" t="str">
            <v>1015108020771000</v>
          </cell>
          <cell r="B3989">
            <v>10151080</v>
          </cell>
          <cell r="C3989">
            <v>2077</v>
          </cell>
          <cell r="D3989">
            <v>1000</v>
          </cell>
          <cell r="E3989">
            <v>11248.02</v>
          </cell>
          <cell r="F3989">
            <v>17342.41</v>
          </cell>
        </row>
        <row r="3990">
          <cell r="A3990" t="str">
            <v>1015108020771001</v>
          </cell>
          <cell r="B3990">
            <v>10151080</v>
          </cell>
          <cell r="C3990">
            <v>2077</v>
          </cell>
          <cell r="D3990">
            <v>1001</v>
          </cell>
          <cell r="E3990">
            <v>10308.49</v>
          </cell>
          <cell r="F3990">
            <v>15732.49</v>
          </cell>
        </row>
        <row r="3991">
          <cell r="A3991" t="str">
            <v>1015108020771002</v>
          </cell>
          <cell r="B3991">
            <v>10151080</v>
          </cell>
          <cell r="C3991">
            <v>2077</v>
          </cell>
          <cell r="D3991">
            <v>1002</v>
          </cell>
          <cell r="E3991">
            <v>10308.49</v>
          </cell>
          <cell r="F3991">
            <v>15732.49</v>
          </cell>
        </row>
        <row r="3992">
          <cell r="A3992" t="str">
            <v>1015108010601000</v>
          </cell>
          <cell r="B3992">
            <v>10151080</v>
          </cell>
          <cell r="C3992">
            <v>1060</v>
          </cell>
          <cell r="D3992">
            <v>1000</v>
          </cell>
          <cell r="E3992">
            <v>11512.07</v>
          </cell>
          <cell r="F3992">
            <v>17518.810000000001</v>
          </cell>
        </row>
        <row r="3993">
          <cell r="A3993" t="str">
            <v>1015108014241000</v>
          </cell>
          <cell r="B3993">
            <v>10151080</v>
          </cell>
          <cell r="C3993">
            <v>1424</v>
          </cell>
          <cell r="D3993">
            <v>1000</v>
          </cell>
          <cell r="E3993">
            <v>11512.07</v>
          </cell>
          <cell r="F3993">
            <v>17518.810000000001</v>
          </cell>
        </row>
        <row r="3994">
          <cell r="A3994" t="str">
            <v>1015108023791000</v>
          </cell>
          <cell r="B3994">
            <v>10151080</v>
          </cell>
          <cell r="C3994">
            <v>2379</v>
          </cell>
          <cell r="D3994">
            <v>1000</v>
          </cell>
          <cell r="E3994">
            <v>11248.02</v>
          </cell>
          <cell r="F3994">
            <v>17342.41</v>
          </cell>
        </row>
        <row r="3995">
          <cell r="A3995" t="str">
            <v>1015108023791001</v>
          </cell>
          <cell r="B3995">
            <v>10151080</v>
          </cell>
          <cell r="C3995">
            <v>2379</v>
          </cell>
          <cell r="D3995">
            <v>1001</v>
          </cell>
          <cell r="E3995">
            <v>10308.49</v>
          </cell>
          <cell r="F3995">
            <v>15732.49</v>
          </cell>
        </row>
        <row r="3996">
          <cell r="A3996" t="str">
            <v>1015108010071000</v>
          </cell>
          <cell r="B3996">
            <v>10151080</v>
          </cell>
          <cell r="C3996">
            <v>1007</v>
          </cell>
          <cell r="D3996">
            <v>1000</v>
          </cell>
          <cell r="E3996">
            <v>11248.02</v>
          </cell>
          <cell r="F3996">
            <v>17342.41</v>
          </cell>
        </row>
        <row r="3997">
          <cell r="A3997" t="str">
            <v>1015108010071001</v>
          </cell>
          <cell r="B3997">
            <v>10151080</v>
          </cell>
          <cell r="C3997">
            <v>1007</v>
          </cell>
          <cell r="D3997">
            <v>1001</v>
          </cell>
          <cell r="E3997">
            <v>10308.49</v>
          </cell>
          <cell r="F3997">
            <v>15732.49</v>
          </cell>
        </row>
        <row r="3998">
          <cell r="A3998" t="str">
            <v>1015108010071002</v>
          </cell>
          <cell r="B3998">
            <v>10151080</v>
          </cell>
          <cell r="C3998">
            <v>1007</v>
          </cell>
          <cell r="D3998">
            <v>1002</v>
          </cell>
          <cell r="E3998">
            <v>10308.49</v>
          </cell>
          <cell r="F3998">
            <v>15732.49</v>
          </cell>
        </row>
        <row r="3999">
          <cell r="A3999" t="str">
            <v>1015108010041000</v>
          </cell>
          <cell r="B3999">
            <v>10151080</v>
          </cell>
          <cell r="C3999">
            <v>1004</v>
          </cell>
          <cell r="D3999">
            <v>1000</v>
          </cell>
          <cell r="E3999">
            <v>11248.02</v>
          </cell>
          <cell r="F3999">
            <v>17342.41</v>
          </cell>
        </row>
        <row r="4000">
          <cell r="A4000" t="str">
            <v>1015108010041001</v>
          </cell>
          <cell r="B4000">
            <v>10151080</v>
          </cell>
          <cell r="C4000">
            <v>1004</v>
          </cell>
          <cell r="D4000">
            <v>1001</v>
          </cell>
          <cell r="E4000">
            <v>10308.49</v>
          </cell>
          <cell r="F4000">
            <v>15732.49</v>
          </cell>
        </row>
        <row r="4001">
          <cell r="A4001" t="str">
            <v>1015108010041002</v>
          </cell>
          <cell r="B4001">
            <v>10151080</v>
          </cell>
          <cell r="C4001">
            <v>1004</v>
          </cell>
          <cell r="D4001">
            <v>1002</v>
          </cell>
          <cell r="E4001">
            <v>10308.49</v>
          </cell>
          <cell r="F4001">
            <v>15732.49</v>
          </cell>
        </row>
        <row r="4002">
          <cell r="A4002" t="str">
            <v>1015108019061002</v>
          </cell>
          <cell r="B4002">
            <v>10151080</v>
          </cell>
          <cell r="C4002">
            <v>1906</v>
          </cell>
          <cell r="D4002">
            <v>1002</v>
          </cell>
          <cell r="E4002"/>
          <cell r="F4002"/>
        </row>
        <row r="4003">
          <cell r="A4003" t="str">
            <v>1015108032451000</v>
          </cell>
          <cell r="B4003">
            <v>10151080</v>
          </cell>
          <cell r="C4003">
            <v>3245</v>
          </cell>
          <cell r="D4003">
            <v>1000</v>
          </cell>
          <cell r="E4003">
            <v>11</v>
          </cell>
          <cell r="F4003">
            <v>11</v>
          </cell>
        </row>
        <row r="4004">
          <cell r="A4004" t="str">
            <v>1015108015501001</v>
          </cell>
          <cell r="B4004">
            <v>10151080</v>
          </cell>
          <cell r="C4004">
            <v>1550</v>
          </cell>
          <cell r="D4004">
            <v>1001</v>
          </cell>
          <cell r="E4004">
            <v>10308.49</v>
          </cell>
          <cell r="F4004">
            <v>15732.49</v>
          </cell>
        </row>
        <row r="4005">
          <cell r="A4005" t="str">
            <v>1015108015501002</v>
          </cell>
          <cell r="B4005">
            <v>10151080</v>
          </cell>
          <cell r="C4005">
            <v>1550</v>
          </cell>
          <cell r="D4005">
            <v>1002</v>
          </cell>
          <cell r="E4005">
            <v>10308.49</v>
          </cell>
          <cell r="F4005">
            <v>15732.49</v>
          </cell>
        </row>
        <row r="4006">
          <cell r="A4006" t="str">
            <v>1015108017591000</v>
          </cell>
          <cell r="B4006">
            <v>10151080</v>
          </cell>
          <cell r="C4006">
            <v>1759</v>
          </cell>
          <cell r="D4006">
            <v>1000</v>
          </cell>
          <cell r="E4006">
            <v>11248.02</v>
          </cell>
          <cell r="F4006">
            <v>17342.41</v>
          </cell>
        </row>
        <row r="4007">
          <cell r="A4007" t="str">
            <v>1015108017591001</v>
          </cell>
          <cell r="B4007">
            <v>10151080</v>
          </cell>
          <cell r="C4007">
            <v>1759</v>
          </cell>
          <cell r="D4007">
            <v>1001</v>
          </cell>
          <cell r="E4007">
            <v>10308.49</v>
          </cell>
          <cell r="F4007">
            <v>15732.49</v>
          </cell>
        </row>
        <row r="4008">
          <cell r="A4008" t="str">
            <v>1015108017591002</v>
          </cell>
          <cell r="B4008">
            <v>10151080</v>
          </cell>
          <cell r="C4008">
            <v>1759</v>
          </cell>
          <cell r="D4008">
            <v>1002</v>
          </cell>
          <cell r="E4008">
            <v>10308.49</v>
          </cell>
          <cell r="F4008">
            <v>15732.49</v>
          </cell>
        </row>
        <row r="4009">
          <cell r="A4009" t="str">
            <v>1015108010121000</v>
          </cell>
          <cell r="B4009">
            <v>10151080</v>
          </cell>
          <cell r="C4009">
            <v>1012</v>
          </cell>
          <cell r="D4009">
            <v>1000</v>
          </cell>
          <cell r="E4009">
            <v>11</v>
          </cell>
          <cell r="F4009">
            <v>11</v>
          </cell>
        </row>
        <row r="4010">
          <cell r="A4010" t="str">
            <v>1015108016891002</v>
          </cell>
          <cell r="B4010">
            <v>10151080</v>
          </cell>
          <cell r="C4010">
            <v>1689</v>
          </cell>
          <cell r="D4010">
            <v>1002</v>
          </cell>
          <cell r="E4010">
            <v>-1.2</v>
          </cell>
          <cell r="F4010">
            <v>-1.2</v>
          </cell>
        </row>
        <row r="4011">
          <cell r="A4011" t="str">
            <v>1015108018511000</v>
          </cell>
          <cell r="B4011">
            <v>10151080</v>
          </cell>
          <cell r="C4011">
            <v>1851</v>
          </cell>
          <cell r="D4011">
            <v>1000</v>
          </cell>
          <cell r="E4011">
            <v>11248.02</v>
          </cell>
          <cell r="F4011">
            <v>17342.41</v>
          </cell>
        </row>
        <row r="4012">
          <cell r="A4012" t="str">
            <v>1015108018511001</v>
          </cell>
          <cell r="B4012">
            <v>10151080</v>
          </cell>
          <cell r="C4012">
            <v>1851</v>
          </cell>
          <cell r="D4012">
            <v>1001</v>
          </cell>
          <cell r="E4012">
            <v>10308.49</v>
          </cell>
          <cell r="F4012">
            <v>15732.49</v>
          </cell>
        </row>
        <row r="4013">
          <cell r="A4013" t="str">
            <v>1015108018511002</v>
          </cell>
          <cell r="B4013">
            <v>10151080</v>
          </cell>
          <cell r="C4013">
            <v>1851</v>
          </cell>
          <cell r="D4013">
            <v>1002</v>
          </cell>
          <cell r="E4013">
            <v>10308.49</v>
          </cell>
          <cell r="F4013">
            <v>15732.49</v>
          </cell>
        </row>
        <row r="4014">
          <cell r="A4014" t="str">
            <v>1015108010001000</v>
          </cell>
          <cell r="B4014">
            <v>10151080</v>
          </cell>
          <cell r="C4014">
            <v>1000</v>
          </cell>
          <cell r="D4014">
            <v>1000</v>
          </cell>
          <cell r="E4014">
            <v>11248.02</v>
          </cell>
          <cell r="F4014">
            <v>17342.41</v>
          </cell>
        </row>
        <row r="4015">
          <cell r="A4015" t="str">
            <v>1015108010001001</v>
          </cell>
          <cell r="B4015">
            <v>10151080</v>
          </cell>
          <cell r="C4015">
            <v>1000</v>
          </cell>
          <cell r="D4015">
            <v>1001</v>
          </cell>
          <cell r="E4015">
            <v>10308.49</v>
          </cell>
          <cell r="F4015">
            <v>15732.49</v>
          </cell>
        </row>
        <row r="4016">
          <cell r="A4016" t="str">
            <v>1015108010001002</v>
          </cell>
          <cell r="B4016">
            <v>10151080</v>
          </cell>
          <cell r="C4016">
            <v>1000</v>
          </cell>
          <cell r="D4016">
            <v>1002</v>
          </cell>
          <cell r="E4016">
            <v>10308.49</v>
          </cell>
          <cell r="F4016">
            <v>15732.49</v>
          </cell>
        </row>
        <row r="4017">
          <cell r="A4017" t="str">
            <v>1015108010021000</v>
          </cell>
          <cell r="B4017">
            <v>10151080</v>
          </cell>
          <cell r="C4017">
            <v>1002</v>
          </cell>
          <cell r="D4017">
            <v>1000</v>
          </cell>
          <cell r="E4017">
            <v>11248.02</v>
          </cell>
          <cell r="F4017">
            <v>17342.41</v>
          </cell>
        </row>
        <row r="4018">
          <cell r="A4018" t="str">
            <v>1015108010021001</v>
          </cell>
          <cell r="B4018">
            <v>10151080</v>
          </cell>
          <cell r="C4018">
            <v>1002</v>
          </cell>
          <cell r="D4018">
            <v>1001</v>
          </cell>
          <cell r="E4018">
            <v>10308.49</v>
          </cell>
          <cell r="F4018">
            <v>15732.49</v>
          </cell>
        </row>
        <row r="4019">
          <cell r="A4019" t="str">
            <v>1015108010021002</v>
          </cell>
          <cell r="B4019">
            <v>10151080</v>
          </cell>
          <cell r="C4019">
            <v>1002</v>
          </cell>
          <cell r="D4019">
            <v>1002</v>
          </cell>
          <cell r="E4019">
            <v>10308.49</v>
          </cell>
          <cell r="F4019">
            <v>15732.49</v>
          </cell>
        </row>
        <row r="4020">
          <cell r="A4020" t="str">
            <v>1015108016841000</v>
          </cell>
          <cell r="B4020">
            <v>10151080</v>
          </cell>
          <cell r="C4020">
            <v>1684</v>
          </cell>
          <cell r="D4020">
            <v>1000</v>
          </cell>
          <cell r="E4020">
            <v>11248.02</v>
          </cell>
          <cell r="F4020">
            <v>17342.41</v>
          </cell>
        </row>
        <row r="4021">
          <cell r="A4021" t="str">
            <v>1015108016841001</v>
          </cell>
          <cell r="B4021">
            <v>10151080</v>
          </cell>
          <cell r="C4021">
            <v>1684</v>
          </cell>
          <cell r="D4021">
            <v>1001</v>
          </cell>
          <cell r="E4021">
            <v>10308.49</v>
          </cell>
          <cell r="F4021">
            <v>15732.49</v>
          </cell>
        </row>
        <row r="4022">
          <cell r="A4022" t="str">
            <v>1015108034321000</v>
          </cell>
          <cell r="B4022">
            <v>10151080</v>
          </cell>
          <cell r="C4022">
            <v>3432</v>
          </cell>
          <cell r="D4022">
            <v>1000</v>
          </cell>
          <cell r="E4022">
            <v>11248.02</v>
          </cell>
          <cell r="F4022">
            <v>17342.41</v>
          </cell>
        </row>
        <row r="4023">
          <cell r="A4023" t="str">
            <v>1015108034321001</v>
          </cell>
          <cell r="B4023">
            <v>10151080</v>
          </cell>
          <cell r="C4023">
            <v>3432</v>
          </cell>
          <cell r="D4023">
            <v>1001</v>
          </cell>
          <cell r="E4023">
            <v>10308.49</v>
          </cell>
          <cell r="F4023">
            <v>15732.49</v>
          </cell>
        </row>
        <row r="4024">
          <cell r="A4024" t="str">
            <v>1015108034321002</v>
          </cell>
          <cell r="B4024">
            <v>10151080</v>
          </cell>
          <cell r="C4024">
            <v>3432</v>
          </cell>
          <cell r="D4024">
            <v>1002</v>
          </cell>
          <cell r="E4024">
            <v>10308.49</v>
          </cell>
          <cell r="F4024">
            <v>15732.49</v>
          </cell>
        </row>
        <row r="4025">
          <cell r="A4025" t="str">
            <v>1015108021201000</v>
          </cell>
          <cell r="B4025">
            <v>10151080</v>
          </cell>
          <cell r="C4025">
            <v>2120</v>
          </cell>
          <cell r="D4025">
            <v>1000</v>
          </cell>
          <cell r="E4025">
            <v>11</v>
          </cell>
          <cell r="F4025">
            <v>11</v>
          </cell>
        </row>
        <row r="4026">
          <cell r="A4026" t="str">
            <v>1015108029411002</v>
          </cell>
          <cell r="B4026">
            <v>10151080</v>
          </cell>
          <cell r="C4026">
            <v>2941</v>
          </cell>
          <cell r="D4026">
            <v>1002</v>
          </cell>
          <cell r="E4026">
            <v>10308.49</v>
          </cell>
          <cell r="F4026">
            <v>15732.49</v>
          </cell>
        </row>
        <row r="4027">
          <cell r="A4027" t="str">
            <v>1001986615241002</v>
          </cell>
          <cell r="B4027">
            <v>10019866</v>
          </cell>
          <cell r="C4027">
            <v>1524</v>
          </cell>
          <cell r="D4027">
            <v>1002</v>
          </cell>
          <cell r="E4027">
            <v>10621.49</v>
          </cell>
          <cell r="F4027">
            <v>15945.49</v>
          </cell>
        </row>
        <row r="4028">
          <cell r="A4028" t="str">
            <v>1001986615241006</v>
          </cell>
          <cell r="B4028">
            <v>10019866</v>
          </cell>
          <cell r="C4028">
            <v>1524</v>
          </cell>
          <cell r="D4028">
            <v>1006</v>
          </cell>
          <cell r="E4028">
            <v>10621.49</v>
          </cell>
          <cell r="F4028">
            <v>15945.49</v>
          </cell>
        </row>
        <row r="4029">
          <cell r="A4029" t="str">
            <v>100198661524992</v>
          </cell>
          <cell r="B4029">
            <v>10019866</v>
          </cell>
          <cell r="C4029">
            <v>1524</v>
          </cell>
          <cell r="D4029">
            <v>992</v>
          </cell>
          <cell r="E4029">
            <v>10517.01</v>
          </cell>
          <cell r="F4029">
            <v>15841.01</v>
          </cell>
        </row>
        <row r="4030">
          <cell r="A4030" t="str">
            <v>100198669561000</v>
          </cell>
          <cell r="B4030">
            <v>10019866</v>
          </cell>
          <cell r="C4030">
            <v>956</v>
          </cell>
          <cell r="D4030">
            <v>1000</v>
          </cell>
          <cell r="E4030">
            <v>-1.2</v>
          </cell>
          <cell r="F4030">
            <v>-1.2</v>
          </cell>
        </row>
        <row r="4031">
          <cell r="A4031" t="str">
            <v>100198669561004</v>
          </cell>
          <cell r="B4031">
            <v>10019866</v>
          </cell>
          <cell r="C4031">
            <v>956</v>
          </cell>
          <cell r="D4031">
            <v>1004</v>
          </cell>
          <cell r="E4031">
            <v>-1.2</v>
          </cell>
          <cell r="F4031">
            <v>-1.2</v>
          </cell>
        </row>
        <row r="4032">
          <cell r="A4032" t="str">
            <v>100198669562255</v>
          </cell>
          <cell r="B4032">
            <v>10019866</v>
          </cell>
          <cell r="C4032">
            <v>956</v>
          </cell>
          <cell r="D4032">
            <v>2255</v>
          </cell>
          <cell r="E4032">
            <v>-1.2</v>
          </cell>
          <cell r="F4032">
            <v>-1.2</v>
          </cell>
        </row>
        <row r="4033">
          <cell r="A4033" t="str">
            <v>1001986610361001</v>
          </cell>
          <cell r="B4033">
            <v>10019866</v>
          </cell>
          <cell r="C4033">
            <v>1036</v>
          </cell>
          <cell r="D4033">
            <v>1001</v>
          </cell>
          <cell r="E4033">
            <v>-1.2</v>
          </cell>
          <cell r="F4033">
            <v>-1.2</v>
          </cell>
        </row>
        <row r="4034">
          <cell r="A4034" t="str">
            <v>1001986610361003</v>
          </cell>
          <cell r="B4034">
            <v>10019866</v>
          </cell>
          <cell r="C4034">
            <v>1036</v>
          </cell>
          <cell r="D4034">
            <v>1003</v>
          </cell>
          <cell r="E4034">
            <v>-1.2</v>
          </cell>
          <cell r="F4034">
            <v>-1.2</v>
          </cell>
        </row>
        <row r="4035">
          <cell r="A4035" t="str">
            <v>1001986610360</v>
          </cell>
          <cell r="B4035">
            <v>10019866</v>
          </cell>
          <cell r="C4035">
            <v>1036</v>
          </cell>
          <cell r="D4035">
            <v>0</v>
          </cell>
          <cell r="E4035">
            <v>-1.2</v>
          </cell>
          <cell r="F4035">
            <v>-1.2</v>
          </cell>
        </row>
        <row r="4036">
          <cell r="A4036" t="str">
            <v>1001986610362657</v>
          </cell>
          <cell r="B4036">
            <v>10019866</v>
          </cell>
          <cell r="C4036">
            <v>1036</v>
          </cell>
          <cell r="D4036">
            <v>2657</v>
          </cell>
          <cell r="E4036">
            <v>-1.2</v>
          </cell>
          <cell r="F4036">
            <v>-1.2</v>
          </cell>
        </row>
        <row r="4037">
          <cell r="A4037" t="str">
            <v>1001986610131698</v>
          </cell>
          <cell r="B4037">
            <v>10019866</v>
          </cell>
          <cell r="C4037">
            <v>1013</v>
          </cell>
          <cell r="D4037">
            <v>1698</v>
          </cell>
          <cell r="E4037">
            <v>-1.2</v>
          </cell>
          <cell r="F4037">
            <v>-1.2</v>
          </cell>
        </row>
        <row r="4038">
          <cell r="A4038" t="str">
            <v>1003966213801014</v>
          </cell>
          <cell r="B4038">
            <v>10039662</v>
          </cell>
          <cell r="C4038">
            <v>1380</v>
          </cell>
          <cell r="D4038">
            <v>1014</v>
          </cell>
          <cell r="E4038">
            <v>11305.71</v>
          </cell>
          <cell r="F4038">
            <v>17143.75</v>
          </cell>
        </row>
        <row r="4039">
          <cell r="A4039" t="str">
            <v>1003966213801010</v>
          </cell>
          <cell r="B4039">
            <v>10039662</v>
          </cell>
          <cell r="C4039">
            <v>1380</v>
          </cell>
          <cell r="D4039">
            <v>1010</v>
          </cell>
          <cell r="E4039">
            <v>11065.16</v>
          </cell>
          <cell r="F4039">
            <v>16778.990000000002</v>
          </cell>
        </row>
        <row r="4040">
          <cell r="A4040" t="str">
            <v>1003966213801011</v>
          </cell>
          <cell r="B4040">
            <v>10039662</v>
          </cell>
          <cell r="C4040">
            <v>1380</v>
          </cell>
          <cell r="D4040">
            <v>1011</v>
          </cell>
          <cell r="E4040">
            <v>11305.71</v>
          </cell>
          <cell r="F4040">
            <v>17143.75</v>
          </cell>
        </row>
        <row r="4041">
          <cell r="A4041" t="str">
            <v>1003966213801012</v>
          </cell>
          <cell r="B4041">
            <v>10039662</v>
          </cell>
          <cell r="C4041">
            <v>1380</v>
          </cell>
          <cell r="D4041">
            <v>1012</v>
          </cell>
          <cell r="E4041">
            <v>11305.71</v>
          </cell>
          <cell r="F4041">
            <v>17143.75</v>
          </cell>
        </row>
        <row r="4042">
          <cell r="A4042" t="str">
            <v>1003966213801013</v>
          </cell>
          <cell r="B4042">
            <v>10039662</v>
          </cell>
          <cell r="C4042">
            <v>1380</v>
          </cell>
          <cell r="D4042">
            <v>1013</v>
          </cell>
          <cell r="E4042">
            <v>11305.71</v>
          </cell>
          <cell r="F4042">
            <v>17143.75</v>
          </cell>
        </row>
        <row r="4043">
          <cell r="A4043" t="str">
            <v>1030861117871000</v>
          </cell>
          <cell r="B4043">
            <v>10308611</v>
          </cell>
          <cell r="C4043">
            <v>1787</v>
          </cell>
          <cell r="D4043">
            <v>1000</v>
          </cell>
          <cell r="E4043">
            <v>5.5</v>
          </cell>
          <cell r="F4043">
            <v>5.5</v>
          </cell>
        </row>
        <row r="4044">
          <cell r="A4044" t="str">
            <v>1030861117871001</v>
          </cell>
          <cell r="B4044">
            <v>10308611</v>
          </cell>
          <cell r="C4044">
            <v>1787</v>
          </cell>
          <cell r="D4044">
            <v>1001</v>
          </cell>
          <cell r="E4044">
            <v>5.5</v>
          </cell>
          <cell r="F4044">
            <v>5.5</v>
          </cell>
        </row>
        <row r="4045">
          <cell r="A4045" t="str">
            <v>1030861117871002</v>
          </cell>
          <cell r="B4045">
            <v>10308611</v>
          </cell>
          <cell r="C4045">
            <v>1787</v>
          </cell>
          <cell r="D4045">
            <v>1002</v>
          </cell>
          <cell r="E4045">
            <v>5</v>
          </cell>
          <cell r="F4045">
            <v>5</v>
          </cell>
        </row>
        <row r="4046">
          <cell r="A4046" t="str">
            <v>1030861117871003</v>
          </cell>
          <cell r="B4046">
            <v>10308611</v>
          </cell>
          <cell r="C4046">
            <v>1787</v>
          </cell>
          <cell r="D4046">
            <v>1003</v>
          </cell>
          <cell r="E4046">
            <v>5</v>
          </cell>
          <cell r="F4046">
            <v>5</v>
          </cell>
        </row>
        <row r="4047">
          <cell r="A4047" t="str">
            <v>102732659291002</v>
          </cell>
          <cell r="B4047">
            <v>10273265</v>
          </cell>
          <cell r="C4047">
            <v>929</v>
          </cell>
          <cell r="D4047">
            <v>1002</v>
          </cell>
          <cell r="E4047">
            <v>10448.01</v>
          </cell>
          <cell r="F4047">
            <v>15865.01</v>
          </cell>
        </row>
        <row r="4048">
          <cell r="A4048" t="str">
            <v>102732659291598</v>
          </cell>
          <cell r="B4048">
            <v>10273265</v>
          </cell>
          <cell r="C4048">
            <v>929</v>
          </cell>
          <cell r="D4048">
            <v>1598</v>
          </cell>
          <cell r="E4048">
            <v>10291.31</v>
          </cell>
          <cell r="F4048">
            <v>15708.31</v>
          </cell>
        </row>
        <row r="4049">
          <cell r="A4049" t="str">
            <v>102732659301003</v>
          </cell>
          <cell r="B4049">
            <v>10273265</v>
          </cell>
          <cell r="C4049">
            <v>930</v>
          </cell>
          <cell r="D4049">
            <v>1003</v>
          </cell>
          <cell r="E4049">
            <v>10343.540000000001</v>
          </cell>
          <cell r="F4049">
            <v>15760.54</v>
          </cell>
        </row>
        <row r="4050">
          <cell r="A4050" t="str">
            <v>102732659301598</v>
          </cell>
          <cell r="B4050">
            <v>10273265</v>
          </cell>
          <cell r="C4050">
            <v>930</v>
          </cell>
          <cell r="D4050">
            <v>1598</v>
          </cell>
          <cell r="E4050">
            <v>10291.31</v>
          </cell>
          <cell r="F4050">
            <v>15708.31</v>
          </cell>
        </row>
        <row r="4051">
          <cell r="A4051" t="str">
            <v>102732659581598</v>
          </cell>
          <cell r="B4051">
            <v>10273265</v>
          </cell>
          <cell r="C4051">
            <v>958</v>
          </cell>
          <cell r="D4051">
            <v>1598</v>
          </cell>
          <cell r="E4051">
            <v>10291.31</v>
          </cell>
          <cell r="F4051">
            <v>15708.31</v>
          </cell>
        </row>
        <row r="4052">
          <cell r="A4052" t="str">
            <v>102732659591598</v>
          </cell>
          <cell r="B4052">
            <v>10273265</v>
          </cell>
          <cell r="C4052">
            <v>959</v>
          </cell>
          <cell r="D4052">
            <v>1598</v>
          </cell>
          <cell r="E4052">
            <v>10291.31</v>
          </cell>
          <cell r="F4052">
            <v>15708.31</v>
          </cell>
        </row>
        <row r="4053">
          <cell r="A4053" t="str">
            <v>1027326510391002</v>
          </cell>
          <cell r="B4053">
            <v>10273265</v>
          </cell>
          <cell r="C4053">
            <v>1039</v>
          </cell>
          <cell r="D4053">
            <v>1002</v>
          </cell>
          <cell r="E4053">
            <v>10448.01</v>
          </cell>
          <cell r="F4053">
            <v>15865.01</v>
          </cell>
        </row>
        <row r="4054">
          <cell r="A4054" t="str">
            <v>1027326510391003</v>
          </cell>
          <cell r="B4054">
            <v>10273265</v>
          </cell>
          <cell r="C4054">
            <v>1039</v>
          </cell>
          <cell r="D4054">
            <v>1003</v>
          </cell>
          <cell r="E4054">
            <v>10343.540000000001</v>
          </cell>
          <cell r="F4054">
            <v>15760.54</v>
          </cell>
        </row>
        <row r="4055">
          <cell r="A4055" t="str">
            <v>1027326510391598</v>
          </cell>
          <cell r="B4055">
            <v>10273265</v>
          </cell>
          <cell r="C4055">
            <v>1039</v>
          </cell>
          <cell r="D4055">
            <v>1598</v>
          </cell>
          <cell r="E4055">
            <v>10291.31</v>
          </cell>
          <cell r="F4055">
            <v>15708.31</v>
          </cell>
        </row>
        <row r="4056">
          <cell r="A4056" t="str">
            <v>1027326510481598</v>
          </cell>
          <cell r="B4056">
            <v>10273265</v>
          </cell>
          <cell r="C4056">
            <v>1048</v>
          </cell>
          <cell r="D4056">
            <v>1598</v>
          </cell>
          <cell r="E4056">
            <v>10291.31</v>
          </cell>
          <cell r="F4056">
            <v>15708.31</v>
          </cell>
        </row>
        <row r="4057">
          <cell r="A4057" t="str">
            <v>1027326510551598</v>
          </cell>
          <cell r="B4057">
            <v>10273265</v>
          </cell>
          <cell r="C4057">
            <v>1055</v>
          </cell>
          <cell r="D4057">
            <v>1598</v>
          </cell>
          <cell r="E4057">
            <v>10291.31</v>
          </cell>
          <cell r="F4057">
            <v>15708.31</v>
          </cell>
        </row>
        <row r="4058">
          <cell r="A4058" t="str">
            <v>1027326510611598</v>
          </cell>
          <cell r="B4058">
            <v>10273265</v>
          </cell>
          <cell r="C4058">
            <v>1061</v>
          </cell>
          <cell r="D4058">
            <v>1598</v>
          </cell>
          <cell r="E4058">
            <v>10291.31</v>
          </cell>
          <cell r="F4058">
            <v>15708.31</v>
          </cell>
        </row>
        <row r="4059">
          <cell r="A4059" t="str">
            <v>1027326510671003</v>
          </cell>
          <cell r="B4059">
            <v>10273265</v>
          </cell>
          <cell r="C4059">
            <v>1067</v>
          </cell>
          <cell r="D4059">
            <v>1003</v>
          </cell>
          <cell r="E4059">
            <v>10343.540000000001</v>
          </cell>
          <cell r="F4059">
            <v>15760.54</v>
          </cell>
        </row>
        <row r="4060">
          <cell r="A4060" t="str">
            <v>1027326510671598</v>
          </cell>
          <cell r="B4060">
            <v>10273265</v>
          </cell>
          <cell r="C4060">
            <v>1067</v>
          </cell>
          <cell r="D4060">
            <v>1598</v>
          </cell>
          <cell r="E4060">
            <v>10291.31</v>
          </cell>
          <cell r="F4060">
            <v>15708.31</v>
          </cell>
        </row>
        <row r="4061">
          <cell r="A4061" t="str">
            <v>1027326510681598</v>
          </cell>
          <cell r="B4061">
            <v>10273265</v>
          </cell>
          <cell r="C4061">
            <v>1068</v>
          </cell>
          <cell r="D4061">
            <v>1598</v>
          </cell>
          <cell r="E4061">
            <v>10291.31</v>
          </cell>
          <cell r="F4061">
            <v>15708.31</v>
          </cell>
        </row>
        <row r="4062">
          <cell r="A4062" t="str">
            <v>1027326510691002</v>
          </cell>
          <cell r="B4062">
            <v>10273265</v>
          </cell>
          <cell r="C4062">
            <v>1069</v>
          </cell>
          <cell r="D4062">
            <v>1002</v>
          </cell>
          <cell r="E4062">
            <v>10448.01</v>
          </cell>
          <cell r="F4062">
            <v>15865.01</v>
          </cell>
        </row>
        <row r="4063">
          <cell r="A4063" t="str">
            <v>1027326510691003</v>
          </cell>
          <cell r="B4063">
            <v>10273265</v>
          </cell>
          <cell r="C4063">
            <v>1069</v>
          </cell>
          <cell r="D4063">
            <v>1003</v>
          </cell>
          <cell r="E4063">
            <v>10343.540000000001</v>
          </cell>
          <cell r="F4063">
            <v>15760.54</v>
          </cell>
        </row>
        <row r="4064">
          <cell r="A4064" t="str">
            <v>1027326510691598</v>
          </cell>
          <cell r="B4064">
            <v>10273265</v>
          </cell>
          <cell r="C4064">
            <v>1069</v>
          </cell>
          <cell r="D4064">
            <v>1598</v>
          </cell>
          <cell r="E4064">
            <v>10291.31</v>
          </cell>
          <cell r="F4064">
            <v>15708.31</v>
          </cell>
        </row>
        <row r="4065">
          <cell r="A4065" t="str">
            <v>1027326510821003</v>
          </cell>
          <cell r="B4065">
            <v>10273265</v>
          </cell>
          <cell r="C4065">
            <v>1082</v>
          </cell>
          <cell r="D4065">
            <v>1003</v>
          </cell>
          <cell r="E4065">
            <v>10343.540000000001</v>
          </cell>
          <cell r="F4065">
            <v>15760.54</v>
          </cell>
        </row>
        <row r="4066">
          <cell r="A4066" t="str">
            <v>1027326510821598</v>
          </cell>
          <cell r="B4066">
            <v>10273265</v>
          </cell>
          <cell r="C4066">
            <v>1082</v>
          </cell>
          <cell r="D4066">
            <v>1598</v>
          </cell>
          <cell r="E4066">
            <v>10291.31</v>
          </cell>
          <cell r="F4066">
            <v>15708.31</v>
          </cell>
        </row>
        <row r="4067">
          <cell r="A4067" t="str">
            <v>1027326511031003</v>
          </cell>
          <cell r="B4067">
            <v>10273265</v>
          </cell>
          <cell r="C4067">
            <v>1103</v>
          </cell>
          <cell r="D4067">
            <v>1003</v>
          </cell>
          <cell r="E4067">
            <v>10343.540000000001</v>
          </cell>
          <cell r="F4067">
            <v>15760.54</v>
          </cell>
        </row>
        <row r="4068">
          <cell r="A4068" t="str">
            <v>1027326511031598</v>
          </cell>
          <cell r="B4068">
            <v>10273265</v>
          </cell>
          <cell r="C4068">
            <v>1103</v>
          </cell>
          <cell r="D4068">
            <v>1598</v>
          </cell>
          <cell r="E4068">
            <v>10291.31</v>
          </cell>
          <cell r="F4068">
            <v>15708.31</v>
          </cell>
        </row>
        <row r="4069">
          <cell r="A4069" t="str">
            <v>1027326511051003</v>
          </cell>
          <cell r="B4069">
            <v>10273265</v>
          </cell>
          <cell r="C4069">
            <v>1105</v>
          </cell>
          <cell r="D4069">
            <v>1003</v>
          </cell>
          <cell r="E4069">
            <v>10343.540000000001</v>
          </cell>
          <cell r="F4069">
            <v>15760.54</v>
          </cell>
        </row>
        <row r="4070">
          <cell r="A4070" t="str">
            <v>1027326511051598</v>
          </cell>
          <cell r="B4070">
            <v>10273265</v>
          </cell>
          <cell r="C4070">
            <v>1105</v>
          </cell>
          <cell r="D4070">
            <v>1598</v>
          </cell>
          <cell r="E4070">
            <v>10291.31</v>
          </cell>
          <cell r="F4070">
            <v>15708.31</v>
          </cell>
        </row>
        <row r="4071">
          <cell r="A4071" t="str">
            <v>1027326513581002</v>
          </cell>
          <cell r="B4071">
            <v>10273265</v>
          </cell>
          <cell r="C4071">
            <v>1358</v>
          </cell>
          <cell r="D4071">
            <v>1002</v>
          </cell>
          <cell r="E4071">
            <v>10448.01</v>
          </cell>
          <cell r="F4071">
            <v>15865.01</v>
          </cell>
        </row>
        <row r="4072">
          <cell r="A4072" t="str">
            <v>1027326513581003</v>
          </cell>
          <cell r="B4072">
            <v>10273265</v>
          </cell>
          <cell r="C4072">
            <v>1358</v>
          </cell>
          <cell r="D4072">
            <v>1003</v>
          </cell>
          <cell r="E4072">
            <v>10343.540000000001</v>
          </cell>
          <cell r="F4072">
            <v>15760.54</v>
          </cell>
        </row>
        <row r="4073">
          <cell r="A4073" t="str">
            <v>1027326513581598</v>
          </cell>
          <cell r="B4073">
            <v>10273265</v>
          </cell>
          <cell r="C4073">
            <v>1358</v>
          </cell>
          <cell r="D4073">
            <v>1598</v>
          </cell>
          <cell r="E4073">
            <v>10291.31</v>
          </cell>
          <cell r="F4073">
            <v>15708.31</v>
          </cell>
        </row>
        <row r="4074">
          <cell r="A4074" t="str">
            <v>1027326513611003</v>
          </cell>
          <cell r="B4074">
            <v>10273265</v>
          </cell>
          <cell r="C4074">
            <v>1361</v>
          </cell>
          <cell r="D4074">
            <v>1003</v>
          </cell>
          <cell r="E4074">
            <v>10343.540000000001</v>
          </cell>
          <cell r="F4074">
            <v>15760.54</v>
          </cell>
        </row>
        <row r="4075">
          <cell r="A4075" t="str">
            <v>1027326513611598</v>
          </cell>
          <cell r="B4075">
            <v>10273265</v>
          </cell>
          <cell r="C4075">
            <v>1361</v>
          </cell>
          <cell r="D4075">
            <v>1598</v>
          </cell>
          <cell r="E4075">
            <v>10291.31</v>
          </cell>
          <cell r="F4075">
            <v>15708.31</v>
          </cell>
        </row>
        <row r="4076">
          <cell r="A4076" t="str">
            <v>1027326514191003</v>
          </cell>
          <cell r="B4076">
            <v>10273265</v>
          </cell>
          <cell r="C4076">
            <v>1419</v>
          </cell>
          <cell r="D4076">
            <v>1003</v>
          </cell>
          <cell r="E4076">
            <v>10343.540000000001</v>
          </cell>
          <cell r="F4076">
            <v>15760.54</v>
          </cell>
        </row>
        <row r="4077">
          <cell r="A4077" t="str">
            <v>1027326514191598</v>
          </cell>
          <cell r="B4077">
            <v>10273265</v>
          </cell>
          <cell r="C4077">
            <v>1419</v>
          </cell>
          <cell r="D4077">
            <v>1598</v>
          </cell>
          <cell r="E4077">
            <v>10291.31</v>
          </cell>
          <cell r="F4077">
            <v>15708.31</v>
          </cell>
        </row>
        <row r="4078">
          <cell r="A4078" t="str">
            <v>1027326514421598</v>
          </cell>
          <cell r="B4078">
            <v>10273265</v>
          </cell>
          <cell r="C4078">
            <v>1442</v>
          </cell>
          <cell r="D4078">
            <v>1598</v>
          </cell>
          <cell r="E4078">
            <v>10291.31</v>
          </cell>
          <cell r="F4078">
            <v>15708.31</v>
          </cell>
        </row>
        <row r="4079">
          <cell r="A4079" t="str">
            <v>1027326515551002</v>
          </cell>
          <cell r="B4079">
            <v>10273265</v>
          </cell>
          <cell r="C4079">
            <v>1555</v>
          </cell>
          <cell r="D4079">
            <v>1002</v>
          </cell>
          <cell r="E4079">
            <v>10448.01</v>
          </cell>
          <cell r="F4079">
            <v>15865.01</v>
          </cell>
        </row>
        <row r="4080">
          <cell r="A4080" t="str">
            <v>1027326515551598</v>
          </cell>
          <cell r="B4080">
            <v>10273265</v>
          </cell>
          <cell r="C4080">
            <v>1555</v>
          </cell>
          <cell r="D4080">
            <v>1598</v>
          </cell>
          <cell r="E4080">
            <v>10291.31</v>
          </cell>
          <cell r="F4080">
            <v>15708.31</v>
          </cell>
        </row>
        <row r="4081">
          <cell r="A4081" t="str">
            <v>1027326519041598</v>
          </cell>
          <cell r="B4081">
            <v>10273265</v>
          </cell>
          <cell r="C4081">
            <v>1904</v>
          </cell>
          <cell r="D4081">
            <v>1598</v>
          </cell>
          <cell r="E4081">
            <v>10291.31</v>
          </cell>
          <cell r="F4081">
            <v>15708.31</v>
          </cell>
        </row>
        <row r="4082">
          <cell r="A4082" t="str">
            <v>1027326523351002</v>
          </cell>
          <cell r="B4082">
            <v>10273265</v>
          </cell>
          <cell r="C4082">
            <v>2335</v>
          </cell>
          <cell r="D4082">
            <v>1002</v>
          </cell>
          <cell r="E4082">
            <v>10448.01</v>
          </cell>
          <cell r="F4082">
            <v>15865.01</v>
          </cell>
        </row>
        <row r="4083">
          <cell r="A4083" t="str">
            <v>1027326523381002</v>
          </cell>
          <cell r="B4083">
            <v>10273265</v>
          </cell>
          <cell r="C4083">
            <v>2338</v>
          </cell>
          <cell r="D4083">
            <v>1002</v>
          </cell>
          <cell r="E4083">
            <v>10448.01</v>
          </cell>
          <cell r="F4083">
            <v>15865.01</v>
          </cell>
        </row>
        <row r="4084">
          <cell r="A4084" t="str">
            <v>1027326523381003</v>
          </cell>
          <cell r="B4084">
            <v>10273265</v>
          </cell>
          <cell r="C4084">
            <v>2338</v>
          </cell>
          <cell r="D4084">
            <v>1003</v>
          </cell>
          <cell r="E4084">
            <v>10343.540000000001</v>
          </cell>
          <cell r="F4084">
            <v>15760.54</v>
          </cell>
        </row>
        <row r="4085">
          <cell r="A4085" t="str">
            <v>1027326523381598</v>
          </cell>
          <cell r="B4085">
            <v>10273265</v>
          </cell>
          <cell r="C4085">
            <v>2338</v>
          </cell>
          <cell r="D4085">
            <v>1598</v>
          </cell>
          <cell r="E4085">
            <v>10291.31</v>
          </cell>
          <cell r="F4085">
            <v>15708.31</v>
          </cell>
        </row>
        <row r="4086">
          <cell r="A4086" t="str">
            <v>1027326516881002</v>
          </cell>
          <cell r="B4086">
            <v>10273265</v>
          </cell>
          <cell r="C4086">
            <v>1688</v>
          </cell>
          <cell r="D4086">
            <v>1002</v>
          </cell>
          <cell r="E4086">
            <v>10448.01</v>
          </cell>
          <cell r="F4086">
            <v>15865.01</v>
          </cell>
        </row>
        <row r="4087">
          <cell r="A4087" t="str">
            <v>1027326519841598</v>
          </cell>
          <cell r="B4087">
            <v>10273265</v>
          </cell>
          <cell r="C4087">
            <v>1984</v>
          </cell>
          <cell r="D4087">
            <v>1598</v>
          </cell>
          <cell r="E4087">
            <v>10291.31</v>
          </cell>
          <cell r="F4087">
            <v>15708.31</v>
          </cell>
        </row>
        <row r="4088">
          <cell r="A4088" t="str">
            <v>1027326520461598</v>
          </cell>
          <cell r="B4088">
            <v>10273265</v>
          </cell>
          <cell r="C4088">
            <v>2046</v>
          </cell>
          <cell r="D4088">
            <v>1598</v>
          </cell>
          <cell r="E4088">
            <v>10291.31</v>
          </cell>
          <cell r="F4088">
            <v>15708.31</v>
          </cell>
        </row>
        <row r="4089">
          <cell r="A4089" t="str">
            <v>1027326511041598</v>
          </cell>
          <cell r="B4089">
            <v>10273265</v>
          </cell>
          <cell r="C4089">
            <v>1104</v>
          </cell>
          <cell r="D4089">
            <v>1598</v>
          </cell>
          <cell r="E4089">
            <v>10291.31</v>
          </cell>
          <cell r="F4089">
            <v>15708.31</v>
          </cell>
        </row>
        <row r="4090">
          <cell r="A4090" t="str">
            <v>1027326514641003</v>
          </cell>
          <cell r="B4090">
            <v>10273265</v>
          </cell>
          <cell r="C4090">
            <v>1464</v>
          </cell>
          <cell r="D4090">
            <v>1003</v>
          </cell>
          <cell r="E4090">
            <v>10343.540000000001</v>
          </cell>
          <cell r="F4090">
            <v>15760.54</v>
          </cell>
        </row>
        <row r="4091">
          <cell r="A4091" t="str">
            <v>1027326514641598</v>
          </cell>
          <cell r="B4091">
            <v>10273265</v>
          </cell>
          <cell r="C4091">
            <v>1464</v>
          </cell>
          <cell r="D4091">
            <v>1598</v>
          </cell>
          <cell r="E4091">
            <v>10291.31</v>
          </cell>
          <cell r="F4091">
            <v>15708.31</v>
          </cell>
        </row>
        <row r="4092">
          <cell r="A4092" t="str">
            <v>1027326510471598</v>
          </cell>
          <cell r="B4092">
            <v>10273265</v>
          </cell>
          <cell r="C4092">
            <v>1047</v>
          </cell>
          <cell r="D4092">
            <v>1598</v>
          </cell>
          <cell r="E4092">
            <v>10291.31</v>
          </cell>
          <cell r="F4092">
            <v>15708.31</v>
          </cell>
        </row>
        <row r="4093">
          <cell r="A4093" t="str">
            <v>102732659281003</v>
          </cell>
          <cell r="B4093">
            <v>10273265</v>
          </cell>
          <cell r="C4093">
            <v>928</v>
          </cell>
          <cell r="D4093">
            <v>1003</v>
          </cell>
          <cell r="E4093">
            <v>10343.540000000001</v>
          </cell>
          <cell r="F4093">
            <v>15760.54</v>
          </cell>
        </row>
        <row r="4094">
          <cell r="A4094" t="str">
            <v>102732659281598</v>
          </cell>
          <cell r="B4094">
            <v>10273265</v>
          </cell>
          <cell r="C4094">
            <v>928</v>
          </cell>
          <cell r="D4094">
            <v>1598</v>
          </cell>
          <cell r="E4094">
            <v>10291.31</v>
          </cell>
          <cell r="F4094">
            <v>15708.31</v>
          </cell>
        </row>
        <row r="4095">
          <cell r="A4095" t="str">
            <v>1027326519751003</v>
          </cell>
          <cell r="B4095">
            <v>10273265</v>
          </cell>
          <cell r="C4095">
            <v>1975</v>
          </cell>
          <cell r="D4095">
            <v>1003</v>
          </cell>
          <cell r="E4095">
            <v>10343.540000000001</v>
          </cell>
          <cell r="F4095">
            <v>15760.54</v>
          </cell>
        </row>
        <row r="4096">
          <cell r="A4096" t="str">
            <v>1027326519751598</v>
          </cell>
          <cell r="B4096">
            <v>10273265</v>
          </cell>
          <cell r="C4096">
            <v>1975</v>
          </cell>
          <cell r="D4096">
            <v>1598</v>
          </cell>
          <cell r="E4096">
            <v>10291.31</v>
          </cell>
          <cell r="F4096">
            <v>15708.31</v>
          </cell>
        </row>
        <row r="4097">
          <cell r="A4097" t="str">
            <v>1027326518831003</v>
          </cell>
          <cell r="B4097">
            <v>10273265</v>
          </cell>
          <cell r="C4097">
            <v>1883</v>
          </cell>
          <cell r="D4097">
            <v>1003</v>
          </cell>
          <cell r="E4097">
            <v>10343.540000000001</v>
          </cell>
          <cell r="F4097">
            <v>15760.54</v>
          </cell>
        </row>
        <row r="4098">
          <cell r="A4098" t="str">
            <v>1027326518831598</v>
          </cell>
          <cell r="B4098">
            <v>10273265</v>
          </cell>
          <cell r="C4098">
            <v>1883</v>
          </cell>
          <cell r="D4098">
            <v>1598</v>
          </cell>
          <cell r="E4098">
            <v>10291.31</v>
          </cell>
          <cell r="F4098">
            <v>15708.31</v>
          </cell>
        </row>
        <row r="4099">
          <cell r="A4099" t="str">
            <v>1027326519301002</v>
          </cell>
          <cell r="B4099">
            <v>10273265</v>
          </cell>
          <cell r="C4099">
            <v>1930</v>
          </cell>
          <cell r="D4099">
            <v>1002</v>
          </cell>
          <cell r="E4099">
            <v>10448.01</v>
          </cell>
          <cell r="F4099">
            <v>15865.01</v>
          </cell>
        </row>
        <row r="4100">
          <cell r="A4100" t="str">
            <v>1027326519301003</v>
          </cell>
          <cell r="B4100">
            <v>10273265</v>
          </cell>
          <cell r="C4100">
            <v>1930</v>
          </cell>
          <cell r="D4100">
            <v>1003</v>
          </cell>
          <cell r="E4100">
            <v>10343.540000000001</v>
          </cell>
          <cell r="F4100">
            <v>15760.54</v>
          </cell>
        </row>
        <row r="4101">
          <cell r="A4101" t="str">
            <v>1027326519301598</v>
          </cell>
          <cell r="B4101">
            <v>10273265</v>
          </cell>
          <cell r="C4101">
            <v>1930</v>
          </cell>
          <cell r="D4101">
            <v>1598</v>
          </cell>
          <cell r="E4101">
            <v>10291.31</v>
          </cell>
          <cell r="F4101">
            <v>15708.31</v>
          </cell>
        </row>
        <row r="4102">
          <cell r="A4102" t="str">
            <v>1027326519151002</v>
          </cell>
          <cell r="B4102">
            <v>10273265</v>
          </cell>
          <cell r="C4102">
            <v>1915</v>
          </cell>
          <cell r="D4102">
            <v>1002</v>
          </cell>
          <cell r="E4102">
            <v>10448.01</v>
          </cell>
          <cell r="F4102">
            <v>15865.01</v>
          </cell>
        </row>
        <row r="4103">
          <cell r="A4103" t="str">
            <v>1027326519151003</v>
          </cell>
          <cell r="B4103">
            <v>10273265</v>
          </cell>
          <cell r="C4103">
            <v>1915</v>
          </cell>
          <cell r="D4103">
            <v>1003</v>
          </cell>
          <cell r="E4103">
            <v>10343.540000000001</v>
          </cell>
          <cell r="F4103">
            <v>15760.54</v>
          </cell>
        </row>
        <row r="4104">
          <cell r="A4104" t="str">
            <v>1027326519151598</v>
          </cell>
          <cell r="B4104">
            <v>10273265</v>
          </cell>
          <cell r="C4104">
            <v>1915</v>
          </cell>
          <cell r="D4104">
            <v>1598</v>
          </cell>
          <cell r="E4104">
            <v>10291.31</v>
          </cell>
          <cell r="F4104">
            <v>15708.31</v>
          </cell>
        </row>
        <row r="4105">
          <cell r="A4105" t="str">
            <v>1027326519251002</v>
          </cell>
          <cell r="B4105">
            <v>10273265</v>
          </cell>
          <cell r="C4105">
            <v>1925</v>
          </cell>
          <cell r="D4105">
            <v>1002</v>
          </cell>
          <cell r="E4105">
            <v>10448.01</v>
          </cell>
          <cell r="F4105">
            <v>15865.01</v>
          </cell>
        </row>
        <row r="4106">
          <cell r="A4106" t="str">
            <v>1027326519251003</v>
          </cell>
          <cell r="B4106">
            <v>10273265</v>
          </cell>
          <cell r="C4106">
            <v>1925</v>
          </cell>
          <cell r="D4106">
            <v>1003</v>
          </cell>
          <cell r="E4106">
            <v>10343.540000000001</v>
          </cell>
          <cell r="F4106">
            <v>15760.54</v>
          </cell>
        </row>
        <row r="4107">
          <cell r="A4107" t="str">
            <v>1027326519251598</v>
          </cell>
          <cell r="B4107">
            <v>10273265</v>
          </cell>
          <cell r="C4107">
            <v>1925</v>
          </cell>
          <cell r="D4107">
            <v>1598</v>
          </cell>
          <cell r="E4107">
            <v>10291.31</v>
          </cell>
          <cell r="F4107">
            <v>15708.31</v>
          </cell>
        </row>
        <row r="4108">
          <cell r="A4108" t="str">
            <v>1027326523551003</v>
          </cell>
          <cell r="B4108">
            <v>10273265</v>
          </cell>
          <cell r="C4108">
            <v>2355</v>
          </cell>
          <cell r="D4108">
            <v>1003</v>
          </cell>
          <cell r="E4108">
            <v>10343.540000000001</v>
          </cell>
          <cell r="F4108">
            <v>15760.54</v>
          </cell>
        </row>
        <row r="4109">
          <cell r="A4109" t="str">
            <v>1027326525901002</v>
          </cell>
          <cell r="B4109">
            <v>10273265</v>
          </cell>
          <cell r="C4109">
            <v>2590</v>
          </cell>
          <cell r="D4109">
            <v>1002</v>
          </cell>
          <cell r="E4109">
            <v>10448.01</v>
          </cell>
          <cell r="F4109">
            <v>15865.01</v>
          </cell>
        </row>
        <row r="4110">
          <cell r="A4110" t="str">
            <v>1027326525901003</v>
          </cell>
          <cell r="B4110">
            <v>10273265</v>
          </cell>
          <cell r="C4110">
            <v>2590</v>
          </cell>
          <cell r="D4110">
            <v>1003</v>
          </cell>
          <cell r="E4110">
            <v>10343.540000000001</v>
          </cell>
          <cell r="F4110">
            <v>15760.54</v>
          </cell>
        </row>
        <row r="4111">
          <cell r="A4111" t="str">
            <v>1027326525901598</v>
          </cell>
          <cell r="B4111">
            <v>10273265</v>
          </cell>
          <cell r="C4111">
            <v>2590</v>
          </cell>
          <cell r="D4111">
            <v>1598</v>
          </cell>
          <cell r="E4111">
            <v>10291.31</v>
          </cell>
          <cell r="F4111">
            <v>15708.31</v>
          </cell>
        </row>
        <row r="4112">
          <cell r="A4112" t="str">
            <v>102925629291001</v>
          </cell>
          <cell r="B4112">
            <v>10292562</v>
          </cell>
          <cell r="C4112">
            <v>929</v>
          </cell>
          <cell r="D4112">
            <v>1001</v>
          </cell>
          <cell r="E4112">
            <v>10552.49</v>
          </cell>
          <cell r="F4112">
            <v>15969.49</v>
          </cell>
        </row>
        <row r="4113">
          <cell r="A4113" t="str">
            <v>102925629291002</v>
          </cell>
          <cell r="B4113">
            <v>10292562</v>
          </cell>
          <cell r="C4113">
            <v>929</v>
          </cell>
          <cell r="D4113">
            <v>1002</v>
          </cell>
          <cell r="E4113">
            <v>10767.84</v>
          </cell>
          <cell r="F4113">
            <v>16295.39</v>
          </cell>
        </row>
        <row r="4114">
          <cell r="A4114" t="str">
            <v>102925629291011</v>
          </cell>
          <cell r="B4114">
            <v>10292562</v>
          </cell>
          <cell r="C4114">
            <v>929</v>
          </cell>
          <cell r="D4114">
            <v>1011</v>
          </cell>
          <cell r="E4114">
            <v>10552.49</v>
          </cell>
          <cell r="F4114">
            <v>15969.49</v>
          </cell>
        </row>
        <row r="4115">
          <cell r="A4115" t="str">
            <v>102925629291008</v>
          </cell>
          <cell r="B4115">
            <v>10292562</v>
          </cell>
          <cell r="C4115">
            <v>929</v>
          </cell>
          <cell r="D4115">
            <v>1008</v>
          </cell>
          <cell r="E4115">
            <v>10767.84</v>
          </cell>
          <cell r="F4115">
            <v>16295.39</v>
          </cell>
        </row>
        <row r="4116">
          <cell r="A4116" t="str">
            <v>102925629301001</v>
          </cell>
          <cell r="B4116">
            <v>10292562</v>
          </cell>
          <cell r="C4116">
            <v>930</v>
          </cell>
          <cell r="D4116">
            <v>1001</v>
          </cell>
          <cell r="E4116">
            <v>10552.49</v>
          </cell>
          <cell r="F4116">
            <v>15969.49</v>
          </cell>
        </row>
        <row r="4117">
          <cell r="A4117" t="str">
            <v>102925629301009</v>
          </cell>
          <cell r="B4117">
            <v>10292562</v>
          </cell>
          <cell r="C4117">
            <v>930</v>
          </cell>
          <cell r="D4117">
            <v>1009</v>
          </cell>
          <cell r="E4117">
            <v>10767.84</v>
          </cell>
          <cell r="F4117">
            <v>16295.39</v>
          </cell>
        </row>
        <row r="4118">
          <cell r="A4118" t="str">
            <v>102925629301008</v>
          </cell>
          <cell r="B4118">
            <v>10292562</v>
          </cell>
          <cell r="C4118">
            <v>930</v>
          </cell>
          <cell r="D4118">
            <v>1008</v>
          </cell>
          <cell r="E4118">
            <v>10767.84</v>
          </cell>
          <cell r="F4118">
            <v>16295.39</v>
          </cell>
        </row>
        <row r="4119">
          <cell r="A4119" t="str">
            <v>102925629581001</v>
          </cell>
          <cell r="B4119">
            <v>10292562</v>
          </cell>
          <cell r="C4119">
            <v>958</v>
          </cell>
          <cell r="D4119">
            <v>1001</v>
          </cell>
          <cell r="E4119">
            <v>10552.49</v>
          </cell>
          <cell r="F4119">
            <v>15969.49</v>
          </cell>
        </row>
        <row r="4120">
          <cell r="A4120" t="str">
            <v>102925629581002</v>
          </cell>
          <cell r="B4120">
            <v>10292562</v>
          </cell>
          <cell r="C4120">
            <v>958</v>
          </cell>
          <cell r="D4120">
            <v>1002</v>
          </cell>
          <cell r="E4120">
            <v>10767.84</v>
          </cell>
          <cell r="F4120">
            <v>16295.39</v>
          </cell>
        </row>
        <row r="4121">
          <cell r="A4121" t="str">
            <v>102925629581011</v>
          </cell>
          <cell r="B4121">
            <v>10292562</v>
          </cell>
          <cell r="C4121">
            <v>958</v>
          </cell>
          <cell r="D4121">
            <v>1011</v>
          </cell>
          <cell r="E4121">
            <v>10552.49</v>
          </cell>
          <cell r="F4121">
            <v>15969.49</v>
          </cell>
        </row>
        <row r="4122">
          <cell r="A4122" t="str">
            <v>102925629591000</v>
          </cell>
          <cell r="B4122">
            <v>10292562</v>
          </cell>
          <cell r="C4122">
            <v>959</v>
          </cell>
          <cell r="D4122">
            <v>1000</v>
          </cell>
          <cell r="E4122">
            <v>10552.49</v>
          </cell>
          <cell r="F4122">
            <v>15969.49</v>
          </cell>
        </row>
        <row r="4123">
          <cell r="A4123" t="str">
            <v>102925629591001</v>
          </cell>
          <cell r="B4123">
            <v>10292562</v>
          </cell>
          <cell r="C4123">
            <v>959</v>
          </cell>
          <cell r="D4123">
            <v>1001</v>
          </cell>
          <cell r="E4123">
            <v>10552.49</v>
          </cell>
          <cell r="F4123">
            <v>15969.49</v>
          </cell>
        </row>
        <row r="4124">
          <cell r="A4124" t="str">
            <v>102925629591002</v>
          </cell>
          <cell r="B4124">
            <v>10292562</v>
          </cell>
          <cell r="C4124">
            <v>959</v>
          </cell>
          <cell r="D4124">
            <v>1002</v>
          </cell>
          <cell r="E4124">
            <v>10767.84</v>
          </cell>
          <cell r="F4124">
            <v>16295.39</v>
          </cell>
        </row>
        <row r="4125">
          <cell r="A4125" t="str">
            <v>102925629591011</v>
          </cell>
          <cell r="B4125">
            <v>10292562</v>
          </cell>
          <cell r="C4125">
            <v>959</v>
          </cell>
          <cell r="D4125">
            <v>1011</v>
          </cell>
          <cell r="E4125">
            <v>10552.49</v>
          </cell>
          <cell r="F4125">
            <v>15969.49</v>
          </cell>
        </row>
        <row r="4126">
          <cell r="A4126" t="str">
            <v>102925629591008</v>
          </cell>
          <cell r="B4126">
            <v>10292562</v>
          </cell>
          <cell r="C4126">
            <v>959</v>
          </cell>
          <cell r="D4126">
            <v>1008</v>
          </cell>
          <cell r="E4126">
            <v>10767.84</v>
          </cell>
          <cell r="F4126">
            <v>16295.39</v>
          </cell>
        </row>
        <row r="4127">
          <cell r="A4127" t="str">
            <v>102925629761000</v>
          </cell>
          <cell r="B4127">
            <v>10292562</v>
          </cell>
          <cell r="C4127">
            <v>976</v>
          </cell>
          <cell r="D4127">
            <v>1000</v>
          </cell>
          <cell r="E4127">
            <v>10308.49</v>
          </cell>
          <cell r="F4127">
            <v>15732.49</v>
          </cell>
        </row>
        <row r="4128">
          <cell r="A4128" t="str">
            <v>102925629761008</v>
          </cell>
          <cell r="B4128">
            <v>10292562</v>
          </cell>
          <cell r="C4128">
            <v>976</v>
          </cell>
          <cell r="D4128">
            <v>1008</v>
          </cell>
          <cell r="E4128">
            <v>10518.86</v>
          </cell>
          <cell r="F4128">
            <v>16053.56</v>
          </cell>
        </row>
        <row r="4129">
          <cell r="A4129" t="str">
            <v>102925629841000</v>
          </cell>
          <cell r="B4129">
            <v>10292562</v>
          </cell>
          <cell r="C4129">
            <v>984</v>
          </cell>
          <cell r="D4129">
            <v>1000</v>
          </cell>
          <cell r="E4129">
            <v>10552.49</v>
          </cell>
          <cell r="F4129">
            <v>15969.49</v>
          </cell>
        </row>
        <row r="4130">
          <cell r="A4130" t="str">
            <v>102925629841001</v>
          </cell>
          <cell r="B4130">
            <v>10292562</v>
          </cell>
          <cell r="C4130">
            <v>984</v>
          </cell>
          <cell r="D4130">
            <v>1001</v>
          </cell>
          <cell r="E4130">
            <v>10552.49</v>
          </cell>
          <cell r="F4130">
            <v>15969.49</v>
          </cell>
        </row>
        <row r="4131">
          <cell r="A4131" t="str">
            <v>102925629841002</v>
          </cell>
          <cell r="B4131">
            <v>10292562</v>
          </cell>
          <cell r="C4131">
            <v>984</v>
          </cell>
          <cell r="D4131">
            <v>1002</v>
          </cell>
          <cell r="E4131">
            <v>10767.84</v>
          </cell>
          <cell r="F4131">
            <v>16295.39</v>
          </cell>
        </row>
        <row r="4132">
          <cell r="A4132" t="str">
            <v>102925629841011</v>
          </cell>
          <cell r="B4132">
            <v>10292562</v>
          </cell>
          <cell r="C4132">
            <v>984</v>
          </cell>
          <cell r="D4132">
            <v>1011</v>
          </cell>
          <cell r="E4132">
            <v>10552.49</v>
          </cell>
          <cell r="F4132">
            <v>15969.49</v>
          </cell>
        </row>
        <row r="4133">
          <cell r="A4133" t="str">
            <v>102925629841009</v>
          </cell>
          <cell r="B4133">
            <v>10292562</v>
          </cell>
          <cell r="C4133">
            <v>984</v>
          </cell>
          <cell r="D4133">
            <v>1009</v>
          </cell>
          <cell r="E4133">
            <v>10767.84</v>
          </cell>
          <cell r="F4133">
            <v>16295.39</v>
          </cell>
        </row>
        <row r="4134">
          <cell r="A4134" t="str">
            <v>102925629841008</v>
          </cell>
          <cell r="B4134">
            <v>10292562</v>
          </cell>
          <cell r="C4134">
            <v>984</v>
          </cell>
          <cell r="D4134">
            <v>1008</v>
          </cell>
          <cell r="E4134">
            <v>10767.84</v>
          </cell>
          <cell r="F4134">
            <v>16295.39</v>
          </cell>
        </row>
        <row r="4135">
          <cell r="A4135" t="str">
            <v>1029256210141000</v>
          </cell>
          <cell r="B4135">
            <v>10292562</v>
          </cell>
          <cell r="C4135">
            <v>1014</v>
          </cell>
          <cell r="D4135">
            <v>1000</v>
          </cell>
          <cell r="E4135">
            <v>10308.49</v>
          </cell>
          <cell r="F4135">
            <v>15732.49</v>
          </cell>
        </row>
        <row r="4136">
          <cell r="A4136" t="str">
            <v>1029256210141002</v>
          </cell>
          <cell r="B4136">
            <v>10292562</v>
          </cell>
          <cell r="C4136">
            <v>1014</v>
          </cell>
          <cell r="D4136">
            <v>1002</v>
          </cell>
          <cell r="E4136">
            <v>10518.86</v>
          </cell>
          <cell r="F4136">
            <v>16053.56</v>
          </cell>
        </row>
        <row r="4137">
          <cell r="A4137" t="str">
            <v>1029256210141010</v>
          </cell>
          <cell r="B4137">
            <v>10292562</v>
          </cell>
          <cell r="C4137">
            <v>1014</v>
          </cell>
          <cell r="D4137">
            <v>1010</v>
          </cell>
          <cell r="E4137">
            <v>10308.49</v>
          </cell>
          <cell r="F4137">
            <v>15732.49</v>
          </cell>
        </row>
        <row r="4138">
          <cell r="A4138" t="str">
            <v>1029256210141009</v>
          </cell>
          <cell r="B4138">
            <v>10292562</v>
          </cell>
          <cell r="C4138">
            <v>1014</v>
          </cell>
          <cell r="D4138">
            <v>1009</v>
          </cell>
          <cell r="E4138">
            <v>10518.86</v>
          </cell>
          <cell r="F4138">
            <v>16053.56</v>
          </cell>
        </row>
        <row r="4139">
          <cell r="A4139" t="str">
            <v>1029256210141008</v>
          </cell>
          <cell r="B4139">
            <v>10292562</v>
          </cell>
          <cell r="C4139">
            <v>1014</v>
          </cell>
          <cell r="D4139">
            <v>1008</v>
          </cell>
          <cell r="E4139">
            <v>10518.86</v>
          </cell>
          <cell r="F4139">
            <v>16053.56</v>
          </cell>
        </row>
        <row r="4140">
          <cell r="A4140" t="str">
            <v>1029256210161002</v>
          </cell>
          <cell r="B4140">
            <v>10292562</v>
          </cell>
          <cell r="C4140">
            <v>1016</v>
          </cell>
          <cell r="D4140">
            <v>1002</v>
          </cell>
          <cell r="E4140">
            <v>10518.86</v>
          </cell>
          <cell r="F4140">
            <v>16053.56</v>
          </cell>
        </row>
        <row r="4141">
          <cell r="A4141" t="str">
            <v>1029256210161008</v>
          </cell>
          <cell r="B4141">
            <v>10292562</v>
          </cell>
          <cell r="C4141">
            <v>1016</v>
          </cell>
          <cell r="D4141">
            <v>1008</v>
          </cell>
          <cell r="E4141">
            <v>10518.86</v>
          </cell>
          <cell r="F4141">
            <v>16053.56</v>
          </cell>
        </row>
        <row r="4142">
          <cell r="A4142" t="str">
            <v>1029256210381002</v>
          </cell>
          <cell r="B4142">
            <v>10292562</v>
          </cell>
          <cell r="C4142">
            <v>1038</v>
          </cell>
          <cell r="D4142">
            <v>1002</v>
          </cell>
          <cell r="E4142">
            <v>10767.84</v>
          </cell>
          <cell r="F4142">
            <v>16295.39</v>
          </cell>
        </row>
        <row r="4143">
          <cell r="A4143" t="str">
            <v>1029256210401008</v>
          </cell>
          <cell r="B4143">
            <v>10292562</v>
          </cell>
          <cell r="C4143">
            <v>1040</v>
          </cell>
          <cell r="D4143">
            <v>1008</v>
          </cell>
          <cell r="E4143">
            <v>10767.84</v>
          </cell>
          <cell r="F4143">
            <v>16295.39</v>
          </cell>
        </row>
        <row r="4144">
          <cell r="A4144" t="str">
            <v>1029256210481002</v>
          </cell>
          <cell r="B4144">
            <v>10292562</v>
          </cell>
          <cell r="C4144">
            <v>1048</v>
          </cell>
          <cell r="D4144">
            <v>1002</v>
          </cell>
          <cell r="E4144">
            <v>10767.84</v>
          </cell>
          <cell r="F4144">
            <v>16295.39</v>
          </cell>
        </row>
        <row r="4145">
          <cell r="A4145" t="str">
            <v>1029256210551001</v>
          </cell>
          <cell r="B4145">
            <v>10292562</v>
          </cell>
          <cell r="C4145">
            <v>1055</v>
          </cell>
          <cell r="D4145">
            <v>1001</v>
          </cell>
          <cell r="E4145">
            <v>10552.49</v>
          </cell>
          <cell r="F4145">
            <v>15969.49</v>
          </cell>
        </row>
        <row r="4146">
          <cell r="A4146" t="str">
            <v>1029256210611000</v>
          </cell>
          <cell r="B4146">
            <v>10292562</v>
          </cell>
          <cell r="C4146">
            <v>1061</v>
          </cell>
          <cell r="D4146">
            <v>1000</v>
          </cell>
          <cell r="E4146">
            <v>10552.49</v>
          </cell>
          <cell r="F4146">
            <v>15969.49</v>
          </cell>
        </row>
        <row r="4147">
          <cell r="A4147" t="str">
            <v>1029256210611001</v>
          </cell>
          <cell r="B4147">
            <v>10292562</v>
          </cell>
          <cell r="C4147">
            <v>1061</v>
          </cell>
          <cell r="D4147">
            <v>1001</v>
          </cell>
          <cell r="E4147">
            <v>10552.49</v>
          </cell>
          <cell r="F4147">
            <v>15969.49</v>
          </cell>
        </row>
        <row r="4148">
          <cell r="A4148" t="str">
            <v>1029256210611002</v>
          </cell>
          <cell r="B4148">
            <v>10292562</v>
          </cell>
          <cell r="C4148">
            <v>1061</v>
          </cell>
          <cell r="D4148">
            <v>1002</v>
          </cell>
          <cell r="E4148">
            <v>10767.84</v>
          </cell>
          <cell r="F4148">
            <v>16295.39</v>
          </cell>
        </row>
        <row r="4149">
          <cell r="A4149" t="str">
            <v>1029256210611011</v>
          </cell>
          <cell r="B4149">
            <v>10292562</v>
          </cell>
          <cell r="C4149">
            <v>1061</v>
          </cell>
          <cell r="D4149">
            <v>1011</v>
          </cell>
          <cell r="E4149">
            <v>10552.49</v>
          </cell>
          <cell r="F4149">
            <v>15969.49</v>
          </cell>
        </row>
        <row r="4150">
          <cell r="A4150" t="str">
            <v>1029256210671001</v>
          </cell>
          <cell r="B4150">
            <v>10292562</v>
          </cell>
          <cell r="C4150">
            <v>1067</v>
          </cell>
          <cell r="D4150">
            <v>1001</v>
          </cell>
          <cell r="E4150">
            <v>10552.49</v>
          </cell>
          <cell r="F4150">
            <v>15969.49</v>
          </cell>
        </row>
        <row r="4151">
          <cell r="A4151" t="str">
            <v>1029256210671011</v>
          </cell>
          <cell r="B4151">
            <v>10292562</v>
          </cell>
          <cell r="C4151">
            <v>1067</v>
          </cell>
          <cell r="D4151">
            <v>1011</v>
          </cell>
          <cell r="E4151">
            <v>10552.49</v>
          </cell>
          <cell r="F4151">
            <v>15969.49</v>
          </cell>
        </row>
        <row r="4152">
          <cell r="A4152" t="str">
            <v>1029256210671008</v>
          </cell>
          <cell r="B4152">
            <v>10292562</v>
          </cell>
          <cell r="C4152">
            <v>1067</v>
          </cell>
          <cell r="D4152">
            <v>1008</v>
          </cell>
          <cell r="E4152">
            <v>10767.84</v>
          </cell>
          <cell r="F4152">
            <v>16295.39</v>
          </cell>
        </row>
        <row r="4153">
          <cell r="A4153" t="str">
            <v>1029256210681001</v>
          </cell>
          <cell r="B4153">
            <v>10292562</v>
          </cell>
          <cell r="C4153">
            <v>1068</v>
          </cell>
          <cell r="D4153">
            <v>1001</v>
          </cell>
          <cell r="E4153">
            <v>10552.49</v>
          </cell>
          <cell r="F4153">
            <v>15969.49</v>
          </cell>
        </row>
        <row r="4154">
          <cell r="A4154" t="str">
            <v>1029256210691000</v>
          </cell>
          <cell r="B4154">
            <v>10292562</v>
          </cell>
          <cell r="C4154">
            <v>1069</v>
          </cell>
          <cell r="D4154">
            <v>1000</v>
          </cell>
          <cell r="E4154">
            <v>10552.49</v>
          </cell>
          <cell r="F4154">
            <v>15969.49</v>
          </cell>
        </row>
        <row r="4155">
          <cell r="A4155" t="str">
            <v>1029256210821000</v>
          </cell>
          <cell r="B4155">
            <v>10292562</v>
          </cell>
          <cell r="C4155">
            <v>1082</v>
          </cell>
          <cell r="D4155">
            <v>1000</v>
          </cell>
          <cell r="E4155">
            <v>10552.49</v>
          </cell>
          <cell r="F4155">
            <v>15969.49</v>
          </cell>
        </row>
        <row r="4156">
          <cell r="A4156" t="str">
            <v>1029256210821011</v>
          </cell>
          <cell r="B4156">
            <v>10292562</v>
          </cell>
          <cell r="C4156">
            <v>1082</v>
          </cell>
          <cell r="D4156">
            <v>1011</v>
          </cell>
          <cell r="E4156">
            <v>10552.49</v>
          </cell>
          <cell r="F4156">
            <v>15969.49</v>
          </cell>
        </row>
        <row r="4157">
          <cell r="A4157" t="str">
            <v>1029256210821009</v>
          </cell>
          <cell r="B4157">
            <v>10292562</v>
          </cell>
          <cell r="C4157">
            <v>1082</v>
          </cell>
          <cell r="D4157">
            <v>1009</v>
          </cell>
          <cell r="E4157">
            <v>10767.84</v>
          </cell>
          <cell r="F4157">
            <v>16295.39</v>
          </cell>
        </row>
        <row r="4158">
          <cell r="A4158" t="str">
            <v>1029256210821008</v>
          </cell>
          <cell r="B4158">
            <v>10292562</v>
          </cell>
          <cell r="C4158">
            <v>1082</v>
          </cell>
          <cell r="D4158">
            <v>1008</v>
          </cell>
          <cell r="E4158">
            <v>10767.84</v>
          </cell>
          <cell r="F4158">
            <v>16295.39</v>
          </cell>
        </row>
        <row r="4159">
          <cell r="A4159" t="str">
            <v>1029256211031001</v>
          </cell>
          <cell r="B4159">
            <v>10292562</v>
          </cell>
          <cell r="C4159">
            <v>1103</v>
          </cell>
          <cell r="D4159">
            <v>1001</v>
          </cell>
          <cell r="E4159">
            <v>10552.49</v>
          </cell>
          <cell r="F4159">
            <v>15969.49</v>
          </cell>
        </row>
        <row r="4160">
          <cell r="A4160" t="str">
            <v>1029256211031002</v>
          </cell>
          <cell r="B4160">
            <v>10292562</v>
          </cell>
          <cell r="C4160">
            <v>1103</v>
          </cell>
          <cell r="D4160">
            <v>1002</v>
          </cell>
          <cell r="E4160">
            <v>10767.84</v>
          </cell>
          <cell r="F4160">
            <v>16295.39</v>
          </cell>
        </row>
        <row r="4161">
          <cell r="A4161" t="str">
            <v>1029256211031011</v>
          </cell>
          <cell r="B4161">
            <v>10292562</v>
          </cell>
          <cell r="C4161">
            <v>1103</v>
          </cell>
          <cell r="D4161">
            <v>1011</v>
          </cell>
          <cell r="E4161">
            <v>10552.49</v>
          </cell>
          <cell r="F4161">
            <v>15969.49</v>
          </cell>
        </row>
        <row r="4162">
          <cell r="A4162" t="str">
            <v>1029256211031009</v>
          </cell>
          <cell r="B4162">
            <v>10292562</v>
          </cell>
          <cell r="C4162">
            <v>1103</v>
          </cell>
          <cell r="D4162">
            <v>1009</v>
          </cell>
          <cell r="E4162">
            <v>10767.84</v>
          </cell>
          <cell r="F4162">
            <v>16295.39</v>
          </cell>
        </row>
        <row r="4163">
          <cell r="A4163" t="str">
            <v>1029256211031008</v>
          </cell>
          <cell r="B4163">
            <v>10292562</v>
          </cell>
          <cell r="C4163">
            <v>1103</v>
          </cell>
          <cell r="D4163">
            <v>1008</v>
          </cell>
          <cell r="E4163">
            <v>10767.84</v>
          </cell>
          <cell r="F4163">
            <v>16295.39</v>
          </cell>
        </row>
        <row r="4164">
          <cell r="A4164" t="str">
            <v>1029256213611001</v>
          </cell>
          <cell r="B4164">
            <v>10292562</v>
          </cell>
          <cell r="C4164">
            <v>1361</v>
          </cell>
          <cell r="D4164">
            <v>1001</v>
          </cell>
          <cell r="E4164">
            <v>10552.49</v>
          </cell>
          <cell r="F4164">
            <v>15969.49</v>
          </cell>
        </row>
        <row r="4165">
          <cell r="A4165" t="str">
            <v>1029256214191008</v>
          </cell>
          <cell r="B4165">
            <v>10292562</v>
          </cell>
          <cell r="C4165">
            <v>1419</v>
          </cell>
          <cell r="D4165">
            <v>1008</v>
          </cell>
          <cell r="E4165">
            <v>10767.84</v>
          </cell>
          <cell r="F4165">
            <v>16295.39</v>
          </cell>
        </row>
        <row r="4166">
          <cell r="A4166" t="str">
            <v>1029256215551011</v>
          </cell>
          <cell r="B4166">
            <v>10292562</v>
          </cell>
          <cell r="C4166">
            <v>1555</v>
          </cell>
          <cell r="D4166">
            <v>1011</v>
          </cell>
          <cell r="E4166">
            <v>10552.49</v>
          </cell>
          <cell r="F4166">
            <v>15969.49</v>
          </cell>
        </row>
        <row r="4167">
          <cell r="A4167" t="str">
            <v>1029256215661000</v>
          </cell>
          <cell r="B4167">
            <v>10292562</v>
          </cell>
          <cell r="C4167">
            <v>1566</v>
          </cell>
          <cell r="D4167">
            <v>1000</v>
          </cell>
          <cell r="E4167">
            <v>10552.49</v>
          </cell>
          <cell r="F4167">
            <v>15969.49</v>
          </cell>
        </row>
        <row r="4168">
          <cell r="A4168" t="str">
            <v>1029256215661001</v>
          </cell>
          <cell r="B4168">
            <v>10292562</v>
          </cell>
          <cell r="C4168">
            <v>1566</v>
          </cell>
          <cell r="D4168">
            <v>1001</v>
          </cell>
          <cell r="E4168">
            <v>10552.49</v>
          </cell>
          <cell r="F4168">
            <v>15969.49</v>
          </cell>
        </row>
        <row r="4169">
          <cell r="A4169" t="str">
            <v>1029256215661009</v>
          </cell>
          <cell r="B4169">
            <v>10292562</v>
          </cell>
          <cell r="C4169">
            <v>1566</v>
          </cell>
          <cell r="D4169">
            <v>1009</v>
          </cell>
          <cell r="E4169">
            <v>10767.84</v>
          </cell>
          <cell r="F4169">
            <v>16295.39</v>
          </cell>
        </row>
        <row r="4170">
          <cell r="A4170" t="str">
            <v>1029256215661008</v>
          </cell>
          <cell r="B4170">
            <v>10292562</v>
          </cell>
          <cell r="C4170">
            <v>1566</v>
          </cell>
          <cell r="D4170">
            <v>1008</v>
          </cell>
          <cell r="E4170">
            <v>10767.84</v>
          </cell>
          <cell r="F4170">
            <v>16295.39</v>
          </cell>
        </row>
        <row r="4171">
          <cell r="A4171" t="str">
            <v>1029256216861000</v>
          </cell>
          <cell r="B4171">
            <v>10292562</v>
          </cell>
          <cell r="C4171">
            <v>1686</v>
          </cell>
          <cell r="D4171">
            <v>1000</v>
          </cell>
          <cell r="E4171">
            <v>10652.49</v>
          </cell>
          <cell r="F4171">
            <v>16069.49</v>
          </cell>
        </row>
        <row r="4172">
          <cell r="A4172" t="str">
            <v>1029256219041001</v>
          </cell>
          <cell r="B4172">
            <v>10292562</v>
          </cell>
          <cell r="C4172">
            <v>1904</v>
          </cell>
          <cell r="D4172">
            <v>1001</v>
          </cell>
          <cell r="E4172">
            <v>10552.49</v>
          </cell>
          <cell r="F4172">
            <v>15969.49</v>
          </cell>
        </row>
        <row r="4173">
          <cell r="A4173" t="str">
            <v>1029256219131000</v>
          </cell>
          <cell r="B4173">
            <v>10292562</v>
          </cell>
          <cell r="C4173">
            <v>1913</v>
          </cell>
          <cell r="D4173">
            <v>1000</v>
          </cell>
          <cell r="E4173">
            <v>10552.49</v>
          </cell>
          <cell r="F4173">
            <v>15969.49</v>
          </cell>
        </row>
        <row r="4174">
          <cell r="A4174" t="str">
            <v>1029256219131001</v>
          </cell>
          <cell r="B4174">
            <v>10292562</v>
          </cell>
          <cell r="C4174">
            <v>1913</v>
          </cell>
          <cell r="D4174">
            <v>1001</v>
          </cell>
          <cell r="E4174">
            <v>10552.49</v>
          </cell>
          <cell r="F4174">
            <v>15969.49</v>
          </cell>
        </row>
        <row r="4175">
          <cell r="A4175" t="str">
            <v>1029256219131002</v>
          </cell>
          <cell r="B4175">
            <v>10292562</v>
          </cell>
          <cell r="C4175">
            <v>1913</v>
          </cell>
          <cell r="D4175">
            <v>1002</v>
          </cell>
          <cell r="E4175">
            <v>10767.84</v>
          </cell>
          <cell r="F4175">
            <v>16295.39</v>
          </cell>
        </row>
        <row r="4176">
          <cell r="A4176" t="str">
            <v>1029256219131011</v>
          </cell>
          <cell r="B4176">
            <v>10292562</v>
          </cell>
          <cell r="C4176">
            <v>1913</v>
          </cell>
          <cell r="D4176">
            <v>1011</v>
          </cell>
          <cell r="E4176">
            <v>10552.49</v>
          </cell>
          <cell r="F4176">
            <v>15969.49</v>
          </cell>
        </row>
        <row r="4177">
          <cell r="A4177" t="str">
            <v>1029256219131009</v>
          </cell>
          <cell r="B4177">
            <v>10292562</v>
          </cell>
          <cell r="C4177">
            <v>1913</v>
          </cell>
          <cell r="D4177">
            <v>1009</v>
          </cell>
          <cell r="E4177">
            <v>10767.84</v>
          </cell>
          <cell r="F4177">
            <v>16295.39</v>
          </cell>
        </row>
        <row r="4178">
          <cell r="A4178" t="str">
            <v>1029256219131008</v>
          </cell>
          <cell r="B4178">
            <v>10292562</v>
          </cell>
          <cell r="C4178">
            <v>1913</v>
          </cell>
          <cell r="D4178">
            <v>1008</v>
          </cell>
          <cell r="E4178">
            <v>10767.84</v>
          </cell>
          <cell r="F4178">
            <v>16295.39</v>
          </cell>
        </row>
        <row r="4179">
          <cell r="A4179" t="str">
            <v>1029256219551001</v>
          </cell>
          <cell r="B4179">
            <v>10292562</v>
          </cell>
          <cell r="C4179">
            <v>1955</v>
          </cell>
          <cell r="D4179">
            <v>1001</v>
          </cell>
          <cell r="E4179">
            <v>10686.49</v>
          </cell>
          <cell r="F4179">
            <v>16103.49</v>
          </cell>
        </row>
        <row r="4180">
          <cell r="A4180" t="str">
            <v>1029256221601002</v>
          </cell>
          <cell r="B4180">
            <v>10292562</v>
          </cell>
          <cell r="C4180">
            <v>2160</v>
          </cell>
          <cell r="D4180">
            <v>1002</v>
          </cell>
          <cell r="E4180">
            <v>10767.84</v>
          </cell>
          <cell r="F4180">
            <v>16295.39</v>
          </cell>
        </row>
        <row r="4181">
          <cell r="A4181" t="str">
            <v>1029256223041002</v>
          </cell>
          <cell r="B4181">
            <v>10292562</v>
          </cell>
          <cell r="C4181">
            <v>2304</v>
          </cell>
          <cell r="D4181">
            <v>1002</v>
          </cell>
          <cell r="E4181">
            <v>10767.84</v>
          </cell>
          <cell r="F4181">
            <v>16295.39</v>
          </cell>
        </row>
        <row r="4182">
          <cell r="A4182" t="str">
            <v>1029256223041011</v>
          </cell>
          <cell r="B4182">
            <v>10292562</v>
          </cell>
          <cell r="C4182">
            <v>2304</v>
          </cell>
          <cell r="D4182">
            <v>1011</v>
          </cell>
          <cell r="E4182">
            <v>10552.49</v>
          </cell>
          <cell r="F4182">
            <v>15969.49</v>
          </cell>
        </row>
        <row r="4183">
          <cell r="A4183" t="str">
            <v>1029256223381009</v>
          </cell>
          <cell r="B4183">
            <v>10292562</v>
          </cell>
          <cell r="C4183">
            <v>2338</v>
          </cell>
          <cell r="D4183">
            <v>1009</v>
          </cell>
          <cell r="E4183">
            <v>10767.84</v>
          </cell>
          <cell r="F4183">
            <v>16295.39</v>
          </cell>
        </row>
        <row r="4184">
          <cell r="A4184" t="str">
            <v>1029256225591002</v>
          </cell>
          <cell r="B4184">
            <v>10292562</v>
          </cell>
          <cell r="C4184">
            <v>2559</v>
          </cell>
          <cell r="D4184">
            <v>1002</v>
          </cell>
          <cell r="E4184">
            <v>10767.84</v>
          </cell>
          <cell r="F4184">
            <v>16295.39</v>
          </cell>
        </row>
        <row r="4185">
          <cell r="A4185" t="str">
            <v>1029256226001002</v>
          </cell>
          <cell r="B4185">
            <v>10292562</v>
          </cell>
          <cell r="C4185">
            <v>2600</v>
          </cell>
          <cell r="D4185">
            <v>1002</v>
          </cell>
          <cell r="E4185">
            <v>10767.84</v>
          </cell>
          <cell r="F4185">
            <v>16295.39</v>
          </cell>
        </row>
        <row r="4186">
          <cell r="A4186" t="str">
            <v>1029256226001011</v>
          </cell>
          <cell r="B4186">
            <v>10292562</v>
          </cell>
          <cell r="C4186">
            <v>2600</v>
          </cell>
          <cell r="D4186">
            <v>1011</v>
          </cell>
          <cell r="E4186">
            <v>10552.49</v>
          </cell>
          <cell r="F4186">
            <v>15969.49</v>
          </cell>
        </row>
        <row r="4187">
          <cell r="A4187" t="str">
            <v>1029256234461000</v>
          </cell>
          <cell r="B4187">
            <v>10292562</v>
          </cell>
          <cell r="C4187">
            <v>3446</v>
          </cell>
          <cell r="D4187">
            <v>1000</v>
          </cell>
          <cell r="E4187">
            <v>10652.49</v>
          </cell>
          <cell r="F4187">
            <v>16069.49</v>
          </cell>
        </row>
        <row r="4188">
          <cell r="A4188" t="str">
            <v>1029256210091000</v>
          </cell>
          <cell r="B4188">
            <v>10292562</v>
          </cell>
          <cell r="C4188">
            <v>1009</v>
          </cell>
          <cell r="D4188">
            <v>1000</v>
          </cell>
          <cell r="E4188">
            <v>10308.49</v>
          </cell>
          <cell r="F4188">
            <v>15732.49</v>
          </cell>
        </row>
        <row r="4189">
          <cell r="A4189" t="str">
            <v>1029256210091001</v>
          </cell>
          <cell r="B4189">
            <v>10292562</v>
          </cell>
          <cell r="C4189">
            <v>1009</v>
          </cell>
          <cell r="D4189">
            <v>1001</v>
          </cell>
          <cell r="E4189">
            <v>10308.49</v>
          </cell>
          <cell r="F4189">
            <v>15732.49</v>
          </cell>
        </row>
        <row r="4190">
          <cell r="A4190" t="str">
            <v>1029256210091009</v>
          </cell>
          <cell r="B4190">
            <v>10292562</v>
          </cell>
          <cell r="C4190">
            <v>1009</v>
          </cell>
          <cell r="D4190">
            <v>1009</v>
          </cell>
          <cell r="E4190">
            <v>10518.86</v>
          </cell>
          <cell r="F4190">
            <v>16053.56</v>
          </cell>
        </row>
        <row r="4191">
          <cell r="A4191" t="str">
            <v>1029256210091008</v>
          </cell>
          <cell r="B4191">
            <v>10292562</v>
          </cell>
          <cell r="C4191">
            <v>1009</v>
          </cell>
          <cell r="D4191">
            <v>1008</v>
          </cell>
          <cell r="E4191">
            <v>10518.86</v>
          </cell>
          <cell r="F4191">
            <v>16053.56</v>
          </cell>
        </row>
        <row r="4192">
          <cell r="A4192" t="str">
            <v>1029256220771008</v>
          </cell>
          <cell r="B4192">
            <v>10292562</v>
          </cell>
          <cell r="C4192">
            <v>2077</v>
          </cell>
          <cell r="D4192">
            <v>1008</v>
          </cell>
          <cell r="E4192">
            <v>10518.86</v>
          </cell>
          <cell r="F4192">
            <v>16053.56</v>
          </cell>
        </row>
        <row r="4193">
          <cell r="A4193" t="str">
            <v>1029256219841002</v>
          </cell>
          <cell r="B4193">
            <v>10292562</v>
          </cell>
          <cell r="C4193">
            <v>1984</v>
          </cell>
          <cell r="D4193">
            <v>1002</v>
          </cell>
          <cell r="E4193">
            <v>10767.84</v>
          </cell>
          <cell r="F4193">
            <v>16295.39</v>
          </cell>
        </row>
        <row r="4194">
          <cell r="A4194" t="str">
            <v>1029256219841011</v>
          </cell>
          <cell r="B4194">
            <v>10292562</v>
          </cell>
          <cell r="C4194">
            <v>1984</v>
          </cell>
          <cell r="D4194">
            <v>1011</v>
          </cell>
          <cell r="E4194">
            <v>10552.49</v>
          </cell>
          <cell r="F4194">
            <v>15969.49</v>
          </cell>
        </row>
        <row r="4195">
          <cell r="A4195" t="str">
            <v>1029256220461000</v>
          </cell>
          <cell r="B4195">
            <v>10292562</v>
          </cell>
          <cell r="C4195">
            <v>2046</v>
          </cell>
          <cell r="D4195">
            <v>1000</v>
          </cell>
          <cell r="E4195">
            <v>10552.49</v>
          </cell>
          <cell r="F4195">
            <v>15969.49</v>
          </cell>
        </row>
        <row r="4196">
          <cell r="A4196" t="str">
            <v>1029256220461002</v>
          </cell>
          <cell r="B4196">
            <v>10292562</v>
          </cell>
          <cell r="C4196">
            <v>2046</v>
          </cell>
          <cell r="D4196">
            <v>1002</v>
          </cell>
          <cell r="E4196">
            <v>10767.84</v>
          </cell>
          <cell r="F4196">
            <v>16295.39</v>
          </cell>
        </row>
        <row r="4197">
          <cell r="A4197" t="str">
            <v>1029256220461011</v>
          </cell>
          <cell r="B4197">
            <v>10292562</v>
          </cell>
          <cell r="C4197">
            <v>2046</v>
          </cell>
          <cell r="D4197">
            <v>1011</v>
          </cell>
          <cell r="E4197">
            <v>10552.49</v>
          </cell>
          <cell r="F4197">
            <v>15969.49</v>
          </cell>
        </row>
        <row r="4198">
          <cell r="A4198" t="str">
            <v>1029256211041000</v>
          </cell>
          <cell r="B4198">
            <v>10292562</v>
          </cell>
          <cell r="C4198">
            <v>1104</v>
          </cell>
          <cell r="D4198">
            <v>1000</v>
          </cell>
          <cell r="E4198">
            <v>10552.49</v>
          </cell>
          <cell r="F4198">
            <v>15969.49</v>
          </cell>
        </row>
        <row r="4199">
          <cell r="A4199" t="str">
            <v>1029256211041001</v>
          </cell>
          <cell r="B4199">
            <v>10292562</v>
          </cell>
          <cell r="C4199">
            <v>1104</v>
          </cell>
          <cell r="D4199">
            <v>1001</v>
          </cell>
          <cell r="E4199">
            <v>10552.49</v>
          </cell>
          <cell r="F4199">
            <v>15969.49</v>
          </cell>
        </row>
        <row r="4200">
          <cell r="A4200" t="str">
            <v>1029256211041002</v>
          </cell>
          <cell r="B4200">
            <v>10292562</v>
          </cell>
          <cell r="C4200">
            <v>1104</v>
          </cell>
          <cell r="D4200">
            <v>1002</v>
          </cell>
          <cell r="E4200">
            <v>10767.84</v>
          </cell>
          <cell r="F4200">
            <v>16295.39</v>
          </cell>
        </row>
        <row r="4201">
          <cell r="A4201" t="str">
            <v>1029256211041011</v>
          </cell>
          <cell r="B4201">
            <v>10292562</v>
          </cell>
          <cell r="C4201">
            <v>1104</v>
          </cell>
          <cell r="D4201">
            <v>1011</v>
          </cell>
          <cell r="E4201">
            <v>10552.49</v>
          </cell>
          <cell r="F4201">
            <v>15969.49</v>
          </cell>
        </row>
        <row r="4202">
          <cell r="A4202" t="str">
            <v>1029256211041009</v>
          </cell>
          <cell r="B4202">
            <v>10292562</v>
          </cell>
          <cell r="C4202">
            <v>1104</v>
          </cell>
          <cell r="D4202">
            <v>1009</v>
          </cell>
          <cell r="E4202"/>
          <cell r="F4202"/>
        </row>
        <row r="4203">
          <cell r="A4203" t="str">
            <v>1029256210471001</v>
          </cell>
          <cell r="B4203">
            <v>10292562</v>
          </cell>
          <cell r="C4203">
            <v>1047</v>
          </cell>
          <cell r="D4203">
            <v>1001</v>
          </cell>
          <cell r="E4203">
            <v>10552.49</v>
          </cell>
          <cell r="F4203">
            <v>15969.49</v>
          </cell>
        </row>
        <row r="4204">
          <cell r="A4204" t="str">
            <v>102925629281008</v>
          </cell>
          <cell r="B4204">
            <v>10292562</v>
          </cell>
          <cell r="C4204">
            <v>928</v>
          </cell>
          <cell r="D4204">
            <v>1008</v>
          </cell>
          <cell r="E4204">
            <v>10767.84</v>
          </cell>
          <cell r="F4204">
            <v>16295.39</v>
          </cell>
        </row>
        <row r="4205">
          <cell r="A4205" t="str">
            <v>1029256219751001</v>
          </cell>
          <cell r="B4205">
            <v>10292562</v>
          </cell>
          <cell r="C4205">
            <v>1975</v>
          </cell>
          <cell r="D4205">
            <v>1001</v>
          </cell>
          <cell r="E4205">
            <v>10552.49</v>
          </cell>
          <cell r="F4205">
            <v>15969.49</v>
          </cell>
        </row>
        <row r="4206">
          <cell r="A4206" t="str">
            <v>1029256218831002</v>
          </cell>
          <cell r="B4206">
            <v>10292562</v>
          </cell>
          <cell r="C4206">
            <v>1883</v>
          </cell>
          <cell r="D4206">
            <v>1002</v>
          </cell>
          <cell r="E4206">
            <v>10767.84</v>
          </cell>
          <cell r="F4206">
            <v>16295.39</v>
          </cell>
        </row>
        <row r="4207">
          <cell r="A4207" t="str">
            <v>1029256223551000</v>
          </cell>
          <cell r="B4207">
            <v>10292562</v>
          </cell>
          <cell r="C4207">
            <v>2355</v>
          </cell>
          <cell r="D4207">
            <v>1000</v>
          </cell>
          <cell r="E4207">
            <v>10552.49</v>
          </cell>
          <cell r="F4207">
            <v>15969.49</v>
          </cell>
        </row>
        <row r="4208">
          <cell r="A4208" t="str">
            <v>1029256223551001</v>
          </cell>
          <cell r="B4208">
            <v>10292562</v>
          </cell>
          <cell r="C4208">
            <v>2355</v>
          </cell>
          <cell r="D4208">
            <v>1001</v>
          </cell>
          <cell r="E4208">
            <v>10552.49</v>
          </cell>
          <cell r="F4208">
            <v>15969.49</v>
          </cell>
        </row>
        <row r="4209">
          <cell r="A4209" t="str">
            <v>1029256223551011</v>
          </cell>
          <cell r="B4209">
            <v>10292562</v>
          </cell>
          <cell r="C4209">
            <v>2355</v>
          </cell>
          <cell r="D4209">
            <v>1011</v>
          </cell>
          <cell r="E4209">
            <v>10552.49</v>
          </cell>
          <cell r="F4209">
            <v>15969.49</v>
          </cell>
        </row>
        <row r="4210">
          <cell r="A4210" t="str">
            <v>1029256223551008</v>
          </cell>
          <cell r="B4210">
            <v>10292562</v>
          </cell>
          <cell r="C4210">
            <v>2355</v>
          </cell>
          <cell r="D4210">
            <v>1008</v>
          </cell>
          <cell r="E4210">
            <v>10767.84</v>
          </cell>
          <cell r="F4210">
            <v>16295.39</v>
          </cell>
        </row>
        <row r="4211">
          <cell r="A4211" t="str">
            <v>1029256225901001</v>
          </cell>
          <cell r="B4211">
            <v>10292562</v>
          </cell>
          <cell r="C4211">
            <v>2590</v>
          </cell>
          <cell r="D4211">
            <v>1001</v>
          </cell>
          <cell r="E4211">
            <v>10552.49</v>
          </cell>
          <cell r="F4211">
            <v>15969.49</v>
          </cell>
        </row>
        <row r="4212">
          <cell r="A4212" t="str">
            <v>1029256234821000</v>
          </cell>
          <cell r="B4212">
            <v>10292562</v>
          </cell>
          <cell r="C4212">
            <v>3482</v>
          </cell>
          <cell r="D4212">
            <v>1000</v>
          </cell>
          <cell r="E4212">
            <v>10552.49</v>
          </cell>
          <cell r="F4212">
            <v>15969.49</v>
          </cell>
        </row>
        <row r="4213">
          <cell r="A4213" t="str">
            <v>1029256220591008</v>
          </cell>
          <cell r="B4213">
            <v>10292562</v>
          </cell>
          <cell r="C4213">
            <v>2059</v>
          </cell>
          <cell r="D4213">
            <v>1008</v>
          </cell>
          <cell r="E4213">
            <v>10767.84</v>
          </cell>
          <cell r="F4213">
            <v>16295.39</v>
          </cell>
        </row>
        <row r="4214">
          <cell r="A4214" t="str">
            <v>1029256221861011</v>
          </cell>
          <cell r="B4214">
            <v>10292562</v>
          </cell>
          <cell r="C4214">
            <v>2186</v>
          </cell>
          <cell r="D4214">
            <v>1011</v>
          </cell>
          <cell r="E4214">
            <v>10552.49</v>
          </cell>
          <cell r="F4214">
            <v>15969.49</v>
          </cell>
        </row>
        <row r="4215">
          <cell r="A4215" t="str">
            <v>1029256210631000</v>
          </cell>
          <cell r="B4215">
            <v>10292562</v>
          </cell>
          <cell r="C4215">
            <v>1063</v>
          </cell>
          <cell r="D4215">
            <v>1000</v>
          </cell>
          <cell r="E4215">
            <v>10552.49</v>
          </cell>
          <cell r="F4215">
            <v>15969.49</v>
          </cell>
        </row>
        <row r="4216">
          <cell r="A4216" t="str">
            <v>1029256219291001</v>
          </cell>
          <cell r="B4216">
            <v>10292562</v>
          </cell>
          <cell r="C4216">
            <v>1929</v>
          </cell>
          <cell r="D4216">
            <v>1001</v>
          </cell>
          <cell r="E4216">
            <v>10552.49</v>
          </cell>
          <cell r="F4216">
            <v>15969.49</v>
          </cell>
        </row>
        <row r="4217">
          <cell r="A4217" t="str">
            <v>1029256219291009</v>
          </cell>
          <cell r="B4217">
            <v>10292562</v>
          </cell>
          <cell r="C4217">
            <v>1929</v>
          </cell>
          <cell r="D4217">
            <v>1009</v>
          </cell>
          <cell r="E4217">
            <v>10767.84</v>
          </cell>
          <cell r="F4217">
            <v>16295.39</v>
          </cell>
        </row>
        <row r="4218">
          <cell r="A4218" t="str">
            <v>1029256219291008</v>
          </cell>
          <cell r="B4218">
            <v>10292562</v>
          </cell>
          <cell r="C4218">
            <v>1929</v>
          </cell>
          <cell r="D4218">
            <v>1008</v>
          </cell>
          <cell r="E4218">
            <v>10767.84</v>
          </cell>
          <cell r="F4218">
            <v>16295.39</v>
          </cell>
        </row>
        <row r="4219">
          <cell r="A4219" t="str">
            <v>1029256220471000</v>
          </cell>
          <cell r="B4219">
            <v>10292562</v>
          </cell>
          <cell r="C4219">
            <v>2047</v>
          </cell>
          <cell r="D4219">
            <v>1000</v>
          </cell>
          <cell r="E4219">
            <v>-1.2</v>
          </cell>
          <cell r="F4219">
            <v>-1.2</v>
          </cell>
        </row>
        <row r="4220">
          <cell r="A4220" t="str">
            <v>102925629931002</v>
          </cell>
          <cell r="B4220">
            <v>10292562</v>
          </cell>
          <cell r="C4220">
            <v>993</v>
          </cell>
          <cell r="D4220">
            <v>1002</v>
          </cell>
          <cell r="E4220">
            <v>10767.84</v>
          </cell>
          <cell r="F4220">
            <v>16295.39</v>
          </cell>
        </row>
        <row r="4221">
          <cell r="A4221" t="str">
            <v>1029256214471008</v>
          </cell>
          <cell r="B4221">
            <v>10292562</v>
          </cell>
          <cell r="C4221">
            <v>1447</v>
          </cell>
          <cell r="D4221">
            <v>1008</v>
          </cell>
          <cell r="E4221">
            <v>10767.84</v>
          </cell>
          <cell r="F4221">
            <v>16295.39</v>
          </cell>
        </row>
        <row r="4222">
          <cell r="A4222" t="str">
            <v>1029256214541008</v>
          </cell>
          <cell r="B4222">
            <v>10292562</v>
          </cell>
          <cell r="C4222">
            <v>1454</v>
          </cell>
          <cell r="D4222">
            <v>1008</v>
          </cell>
          <cell r="E4222">
            <v>10911.72</v>
          </cell>
          <cell r="F4222">
            <v>16306.62</v>
          </cell>
        </row>
        <row r="4223">
          <cell r="A4223" t="str">
            <v>1029256222251001</v>
          </cell>
          <cell r="B4223">
            <v>10292562</v>
          </cell>
          <cell r="C4223">
            <v>2225</v>
          </cell>
          <cell r="D4223">
            <v>1001</v>
          </cell>
          <cell r="E4223">
            <v>-1.2</v>
          </cell>
          <cell r="F4223">
            <v>-1.2</v>
          </cell>
        </row>
        <row r="4224">
          <cell r="A4224" t="str">
            <v>1029256215491000</v>
          </cell>
          <cell r="B4224">
            <v>10292562</v>
          </cell>
          <cell r="C4224">
            <v>1549</v>
          </cell>
          <cell r="D4224">
            <v>1000</v>
          </cell>
          <cell r="E4224">
            <v>-1.2</v>
          </cell>
          <cell r="F4224">
            <v>-1.2</v>
          </cell>
        </row>
        <row r="4225">
          <cell r="A4225" t="str">
            <v>1029256216121009</v>
          </cell>
          <cell r="B4225">
            <v>10292562</v>
          </cell>
          <cell r="C4225">
            <v>1612</v>
          </cell>
          <cell r="D4225">
            <v>1009</v>
          </cell>
          <cell r="E4225">
            <v>10767.84</v>
          </cell>
          <cell r="F4225">
            <v>16295.39</v>
          </cell>
        </row>
        <row r="4226">
          <cell r="A4226" t="str">
            <v>1029256225581001</v>
          </cell>
          <cell r="B4226">
            <v>10292562</v>
          </cell>
          <cell r="C4226">
            <v>2558</v>
          </cell>
          <cell r="D4226">
            <v>1001</v>
          </cell>
          <cell r="E4226">
            <v>10686.49</v>
          </cell>
          <cell r="F4226">
            <v>16103.49</v>
          </cell>
        </row>
        <row r="4227">
          <cell r="A4227" t="str">
            <v>1029256213461000</v>
          </cell>
          <cell r="B4227">
            <v>10292562</v>
          </cell>
          <cell r="C4227">
            <v>1346</v>
          </cell>
          <cell r="D4227">
            <v>1000</v>
          </cell>
          <cell r="E4227">
            <v>10686.49</v>
          </cell>
          <cell r="F4227">
            <v>16103.49</v>
          </cell>
        </row>
        <row r="4228">
          <cell r="A4228" t="str">
            <v>1029256213461001</v>
          </cell>
          <cell r="B4228">
            <v>10292562</v>
          </cell>
          <cell r="C4228">
            <v>1346</v>
          </cell>
          <cell r="D4228">
            <v>1001</v>
          </cell>
          <cell r="E4228">
            <v>10686.49</v>
          </cell>
          <cell r="F4228">
            <v>16103.49</v>
          </cell>
        </row>
        <row r="4229">
          <cell r="A4229" t="str">
            <v>1029256213461009</v>
          </cell>
          <cell r="B4229">
            <v>10292562</v>
          </cell>
          <cell r="C4229">
            <v>1346</v>
          </cell>
          <cell r="D4229">
            <v>1009</v>
          </cell>
          <cell r="E4229">
            <v>10904.58</v>
          </cell>
          <cell r="F4229">
            <v>16432.13</v>
          </cell>
        </row>
        <row r="4230">
          <cell r="A4230" t="str">
            <v>1029256213461008</v>
          </cell>
          <cell r="B4230">
            <v>10292562</v>
          </cell>
          <cell r="C4230">
            <v>1346</v>
          </cell>
          <cell r="D4230">
            <v>1008</v>
          </cell>
          <cell r="E4230">
            <v>10904.58</v>
          </cell>
          <cell r="F4230">
            <v>16432.13</v>
          </cell>
        </row>
        <row r="4231">
          <cell r="A4231" t="str">
            <v>1029256217521009</v>
          </cell>
          <cell r="B4231">
            <v>10292562</v>
          </cell>
          <cell r="C4231">
            <v>1752</v>
          </cell>
          <cell r="D4231">
            <v>1009</v>
          </cell>
          <cell r="E4231">
            <v>10904.58</v>
          </cell>
          <cell r="F4231">
            <v>16432.13</v>
          </cell>
        </row>
        <row r="4232">
          <cell r="A4232" t="str">
            <v>1029256234011000</v>
          </cell>
          <cell r="B4232">
            <v>10292562</v>
          </cell>
          <cell r="C4232">
            <v>3401</v>
          </cell>
          <cell r="D4232">
            <v>1000</v>
          </cell>
          <cell r="E4232">
            <v>10686.49</v>
          </cell>
          <cell r="F4232">
            <v>16103.49</v>
          </cell>
        </row>
        <row r="4233">
          <cell r="A4233" t="str">
            <v>1029256235401009</v>
          </cell>
          <cell r="B4233">
            <v>10292562</v>
          </cell>
          <cell r="C4233">
            <v>3540</v>
          </cell>
          <cell r="D4233">
            <v>1009</v>
          </cell>
          <cell r="E4233">
            <v>10767.84</v>
          </cell>
          <cell r="F4233">
            <v>16295.39</v>
          </cell>
        </row>
        <row r="4234">
          <cell r="A4234" t="str">
            <v>1029256235401008</v>
          </cell>
          <cell r="B4234">
            <v>10292562</v>
          </cell>
          <cell r="C4234">
            <v>3540</v>
          </cell>
          <cell r="D4234">
            <v>1008</v>
          </cell>
          <cell r="E4234">
            <v>10767.84</v>
          </cell>
          <cell r="F4234">
            <v>16295.39</v>
          </cell>
        </row>
        <row r="4235">
          <cell r="A4235" t="str">
            <v>1029256210071000</v>
          </cell>
          <cell r="B4235">
            <v>10292562</v>
          </cell>
          <cell r="C4235">
            <v>1007</v>
          </cell>
          <cell r="D4235">
            <v>1000</v>
          </cell>
          <cell r="E4235">
            <v>10308.49</v>
          </cell>
          <cell r="F4235">
            <v>15732.49</v>
          </cell>
        </row>
        <row r="4236">
          <cell r="A4236" t="str">
            <v>1029256210071001</v>
          </cell>
          <cell r="B4236">
            <v>10292562</v>
          </cell>
          <cell r="C4236">
            <v>1007</v>
          </cell>
          <cell r="D4236">
            <v>1001</v>
          </cell>
          <cell r="E4236">
            <v>10308.49</v>
          </cell>
          <cell r="F4236">
            <v>15732.49</v>
          </cell>
        </row>
        <row r="4237">
          <cell r="A4237" t="str">
            <v>1029256210071002</v>
          </cell>
          <cell r="B4237">
            <v>10292562</v>
          </cell>
          <cell r="C4237">
            <v>1007</v>
          </cell>
          <cell r="D4237">
            <v>1002</v>
          </cell>
          <cell r="E4237">
            <v>10518.86</v>
          </cell>
          <cell r="F4237">
            <v>16053.56</v>
          </cell>
        </row>
        <row r="4238">
          <cell r="A4238" t="str">
            <v>1029256210071011</v>
          </cell>
          <cell r="B4238">
            <v>10292562</v>
          </cell>
          <cell r="C4238">
            <v>1007</v>
          </cell>
          <cell r="D4238">
            <v>1011</v>
          </cell>
          <cell r="E4238">
            <v>10308.49</v>
          </cell>
          <cell r="F4238">
            <v>15732.49</v>
          </cell>
        </row>
        <row r="4239">
          <cell r="A4239" t="str">
            <v>1029256210071009</v>
          </cell>
          <cell r="B4239">
            <v>10292562</v>
          </cell>
          <cell r="C4239">
            <v>1007</v>
          </cell>
          <cell r="D4239">
            <v>1009</v>
          </cell>
          <cell r="E4239">
            <v>10518.86</v>
          </cell>
          <cell r="F4239">
            <v>16053.56</v>
          </cell>
        </row>
        <row r="4240">
          <cell r="A4240" t="str">
            <v>1029256210071012</v>
          </cell>
          <cell r="B4240">
            <v>10292562</v>
          </cell>
          <cell r="C4240">
            <v>1007</v>
          </cell>
          <cell r="D4240">
            <v>1012</v>
          </cell>
          <cell r="E4240">
            <v>10518.86</v>
          </cell>
          <cell r="F4240">
            <v>16053.56</v>
          </cell>
        </row>
        <row r="4241">
          <cell r="A4241" t="str">
            <v>1029256210071008</v>
          </cell>
          <cell r="B4241">
            <v>10292562</v>
          </cell>
          <cell r="C4241">
            <v>1007</v>
          </cell>
          <cell r="D4241">
            <v>1008</v>
          </cell>
          <cell r="E4241">
            <v>10518.86</v>
          </cell>
          <cell r="F4241">
            <v>16053.56</v>
          </cell>
        </row>
        <row r="4242">
          <cell r="A4242" t="str">
            <v>1029256210041008</v>
          </cell>
          <cell r="B4242">
            <v>10292562</v>
          </cell>
          <cell r="C4242">
            <v>1004</v>
          </cell>
          <cell r="D4242">
            <v>1008</v>
          </cell>
          <cell r="E4242">
            <v>10518.86</v>
          </cell>
          <cell r="F4242">
            <v>16053.56</v>
          </cell>
        </row>
        <row r="4243">
          <cell r="A4243" t="str">
            <v>1029256218851000</v>
          </cell>
          <cell r="B4243">
            <v>10292562</v>
          </cell>
          <cell r="C4243">
            <v>1885</v>
          </cell>
          <cell r="D4243">
            <v>1000</v>
          </cell>
          <cell r="E4243">
            <v>-1.2</v>
          </cell>
          <cell r="F4243">
            <v>-1.2</v>
          </cell>
        </row>
        <row r="4244">
          <cell r="A4244" t="str">
            <v>1029256218851009</v>
          </cell>
          <cell r="B4244">
            <v>10292562</v>
          </cell>
          <cell r="C4244">
            <v>1885</v>
          </cell>
          <cell r="D4244">
            <v>1009</v>
          </cell>
          <cell r="E4244">
            <v>2</v>
          </cell>
          <cell r="F4244">
            <v>2</v>
          </cell>
        </row>
        <row r="4245">
          <cell r="A4245" t="str">
            <v>1029256218851008</v>
          </cell>
          <cell r="B4245">
            <v>10292562</v>
          </cell>
          <cell r="C4245">
            <v>1885</v>
          </cell>
          <cell r="D4245">
            <v>1008</v>
          </cell>
          <cell r="E4245">
            <v>2</v>
          </cell>
          <cell r="F4245">
            <v>2</v>
          </cell>
        </row>
        <row r="4246">
          <cell r="A4246" t="str">
            <v>1029256219061009</v>
          </cell>
          <cell r="B4246">
            <v>10292562</v>
          </cell>
          <cell r="C4246">
            <v>1906</v>
          </cell>
          <cell r="D4246">
            <v>1009</v>
          </cell>
          <cell r="E4246">
            <v>2</v>
          </cell>
          <cell r="F4246">
            <v>2</v>
          </cell>
        </row>
        <row r="4247">
          <cell r="A4247" t="str">
            <v>1029256223831001</v>
          </cell>
          <cell r="B4247">
            <v>10292562</v>
          </cell>
          <cell r="C4247">
            <v>2383</v>
          </cell>
          <cell r="D4247">
            <v>1001</v>
          </cell>
          <cell r="E4247">
            <v>-1.2</v>
          </cell>
          <cell r="F4247">
            <v>-1.2</v>
          </cell>
        </row>
        <row r="4248">
          <cell r="A4248" t="str">
            <v>1029256223831009</v>
          </cell>
          <cell r="B4248">
            <v>10292562</v>
          </cell>
          <cell r="C4248">
            <v>2383</v>
          </cell>
          <cell r="D4248">
            <v>1009</v>
          </cell>
          <cell r="E4248">
            <v>2</v>
          </cell>
          <cell r="F4248">
            <v>2</v>
          </cell>
        </row>
        <row r="4249">
          <cell r="A4249" t="str">
            <v>1029256223831008</v>
          </cell>
          <cell r="B4249">
            <v>10292562</v>
          </cell>
          <cell r="C4249">
            <v>2383</v>
          </cell>
          <cell r="D4249">
            <v>1008</v>
          </cell>
          <cell r="E4249">
            <v>2</v>
          </cell>
          <cell r="F4249">
            <v>2</v>
          </cell>
        </row>
        <row r="4250">
          <cell r="A4250" t="str">
            <v>1029256232451001</v>
          </cell>
          <cell r="B4250">
            <v>10292562</v>
          </cell>
          <cell r="C4250">
            <v>3245</v>
          </cell>
          <cell r="D4250">
            <v>1001</v>
          </cell>
          <cell r="E4250">
            <v>-1.2</v>
          </cell>
          <cell r="F4250">
            <v>-1.2</v>
          </cell>
        </row>
        <row r="4251">
          <cell r="A4251" t="str">
            <v>1029256232451008</v>
          </cell>
          <cell r="B4251">
            <v>10292562</v>
          </cell>
          <cell r="C4251">
            <v>3245</v>
          </cell>
          <cell r="D4251">
            <v>1008</v>
          </cell>
          <cell r="E4251">
            <v>2</v>
          </cell>
          <cell r="F4251">
            <v>2</v>
          </cell>
        </row>
        <row r="4252">
          <cell r="A4252" t="str">
            <v>1029256210761000</v>
          </cell>
          <cell r="B4252">
            <v>10292562</v>
          </cell>
          <cell r="C4252">
            <v>1076</v>
          </cell>
          <cell r="D4252">
            <v>1000</v>
          </cell>
          <cell r="E4252">
            <v>-1.2</v>
          </cell>
          <cell r="F4252">
            <v>-1.2</v>
          </cell>
        </row>
        <row r="4253">
          <cell r="A4253" t="str">
            <v>1029256210761001</v>
          </cell>
          <cell r="B4253">
            <v>10292562</v>
          </cell>
          <cell r="C4253">
            <v>1076</v>
          </cell>
          <cell r="D4253">
            <v>1001</v>
          </cell>
          <cell r="E4253">
            <v>-1.2</v>
          </cell>
          <cell r="F4253">
            <v>-1.2</v>
          </cell>
        </row>
        <row r="4254">
          <cell r="A4254" t="str">
            <v>1029256210761002</v>
          </cell>
          <cell r="B4254">
            <v>10292562</v>
          </cell>
          <cell r="C4254">
            <v>1076</v>
          </cell>
          <cell r="D4254">
            <v>1002</v>
          </cell>
          <cell r="E4254">
            <v>2</v>
          </cell>
          <cell r="F4254">
            <v>2</v>
          </cell>
        </row>
        <row r="4255">
          <cell r="A4255" t="str">
            <v>1029256210761009</v>
          </cell>
          <cell r="B4255">
            <v>10292562</v>
          </cell>
          <cell r="C4255">
            <v>1076</v>
          </cell>
          <cell r="D4255">
            <v>1009</v>
          </cell>
          <cell r="E4255">
            <v>2</v>
          </cell>
          <cell r="F4255">
            <v>2</v>
          </cell>
        </row>
        <row r="4256">
          <cell r="A4256" t="str">
            <v>1029256210761008</v>
          </cell>
          <cell r="B4256">
            <v>10292562</v>
          </cell>
          <cell r="C4256">
            <v>1076</v>
          </cell>
          <cell r="D4256">
            <v>1008</v>
          </cell>
          <cell r="E4256">
            <v>2</v>
          </cell>
          <cell r="F4256">
            <v>2</v>
          </cell>
        </row>
        <row r="4257">
          <cell r="A4257" t="str">
            <v>1029256213661001</v>
          </cell>
          <cell r="B4257">
            <v>10292562</v>
          </cell>
          <cell r="C4257">
            <v>1366</v>
          </cell>
          <cell r="D4257">
            <v>1001</v>
          </cell>
          <cell r="E4257">
            <v>-1.2</v>
          </cell>
          <cell r="F4257">
            <v>-1.2</v>
          </cell>
        </row>
        <row r="4258">
          <cell r="A4258" t="str">
            <v>1029256214381008</v>
          </cell>
          <cell r="B4258">
            <v>10292562</v>
          </cell>
          <cell r="C4258">
            <v>1438</v>
          </cell>
          <cell r="D4258">
            <v>1008</v>
          </cell>
          <cell r="E4258">
            <v>2</v>
          </cell>
          <cell r="F4258">
            <v>2</v>
          </cell>
        </row>
        <row r="4259">
          <cell r="A4259" t="str">
            <v>1029256215261001</v>
          </cell>
          <cell r="B4259">
            <v>10292562</v>
          </cell>
          <cell r="C4259">
            <v>1526</v>
          </cell>
          <cell r="D4259">
            <v>1001</v>
          </cell>
          <cell r="E4259">
            <v>-1.2</v>
          </cell>
          <cell r="F4259">
            <v>-1.2</v>
          </cell>
        </row>
        <row r="4260">
          <cell r="A4260" t="str">
            <v>1029256218921002</v>
          </cell>
          <cell r="B4260">
            <v>10292562</v>
          </cell>
          <cell r="C4260">
            <v>1892</v>
          </cell>
          <cell r="D4260">
            <v>1002</v>
          </cell>
          <cell r="E4260">
            <v>2</v>
          </cell>
          <cell r="F4260">
            <v>2</v>
          </cell>
        </row>
        <row r="4261">
          <cell r="A4261" t="str">
            <v>1029256218921009</v>
          </cell>
          <cell r="B4261">
            <v>10292562</v>
          </cell>
          <cell r="C4261">
            <v>1892</v>
          </cell>
          <cell r="D4261">
            <v>1009</v>
          </cell>
          <cell r="E4261">
            <v>2</v>
          </cell>
          <cell r="F4261">
            <v>2</v>
          </cell>
        </row>
        <row r="4262">
          <cell r="A4262" t="str">
            <v>1029256218921008</v>
          </cell>
          <cell r="B4262">
            <v>10292562</v>
          </cell>
          <cell r="C4262">
            <v>1892</v>
          </cell>
          <cell r="D4262">
            <v>1008</v>
          </cell>
          <cell r="E4262">
            <v>2</v>
          </cell>
          <cell r="F4262">
            <v>2</v>
          </cell>
        </row>
        <row r="4263">
          <cell r="A4263" t="str">
            <v>1029256221751001</v>
          </cell>
          <cell r="B4263">
            <v>10292562</v>
          </cell>
          <cell r="C4263">
            <v>2175</v>
          </cell>
          <cell r="D4263">
            <v>1001</v>
          </cell>
          <cell r="E4263">
            <v>-1.2</v>
          </cell>
          <cell r="F4263">
            <v>-1.2</v>
          </cell>
        </row>
        <row r="4264">
          <cell r="A4264" t="str">
            <v>1029256221751008</v>
          </cell>
          <cell r="B4264">
            <v>10292562</v>
          </cell>
          <cell r="C4264">
            <v>2175</v>
          </cell>
          <cell r="D4264">
            <v>1008</v>
          </cell>
          <cell r="E4264">
            <v>2</v>
          </cell>
          <cell r="F4264">
            <v>2</v>
          </cell>
        </row>
        <row r="4265">
          <cell r="A4265" t="str">
            <v>1029256230831000</v>
          </cell>
          <cell r="B4265">
            <v>10292562</v>
          </cell>
          <cell r="C4265">
            <v>3083</v>
          </cell>
          <cell r="D4265">
            <v>1000</v>
          </cell>
          <cell r="E4265">
            <v>-1.2</v>
          </cell>
          <cell r="F4265">
            <v>-1.2</v>
          </cell>
        </row>
        <row r="4266">
          <cell r="A4266" t="str">
            <v>1029256230831001</v>
          </cell>
          <cell r="B4266">
            <v>10292562</v>
          </cell>
          <cell r="C4266">
            <v>3083</v>
          </cell>
          <cell r="D4266">
            <v>1001</v>
          </cell>
          <cell r="E4266">
            <v>-1.2</v>
          </cell>
          <cell r="F4266">
            <v>-1.2</v>
          </cell>
        </row>
        <row r="4267">
          <cell r="A4267" t="str">
            <v>1029256230831009</v>
          </cell>
          <cell r="B4267">
            <v>10292562</v>
          </cell>
          <cell r="C4267">
            <v>3083</v>
          </cell>
          <cell r="D4267">
            <v>1009</v>
          </cell>
          <cell r="E4267">
            <v>2</v>
          </cell>
          <cell r="F4267">
            <v>2</v>
          </cell>
        </row>
        <row r="4268">
          <cell r="A4268" t="str">
            <v>1029256230831008</v>
          </cell>
          <cell r="B4268">
            <v>10292562</v>
          </cell>
          <cell r="C4268">
            <v>3083</v>
          </cell>
          <cell r="D4268">
            <v>1008</v>
          </cell>
          <cell r="E4268">
            <v>2</v>
          </cell>
          <cell r="F4268">
            <v>2</v>
          </cell>
        </row>
        <row r="4269">
          <cell r="A4269" t="str">
            <v>1029256210011009</v>
          </cell>
          <cell r="B4269">
            <v>10292562</v>
          </cell>
          <cell r="C4269">
            <v>1001</v>
          </cell>
          <cell r="D4269">
            <v>1009</v>
          </cell>
          <cell r="E4269">
            <v>2</v>
          </cell>
          <cell r="F4269">
            <v>2</v>
          </cell>
        </row>
        <row r="4270">
          <cell r="A4270" t="str">
            <v>1029256217401001</v>
          </cell>
          <cell r="B4270">
            <v>10292562</v>
          </cell>
          <cell r="C4270">
            <v>1740</v>
          </cell>
          <cell r="D4270">
            <v>1001</v>
          </cell>
          <cell r="E4270">
            <v>-1.2</v>
          </cell>
          <cell r="F4270">
            <v>-1.2</v>
          </cell>
        </row>
        <row r="4271">
          <cell r="A4271" t="str">
            <v>1029256217611001</v>
          </cell>
          <cell r="B4271">
            <v>10292562</v>
          </cell>
          <cell r="C4271">
            <v>1761</v>
          </cell>
          <cell r="D4271">
            <v>1001</v>
          </cell>
          <cell r="E4271">
            <v>-1.2</v>
          </cell>
          <cell r="F4271">
            <v>-1.2</v>
          </cell>
        </row>
        <row r="4272">
          <cell r="A4272" t="str">
            <v>1029256217701001</v>
          </cell>
          <cell r="B4272">
            <v>10292562</v>
          </cell>
          <cell r="C4272">
            <v>1770</v>
          </cell>
          <cell r="D4272">
            <v>1001</v>
          </cell>
          <cell r="E4272">
            <v>-1.2</v>
          </cell>
          <cell r="F4272">
            <v>-1.2</v>
          </cell>
        </row>
        <row r="4273">
          <cell r="A4273" t="str">
            <v>1029256219361001</v>
          </cell>
          <cell r="B4273">
            <v>10292562</v>
          </cell>
          <cell r="C4273">
            <v>1936</v>
          </cell>
          <cell r="D4273">
            <v>1001</v>
          </cell>
          <cell r="E4273">
            <v>-1.2</v>
          </cell>
          <cell r="F4273">
            <v>-1.2</v>
          </cell>
        </row>
        <row r="4274">
          <cell r="A4274" t="str">
            <v>1029256219361008</v>
          </cell>
          <cell r="B4274">
            <v>10292562</v>
          </cell>
          <cell r="C4274">
            <v>1936</v>
          </cell>
          <cell r="D4274">
            <v>1008</v>
          </cell>
          <cell r="E4274">
            <v>2</v>
          </cell>
          <cell r="F4274">
            <v>2</v>
          </cell>
        </row>
        <row r="4275">
          <cell r="A4275" t="str">
            <v>1029256221211011</v>
          </cell>
          <cell r="B4275">
            <v>10292562</v>
          </cell>
          <cell r="C4275">
            <v>2121</v>
          </cell>
          <cell r="D4275">
            <v>1011</v>
          </cell>
          <cell r="E4275">
            <v>-1.2</v>
          </cell>
          <cell r="F4275">
            <v>-1.2</v>
          </cell>
        </row>
        <row r="4276">
          <cell r="A4276" t="str">
            <v>1029256225061009</v>
          </cell>
          <cell r="B4276">
            <v>10292562</v>
          </cell>
          <cell r="C4276">
            <v>2506</v>
          </cell>
          <cell r="D4276">
            <v>1009</v>
          </cell>
          <cell r="E4276">
            <v>2</v>
          </cell>
          <cell r="F4276">
            <v>2</v>
          </cell>
        </row>
        <row r="4277">
          <cell r="A4277" t="str">
            <v>1029256225061008</v>
          </cell>
          <cell r="B4277">
            <v>10292562</v>
          </cell>
          <cell r="C4277">
            <v>2506</v>
          </cell>
          <cell r="D4277">
            <v>1008</v>
          </cell>
          <cell r="E4277">
            <v>2</v>
          </cell>
          <cell r="F4277">
            <v>2</v>
          </cell>
        </row>
        <row r="4278">
          <cell r="A4278" t="str">
            <v>1029256235331001</v>
          </cell>
          <cell r="B4278">
            <v>10292562</v>
          </cell>
          <cell r="C4278">
            <v>3533</v>
          </cell>
          <cell r="D4278">
            <v>1001</v>
          </cell>
          <cell r="E4278">
            <v>-1.2</v>
          </cell>
          <cell r="F4278">
            <v>-1.2</v>
          </cell>
        </row>
        <row r="4279">
          <cell r="A4279" t="str">
            <v>1029256235331008</v>
          </cell>
          <cell r="B4279">
            <v>10292562</v>
          </cell>
          <cell r="C4279">
            <v>3533</v>
          </cell>
          <cell r="D4279">
            <v>1008</v>
          </cell>
          <cell r="E4279">
            <v>2</v>
          </cell>
          <cell r="F4279">
            <v>2</v>
          </cell>
        </row>
        <row r="4280">
          <cell r="A4280" t="str">
            <v>1029256219381008</v>
          </cell>
          <cell r="B4280">
            <v>10292562</v>
          </cell>
          <cell r="C4280">
            <v>1938</v>
          </cell>
          <cell r="D4280">
            <v>1008</v>
          </cell>
          <cell r="E4280">
            <v>2</v>
          </cell>
          <cell r="F4280">
            <v>2</v>
          </cell>
        </row>
        <row r="4281">
          <cell r="A4281" t="str">
            <v>1029256215841008</v>
          </cell>
          <cell r="B4281">
            <v>10292562</v>
          </cell>
          <cell r="C4281">
            <v>1584</v>
          </cell>
          <cell r="D4281">
            <v>1008</v>
          </cell>
          <cell r="E4281">
            <v>2</v>
          </cell>
          <cell r="F4281">
            <v>2</v>
          </cell>
        </row>
        <row r="4282">
          <cell r="A4282" t="str">
            <v>1029256218891008</v>
          </cell>
          <cell r="B4282">
            <v>10292562</v>
          </cell>
          <cell r="C4282">
            <v>1889</v>
          </cell>
          <cell r="D4282">
            <v>1008</v>
          </cell>
          <cell r="E4282">
            <v>2</v>
          </cell>
          <cell r="F4282">
            <v>2</v>
          </cell>
        </row>
        <row r="4283">
          <cell r="A4283" t="str">
            <v>1029256216071001</v>
          </cell>
          <cell r="B4283">
            <v>10292562</v>
          </cell>
          <cell r="C4283">
            <v>1607</v>
          </cell>
          <cell r="D4283">
            <v>1001</v>
          </cell>
          <cell r="E4283">
            <v>-1.2</v>
          </cell>
          <cell r="F4283">
            <v>-1.2</v>
          </cell>
        </row>
        <row r="4284">
          <cell r="A4284" t="str">
            <v>1029256216071009</v>
          </cell>
          <cell r="B4284">
            <v>10292562</v>
          </cell>
          <cell r="C4284">
            <v>1607</v>
          </cell>
          <cell r="D4284">
            <v>1009</v>
          </cell>
          <cell r="E4284">
            <v>2</v>
          </cell>
          <cell r="F4284">
            <v>2</v>
          </cell>
        </row>
        <row r="4285">
          <cell r="A4285" t="str">
            <v>1029256216071008</v>
          </cell>
          <cell r="B4285">
            <v>10292562</v>
          </cell>
          <cell r="C4285">
            <v>1607</v>
          </cell>
          <cell r="D4285">
            <v>1008</v>
          </cell>
          <cell r="E4285">
            <v>2</v>
          </cell>
          <cell r="F4285">
            <v>2</v>
          </cell>
        </row>
        <row r="4286">
          <cell r="A4286" t="str">
            <v>1029256220561008</v>
          </cell>
          <cell r="B4286">
            <v>10292562</v>
          </cell>
          <cell r="C4286">
            <v>2056</v>
          </cell>
          <cell r="D4286">
            <v>1008</v>
          </cell>
          <cell r="E4286">
            <v>2</v>
          </cell>
          <cell r="F4286">
            <v>2</v>
          </cell>
        </row>
        <row r="4287">
          <cell r="A4287" t="str">
            <v>1029256234381000</v>
          </cell>
          <cell r="B4287">
            <v>10292562</v>
          </cell>
          <cell r="C4287">
            <v>3438</v>
          </cell>
          <cell r="D4287">
            <v>1000</v>
          </cell>
          <cell r="E4287">
            <v>-1.2</v>
          </cell>
          <cell r="F4287">
            <v>-1.2</v>
          </cell>
        </row>
        <row r="4288">
          <cell r="A4288" t="str">
            <v>1029256234381009</v>
          </cell>
          <cell r="B4288">
            <v>10292562</v>
          </cell>
          <cell r="C4288">
            <v>3438</v>
          </cell>
          <cell r="D4288">
            <v>1009</v>
          </cell>
          <cell r="E4288">
            <v>2</v>
          </cell>
          <cell r="F4288">
            <v>2</v>
          </cell>
        </row>
        <row r="4289">
          <cell r="A4289" t="str">
            <v>1029256237441008</v>
          </cell>
          <cell r="B4289">
            <v>10292562</v>
          </cell>
          <cell r="C4289">
            <v>3744</v>
          </cell>
          <cell r="D4289">
            <v>1008</v>
          </cell>
          <cell r="E4289">
            <v>10767.84</v>
          </cell>
          <cell r="F4289">
            <v>16295.39</v>
          </cell>
        </row>
        <row r="4290">
          <cell r="A4290" t="str">
            <v>1029256220481000</v>
          </cell>
          <cell r="B4290">
            <v>10292562</v>
          </cell>
          <cell r="C4290">
            <v>2048</v>
          </cell>
          <cell r="D4290">
            <v>1000</v>
          </cell>
          <cell r="E4290">
            <v>-1.2</v>
          </cell>
          <cell r="F4290">
            <v>-1.2</v>
          </cell>
        </row>
        <row r="4291">
          <cell r="A4291" t="str">
            <v>1029256215501008</v>
          </cell>
          <cell r="B4291">
            <v>10292562</v>
          </cell>
          <cell r="C4291">
            <v>1550</v>
          </cell>
          <cell r="D4291">
            <v>1008</v>
          </cell>
          <cell r="E4291">
            <v>10518.86</v>
          </cell>
          <cell r="F4291">
            <v>16053.56</v>
          </cell>
        </row>
        <row r="4292">
          <cell r="A4292" t="str">
            <v>1029256217591000</v>
          </cell>
          <cell r="B4292">
            <v>10292562</v>
          </cell>
          <cell r="C4292">
            <v>1759</v>
          </cell>
          <cell r="D4292">
            <v>1000</v>
          </cell>
          <cell r="E4292">
            <v>10308.49</v>
          </cell>
          <cell r="F4292">
            <v>15732.49</v>
          </cell>
        </row>
        <row r="4293">
          <cell r="A4293" t="str">
            <v>1029256217591001</v>
          </cell>
          <cell r="B4293">
            <v>10292562</v>
          </cell>
          <cell r="C4293">
            <v>1759</v>
          </cell>
          <cell r="D4293">
            <v>1001</v>
          </cell>
          <cell r="E4293">
            <v>10308.49</v>
          </cell>
          <cell r="F4293">
            <v>15732.49</v>
          </cell>
        </row>
        <row r="4294">
          <cell r="A4294" t="str">
            <v>1029256217591009</v>
          </cell>
          <cell r="B4294">
            <v>10292562</v>
          </cell>
          <cell r="C4294">
            <v>1759</v>
          </cell>
          <cell r="D4294">
            <v>1009</v>
          </cell>
          <cell r="E4294">
            <v>10518.86</v>
          </cell>
          <cell r="F4294">
            <v>16053.56</v>
          </cell>
        </row>
        <row r="4295">
          <cell r="A4295" t="str">
            <v>1029256217591008</v>
          </cell>
          <cell r="B4295">
            <v>10292562</v>
          </cell>
          <cell r="C4295">
            <v>1759</v>
          </cell>
          <cell r="D4295">
            <v>1008</v>
          </cell>
          <cell r="E4295">
            <v>10518.86</v>
          </cell>
          <cell r="F4295">
            <v>16053.56</v>
          </cell>
        </row>
        <row r="4296">
          <cell r="A4296" t="str">
            <v>1029256222591001</v>
          </cell>
          <cell r="B4296">
            <v>10292562</v>
          </cell>
          <cell r="C4296">
            <v>2259</v>
          </cell>
          <cell r="D4296">
            <v>1001</v>
          </cell>
          <cell r="E4296">
            <v>10693.49</v>
          </cell>
          <cell r="F4296">
            <v>15980.49</v>
          </cell>
        </row>
        <row r="4297">
          <cell r="A4297" t="str">
            <v>1029256237681009</v>
          </cell>
          <cell r="B4297">
            <v>10292562</v>
          </cell>
          <cell r="C4297">
            <v>3768</v>
          </cell>
          <cell r="D4297">
            <v>1009</v>
          </cell>
          <cell r="E4297">
            <v>10767.84</v>
          </cell>
          <cell r="F4297">
            <v>16295.39</v>
          </cell>
        </row>
        <row r="4298">
          <cell r="A4298" t="str">
            <v>1029256237681008</v>
          </cell>
          <cell r="B4298">
            <v>10292562</v>
          </cell>
          <cell r="C4298">
            <v>3768</v>
          </cell>
          <cell r="D4298">
            <v>1008</v>
          </cell>
          <cell r="E4298">
            <v>10767.84</v>
          </cell>
          <cell r="F4298">
            <v>16295.39</v>
          </cell>
        </row>
        <row r="4299">
          <cell r="A4299" t="str">
            <v>1029256210121000</v>
          </cell>
          <cell r="B4299">
            <v>10292562</v>
          </cell>
          <cell r="C4299">
            <v>1012</v>
          </cell>
          <cell r="D4299">
            <v>1000</v>
          </cell>
          <cell r="E4299">
            <v>-1.2</v>
          </cell>
          <cell r="F4299">
            <v>-1.2</v>
          </cell>
        </row>
        <row r="4300">
          <cell r="A4300" t="str">
            <v>1029256210121002</v>
          </cell>
          <cell r="B4300">
            <v>10292562</v>
          </cell>
          <cell r="C4300">
            <v>1012</v>
          </cell>
          <cell r="D4300">
            <v>1002</v>
          </cell>
          <cell r="E4300">
            <v>2</v>
          </cell>
          <cell r="F4300">
            <v>2</v>
          </cell>
        </row>
        <row r="4301">
          <cell r="A4301" t="str">
            <v>1029256210121009</v>
          </cell>
          <cell r="B4301">
            <v>10292562</v>
          </cell>
          <cell r="C4301">
            <v>1012</v>
          </cell>
          <cell r="D4301">
            <v>1009</v>
          </cell>
          <cell r="E4301">
            <v>2</v>
          </cell>
          <cell r="F4301">
            <v>2</v>
          </cell>
        </row>
        <row r="4302">
          <cell r="A4302" t="str">
            <v>1029256210121008</v>
          </cell>
          <cell r="B4302">
            <v>10292562</v>
          </cell>
          <cell r="C4302">
            <v>1012</v>
          </cell>
          <cell r="D4302">
            <v>1008</v>
          </cell>
          <cell r="E4302">
            <v>2</v>
          </cell>
          <cell r="F4302">
            <v>2</v>
          </cell>
        </row>
        <row r="4303">
          <cell r="A4303" t="str">
            <v>1029256210301001</v>
          </cell>
          <cell r="B4303">
            <v>10292562</v>
          </cell>
          <cell r="C4303">
            <v>1030</v>
          </cell>
          <cell r="D4303">
            <v>1001</v>
          </cell>
          <cell r="E4303">
            <v>-1.2</v>
          </cell>
          <cell r="F4303">
            <v>-1.2</v>
          </cell>
        </row>
        <row r="4304">
          <cell r="A4304" t="str">
            <v>1029256213871000</v>
          </cell>
          <cell r="B4304">
            <v>10292562</v>
          </cell>
          <cell r="C4304">
            <v>1387</v>
          </cell>
          <cell r="D4304">
            <v>1000</v>
          </cell>
          <cell r="E4304">
            <v>-1.2</v>
          </cell>
          <cell r="F4304">
            <v>-1.2</v>
          </cell>
        </row>
        <row r="4305">
          <cell r="A4305" t="str">
            <v>1029256213871011</v>
          </cell>
          <cell r="B4305">
            <v>10292562</v>
          </cell>
          <cell r="C4305">
            <v>1387</v>
          </cell>
          <cell r="D4305">
            <v>1011</v>
          </cell>
          <cell r="E4305">
            <v>-1.2</v>
          </cell>
          <cell r="F4305">
            <v>-1.2</v>
          </cell>
        </row>
        <row r="4306">
          <cell r="A4306" t="str">
            <v>1029256213871009</v>
          </cell>
          <cell r="B4306">
            <v>10292562</v>
          </cell>
          <cell r="C4306">
            <v>1387</v>
          </cell>
          <cell r="D4306">
            <v>1009</v>
          </cell>
          <cell r="E4306">
            <v>2</v>
          </cell>
          <cell r="F4306">
            <v>2</v>
          </cell>
        </row>
        <row r="4307">
          <cell r="A4307" t="str">
            <v>1029256216851000</v>
          </cell>
          <cell r="B4307">
            <v>10292562</v>
          </cell>
          <cell r="C4307">
            <v>1685</v>
          </cell>
          <cell r="D4307">
            <v>1000</v>
          </cell>
          <cell r="E4307">
            <v>-1.2</v>
          </cell>
          <cell r="F4307">
            <v>-1.2</v>
          </cell>
        </row>
        <row r="4308">
          <cell r="A4308" t="str">
            <v>1029256216851001</v>
          </cell>
          <cell r="B4308">
            <v>10292562</v>
          </cell>
          <cell r="C4308">
            <v>1685</v>
          </cell>
          <cell r="D4308">
            <v>1001</v>
          </cell>
          <cell r="E4308">
            <v>-1.2</v>
          </cell>
          <cell r="F4308">
            <v>-1.2</v>
          </cell>
        </row>
        <row r="4309">
          <cell r="A4309" t="str">
            <v>1029256216851002</v>
          </cell>
          <cell r="B4309">
            <v>10292562</v>
          </cell>
          <cell r="C4309">
            <v>1685</v>
          </cell>
          <cell r="D4309">
            <v>1002</v>
          </cell>
          <cell r="E4309">
            <v>2</v>
          </cell>
          <cell r="F4309">
            <v>2</v>
          </cell>
        </row>
        <row r="4310">
          <cell r="A4310" t="str">
            <v>1029256216851003</v>
          </cell>
          <cell r="B4310">
            <v>10292562</v>
          </cell>
          <cell r="C4310">
            <v>1685</v>
          </cell>
          <cell r="D4310">
            <v>1003</v>
          </cell>
          <cell r="E4310">
            <v>-1.2</v>
          </cell>
          <cell r="F4310">
            <v>-1.2</v>
          </cell>
        </row>
        <row r="4311">
          <cell r="A4311" t="str">
            <v>1029256216851004</v>
          </cell>
          <cell r="B4311">
            <v>10292562</v>
          </cell>
          <cell r="C4311">
            <v>1685</v>
          </cell>
          <cell r="D4311">
            <v>1004</v>
          </cell>
          <cell r="E4311">
            <v>-1.2</v>
          </cell>
          <cell r="F4311">
            <v>-1.2</v>
          </cell>
        </row>
        <row r="4312">
          <cell r="A4312" t="str">
            <v>1029256216851006</v>
          </cell>
          <cell r="B4312">
            <v>10292562</v>
          </cell>
          <cell r="C4312">
            <v>1685</v>
          </cell>
          <cell r="D4312">
            <v>1006</v>
          </cell>
          <cell r="E4312">
            <v>2</v>
          </cell>
          <cell r="F4312">
            <v>2</v>
          </cell>
        </row>
        <row r="4313">
          <cell r="A4313" t="str">
            <v>1029256216851010</v>
          </cell>
          <cell r="B4313">
            <v>10292562</v>
          </cell>
          <cell r="C4313">
            <v>1685</v>
          </cell>
          <cell r="D4313">
            <v>1010</v>
          </cell>
          <cell r="E4313">
            <v>-1.2</v>
          </cell>
          <cell r="F4313">
            <v>-1.2</v>
          </cell>
        </row>
        <row r="4314">
          <cell r="A4314" t="str">
            <v>1029256216851011</v>
          </cell>
          <cell r="B4314">
            <v>10292562</v>
          </cell>
          <cell r="C4314">
            <v>1685</v>
          </cell>
          <cell r="D4314">
            <v>1011</v>
          </cell>
          <cell r="E4314">
            <v>-1.2</v>
          </cell>
          <cell r="F4314">
            <v>-1.2</v>
          </cell>
        </row>
        <row r="4315">
          <cell r="A4315" t="str">
            <v>1029256216851009</v>
          </cell>
          <cell r="B4315">
            <v>10292562</v>
          </cell>
          <cell r="C4315">
            <v>1685</v>
          </cell>
          <cell r="D4315">
            <v>1009</v>
          </cell>
          <cell r="E4315">
            <v>2</v>
          </cell>
          <cell r="F4315">
            <v>2</v>
          </cell>
        </row>
        <row r="4316">
          <cell r="A4316" t="str">
            <v>1029256216851007</v>
          </cell>
          <cell r="B4316">
            <v>10292562</v>
          </cell>
          <cell r="C4316">
            <v>1685</v>
          </cell>
          <cell r="D4316">
            <v>1007</v>
          </cell>
          <cell r="E4316">
            <v>2</v>
          </cell>
          <cell r="F4316">
            <v>2</v>
          </cell>
        </row>
        <row r="4317">
          <cell r="A4317" t="str">
            <v>1029256216851012</v>
          </cell>
          <cell r="B4317">
            <v>10292562</v>
          </cell>
          <cell r="C4317">
            <v>1685</v>
          </cell>
          <cell r="D4317">
            <v>1012</v>
          </cell>
          <cell r="E4317">
            <v>2</v>
          </cell>
          <cell r="F4317">
            <v>2</v>
          </cell>
        </row>
        <row r="4318">
          <cell r="A4318" t="str">
            <v>1029256216851013</v>
          </cell>
          <cell r="B4318">
            <v>10292562</v>
          </cell>
          <cell r="C4318">
            <v>1685</v>
          </cell>
          <cell r="D4318">
            <v>1013</v>
          </cell>
          <cell r="E4318">
            <v>-1.2</v>
          </cell>
          <cell r="F4318">
            <v>-1.2</v>
          </cell>
        </row>
        <row r="4319">
          <cell r="A4319" t="str">
            <v>1029256216851008</v>
          </cell>
          <cell r="B4319">
            <v>10292562</v>
          </cell>
          <cell r="C4319">
            <v>1685</v>
          </cell>
          <cell r="D4319">
            <v>1008</v>
          </cell>
          <cell r="E4319">
            <v>2</v>
          </cell>
          <cell r="F4319">
            <v>2</v>
          </cell>
        </row>
        <row r="4320">
          <cell r="A4320" t="str">
            <v>1029256217431000</v>
          </cell>
          <cell r="B4320">
            <v>10292562</v>
          </cell>
          <cell r="C4320">
            <v>1743</v>
          </cell>
          <cell r="D4320">
            <v>1000</v>
          </cell>
          <cell r="E4320">
            <v>-1.2</v>
          </cell>
          <cell r="F4320">
            <v>-1.2</v>
          </cell>
        </row>
        <row r="4321">
          <cell r="A4321" t="str">
            <v>1029256217431001</v>
          </cell>
          <cell r="B4321">
            <v>10292562</v>
          </cell>
          <cell r="C4321">
            <v>1743</v>
          </cell>
          <cell r="D4321">
            <v>1001</v>
          </cell>
          <cell r="E4321">
            <v>-1.2</v>
          </cell>
          <cell r="F4321">
            <v>-1.2</v>
          </cell>
        </row>
        <row r="4322">
          <cell r="A4322" t="str">
            <v>1029256217431002</v>
          </cell>
          <cell r="B4322">
            <v>10292562</v>
          </cell>
          <cell r="C4322">
            <v>1743</v>
          </cell>
          <cell r="D4322">
            <v>1002</v>
          </cell>
          <cell r="E4322">
            <v>2</v>
          </cell>
          <cell r="F4322">
            <v>2</v>
          </cell>
        </row>
        <row r="4323">
          <cell r="A4323" t="str">
            <v>1029256217431011</v>
          </cell>
          <cell r="B4323">
            <v>10292562</v>
          </cell>
          <cell r="C4323">
            <v>1743</v>
          </cell>
          <cell r="D4323">
            <v>1011</v>
          </cell>
          <cell r="E4323">
            <v>-1.2</v>
          </cell>
          <cell r="F4323">
            <v>-1.2</v>
          </cell>
        </row>
        <row r="4324">
          <cell r="A4324" t="str">
            <v>1029256217431009</v>
          </cell>
          <cell r="B4324">
            <v>10292562</v>
          </cell>
          <cell r="C4324">
            <v>1743</v>
          </cell>
          <cell r="D4324">
            <v>1009</v>
          </cell>
          <cell r="E4324">
            <v>2</v>
          </cell>
          <cell r="F4324">
            <v>2</v>
          </cell>
        </row>
        <row r="4325">
          <cell r="A4325" t="str">
            <v>1029256217431008</v>
          </cell>
          <cell r="B4325">
            <v>10292562</v>
          </cell>
          <cell r="C4325">
            <v>1743</v>
          </cell>
          <cell r="D4325">
            <v>1008</v>
          </cell>
          <cell r="E4325">
            <v>2</v>
          </cell>
          <cell r="F4325">
            <v>2</v>
          </cell>
        </row>
        <row r="4326">
          <cell r="A4326" t="str">
            <v>1029256218661008</v>
          </cell>
          <cell r="B4326">
            <v>10292562</v>
          </cell>
          <cell r="C4326">
            <v>1866</v>
          </cell>
          <cell r="D4326">
            <v>1008</v>
          </cell>
          <cell r="E4326">
            <v>2</v>
          </cell>
          <cell r="F4326">
            <v>2</v>
          </cell>
        </row>
        <row r="4327">
          <cell r="A4327" t="str">
            <v>1029256219271001</v>
          </cell>
          <cell r="B4327">
            <v>10292562</v>
          </cell>
          <cell r="C4327">
            <v>1927</v>
          </cell>
          <cell r="D4327">
            <v>1001</v>
          </cell>
          <cell r="E4327">
            <v>-1.2</v>
          </cell>
          <cell r="F4327">
            <v>-1.2</v>
          </cell>
        </row>
        <row r="4328">
          <cell r="A4328" t="str">
            <v>1029256220671000</v>
          </cell>
          <cell r="B4328">
            <v>10292562</v>
          </cell>
          <cell r="C4328">
            <v>2067</v>
          </cell>
          <cell r="D4328">
            <v>1000</v>
          </cell>
          <cell r="E4328">
            <v>-1.2</v>
          </cell>
          <cell r="F4328">
            <v>-1.2</v>
          </cell>
        </row>
        <row r="4329">
          <cell r="A4329" t="str">
            <v>1029256220761001</v>
          </cell>
          <cell r="B4329">
            <v>10292562</v>
          </cell>
          <cell r="C4329">
            <v>2076</v>
          </cell>
          <cell r="D4329">
            <v>1001</v>
          </cell>
          <cell r="E4329">
            <v>-1.2</v>
          </cell>
          <cell r="F4329">
            <v>-1.2</v>
          </cell>
        </row>
        <row r="4330">
          <cell r="A4330" t="str">
            <v>1029256221831000</v>
          </cell>
          <cell r="B4330">
            <v>10292562</v>
          </cell>
          <cell r="C4330">
            <v>2183</v>
          </cell>
          <cell r="D4330">
            <v>1000</v>
          </cell>
          <cell r="E4330">
            <v>-1.2</v>
          </cell>
          <cell r="F4330">
            <v>-1.2</v>
          </cell>
        </row>
        <row r="4331">
          <cell r="A4331" t="str">
            <v>1029256221831009</v>
          </cell>
          <cell r="B4331">
            <v>10292562</v>
          </cell>
          <cell r="C4331">
            <v>2183</v>
          </cell>
          <cell r="D4331">
            <v>1009</v>
          </cell>
          <cell r="E4331">
            <v>2</v>
          </cell>
          <cell r="F4331">
            <v>2</v>
          </cell>
        </row>
        <row r="4332">
          <cell r="A4332" t="str">
            <v>1029256221831008</v>
          </cell>
          <cell r="B4332">
            <v>10292562</v>
          </cell>
          <cell r="C4332">
            <v>2183</v>
          </cell>
          <cell r="D4332">
            <v>1008</v>
          </cell>
          <cell r="E4332">
            <v>2</v>
          </cell>
          <cell r="F4332">
            <v>2</v>
          </cell>
        </row>
        <row r="4333">
          <cell r="A4333" t="str">
            <v>1029256222491001</v>
          </cell>
          <cell r="B4333">
            <v>10292562</v>
          </cell>
          <cell r="C4333">
            <v>2249</v>
          </cell>
          <cell r="D4333">
            <v>1001</v>
          </cell>
          <cell r="E4333">
            <v>-1.2</v>
          </cell>
          <cell r="F4333">
            <v>-1.2</v>
          </cell>
        </row>
        <row r="4334">
          <cell r="A4334" t="str">
            <v>1029256222491009</v>
          </cell>
          <cell r="B4334">
            <v>10292562</v>
          </cell>
          <cell r="C4334">
            <v>2249</v>
          </cell>
          <cell r="D4334">
            <v>1009</v>
          </cell>
          <cell r="E4334">
            <v>2</v>
          </cell>
          <cell r="F4334">
            <v>2</v>
          </cell>
        </row>
        <row r="4335">
          <cell r="A4335" t="str">
            <v>1029256222491008</v>
          </cell>
          <cell r="B4335">
            <v>10292562</v>
          </cell>
          <cell r="C4335">
            <v>2249</v>
          </cell>
          <cell r="D4335">
            <v>1008</v>
          </cell>
          <cell r="E4335">
            <v>2</v>
          </cell>
          <cell r="F4335">
            <v>2</v>
          </cell>
        </row>
        <row r="4336">
          <cell r="A4336" t="str">
            <v>1029256222951000</v>
          </cell>
          <cell r="B4336">
            <v>10292562</v>
          </cell>
          <cell r="C4336">
            <v>2295</v>
          </cell>
          <cell r="D4336">
            <v>1000</v>
          </cell>
          <cell r="E4336">
            <v>-1.2</v>
          </cell>
          <cell r="F4336">
            <v>-1.2</v>
          </cell>
        </row>
        <row r="4337">
          <cell r="A4337" t="str">
            <v>1029256222951001</v>
          </cell>
          <cell r="B4337">
            <v>10292562</v>
          </cell>
          <cell r="C4337">
            <v>2295</v>
          </cell>
          <cell r="D4337">
            <v>1001</v>
          </cell>
          <cell r="E4337">
            <v>-1.2</v>
          </cell>
          <cell r="F4337">
            <v>-1.2</v>
          </cell>
        </row>
        <row r="4338">
          <cell r="A4338" t="str">
            <v>1029256222951009</v>
          </cell>
          <cell r="B4338">
            <v>10292562</v>
          </cell>
          <cell r="C4338">
            <v>2295</v>
          </cell>
          <cell r="D4338">
            <v>1009</v>
          </cell>
          <cell r="E4338">
            <v>2</v>
          </cell>
          <cell r="F4338">
            <v>2</v>
          </cell>
        </row>
        <row r="4339">
          <cell r="A4339" t="str">
            <v>1029256222951008</v>
          </cell>
          <cell r="B4339">
            <v>10292562</v>
          </cell>
          <cell r="C4339">
            <v>2295</v>
          </cell>
          <cell r="D4339">
            <v>1008</v>
          </cell>
          <cell r="E4339">
            <v>2</v>
          </cell>
          <cell r="F4339">
            <v>2</v>
          </cell>
        </row>
        <row r="4340">
          <cell r="A4340" t="str">
            <v>1029256223141000</v>
          </cell>
          <cell r="B4340">
            <v>10292562</v>
          </cell>
          <cell r="C4340">
            <v>2314</v>
          </cell>
          <cell r="D4340">
            <v>1000</v>
          </cell>
          <cell r="E4340">
            <v>-1.2</v>
          </cell>
          <cell r="F4340">
            <v>-1.2</v>
          </cell>
        </row>
        <row r="4341">
          <cell r="A4341" t="str">
            <v>1029256223141001</v>
          </cell>
          <cell r="B4341">
            <v>10292562</v>
          </cell>
          <cell r="C4341">
            <v>2314</v>
          </cell>
          <cell r="D4341">
            <v>1001</v>
          </cell>
          <cell r="E4341">
            <v>-1.2</v>
          </cell>
          <cell r="F4341">
            <v>-1.2</v>
          </cell>
        </row>
        <row r="4342">
          <cell r="A4342" t="str">
            <v>1029256223141009</v>
          </cell>
          <cell r="B4342">
            <v>10292562</v>
          </cell>
          <cell r="C4342">
            <v>2314</v>
          </cell>
          <cell r="D4342">
            <v>1009</v>
          </cell>
          <cell r="E4342">
            <v>2</v>
          </cell>
          <cell r="F4342">
            <v>2</v>
          </cell>
        </row>
        <row r="4343">
          <cell r="A4343" t="str">
            <v>1029256223141008</v>
          </cell>
          <cell r="B4343">
            <v>10292562</v>
          </cell>
          <cell r="C4343">
            <v>2314</v>
          </cell>
          <cell r="D4343">
            <v>1008</v>
          </cell>
          <cell r="E4343">
            <v>2</v>
          </cell>
          <cell r="F4343">
            <v>2</v>
          </cell>
        </row>
        <row r="4344">
          <cell r="A4344" t="str">
            <v>1029256223771000</v>
          </cell>
          <cell r="B4344">
            <v>10292562</v>
          </cell>
          <cell r="C4344">
            <v>2377</v>
          </cell>
          <cell r="D4344">
            <v>1000</v>
          </cell>
          <cell r="E4344">
            <v>-1.2</v>
          </cell>
          <cell r="F4344">
            <v>-1.2</v>
          </cell>
        </row>
        <row r="4345">
          <cell r="A4345" t="str">
            <v>1029256223771001</v>
          </cell>
          <cell r="B4345">
            <v>10292562</v>
          </cell>
          <cell r="C4345">
            <v>2377</v>
          </cell>
          <cell r="D4345">
            <v>1001</v>
          </cell>
          <cell r="E4345">
            <v>-1.2</v>
          </cell>
          <cell r="F4345">
            <v>-1.2</v>
          </cell>
        </row>
        <row r="4346">
          <cell r="A4346" t="str">
            <v>1029256223771009</v>
          </cell>
          <cell r="B4346">
            <v>10292562</v>
          </cell>
          <cell r="C4346">
            <v>2377</v>
          </cell>
          <cell r="D4346">
            <v>1009</v>
          </cell>
          <cell r="E4346">
            <v>2</v>
          </cell>
          <cell r="F4346">
            <v>2</v>
          </cell>
        </row>
        <row r="4347">
          <cell r="A4347" t="str">
            <v>1029256223771008</v>
          </cell>
          <cell r="B4347">
            <v>10292562</v>
          </cell>
          <cell r="C4347">
            <v>2377</v>
          </cell>
          <cell r="D4347">
            <v>1008</v>
          </cell>
          <cell r="E4347">
            <v>2</v>
          </cell>
          <cell r="F4347">
            <v>2</v>
          </cell>
        </row>
        <row r="4348">
          <cell r="A4348" t="str">
            <v>1029256234141001</v>
          </cell>
          <cell r="B4348">
            <v>10292562</v>
          </cell>
          <cell r="C4348">
            <v>3414</v>
          </cell>
          <cell r="D4348">
            <v>1001</v>
          </cell>
          <cell r="E4348">
            <v>-1.2</v>
          </cell>
          <cell r="F4348">
            <v>-1.2</v>
          </cell>
        </row>
        <row r="4349">
          <cell r="A4349" t="str">
            <v>1029256234141008</v>
          </cell>
          <cell r="B4349">
            <v>10292562</v>
          </cell>
          <cell r="C4349">
            <v>3414</v>
          </cell>
          <cell r="D4349">
            <v>1008</v>
          </cell>
          <cell r="E4349">
            <v>2</v>
          </cell>
          <cell r="F4349">
            <v>2</v>
          </cell>
        </row>
        <row r="4350">
          <cell r="A4350" t="str">
            <v>1029256234241001</v>
          </cell>
          <cell r="B4350">
            <v>10292562</v>
          </cell>
          <cell r="C4350">
            <v>3424</v>
          </cell>
          <cell r="D4350">
            <v>1001</v>
          </cell>
          <cell r="E4350">
            <v>-1.2</v>
          </cell>
          <cell r="F4350">
            <v>-1.2</v>
          </cell>
        </row>
        <row r="4351">
          <cell r="A4351" t="str">
            <v>1029256234241009</v>
          </cell>
          <cell r="B4351">
            <v>10292562</v>
          </cell>
          <cell r="C4351">
            <v>3424</v>
          </cell>
          <cell r="D4351">
            <v>1009</v>
          </cell>
          <cell r="E4351">
            <v>2</v>
          </cell>
          <cell r="F4351">
            <v>2</v>
          </cell>
        </row>
        <row r="4352">
          <cell r="A4352" t="str">
            <v>1029256234481000</v>
          </cell>
          <cell r="B4352">
            <v>10292562</v>
          </cell>
          <cell r="C4352">
            <v>3448</v>
          </cell>
          <cell r="D4352">
            <v>1000</v>
          </cell>
          <cell r="E4352">
            <v>-1.2</v>
          </cell>
          <cell r="F4352">
            <v>-1.2</v>
          </cell>
        </row>
        <row r="4353">
          <cell r="A4353" t="str">
            <v>1029256234481001</v>
          </cell>
          <cell r="B4353">
            <v>10292562</v>
          </cell>
          <cell r="C4353">
            <v>3448</v>
          </cell>
          <cell r="D4353">
            <v>1001</v>
          </cell>
          <cell r="E4353">
            <v>-1.2</v>
          </cell>
          <cell r="F4353">
            <v>-1.2</v>
          </cell>
        </row>
        <row r="4354">
          <cell r="A4354" t="str">
            <v>1029256234481002</v>
          </cell>
          <cell r="B4354">
            <v>10292562</v>
          </cell>
          <cell r="C4354">
            <v>3448</v>
          </cell>
          <cell r="D4354">
            <v>1002</v>
          </cell>
          <cell r="E4354">
            <v>2</v>
          </cell>
          <cell r="F4354">
            <v>2</v>
          </cell>
        </row>
        <row r="4355">
          <cell r="A4355" t="str">
            <v>1029256234481004</v>
          </cell>
          <cell r="B4355">
            <v>10292562</v>
          </cell>
          <cell r="C4355">
            <v>3448</v>
          </cell>
          <cell r="D4355">
            <v>1004</v>
          </cell>
          <cell r="E4355">
            <v>-1.2</v>
          </cell>
          <cell r="F4355">
            <v>-1.2</v>
          </cell>
        </row>
        <row r="4356">
          <cell r="A4356" t="str">
            <v>1029256234481006</v>
          </cell>
          <cell r="B4356">
            <v>10292562</v>
          </cell>
          <cell r="C4356">
            <v>3448</v>
          </cell>
          <cell r="D4356">
            <v>1006</v>
          </cell>
          <cell r="E4356">
            <v>2</v>
          </cell>
          <cell r="F4356">
            <v>2</v>
          </cell>
        </row>
        <row r="4357">
          <cell r="A4357" t="str">
            <v>1029256234481010</v>
          </cell>
          <cell r="B4357">
            <v>10292562</v>
          </cell>
          <cell r="C4357">
            <v>3448</v>
          </cell>
          <cell r="D4357">
            <v>1010</v>
          </cell>
          <cell r="E4357">
            <v>-1.2</v>
          </cell>
          <cell r="F4357">
            <v>-1.2</v>
          </cell>
        </row>
        <row r="4358">
          <cell r="A4358" t="str">
            <v>1029256234481011</v>
          </cell>
          <cell r="B4358">
            <v>10292562</v>
          </cell>
          <cell r="C4358">
            <v>3448</v>
          </cell>
          <cell r="D4358">
            <v>1011</v>
          </cell>
          <cell r="E4358">
            <v>-1.2</v>
          </cell>
          <cell r="F4358">
            <v>-1.2</v>
          </cell>
        </row>
        <row r="4359">
          <cell r="A4359" t="str">
            <v>1029256234481009</v>
          </cell>
          <cell r="B4359">
            <v>10292562</v>
          </cell>
          <cell r="C4359">
            <v>3448</v>
          </cell>
          <cell r="D4359">
            <v>1009</v>
          </cell>
          <cell r="E4359">
            <v>2</v>
          </cell>
          <cell r="F4359">
            <v>2</v>
          </cell>
        </row>
        <row r="4360">
          <cell r="A4360" t="str">
            <v>1029256234481007</v>
          </cell>
          <cell r="B4360">
            <v>10292562</v>
          </cell>
          <cell r="C4360">
            <v>3448</v>
          </cell>
          <cell r="D4360">
            <v>1007</v>
          </cell>
          <cell r="E4360">
            <v>2</v>
          </cell>
          <cell r="F4360">
            <v>2</v>
          </cell>
        </row>
        <row r="4361">
          <cell r="A4361" t="str">
            <v>1029256234481012</v>
          </cell>
          <cell r="B4361">
            <v>10292562</v>
          </cell>
          <cell r="C4361">
            <v>3448</v>
          </cell>
          <cell r="D4361">
            <v>1012</v>
          </cell>
          <cell r="E4361">
            <v>2</v>
          </cell>
          <cell r="F4361">
            <v>2</v>
          </cell>
        </row>
        <row r="4362">
          <cell r="A4362" t="str">
            <v>1029256234481013</v>
          </cell>
          <cell r="B4362">
            <v>10292562</v>
          </cell>
          <cell r="C4362">
            <v>3448</v>
          </cell>
          <cell r="D4362">
            <v>1013</v>
          </cell>
          <cell r="E4362">
            <v>-1.2</v>
          </cell>
          <cell r="F4362">
            <v>-1.2</v>
          </cell>
        </row>
        <row r="4363">
          <cell r="A4363" t="str">
            <v>1029256234481008</v>
          </cell>
          <cell r="B4363">
            <v>10292562</v>
          </cell>
          <cell r="C4363">
            <v>3448</v>
          </cell>
          <cell r="D4363">
            <v>1008</v>
          </cell>
          <cell r="E4363">
            <v>2</v>
          </cell>
          <cell r="F4363">
            <v>2</v>
          </cell>
        </row>
        <row r="4364">
          <cell r="A4364" t="str">
            <v>1029256236201000</v>
          </cell>
          <cell r="B4364">
            <v>10292562</v>
          </cell>
          <cell r="C4364">
            <v>3620</v>
          </cell>
          <cell r="D4364">
            <v>1000</v>
          </cell>
          <cell r="E4364">
            <v>-1.2</v>
          </cell>
          <cell r="F4364">
            <v>-1.2</v>
          </cell>
        </row>
        <row r="4365">
          <cell r="A4365" t="str">
            <v>1029256236201001</v>
          </cell>
          <cell r="B4365">
            <v>10292562</v>
          </cell>
          <cell r="C4365">
            <v>3620</v>
          </cell>
          <cell r="D4365">
            <v>1001</v>
          </cell>
          <cell r="E4365">
            <v>-1.2</v>
          </cell>
          <cell r="F4365">
            <v>-1.2</v>
          </cell>
        </row>
        <row r="4366">
          <cell r="A4366" t="str">
            <v>1029256236201009</v>
          </cell>
          <cell r="B4366">
            <v>10292562</v>
          </cell>
          <cell r="C4366">
            <v>3620</v>
          </cell>
          <cell r="D4366">
            <v>1009</v>
          </cell>
          <cell r="E4366">
            <v>2</v>
          </cell>
          <cell r="F4366">
            <v>2</v>
          </cell>
        </row>
        <row r="4367">
          <cell r="A4367" t="str">
            <v>1029256236201008</v>
          </cell>
          <cell r="B4367">
            <v>10292562</v>
          </cell>
          <cell r="C4367">
            <v>3620</v>
          </cell>
          <cell r="D4367">
            <v>1008</v>
          </cell>
          <cell r="E4367">
            <v>2</v>
          </cell>
          <cell r="F4367">
            <v>2</v>
          </cell>
        </row>
        <row r="4368">
          <cell r="A4368" t="str">
            <v>1029256236871000</v>
          </cell>
          <cell r="B4368">
            <v>10292562</v>
          </cell>
          <cell r="C4368">
            <v>3687</v>
          </cell>
          <cell r="D4368">
            <v>1000</v>
          </cell>
          <cell r="E4368">
            <v>-1.2</v>
          </cell>
          <cell r="F4368">
            <v>-1.2</v>
          </cell>
        </row>
        <row r="4369">
          <cell r="A4369" t="str">
            <v>1029256236871009</v>
          </cell>
          <cell r="B4369">
            <v>10292562</v>
          </cell>
          <cell r="C4369">
            <v>3687</v>
          </cell>
          <cell r="D4369">
            <v>1009</v>
          </cell>
          <cell r="E4369">
            <v>2</v>
          </cell>
          <cell r="F4369">
            <v>2</v>
          </cell>
        </row>
        <row r="4370">
          <cell r="A4370" t="str">
            <v>1029256237071000</v>
          </cell>
          <cell r="B4370">
            <v>10292562</v>
          </cell>
          <cell r="C4370">
            <v>3707</v>
          </cell>
          <cell r="D4370">
            <v>1000</v>
          </cell>
          <cell r="E4370">
            <v>-1.2</v>
          </cell>
          <cell r="F4370">
            <v>-1.2</v>
          </cell>
        </row>
        <row r="4371">
          <cell r="A4371" t="str">
            <v>1029256237071001</v>
          </cell>
          <cell r="B4371">
            <v>10292562</v>
          </cell>
          <cell r="C4371">
            <v>3707</v>
          </cell>
          <cell r="D4371">
            <v>1001</v>
          </cell>
          <cell r="E4371">
            <v>-1.2</v>
          </cell>
          <cell r="F4371">
            <v>-1.2</v>
          </cell>
        </row>
        <row r="4372">
          <cell r="A4372" t="str">
            <v>1029256237071009</v>
          </cell>
          <cell r="B4372">
            <v>10292562</v>
          </cell>
          <cell r="C4372">
            <v>3707</v>
          </cell>
          <cell r="D4372">
            <v>1009</v>
          </cell>
          <cell r="E4372">
            <v>2</v>
          </cell>
          <cell r="F4372">
            <v>2</v>
          </cell>
        </row>
        <row r="4373">
          <cell r="A4373" t="str">
            <v>1029256237071008</v>
          </cell>
          <cell r="B4373">
            <v>10292562</v>
          </cell>
          <cell r="C4373">
            <v>3707</v>
          </cell>
          <cell r="D4373">
            <v>1008</v>
          </cell>
          <cell r="E4373">
            <v>2</v>
          </cell>
          <cell r="F4373">
            <v>2</v>
          </cell>
        </row>
        <row r="4374">
          <cell r="A4374" t="str">
            <v>1029256237321001</v>
          </cell>
          <cell r="B4374">
            <v>10292562</v>
          </cell>
          <cell r="C4374">
            <v>3732</v>
          </cell>
          <cell r="D4374">
            <v>1001</v>
          </cell>
          <cell r="E4374">
            <v>-1.2</v>
          </cell>
          <cell r="F4374">
            <v>-1.2</v>
          </cell>
        </row>
        <row r="4375">
          <cell r="A4375" t="str">
            <v>1029256237321009</v>
          </cell>
          <cell r="B4375">
            <v>10292562</v>
          </cell>
          <cell r="C4375">
            <v>3732</v>
          </cell>
          <cell r="D4375">
            <v>1009</v>
          </cell>
          <cell r="E4375">
            <v>2</v>
          </cell>
          <cell r="F4375">
            <v>2</v>
          </cell>
        </row>
        <row r="4376">
          <cell r="A4376" t="str">
            <v>1029256237321008</v>
          </cell>
          <cell r="B4376">
            <v>10292562</v>
          </cell>
          <cell r="C4376">
            <v>3732</v>
          </cell>
          <cell r="D4376">
            <v>1008</v>
          </cell>
          <cell r="E4376">
            <v>2</v>
          </cell>
          <cell r="F4376">
            <v>2</v>
          </cell>
        </row>
        <row r="4377">
          <cell r="A4377" t="str">
            <v>102925629981001</v>
          </cell>
          <cell r="B4377">
            <v>10292562</v>
          </cell>
          <cell r="C4377">
            <v>998</v>
          </cell>
          <cell r="D4377">
            <v>1001</v>
          </cell>
          <cell r="E4377">
            <v>-1.2</v>
          </cell>
          <cell r="F4377">
            <v>-1.2</v>
          </cell>
        </row>
        <row r="4378">
          <cell r="A4378" t="str">
            <v>102925629981002</v>
          </cell>
          <cell r="B4378">
            <v>10292562</v>
          </cell>
          <cell r="C4378">
            <v>998</v>
          </cell>
          <cell r="D4378">
            <v>1002</v>
          </cell>
          <cell r="E4378">
            <v>2</v>
          </cell>
          <cell r="F4378">
            <v>2</v>
          </cell>
        </row>
        <row r="4379">
          <cell r="A4379" t="str">
            <v>102925629981008</v>
          </cell>
          <cell r="B4379">
            <v>10292562</v>
          </cell>
          <cell r="C4379">
            <v>998</v>
          </cell>
          <cell r="D4379">
            <v>1008</v>
          </cell>
          <cell r="E4379">
            <v>2</v>
          </cell>
          <cell r="F4379">
            <v>2</v>
          </cell>
        </row>
        <row r="4380">
          <cell r="A4380" t="str">
            <v>102925629991009</v>
          </cell>
          <cell r="B4380">
            <v>10292562</v>
          </cell>
          <cell r="C4380">
            <v>999</v>
          </cell>
          <cell r="D4380">
            <v>1009</v>
          </cell>
          <cell r="E4380">
            <v>2</v>
          </cell>
          <cell r="F4380">
            <v>2</v>
          </cell>
        </row>
        <row r="4381">
          <cell r="A4381" t="str">
            <v>1029256215861000</v>
          </cell>
          <cell r="B4381">
            <v>10292562</v>
          </cell>
          <cell r="C4381">
            <v>1586</v>
          </cell>
          <cell r="D4381">
            <v>1000</v>
          </cell>
          <cell r="E4381">
            <v>-1.2</v>
          </cell>
          <cell r="F4381">
            <v>-1.2</v>
          </cell>
        </row>
        <row r="4382">
          <cell r="A4382" t="str">
            <v>1029256215861001</v>
          </cell>
          <cell r="B4382">
            <v>10292562</v>
          </cell>
          <cell r="C4382">
            <v>1586</v>
          </cell>
          <cell r="D4382">
            <v>1001</v>
          </cell>
          <cell r="E4382">
            <v>-1.2</v>
          </cell>
          <cell r="F4382">
            <v>-1.2</v>
          </cell>
        </row>
        <row r="4383">
          <cell r="A4383" t="str">
            <v>1029256215861009</v>
          </cell>
          <cell r="B4383">
            <v>10292562</v>
          </cell>
          <cell r="C4383">
            <v>1586</v>
          </cell>
          <cell r="D4383">
            <v>1009</v>
          </cell>
          <cell r="E4383">
            <v>2</v>
          </cell>
          <cell r="F4383">
            <v>2</v>
          </cell>
        </row>
        <row r="4384">
          <cell r="A4384" t="str">
            <v>1029256215861008</v>
          </cell>
          <cell r="B4384">
            <v>10292562</v>
          </cell>
          <cell r="C4384">
            <v>1586</v>
          </cell>
          <cell r="D4384">
            <v>1008</v>
          </cell>
          <cell r="E4384">
            <v>2</v>
          </cell>
          <cell r="F4384">
            <v>2</v>
          </cell>
        </row>
        <row r="4385">
          <cell r="A4385" t="str">
            <v>1029256215991008</v>
          </cell>
          <cell r="B4385">
            <v>10292562</v>
          </cell>
          <cell r="C4385">
            <v>1599</v>
          </cell>
          <cell r="D4385">
            <v>1008</v>
          </cell>
          <cell r="E4385">
            <v>2</v>
          </cell>
          <cell r="F4385">
            <v>2</v>
          </cell>
        </row>
        <row r="4386">
          <cell r="A4386" t="str">
            <v>1029256210021008</v>
          </cell>
          <cell r="B4386">
            <v>10292562</v>
          </cell>
          <cell r="C4386">
            <v>1002</v>
          </cell>
          <cell r="D4386">
            <v>1008</v>
          </cell>
          <cell r="E4386">
            <v>10518.86</v>
          </cell>
          <cell r="F4386">
            <v>16053.56</v>
          </cell>
        </row>
        <row r="4387">
          <cell r="A4387" t="str">
            <v>1029256234321008</v>
          </cell>
          <cell r="B4387">
            <v>10292562</v>
          </cell>
          <cell r="C4387">
            <v>3432</v>
          </cell>
          <cell r="D4387">
            <v>1008</v>
          </cell>
          <cell r="E4387">
            <v>10518.86</v>
          </cell>
          <cell r="F4387">
            <v>16053.56</v>
          </cell>
        </row>
        <row r="4388">
          <cell r="A4388" t="str">
            <v>1029256221201009</v>
          </cell>
          <cell r="B4388">
            <v>10292562</v>
          </cell>
          <cell r="C4388">
            <v>2120</v>
          </cell>
          <cell r="D4388">
            <v>1009</v>
          </cell>
          <cell r="E4388">
            <v>2</v>
          </cell>
          <cell r="F4388">
            <v>2</v>
          </cell>
        </row>
        <row r="4389">
          <cell r="A4389" t="str">
            <v>1029256237231000</v>
          </cell>
          <cell r="B4389">
            <v>10292562</v>
          </cell>
          <cell r="C4389">
            <v>3723</v>
          </cell>
          <cell r="D4389">
            <v>1000</v>
          </cell>
          <cell r="E4389">
            <v>-1.2</v>
          </cell>
          <cell r="F4389">
            <v>-1.2</v>
          </cell>
        </row>
        <row r="4390">
          <cell r="A4390" t="str">
            <v>1029256237231001</v>
          </cell>
          <cell r="B4390">
            <v>10292562</v>
          </cell>
          <cell r="C4390">
            <v>3723</v>
          </cell>
          <cell r="D4390">
            <v>1001</v>
          </cell>
          <cell r="E4390">
            <v>-1.2</v>
          </cell>
          <cell r="F4390">
            <v>-1.2</v>
          </cell>
        </row>
        <row r="4391">
          <cell r="A4391" t="str">
            <v>1029256237231002</v>
          </cell>
          <cell r="B4391">
            <v>10292562</v>
          </cell>
          <cell r="C4391">
            <v>3723</v>
          </cell>
          <cell r="D4391">
            <v>1002</v>
          </cell>
          <cell r="E4391">
            <v>2</v>
          </cell>
          <cell r="F4391">
            <v>2</v>
          </cell>
        </row>
        <row r="4392">
          <cell r="A4392" t="str">
            <v>1029256237231004</v>
          </cell>
          <cell r="B4392">
            <v>10292562</v>
          </cell>
          <cell r="C4392">
            <v>3723</v>
          </cell>
          <cell r="D4392">
            <v>1004</v>
          </cell>
          <cell r="E4392">
            <v>-1.2</v>
          </cell>
          <cell r="F4392">
            <v>-1.2</v>
          </cell>
        </row>
        <row r="4393">
          <cell r="A4393" t="str">
            <v>1029256237231011</v>
          </cell>
          <cell r="B4393">
            <v>10292562</v>
          </cell>
          <cell r="C4393">
            <v>3723</v>
          </cell>
          <cell r="D4393">
            <v>1011</v>
          </cell>
          <cell r="E4393">
            <v>-1.2</v>
          </cell>
          <cell r="F4393">
            <v>-1.2</v>
          </cell>
        </row>
        <row r="4394">
          <cell r="A4394" t="str">
            <v>1029256237231009</v>
          </cell>
          <cell r="B4394">
            <v>10292562</v>
          </cell>
          <cell r="C4394">
            <v>3723</v>
          </cell>
          <cell r="D4394">
            <v>1009</v>
          </cell>
          <cell r="E4394">
            <v>2</v>
          </cell>
          <cell r="F4394">
            <v>2</v>
          </cell>
        </row>
        <row r="4395">
          <cell r="A4395" t="str">
            <v>1029256237231012</v>
          </cell>
          <cell r="B4395">
            <v>10292562</v>
          </cell>
          <cell r="C4395">
            <v>3723</v>
          </cell>
          <cell r="D4395">
            <v>1012</v>
          </cell>
          <cell r="E4395">
            <v>2</v>
          </cell>
          <cell r="F4395">
            <v>2</v>
          </cell>
        </row>
        <row r="4396">
          <cell r="A4396" t="str">
            <v>1029256237231008</v>
          </cell>
          <cell r="B4396">
            <v>10292562</v>
          </cell>
          <cell r="C4396">
            <v>3723</v>
          </cell>
          <cell r="D4396">
            <v>1008</v>
          </cell>
          <cell r="E4396">
            <v>2</v>
          </cell>
          <cell r="F4396">
            <v>2</v>
          </cell>
        </row>
        <row r="4397">
          <cell r="A4397" t="str">
            <v>1029256237031000</v>
          </cell>
          <cell r="B4397">
            <v>10292562</v>
          </cell>
          <cell r="C4397">
            <v>3703</v>
          </cell>
          <cell r="D4397">
            <v>1000</v>
          </cell>
          <cell r="E4397">
            <v>10552.49</v>
          </cell>
          <cell r="F4397">
            <v>15969.49</v>
          </cell>
        </row>
        <row r="4398">
          <cell r="A4398" t="str">
            <v>1029256224191000</v>
          </cell>
          <cell r="B4398">
            <v>10292562</v>
          </cell>
          <cell r="C4398">
            <v>2419</v>
          </cell>
          <cell r="D4398">
            <v>1000</v>
          </cell>
          <cell r="E4398">
            <v>-1.2</v>
          </cell>
          <cell r="F4398">
            <v>-1.2</v>
          </cell>
        </row>
        <row r="4399">
          <cell r="A4399" t="str">
            <v>1029256219821001</v>
          </cell>
          <cell r="B4399">
            <v>10292562</v>
          </cell>
          <cell r="C4399">
            <v>1982</v>
          </cell>
          <cell r="D4399">
            <v>1001</v>
          </cell>
          <cell r="E4399">
            <v>-1.2</v>
          </cell>
          <cell r="F4399">
            <v>-1.2</v>
          </cell>
        </row>
        <row r="4400">
          <cell r="A4400" t="str">
            <v>1029256224791009</v>
          </cell>
          <cell r="B4400">
            <v>10292562</v>
          </cell>
          <cell r="C4400">
            <v>2479</v>
          </cell>
          <cell r="D4400">
            <v>1009</v>
          </cell>
          <cell r="E4400">
            <v>2</v>
          </cell>
          <cell r="F4400">
            <v>2</v>
          </cell>
        </row>
        <row r="4401">
          <cell r="A4401" t="str">
            <v>1029256224791008</v>
          </cell>
          <cell r="B4401">
            <v>10292562</v>
          </cell>
          <cell r="C4401">
            <v>2479</v>
          </cell>
          <cell r="D4401">
            <v>1008</v>
          </cell>
          <cell r="E4401">
            <v>2</v>
          </cell>
          <cell r="F4401">
            <v>2</v>
          </cell>
        </row>
        <row r="4402">
          <cell r="A4402" t="str">
            <v>1029256222051000</v>
          </cell>
          <cell r="B4402">
            <v>10292562</v>
          </cell>
          <cell r="C4402">
            <v>2205</v>
          </cell>
          <cell r="D4402">
            <v>1000</v>
          </cell>
          <cell r="E4402">
            <v>-1.2</v>
          </cell>
          <cell r="F4402">
            <v>-1.2</v>
          </cell>
        </row>
        <row r="4403">
          <cell r="A4403" t="str">
            <v>1029256222051001</v>
          </cell>
          <cell r="B4403">
            <v>10292562</v>
          </cell>
          <cell r="C4403">
            <v>2205</v>
          </cell>
          <cell r="D4403">
            <v>1001</v>
          </cell>
          <cell r="E4403">
            <v>-1.2</v>
          </cell>
          <cell r="F4403">
            <v>-1.2</v>
          </cell>
        </row>
        <row r="4404">
          <cell r="A4404" t="str">
            <v>1029256222051002</v>
          </cell>
          <cell r="B4404">
            <v>10292562</v>
          </cell>
          <cell r="C4404">
            <v>2205</v>
          </cell>
          <cell r="D4404">
            <v>1002</v>
          </cell>
          <cell r="E4404">
            <v>2</v>
          </cell>
          <cell r="F4404">
            <v>2</v>
          </cell>
        </row>
        <row r="4405">
          <cell r="A4405" t="str">
            <v>1029256222051011</v>
          </cell>
          <cell r="B4405">
            <v>10292562</v>
          </cell>
          <cell r="C4405">
            <v>2205</v>
          </cell>
          <cell r="D4405">
            <v>1011</v>
          </cell>
          <cell r="E4405">
            <v>-1.2</v>
          </cell>
          <cell r="F4405">
            <v>-1.2</v>
          </cell>
        </row>
        <row r="4406">
          <cell r="A4406" t="str">
            <v>1029256222051009</v>
          </cell>
          <cell r="B4406">
            <v>10292562</v>
          </cell>
          <cell r="C4406">
            <v>2205</v>
          </cell>
          <cell r="D4406">
            <v>1009</v>
          </cell>
          <cell r="E4406">
            <v>2</v>
          </cell>
          <cell r="F4406">
            <v>2</v>
          </cell>
        </row>
        <row r="4407">
          <cell r="A4407" t="str">
            <v>1029256222051008</v>
          </cell>
          <cell r="B4407">
            <v>10292562</v>
          </cell>
          <cell r="C4407">
            <v>2205</v>
          </cell>
          <cell r="D4407">
            <v>1008</v>
          </cell>
          <cell r="E4407">
            <v>2</v>
          </cell>
          <cell r="F4407">
            <v>2</v>
          </cell>
        </row>
        <row r="4408">
          <cell r="A4408" t="str">
            <v>1029256229411008</v>
          </cell>
          <cell r="B4408">
            <v>10292562</v>
          </cell>
          <cell r="C4408">
            <v>2941</v>
          </cell>
          <cell r="D4408">
            <v>1008</v>
          </cell>
          <cell r="E4408">
            <v>10518.86</v>
          </cell>
          <cell r="F4408">
            <v>16053.56</v>
          </cell>
        </row>
        <row r="4409">
          <cell r="A4409" t="str">
            <v>1029256236021001</v>
          </cell>
          <cell r="B4409">
            <v>10292562</v>
          </cell>
          <cell r="C4409">
            <v>3602</v>
          </cell>
          <cell r="D4409">
            <v>1001</v>
          </cell>
          <cell r="E4409">
            <v>10693.49</v>
          </cell>
          <cell r="F4409">
            <v>15980.49</v>
          </cell>
        </row>
        <row r="4410">
          <cell r="A4410" t="str">
            <v>1029256215181000</v>
          </cell>
          <cell r="B4410">
            <v>10292562</v>
          </cell>
          <cell r="C4410">
            <v>1518</v>
          </cell>
          <cell r="D4410">
            <v>1000</v>
          </cell>
          <cell r="E4410">
            <v>-1.2</v>
          </cell>
          <cell r="F4410">
            <v>-1.2</v>
          </cell>
        </row>
        <row r="4411">
          <cell r="A4411" t="str">
            <v>1029256217551001</v>
          </cell>
          <cell r="B4411">
            <v>10292562</v>
          </cell>
          <cell r="C4411">
            <v>1755</v>
          </cell>
          <cell r="D4411">
            <v>1001</v>
          </cell>
          <cell r="E4411">
            <v>-1.2</v>
          </cell>
          <cell r="F4411">
            <v>-1.2</v>
          </cell>
        </row>
        <row r="4412">
          <cell r="A4412" t="str">
            <v>1029256217551002</v>
          </cell>
          <cell r="B4412">
            <v>10292562</v>
          </cell>
          <cell r="C4412">
            <v>1755</v>
          </cell>
          <cell r="D4412">
            <v>1002</v>
          </cell>
          <cell r="E4412">
            <v>2</v>
          </cell>
          <cell r="F4412">
            <v>2</v>
          </cell>
        </row>
        <row r="4413">
          <cell r="A4413" t="str">
            <v>1029256217551009</v>
          </cell>
          <cell r="B4413">
            <v>10292562</v>
          </cell>
          <cell r="C4413">
            <v>1755</v>
          </cell>
          <cell r="D4413">
            <v>1009</v>
          </cell>
          <cell r="E4413">
            <v>2</v>
          </cell>
          <cell r="F4413">
            <v>2</v>
          </cell>
        </row>
        <row r="4414">
          <cell r="A4414" t="str">
            <v>1029256217551008</v>
          </cell>
          <cell r="B4414">
            <v>10292562</v>
          </cell>
          <cell r="C4414">
            <v>1755</v>
          </cell>
          <cell r="D4414">
            <v>1008</v>
          </cell>
          <cell r="E4414">
            <v>2</v>
          </cell>
          <cell r="F4414">
            <v>2</v>
          </cell>
        </row>
        <row r="4415">
          <cell r="A4415" t="str">
            <v>1029256219201001</v>
          </cell>
          <cell r="B4415">
            <v>10292562</v>
          </cell>
          <cell r="C4415">
            <v>1920</v>
          </cell>
          <cell r="D4415">
            <v>1001</v>
          </cell>
          <cell r="E4415">
            <v>-1.2</v>
          </cell>
          <cell r="F4415">
            <v>-1.2</v>
          </cell>
        </row>
        <row r="4416">
          <cell r="A4416" t="str">
            <v>1029256219511001</v>
          </cell>
          <cell r="B4416">
            <v>10292562</v>
          </cell>
          <cell r="C4416">
            <v>1951</v>
          </cell>
          <cell r="D4416">
            <v>1001</v>
          </cell>
          <cell r="E4416">
            <v>-1.2</v>
          </cell>
          <cell r="F4416">
            <v>-1.2</v>
          </cell>
        </row>
        <row r="4417">
          <cell r="A4417" t="str">
            <v>1029256219811000</v>
          </cell>
          <cell r="B4417">
            <v>10292562</v>
          </cell>
          <cell r="C4417">
            <v>1981</v>
          </cell>
          <cell r="D4417">
            <v>1000</v>
          </cell>
          <cell r="E4417">
            <v>-1.2</v>
          </cell>
          <cell r="F4417">
            <v>-1.2</v>
          </cell>
        </row>
        <row r="4418">
          <cell r="A4418" t="str">
            <v>1029256219811001</v>
          </cell>
          <cell r="B4418">
            <v>10292562</v>
          </cell>
          <cell r="C4418">
            <v>1981</v>
          </cell>
          <cell r="D4418">
            <v>1001</v>
          </cell>
          <cell r="E4418">
            <v>-1.2</v>
          </cell>
          <cell r="F4418">
            <v>-1.2</v>
          </cell>
        </row>
        <row r="4419">
          <cell r="A4419" t="str">
            <v>1029256219811009</v>
          </cell>
          <cell r="B4419">
            <v>10292562</v>
          </cell>
          <cell r="C4419">
            <v>1981</v>
          </cell>
          <cell r="D4419">
            <v>1009</v>
          </cell>
          <cell r="E4419">
            <v>2</v>
          </cell>
          <cell r="F4419">
            <v>2</v>
          </cell>
        </row>
        <row r="4420">
          <cell r="A4420" t="str">
            <v>1029256219811008</v>
          </cell>
          <cell r="B4420">
            <v>10292562</v>
          </cell>
          <cell r="C4420">
            <v>1981</v>
          </cell>
          <cell r="D4420">
            <v>1008</v>
          </cell>
          <cell r="E4420">
            <v>2</v>
          </cell>
          <cell r="F4420">
            <v>2</v>
          </cell>
        </row>
        <row r="4421">
          <cell r="A4421" t="str">
            <v>1029256223501008</v>
          </cell>
          <cell r="B4421">
            <v>10292562</v>
          </cell>
          <cell r="C4421">
            <v>2350</v>
          </cell>
          <cell r="D4421">
            <v>1008</v>
          </cell>
          <cell r="E4421">
            <v>2</v>
          </cell>
          <cell r="F4421">
            <v>2</v>
          </cell>
        </row>
        <row r="4422">
          <cell r="A4422" t="str">
            <v>1029256224981001</v>
          </cell>
          <cell r="B4422">
            <v>10292562</v>
          </cell>
          <cell r="C4422">
            <v>2498</v>
          </cell>
          <cell r="D4422">
            <v>1001</v>
          </cell>
          <cell r="E4422">
            <v>-1.2</v>
          </cell>
          <cell r="F4422">
            <v>-1.2</v>
          </cell>
        </row>
        <row r="4423">
          <cell r="A4423" t="str">
            <v>1029256224981009</v>
          </cell>
          <cell r="B4423">
            <v>10292562</v>
          </cell>
          <cell r="C4423">
            <v>2498</v>
          </cell>
          <cell r="D4423">
            <v>1009</v>
          </cell>
          <cell r="E4423">
            <v>2</v>
          </cell>
          <cell r="F4423">
            <v>2</v>
          </cell>
        </row>
        <row r="4424">
          <cell r="A4424" t="str">
            <v>1029256225851009</v>
          </cell>
          <cell r="B4424">
            <v>10292562</v>
          </cell>
          <cell r="C4424">
            <v>2585</v>
          </cell>
          <cell r="D4424">
            <v>1009</v>
          </cell>
          <cell r="E4424">
            <v>2</v>
          </cell>
          <cell r="F4424">
            <v>2</v>
          </cell>
        </row>
        <row r="4425">
          <cell r="A4425" t="str">
            <v>1029256225851008</v>
          </cell>
          <cell r="B4425">
            <v>10292562</v>
          </cell>
          <cell r="C4425">
            <v>2585</v>
          </cell>
          <cell r="D4425">
            <v>1008</v>
          </cell>
          <cell r="E4425">
            <v>2</v>
          </cell>
          <cell r="F4425">
            <v>2</v>
          </cell>
        </row>
        <row r="4426">
          <cell r="A4426" t="str">
            <v>1029256229241009</v>
          </cell>
          <cell r="B4426">
            <v>10292562</v>
          </cell>
          <cell r="C4426">
            <v>2924</v>
          </cell>
          <cell r="D4426">
            <v>1009</v>
          </cell>
          <cell r="E4426">
            <v>2</v>
          </cell>
          <cell r="F4426">
            <v>2</v>
          </cell>
        </row>
        <row r="4427">
          <cell r="A4427" t="str">
            <v>1029256229241008</v>
          </cell>
          <cell r="B4427">
            <v>10292562</v>
          </cell>
          <cell r="C4427">
            <v>2924</v>
          </cell>
          <cell r="D4427">
            <v>1008</v>
          </cell>
          <cell r="E4427">
            <v>2</v>
          </cell>
          <cell r="F4427">
            <v>2</v>
          </cell>
        </row>
        <row r="4428">
          <cell r="A4428" t="str">
            <v>1029256230241000</v>
          </cell>
          <cell r="B4428">
            <v>10292562</v>
          </cell>
          <cell r="C4428">
            <v>3024</v>
          </cell>
          <cell r="D4428">
            <v>1000</v>
          </cell>
          <cell r="E4428">
            <v>-1.2</v>
          </cell>
          <cell r="F4428">
            <v>-1.2</v>
          </cell>
        </row>
        <row r="4429">
          <cell r="A4429" t="str">
            <v>1029256230241001</v>
          </cell>
          <cell r="B4429">
            <v>10292562</v>
          </cell>
          <cell r="C4429">
            <v>3024</v>
          </cell>
          <cell r="D4429">
            <v>1001</v>
          </cell>
          <cell r="E4429">
            <v>-1.2</v>
          </cell>
          <cell r="F4429">
            <v>-1.2</v>
          </cell>
        </row>
        <row r="4430">
          <cell r="A4430" t="str">
            <v>1029256230241009</v>
          </cell>
          <cell r="B4430">
            <v>10292562</v>
          </cell>
          <cell r="C4430">
            <v>3024</v>
          </cell>
          <cell r="D4430">
            <v>1009</v>
          </cell>
          <cell r="E4430">
            <v>2</v>
          </cell>
          <cell r="F4430">
            <v>2</v>
          </cell>
        </row>
        <row r="4431">
          <cell r="A4431" t="str">
            <v>1029256230241008</v>
          </cell>
          <cell r="B4431">
            <v>10292562</v>
          </cell>
          <cell r="C4431">
            <v>3024</v>
          </cell>
          <cell r="D4431">
            <v>1008</v>
          </cell>
          <cell r="E4431">
            <v>2</v>
          </cell>
          <cell r="F4431">
            <v>2</v>
          </cell>
        </row>
        <row r="4432">
          <cell r="A4432" t="str">
            <v>1029256230661009</v>
          </cell>
          <cell r="B4432">
            <v>10292562</v>
          </cell>
          <cell r="C4432">
            <v>3066</v>
          </cell>
          <cell r="D4432">
            <v>1009</v>
          </cell>
          <cell r="E4432">
            <v>2</v>
          </cell>
          <cell r="F4432">
            <v>2</v>
          </cell>
        </row>
        <row r="4433">
          <cell r="A4433" t="str">
            <v>1029256230661008</v>
          </cell>
          <cell r="B4433">
            <v>10292562</v>
          </cell>
          <cell r="C4433">
            <v>3066</v>
          </cell>
          <cell r="D4433">
            <v>1008</v>
          </cell>
          <cell r="E4433">
            <v>2</v>
          </cell>
          <cell r="F4433">
            <v>2</v>
          </cell>
        </row>
        <row r="4434">
          <cell r="A4434" t="str">
            <v>1029256230811000</v>
          </cell>
          <cell r="B4434">
            <v>10292562</v>
          </cell>
          <cell r="C4434">
            <v>3081</v>
          </cell>
          <cell r="D4434">
            <v>1000</v>
          </cell>
          <cell r="E4434">
            <v>-1.2</v>
          </cell>
          <cell r="F4434">
            <v>-1.2</v>
          </cell>
        </row>
        <row r="4435">
          <cell r="A4435" t="str">
            <v>1029256230811009</v>
          </cell>
          <cell r="B4435">
            <v>10292562</v>
          </cell>
          <cell r="C4435">
            <v>3081</v>
          </cell>
          <cell r="D4435">
            <v>1009</v>
          </cell>
          <cell r="E4435">
            <v>2</v>
          </cell>
          <cell r="F4435">
            <v>2</v>
          </cell>
        </row>
        <row r="4436">
          <cell r="A4436" t="str">
            <v>1029256230821000</v>
          </cell>
          <cell r="B4436">
            <v>10292562</v>
          </cell>
          <cell r="C4436">
            <v>3082</v>
          </cell>
          <cell r="D4436">
            <v>1000</v>
          </cell>
          <cell r="E4436">
            <v>-1.2</v>
          </cell>
          <cell r="F4436">
            <v>-1.2</v>
          </cell>
        </row>
        <row r="4437">
          <cell r="A4437" t="str">
            <v>1029256230821001</v>
          </cell>
          <cell r="B4437">
            <v>10292562</v>
          </cell>
          <cell r="C4437">
            <v>3082</v>
          </cell>
          <cell r="D4437">
            <v>1001</v>
          </cell>
          <cell r="E4437">
            <v>-1.2</v>
          </cell>
          <cell r="F4437">
            <v>-1.2</v>
          </cell>
        </row>
        <row r="4438">
          <cell r="A4438" t="str">
            <v>1029256230821009</v>
          </cell>
          <cell r="B4438">
            <v>10292562</v>
          </cell>
          <cell r="C4438">
            <v>3082</v>
          </cell>
          <cell r="D4438">
            <v>1009</v>
          </cell>
          <cell r="E4438">
            <v>2</v>
          </cell>
          <cell r="F4438">
            <v>2</v>
          </cell>
        </row>
        <row r="4439">
          <cell r="A4439" t="str">
            <v>1029256230821008</v>
          </cell>
          <cell r="B4439">
            <v>10292562</v>
          </cell>
          <cell r="C4439">
            <v>3082</v>
          </cell>
          <cell r="D4439">
            <v>1008</v>
          </cell>
          <cell r="E4439">
            <v>2</v>
          </cell>
          <cell r="F4439">
            <v>2</v>
          </cell>
        </row>
        <row r="4440">
          <cell r="A4440" t="str">
            <v>1029256234251008</v>
          </cell>
          <cell r="B4440">
            <v>10292562</v>
          </cell>
          <cell r="C4440">
            <v>3425</v>
          </cell>
          <cell r="D4440">
            <v>1008</v>
          </cell>
          <cell r="E4440">
            <v>2</v>
          </cell>
          <cell r="F4440">
            <v>2</v>
          </cell>
        </row>
        <row r="4441">
          <cell r="A4441" t="str">
            <v>1029256234961001</v>
          </cell>
          <cell r="B4441">
            <v>10292562</v>
          </cell>
          <cell r="C4441">
            <v>3496</v>
          </cell>
          <cell r="D4441">
            <v>1001</v>
          </cell>
          <cell r="E4441">
            <v>-1.2</v>
          </cell>
          <cell r="F4441">
            <v>-1.2</v>
          </cell>
        </row>
        <row r="4442">
          <cell r="A4442" t="str">
            <v>1029256234961009</v>
          </cell>
          <cell r="B4442">
            <v>10292562</v>
          </cell>
          <cell r="C4442">
            <v>3496</v>
          </cell>
          <cell r="D4442">
            <v>1009</v>
          </cell>
          <cell r="E4442">
            <v>2</v>
          </cell>
          <cell r="F4442">
            <v>2</v>
          </cell>
        </row>
        <row r="4443">
          <cell r="A4443" t="str">
            <v>1029256234981008</v>
          </cell>
          <cell r="B4443">
            <v>10292562</v>
          </cell>
          <cell r="C4443">
            <v>3498</v>
          </cell>
          <cell r="D4443">
            <v>1008</v>
          </cell>
          <cell r="E4443">
            <v>2</v>
          </cell>
          <cell r="F4443">
            <v>2</v>
          </cell>
        </row>
        <row r="4444">
          <cell r="A4444" t="str">
            <v>1029256235061001</v>
          </cell>
          <cell r="B4444">
            <v>10292562</v>
          </cell>
          <cell r="C4444">
            <v>3506</v>
          </cell>
          <cell r="D4444">
            <v>1001</v>
          </cell>
          <cell r="E4444">
            <v>-1.2</v>
          </cell>
          <cell r="F4444">
            <v>-1.2</v>
          </cell>
        </row>
        <row r="4445">
          <cell r="A4445" t="str">
            <v>1029256235061009</v>
          </cell>
          <cell r="B4445">
            <v>10292562</v>
          </cell>
          <cell r="C4445">
            <v>3506</v>
          </cell>
          <cell r="D4445">
            <v>1009</v>
          </cell>
          <cell r="E4445">
            <v>2</v>
          </cell>
          <cell r="F4445">
            <v>2</v>
          </cell>
        </row>
        <row r="4446">
          <cell r="A4446" t="str">
            <v>1029256235061008</v>
          </cell>
          <cell r="B4446">
            <v>10292562</v>
          </cell>
          <cell r="C4446">
            <v>3506</v>
          </cell>
          <cell r="D4446">
            <v>1008</v>
          </cell>
          <cell r="E4446">
            <v>2</v>
          </cell>
          <cell r="F4446">
            <v>2</v>
          </cell>
        </row>
        <row r="4447">
          <cell r="A4447" t="str">
            <v>1029256235161009</v>
          </cell>
          <cell r="B4447">
            <v>10292562</v>
          </cell>
          <cell r="C4447">
            <v>3516</v>
          </cell>
          <cell r="D4447">
            <v>1009</v>
          </cell>
          <cell r="E4447">
            <v>2</v>
          </cell>
          <cell r="F4447">
            <v>2</v>
          </cell>
        </row>
        <row r="4448">
          <cell r="A4448" t="str">
            <v>1029256235391000</v>
          </cell>
          <cell r="B4448">
            <v>10292562</v>
          </cell>
          <cell r="C4448">
            <v>3539</v>
          </cell>
          <cell r="D4448">
            <v>1000</v>
          </cell>
          <cell r="E4448">
            <v>-1.2</v>
          </cell>
          <cell r="F4448">
            <v>-1.2</v>
          </cell>
        </row>
        <row r="4449">
          <cell r="A4449" t="str">
            <v>1029256235391001</v>
          </cell>
          <cell r="B4449">
            <v>10292562</v>
          </cell>
          <cell r="C4449">
            <v>3539</v>
          </cell>
          <cell r="D4449">
            <v>1001</v>
          </cell>
          <cell r="E4449">
            <v>-1.2</v>
          </cell>
          <cell r="F4449">
            <v>-1.2</v>
          </cell>
        </row>
        <row r="4450">
          <cell r="A4450" t="str">
            <v>1029256235391002</v>
          </cell>
          <cell r="B4450">
            <v>10292562</v>
          </cell>
          <cell r="C4450">
            <v>3539</v>
          </cell>
          <cell r="D4450">
            <v>1002</v>
          </cell>
          <cell r="E4450">
            <v>2</v>
          </cell>
          <cell r="F4450">
            <v>2</v>
          </cell>
        </row>
        <row r="4451">
          <cell r="A4451" t="str">
            <v>1029256235391004</v>
          </cell>
          <cell r="B4451">
            <v>10292562</v>
          </cell>
          <cell r="C4451">
            <v>3539</v>
          </cell>
          <cell r="D4451">
            <v>1004</v>
          </cell>
          <cell r="E4451">
            <v>-1.2</v>
          </cell>
          <cell r="F4451">
            <v>-1.2</v>
          </cell>
        </row>
        <row r="4452">
          <cell r="A4452" t="str">
            <v>1029256235391011</v>
          </cell>
          <cell r="B4452">
            <v>10292562</v>
          </cell>
          <cell r="C4452">
            <v>3539</v>
          </cell>
          <cell r="D4452">
            <v>1011</v>
          </cell>
          <cell r="E4452">
            <v>-1.2</v>
          </cell>
          <cell r="F4452">
            <v>-1.2</v>
          </cell>
        </row>
        <row r="4453">
          <cell r="A4453" t="str">
            <v>1029256235391009</v>
          </cell>
          <cell r="B4453">
            <v>10292562</v>
          </cell>
          <cell r="C4453">
            <v>3539</v>
          </cell>
          <cell r="D4453">
            <v>1009</v>
          </cell>
          <cell r="E4453">
            <v>2</v>
          </cell>
          <cell r="F4453">
            <v>2</v>
          </cell>
        </row>
        <row r="4454">
          <cell r="A4454" t="str">
            <v>1029256235391012</v>
          </cell>
          <cell r="B4454">
            <v>10292562</v>
          </cell>
          <cell r="C4454">
            <v>3539</v>
          </cell>
          <cell r="D4454">
            <v>1012</v>
          </cell>
          <cell r="E4454">
            <v>2</v>
          </cell>
          <cell r="F4454">
            <v>2</v>
          </cell>
        </row>
        <row r="4455">
          <cell r="A4455" t="str">
            <v>1029256235391008</v>
          </cell>
          <cell r="B4455">
            <v>10292562</v>
          </cell>
          <cell r="C4455">
            <v>3539</v>
          </cell>
          <cell r="D4455">
            <v>1008</v>
          </cell>
          <cell r="E4455">
            <v>2</v>
          </cell>
          <cell r="F4455">
            <v>2</v>
          </cell>
        </row>
        <row r="4456">
          <cell r="A4456" t="str">
            <v>1029256235931001</v>
          </cell>
          <cell r="B4456">
            <v>10292562</v>
          </cell>
          <cell r="C4456">
            <v>3593</v>
          </cell>
          <cell r="D4456">
            <v>1001</v>
          </cell>
          <cell r="E4456">
            <v>-1.2</v>
          </cell>
          <cell r="F4456">
            <v>-1.2</v>
          </cell>
        </row>
        <row r="4457">
          <cell r="A4457" t="str">
            <v>1029256235931009</v>
          </cell>
          <cell r="B4457">
            <v>10292562</v>
          </cell>
          <cell r="C4457">
            <v>3593</v>
          </cell>
          <cell r="D4457">
            <v>1009</v>
          </cell>
          <cell r="E4457">
            <v>2</v>
          </cell>
          <cell r="F4457">
            <v>2</v>
          </cell>
        </row>
        <row r="4458">
          <cell r="A4458" t="str">
            <v>1029256235931008</v>
          </cell>
          <cell r="B4458">
            <v>10292562</v>
          </cell>
          <cell r="C4458">
            <v>3593</v>
          </cell>
          <cell r="D4458">
            <v>1008</v>
          </cell>
          <cell r="E4458">
            <v>2</v>
          </cell>
          <cell r="F4458">
            <v>2</v>
          </cell>
        </row>
        <row r="4459">
          <cell r="A4459" t="str">
            <v>1029256235941000</v>
          </cell>
          <cell r="B4459">
            <v>10292562</v>
          </cell>
          <cell r="C4459">
            <v>3594</v>
          </cell>
          <cell r="D4459">
            <v>1000</v>
          </cell>
          <cell r="E4459">
            <v>-1.2</v>
          </cell>
          <cell r="F4459">
            <v>-1.2</v>
          </cell>
        </row>
        <row r="4460">
          <cell r="A4460" t="str">
            <v>1029256235941001</v>
          </cell>
          <cell r="B4460">
            <v>10292562</v>
          </cell>
          <cell r="C4460">
            <v>3594</v>
          </cell>
          <cell r="D4460">
            <v>1001</v>
          </cell>
          <cell r="E4460">
            <v>-1.2</v>
          </cell>
          <cell r="F4460">
            <v>-1.2</v>
          </cell>
        </row>
        <row r="4461">
          <cell r="A4461" t="str">
            <v>1029256235941009</v>
          </cell>
          <cell r="B4461">
            <v>10292562</v>
          </cell>
          <cell r="C4461">
            <v>3594</v>
          </cell>
          <cell r="D4461">
            <v>1009</v>
          </cell>
          <cell r="E4461">
            <v>2</v>
          </cell>
          <cell r="F4461">
            <v>2</v>
          </cell>
        </row>
        <row r="4462">
          <cell r="A4462" t="str">
            <v>1029256235941008</v>
          </cell>
          <cell r="B4462">
            <v>10292562</v>
          </cell>
          <cell r="C4462">
            <v>3594</v>
          </cell>
          <cell r="D4462">
            <v>1008</v>
          </cell>
          <cell r="E4462">
            <v>2</v>
          </cell>
          <cell r="F4462">
            <v>2</v>
          </cell>
        </row>
        <row r="4463">
          <cell r="A4463" t="str">
            <v>1029256236241001</v>
          </cell>
          <cell r="B4463">
            <v>10292562</v>
          </cell>
          <cell r="C4463">
            <v>3624</v>
          </cell>
          <cell r="D4463">
            <v>1001</v>
          </cell>
          <cell r="E4463">
            <v>-1.2</v>
          </cell>
          <cell r="F4463">
            <v>-1.2</v>
          </cell>
        </row>
        <row r="4464">
          <cell r="A4464" t="str">
            <v>1029256236241009</v>
          </cell>
          <cell r="B4464">
            <v>10292562</v>
          </cell>
          <cell r="C4464">
            <v>3624</v>
          </cell>
          <cell r="D4464">
            <v>1009</v>
          </cell>
          <cell r="E4464">
            <v>2</v>
          </cell>
          <cell r="F4464">
            <v>2</v>
          </cell>
        </row>
        <row r="4465">
          <cell r="A4465" t="str">
            <v>1029256236241008</v>
          </cell>
          <cell r="B4465">
            <v>10292562</v>
          </cell>
          <cell r="C4465">
            <v>3624</v>
          </cell>
          <cell r="D4465">
            <v>1008</v>
          </cell>
          <cell r="E4465">
            <v>2</v>
          </cell>
          <cell r="F4465">
            <v>2</v>
          </cell>
        </row>
        <row r="4466">
          <cell r="A4466" t="str">
            <v>1029256236521000</v>
          </cell>
          <cell r="B4466">
            <v>10292562</v>
          </cell>
          <cell r="C4466">
            <v>3652</v>
          </cell>
          <cell r="D4466">
            <v>1000</v>
          </cell>
          <cell r="E4466">
            <v>-1.2</v>
          </cell>
          <cell r="F4466">
            <v>-1.2</v>
          </cell>
        </row>
        <row r="4467">
          <cell r="A4467" t="str">
            <v>1029256236521001</v>
          </cell>
          <cell r="B4467">
            <v>10292562</v>
          </cell>
          <cell r="C4467">
            <v>3652</v>
          </cell>
          <cell r="D4467">
            <v>1001</v>
          </cell>
          <cell r="E4467">
            <v>-1.2</v>
          </cell>
          <cell r="F4467">
            <v>-1.2</v>
          </cell>
        </row>
        <row r="4468">
          <cell r="A4468" t="str">
            <v>1029256236521009</v>
          </cell>
          <cell r="B4468">
            <v>10292562</v>
          </cell>
          <cell r="C4468">
            <v>3652</v>
          </cell>
          <cell r="D4468">
            <v>1009</v>
          </cell>
          <cell r="E4468">
            <v>2</v>
          </cell>
          <cell r="F4468">
            <v>2</v>
          </cell>
        </row>
        <row r="4469">
          <cell r="A4469" t="str">
            <v>1029256236521012</v>
          </cell>
          <cell r="B4469">
            <v>10292562</v>
          </cell>
          <cell r="C4469">
            <v>3652</v>
          </cell>
          <cell r="D4469">
            <v>1012</v>
          </cell>
          <cell r="E4469">
            <v>2</v>
          </cell>
          <cell r="F4469">
            <v>2</v>
          </cell>
        </row>
        <row r="4470">
          <cell r="A4470" t="str">
            <v>1029256236521008</v>
          </cell>
          <cell r="B4470">
            <v>10292562</v>
          </cell>
          <cell r="C4470">
            <v>3652</v>
          </cell>
          <cell r="D4470">
            <v>1008</v>
          </cell>
          <cell r="E4470">
            <v>2</v>
          </cell>
          <cell r="F4470">
            <v>2</v>
          </cell>
        </row>
        <row r="4471">
          <cell r="A4471" t="str">
            <v>1029256236541000</v>
          </cell>
          <cell r="B4471">
            <v>10292562</v>
          </cell>
          <cell r="C4471">
            <v>3654</v>
          </cell>
          <cell r="D4471">
            <v>1000</v>
          </cell>
          <cell r="E4471">
            <v>-1.2</v>
          </cell>
          <cell r="F4471">
            <v>-1.2</v>
          </cell>
        </row>
        <row r="4472">
          <cell r="A4472" t="str">
            <v>1029256236541001</v>
          </cell>
          <cell r="B4472">
            <v>10292562</v>
          </cell>
          <cell r="C4472">
            <v>3654</v>
          </cell>
          <cell r="D4472">
            <v>1001</v>
          </cell>
          <cell r="E4472">
            <v>-1.2</v>
          </cell>
          <cell r="F4472">
            <v>-1.2</v>
          </cell>
        </row>
        <row r="4473">
          <cell r="A4473" t="str">
            <v>1029256236541008</v>
          </cell>
          <cell r="B4473">
            <v>10292562</v>
          </cell>
          <cell r="C4473">
            <v>3654</v>
          </cell>
          <cell r="D4473">
            <v>1008</v>
          </cell>
          <cell r="E4473">
            <v>2</v>
          </cell>
          <cell r="F4473">
            <v>2</v>
          </cell>
        </row>
        <row r="4474">
          <cell r="A4474" t="str">
            <v>1029256236581009</v>
          </cell>
          <cell r="B4474">
            <v>10292562</v>
          </cell>
          <cell r="C4474">
            <v>3658</v>
          </cell>
          <cell r="D4474">
            <v>1009</v>
          </cell>
          <cell r="E4474">
            <v>2</v>
          </cell>
          <cell r="F4474">
            <v>2</v>
          </cell>
        </row>
        <row r="4475">
          <cell r="A4475" t="str">
            <v>1029256236581008</v>
          </cell>
          <cell r="B4475">
            <v>10292562</v>
          </cell>
          <cell r="C4475">
            <v>3658</v>
          </cell>
          <cell r="D4475">
            <v>1008</v>
          </cell>
          <cell r="E4475">
            <v>2</v>
          </cell>
          <cell r="F4475">
            <v>2</v>
          </cell>
        </row>
        <row r="4476">
          <cell r="A4476" t="str">
            <v>1029256236621001</v>
          </cell>
          <cell r="B4476">
            <v>10292562</v>
          </cell>
          <cell r="C4476">
            <v>3662</v>
          </cell>
          <cell r="D4476">
            <v>1001</v>
          </cell>
          <cell r="E4476">
            <v>-1.2</v>
          </cell>
          <cell r="F4476">
            <v>-1.2</v>
          </cell>
        </row>
        <row r="4477">
          <cell r="A4477" t="str">
            <v>1029256236621009</v>
          </cell>
          <cell r="B4477">
            <v>10292562</v>
          </cell>
          <cell r="C4477">
            <v>3662</v>
          </cell>
          <cell r="D4477">
            <v>1009</v>
          </cell>
          <cell r="E4477">
            <v>2</v>
          </cell>
          <cell r="F4477">
            <v>2</v>
          </cell>
        </row>
        <row r="4478">
          <cell r="A4478" t="str">
            <v>1029256236621008</v>
          </cell>
          <cell r="B4478">
            <v>10292562</v>
          </cell>
          <cell r="C4478">
            <v>3662</v>
          </cell>
          <cell r="D4478">
            <v>1008</v>
          </cell>
          <cell r="E4478">
            <v>2</v>
          </cell>
          <cell r="F4478">
            <v>2</v>
          </cell>
        </row>
        <row r="4479">
          <cell r="A4479" t="str">
            <v>1029256236811009</v>
          </cell>
          <cell r="B4479">
            <v>10292562</v>
          </cell>
          <cell r="C4479">
            <v>3681</v>
          </cell>
          <cell r="D4479">
            <v>1009</v>
          </cell>
          <cell r="E4479">
            <v>2</v>
          </cell>
          <cell r="F4479">
            <v>2</v>
          </cell>
        </row>
        <row r="4480">
          <cell r="A4480" t="str">
            <v>1029256236811008</v>
          </cell>
          <cell r="B4480">
            <v>10292562</v>
          </cell>
          <cell r="C4480">
            <v>3681</v>
          </cell>
          <cell r="D4480">
            <v>1008</v>
          </cell>
          <cell r="E4480">
            <v>2</v>
          </cell>
          <cell r="F4480">
            <v>2</v>
          </cell>
        </row>
        <row r="4481">
          <cell r="A4481" t="str">
            <v>1029256236891000</v>
          </cell>
          <cell r="B4481">
            <v>10292562</v>
          </cell>
          <cell r="C4481">
            <v>3689</v>
          </cell>
          <cell r="D4481">
            <v>1000</v>
          </cell>
          <cell r="E4481">
            <v>-1.2</v>
          </cell>
          <cell r="F4481">
            <v>-1.2</v>
          </cell>
        </row>
        <row r="4482">
          <cell r="A4482" t="str">
            <v>1029256236891001</v>
          </cell>
          <cell r="B4482">
            <v>10292562</v>
          </cell>
          <cell r="C4482">
            <v>3689</v>
          </cell>
          <cell r="D4482">
            <v>1001</v>
          </cell>
          <cell r="E4482">
            <v>-1.2</v>
          </cell>
          <cell r="F4482">
            <v>-1.2</v>
          </cell>
        </row>
        <row r="4483">
          <cell r="A4483" t="str">
            <v>1029256236891002</v>
          </cell>
          <cell r="B4483">
            <v>10292562</v>
          </cell>
          <cell r="C4483">
            <v>3689</v>
          </cell>
          <cell r="D4483">
            <v>1002</v>
          </cell>
          <cell r="E4483">
            <v>2</v>
          </cell>
          <cell r="F4483">
            <v>2</v>
          </cell>
        </row>
        <row r="4484">
          <cell r="A4484" t="str">
            <v>1029256236891004</v>
          </cell>
          <cell r="B4484">
            <v>10292562</v>
          </cell>
          <cell r="C4484">
            <v>3689</v>
          </cell>
          <cell r="D4484">
            <v>1004</v>
          </cell>
          <cell r="E4484">
            <v>-1.2</v>
          </cell>
          <cell r="F4484">
            <v>-1.2</v>
          </cell>
        </row>
        <row r="4485">
          <cell r="A4485" t="str">
            <v>1029256236891011</v>
          </cell>
          <cell r="B4485">
            <v>10292562</v>
          </cell>
          <cell r="C4485">
            <v>3689</v>
          </cell>
          <cell r="D4485">
            <v>1011</v>
          </cell>
          <cell r="E4485">
            <v>-1.2</v>
          </cell>
          <cell r="F4485">
            <v>-1.2</v>
          </cell>
        </row>
        <row r="4486">
          <cell r="A4486" t="str">
            <v>1029256236891009</v>
          </cell>
          <cell r="B4486">
            <v>10292562</v>
          </cell>
          <cell r="C4486">
            <v>3689</v>
          </cell>
          <cell r="D4486">
            <v>1009</v>
          </cell>
          <cell r="E4486">
            <v>2</v>
          </cell>
          <cell r="F4486">
            <v>2</v>
          </cell>
        </row>
        <row r="4487">
          <cell r="A4487" t="str">
            <v>1029256236891012</v>
          </cell>
          <cell r="B4487">
            <v>10292562</v>
          </cell>
          <cell r="C4487">
            <v>3689</v>
          </cell>
          <cell r="D4487">
            <v>1012</v>
          </cell>
          <cell r="E4487">
            <v>2</v>
          </cell>
          <cell r="F4487">
            <v>2</v>
          </cell>
        </row>
        <row r="4488">
          <cell r="A4488" t="str">
            <v>1029256236891008</v>
          </cell>
          <cell r="B4488">
            <v>10292562</v>
          </cell>
          <cell r="C4488">
            <v>3689</v>
          </cell>
          <cell r="D4488">
            <v>1008</v>
          </cell>
          <cell r="E4488">
            <v>2</v>
          </cell>
          <cell r="F4488">
            <v>2</v>
          </cell>
        </row>
        <row r="4489">
          <cell r="A4489" t="str">
            <v>1029256237101001</v>
          </cell>
          <cell r="B4489">
            <v>10292562</v>
          </cell>
          <cell r="C4489">
            <v>3710</v>
          </cell>
          <cell r="D4489">
            <v>1001</v>
          </cell>
          <cell r="E4489">
            <v>-1.2</v>
          </cell>
          <cell r="F4489">
            <v>-1.2</v>
          </cell>
        </row>
        <row r="4490">
          <cell r="A4490" t="str">
            <v>1029256237101009</v>
          </cell>
          <cell r="B4490">
            <v>10292562</v>
          </cell>
          <cell r="C4490">
            <v>3710</v>
          </cell>
          <cell r="D4490">
            <v>1009</v>
          </cell>
          <cell r="E4490">
            <v>2</v>
          </cell>
          <cell r="F4490">
            <v>2</v>
          </cell>
        </row>
        <row r="4491">
          <cell r="A4491" t="str">
            <v>1029256237101008</v>
          </cell>
          <cell r="B4491">
            <v>10292562</v>
          </cell>
          <cell r="C4491">
            <v>3710</v>
          </cell>
          <cell r="D4491">
            <v>1008</v>
          </cell>
          <cell r="E4491">
            <v>2</v>
          </cell>
          <cell r="F4491">
            <v>2</v>
          </cell>
        </row>
        <row r="4492">
          <cell r="A4492" t="str">
            <v>1029256237131001</v>
          </cell>
          <cell r="B4492">
            <v>10292562</v>
          </cell>
          <cell r="C4492">
            <v>3713</v>
          </cell>
          <cell r="D4492">
            <v>1001</v>
          </cell>
          <cell r="E4492">
            <v>-1.2</v>
          </cell>
          <cell r="F4492">
            <v>-1.2</v>
          </cell>
        </row>
        <row r="4493">
          <cell r="A4493" t="str">
            <v>1029256237131009</v>
          </cell>
          <cell r="B4493">
            <v>10292562</v>
          </cell>
          <cell r="C4493">
            <v>3713</v>
          </cell>
          <cell r="D4493">
            <v>1009</v>
          </cell>
          <cell r="E4493">
            <v>2</v>
          </cell>
          <cell r="F4493">
            <v>2</v>
          </cell>
        </row>
        <row r="4494">
          <cell r="A4494" t="str">
            <v>1029256237131008</v>
          </cell>
          <cell r="B4494">
            <v>10292562</v>
          </cell>
          <cell r="C4494">
            <v>3713</v>
          </cell>
          <cell r="D4494">
            <v>1008</v>
          </cell>
          <cell r="E4494">
            <v>2</v>
          </cell>
          <cell r="F4494">
            <v>2</v>
          </cell>
        </row>
        <row r="4495">
          <cell r="A4495" t="str">
            <v>1029256237141001</v>
          </cell>
          <cell r="B4495">
            <v>10292562</v>
          </cell>
          <cell r="C4495">
            <v>3714</v>
          </cell>
          <cell r="D4495">
            <v>1001</v>
          </cell>
          <cell r="E4495">
            <v>-1.2</v>
          </cell>
          <cell r="F4495">
            <v>-1.2</v>
          </cell>
        </row>
        <row r="4496">
          <cell r="A4496" t="str">
            <v>1029256237141002</v>
          </cell>
          <cell r="B4496">
            <v>10292562</v>
          </cell>
          <cell r="C4496">
            <v>3714</v>
          </cell>
          <cell r="D4496">
            <v>1002</v>
          </cell>
          <cell r="E4496">
            <v>2</v>
          </cell>
          <cell r="F4496">
            <v>2</v>
          </cell>
        </row>
        <row r="4497">
          <cell r="A4497" t="str">
            <v>1029256237141010</v>
          </cell>
          <cell r="B4497">
            <v>10292562</v>
          </cell>
          <cell r="C4497">
            <v>3714</v>
          </cell>
          <cell r="D4497">
            <v>1010</v>
          </cell>
          <cell r="E4497">
            <v>-1.2</v>
          </cell>
          <cell r="F4497">
            <v>-1.2</v>
          </cell>
        </row>
        <row r="4498">
          <cell r="A4498" t="str">
            <v>1029256237141009</v>
          </cell>
          <cell r="B4498">
            <v>10292562</v>
          </cell>
          <cell r="C4498">
            <v>3714</v>
          </cell>
          <cell r="D4498">
            <v>1009</v>
          </cell>
          <cell r="E4498">
            <v>2</v>
          </cell>
          <cell r="F4498">
            <v>2</v>
          </cell>
        </row>
        <row r="4499">
          <cell r="A4499" t="str">
            <v>1029256237141008</v>
          </cell>
          <cell r="B4499">
            <v>10292562</v>
          </cell>
          <cell r="C4499">
            <v>3714</v>
          </cell>
          <cell r="D4499">
            <v>1008</v>
          </cell>
          <cell r="E4499">
            <v>2</v>
          </cell>
          <cell r="F4499">
            <v>2</v>
          </cell>
        </row>
        <row r="4500">
          <cell r="A4500" t="str">
            <v>1029256237421000</v>
          </cell>
          <cell r="B4500">
            <v>10292562</v>
          </cell>
          <cell r="C4500">
            <v>3742</v>
          </cell>
          <cell r="D4500">
            <v>1000</v>
          </cell>
          <cell r="E4500">
            <v>-1.2</v>
          </cell>
          <cell r="F4500">
            <v>-1.2</v>
          </cell>
        </row>
        <row r="4501">
          <cell r="A4501" t="str">
            <v>1029256237421001</v>
          </cell>
          <cell r="B4501">
            <v>10292562</v>
          </cell>
          <cell r="C4501">
            <v>3742</v>
          </cell>
          <cell r="D4501">
            <v>1001</v>
          </cell>
          <cell r="E4501">
            <v>-1.2</v>
          </cell>
          <cell r="F4501">
            <v>-1.2</v>
          </cell>
        </row>
        <row r="4502">
          <cell r="A4502" t="str">
            <v>1029256237421002</v>
          </cell>
          <cell r="B4502">
            <v>10292562</v>
          </cell>
          <cell r="C4502">
            <v>3742</v>
          </cell>
          <cell r="D4502">
            <v>1002</v>
          </cell>
          <cell r="E4502">
            <v>2</v>
          </cell>
          <cell r="F4502">
            <v>2</v>
          </cell>
        </row>
        <row r="4503">
          <cell r="A4503" t="str">
            <v>1029256237421011</v>
          </cell>
          <cell r="B4503">
            <v>10292562</v>
          </cell>
          <cell r="C4503">
            <v>3742</v>
          </cell>
          <cell r="D4503">
            <v>1011</v>
          </cell>
          <cell r="E4503">
            <v>-1.2</v>
          </cell>
          <cell r="F4503">
            <v>-1.2</v>
          </cell>
        </row>
        <row r="4504">
          <cell r="A4504" t="str">
            <v>1029256237421009</v>
          </cell>
          <cell r="B4504">
            <v>10292562</v>
          </cell>
          <cell r="C4504">
            <v>3742</v>
          </cell>
          <cell r="D4504">
            <v>1009</v>
          </cell>
          <cell r="E4504">
            <v>2</v>
          </cell>
          <cell r="F4504">
            <v>2</v>
          </cell>
        </row>
        <row r="4505">
          <cell r="A4505" t="str">
            <v>1029256237421008</v>
          </cell>
          <cell r="B4505">
            <v>10292562</v>
          </cell>
          <cell r="C4505">
            <v>3742</v>
          </cell>
          <cell r="D4505">
            <v>1008</v>
          </cell>
          <cell r="E4505">
            <v>2</v>
          </cell>
          <cell r="F4505">
            <v>2</v>
          </cell>
        </row>
        <row r="4506">
          <cell r="A4506" t="str">
            <v>1029256237961009</v>
          </cell>
          <cell r="B4506">
            <v>10292562</v>
          </cell>
          <cell r="C4506">
            <v>3796</v>
          </cell>
          <cell r="D4506">
            <v>1009</v>
          </cell>
          <cell r="E4506">
            <v>2</v>
          </cell>
          <cell r="F4506">
            <v>2</v>
          </cell>
        </row>
        <row r="4507">
          <cell r="A4507" t="str">
            <v>1029256237961008</v>
          </cell>
          <cell r="B4507">
            <v>10292562</v>
          </cell>
          <cell r="C4507">
            <v>3796</v>
          </cell>
          <cell r="D4507">
            <v>1008</v>
          </cell>
          <cell r="E4507">
            <v>2</v>
          </cell>
          <cell r="F4507">
            <v>2</v>
          </cell>
        </row>
        <row r="4508">
          <cell r="A4508" t="str">
            <v>102925629541001</v>
          </cell>
          <cell r="B4508">
            <v>10292562</v>
          </cell>
          <cell r="C4508">
            <v>954</v>
          </cell>
          <cell r="D4508">
            <v>1001</v>
          </cell>
          <cell r="E4508">
            <v>-1.2</v>
          </cell>
          <cell r="F4508">
            <v>-1.2</v>
          </cell>
        </row>
        <row r="4509">
          <cell r="A4509" t="str">
            <v>102925629541002</v>
          </cell>
          <cell r="B4509">
            <v>10292562</v>
          </cell>
          <cell r="C4509">
            <v>954</v>
          </cell>
          <cell r="D4509">
            <v>1002</v>
          </cell>
          <cell r="E4509">
            <v>2</v>
          </cell>
          <cell r="F4509">
            <v>2</v>
          </cell>
        </row>
        <row r="4510">
          <cell r="A4510" t="str">
            <v>102925629541008</v>
          </cell>
          <cell r="B4510">
            <v>10292562</v>
          </cell>
          <cell r="C4510">
            <v>954</v>
          </cell>
          <cell r="D4510">
            <v>1008</v>
          </cell>
          <cell r="E4510">
            <v>2</v>
          </cell>
          <cell r="F4510">
            <v>2</v>
          </cell>
        </row>
        <row r="4511">
          <cell r="A4511" t="str">
            <v>1029256222771009</v>
          </cell>
          <cell r="B4511">
            <v>10292562</v>
          </cell>
          <cell r="C4511">
            <v>2277</v>
          </cell>
          <cell r="D4511">
            <v>1009</v>
          </cell>
          <cell r="E4511">
            <v>10767.84</v>
          </cell>
          <cell r="F4511">
            <v>16295.39</v>
          </cell>
        </row>
        <row r="4512">
          <cell r="A4512" t="str">
            <v>1029256237471008</v>
          </cell>
          <cell r="B4512">
            <v>10292562</v>
          </cell>
          <cell r="C4512">
            <v>3747</v>
          </cell>
          <cell r="D4512">
            <v>1008</v>
          </cell>
          <cell r="E4512">
            <v>2</v>
          </cell>
          <cell r="F4512">
            <v>2</v>
          </cell>
        </row>
        <row r="4513">
          <cell r="A4513" t="str">
            <v>1029256237481009</v>
          </cell>
          <cell r="B4513">
            <v>10292562</v>
          </cell>
          <cell r="C4513">
            <v>3748</v>
          </cell>
          <cell r="D4513">
            <v>1009</v>
          </cell>
          <cell r="E4513">
            <v>2</v>
          </cell>
          <cell r="F4513">
            <v>2</v>
          </cell>
        </row>
        <row r="4514">
          <cell r="A4514" t="str">
            <v>1029256237481008</v>
          </cell>
          <cell r="B4514">
            <v>10292562</v>
          </cell>
          <cell r="C4514">
            <v>3748</v>
          </cell>
          <cell r="D4514">
            <v>1008</v>
          </cell>
          <cell r="E4514"/>
          <cell r="F4514"/>
        </row>
        <row r="4515">
          <cell r="A4515" t="str">
            <v>1029256216111008</v>
          </cell>
          <cell r="B4515">
            <v>10292562</v>
          </cell>
          <cell r="C4515">
            <v>1611</v>
          </cell>
          <cell r="D4515">
            <v>1008</v>
          </cell>
          <cell r="E4515">
            <v>2</v>
          </cell>
          <cell r="F4515">
            <v>2</v>
          </cell>
        </row>
        <row r="4516">
          <cell r="A4516" t="str">
            <v>1029256236731009</v>
          </cell>
          <cell r="B4516">
            <v>10292562</v>
          </cell>
          <cell r="C4516">
            <v>3673</v>
          </cell>
          <cell r="D4516">
            <v>1009</v>
          </cell>
          <cell r="E4516">
            <v>2</v>
          </cell>
          <cell r="F4516">
            <v>2</v>
          </cell>
        </row>
        <row r="4517">
          <cell r="A4517" t="str">
            <v>1029256228561009</v>
          </cell>
          <cell r="B4517">
            <v>10292562</v>
          </cell>
          <cell r="C4517">
            <v>2856</v>
          </cell>
          <cell r="D4517">
            <v>1009</v>
          </cell>
          <cell r="E4517">
            <v>2</v>
          </cell>
          <cell r="F4517">
            <v>2</v>
          </cell>
        </row>
        <row r="4518">
          <cell r="A4518" t="str">
            <v>1029256234951008</v>
          </cell>
          <cell r="B4518">
            <v>10292562</v>
          </cell>
          <cell r="C4518">
            <v>3495</v>
          </cell>
          <cell r="D4518">
            <v>1008</v>
          </cell>
          <cell r="E4518">
            <v>2</v>
          </cell>
          <cell r="F4518">
            <v>2</v>
          </cell>
        </row>
        <row r="4519">
          <cell r="A4519" t="str">
            <v>102205229291006</v>
          </cell>
          <cell r="B4519">
            <v>10220522</v>
          </cell>
          <cell r="C4519">
            <v>929</v>
          </cell>
          <cell r="D4519">
            <v>1006</v>
          </cell>
          <cell r="E4519">
            <v>10371.16</v>
          </cell>
          <cell r="F4519">
            <v>15815.38</v>
          </cell>
        </row>
        <row r="4520">
          <cell r="A4520" t="str">
            <v>102205229291011</v>
          </cell>
          <cell r="B4520">
            <v>10220522</v>
          </cell>
          <cell r="C4520">
            <v>929</v>
          </cell>
          <cell r="D4520">
            <v>1011</v>
          </cell>
          <cell r="E4520">
            <v>10343.02</v>
          </cell>
          <cell r="F4520">
            <v>15787.24</v>
          </cell>
        </row>
        <row r="4521">
          <cell r="A4521" t="str">
            <v>102205229781005</v>
          </cell>
          <cell r="B4521">
            <v>10220522</v>
          </cell>
          <cell r="C4521">
            <v>978</v>
          </cell>
          <cell r="D4521">
            <v>1005</v>
          </cell>
          <cell r="E4521">
            <v>10512.87</v>
          </cell>
          <cell r="F4521">
            <v>15826.44</v>
          </cell>
        </row>
        <row r="4522">
          <cell r="A4522" t="str">
            <v>102205229781006</v>
          </cell>
          <cell r="B4522">
            <v>10220522</v>
          </cell>
          <cell r="C4522">
            <v>978</v>
          </cell>
          <cell r="D4522">
            <v>1006</v>
          </cell>
          <cell r="E4522">
            <v>10512.87</v>
          </cell>
          <cell r="F4522">
            <v>15826.44</v>
          </cell>
        </row>
        <row r="4523">
          <cell r="A4523" t="str">
            <v>102205229781011</v>
          </cell>
          <cell r="B4523">
            <v>10220522</v>
          </cell>
          <cell r="C4523">
            <v>978</v>
          </cell>
          <cell r="D4523">
            <v>1011</v>
          </cell>
          <cell r="E4523">
            <v>10484.73</v>
          </cell>
          <cell r="F4523">
            <v>15798.3</v>
          </cell>
        </row>
        <row r="4524">
          <cell r="A4524" t="str">
            <v>102205229781009</v>
          </cell>
          <cell r="B4524">
            <v>10220522</v>
          </cell>
          <cell r="C4524">
            <v>978</v>
          </cell>
          <cell r="D4524">
            <v>1009</v>
          </cell>
          <cell r="E4524">
            <v>10484.73</v>
          </cell>
          <cell r="F4524">
            <v>15798.3</v>
          </cell>
        </row>
        <row r="4525">
          <cell r="A4525" t="str">
            <v>102205229781008</v>
          </cell>
          <cell r="B4525">
            <v>10220522</v>
          </cell>
          <cell r="C4525">
            <v>978</v>
          </cell>
          <cell r="D4525">
            <v>1008</v>
          </cell>
          <cell r="E4525">
            <v>10484.73</v>
          </cell>
          <cell r="F4525">
            <v>15798.3</v>
          </cell>
        </row>
        <row r="4526">
          <cell r="A4526" t="str">
            <v>1022052210421011</v>
          </cell>
          <cell r="B4526">
            <v>10220522</v>
          </cell>
          <cell r="C4526">
            <v>1042</v>
          </cell>
          <cell r="D4526">
            <v>1011</v>
          </cell>
          <cell r="E4526">
            <v>10343.02</v>
          </cell>
          <cell r="F4526">
            <v>15787.24</v>
          </cell>
        </row>
        <row r="4527">
          <cell r="A4527" t="str">
            <v>1022052210511005</v>
          </cell>
          <cell r="B4527">
            <v>10220522</v>
          </cell>
          <cell r="C4527">
            <v>1051</v>
          </cell>
          <cell r="D4527">
            <v>1005</v>
          </cell>
          <cell r="E4527">
            <v>10512.87</v>
          </cell>
          <cell r="F4527">
            <v>15826.44</v>
          </cell>
        </row>
        <row r="4528">
          <cell r="A4528" t="str">
            <v>1022052210511009</v>
          </cell>
          <cell r="B4528">
            <v>10220522</v>
          </cell>
          <cell r="C4528">
            <v>1051</v>
          </cell>
          <cell r="D4528">
            <v>1009</v>
          </cell>
          <cell r="E4528">
            <v>10484.73</v>
          </cell>
          <cell r="F4528">
            <v>15798.3</v>
          </cell>
        </row>
        <row r="4529">
          <cell r="A4529" t="str">
            <v>1022052210511008</v>
          </cell>
          <cell r="B4529">
            <v>10220522</v>
          </cell>
          <cell r="C4529">
            <v>1051</v>
          </cell>
          <cell r="D4529">
            <v>1008</v>
          </cell>
          <cell r="E4529">
            <v>10484.73</v>
          </cell>
          <cell r="F4529">
            <v>15798.3</v>
          </cell>
        </row>
        <row r="4530">
          <cell r="A4530" t="str">
            <v>1022052210531006</v>
          </cell>
          <cell r="B4530">
            <v>10220522</v>
          </cell>
          <cell r="C4530">
            <v>1053</v>
          </cell>
          <cell r="D4530">
            <v>1006</v>
          </cell>
          <cell r="E4530">
            <v>10454.58</v>
          </cell>
          <cell r="F4530">
            <v>15765.13</v>
          </cell>
        </row>
        <row r="4531">
          <cell r="A4531" t="str">
            <v>1022052210531011</v>
          </cell>
          <cell r="B4531">
            <v>10220522</v>
          </cell>
          <cell r="C4531">
            <v>1053</v>
          </cell>
          <cell r="D4531">
            <v>1011</v>
          </cell>
          <cell r="E4531">
            <v>10426.44</v>
          </cell>
          <cell r="F4531">
            <v>15736.99</v>
          </cell>
        </row>
        <row r="4532">
          <cell r="A4532" t="str">
            <v>1022052210531007</v>
          </cell>
          <cell r="B4532">
            <v>10220522</v>
          </cell>
          <cell r="C4532">
            <v>1053</v>
          </cell>
          <cell r="D4532">
            <v>1007</v>
          </cell>
          <cell r="E4532">
            <v>10454.58</v>
          </cell>
          <cell r="F4532">
            <v>15765.13</v>
          </cell>
        </row>
        <row r="4533">
          <cell r="A4533" t="str">
            <v>1022052210531012</v>
          </cell>
          <cell r="B4533">
            <v>10220522</v>
          </cell>
          <cell r="C4533">
            <v>1053</v>
          </cell>
          <cell r="D4533">
            <v>1012</v>
          </cell>
          <cell r="E4533">
            <v>10426.44</v>
          </cell>
          <cell r="F4533">
            <v>15736.99</v>
          </cell>
        </row>
        <row r="4534">
          <cell r="A4534" t="str">
            <v>1022052210531008</v>
          </cell>
          <cell r="B4534">
            <v>10220522</v>
          </cell>
          <cell r="C4534">
            <v>1053</v>
          </cell>
          <cell r="D4534">
            <v>1008</v>
          </cell>
          <cell r="E4534">
            <v>10426.44</v>
          </cell>
          <cell r="F4534">
            <v>15736.99</v>
          </cell>
        </row>
        <row r="4535">
          <cell r="A4535" t="str">
            <v>1022052210611006</v>
          </cell>
          <cell r="B4535">
            <v>10220522</v>
          </cell>
          <cell r="C4535">
            <v>1061</v>
          </cell>
          <cell r="D4535">
            <v>1006</v>
          </cell>
          <cell r="E4535">
            <v>10371.16</v>
          </cell>
          <cell r="F4535">
            <v>15815.38</v>
          </cell>
        </row>
        <row r="4536">
          <cell r="A4536" t="str">
            <v>1022052210611011</v>
          </cell>
          <cell r="B4536">
            <v>10220522</v>
          </cell>
          <cell r="C4536">
            <v>1061</v>
          </cell>
          <cell r="D4536">
            <v>1011</v>
          </cell>
          <cell r="E4536">
            <v>10343.02</v>
          </cell>
          <cell r="F4536">
            <v>15787.24</v>
          </cell>
        </row>
        <row r="4537">
          <cell r="A4537" t="str">
            <v>1022052210651005</v>
          </cell>
          <cell r="B4537">
            <v>10220522</v>
          </cell>
          <cell r="C4537">
            <v>1065</v>
          </cell>
          <cell r="D4537">
            <v>1005</v>
          </cell>
          <cell r="E4537">
            <v>10512.87</v>
          </cell>
          <cell r="F4537">
            <v>15826.44</v>
          </cell>
        </row>
        <row r="4538">
          <cell r="A4538" t="str">
            <v>1022052210651009</v>
          </cell>
          <cell r="B4538">
            <v>10220522</v>
          </cell>
          <cell r="C4538">
            <v>1065</v>
          </cell>
          <cell r="D4538">
            <v>1009</v>
          </cell>
          <cell r="E4538">
            <v>10484.73</v>
          </cell>
          <cell r="F4538">
            <v>15798.3</v>
          </cell>
        </row>
        <row r="4539">
          <cell r="A4539" t="str">
            <v>1022052210651008</v>
          </cell>
          <cell r="B4539">
            <v>10220522</v>
          </cell>
          <cell r="C4539">
            <v>1065</v>
          </cell>
          <cell r="D4539">
            <v>1008</v>
          </cell>
          <cell r="E4539">
            <v>10484.73</v>
          </cell>
          <cell r="F4539">
            <v>15798.3</v>
          </cell>
        </row>
        <row r="4540">
          <cell r="A4540" t="str">
            <v>1022052210671006</v>
          </cell>
          <cell r="B4540">
            <v>10220522</v>
          </cell>
          <cell r="C4540">
            <v>1067</v>
          </cell>
          <cell r="D4540">
            <v>1006</v>
          </cell>
          <cell r="E4540">
            <v>10371.16</v>
          </cell>
          <cell r="F4540">
            <v>15815.38</v>
          </cell>
        </row>
        <row r="4541">
          <cell r="A4541" t="str">
            <v>1022052210671011</v>
          </cell>
          <cell r="B4541">
            <v>10220522</v>
          </cell>
          <cell r="C4541">
            <v>1067</v>
          </cell>
          <cell r="D4541">
            <v>1011</v>
          </cell>
          <cell r="E4541">
            <v>10343.02</v>
          </cell>
          <cell r="F4541">
            <v>15787.24</v>
          </cell>
        </row>
        <row r="4542">
          <cell r="A4542" t="str">
            <v>1022052210681012</v>
          </cell>
          <cell r="B4542">
            <v>10220522</v>
          </cell>
          <cell r="C4542">
            <v>1068</v>
          </cell>
          <cell r="D4542">
            <v>1012</v>
          </cell>
          <cell r="E4542">
            <v>10343.02</v>
          </cell>
          <cell r="F4542">
            <v>15787.24</v>
          </cell>
        </row>
        <row r="4543">
          <cell r="A4543" t="str">
            <v>1022052210731005</v>
          </cell>
          <cell r="B4543">
            <v>10220522</v>
          </cell>
          <cell r="C4543">
            <v>1073</v>
          </cell>
          <cell r="D4543">
            <v>1005</v>
          </cell>
          <cell r="E4543">
            <v>10512.87</v>
          </cell>
          <cell r="F4543">
            <v>15826.44</v>
          </cell>
        </row>
        <row r="4544">
          <cell r="A4544" t="str">
            <v>1022052210731006</v>
          </cell>
          <cell r="B4544">
            <v>10220522</v>
          </cell>
          <cell r="C4544">
            <v>1073</v>
          </cell>
          <cell r="D4544">
            <v>1006</v>
          </cell>
          <cell r="E4544">
            <v>10512.87</v>
          </cell>
          <cell r="F4544">
            <v>15826.44</v>
          </cell>
        </row>
        <row r="4545">
          <cell r="A4545" t="str">
            <v>1022052210731011</v>
          </cell>
          <cell r="B4545">
            <v>10220522</v>
          </cell>
          <cell r="C4545">
            <v>1073</v>
          </cell>
          <cell r="D4545">
            <v>1011</v>
          </cell>
          <cell r="E4545">
            <v>10484.73</v>
          </cell>
          <cell r="F4545">
            <v>15798.3</v>
          </cell>
        </row>
        <row r="4546">
          <cell r="A4546" t="str">
            <v>1022052210731009</v>
          </cell>
          <cell r="B4546">
            <v>10220522</v>
          </cell>
          <cell r="C4546">
            <v>1073</v>
          </cell>
          <cell r="D4546">
            <v>1009</v>
          </cell>
          <cell r="E4546">
            <v>10484.73</v>
          </cell>
          <cell r="F4546">
            <v>15798.3</v>
          </cell>
        </row>
        <row r="4547">
          <cell r="A4547" t="str">
            <v>1022052210731008</v>
          </cell>
          <cell r="B4547">
            <v>10220522</v>
          </cell>
          <cell r="C4547">
            <v>1073</v>
          </cell>
          <cell r="D4547">
            <v>1008</v>
          </cell>
          <cell r="E4547">
            <v>10484.73</v>
          </cell>
          <cell r="F4547">
            <v>15798.3</v>
          </cell>
        </row>
        <row r="4548">
          <cell r="A4548" t="str">
            <v>1022052211031011</v>
          </cell>
          <cell r="B4548">
            <v>10220522</v>
          </cell>
          <cell r="C4548">
            <v>1103</v>
          </cell>
          <cell r="D4548">
            <v>1011</v>
          </cell>
          <cell r="E4548">
            <v>10343.02</v>
          </cell>
          <cell r="F4548">
            <v>15787.24</v>
          </cell>
        </row>
        <row r="4549">
          <cell r="A4549" t="str">
            <v>1022052214651005</v>
          </cell>
          <cell r="B4549">
            <v>10220522</v>
          </cell>
          <cell r="C4549">
            <v>1465</v>
          </cell>
          <cell r="D4549">
            <v>1005</v>
          </cell>
          <cell r="E4549">
            <v>10512.87</v>
          </cell>
          <cell r="F4549">
            <v>15826.44</v>
          </cell>
        </row>
        <row r="4550">
          <cell r="A4550" t="str">
            <v>1022052214651006</v>
          </cell>
          <cell r="B4550">
            <v>10220522</v>
          </cell>
          <cell r="C4550">
            <v>1465</v>
          </cell>
          <cell r="D4550">
            <v>1006</v>
          </cell>
          <cell r="E4550">
            <v>10512.87</v>
          </cell>
          <cell r="F4550">
            <v>15826.44</v>
          </cell>
        </row>
        <row r="4551">
          <cell r="A4551" t="str">
            <v>1022052214651011</v>
          </cell>
          <cell r="B4551">
            <v>10220522</v>
          </cell>
          <cell r="C4551">
            <v>1465</v>
          </cell>
          <cell r="D4551">
            <v>1011</v>
          </cell>
          <cell r="E4551">
            <v>10484.73</v>
          </cell>
          <cell r="F4551">
            <v>15798.3</v>
          </cell>
        </row>
        <row r="4552">
          <cell r="A4552" t="str">
            <v>1022052214651009</v>
          </cell>
          <cell r="B4552">
            <v>10220522</v>
          </cell>
          <cell r="C4552">
            <v>1465</v>
          </cell>
          <cell r="D4552">
            <v>1009</v>
          </cell>
          <cell r="E4552">
            <v>10484.73</v>
          </cell>
          <cell r="F4552">
            <v>15798.3</v>
          </cell>
        </row>
        <row r="4553">
          <cell r="A4553" t="str">
            <v>1022052214651007</v>
          </cell>
          <cell r="B4553">
            <v>10220522</v>
          </cell>
          <cell r="C4553">
            <v>1465</v>
          </cell>
          <cell r="D4553">
            <v>1007</v>
          </cell>
          <cell r="E4553">
            <v>10512.87</v>
          </cell>
          <cell r="F4553">
            <v>15826.44</v>
          </cell>
        </row>
        <row r="4554">
          <cell r="A4554" t="str">
            <v>1022052214651008</v>
          </cell>
          <cell r="B4554">
            <v>10220522</v>
          </cell>
          <cell r="C4554">
            <v>1465</v>
          </cell>
          <cell r="D4554">
            <v>1008</v>
          </cell>
          <cell r="E4554">
            <v>10484.73</v>
          </cell>
          <cell r="F4554">
            <v>15798.3</v>
          </cell>
        </row>
        <row r="4555">
          <cell r="A4555" t="str">
            <v>1022052215321005</v>
          </cell>
          <cell r="B4555">
            <v>10220522</v>
          </cell>
          <cell r="C4555">
            <v>1532</v>
          </cell>
          <cell r="D4555">
            <v>1005</v>
          </cell>
          <cell r="E4555">
            <v>10512.87</v>
          </cell>
          <cell r="F4555">
            <v>15826.44</v>
          </cell>
        </row>
        <row r="4556">
          <cell r="A4556" t="str">
            <v>1022052215321006</v>
          </cell>
          <cell r="B4556">
            <v>10220522</v>
          </cell>
          <cell r="C4556">
            <v>1532</v>
          </cell>
          <cell r="D4556">
            <v>1006</v>
          </cell>
          <cell r="E4556">
            <v>10512.87</v>
          </cell>
          <cell r="F4556">
            <v>15826.44</v>
          </cell>
        </row>
        <row r="4557">
          <cell r="A4557" t="str">
            <v>1022052215321011</v>
          </cell>
          <cell r="B4557">
            <v>10220522</v>
          </cell>
          <cell r="C4557">
            <v>1532</v>
          </cell>
          <cell r="D4557">
            <v>1011</v>
          </cell>
          <cell r="E4557">
            <v>10484.73</v>
          </cell>
          <cell r="F4557">
            <v>15798.3</v>
          </cell>
        </row>
        <row r="4558">
          <cell r="A4558" t="str">
            <v>1022052215321009</v>
          </cell>
          <cell r="B4558">
            <v>10220522</v>
          </cell>
          <cell r="C4558">
            <v>1532</v>
          </cell>
          <cell r="D4558">
            <v>1009</v>
          </cell>
          <cell r="E4558">
            <v>10484.73</v>
          </cell>
          <cell r="F4558">
            <v>15798.3</v>
          </cell>
        </row>
        <row r="4559">
          <cell r="A4559" t="str">
            <v>1022052215321008</v>
          </cell>
          <cell r="B4559">
            <v>10220522</v>
          </cell>
          <cell r="C4559">
            <v>1532</v>
          </cell>
          <cell r="D4559">
            <v>1008</v>
          </cell>
          <cell r="E4559">
            <v>10484.73</v>
          </cell>
          <cell r="F4559">
            <v>15798.3</v>
          </cell>
        </row>
        <row r="4560">
          <cell r="A4560" t="str">
            <v>1022052218471005</v>
          </cell>
          <cell r="B4560">
            <v>10220522</v>
          </cell>
          <cell r="C4560">
            <v>1847</v>
          </cell>
          <cell r="D4560">
            <v>1005</v>
          </cell>
          <cell r="E4560">
            <v>10512.87</v>
          </cell>
          <cell r="F4560">
            <v>15826.44</v>
          </cell>
        </row>
        <row r="4561">
          <cell r="A4561" t="str">
            <v>1022052218471008</v>
          </cell>
          <cell r="B4561">
            <v>10220522</v>
          </cell>
          <cell r="C4561">
            <v>1847</v>
          </cell>
          <cell r="D4561">
            <v>1008</v>
          </cell>
          <cell r="E4561">
            <v>10484.73</v>
          </cell>
          <cell r="F4561">
            <v>15798.3</v>
          </cell>
        </row>
        <row r="4562">
          <cell r="A4562" t="str">
            <v>1022052218751005</v>
          </cell>
          <cell r="B4562">
            <v>10220522</v>
          </cell>
          <cell r="C4562">
            <v>1875</v>
          </cell>
          <cell r="D4562">
            <v>1005</v>
          </cell>
          <cell r="E4562">
            <v>10512.87</v>
          </cell>
          <cell r="F4562">
            <v>15826.44</v>
          </cell>
        </row>
        <row r="4563">
          <cell r="A4563" t="str">
            <v>1022052218751008</v>
          </cell>
          <cell r="B4563">
            <v>10220522</v>
          </cell>
          <cell r="C4563">
            <v>1875</v>
          </cell>
          <cell r="D4563">
            <v>1008</v>
          </cell>
          <cell r="E4563">
            <v>10484.73</v>
          </cell>
          <cell r="F4563">
            <v>15798.3</v>
          </cell>
        </row>
        <row r="4564">
          <cell r="A4564" t="str">
            <v>1022052218771006</v>
          </cell>
          <cell r="B4564">
            <v>10220522</v>
          </cell>
          <cell r="C4564">
            <v>1877</v>
          </cell>
          <cell r="D4564">
            <v>1006</v>
          </cell>
          <cell r="E4564">
            <v>10512.87</v>
          </cell>
          <cell r="F4564">
            <v>15826.44</v>
          </cell>
        </row>
        <row r="4565">
          <cell r="A4565" t="str">
            <v>1022052218771011</v>
          </cell>
          <cell r="B4565">
            <v>10220522</v>
          </cell>
          <cell r="C4565">
            <v>1877</v>
          </cell>
          <cell r="D4565">
            <v>1011</v>
          </cell>
          <cell r="E4565">
            <v>10484.73</v>
          </cell>
          <cell r="F4565">
            <v>15798.3</v>
          </cell>
        </row>
        <row r="4566">
          <cell r="A4566" t="str">
            <v>1022052218771007</v>
          </cell>
          <cell r="B4566">
            <v>10220522</v>
          </cell>
          <cell r="C4566">
            <v>1877</v>
          </cell>
          <cell r="D4566">
            <v>1007</v>
          </cell>
          <cell r="E4566">
            <v>10512.87</v>
          </cell>
          <cell r="F4566">
            <v>15826.44</v>
          </cell>
        </row>
        <row r="4567">
          <cell r="A4567" t="str">
            <v>1022052219981005</v>
          </cell>
          <cell r="B4567">
            <v>10220522</v>
          </cell>
          <cell r="C4567">
            <v>1998</v>
          </cell>
          <cell r="D4567">
            <v>1005</v>
          </cell>
          <cell r="E4567">
            <v>10512.87</v>
          </cell>
          <cell r="F4567">
            <v>15826.44</v>
          </cell>
        </row>
        <row r="4568">
          <cell r="A4568" t="str">
            <v>1022052219981006</v>
          </cell>
          <cell r="B4568">
            <v>10220522</v>
          </cell>
          <cell r="C4568">
            <v>1998</v>
          </cell>
          <cell r="D4568">
            <v>1006</v>
          </cell>
          <cell r="E4568">
            <v>10512.87</v>
          </cell>
          <cell r="F4568">
            <v>15826.44</v>
          </cell>
        </row>
        <row r="4569">
          <cell r="A4569" t="str">
            <v>1022052219981009</v>
          </cell>
          <cell r="B4569">
            <v>10220522</v>
          </cell>
          <cell r="C4569">
            <v>1998</v>
          </cell>
          <cell r="D4569">
            <v>1009</v>
          </cell>
          <cell r="E4569">
            <v>10484.73</v>
          </cell>
          <cell r="F4569">
            <v>15798.3</v>
          </cell>
        </row>
        <row r="4570">
          <cell r="A4570" t="str">
            <v>1022052219981008</v>
          </cell>
          <cell r="B4570">
            <v>10220522</v>
          </cell>
          <cell r="C4570">
            <v>1998</v>
          </cell>
          <cell r="D4570">
            <v>1008</v>
          </cell>
          <cell r="E4570">
            <v>10484.73</v>
          </cell>
          <cell r="F4570">
            <v>15798.3</v>
          </cell>
        </row>
        <row r="4571">
          <cell r="A4571" t="str">
            <v>1022052221051005</v>
          </cell>
          <cell r="B4571">
            <v>10220522</v>
          </cell>
          <cell r="C4571">
            <v>2105</v>
          </cell>
          <cell r="D4571">
            <v>1005</v>
          </cell>
          <cell r="E4571">
            <v>10512.87</v>
          </cell>
          <cell r="F4571">
            <v>15826.44</v>
          </cell>
        </row>
        <row r="4572">
          <cell r="A4572" t="str">
            <v>1022052221051009</v>
          </cell>
          <cell r="B4572">
            <v>10220522</v>
          </cell>
          <cell r="C4572">
            <v>2105</v>
          </cell>
          <cell r="D4572">
            <v>1009</v>
          </cell>
          <cell r="E4572">
            <v>10484.73</v>
          </cell>
          <cell r="F4572">
            <v>15798.3</v>
          </cell>
        </row>
        <row r="4573">
          <cell r="A4573" t="str">
            <v>1022052221051008</v>
          </cell>
          <cell r="B4573">
            <v>10220522</v>
          </cell>
          <cell r="C4573">
            <v>2105</v>
          </cell>
          <cell r="D4573">
            <v>1008</v>
          </cell>
          <cell r="E4573">
            <v>10484.73</v>
          </cell>
          <cell r="F4573">
            <v>15798.3</v>
          </cell>
        </row>
        <row r="4574">
          <cell r="A4574" t="str">
            <v>1022052222101006</v>
          </cell>
          <cell r="B4574">
            <v>10220522</v>
          </cell>
          <cell r="C4574">
            <v>2210</v>
          </cell>
          <cell r="D4574">
            <v>1006</v>
          </cell>
          <cell r="E4574">
            <v>10393.27</v>
          </cell>
          <cell r="F4574">
            <v>15739</v>
          </cell>
        </row>
        <row r="4575">
          <cell r="A4575" t="str">
            <v>1022052222311009</v>
          </cell>
          <cell r="B4575">
            <v>10220522</v>
          </cell>
          <cell r="C4575">
            <v>2231</v>
          </cell>
          <cell r="D4575">
            <v>1009</v>
          </cell>
          <cell r="E4575">
            <v>10484.73</v>
          </cell>
          <cell r="F4575">
            <v>15798.3</v>
          </cell>
        </row>
        <row r="4576">
          <cell r="A4576" t="str">
            <v>1022052222311008</v>
          </cell>
          <cell r="B4576">
            <v>10220522</v>
          </cell>
          <cell r="C4576">
            <v>2231</v>
          </cell>
          <cell r="D4576">
            <v>1008</v>
          </cell>
          <cell r="E4576">
            <v>10484.73</v>
          </cell>
          <cell r="F4576">
            <v>15798.3</v>
          </cell>
        </row>
        <row r="4577">
          <cell r="A4577" t="str">
            <v>1022052213781006</v>
          </cell>
          <cell r="B4577">
            <v>10220522</v>
          </cell>
          <cell r="C4577">
            <v>1378</v>
          </cell>
          <cell r="D4577">
            <v>1006</v>
          </cell>
          <cell r="E4577">
            <v>10512.87</v>
          </cell>
          <cell r="F4577">
            <v>15826.44</v>
          </cell>
        </row>
        <row r="4578">
          <cell r="A4578" t="str">
            <v>1022052213781011</v>
          </cell>
          <cell r="B4578">
            <v>10220522</v>
          </cell>
          <cell r="C4578">
            <v>1378</v>
          </cell>
          <cell r="D4578">
            <v>1011</v>
          </cell>
          <cell r="E4578">
            <v>10484.73</v>
          </cell>
          <cell r="F4578">
            <v>15798.3</v>
          </cell>
        </row>
        <row r="4579">
          <cell r="A4579" t="str">
            <v>1022052213781007</v>
          </cell>
          <cell r="B4579">
            <v>10220522</v>
          </cell>
          <cell r="C4579">
            <v>1378</v>
          </cell>
          <cell r="D4579">
            <v>1007</v>
          </cell>
          <cell r="E4579">
            <v>10512.87</v>
          </cell>
          <cell r="F4579">
            <v>15826.44</v>
          </cell>
        </row>
        <row r="4580">
          <cell r="A4580" t="str">
            <v>1022052213781012</v>
          </cell>
          <cell r="B4580">
            <v>10220522</v>
          </cell>
          <cell r="C4580">
            <v>1378</v>
          </cell>
          <cell r="D4580">
            <v>1012</v>
          </cell>
          <cell r="E4580">
            <v>10484.73</v>
          </cell>
          <cell r="F4580">
            <v>15798.3</v>
          </cell>
        </row>
        <row r="4581">
          <cell r="A4581" t="str">
            <v>1022052217311006</v>
          </cell>
          <cell r="B4581">
            <v>10220522</v>
          </cell>
          <cell r="C4581">
            <v>1731</v>
          </cell>
          <cell r="D4581">
            <v>1006</v>
          </cell>
          <cell r="E4581">
            <v>10512.87</v>
          </cell>
          <cell r="F4581">
            <v>15826.44</v>
          </cell>
        </row>
        <row r="4582">
          <cell r="A4582" t="str">
            <v>1022052217311011</v>
          </cell>
          <cell r="B4582">
            <v>10220522</v>
          </cell>
          <cell r="C4582">
            <v>1731</v>
          </cell>
          <cell r="D4582">
            <v>1011</v>
          </cell>
          <cell r="E4582">
            <v>10484.73</v>
          </cell>
          <cell r="F4582">
            <v>15798.3</v>
          </cell>
        </row>
        <row r="4583">
          <cell r="A4583" t="str">
            <v>1022052217311007</v>
          </cell>
          <cell r="B4583">
            <v>10220522</v>
          </cell>
          <cell r="C4583">
            <v>1731</v>
          </cell>
          <cell r="D4583">
            <v>1007</v>
          </cell>
          <cell r="E4583">
            <v>10512.87</v>
          </cell>
          <cell r="F4583">
            <v>15826.44</v>
          </cell>
        </row>
        <row r="4584">
          <cell r="A4584" t="str">
            <v>1022052217311012</v>
          </cell>
          <cell r="B4584">
            <v>10220522</v>
          </cell>
          <cell r="C4584">
            <v>1731</v>
          </cell>
          <cell r="D4584">
            <v>1012</v>
          </cell>
          <cell r="E4584">
            <v>10484.73</v>
          </cell>
          <cell r="F4584">
            <v>15798.3</v>
          </cell>
        </row>
        <row r="4585">
          <cell r="A4585" t="str">
            <v>1022052217311008</v>
          </cell>
          <cell r="B4585">
            <v>10220522</v>
          </cell>
          <cell r="C4585">
            <v>1731</v>
          </cell>
          <cell r="D4585">
            <v>1008</v>
          </cell>
          <cell r="E4585">
            <v>10484.73</v>
          </cell>
          <cell r="F4585">
            <v>15798.3</v>
          </cell>
        </row>
        <row r="4586">
          <cell r="A4586" t="str">
            <v>1022052213571005</v>
          </cell>
          <cell r="B4586">
            <v>10220522</v>
          </cell>
          <cell r="C4586">
            <v>1357</v>
          </cell>
          <cell r="D4586">
            <v>1005</v>
          </cell>
          <cell r="E4586">
            <v>10512.87</v>
          </cell>
          <cell r="F4586">
            <v>15826.44</v>
          </cell>
        </row>
        <row r="4587">
          <cell r="A4587" t="str">
            <v>1022052213571006</v>
          </cell>
          <cell r="B4587">
            <v>10220522</v>
          </cell>
          <cell r="C4587">
            <v>1357</v>
          </cell>
          <cell r="D4587">
            <v>1006</v>
          </cell>
          <cell r="E4587">
            <v>10512.87</v>
          </cell>
          <cell r="F4587">
            <v>15826.44</v>
          </cell>
        </row>
        <row r="4588">
          <cell r="A4588" t="str">
            <v>1022052213571009</v>
          </cell>
          <cell r="B4588">
            <v>10220522</v>
          </cell>
          <cell r="C4588">
            <v>1357</v>
          </cell>
          <cell r="D4588">
            <v>1009</v>
          </cell>
          <cell r="E4588">
            <v>10484.73</v>
          </cell>
          <cell r="F4588">
            <v>15798.3</v>
          </cell>
        </row>
        <row r="4589">
          <cell r="A4589" t="str">
            <v>1022052213571008</v>
          </cell>
          <cell r="B4589">
            <v>10220522</v>
          </cell>
          <cell r="C4589">
            <v>1357</v>
          </cell>
          <cell r="D4589">
            <v>1008</v>
          </cell>
          <cell r="E4589">
            <v>10484.73</v>
          </cell>
          <cell r="F4589">
            <v>15798.3</v>
          </cell>
        </row>
        <row r="4590">
          <cell r="A4590" t="str">
            <v>1022052217321006</v>
          </cell>
          <cell r="B4590">
            <v>10220522</v>
          </cell>
          <cell r="C4590">
            <v>1732</v>
          </cell>
          <cell r="D4590">
            <v>1006</v>
          </cell>
          <cell r="E4590">
            <v>10512.87</v>
          </cell>
          <cell r="F4590">
            <v>15826.44</v>
          </cell>
        </row>
        <row r="4591">
          <cell r="A4591" t="str">
            <v>1022052217321011</v>
          </cell>
          <cell r="B4591">
            <v>10220522</v>
          </cell>
          <cell r="C4591">
            <v>1732</v>
          </cell>
          <cell r="D4591">
            <v>1011</v>
          </cell>
          <cell r="E4591">
            <v>10484.73</v>
          </cell>
          <cell r="F4591">
            <v>15798.3</v>
          </cell>
        </row>
        <row r="4592">
          <cell r="A4592" t="str">
            <v>1022052217321007</v>
          </cell>
          <cell r="B4592">
            <v>10220522</v>
          </cell>
          <cell r="C4592">
            <v>1732</v>
          </cell>
          <cell r="D4592">
            <v>1007</v>
          </cell>
          <cell r="E4592">
            <v>10512.87</v>
          </cell>
          <cell r="F4592">
            <v>15826.44</v>
          </cell>
        </row>
        <row r="4593">
          <cell r="A4593" t="str">
            <v>1022052217321012</v>
          </cell>
          <cell r="B4593">
            <v>10220522</v>
          </cell>
          <cell r="C4593">
            <v>1732</v>
          </cell>
          <cell r="D4593">
            <v>1012</v>
          </cell>
          <cell r="E4593">
            <v>10484.73</v>
          </cell>
          <cell r="F4593">
            <v>15798.3</v>
          </cell>
        </row>
        <row r="4594">
          <cell r="A4594" t="str">
            <v>1022052218651005</v>
          </cell>
          <cell r="B4594">
            <v>10220522</v>
          </cell>
          <cell r="C4594">
            <v>1865</v>
          </cell>
          <cell r="D4594">
            <v>1005</v>
          </cell>
          <cell r="E4594">
            <v>10512.87</v>
          </cell>
          <cell r="F4594">
            <v>15826.44</v>
          </cell>
        </row>
        <row r="4595">
          <cell r="A4595" t="str">
            <v>1022052218651009</v>
          </cell>
          <cell r="B4595">
            <v>10220522</v>
          </cell>
          <cell r="C4595">
            <v>1865</v>
          </cell>
          <cell r="D4595">
            <v>1009</v>
          </cell>
          <cell r="E4595">
            <v>10484.73</v>
          </cell>
          <cell r="F4595">
            <v>15798.3</v>
          </cell>
        </row>
        <row r="4596">
          <cell r="A4596" t="str">
            <v>1022052218651008</v>
          </cell>
          <cell r="B4596">
            <v>10220522</v>
          </cell>
          <cell r="C4596">
            <v>1865</v>
          </cell>
          <cell r="D4596">
            <v>1008</v>
          </cell>
          <cell r="E4596">
            <v>10484.73</v>
          </cell>
          <cell r="F4596">
            <v>15798.3</v>
          </cell>
        </row>
        <row r="4597">
          <cell r="A4597" t="str">
            <v>1022052219021005</v>
          </cell>
          <cell r="B4597">
            <v>10220522</v>
          </cell>
          <cell r="C4597">
            <v>1902</v>
          </cell>
          <cell r="D4597">
            <v>1005</v>
          </cell>
          <cell r="E4597">
            <v>10512.87</v>
          </cell>
          <cell r="F4597">
            <v>15826.44</v>
          </cell>
        </row>
        <row r="4598">
          <cell r="A4598" t="str">
            <v>1022052219021009</v>
          </cell>
          <cell r="B4598">
            <v>10220522</v>
          </cell>
          <cell r="C4598">
            <v>1902</v>
          </cell>
          <cell r="D4598">
            <v>1009</v>
          </cell>
          <cell r="E4598">
            <v>10484.73</v>
          </cell>
          <cell r="F4598">
            <v>15798.3</v>
          </cell>
        </row>
        <row r="4599">
          <cell r="A4599" t="str">
            <v>1022052219021008</v>
          </cell>
          <cell r="B4599">
            <v>10220522</v>
          </cell>
          <cell r="C4599">
            <v>1902</v>
          </cell>
          <cell r="D4599">
            <v>1008</v>
          </cell>
          <cell r="E4599">
            <v>10484.73</v>
          </cell>
          <cell r="F4599">
            <v>15798.3</v>
          </cell>
        </row>
        <row r="4600">
          <cell r="A4600" t="str">
            <v>1022052210201006</v>
          </cell>
          <cell r="B4600">
            <v>10220522</v>
          </cell>
          <cell r="C4600">
            <v>1020</v>
          </cell>
          <cell r="D4600">
            <v>1006</v>
          </cell>
          <cell r="E4600">
            <v>10454.58</v>
          </cell>
          <cell r="F4600">
            <v>15765.13</v>
          </cell>
        </row>
        <row r="4601">
          <cell r="A4601" t="str">
            <v>1022052210201011</v>
          </cell>
          <cell r="B4601">
            <v>10220522</v>
          </cell>
          <cell r="C4601">
            <v>1020</v>
          </cell>
          <cell r="D4601">
            <v>1011</v>
          </cell>
          <cell r="E4601">
            <v>10426.44</v>
          </cell>
          <cell r="F4601">
            <v>15736.99</v>
          </cell>
        </row>
        <row r="4602">
          <cell r="A4602" t="str">
            <v>1022052210261011</v>
          </cell>
          <cell r="B4602">
            <v>10220522</v>
          </cell>
          <cell r="C4602">
            <v>1026</v>
          </cell>
          <cell r="D4602">
            <v>1011</v>
          </cell>
          <cell r="E4602">
            <v>10333.98</v>
          </cell>
          <cell r="F4602">
            <v>15706.84</v>
          </cell>
        </row>
        <row r="4603">
          <cell r="A4603" t="str">
            <v>1022052210491005</v>
          </cell>
          <cell r="B4603">
            <v>10220522</v>
          </cell>
          <cell r="C4603">
            <v>1049</v>
          </cell>
          <cell r="D4603">
            <v>1005</v>
          </cell>
          <cell r="E4603">
            <v>10512.87</v>
          </cell>
          <cell r="F4603">
            <v>15826.44</v>
          </cell>
        </row>
        <row r="4604">
          <cell r="A4604" t="str">
            <v>1022052210491006</v>
          </cell>
          <cell r="B4604">
            <v>10220522</v>
          </cell>
          <cell r="C4604">
            <v>1049</v>
          </cell>
          <cell r="D4604">
            <v>1006</v>
          </cell>
          <cell r="E4604">
            <v>10512.87</v>
          </cell>
          <cell r="F4604">
            <v>15826.44</v>
          </cell>
        </row>
        <row r="4605">
          <cell r="A4605" t="str">
            <v>1022052210491011</v>
          </cell>
          <cell r="B4605">
            <v>10220522</v>
          </cell>
          <cell r="C4605">
            <v>1049</v>
          </cell>
          <cell r="D4605">
            <v>1011</v>
          </cell>
          <cell r="E4605">
            <v>10484.73</v>
          </cell>
          <cell r="F4605">
            <v>15798.3</v>
          </cell>
        </row>
        <row r="4606">
          <cell r="A4606" t="str">
            <v>1022052210491009</v>
          </cell>
          <cell r="B4606">
            <v>10220522</v>
          </cell>
          <cell r="C4606">
            <v>1049</v>
          </cell>
          <cell r="D4606">
            <v>1009</v>
          </cell>
          <cell r="E4606">
            <v>10484.73</v>
          </cell>
          <cell r="F4606">
            <v>15798.3</v>
          </cell>
        </row>
        <row r="4607">
          <cell r="A4607" t="str">
            <v>1022052210491008</v>
          </cell>
          <cell r="B4607">
            <v>10220522</v>
          </cell>
          <cell r="C4607">
            <v>1049</v>
          </cell>
          <cell r="D4607">
            <v>1008</v>
          </cell>
          <cell r="E4607">
            <v>10484.73</v>
          </cell>
          <cell r="F4607">
            <v>15798.3</v>
          </cell>
        </row>
        <row r="4608">
          <cell r="A4608" t="str">
            <v>1022052216881011</v>
          </cell>
          <cell r="B4608">
            <v>10220522</v>
          </cell>
          <cell r="C4608">
            <v>1688</v>
          </cell>
          <cell r="D4608">
            <v>1011</v>
          </cell>
          <cell r="E4608">
            <v>10343.02</v>
          </cell>
          <cell r="F4608">
            <v>15787.24</v>
          </cell>
        </row>
        <row r="4609">
          <cell r="A4609" t="str">
            <v>1022052219921006</v>
          </cell>
          <cell r="B4609">
            <v>10220522</v>
          </cell>
          <cell r="C4609">
            <v>1992</v>
          </cell>
          <cell r="D4609">
            <v>1006</v>
          </cell>
          <cell r="E4609">
            <v>10371.16</v>
          </cell>
          <cell r="F4609">
            <v>15815.38</v>
          </cell>
        </row>
        <row r="4610">
          <cell r="A4610" t="str">
            <v>1022052210311006</v>
          </cell>
          <cell r="B4610">
            <v>10220522</v>
          </cell>
          <cell r="C4610">
            <v>1031</v>
          </cell>
          <cell r="D4610">
            <v>1006</v>
          </cell>
          <cell r="E4610">
            <v>10465.629999999999</v>
          </cell>
          <cell r="F4610">
            <v>15777.19</v>
          </cell>
        </row>
        <row r="4611">
          <cell r="A4611" t="str">
            <v>1022052210311007</v>
          </cell>
          <cell r="B4611">
            <v>10220522</v>
          </cell>
          <cell r="C4611">
            <v>1031</v>
          </cell>
          <cell r="D4611">
            <v>1007</v>
          </cell>
          <cell r="E4611">
            <v>10465.629999999999</v>
          </cell>
          <cell r="F4611">
            <v>15777.19</v>
          </cell>
        </row>
        <row r="4612">
          <cell r="A4612" t="str">
            <v>1022052210311012</v>
          </cell>
          <cell r="B4612">
            <v>10220522</v>
          </cell>
          <cell r="C4612">
            <v>1031</v>
          </cell>
          <cell r="D4612">
            <v>1012</v>
          </cell>
          <cell r="E4612">
            <v>10437.49</v>
          </cell>
          <cell r="F4612">
            <v>15749.05</v>
          </cell>
        </row>
        <row r="4613">
          <cell r="A4613" t="str">
            <v>1022052210581005</v>
          </cell>
          <cell r="B4613">
            <v>10220522</v>
          </cell>
          <cell r="C4613">
            <v>1058</v>
          </cell>
          <cell r="D4613">
            <v>1005</v>
          </cell>
          <cell r="E4613">
            <v>10512.87</v>
          </cell>
          <cell r="F4613">
            <v>15826.44</v>
          </cell>
        </row>
        <row r="4614">
          <cell r="A4614" t="str">
            <v>1022052210581009</v>
          </cell>
          <cell r="B4614">
            <v>10220522</v>
          </cell>
          <cell r="C4614">
            <v>1058</v>
          </cell>
          <cell r="D4614">
            <v>1009</v>
          </cell>
          <cell r="E4614">
            <v>10484.73</v>
          </cell>
          <cell r="F4614">
            <v>15798.3</v>
          </cell>
        </row>
        <row r="4615">
          <cell r="A4615" t="str">
            <v>1022052210581008</v>
          </cell>
          <cell r="B4615">
            <v>10220522</v>
          </cell>
          <cell r="C4615">
            <v>1058</v>
          </cell>
          <cell r="D4615">
            <v>1008</v>
          </cell>
          <cell r="E4615">
            <v>10484.73</v>
          </cell>
          <cell r="F4615">
            <v>15798.3</v>
          </cell>
        </row>
        <row r="4616">
          <cell r="A4616" t="str">
            <v>1022052215341005</v>
          </cell>
          <cell r="B4616">
            <v>10220522</v>
          </cell>
          <cell r="C4616">
            <v>1534</v>
          </cell>
          <cell r="D4616">
            <v>1005</v>
          </cell>
          <cell r="E4616">
            <v>10512.87</v>
          </cell>
          <cell r="F4616">
            <v>15826.44</v>
          </cell>
        </row>
        <row r="4617">
          <cell r="A4617" t="str">
            <v>1022052215341009</v>
          </cell>
          <cell r="B4617">
            <v>10220522</v>
          </cell>
          <cell r="C4617">
            <v>1534</v>
          </cell>
          <cell r="D4617">
            <v>1009</v>
          </cell>
          <cell r="E4617">
            <v>10484.73</v>
          </cell>
          <cell r="F4617">
            <v>15798.3</v>
          </cell>
        </row>
        <row r="4618">
          <cell r="A4618" t="str">
            <v>1022052215341008</v>
          </cell>
          <cell r="B4618">
            <v>10220522</v>
          </cell>
          <cell r="C4618">
            <v>1534</v>
          </cell>
          <cell r="D4618">
            <v>1008</v>
          </cell>
          <cell r="E4618">
            <v>10484.73</v>
          </cell>
          <cell r="F4618">
            <v>15798.3</v>
          </cell>
        </row>
        <row r="4619">
          <cell r="A4619" t="str">
            <v>1022052214541005</v>
          </cell>
          <cell r="B4619">
            <v>10220522</v>
          </cell>
          <cell r="C4619">
            <v>1454</v>
          </cell>
          <cell r="D4619">
            <v>1005</v>
          </cell>
          <cell r="E4619">
            <v>10512.87</v>
          </cell>
          <cell r="F4619">
            <v>15826.44</v>
          </cell>
        </row>
        <row r="4620">
          <cell r="A4620" t="str">
            <v>1022052214541006</v>
          </cell>
          <cell r="B4620">
            <v>10220522</v>
          </cell>
          <cell r="C4620">
            <v>1454</v>
          </cell>
          <cell r="D4620">
            <v>1006</v>
          </cell>
          <cell r="E4620">
            <v>10512.87</v>
          </cell>
          <cell r="F4620">
            <v>15826.44</v>
          </cell>
        </row>
        <row r="4621">
          <cell r="A4621" t="str">
            <v>1022052214541009</v>
          </cell>
          <cell r="B4621">
            <v>10220522</v>
          </cell>
          <cell r="C4621">
            <v>1454</v>
          </cell>
          <cell r="D4621">
            <v>1009</v>
          </cell>
          <cell r="E4621">
            <v>10484.73</v>
          </cell>
          <cell r="F4621">
            <v>15798.3</v>
          </cell>
        </row>
        <row r="4622">
          <cell r="A4622" t="str">
            <v>1022052214541008</v>
          </cell>
          <cell r="B4622">
            <v>10220522</v>
          </cell>
          <cell r="C4622">
            <v>1454</v>
          </cell>
          <cell r="D4622">
            <v>1008</v>
          </cell>
          <cell r="E4622">
            <v>10484.73</v>
          </cell>
          <cell r="F4622">
            <v>15798.3</v>
          </cell>
        </row>
        <row r="4623">
          <cell r="A4623" t="str">
            <v>1022052210521005</v>
          </cell>
          <cell r="B4623">
            <v>10220522</v>
          </cell>
          <cell r="C4623">
            <v>1052</v>
          </cell>
          <cell r="D4623">
            <v>1005</v>
          </cell>
          <cell r="E4623">
            <v>10512.87</v>
          </cell>
          <cell r="F4623">
            <v>15826.44</v>
          </cell>
        </row>
        <row r="4624">
          <cell r="A4624" t="str">
            <v>1022052210521006</v>
          </cell>
          <cell r="B4624">
            <v>10220522</v>
          </cell>
          <cell r="C4624">
            <v>1052</v>
          </cell>
          <cell r="D4624">
            <v>1006</v>
          </cell>
          <cell r="E4624">
            <v>10512.87</v>
          </cell>
          <cell r="F4624">
            <v>15826.44</v>
          </cell>
        </row>
        <row r="4625">
          <cell r="A4625" t="str">
            <v>1022052210521008</v>
          </cell>
          <cell r="B4625">
            <v>10220522</v>
          </cell>
          <cell r="C4625">
            <v>1052</v>
          </cell>
          <cell r="D4625">
            <v>1008</v>
          </cell>
          <cell r="E4625">
            <v>10484.73</v>
          </cell>
          <cell r="F4625">
            <v>15798.3</v>
          </cell>
        </row>
        <row r="4626">
          <cell r="A4626" t="str">
            <v>1022052215351005</v>
          </cell>
          <cell r="B4626">
            <v>10220522</v>
          </cell>
          <cell r="C4626">
            <v>1535</v>
          </cell>
          <cell r="D4626">
            <v>1005</v>
          </cell>
          <cell r="E4626">
            <v>10512.87</v>
          </cell>
          <cell r="F4626">
            <v>15826.44</v>
          </cell>
        </row>
        <row r="4627">
          <cell r="A4627" t="str">
            <v>1022052215351009</v>
          </cell>
          <cell r="B4627">
            <v>10220522</v>
          </cell>
          <cell r="C4627">
            <v>1535</v>
          </cell>
          <cell r="D4627">
            <v>1009</v>
          </cell>
          <cell r="E4627">
            <v>10484.73</v>
          </cell>
          <cell r="F4627">
            <v>15798.3</v>
          </cell>
        </row>
        <row r="4628">
          <cell r="A4628" t="str">
            <v>1022052215351008</v>
          </cell>
          <cell r="B4628">
            <v>10220522</v>
          </cell>
          <cell r="C4628">
            <v>1535</v>
          </cell>
          <cell r="D4628">
            <v>1008</v>
          </cell>
          <cell r="E4628">
            <v>10484.73</v>
          </cell>
          <cell r="F4628">
            <v>15798.3</v>
          </cell>
        </row>
        <row r="4629">
          <cell r="A4629" t="str">
            <v>1022052210711005</v>
          </cell>
          <cell r="B4629">
            <v>10220522</v>
          </cell>
          <cell r="C4629">
            <v>1071</v>
          </cell>
          <cell r="D4629">
            <v>1005</v>
          </cell>
          <cell r="E4629">
            <v>10512.87</v>
          </cell>
          <cell r="F4629">
            <v>15826.44</v>
          </cell>
        </row>
        <row r="4630">
          <cell r="A4630" t="str">
            <v>1022052210711009</v>
          </cell>
          <cell r="B4630">
            <v>10220522</v>
          </cell>
          <cell r="C4630">
            <v>1071</v>
          </cell>
          <cell r="D4630">
            <v>1009</v>
          </cell>
          <cell r="E4630">
            <v>10484.73</v>
          </cell>
          <cell r="F4630">
            <v>15798.3</v>
          </cell>
        </row>
        <row r="4631">
          <cell r="A4631" t="str">
            <v>1022052210711008</v>
          </cell>
          <cell r="B4631">
            <v>10220522</v>
          </cell>
          <cell r="C4631">
            <v>1071</v>
          </cell>
          <cell r="D4631">
            <v>1008</v>
          </cell>
          <cell r="E4631">
            <v>10484.73</v>
          </cell>
          <cell r="F4631">
            <v>15798.3</v>
          </cell>
        </row>
        <row r="4632">
          <cell r="A4632" t="str">
            <v>1022052219181005</v>
          </cell>
          <cell r="B4632">
            <v>10220522</v>
          </cell>
          <cell r="C4632">
            <v>1918</v>
          </cell>
          <cell r="D4632">
            <v>1005</v>
          </cell>
          <cell r="E4632">
            <v>10512.87</v>
          </cell>
          <cell r="F4632">
            <v>15826.44</v>
          </cell>
        </row>
        <row r="4633">
          <cell r="A4633" t="str">
            <v>1022052219181009</v>
          </cell>
          <cell r="B4633">
            <v>10220522</v>
          </cell>
          <cell r="C4633">
            <v>1918</v>
          </cell>
          <cell r="D4633">
            <v>1009</v>
          </cell>
          <cell r="E4633">
            <v>10484.73</v>
          </cell>
          <cell r="F4633">
            <v>15798.3</v>
          </cell>
        </row>
        <row r="4634">
          <cell r="A4634" t="str">
            <v>1022052219181008</v>
          </cell>
          <cell r="B4634">
            <v>10220522</v>
          </cell>
          <cell r="C4634">
            <v>1918</v>
          </cell>
          <cell r="D4634">
            <v>1008</v>
          </cell>
          <cell r="E4634">
            <v>10484.73</v>
          </cell>
          <cell r="F4634">
            <v>15798.3</v>
          </cell>
        </row>
        <row r="4635">
          <cell r="A4635" t="str">
            <v>1022052219011005</v>
          </cell>
          <cell r="B4635">
            <v>10220522</v>
          </cell>
          <cell r="C4635">
            <v>1901</v>
          </cell>
          <cell r="D4635">
            <v>1005</v>
          </cell>
          <cell r="E4635">
            <v>10512.87</v>
          </cell>
          <cell r="F4635">
            <v>15826.44</v>
          </cell>
        </row>
        <row r="4636">
          <cell r="A4636" t="str">
            <v>1022052219011009</v>
          </cell>
          <cell r="B4636">
            <v>10220522</v>
          </cell>
          <cell r="C4636">
            <v>1901</v>
          </cell>
          <cell r="D4636">
            <v>1009</v>
          </cell>
          <cell r="E4636">
            <v>10484.73</v>
          </cell>
          <cell r="F4636">
            <v>15798.3</v>
          </cell>
        </row>
        <row r="4637">
          <cell r="A4637" t="str">
            <v>1022052219011008</v>
          </cell>
          <cell r="B4637">
            <v>10220522</v>
          </cell>
          <cell r="C4637">
            <v>1901</v>
          </cell>
          <cell r="D4637">
            <v>1008</v>
          </cell>
          <cell r="E4637">
            <v>10484.73</v>
          </cell>
          <cell r="F4637">
            <v>15798.3</v>
          </cell>
        </row>
        <row r="4638">
          <cell r="A4638" t="str">
            <v>1022052224011006</v>
          </cell>
          <cell r="B4638">
            <v>10220522</v>
          </cell>
          <cell r="C4638">
            <v>2401</v>
          </cell>
          <cell r="D4638">
            <v>1006</v>
          </cell>
          <cell r="E4638">
            <v>10512.87</v>
          </cell>
          <cell r="F4638">
            <v>15826.44</v>
          </cell>
        </row>
        <row r="4639">
          <cell r="A4639" t="str">
            <v>1022052224011011</v>
          </cell>
          <cell r="B4639">
            <v>10220522</v>
          </cell>
          <cell r="C4639">
            <v>2401</v>
          </cell>
          <cell r="D4639">
            <v>1011</v>
          </cell>
          <cell r="E4639">
            <v>10484.73</v>
          </cell>
          <cell r="F4639">
            <v>15798.3</v>
          </cell>
        </row>
        <row r="4640">
          <cell r="A4640" t="str">
            <v>1022052224011009</v>
          </cell>
          <cell r="B4640">
            <v>10220522</v>
          </cell>
          <cell r="C4640">
            <v>2401</v>
          </cell>
          <cell r="D4640">
            <v>1009</v>
          </cell>
          <cell r="E4640">
            <v>10484.73</v>
          </cell>
          <cell r="F4640">
            <v>15798.3</v>
          </cell>
        </row>
        <row r="4641">
          <cell r="A4641" t="str">
            <v>1022052224011008</v>
          </cell>
          <cell r="B4641">
            <v>10220522</v>
          </cell>
          <cell r="C4641">
            <v>2401</v>
          </cell>
          <cell r="D4641">
            <v>1008</v>
          </cell>
          <cell r="E4641">
            <v>10484.73</v>
          </cell>
          <cell r="F4641">
            <v>15798.3</v>
          </cell>
        </row>
        <row r="4642">
          <cell r="A4642" t="str">
            <v>1022052225011005</v>
          </cell>
          <cell r="B4642">
            <v>10220522</v>
          </cell>
          <cell r="C4642">
            <v>2501</v>
          </cell>
          <cell r="D4642">
            <v>1005</v>
          </cell>
          <cell r="E4642">
            <v>10512.87</v>
          </cell>
          <cell r="F4642">
            <v>15826.44</v>
          </cell>
        </row>
        <row r="4643">
          <cell r="A4643" t="str">
            <v>1022052225011006</v>
          </cell>
          <cell r="B4643">
            <v>10220522</v>
          </cell>
          <cell r="C4643">
            <v>2501</v>
          </cell>
          <cell r="D4643">
            <v>1006</v>
          </cell>
          <cell r="E4643">
            <v>10512.87</v>
          </cell>
          <cell r="F4643">
            <v>15826.44</v>
          </cell>
        </row>
        <row r="4644">
          <cell r="A4644" t="str">
            <v>1022052225011011</v>
          </cell>
          <cell r="B4644">
            <v>10220522</v>
          </cell>
          <cell r="C4644">
            <v>2501</v>
          </cell>
          <cell r="D4644">
            <v>1011</v>
          </cell>
          <cell r="E4644">
            <v>10484.73</v>
          </cell>
          <cell r="F4644">
            <v>15798.3</v>
          </cell>
        </row>
        <row r="4645">
          <cell r="A4645" t="str">
            <v>1022052225011009</v>
          </cell>
          <cell r="B4645">
            <v>10220522</v>
          </cell>
          <cell r="C4645">
            <v>2501</v>
          </cell>
          <cell r="D4645">
            <v>1009</v>
          </cell>
          <cell r="E4645">
            <v>10484.73</v>
          </cell>
          <cell r="F4645">
            <v>15798.3</v>
          </cell>
        </row>
        <row r="4646">
          <cell r="A4646" t="str">
            <v>1022052225011008</v>
          </cell>
          <cell r="B4646">
            <v>10220522</v>
          </cell>
          <cell r="C4646">
            <v>2501</v>
          </cell>
          <cell r="D4646">
            <v>1008</v>
          </cell>
          <cell r="E4646">
            <v>10484.73</v>
          </cell>
          <cell r="F4646">
            <v>15798.3</v>
          </cell>
        </row>
        <row r="4647">
          <cell r="A4647" t="str">
            <v>1022052221881005</v>
          </cell>
          <cell r="B4647">
            <v>10220522</v>
          </cell>
          <cell r="C4647">
            <v>2188</v>
          </cell>
          <cell r="D4647">
            <v>1005</v>
          </cell>
          <cell r="E4647">
            <v>10512.87</v>
          </cell>
          <cell r="F4647">
            <v>15826.44</v>
          </cell>
        </row>
        <row r="4648">
          <cell r="A4648" t="str">
            <v>1022052221881008</v>
          </cell>
          <cell r="B4648">
            <v>10220522</v>
          </cell>
          <cell r="C4648">
            <v>2188</v>
          </cell>
          <cell r="D4648">
            <v>1008</v>
          </cell>
          <cell r="E4648">
            <v>10484.73</v>
          </cell>
          <cell r="F4648">
            <v>15798.3</v>
          </cell>
        </row>
        <row r="4649">
          <cell r="A4649" t="str">
            <v>1022052234741005</v>
          </cell>
          <cell r="B4649">
            <v>10220522</v>
          </cell>
          <cell r="C4649">
            <v>3474</v>
          </cell>
          <cell r="D4649">
            <v>1005</v>
          </cell>
          <cell r="E4649">
            <v>10512.87</v>
          </cell>
          <cell r="F4649">
            <v>15826.44</v>
          </cell>
        </row>
        <row r="4650">
          <cell r="A4650" t="str">
            <v>1022052234741008</v>
          </cell>
          <cell r="B4650">
            <v>10220522</v>
          </cell>
          <cell r="C4650">
            <v>3474</v>
          </cell>
          <cell r="D4650">
            <v>1008</v>
          </cell>
          <cell r="E4650">
            <v>10484.73</v>
          </cell>
          <cell r="F4650">
            <v>15798.3</v>
          </cell>
        </row>
        <row r="4651">
          <cell r="A4651" t="str">
            <v>1022052216001006</v>
          </cell>
          <cell r="B4651">
            <v>10220522</v>
          </cell>
          <cell r="C4651">
            <v>1600</v>
          </cell>
          <cell r="D4651">
            <v>1006</v>
          </cell>
          <cell r="E4651">
            <v>10512.87</v>
          </cell>
          <cell r="F4651">
            <v>15826.44</v>
          </cell>
        </row>
        <row r="4652">
          <cell r="A4652" t="str">
            <v>1022052216001011</v>
          </cell>
          <cell r="B4652">
            <v>10220522</v>
          </cell>
          <cell r="C4652">
            <v>1600</v>
          </cell>
          <cell r="D4652">
            <v>1011</v>
          </cell>
          <cell r="E4652">
            <v>10484.73</v>
          </cell>
          <cell r="F4652">
            <v>15798.3</v>
          </cell>
        </row>
        <row r="4653">
          <cell r="A4653" t="str">
            <v>1022052216001007</v>
          </cell>
          <cell r="B4653">
            <v>10220522</v>
          </cell>
          <cell r="C4653">
            <v>1600</v>
          </cell>
          <cell r="D4653">
            <v>1007</v>
          </cell>
          <cell r="E4653">
            <v>10512.87</v>
          </cell>
          <cell r="F4653">
            <v>15826.44</v>
          </cell>
        </row>
        <row r="4654">
          <cell r="A4654" t="str">
            <v>1022052216001012</v>
          </cell>
          <cell r="B4654">
            <v>10220522</v>
          </cell>
          <cell r="C4654">
            <v>1600</v>
          </cell>
          <cell r="D4654">
            <v>1012</v>
          </cell>
          <cell r="E4654">
            <v>10484.73</v>
          </cell>
          <cell r="F4654">
            <v>15798.3</v>
          </cell>
        </row>
        <row r="4655">
          <cell r="A4655" t="str">
            <v>1022052220691005</v>
          </cell>
          <cell r="B4655">
            <v>10220522</v>
          </cell>
          <cell r="C4655">
            <v>2069</v>
          </cell>
          <cell r="D4655">
            <v>1005</v>
          </cell>
          <cell r="E4655">
            <v>10512.87</v>
          </cell>
          <cell r="F4655">
            <v>15826.44</v>
          </cell>
        </row>
        <row r="4656">
          <cell r="A4656" t="str">
            <v>1022052220691009</v>
          </cell>
          <cell r="B4656">
            <v>10220522</v>
          </cell>
          <cell r="C4656">
            <v>2069</v>
          </cell>
          <cell r="D4656">
            <v>1009</v>
          </cell>
          <cell r="E4656">
            <v>10484.73</v>
          </cell>
          <cell r="F4656">
            <v>15798.3</v>
          </cell>
        </row>
        <row r="4657">
          <cell r="A4657" t="str">
            <v>1022052220691008</v>
          </cell>
          <cell r="B4657">
            <v>10220522</v>
          </cell>
          <cell r="C4657">
            <v>2069</v>
          </cell>
          <cell r="D4657">
            <v>1008</v>
          </cell>
          <cell r="E4657">
            <v>10484.73</v>
          </cell>
          <cell r="F4657">
            <v>15798.3</v>
          </cell>
        </row>
        <row r="4658">
          <cell r="A4658" t="str">
            <v>1022052234261006</v>
          </cell>
          <cell r="B4658">
            <v>10220522</v>
          </cell>
          <cell r="C4658">
            <v>3426</v>
          </cell>
          <cell r="D4658">
            <v>1006</v>
          </cell>
          <cell r="E4658">
            <v>0.5</v>
          </cell>
          <cell r="F4658">
            <v>0.5</v>
          </cell>
        </row>
        <row r="4659">
          <cell r="A4659" t="str">
            <v>1022052234261007</v>
          </cell>
          <cell r="B4659">
            <v>10220522</v>
          </cell>
          <cell r="C4659">
            <v>3426</v>
          </cell>
          <cell r="D4659">
            <v>1007</v>
          </cell>
          <cell r="E4659">
            <v>0.5</v>
          </cell>
          <cell r="F4659">
            <v>0.5</v>
          </cell>
        </row>
        <row r="4660">
          <cell r="A4660" t="str">
            <v>1022052214361005</v>
          </cell>
          <cell r="B4660">
            <v>10220522</v>
          </cell>
          <cell r="C4660">
            <v>1436</v>
          </cell>
          <cell r="D4660">
            <v>1005</v>
          </cell>
          <cell r="E4660">
            <v>10512.87</v>
          </cell>
          <cell r="F4660">
            <v>15826.44</v>
          </cell>
        </row>
        <row r="4661">
          <cell r="A4661" t="str">
            <v>1022052214361009</v>
          </cell>
          <cell r="B4661">
            <v>10220522</v>
          </cell>
          <cell r="C4661">
            <v>1436</v>
          </cell>
          <cell r="D4661">
            <v>1009</v>
          </cell>
          <cell r="E4661">
            <v>10484.73</v>
          </cell>
          <cell r="F4661">
            <v>15798.3</v>
          </cell>
        </row>
        <row r="4662">
          <cell r="A4662" t="str">
            <v>1022052214361008</v>
          </cell>
          <cell r="B4662">
            <v>10220522</v>
          </cell>
          <cell r="C4662">
            <v>1436</v>
          </cell>
          <cell r="D4662">
            <v>1008</v>
          </cell>
          <cell r="E4662">
            <v>10484.73</v>
          </cell>
          <cell r="F4662">
            <v>15798.3</v>
          </cell>
        </row>
        <row r="4663">
          <cell r="A4663" t="str">
            <v>1022052218691005</v>
          </cell>
          <cell r="B4663">
            <v>10220522</v>
          </cell>
          <cell r="C4663">
            <v>1869</v>
          </cell>
          <cell r="D4663">
            <v>1005</v>
          </cell>
          <cell r="E4663">
            <v>10512.87</v>
          </cell>
          <cell r="F4663">
            <v>15826.44</v>
          </cell>
        </row>
        <row r="4664">
          <cell r="A4664" t="str">
            <v>1022052218691009</v>
          </cell>
          <cell r="B4664">
            <v>10220522</v>
          </cell>
          <cell r="C4664">
            <v>1869</v>
          </cell>
          <cell r="D4664">
            <v>1009</v>
          </cell>
          <cell r="E4664">
            <v>10484.73</v>
          </cell>
          <cell r="F4664">
            <v>15798.3</v>
          </cell>
        </row>
        <row r="4665">
          <cell r="A4665" t="str">
            <v>1022052218691008</v>
          </cell>
          <cell r="B4665">
            <v>10220522</v>
          </cell>
          <cell r="C4665">
            <v>1869</v>
          </cell>
          <cell r="D4665">
            <v>1008</v>
          </cell>
          <cell r="E4665">
            <v>10484.73</v>
          </cell>
          <cell r="F4665">
            <v>15798.3</v>
          </cell>
        </row>
        <row r="4666">
          <cell r="A4666" t="str">
            <v>1022052224121006</v>
          </cell>
          <cell r="B4666">
            <v>10220522</v>
          </cell>
          <cell r="C4666">
            <v>2412</v>
          </cell>
          <cell r="D4666">
            <v>1006</v>
          </cell>
          <cell r="E4666">
            <v>10454.58</v>
          </cell>
          <cell r="F4666">
            <v>15765.13</v>
          </cell>
        </row>
        <row r="4667">
          <cell r="A4667" t="str">
            <v>1022052224121007</v>
          </cell>
          <cell r="B4667">
            <v>10220522</v>
          </cell>
          <cell r="C4667">
            <v>2412</v>
          </cell>
          <cell r="D4667">
            <v>1007</v>
          </cell>
          <cell r="E4667">
            <v>10454.58</v>
          </cell>
          <cell r="F4667">
            <v>15765.13</v>
          </cell>
        </row>
        <row r="4668">
          <cell r="A4668" t="str">
            <v>1022052225781008</v>
          </cell>
          <cell r="B4668">
            <v>10220522</v>
          </cell>
          <cell r="C4668">
            <v>2578</v>
          </cell>
          <cell r="D4668">
            <v>1008</v>
          </cell>
          <cell r="E4668">
            <v>10484.73</v>
          </cell>
          <cell r="F4668">
            <v>15798.3</v>
          </cell>
        </row>
        <row r="4669">
          <cell r="A4669" t="str">
            <v>1022052226681008</v>
          </cell>
          <cell r="B4669">
            <v>10220522</v>
          </cell>
          <cell r="C4669">
            <v>2668</v>
          </cell>
          <cell r="D4669">
            <v>1008</v>
          </cell>
          <cell r="E4669">
            <v>10484.73</v>
          </cell>
          <cell r="F4669">
            <v>15798.3</v>
          </cell>
        </row>
        <row r="4670">
          <cell r="A4670" t="str">
            <v>1022052235551008</v>
          </cell>
          <cell r="B4670">
            <v>10220522</v>
          </cell>
          <cell r="C4670">
            <v>3555</v>
          </cell>
          <cell r="D4670">
            <v>1008</v>
          </cell>
          <cell r="E4670">
            <v>10484.73</v>
          </cell>
          <cell r="F4670">
            <v>15798.3</v>
          </cell>
        </row>
        <row r="4671">
          <cell r="A4671" t="str">
            <v>1022052217801008</v>
          </cell>
          <cell r="B4671">
            <v>10220522</v>
          </cell>
          <cell r="C4671">
            <v>1780</v>
          </cell>
          <cell r="D4671">
            <v>1008</v>
          </cell>
          <cell r="E4671">
            <v>10484.73</v>
          </cell>
          <cell r="F4671">
            <v>15798.3</v>
          </cell>
        </row>
        <row r="4672">
          <cell r="A4672" t="str">
            <v>1022052217881006</v>
          </cell>
          <cell r="B4672">
            <v>10220522</v>
          </cell>
          <cell r="C4672">
            <v>1788</v>
          </cell>
          <cell r="D4672">
            <v>1006</v>
          </cell>
          <cell r="E4672">
            <v>0.5</v>
          </cell>
          <cell r="F4672">
            <v>0.5</v>
          </cell>
        </row>
        <row r="4673">
          <cell r="A4673" t="str">
            <v>1022052237541006</v>
          </cell>
          <cell r="B4673">
            <v>10220522</v>
          </cell>
          <cell r="C4673">
            <v>3754</v>
          </cell>
          <cell r="D4673">
            <v>1006</v>
          </cell>
          <cell r="E4673">
            <v>0.5</v>
          </cell>
          <cell r="F4673">
            <v>0.5</v>
          </cell>
        </row>
        <row r="4674">
          <cell r="A4674" t="str">
            <v>1022052237541007</v>
          </cell>
          <cell r="B4674">
            <v>10220522</v>
          </cell>
          <cell r="C4674">
            <v>3754</v>
          </cell>
          <cell r="D4674">
            <v>1007</v>
          </cell>
          <cell r="E4674">
            <v>0.5</v>
          </cell>
          <cell r="F4674">
            <v>0.5</v>
          </cell>
        </row>
        <row r="4675">
          <cell r="A4675" t="str">
            <v>1022052210661006</v>
          </cell>
          <cell r="B4675">
            <v>10220522</v>
          </cell>
          <cell r="C4675">
            <v>1066</v>
          </cell>
          <cell r="D4675">
            <v>1006</v>
          </cell>
          <cell r="E4675">
            <v>0.5</v>
          </cell>
          <cell r="F4675">
            <v>0.5</v>
          </cell>
        </row>
        <row r="4676">
          <cell r="A4676" t="str">
            <v>1022052210661007</v>
          </cell>
          <cell r="B4676">
            <v>10220522</v>
          </cell>
          <cell r="C4676">
            <v>1066</v>
          </cell>
          <cell r="D4676">
            <v>1007</v>
          </cell>
          <cell r="E4676">
            <v>0.5</v>
          </cell>
          <cell r="F4676">
            <v>0.5</v>
          </cell>
        </row>
        <row r="4677">
          <cell r="A4677" t="str">
            <v>1022052210721006</v>
          </cell>
          <cell r="B4677">
            <v>10220522</v>
          </cell>
          <cell r="C4677">
            <v>1072</v>
          </cell>
          <cell r="D4677">
            <v>1006</v>
          </cell>
          <cell r="E4677">
            <v>0.5</v>
          </cell>
          <cell r="F4677">
            <v>0.5</v>
          </cell>
        </row>
        <row r="4678">
          <cell r="A4678" t="str">
            <v>1022052210331006</v>
          </cell>
          <cell r="B4678">
            <v>10220522</v>
          </cell>
          <cell r="C4678">
            <v>1033</v>
          </cell>
          <cell r="D4678">
            <v>1006</v>
          </cell>
          <cell r="E4678">
            <v>0.5</v>
          </cell>
          <cell r="F4678">
            <v>0.5</v>
          </cell>
        </row>
        <row r="4679">
          <cell r="A4679" t="str">
            <v>1022052217151006</v>
          </cell>
          <cell r="B4679">
            <v>10220522</v>
          </cell>
          <cell r="C4679">
            <v>1715</v>
          </cell>
          <cell r="D4679">
            <v>1006</v>
          </cell>
          <cell r="E4679">
            <v>0.5</v>
          </cell>
          <cell r="F4679">
            <v>0.5</v>
          </cell>
        </row>
        <row r="4680">
          <cell r="A4680" t="str">
            <v>1022052223191006</v>
          </cell>
          <cell r="B4680">
            <v>10220522</v>
          </cell>
          <cell r="C4680">
            <v>2319</v>
          </cell>
          <cell r="D4680">
            <v>1006</v>
          </cell>
          <cell r="E4680">
            <v>0.5</v>
          </cell>
          <cell r="F4680">
            <v>0.5</v>
          </cell>
        </row>
        <row r="4681">
          <cell r="A4681" t="str">
            <v>1022052236121006</v>
          </cell>
          <cell r="B4681">
            <v>10220522</v>
          </cell>
          <cell r="C4681">
            <v>3612</v>
          </cell>
          <cell r="D4681">
            <v>1006</v>
          </cell>
          <cell r="E4681">
            <v>10512.87</v>
          </cell>
          <cell r="F4681">
            <v>15826.44</v>
          </cell>
        </row>
        <row r="4682">
          <cell r="A4682" t="str">
            <v>1022052236121009</v>
          </cell>
          <cell r="B4682">
            <v>10220522</v>
          </cell>
          <cell r="C4682">
            <v>3612</v>
          </cell>
          <cell r="D4682">
            <v>1009</v>
          </cell>
          <cell r="E4682">
            <v>10484.73</v>
          </cell>
          <cell r="F4682">
            <v>15798.3</v>
          </cell>
        </row>
        <row r="4683">
          <cell r="A4683" t="str">
            <v>1022052236121008</v>
          </cell>
          <cell r="B4683">
            <v>10220522</v>
          </cell>
          <cell r="C4683">
            <v>3612</v>
          </cell>
          <cell r="D4683">
            <v>1008</v>
          </cell>
          <cell r="E4683">
            <v>10484.73</v>
          </cell>
          <cell r="F4683">
            <v>15798.3</v>
          </cell>
        </row>
        <row r="4684">
          <cell r="A4684" t="str">
            <v>1022052210591005</v>
          </cell>
          <cell r="B4684">
            <v>10220522</v>
          </cell>
          <cell r="C4684">
            <v>1059</v>
          </cell>
          <cell r="D4684">
            <v>1005</v>
          </cell>
          <cell r="E4684">
            <v>10512.87</v>
          </cell>
          <cell r="F4684">
            <v>15826.44</v>
          </cell>
        </row>
        <row r="4685">
          <cell r="A4685" t="str">
            <v>1022052210591008</v>
          </cell>
          <cell r="B4685">
            <v>10220522</v>
          </cell>
          <cell r="C4685">
            <v>1059</v>
          </cell>
          <cell r="D4685">
            <v>1008</v>
          </cell>
          <cell r="E4685">
            <v>10484.73</v>
          </cell>
          <cell r="F4685">
            <v>15798.3</v>
          </cell>
        </row>
        <row r="4686">
          <cell r="A4686" t="str">
            <v>1022052219451006</v>
          </cell>
          <cell r="B4686">
            <v>10220522</v>
          </cell>
          <cell r="C4686">
            <v>1945</v>
          </cell>
          <cell r="D4686">
            <v>1006</v>
          </cell>
          <cell r="E4686">
            <v>0.5</v>
          </cell>
          <cell r="F4686">
            <v>0.5</v>
          </cell>
        </row>
        <row r="4687">
          <cell r="A4687" t="str">
            <v>1022052235131006</v>
          </cell>
          <cell r="B4687">
            <v>10220522</v>
          </cell>
          <cell r="C4687">
            <v>3513</v>
          </cell>
          <cell r="D4687">
            <v>1006</v>
          </cell>
          <cell r="E4687">
            <v>0.5</v>
          </cell>
          <cell r="F4687">
            <v>0.5</v>
          </cell>
        </row>
        <row r="4688">
          <cell r="A4688" t="str">
            <v>1022052220701006</v>
          </cell>
          <cell r="B4688">
            <v>10220522</v>
          </cell>
          <cell r="C4688">
            <v>2070</v>
          </cell>
          <cell r="D4688">
            <v>1006</v>
          </cell>
          <cell r="E4688">
            <v>0.5</v>
          </cell>
          <cell r="F4688">
            <v>0.5</v>
          </cell>
        </row>
        <row r="4689">
          <cell r="A4689" t="str">
            <v>1022052235361012</v>
          </cell>
          <cell r="B4689">
            <v>10220522</v>
          </cell>
          <cell r="C4689">
            <v>3536</v>
          </cell>
          <cell r="D4689">
            <v>1012</v>
          </cell>
          <cell r="E4689">
            <v>10333.98</v>
          </cell>
          <cell r="F4689">
            <v>15706.84</v>
          </cell>
        </row>
        <row r="4690">
          <cell r="A4690" t="str">
            <v>1022052210641005</v>
          </cell>
          <cell r="B4690">
            <v>10220522</v>
          </cell>
          <cell r="C4690">
            <v>1064</v>
          </cell>
          <cell r="D4690">
            <v>1005</v>
          </cell>
          <cell r="E4690">
            <v>10512.87</v>
          </cell>
          <cell r="F4690">
            <v>15826.44</v>
          </cell>
        </row>
        <row r="4691">
          <cell r="A4691" t="str">
            <v>1022052210641009</v>
          </cell>
          <cell r="B4691">
            <v>10220522</v>
          </cell>
          <cell r="C4691">
            <v>1064</v>
          </cell>
          <cell r="D4691">
            <v>1009</v>
          </cell>
          <cell r="E4691">
            <v>10484.73</v>
          </cell>
          <cell r="F4691">
            <v>15798.3</v>
          </cell>
        </row>
        <row r="4692">
          <cell r="A4692" t="str">
            <v>1022052210641008</v>
          </cell>
          <cell r="B4692">
            <v>10220522</v>
          </cell>
          <cell r="C4692">
            <v>1064</v>
          </cell>
          <cell r="D4692">
            <v>1008</v>
          </cell>
          <cell r="E4692">
            <v>10484.73</v>
          </cell>
          <cell r="F4692">
            <v>15798.3</v>
          </cell>
        </row>
        <row r="4693">
          <cell r="A4693" t="str">
            <v>1022052214181006</v>
          </cell>
          <cell r="B4693">
            <v>10220522</v>
          </cell>
          <cell r="C4693">
            <v>1418</v>
          </cell>
          <cell r="D4693">
            <v>1006</v>
          </cell>
          <cell r="E4693">
            <v>10393.27</v>
          </cell>
          <cell r="F4693">
            <v>15739</v>
          </cell>
        </row>
        <row r="4694">
          <cell r="A4694" t="str">
            <v>1022052220251006</v>
          </cell>
          <cell r="B4694">
            <v>10220522</v>
          </cell>
          <cell r="C4694">
            <v>2025</v>
          </cell>
          <cell r="D4694">
            <v>1006</v>
          </cell>
          <cell r="E4694">
            <v>10393.27</v>
          </cell>
          <cell r="F4694">
            <v>15739</v>
          </cell>
        </row>
        <row r="4695">
          <cell r="A4695" t="str">
            <v>1022052221511006</v>
          </cell>
          <cell r="B4695">
            <v>10220522</v>
          </cell>
          <cell r="C4695">
            <v>2151</v>
          </cell>
          <cell r="D4695">
            <v>1006</v>
          </cell>
          <cell r="E4695">
            <v>10393.27</v>
          </cell>
          <cell r="F4695">
            <v>15739</v>
          </cell>
        </row>
        <row r="4696">
          <cell r="A4696" t="str">
            <v>1022052222401008</v>
          </cell>
          <cell r="B4696">
            <v>10220522</v>
          </cell>
          <cell r="C4696">
            <v>2240</v>
          </cell>
          <cell r="D4696">
            <v>1008</v>
          </cell>
          <cell r="E4696">
            <v>10426.44</v>
          </cell>
          <cell r="F4696">
            <v>15736.99</v>
          </cell>
        </row>
        <row r="4697">
          <cell r="A4697" t="str">
            <v>1022052222591005</v>
          </cell>
          <cell r="B4697">
            <v>10220522</v>
          </cell>
          <cell r="C4697">
            <v>2259</v>
          </cell>
          <cell r="D4697">
            <v>1005</v>
          </cell>
          <cell r="E4697">
            <v>10512.87</v>
          </cell>
          <cell r="F4697">
            <v>15826.44</v>
          </cell>
        </row>
        <row r="4698">
          <cell r="A4698" t="str">
            <v>1022052222591009</v>
          </cell>
          <cell r="B4698">
            <v>10220522</v>
          </cell>
          <cell r="C4698">
            <v>2259</v>
          </cell>
          <cell r="D4698">
            <v>1009</v>
          </cell>
          <cell r="E4698">
            <v>10484.73</v>
          </cell>
          <cell r="F4698">
            <v>15798.3</v>
          </cell>
        </row>
        <row r="4699">
          <cell r="A4699" t="str">
            <v>1022052222591008</v>
          </cell>
          <cell r="B4699">
            <v>10220522</v>
          </cell>
          <cell r="C4699">
            <v>2259</v>
          </cell>
          <cell r="D4699">
            <v>1008</v>
          </cell>
          <cell r="E4699">
            <v>10484.73</v>
          </cell>
          <cell r="F4699">
            <v>15798.3</v>
          </cell>
        </row>
        <row r="4700">
          <cell r="A4700" t="str">
            <v>1022052235291006</v>
          </cell>
          <cell r="B4700">
            <v>10220522</v>
          </cell>
          <cell r="C4700">
            <v>3529</v>
          </cell>
          <cell r="D4700">
            <v>1006</v>
          </cell>
          <cell r="E4700">
            <v>10362.120000000001</v>
          </cell>
          <cell r="F4700">
            <v>15734.98</v>
          </cell>
        </row>
        <row r="4701">
          <cell r="A4701" t="str">
            <v>1022052235291011</v>
          </cell>
          <cell r="B4701">
            <v>10220522</v>
          </cell>
          <cell r="C4701">
            <v>3529</v>
          </cell>
          <cell r="D4701">
            <v>1011</v>
          </cell>
          <cell r="E4701">
            <v>10333.98</v>
          </cell>
          <cell r="F4701">
            <v>15706.84</v>
          </cell>
        </row>
        <row r="4702">
          <cell r="A4702" t="str">
            <v>102205229941005</v>
          </cell>
          <cell r="B4702">
            <v>10220522</v>
          </cell>
          <cell r="C4702">
            <v>994</v>
          </cell>
          <cell r="D4702">
            <v>1005</v>
          </cell>
          <cell r="E4702">
            <v>10512.87</v>
          </cell>
          <cell r="F4702">
            <v>15826.44</v>
          </cell>
        </row>
        <row r="4703">
          <cell r="A4703" t="str">
            <v>102205229941006</v>
          </cell>
          <cell r="B4703">
            <v>10220522</v>
          </cell>
          <cell r="C4703">
            <v>994</v>
          </cell>
          <cell r="D4703">
            <v>1006</v>
          </cell>
          <cell r="E4703">
            <v>10512.87</v>
          </cell>
          <cell r="F4703">
            <v>15826.44</v>
          </cell>
        </row>
        <row r="4704">
          <cell r="A4704" t="str">
            <v>102205229941008</v>
          </cell>
          <cell r="B4704">
            <v>10220522</v>
          </cell>
          <cell r="C4704">
            <v>994</v>
          </cell>
          <cell r="D4704">
            <v>1008</v>
          </cell>
          <cell r="E4704">
            <v>10484.73</v>
          </cell>
          <cell r="F4704">
            <v>15798.3</v>
          </cell>
        </row>
        <row r="4705">
          <cell r="A4705" t="str">
            <v>1022052215411007</v>
          </cell>
          <cell r="B4705">
            <v>10220522</v>
          </cell>
          <cell r="C4705">
            <v>1541</v>
          </cell>
          <cell r="D4705">
            <v>1007</v>
          </cell>
          <cell r="E4705">
            <v>0.5</v>
          </cell>
          <cell r="F4705">
            <v>0.5</v>
          </cell>
        </row>
        <row r="4706">
          <cell r="A4706" t="str">
            <v>1022052220861006</v>
          </cell>
          <cell r="B4706">
            <v>10220522</v>
          </cell>
          <cell r="C4706">
            <v>2086</v>
          </cell>
          <cell r="D4706">
            <v>1006</v>
          </cell>
          <cell r="E4706">
            <v>0.5</v>
          </cell>
          <cell r="F4706">
            <v>0.5</v>
          </cell>
        </row>
        <row r="4707">
          <cell r="A4707" t="str">
            <v>1022052220861007</v>
          </cell>
          <cell r="B4707">
            <v>10220522</v>
          </cell>
          <cell r="C4707">
            <v>2086</v>
          </cell>
          <cell r="D4707">
            <v>1007</v>
          </cell>
          <cell r="E4707">
            <v>0.5</v>
          </cell>
          <cell r="F4707">
            <v>0.5</v>
          </cell>
        </row>
        <row r="4708">
          <cell r="A4708" t="str">
            <v>1022052225401006</v>
          </cell>
          <cell r="B4708">
            <v>10220522</v>
          </cell>
          <cell r="C4708">
            <v>2540</v>
          </cell>
          <cell r="D4708">
            <v>1006</v>
          </cell>
          <cell r="E4708">
            <v>0.5</v>
          </cell>
          <cell r="F4708">
            <v>0.5</v>
          </cell>
        </row>
        <row r="4709">
          <cell r="A4709" t="str">
            <v>1022052225401007</v>
          </cell>
          <cell r="B4709">
            <v>10220522</v>
          </cell>
          <cell r="C4709">
            <v>2540</v>
          </cell>
          <cell r="D4709">
            <v>1007</v>
          </cell>
          <cell r="E4709">
            <v>0.5</v>
          </cell>
          <cell r="F4709">
            <v>0.5</v>
          </cell>
        </row>
        <row r="4710">
          <cell r="A4710" t="str">
            <v>1022052233881008</v>
          </cell>
          <cell r="B4710">
            <v>10220522</v>
          </cell>
          <cell r="C4710">
            <v>3388</v>
          </cell>
          <cell r="D4710">
            <v>1008</v>
          </cell>
          <cell r="E4710">
            <v>10484.73</v>
          </cell>
          <cell r="F4710">
            <v>15798.3</v>
          </cell>
        </row>
        <row r="4711">
          <cell r="A4711" t="str">
            <v>1022052236231006</v>
          </cell>
          <cell r="B4711">
            <v>10220522</v>
          </cell>
          <cell r="C4711">
            <v>3623</v>
          </cell>
          <cell r="D4711">
            <v>1006</v>
          </cell>
          <cell r="E4711">
            <v>10393.27</v>
          </cell>
          <cell r="F4711">
            <v>15739</v>
          </cell>
        </row>
        <row r="4712">
          <cell r="A4712" t="str">
            <v>1022052232061008</v>
          </cell>
          <cell r="B4712">
            <v>10220522</v>
          </cell>
          <cell r="C4712">
            <v>3206</v>
          </cell>
          <cell r="D4712">
            <v>1008</v>
          </cell>
          <cell r="E4712">
            <v>10484.73</v>
          </cell>
          <cell r="F4712">
            <v>15798.3</v>
          </cell>
        </row>
        <row r="4713">
          <cell r="A4713" t="str">
            <v>1022052236021009</v>
          </cell>
          <cell r="B4713">
            <v>10220522</v>
          </cell>
          <cell r="C4713">
            <v>3602</v>
          </cell>
          <cell r="D4713">
            <v>1009</v>
          </cell>
          <cell r="E4713">
            <v>10484.73</v>
          </cell>
          <cell r="F4713">
            <v>15798.3</v>
          </cell>
        </row>
        <row r="4714">
          <cell r="A4714" t="str">
            <v>1022052236021008</v>
          </cell>
          <cell r="B4714">
            <v>10220522</v>
          </cell>
          <cell r="C4714">
            <v>3602</v>
          </cell>
          <cell r="D4714">
            <v>1008</v>
          </cell>
          <cell r="E4714">
            <v>10484.73</v>
          </cell>
          <cell r="F4714">
            <v>15798.3</v>
          </cell>
        </row>
        <row r="4715">
          <cell r="A4715" t="str">
            <v>1022052225831005</v>
          </cell>
          <cell r="B4715">
            <v>10220522</v>
          </cell>
          <cell r="C4715">
            <v>2583</v>
          </cell>
          <cell r="D4715">
            <v>1005</v>
          </cell>
          <cell r="E4715">
            <v>10512.87</v>
          </cell>
          <cell r="F4715">
            <v>15826.44</v>
          </cell>
        </row>
        <row r="4716">
          <cell r="A4716" t="str">
            <v>1022052225831009</v>
          </cell>
          <cell r="B4716">
            <v>10220522</v>
          </cell>
          <cell r="C4716">
            <v>2583</v>
          </cell>
          <cell r="D4716">
            <v>1009</v>
          </cell>
          <cell r="E4716">
            <v>10484.73</v>
          </cell>
          <cell r="F4716">
            <v>15798.3</v>
          </cell>
        </row>
        <row r="4717">
          <cell r="A4717" t="str">
            <v>1022052225831008</v>
          </cell>
          <cell r="B4717">
            <v>10220522</v>
          </cell>
          <cell r="C4717">
            <v>2583</v>
          </cell>
          <cell r="D4717">
            <v>1008</v>
          </cell>
          <cell r="E4717">
            <v>10484.73</v>
          </cell>
          <cell r="F4717">
            <v>15798.3</v>
          </cell>
        </row>
        <row r="4718">
          <cell r="A4718" t="str">
            <v>1022052235491008</v>
          </cell>
          <cell r="B4718">
            <v>10220522</v>
          </cell>
          <cell r="C4718">
            <v>3549</v>
          </cell>
          <cell r="D4718">
            <v>1008</v>
          </cell>
          <cell r="E4718">
            <v>10484.73</v>
          </cell>
          <cell r="F4718">
            <v>15798.3</v>
          </cell>
        </row>
        <row r="4719">
          <cell r="A4719" t="str">
            <v>1022052213911005</v>
          </cell>
          <cell r="B4719">
            <v>10220522</v>
          </cell>
          <cell r="C4719">
            <v>1391</v>
          </cell>
          <cell r="D4719">
            <v>1005</v>
          </cell>
          <cell r="E4719">
            <v>10512.87</v>
          </cell>
          <cell r="F4719">
            <v>15826.44</v>
          </cell>
        </row>
        <row r="4720">
          <cell r="A4720" t="str">
            <v>1022052213911008</v>
          </cell>
          <cell r="B4720">
            <v>10220522</v>
          </cell>
          <cell r="C4720">
            <v>1391</v>
          </cell>
          <cell r="D4720">
            <v>1008</v>
          </cell>
          <cell r="E4720">
            <v>10484.73</v>
          </cell>
          <cell r="F4720">
            <v>15798.3</v>
          </cell>
        </row>
        <row r="4721">
          <cell r="A4721" t="str">
            <v>1022052222361009</v>
          </cell>
          <cell r="B4721">
            <v>10220522</v>
          </cell>
          <cell r="C4721">
            <v>2236</v>
          </cell>
          <cell r="D4721">
            <v>1009</v>
          </cell>
          <cell r="E4721">
            <v>10484.73</v>
          </cell>
          <cell r="F4721">
            <v>15798.3</v>
          </cell>
        </row>
        <row r="4722">
          <cell r="A4722" t="str">
            <v>1022052222361008</v>
          </cell>
          <cell r="B4722">
            <v>10220522</v>
          </cell>
          <cell r="C4722">
            <v>2236</v>
          </cell>
          <cell r="D4722">
            <v>1008</v>
          </cell>
          <cell r="E4722">
            <v>10484.73</v>
          </cell>
          <cell r="F4722">
            <v>15798.3</v>
          </cell>
        </row>
        <row r="4723">
          <cell r="A4723" t="str">
            <v>102205229961005</v>
          </cell>
          <cell r="B4723">
            <v>10220522</v>
          </cell>
          <cell r="C4723">
            <v>996</v>
          </cell>
          <cell r="D4723">
            <v>1005</v>
          </cell>
          <cell r="E4723">
            <v>10512.87</v>
          </cell>
          <cell r="F4723">
            <v>15826.44</v>
          </cell>
        </row>
        <row r="4724">
          <cell r="A4724" t="str">
            <v>102205229961008</v>
          </cell>
          <cell r="B4724">
            <v>10220522</v>
          </cell>
          <cell r="C4724">
            <v>996</v>
          </cell>
          <cell r="D4724">
            <v>1008</v>
          </cell>
          <cell r="E4724">
            <v>10484.73</v>
          </cell>
          <cell r="F4724">
            <v>15798.3</v>
          </cell>
        </row>
        <row r="4725">
          <cell r="A4725" t="str">
            <v>102418909851002</v>
          </cell>
          <cell r="B4725">
            <v>10241890</v>
          </cell>
          <cell r="C4725">
            <v>985</v>
          </cell>
          <cell r="D4725">
            <v>1002</v>
          </cell>
          <cell r="E4725">
            <v>10004.74</v>
          </cell>
          <cell r="F4725">
            <v>15430</v>
          </cell>
        </row>
        <row r="4726">
          <cell r="A4726" t="str">
            <v>102418909851003</v>
          </cell>
          <cell r="B4726">
            <v>10241890</v>
          </cell>
          <cell r="C4726">
            <v>985</v>
          </cell>
          <cell r="D4726">
            <v>1003</v>
          </cell>
          <cell r="E4726">
            <v>10004.74</v>
          </cell>
          <cell r="F4726">
            <v>15430</v>
          </cell>
        </row>
        <row r="4727">
          <cell r="A4727" t="str">
            <v>102418909851009</v>
          </cell>
          <cell r="B4727">
            <v>10241890</v>
          </cell>
          <cell r="C4727">
            <v>985</v>
          </cell>
          <cell r="D4727">
            <v>1009</v>
          </cell>
          <cell r="E4727">
            <v>10000.52</v>
          </cell>
          <cell r="F4727">
            <v>15425.78</v>
          </cell>
        </row>
        <row r="4728">
          <cell r="A4728" t="str">
            <v>102418909851007</v>
          </cell>
          <cell r="B4728">
            <v>10241890</v>
          </cell>
          <cell r="C4728">
            <v>985</v>
          </cell>
          <cell r="D4728">
            <v>1007</v>
          </cell>
          <cell r="E4728">
            <v>10004.74</v>
          </cell>
          <cell r="F4728">
            <v>15430</v>
          </cell>
        </row>
        <row r="4729">
          <cell r="A4729" t="str">
            <v>102418909851008</v>
          </cell>
          <cell r="B4729">
            <v>10241890</v>
          </cell>
          <cell r="C4729">
            <v>985</v>
          </cell>
          <cell r="D4729">
            <v>1008</v>
          </cell>
          <cell r="E4729">
            <v>10004.74</v>
          </cell>
          <cell r="F4729">
            <v>15430</v>
          </cell>
        </row>
        <row r="4730">
          <cell r="A4730" t="str">
            <v>102418909861002</v>
          </cell>
          <cell r="B4730">
            <v>10241890</v>
          </cell>
          <cell r="C4730">
            <v>986</v>
          </cell>
          <cell r="D4730">
            <v>1002</v>
          </cell>
          <cell r="E4730">
            <v>10004.74</v>
          </cell>
          <cell r="F4730">
            <v>15430</v>
          </cell>
        </row>
        <row r="4731">
          <cell r="A4731" t="str">
            <v>102418909861003</v>
          </cell>
          <cell r="B4731">
            <v>10241890</v>
          </cell>
          <cell r="C4731">
            <v>986</v>
          </cell>
          <cell r="D4731">
            <v>1003</v>
          </cell>
          <cell r="E4731">
            <v>10004.74</v>
          </cell>
          <cell r="F4731">
            <v>15430</v>
          </cell>
        </row>
        <row r="4732">
          <cell r="A4732" t="str">
            <v>102418909861009</v>
          </cell>
          <cell r="B4732">
            <v>10241890</v>
          </cell>
          <cell r="C4732">
            <v>986</v>
          </cell>
          <cell r="D4732">
            <v>1009</v>
          </cell>
          <cell r="E4732">
            <v>10000.52</v>
          </cell>
          <cell r="F4732">
            <v>15425.78</v>
          </cell>
        </row>
        <row r="4733">
          <cell r="A4733" t="str">
            <v>102418909861007</v>
          </cell>
          <cell r="B4733">
            <v>10241890</v>
          </cell>
          <cell r="C4733">
            <v>986</v>
          </cell>
          <cell r="D4733">
            <v>1007</v>
          </cell>
          <cell r="E4733">
            <v>10004.74</v>
          </cell>
          <cell r="F4733">
            <v>15430</v>
          </cell>
        </row>
        <row r="4734">
          <cell r="A4734" t="str">
            <v>102418909861008</v>
          </cell>
          <cell r="B4734">
            <v>10241890</v>
          </cell>
          <cell r="C4734">
            <v>986</v>
          </cell>
          <cell r="D4734">
            <v>1008</v>
          </cell>
          <cell r="E4734">
            <v>10004.74</v>
          </cell>
          <cell r="F4734">
            <v>15430</v>
          </cell>
        </row>
        <row r="4735">
          <cell r="A4735" t="str">
            <v>102418909891002</v>
          </cell>
          <cell r="B4735">
            <v>10241890</v>
          </cell>
          <cell r="C4735">
            <v>989</v>
          </cell>
          <cell r="D4735">
            <v>1002</v>
          </cell>
          <cell r="E4735">
            <v>10004.74</v>
          </cell>
          <cell r="F4735">
            <v>15430</v>
          </cell>
        </row>
        <row r="4736">
          <cell r="A4736" t="str">
            <v>102418909891003</v>
          </cell>
          <cell r="B4736">
            <v>10241890</v>
          </cell>
          <cell r="C4736">
            <v>989</v>
          </cell>
          <cell r="D4736">
            <v>1003</v>
          </cell>
          <cell r="E4736">
            <v>10004.74</v>
          </cell>
          <cell r="F4736">
            <v>15430</v>
          </cell>
        </row>
        <row r="4737">
          <cell r="A4737" t="str">
            <v>102418909891009</v>
          </cell>
          <cell r="B4737">
            <v>10241890</v>
          </cell>
          <cell r="C4737">
            <v>989</v>
          </cell>
          <cell r="D4737">
            <v>1009</v>
          </cell>
          <cell r="E4737">
            <v>10000.52</v>
          </cell>
          <cell r="F4737">
            <v>15425.78</v>
          </cell>
        </row>
        <row r="4738">
          <cell r="A4738" t="str">
            <v>102418909891007</v>
          </cell>
          <cell r="B4738">
            <v>10241890</v>
          </cell>
          <cell r="C4738">
            <v>989</v>
          </cell>
          <cell r="D4738">
            <v>1007</v>
          </cell>
          <cell r="E4738">
            <v>10004.74</v>
          </cell>
          <cell r="F4738">
            <v>15430</v>
          </cell>
        </row>
        <row r="4739">
          <cell r="A4739" t="str">
            <v>102418909891008</v>
          </cell>
          <cell r="B4739">
            <v>10241890</v>
          </cell>
          <cell r="C4739">
            <v>989</v>
          </cell>
          <cell r="D4739">
            <v>1008</v>
          </cell>
          <cell r="E4739">
            <v>10004.74</v>
          </cell>
          <cell r="F4739">
            <v>15430</v>
          </cell>
        </row>
        <row r="4740">
          <cell r="A4740" t="str">
            <v>1024189010341002</v>
          </cell>
          <cell r="B4740">
            <v>10241890</v>
          </cell>
          <cell r="C4740">
            <v>1034</v>
          </cell>
          <cell r="D4740">
            <v>1002</v>
          </cell>
          <cell r="E4740">
            <v>10004.74</v>
          </cell>
          <cell r="F4740">
            <v>15430</v>
          </cell>
        </row>
        <row r="4741">
          <cell r="A4741" t="str">
            <v>1024189010341003</v>
          </cell>
          <cell r="B4741">
            <v>10241890</v>
          </cell>
          <cell r="C4741">
            <v>1034</v>
          </cell>
          <cell r="D4741">
            <v>1003</v>
          </cell>
          <cell r="E4741">
            <v>10004.74</v>
          </cell>
          <cell r="F4741">
            <v>15430</v>
          </cell>
        </row>
        <row r="4742">
          <cell r="A4742" t="str">
            <v>1024189010341009</v>
          </cell>
          <cell r="B4742">
            <v>10241890</v>
          </cell>
          <cell r="C4742">
            <v>1034</v>
          </cell>
          <cell r="D4742">
            <v>1009</v>
          </cell>
          <cell r="E4742">
            <v>10000.52</v>
          </cell>
          <cell r="F4742">
            <v>15425.78</v>
          </cell>
        </row>
        <row r="4743">
          <cell r="A4743" t="str">
            <v>1024189010341007</v>
          </cell>
          <cell r="B4743">
            <v>10241890</v>
          </cell>
          <cell r="C4743">
            <v>1034</v>
          </cell>
          <cell r="D4743">
            <v>1007</v>
          </cell>
          <cell r="E4743">
            <v>10004.74</v>
          </cell>
          <cell r="F4743">
            <v>15430</v>
          </cell>
        </row>
        <row r="4744">
          <cell r="A4744" t="str">
            <v>1024189010341008</v>
          </cell>
          <cell r="B4744">
            <v>10241890</v>
          </cell>
          <cell r="C4744">
            <v>1034</v>
          </cell>
          <cell r="D4744">
            <v>1008</v>
          </cell>
          <cell r="E4744">
            <v>10004.74</v>
          </cell>
          <cell r="F4744">
            <v>15430</v>
          </cell>
        </row>
        <row r="4745">
          <cell r="A4745" t="str">
            <v>1024189015151002</v>
          </cell>
          <cell r="B4745">
            <v>10241890</v>
          </cell>
          <cell r="C4745">
            <v>1515</v>
          </cell>
          <cell r="D4745">
            <v>1002</v>
          </cell>
          <cell r="E4745">
            <v>10004.74</v>
          </cell>
          <cell r="F4745">
            <v>15430</v>
          </cell>
        </row>
        <row r="4746">
          <cell r="A4746" t="str">
            <v>1024189015151003</v>
          </cell>
          <cell r="B4746">
            <v>10241890</v>
          </cell>
          <cell r="C4746">
            <v>1515</v>
          </cell>
          <cell r="D4746">
            <v>1003</v>
          </cell>
          <cell r="E4746">
            <v>10004.74</v>
          </cell>
          <cell r="F4746">
            <v>15430</v>
          </cell>
        </row>
        <row r="4747">
          <cell r="A4747" t="str">
            <v>1024189015151009</v>
          </cell>
          <cell r="B4747">
            <v>10241890</v>
          </cell>
          <cell r="C4747">
            <v>1515</v>
          </cell>
          <cell r="D4747">
            <v>1009</v>
          </cell>
          <cell r="E4747">
            <v>10000.52</v>
          </cell>
          <cell r="F4747">
            <v>15425.78</v>
          </cell>
        </row>
        <row r="4748">
          <cell r="A4748" t="str">
            <v>1024189015151007</v>
          </cell>
          <cell r="B4748">
            <v>10241890</v>
          </cell>
          <cell r="C4748">
            <v>1515</v>
          </cell>
          <cell r="D4748">
            <v>1007</v>
          </cell>
          <cell r="E4748">
            <v>10004.74</v>
          </cell>
          <cell r="F4748">
            <v>15430</v>
          </cell>
        </row>
        <row r="4749">
          <cell r="A4749" t="str">
            <v>1024189015151008</v>
          </cell>
          <cell r="B4749">
            <v>10241890</v>
          </cell>
          <cell r="C4749">
            <v>1515</v>
          </cell>
          <cell r="D4749">
            <v>1008</v>
          </cell>
          <cell r="E4749">
            <v>10004.74</v>
          </cell>
          <cell r="F4749">
            <v>15430</v>
          </cell>
        </row>
        <row r="4750">
          <cell r="A4750" t="str">
            <v>1024189015821002</v>
          </cell>
          <cell r="B4750">
            <v>10241890</v>
          </cell>
          <cell r="C4750">
            <v>1582</v>
          </cell>
          <cell r="D4750">
            <v>1002</v>
          </cell>
          <cell r="E4750">
            <v>10039.09</v>
          </cell>
          <cell r="F4750">
            <v>15472.42</v>
          </cell>
        </row>
        <row r="4751">
          <cell r="A4751" t="str">
            <v>1024189017621002</v>
          </cell>
          <cell r="B4751">
            <v>10241890</v>
          </cell>
          <cell r="C4751">
            <v>1762</v>
          </cell>
          <cell r="D4751">
            <v>1002</v>
          </cell>
          <cell r="E4751">
            <v>10039.09</v>
          </cell>
          <cell r="F4751">
            <v>15472.42</v>
          </cell>
        </row>
        <row r="4752">
          <cell r="A4752" t="str">
            <v>1024189020451002</v>
          </cell>
          <cell r="B4752">
            <v>10241890</v>
          </cell>
          <cell r="C4752">
            <v>2045</v>
          </cell>
          <cell r="D4752">
            <v>1002</v>
          </cell>
          <cell r="E4752">
            <v>10039.09</v>
          </cell>
          <cell r="F4752">
            <v>15472.42</v>
          </cell>
        </row>
        <row r="4753">
          <cell r="A4753" t="str">
            <v>1024189020541002</v>
          </cell>
          <cell r="B4753">
            <v>10241890</v>
          </cell>
          <cell r="C4753">
            <v>2054</v>
          </cell>
          <cell r="D4753">
            <v>1002</v>
          </cell>
          <cell r="E4753">
            <v>10004.74</v>
          </cell>
          <cell r="F4753">
            <v>15430</v>
          </cell>
        </row>
        <row r="4754">
          <cell r="A4754" t="str">
            <v>1024189020541009</v>
          </cell>
          <cell r="B4754">
            <v>10241890</v>
          </cell>
          <cell r="C4754">
            <v>2054</v>
          </cell>
          <cell r="D4754">
            <v>1009</v>
          </cell>
          <cell r="E4754">
            <v>10000.52</v>
          </cell>
          <cell r="F4754">
            <v>15425.78</v>
          </cell>
        </row>
        <row r="4755">
          <cell r="A4755" t="str">
            <v>1024189020541007</v>
          </cell>
          <cell r="B4755">
            <v>10241890</v>
          </cell>
          <cell r="C4755">
            <v>2054</v>
          </cell>
          <cell r="D4755">
            <v>1007</v>
          </cell>
          <cell r="E4755">
            <v>10004.74</v>
          </cell>
          <cell r="F4755">
            <v>15430</v>
          </cell>
        </row>
        <row r="4756">
          <cell r="A4756" t="str">
            <v>1024189020541008</v>
          </cell>
          <cell r="B4756">
            <v>10241890</v>
          </cell>
          <cell r="C4756">
            <v>2054</v>
          </cell>
          <cell r="D4756">
            <v>1008</v>
          </cell>
          <cell r="E4756">
            <v>10004.74</v>
          </cell>
          <cell r="F4756">
            <v>15430</v>
          </cell>
        </row>
        <row r="4757">
          <cell r="A4757" t="str">
            <v>1024189020551002</v>
          </cell>
          <cell r="B4757">
            <v>10241890</v>
          </cell>
          <cell r="C4757">
            <v>2055</v>
          </cell>
          <cell r="D4757">
            <v>1002</v>
          </cell>
          <cell r="E4757">
            <v>10004.74</v>
          </cell>
          <cell r="F4757">
            <v>15430</v>
          </cell>
        </row>
        <row r="4758">
          <cell r="A4758" t="str">
            <v>1024189020551003</v>
          </cell>
          <cell r="B4758">
            <v>10241890</v>
          </cell>
          <cell r="C4758">
            <v>2055</v>
          </cell>
          <cell r="D4758">
            <v>1003</v>
          </cell>
          <cell r="E4758">
            <v>10004.74</v>
          </cell>
          <cell r="F4758">
            <v>15430</v>
          </cell>
        </row>
        <row r="4759">
          <cell r="A4759" t="str">
            <v>1024189020551009</v>
          </cell>
          <cell r="B4759">
            <v>10241890</v>
          </cell>
          <cell r="C4759">
            <v>2055</v>
          </cell>
          <cell r="D4759">
            <v>1009</v>
          </cell>
          <cell r="E4759">
            <v>10000.52</v>
          </cell>
          <cell r="F4759">
            <v>15425.78</v>
          </cell>
        </row>
        <row r="4760">
          <cell r="A4760" t="str">
            <v>1024189020551007</v>
          </cell>
          <cell r="B4760">
            <v>10241890</v>
          </cell>
          <cell r="C4760">
            <v>2055</v>
          </cell>
          <cell r="D4760">
            <v>1007</v>
          </cell>
          <cell r="E4760">
            <v>10004.74</v>
          </cell>
          <cell r="F4760">
            <v>15430</v>
          </cell>
        </row>
        <row r="4761">
          <cell r="A4761" t="str">
            <v>1024189020551008</v>
          </cell>
          <cell r="B4761">
            <v>10241890</v>
          </cell>
          <cell r="C4761">
            <v>2055</v>
          </cell>
          <cell r="D4761">
            <v>1008</v>
          </cell>
          <cell r="E4761">
            <v>10004.74</v>
          </cell>
          <cell r="F4761">
            <v>15430</v>
          </cell>
        </row>
        <row r="4762">
          <cell r="A4762" t="str">
            <v>1024189021031002</v>
          </cell>
          <cell r="B4762">
            <v>10241890</v>
          </cell>
          <cell r="C4762">
            <v>2103</v>
          </cell>
          <cell r="D4762">
            <v>1002</v>
          </cell>
          <cell r="E4762">
            <v>10004.74</v>
          </cell>
          <cell r="F4762">
            <v>15430</v>
          </cell>
        </row>
        <row r="4763">
          <cell r="A4763" t="str">
            <v>1024189021031003</v>
          </cell>
          <cell r="B4763">
            <v>10241890</v>
          </cell>
          <cell r="C4763">
            <v>2103</v>
          </cell>
          <cell r="D4763">
            <v>1003</v>
          </cell>
          <cell r="E4763">
            <v>10004.74</v>
          </cell>
          <cell r="F4763">
            <v>15430</v>
          </cell>
        </row>
        <row r="4764">
          <cell r="A4764" t="str">
            <v>1024189021031009</v>
          </cell>
          <cell r="B4764">
            <v>10241890</v>
          </cell>
          <cell r="C4764">
            <v>2103</v>
          </cell>
          <cell r="D4764">
            <v>1009</v>
          </cell>
          <cell r="E4764">
            <v>10000.52</v>
          </cell>
          <cell r="F4764">
            <v>15425.78</v>
          </cell>
        </row>
        <row r="4765">
          <cell r="A4765" t="str">
            <v>1024189021031007</v>
          </cell>
          <cell r="B4765">
            <v>10241890</v>
          </cell>
          <cell r="C4765">
            <v>2103</v>
          </cell>
          <cell r="D4765">
            <v>1007</v>
          </cell>
          <cell r="E4765">
            <v>10004.74</v>
          </cell>
          <cell r="F4765">
            <v>15430</v>
          </cell>
        </row>
        <row r="4766">
          <cell r="A4766" t="str">
            <v>1024189021031008</v>
          </cell>
          <cell r="B4766">
            <v>10241890</v>
          </cell>
          <cell r="C4766">
            <v>2103</v>
          </cell>
          <cell r="D4766">
            <v>1008</v>
          </cell>
          <cell r="E4766">
            <v>10004.74</v>
          </cell>
          <cell r="F4766">
            <v>15430</v>
          </cell>
        </row>
        <row r="4767">
          <cell r="A4767" t="str">
            <v>1024189021121002</v>
          </cell>
          <cell r="B4767">
            <v>10241890</v>
          </cell>
          <cell r="C4767">
            <v>2112</v>
          </cell>
          <cell r="D4767">
            <v>1002</v>
          </cell>
          <cell r="E4767">
            <v>10004.74</v>
          </cell>
          <cell r="F4767">
            <v>15430</v>
          </cell>
        </row>
        <row r="4768">
          <cell r="A4768" t="str">
            <v>1024189021121003</v>
          </cell>
          <cell r="B4768">
            <v>10241890</v>
          </cell>
          <cell r="C4768">
            <v>2112</v>
          </cell>
          <cell r="D4768">
            <v>1003</v>
          </cell>
          <cell r="E4768">
            <v>10004.74</v>
          </cell>
          <cell r="F4768">
            <v>15430</v>
          </cell>
        </row>
        <row r="4769">
          <cell r="A4769" t="str">
            <v>1024189021121009</v>
          </cell>
          <cell r="B4769">
            <v>10241890</v>
          </cell>
          <cell r="C4769">
            <v>2112</v>
          </cell>
          <cell r="D4769">
            <v>1009</v>
          </cell>
          <cell r="E4769">
            <v>10000.52</v>
          </cell>
          <cell r="F4769">
            <v>15425.78</v>
          </cell>
        </row>
        <row r="4770">
          <cell r="A4770" t="str">
            <v>1024189021121007</v>
          </cell>
          <cell r="B4770">
            <v>10241890</v>
          </cell>
          <cell r="C4770">
            <v>2112</v>
          </cell>
          <cell r="D4770">
            <v>1007</v>
          </cell>
          <cell r="E4770">
            <v>10004.74</v>
          </cell>
          <cell r="F4770">
            <v>15430</v>
          </cell>
        </row>
        <row r="4771">
          <cell r="A4771" t="str">
            <v>1024189021121008</v>
          </cell>
          <cell r="B4771">
            <v>10241890</v>
          </cell>
          <cell r="C4771">
            <v>2112</v>
          </cell>
          <cell r="D4771">
            <v>1008</v>
          </cell>
          <cell r="E4771">
            <v>10004.74</v>
          </cell>
          <cell r="F4771">
            <v>15430</v>
          </cell>
        </row>
        <row r="4772">
          <cell r="A4772" t="str">
            <v>1024189021581002</v>
          </cell>
          <cell r="B4772">
            <v>10241890</v>
          </cell>
          <cell r="C4772">
            <v>2158</v>
          </cell>
          <cell r="D4772">
            <v>1002</v>
          </cell>
          <cell r="E4772">
            <v>10004.74</v>
          </cell>
          <cell r="F4772">
            <v>15430</v>
          </cell>
        </row>
        <row r="4773">
          <cell r="A4773" t="str">
            <v>1024189021581009</v>
          </cell>
          <cell r="B4773">
            <v>10241890</v>
          </cell>
          <cell r="C4773">
            <v>2158</v>
          </cell>
          <cell r="D4773">
            <v>1009</v>
          </cell>
          <cell r="E4773">
            <v>10000.52</v>
          </cell>
          <cell r="F4773">
            <v>15425.78</v>
          </cell>
        </row>
        <row r="4774">
          <cell r="A4774" t="str">
            <v>1024189021581007</v>
          </cell>
          <cell r="B4774">
            <v>10241890</v>
          </cell>
          <cell r="C4774">
            <v>2158</v>
          </cell>
          <cell r="D4774">
            <v>1007</v>
          </cell>
          <cell r="E4774">
            <v>10004.74</v>
          </cell>
          <cell r="F4774">
            <v>15430</v>
          </cell>
        </row>
        <row r="4775">
          <cell r="A4775" t="str">
            <v>1024189026671002</v>
          </cell>
          <cell r="B4775">
            <v>10241890</v>
          </cell>
          <cell r="C4775">
            <v>2667</v>
          </cell>
          <cell r="D4775">
            <v>1002</v>
          </cell>
          <cell r="E4775">
            <v>10039.09</v>
          </cell>
          <cell r="F4775">
            <v>15472.42</v>
          </cell>
        </row>
        <row r="4776">
          <cell r="A4776" t="str">
            <v>1024189034841002</v>
          </cell>
          <cell r="B4776">
            <v>10241890</v>
          </cell>
          <cell r="C4776">
            <v>3484</v>
          </cell>
          <cell r="D4776">
            <v>1002</v>
          </cell>
          <cell r="E4776">
            <v>10004.74</v>
          </cell>
          <cell r="F4776">
            <v>15430</v>
          </cell>
        </row>
        <row r="4777">
          <cell r="A4777" t="str">
            <v>1024189034841009</v>
          </cell>
          <cell r="B4777">
            <v>10241890</v>
          </cell>
          <cell r="C4777">
            <v>3484</v>
          </cell>
          <cell r="D4777">
            <v>1009</v>
          </cell>
          <cell r="E4777">
            <v>10000.52</v>
          </cell>
          <cell r="F4777">
            <v>15425.78</v>
          </cell>
        </row>
        <row r="4778">
          <cell r="A4778" t="str">
            <v>1024189034841007</v>
          </cell>
          <cell r="B4778">
            <v>10241890</v>
          </cell>
          <cell r="C4778">
            <v>3484</v>
          </cell>
          <cell r="D4778">
            <v>1007</v>
          </cell>
          <cell r="E4778">
            <v>10004.74</v>
          </cell>
          <cell r="F4778">
            <v>15430</v>
          </cell>
        </row>
        <row r="4779">
          <cell r="A4779" t="str">
            <v>1024189034841008</v>
          </cell>
          <cell r="B4779">
            <v>10241890</v>
          </cell>
          <cell r="C4779">
            <v>3484</v>
          </cell>
          <cell r="D4779">
            <v>1008</v>
          </cell>
          <cell r="E4779">
            <v>10004.74</v>
          </cell>
          <cell r="F4779">
            <v>15430</v>
          </cell>
        </row>
        <row r="4780">
          <cell r="A4780" t="str">
            <v>1024189015091002</v>
          </cell>
          <cell r="B4780">
            <v>10241890</v>
          </cell>
          <cell r="C4780">
            <v>1509</v>
          </cell>
          <cell r="D4780">
            <v>1002</v>
          </cell>
          <cell r="E4780">
            <v>10039.09</v>
          </cell>
          <cell r="F4780">
            <v>15472.42</v>
          </cell>
        </row>
        <row r="4781">
          <cell r="A4781" t="str">
            <v>1024189015091007</v>
          </cell>
          <cell r="B4781">
            <v>10241890</v>
          </cell>
          <cell r="C4781">
            <v>1509</v>
          </cell>
          <cell r="D4781">
            <v>1007</v>
          </cell>
          <cell r="E4781">
            <v>10039.09</v>
          </cell>
          <cell r="F4781">
            <v>15472.42</v>
          </cell>
        </row>
        <row r="4782">
          <cell r="A4782" t="str">
            <v>1024189022031007</v>
          </cell>
          <cell r="B4782">
            <v>10241890</v>
          </cell>
          <cell r="C4782">
            <v>2203</v>
          </cell>
          <cell r="D4782">
            <v>1007</v>
          </cell>
          <cell r="E4782">
            <v>10039.09</v>
          </cell>
          <cell r="F4782">
            <v>15472.42</v>
          </cell>
        </row>
        <row r="4783">
          <cell r="A4783" t="str">
            <v>1024189017141007</v>
          </cell>
          <cell r="B4783">
            <v>10241890</v>
          </cell>
          <cell r="C4783">
            <v>1714</v>
          </cell>
          <cell r="D4783">
            <v>1007</v>
          </cell>
          <cell r="E4783">
            <v>10039.09</v>
          </cell>
          <cell r="F4783">
            <v>15472.42</v>
          </cell>
        </row>
        <row r="4784">
          <cell r="A4784" t="str">
            <v>1024189010501002</v>
          </cell>
          <cell r="B4784">
            <v>10241890</v>
          </cell>
          <cell r="C4784">
            <v>1050</v>
          </cell>
          <cell r="D4784">
            <v>1002</v>
          </cell>
          <cell r="E4784">
            <v>10004.74</v>
          </cell>
          <cell r="F4784">
            <v>15430</v>
          </cell>
        </row>
        <row r="4785">
          <cell r="A4785" t="str">
            <v>1024189010501003</v>
          </cell>
          <cell r="B4785">
            <v>10241890</v>
          </cell>
          <cell r="C4785">
            <v>1050</v>
          </cell>
          <cell r="D4785">
            <v>1003</v>
          </cell>
          <cell r="E4785">
            <v>10004.74</v>
          </cell>
          <cell r="F4785">
            <v>15430</v>
          </cell>
        </row>
        <row r="4786">
          <cell r="A4786" t="str">
            <v>1024189010501009</v>
          </cell>
          <cell r="B4786">
            <v>10241890</v>
          </cell>
          <cell r="C4786">
            <v>1050</v>
          </cell>
          <cell r="D4786">
            <v>1009</v>
          </cell>
          <cell r="E4786">
            <v>10000.52</v>
          </cell>
          <cell r="F4786">
            <v>15425.78</v>
          </cell>
        </row>
        <row r="4787">
          <cell r="A4787" t="str">
            <v>1024189010501007</v>
          </cell>
          <cell r="B4787">
            <v>10241890</v>
          </cell>
          <cell r="C4787">
            <v>1050</v>
          </cell>
          <cell r="D4787">
            <v>1007</v>
          </cell>
          <cell r="E4787">
            <v>10004.74</v>
          </cell>
          <cell r="F4787">
            <v>15430</v>
          </cell>
        </row>
        <row r="4788">
          <cell r="A4788" t="str">
            <v>1024189010501008</v>
          </cell>
          <cell r="B4788">
            <v>10241890</v>
          </cell>
          <cell r="C4788">
            <v>1050</v>
          </cell>
          <cell r="D4788">
            <v>1008</v>
          </cell>
          <cell r="E4788">
            <v>10004.74</v>
          </cell>
          <cell r="F4788">
            <v>15430</v>
          </cell>
        </row>
        <row r="4789">
          <cell r="A4789" t="str">
            <v>1024189013711002</v>
          </cell>
          <cell r="B4789">
            <v>10241890</v>
          </cell>
          <cell r="C4789">
            <v>1371</v>
          </cell>
          <cell r="D4789">
            <v>1002</v>
          </cell>
          <cell r="E4789">
            <v>10004.74</v>
          </cell>
          <cell r="F4789">
            <v>15430</v>
          </cell>
        </row>
        <row r="4790">
          <cell r="A4790" t="str">
            <v>1024189013711009</v>
          </cell>
          <cell r="B4790">
            <v>10241890</v>
          </cell>
          <cell r="C4790">
            <v>1371</v>
          </cell>
          <cell r="D4790">
            <v>1009</v>
          </cell>
          <cell r="E4790">
            <v>10000.52</v>
          </cell>
          <cell r="F4790">
            <v>15425.78</v>
          </cell>
        </row>
        <row r="4791">
          <cell r="A4791" t="str">
            <v>1024189013711007</v>
          </cell>
          <cell r="B4791">
            <v>10241890</v>
          </cell>
          <cell r="C4791">
            <v>1371</v>
          </cell>
          <cell r="D4791">
            <v>1007</v>
          </cell>
          <cell r="E4791">
            <v>10004.74</v>
          </cell>
          <cell r="F4791">
            <v>15430</v>
          </cell>
        </row>
        <row r="4792">
          <cell r="A4792" t="str">
            <v>1024189019221002</v>
          </cell>
          <cell r="B4792">
            <v>10241890</v>
          </cell>
          <cell r="C4792">
            <v>1922</v>
          </cell>
          <cell r="D4792">
            <v>1002</v>
          </cell>
          <cell r="E4792">
            <v>10004.74</v>
          </cell>
          <cell r="F4792">
            <v>15430</v>
          </cell>
        </row>
        <row r="4793">
          <cell r="A4793" t="str">
            <v>1024189019221003</v>
          </cell>
          <cell r="B4793">
            <v>10241890</v>
          </cell>
          <cell r="C4793">
            <v>1922</v>
          </cell>
          <cell r="D4793">
            <v>1003</v>
          </cell>
          <cell r="E4793">
            <v>10004.74</v>
          </cell>
          <cell r="F4793">
            <v>15430</v>
          </cell>
        </row>
        <row r="4794">
          <cell r="A4794" t="str">
            <v>1024189019221009</v>
          </cell>
          <cell r="B4794">
            <v>10241890</v>
          </cell>
          <cell r="C4794">
            <v>1922</v>
          </cell>
          <cell r="D4794">
            <v>1009</v>
          </cell>
          <cell r="E4794">
            <v>10000.52</v>
          </cell>
          <cell r="F4794">
            <v>15425.78</v>
          </cell>
        </row>
        <row r="4795">
          <cell r="A4795" t="str">
            <v>1024189019221007</v>
          </cell>
          <cell r="B4795">
            <v>10241890</v>
          </cell>
          <cell r="C4795">
            <v>1922</v>
          </cell>
          <cell r="D4795">
            <v>1007</v>
          </cell>
          <cell r="E4795">
            <v>10004.74</v>
          </cell>
          <cell r="F4795">
            <v>15430</v>
          </cell>
        </row>
        <row r="4796">
          <cell r="A4796" t="str">
            <v>1024189019221008</v>
          </cell>
          <cell r="B4796">
            <v>10241890</v>
          </cell>
          <cell r="C4796">
            <v>1922</v>
          </cell>
          <cell r="D4796">
            <v>1008</v>
          </cell>
          <cell r="E4796">
            <v>10004.74</v>
          </cell>
          <cell r="F4796">
            <v>15430</v>
          </cell>
        </row>
        <row r="4797">
          <cell r="A4797" t="str">
            <v>1024189035661009</v>
          </cell>
          <cell r="B4797">
            <v>10241890</v>
          </cell>
          <cell r="C4797">
            <v>3566</v>
          </cell>
          <cell r="D4797">
            <v>1009</v>
          </cell>
          <cell r="E4797">
            <v>10000.52</v>
          </cell>
          <cell r="F4797">
            <v>15425.78</v>
          </cell>
        </row>
        <row r="4798">
          <cell r="A4798" t="str">
            <v>1024189034071009</v>
          </cell>
          <cell r="B4798">
            <v>10241890</v>
          </cell>
          <cell r="C4798">
            <v>3407</v>
          </cell>
          <cell r="D4798">
            <v>1009</v>
          </cell>
          <cell r="E4798">
            <v>10000.52</v>
          </cell>
          <cell r="F4798">
            <v>15425.78</v>
          </cell>
        </row>
        <row r="4799">
          <cell r="A4799" t="str">
            <v>1024189034071007</v>
          </cell>
          <cell r="B4799">
            <v>10241890</v>
          </cell>
          <cell r="C4799">
            <v>3407</v>
          </cell>
          <cell r="D4799">
            <v>1007</v>
          </cell>
          <cell r="E4799">
            <v>10004.74</v>
          </cell>
          <cell r="F4799">
            <v>15430</v>
          </cell>
        </row>
        <row r="4800">
          <cell r="A4800" t="str">
            <v>1024189034071008</v>
          </cell>
          <cell r="B4800">
            <v>10241890</v>
          </cell>
          <cell r="C4800">
            <v>3407</v>
          </cell>
          <cell r="D4800">
            <v>1008</v>
          </cell>
          <cell r="E4800">
            <v>10004.74</v>
          </cell>
          <cell r="F4800">
            <v>15430</v>
          </cell>
        </row>
        <row r="4801">
          <cell r="A4801" t="str">
            <v>1024189034801009</v>
          </cell>
          <cell r="B4801">
            <v>10241890</v>
          </cell>
          <cell r="C4801">
            <v>3480</v>
          </cell>
          <cell r="D4801">
            <v>1009</v>
          </cell>
          <cell r="E4801">
            <v>10000.52</v>
          </cell>
          <cell r="F4801">
            <v>15425.78</v>
          </cell>
        </row>
        <row r="4802">
          <cell r="A4802" t="str">
            <v>1024189037001009</v>
          </cell>
          <cell r="B4802">
            <v>10241890</v>
          </cell>
          <cell r="C4802">
            <v>3700</v>
          </cell>
          <cell r="D4802">
            <v>1009</v>
          </cell>
          <cell r="E4802">
            <v>10000.52</v>
          </cell>
          <cell r="F4802">
            <v>15425.78</v>
          </cell>
        </row>
        <row r="4803">
          <cell r="A4803" t="str">
            <v>1024189033871005</v>
          </cell>
          <cell r="B4803">
            <v>10241890</v>
          </cell>
          <cell r="C4803">
            <v>3387</v>
          </cell>
          <cell r="D4803">
            <v>1005</v>
          </cell>
          <cell r="E4803">
            <v>1</v>
          </cell>
          <cell r="F4803">
            <v>1</v>
          </cell>
        </row>
        <row r="4804">
          <cell r="A4804" t="str">
            <v>1024189017901005</v>
          </cell>
          <cell r="B4804">
            <v>10241890</v>
          </cell>
          <cell r="C4804">
            <v>1790</v>
          </cell>
          <cell r="D4804">
            <v>1005</v>
          </cell>
          <cell r="E4804">
            <v>1</v>
          </cell>
          <cell r="F4804">
            <v>1</v>
          </cell>
        </row>
        <row r="4805">
          <cell r="A4805" t="str">
            <v>1024189017901006</v>
          </cell>
          <cell r="B4805">
            <v>10241890</v>
          </cell>
          <cell r="C4805">
            <v>1790</v>
          </cell>
          <cell r="D4805">
            <v>1006</v>
          </cell>
          <cell r="E4805">
            <v>1</v>
          </cell>
          <cell r="F4805">
            <v>1</v>
          </cell>
        </row>
        <row r="4806">
          <cell r="A4806" t="str">
            <v>1024189035081002</v>
          </cell>
          <cell r="B4806">
            <v>10241890</v>
          </cell>
          <cell r="C4806">
            <v>3508</v>
          </cell>
          <cell r="D4806">
            <v>1002</v>
          </cell>
          <cell r="E4806">
            <v>10004.74</v>
          </cell>
          <cell r="F4806">
            <v>15430</v>
          </cell>
        </row>
        <row r="4807">
          <cell r="A4807" t="str">
            <v>1024189035081009</v>
          </cell>
          <cell r="B4807">
            <v>10241890</v>
          </cell>
          <cell r="C4807">
            <v>3508</v>
          </cell>
          <cell r="D4807">
            <v>1009</v>
          </cell>
          <cell r="E4807">
            <v>10000.52</v>
          </cell>
          <cell r="F4807">
            <v>15425.78</v>
          </cell>
        </row>
        <row r="4808">
          <cell r="A4808" t="str">
            <v>1024189035081007</v>
          </cell>
          <cell r="B4808">
            <v>10241890</v>
          </cell>
          <cell r="C4808">
            <v>3508</v>
          </cell>
          <cell r="D4808">
            <v>1007</v>
          </cell>
          <cell r="E4808">
            <v>10004.74</v>
          </cell>
          <cell r="F4808">
            <v>15430</v>
          </cell>
        </row>
        <row r="4809">
          <cell r="A4809" t="str">
            <v>1024189037011009</v>
          </cell>
          <cell r="B4809">
            <v>10241890</v>
          </cell>
          <cell r="C4809">
            <v>3701</v>
          </cell>
          <cell r="D4809">
            <v>1009</v>
          </cell>
          <cell r="E4809">
            <v>10000.52</v>
          </cell>
          <cell r="F4809">
            <v>15425.78</v>
          </cell>
        </row>
        <row r="4810">
          <cell r="A4810" t="str">
            <v>1024189037011007</v>
          </cell>
          <cell r="B4810">
            <v>10241890</v>
          </cell>
          <cell r="C4810">
            <v>3701</v>
          </cell>
          <cell r="D4810">
            <v>1007</v>
          </cell>
          <cell r="E4810">
            <v>10004.74</v>
          </cell>
          <cell r="F4810">
            <v>15430</v>
          </cell>
        </row>
        <row r="4811">
          <cell r="A4811" t="str">
            <v>1024189021981009</v>
          </cell>
          <cell r="B4811">
            <v>10241890</v>
          </cell>
          <cell r="C4811">
            <v>2198</v>
          </cell>
          <cell r="D4811">
            <v>1009</v>
          </cell>
          <cell r="E4811">
            <v>10000.52</v>
          </cell>
          <cell r="F4811">
            <v>15425.78</v>
          </cell>
        </row>
        <row r="4812">
          <cell r="A4812" t="str">
            <v>1000835810181000</v>
          </cell>
          <cell r="B4812">
            <v>10008358</v>
          </cell>
          <cell r="C4812">
            <v>1018</v>
          </cell>
          <cell r="D4812">
            <v>1000</v>
          </cell>
          <cell r="E4812">
            <v>10464.780000000001</v>
          </cell>
          <cell r="F4812">
            <v>15788.78</v>
          </cell>
        </row>
        <row r="4813">
          <cell r="A4813" t="str">
            <v>1000835810181001</v>
          </cell>
          <cell r="B4813">
            <v>10008358</v>
          </cell>
          <cell r="C4813">
            <v>1018</v>
          </cell>
          <cell r="D4813">
            <v>1001</v>
          </cell>
          <cell r="E4813">
            <v>10548.36</v>
          </cell>
          <cell r="F4813">
            <v>15872.36</v>
          </cell>
        </row>
        <row r="4814">
          <cell r="A4814" t="str">
            <v>1000835810911000</v>
          </cell>
          <cell r="B4814">
            <v>10008358</v>
          </cell>
          <cell r="C4814">
            <v>1091</v>
          </cell>
          <cell r="D4814">
            <v>1000</v>
          </cell>
          <cell r="E4814">
            <v>10464.780000000001</v>
          </cell>
          <cell r="F4814">
            <v>15788.78</v>
          </cell>
        </row>
        <row r="4815">
          <cell r="A4815" t="str">
            <v>1000835810911001</v>
          </cell>
          <cell r="B4815">
            <v>10008358</v>
          </cell>
          <cell r="C4815">
            <v>1091</v>
          </cell>
          <cell r="D4815">
            <v>1001</v>
          </cell>
          <cell r="E4815">
            <v>10548.36</v>
          </cell>
          <cell r="F4815">
            <v>15872.36</v>
          </cell>
        </row>
        <row r="4816">
          <cell r="A4816" t="str">
            <v>10157368927850</v>
          </cell>
          <cell r="B4816">
            <v>10157368</v>
          </cell>
          <cell r="C4816">
            <v>927</v>
          </cell>
          <cell r="D4816">
            <v>850</v>
          </cell>
          <cell r="E4816">
            <v>10489.8</v>
          </cell>
          <cell r="F4816">
            <v>15906.8</v>
          </cell>
        </row>
        <row r="4817">
          <cell r="A4817" t="str">
            <v>10157368929850</v>
          </cell>
          <cell r="B4817">
            <v>10157368</v>
          </cell>
          <cell r="C4817">
            <v>929</v>
          </cell>
          <cell r="D4817">
            <v>850</v>
          </cell>
          <cell r="E4817">
            <v>10489.8</v>
          </cell>
          <cell r="F4817">
            <v>15906.8</v>
          </cell>
        </row>
        <row r="4818">
          <cell r="A4818" t="str">
            <v>10157368930850</v>
          </cell>
          <cell r="B4818">
            <v>10157368</v>
          </cell>
          <cell r="C4818">
            <v>930</v>
          </cell>
          <cell r="D4818">
            <v>850</v>
          </cell>
          <cell r="E4818">
            <v>10489.8</v>
          </cell>
          <cell r="F4818">
            <v>15906.8</v>
          </cell>
        </row>
        <row r="4819">
          <cell r="A4819" t="str">
            <v>101573689581000</v>
          </cell>
          <cell r="B4819">
            <v>10157368</v>
          </cell>
          <cell r="C4819">
            <v>958</v>
          </cell>
          <cell r="D4819">
            <v>1000</v>
          </cell>
          <cell r="E4819">
            <v>10552.49</v>
          </cell>
          <cell r="F4819">
            <v>15969.49</v>
          </cell>
        </row>
        <row r="4820">
          <cell r="A4820" t="str">
            <v>10157368958850</v>
          </cell>
          <cell r="B4820">
            <v>10157368</v>
          </cell>
          <cell r="C4820">
            <v>958</v>
          </cell>
          <cell r="D4820">
            <v>850</v>
          </cell>
          <cell r="E4820">
            <v>10489.8</v>
          </cell>
          <cell r="F4820">
            <v>15906.8</v>
          </cell>
        </row>
        <row r="4821">
          <cell r="A4821" t="str">
            <v>101573689591000</v>
          </cell>
          <cell r="B4821">
            <v>10157368</v>
          </cell>
          <cell r="C4821">
            <v>959</v>
          </cell>
          <cell r="D4821">
            <v>1000</v>
          </cell>
          <cell r="E4821">
            <v>10552.49</v>
          </cell>
          <cell r="F4821">
            <v>15969.49</v>
          </cell>
        </row>
        <row r="4822">
          <cell r="A4822" t="str">
            <v>10157368959850</v>
          </cell>
          <cell r="B4822">
            <v>10157368</v>
          </cell>
          <cell r="C4822">
            <v>959</v>
          </cell>
          <cell r="D4822">
            <v>850</v>
          </cell>
          <cell r="E4822">
            <v>10489.8</v>
          </cell>
          <cell r="F4822">
            <v>15906.8</v>
          </cell>
        </row>
        <row r="4823">
          <cell r="A4823" t="str">
            <v>101573681021850</v>
          </cell>
          <cell r="B4823">
            <v>10157368</v>
          </cell>
          <cell r="C4823">
            <v>1021</v>
          </cell>
          <cell r="D4823">
            <v>850</v>
          </cell>
          <cell r="E4823">
            <v>10572.8</v>
          </cell>
          <cell r="F4823">
            <v>15856.8</v>
          </cell>
        </row>
        <row r="4824">
          <cell r="A4824" t="str">
            <v>101573681038850</v>
          </cell>
          <cell r="B4824">
            <v>10157368</v>
          </cell>
          <cell r="C4824">
            <v>1038</v>
          </cell>
          <cell r="D4824">
            <v>850</v>
          </cell>
          <cell r="E4824">
            <v>10489.8</v>
          </cell>
          <cell r="F4824">
            <v>15906.8</v>
          </cell>
        </row>
        <row r="4825">
          <cell r="A4825" t="str">
            <v>1015736810391000</v>
          </cell>
          <cell r="B4825">
            <v>10157368</v>
          </cell>
          <cell r="C4825">
            <v>1039</v>
          </cell>
          <cell r="D4825">
            <v>1000</v>
          </cell>
          <cell r="E4825">
            <v>10552.49</v>
          </cell>
          <cell r="F4825">
            <v>15969.49</v>
          </cell>
        </row>
        <row r="4826">
          <cell r="A4826" t="str">
            <v>101573681039850</v>
          </cell>
          <cell r="B4826">
            <v>10157368</v>
          </cell>
          <cell r="C4826">
            <v>1039</v>
          </cell>
          <cell r="D4826">
            <v>850</v>
          </cell>
          <cell r="E4826">
            <v>10489.8</v>
          </cell>
          <cell r="F4826">
            <v>15906.8</v>
          </cell>
        </row>
        <row r="4827">
          <cell r="A4827" t="str">
            <v>1015736810401000</v>
          </cell>
          <cell r="B4827">
            <v>10157368</v>
          </cell>
          <cell r="C4827">
            <v>1040</v>
          </cell>
          <cell r="D4827">
            <v>1000</v>
          </cell>
          <cell r="E4827"/>
          <cell r="F4827"/>
        </row>
        <row r="4828">
          <cell r="A4828" t="str">
            <v>101573681040850</v>
          </cell>
          <cell r="B4828">
            <v>10157368</v>
          </cell>
          <cell r="C4828">
            <v>1040</v>
          </cell>
          <cell r="D4828">
            <v>850</v>
          </cell>
          <cell r="E4828">
            <v>10489.8</v>
          </cell>
          <cell r="F4828">
            <v>15906.8</v>
          </cell>
        </row>
        <row r="4829">
          <cell r="A4829" t="str">
            <v>101573681048850</v>
          </cell>
          <cell r="B4829">
            <v>10157368</v>
          </cell>
          <cell r="C4829">
            <v>1048</v>
          </cell>
          <cell r="D4829">
            <v>850</v>
          </cell>
          <cell r="E4829">
            <v>10489.8</v>
          </cell>
          <cell r="F4829">
            <v>15906.8</v>
          </cell>
        </row>
        <row r="4830">
          <cell r="A4830" t="str">
            <v>1015736810551000</v>
          </cell>
          <cell r="B4830">
            <v>10157368</v>
          </cell>
          <cell r="C4830">
            <v>1055</v>
          </cell>
          <cell r="D4830">
            <v>1000</v>
          </cell>
          <cell r="E4830">
            <v>10552.49</v>
          </cell>
          <cell r="F4830">
            <v>15969.49</v>
          </cell>
        </row>
        <row r="4831">
          <cell r="A4831" t="str">
            <v>101573681055850</v>
          </cell>
          <cell r="B4831">
            <v>10157368</v>
          </cell>
          <cell r="C4831">
            <v>1055</v>
          </cell>
          <cell r="D4831">
            <v>850</v>
          </cell>
          <cell r="E4831">
            <v>10489.8</v>
          </cell>
          <cell r="F4831">
            <v>15906.8</v>
          </cell>
        </row>
        <row r="4832">
          <cell r="A4832" t="str">
            <v>1015736810611000</v>
          </cell>
          <cell r="B4832">
            <v>10157368</v>
          </cell>
          <cell r="C4832">
            <v>1061</v>
          </cell>
          <cell r="D4832">
            <v>1000</v>
          </cell>
          <cell r="E4832"/>
          <cell r="F4832"/>
        </row>
        <row r="4833">
          <cell r="A4833" t="str">
            <v>101573681061850</v>
          </cell>
          <cell r="B4833">
            <v>10157368</v>
          </cell>
          <cell r="C4833">
            <v>1061</v>
          </cell>
          <cell r="D4833">
            <v>850</v>
          </cell>
          <cell r="E4833">
            <v>10489.8</v>
          </cell>
          <cell r="F4833">
            <v>15906.8</v>
          </cell>
        </row>
        <row r="4834">
          <cell r="A4834" t="str">
            <v>101573681067850</v>
          </cell>
          <cell r="B4834">
            <v>10157368</v>
          </cell>
          <cell r="C4834">
            <v>1067</v>
          </cell>
          <cell r="D4834">
            <v>850</v>
          </cell>
          <cell r="E4834">
            <v>10489.8</v>
          </cell>
          <cell r="F4834">
            <v>15906.8</v>
          </cell>
        </row>
        <row r="4835">
          <cell r="A4835" t="str">
            <v>101573681068850</v>
          </cell>
          <cell r="B4835">
            <v>10157368</v>
          </cell>
          <cell r="C4835">
            <v>1068</v>
          </cell>
          <cell r="D4835">
            <v>850</v>
          </cell>
          <cell r="E4835">
            <v>10489.8</v>
          </cell>
          <cell r="F4835">
            <v>15906.8</v>
          </cell>
        </row>
        <row r="4836">
          <cell r="A4836" t="str">
            <v>1015736810691000</v>
          </cell>
          <cell r="B4836">
            <v>10157368</v>
          </cell>
          <cell r="C4836">
            <v>1069</v>
          </cell>
          <cell r="D4836">
            <v>1000</v>
          </cell>
          <cell r="E4836">
            <v>10552.49</v>
          </cell>
          <cell r="F4836">
            <v>15969.49</v>
          </cell>
        </row>
        <row r="4837">
          <cell r="A4837" t="str">
            <v>101573681069850</v>
          </cell>
          <cell r="B4837">
            <v>10157368</v>
          </cell>
          <cell r="C4837">
            <v>1069</v>
          </cell>
          <cell r="D4837">
            <v>850</v>
          </cell>
          <cell r="E4837">
            <v>10489.8</v>
          </cell>
          <cell r="F4837">
            <v>15906.8</v>
          </cell>
        </row>
        <row r="4838">
          <cell r="A4838" t="str">
            <v>1015736811031000</v>
          </cell>
          <cell r="B4838">
            <v>10157368</v>
          </cell>
          <cell r="C4838">
            <v>1103</v>
          </cell>
          <cell r="D4838">
            <v>1000</v>
          </cell>
          <cell r="E4838">
            <v>10552.49</v>
          </cell>
          <cell r="F4838">
            <v>15969.49</v>
          </cell>
        </row>
        <row r="4839">
          <cell r="A4839" t="str">
            <v>101573681103850</v>
          </cell>
          <cell r="B4839">
            <v>10157368</v>
          </cell>
          <cell r="C4839">
            <v>1103</v>
          </cell>
          <cell r="D4839">
            <v>850</v>
          </cell>
          <cell r="E4839">
            <v>10489.8</v>
          </cell>
          <cell r="F4839">
            <v>15906.8</v>
          </cell>
        </row>
        <row r="4840">
          <cell r="A4840" t="str">
            <v>1015736811051000</v>
          </cell>
          <cell r="B4840">
            <v>10157368</v>
          </cell>
          <cell r="C4840">
            <v>1105</v>
          </cell>
          <cell r="D4840">
            <v>1000</v>
          </cell>
          <cell r="E4840">
            <v>10552.49</v>
          </cell>
          <cell r="F4840">
            <v>15969.49</v>
          </cell>
        </row>
        <row r="4841">
          <cell r="A4841" t="str">
            <v>101573681105850</v>
          </cell>
          <cell r="B4841">
            <v>10157368</v>
          </cell>
          <cell r="C4841">
            <v>1105</v>
          </cell>
          <cell r="D4841">
            <v>850</v>
          </cell>
          <cell r="E4841">
            <v>10489.8</v>
          </cell>
          <cell r="F4841">
            <v>15906.8</v>
          </cell>
        </row>
        <row r="4842">
          <cell r="A4842" t="str">
            <v>101573681356850</v>
          </cell>
          <cell r="B4842">
            <v>10157368</v>
          </cell>
          <cell r="C4842">
            <v>1356</v>
          </cell>
          <cell r="D4842">
            <v>850</v>
          </cell>
          <cell r="E4842">
            <v>10174.799999999999</v>
          </cell>
          <cell r="F4842">
            <v>15553.8</v>
          </cell>
        </row>
        <row r="4843">
          <cell r="A4843" t="str">
            <v>101573681358850</v>
          </cell>
          <cell r="B4843">
            <v>10157368</v>
          </cell>
          <cell r="C4843">
            <v>1358</v>
          </cell>
          <cell r="D4843">
            <v>850</v>
          </cell>
          <cell r="E4843">
            <v>10489.8</v>
          </cell>
          <cell r="F4843">
            <v>15906.8</v>
          </cell>
        </row>
        <row r="4844">
          <cell r="A4844" t="str">
            <v>101573681419850</v>
          </cell>
          <cell r="B4844">
            <v>10157368</v>
          </cell>
          <cell r="C4844">
            <v>1419</v>
          </cell>
          <cell r="D4844">
            <v>850</v>
          </cell>
          <cell r="E4844">
            <v>10489.8</v>
          </cell>
          <cell r="F4844">
            <v>15906.8</v>
          </cell>
        </row>
        <row r="4845">
          <cell r="A4845" t="str">
            <v>101573681442850</v>
          </cell>
          <cell r="B4845">
            <v>10157368</v>
          </cell>
          <cell r="C4845">
            <v>1442</v>
          </cell>
          <cell r="D4845">
            <v>850</v>
          </cell>
          <cell r="E4845">
            <v>10489.8</v>
          </cell>
          <cell r="F4845">
            <v>15906.8</v>
          </cell>
        </row>
        <row r="4846">
          <cell r="A4846" t="str">
            <v>101573681555850</v>
          </cell>
          <cell r="B4846">
            <v>10157368</v>
          </cell>
          <cell r="C4846">
            <v>1555</v>
          </cell>
          <cell r="D4846">
            <v>850</v>
          </cell>
          <cell r="E4846">
            <v>10489.8</v>
          </cell>
          <cell r="F4846">
            <v>15906.8</v>
          </cell>
        </row>
        <row r="4847">
          <cell r="A4847" t="str">
            <v>101573681566850</v>
          </cell>
          <cell r="B4847">
            <v>10157368</v>
          </cell>
          <cell r="C4847">
            <v>1566</v>
          </cell>
          <cell r="D4847">
            <v>850</v>
          </cell>
          <cell r="E4847">
            <v>10489.8</v>
          </cell>
          <cell r="F4847">
            <v>15906.8</v>
          </cell>
        </row>
        <row r="4848">
          <cell r="A4848" t="str">
            <v>101573681687850</v>
          </cell>
          <cell r="B4848">
            <v>10157368</v>
          </cell>
          <cell r="C4848">
            <v>1687</v>
          </cell>
          <cell r="D4848">
            <v>850</v>
          </cell>
          <cell r="E4848">
            <v>10489.8</v>
          </cell>
          <cell r="F4848">
            <v>15906.8</v>
          </cell>
        </row>
        <row r="4849">
          <cell r="A4849" t="str">
            <v>101573681858850</v>
          </cell>
          <cell r="B4849">
            <v>10157368</v>
          </cell>
          <cell r="C4849">
            <v>1858</v>
          </cell>
          <cell r="D4849">
            <v>850</v>
          </cell>
          <cell r="E4849">
            <v>10489.8</v>
          </cell>
          <cell r="F4849">
            <v>15906.8</v>
          </cell>
        </row>
        <row r="4850">
          <cell r="A4850" t="str">
            <v>101573681904850</v>
          </cell>
          <cell r="B4850">
            <v>10157368</v>
          </cell>
          <cell r="C4850">
            <v>1904</v>
          </cell>
          <cell r="D4850">
            <v>850</v>
          </cell>
          <cell r="E4850">
            <v>10489.8</v>
          </cell>
          <cell r="F4850">
            <v>15906.8</v>
          </cell>
        </row>
        <row r="4851">
          <cell r="A4851" t="str">
            <v>101573681913850</v>
          </cell>
          <cell r="B4851">
            <v>10157368</v>
          </cell>
          <cell r="C4851">
            <v>1913</v>
          </cell>
          <cell r="D4851">
            <v>850</v>
          </cell>
          <cell r="E4851">
            <v>10489.8</v>
          </cell>
          <cell r="F4851">
            <v>15906.8</v>
          </cell>
        </row>
        <row r="4852">
          <cell r="A4852" t="str">
            <v>101573682160850</v>
          </cell>
          <cell r="B4852">
            <v>10157368</v>
          </cell>
          <cell r="C4852">
            <v>2160</v>
          </cell>
          <cell r="D4852">
            <v>850</v>
          </cell>
          <cell r="E4852">
            <v>10489.8</v>
          </cell>
          <cell r="F4852">
            <v>15906.8</v>
          </cell>
        </row>
        <row r="4853">
          <cell r="A4853" t="str">
            <v>101573682265850</v>
          </cell>
          <cell r="B4853">
            <v>10157368</v>
          </cell>
          <cell r="C4853">
            <v>2265</v>
          </cell>
          <cell r="D4853">
            <v>850</v>
          </cell>
          <cell r="E4853">
            <v>10273.799999999999</v>
          </cell>
          <cell r="F4853">
            <v>15652.8</v>
          </cell>
        </row>
        <row r="4854">
          <cell r="A4854" t="str">
            <v>1015736823041000</v>
          </cell>
          <cell r="B4854">
            <v>10157368</v>
          </cell>
          <cell r="C4854">
            <v>2304</v>
          </cell>
          <cell r="D4854">
            <v>1000</v>
          </cell>
          <cell r="E4854">
            <v>10552.49</v>
          </cell>
          <cell r="F4854">
            <v>15969.49</v>
          </cell>
        </row>
        <row r="4855">
          <cell r="A4855" t="str">
            <v>101573682304850</v>
          </cell>
          <cell r="B4855">
            <v>10157368</v>
          </cell>
          <cell r="C4855">
            <v>2304</v>
          </cell>
          <cell r="D4855">
            <v>850</v>
          </cell>
          <cell r="E4855">
            <v>10489.8</v>
          </cell>
          <cell r="F4855">
            <v>15906.8</v>
          </cell>
        </row>
        <row r="4856">
          <cell r="A4856" t="str">
            <v>101573682335850</v>
          </cell>
          <cell r="B4856">
            <v>10157368</v>
          </cell>
          <cell r="C4856">
            <v>2335</v>
          </cell>
          <cell r="D4856">
            <v>850</v>
          </cell>
          <cell r="E4856">
            <v>10489.8</v>
          </cell>
          <cell r="F4856">
            <v>15906.8</v>
          </cell>
        </row>
        <row r="4857">
          <cell r="A4857" t="str">
            <v>1015736823381000</v>
          </cell>
          <cell r="B4857">
            <v>10157368</v>
          </cell>
          <cell r="C4857">
            <v>2338</v>
          </cell>
          <cell r="D4857">
            <v>1000</v>
          </cell>
          <cell r="E4857">
            <v>10552.49</v>
          </cell>
          <cell r="F4857">
            <v>15969.49</v>
          </cell>
        </row>
        <row r="4858">
          <cell r="A4858" t="str">
            <v>101573682338850</v>
          </cell>
          <cell r="B4858">
            <v>10157368</v>
          </cell>
          <cell r="C4858">
            <v>2338</v>
          </cell>
          <cell r="D4858">
            <v>850</v>
          </cell>
          <cell r="E4858">
            <v>10489.8</v>
          </cell>
          <cell r="F4858">
            <v>15906.8</v>
          </cell>
        </row>
        <row r="4859">
          <cell r="A4859" t="str">
            <v>101573682609850</v>
          </cell>
          <cell r="B4859">
            <v>10157368</v>
          </cell>
          <cell r="C4859">
            <v>2609</v>
          </cell>
          <cell r="D4859">
            <v>850</v>
          </cell>
          <cell r="E4859">
            <v>10489.8</v>
          </cell>
          <cell r="F4859">
            <v>15906.8</v>
          </cell>
        </row>
        <row r="4860">
          <cell r="A4860" t="str">
            <v>101573681020850</v>
          </cell>
          <cell r="B4860">
            <v>10157368</v>
          </cell>
          <cell r="C4860">
            <v>1020</v>
          </cell>
          <cell r="D4860">
            <v>850</v>
          </cell>
          <cell r="E4860">
            <v>10572.8</v>
          </cell>
          <cell r="F4860">
            <v>15856.8</v>
          </cell>
        </row>
        <row r="4861">
          <cell r="A4861" t="str">
            <v>101573681026850</v>
          </cell>
          <cell r="B4861">
            <v>10157368</v>
          </cell>
          <cell r="C4861">
            <v>1026</v>
          </cell>
          <cell r="D4861">
            <v>850</v>
          </cell>
          <cell r="E4861">
            <v>10480.799999999999</v>
          </cell>
          <cell r="F4861">
            <v>15826.8</v>
          </cell>
        </row>
        <row r="4862">
          <cell r="A4862" t="str">
            <v>101573681984850</v>
          </cell>
          <cell r="B4862">
            <v>10157368</v>
          </cell>
          <cell r="C4862">
            <v>1984</v>
          </cell>
          <cell r="D4862">
            <v>850</v>
          </cell>
          <cell r="E4862">
            <v>10489.8</v>
          </cell>
          <cell r="F4862">
            <v>15906.8</v>
          </cell>
        </row>
        <row r="4863">
          <cell r="A4863" t="str">
            <v>101573681992850</v>
          </cell>
          <cell r="B4863">
            <v>10157368</v>
          </cell>
          <cell r="C4863">
            <v>1992</v>
          </cell>
          <cell r="D4863">
            <v>850</v>
          </cell>
          <cell r="E4863">
            <v>10489.8</v>
          </cell>
          <cell r="F4863">
            <v>15906.8</v>
          </cell>
        </row>
        <row r="4864">
          <cell r="A4864" t="str">
            <v>101573682046850</v>
          </cell>
          <cell r="B4864">
            <v>10157368</v>
          </cell>
          <cell r="C4864">
            <v>2046</v>
          </cell>
          <cell r="D4864">
            <v>850</v>
          </cell>
          <cell r="E4864">
            <v>10489.8</v>
          </cell>
          <cell r="F4864">
            <v>15906.8</v>
          </cell>
        </row>
        <row r="4865">
          <cell r="A4865" t="str">
            <v>101573682108850</v>
          </cell>
          <cell r="B4865">
            <v>10157368</v>
          </cell>
          <cell r="C4865">
            <v>2108</v>
          </cell>
          <cell r="D4865">
            <v>850</v>
          </cell>
          <cell r="E4865">
            <v>10589.8</v>
          </cell>
          <cell r="F4865">
            <v>16006.8</v>
          </cell>
        </row>
        <row r="4866">
          <cell r="A4866" t="str">
            <v>101573681104850</v>
          </cell>
          <cell r="B4866">
            <v>10157368</v>
          </cell>
          <cell r="C4866">
            <v>1104</v>
          </cell>
          <cell r="D4866">
            <v>850</v>
          </cell>
          <cell r="E4866">
            <v>10489.8</v>
          </cell>
          <cell r="F4866">
            <v>15906.8</v>
          </cell>
        </row>
        <row r="4867">
          <cell r="A4867" t="str">
            <v>101573681464850</v>
          </cell>
          <cell r="B4867">
            <v>10157368</v>
          </cell>
          <cell r="C4867">
            <v>1464</v>
          </cell>
          <cell r="D4867">
            <v>850</v>
          </cell>
          <cell r="E4867">
            <v>10489.8</v>
          </cell>
          <cell r="F4867">
            <v>15906.8</v>
          </cell>
        </row>
        <row r="4868">
          <cell r="A4868" t="str">
            <v>101573681975850</v>
          </cell>
          <cell r="B4868">
            <v>10157368</v>
          </cell>
          <cell r="C4868">
            <v>1975</v>
          </cell>
          <cell r="D4868">
            <v>850</v>
          </cell>
          <cell r="E4868">
            <v>10489.8</v>
          </cell>
          <cell r="F4868">
            <v>15906.8</v>
          </cell>
        </row>
        <row r="4869">
          <cell r="A4869" t="str">
            <v>101573681655850</v>
          </cell>
          <cell r="B4869">
            <v>10157368</v>
          </cell>
          <cell r="C4869">
            <v>1655</v>
          </cell>
          <cell r="D4869">
            <v>850</v>
          </cell>
          <cell r="E4869">
            <v>10489.8</v>
          </cell>
          <cell r="F4869">
            <v>15906.8</v>
          </cell>
        </row>
        <row r="4870">
          <cell r="A4870" t="str">
            <v>101573682433850</v>
          </cell>
          <cell r="B4870">
            <v>10157368</v>
          </cell>
          <cell r="C4870">
            <v>2433</v>
          </cell>
          <cell r="D4870">
            <v>850</v>
          </cell>
          <cell r="E4870">
            <v>10489.8</v>
          </cell>
          <cell r="F4870">
            <v>15906.8</v>
          </cell>
        </row>
        <row r="4871">
          <cell r="A4871" t="str">
            <v>101573681925850</v>
          </cell>
          <cell r="B4871">
            <v>10157368</v>
          </cell>
          <cell r="C4871">
            <v>1925</v>
          </cell>
          <cell r="D4871">
            <v>850</v>
          </cell>
          <cell r="E4871">
            <v>10489.8</v>
          </cell>
          <cell r="F4871">
            <v>15906.8</v>
          </cell>
        </row>
        <row r="4872">
          <cell r="A4872" t="str">
            <v>1015736823551000</v>
          </cell>
          <cell r="B4872">
            <v>10157368</v>
          </cell>
          <cell r="C4872">
            <v>2355</v>
          </cell>
          <cell r="D4872">
            <v>1000</v>
          </cell>
          <cell r="E4872">
            <v>10552.49</v>
          </cell>
          <cell r="F4872">
            <v>15969.49</v>
          </cell>
        </row>
        <row r="4873">
          <cell r="A4873" t="str">
            <v>101573682355850</v>
          </cell>
          <cell r="B4873">
            <v>10157368</v>
          </cell>
          <cell r="C4873">
            <v>2355</v>
          </cell>
          <cell r="D4873">
            <v>850</v>
          </cell>
          <cell r="E4873">
            <v>10489.8</v>
          </cell>
          <cell r="F4873">
            <v>15906.8</v>
          </cell>
        </row>
        <row r="4874">
          <cell r="A4874" t="str">
            <v>101573682590850</v>
          </cell>
          <cell r="B4874">
            <v>10157368</v>
          </cell>
          <cell r="C4874">
            <v>2590</v>
          </cell>
          <cell r="D4874">
            <v>850</v>
          </cell>
          <cell r="E4874">
            <v>10489.8</v>
          </cell>
          <cell r="F4874">
            <v>15906.8</v>
          </cell>
        </row>
        <row r="4875">
          <cell r="A4875" t="str">
            <v>101573683482850</v>
          </cell>
          <cell r="B4875">
            <v>10157368</v>
          </cell>
          <cell r="C4875">
            <v>3482</v>
          </cell>
          <cell r="D4875">
            <v>850</v>
          </cell>
          <cell r="E4875">
            <v>10489.8</v>
          </cell>
          <cell r="F4875">
            <v>15906.8</v>
          </cell>
        </row>
        <row r="4876">
          <cell r="A4876" t="str">
            <v>101573682186850</v>
          </cell>
          <cell r="B4876">
            <v>10157368</v>
          </cell>
          <cell r="C4876">
            <v>2186</v>
          </cell>
          <cell r="D4876">
            <v>850</v>
          </cell>
          <cell r="E4876">
            <v>10489.8</v>
          </cell>
          <cell r="F4876">
            <v>15906.8</v>
          </cell>
        </row>
        <row r="4877">
          <cell r="A4877" t="str">
            <v>101573681063850</v>
          </cell>
          <cell r="B4877">
            <v>10157368</v>
          </cell>
          <cell r="C4877">
            <v>1063</v>
          </cell>
          <cell r="D4877">
            <v>850</v>
          </cell>
          <cell r="E4877">
            <v>10489.8</v>
          </cell>
          <cell r="F4877">
            <v>15906.8</v>
          </cell>
        </row>
        <row r="4878">
          <cell r="A4878" t="str">
            <v>101573681565850</v>
          </cell>
          <cell r="B4878">
            <v>10157368</v>
          </cell>
          <cell r="C4878">
            <v>1565</v>
          </cell>
          <cell r="D4878">
            <v>850</v>
          </cell>
          <cell r="E4878">
            <v>10480.799999999999</v>
          </cell>
          <cell r="F4878">
            <v>15826.8</v>
          </cell>
        </row>
        <row r="4879">
          <cell r="A4879" t="str">
            <v>101573683391850</v>
          </cell>
          <cell r="B4879">
            <v>10157368</v>
          </cell>
          <cell r="C4879">
            <v>3391</v>
          </cell>
          <cell r="D4879">
            <v>850</v>
          </cell>
          <cell r="E4879">
            <v>10480.799999999999</v>
          </cell>
          <cell r="F4879">
            <v>15826.8</v>
          </cell>
        </row>
        <row r="4880">
          <cell r="A4880" t="str">
            <v>101573682097850</v>
          </cell>
          <cell r="B4880">
            <v>10157368</v>
          </cell>
          <cell r="C4880">
            <v>2097</v>
          </cell>
          <cell r="D4880">
            <v>850</v>
          </cell>
          <cell r="E4880">
            <v>10572.8</v>
          </cell>
          <cell r="F4880">
            <v>15856.8</v>
          </cell>
        </row>
        <row r="4881">
          <cell r="A4881" t="str">
            <v>101573683685850</v>
          </cell>
          <cell r="B4881">
            <v>10157368</v>
          </cell>
          <cell r="C4881">
            <v>3685</v>
          </cell>
          <cell r="D4881">
            <v>850</v>
          </cell>
          <cell r="E4881">
            <v>10489.8</v>
          </cell>
          <cell r="F4881">
            <v>15906.8</v>
          </cell>
        </row>
        <row r="4882">
          <cell r="A4882" t="str">
            <v>1026078610251017</v>
          </cell>
          <cell r="B4882">
            <v>10260786</v>
          </cell>
          <cell r="C4882">
            <v>1025</v>
          </cell>
          <cell r="D4882">
            <v>1017</v>
          </cell>
          <cell r="E4882">
            <v>11088.01</v>
          </cell>
          <cell r="F4882">
            <v>16658.84</v>
          </cell>
        </row>
        <row r="4883">
          <cell r="A4883" t="str">
            <v>1026078610251018</v>
          </cell>
          <cell r="B4883">
            <v>10260786</v>
          </cell>
          <cell r="C4883">
            <v>1025</v>
          </cell>
          <cell r="D4883">
            <v>1018</v>
          </cell>
          <cell r="E4883">
            <v>11088.01</v>
          </cell>
          <cell r="F4883">
            <v>16658.84</v>
          </cell>
        </row>
        <row r="4884">
          <cell r="A4884" t="str">
            <v>1026078620601018</v>
          </cell>
          <cell r="B4884">
            <v>10260786</v>
          </cell>
          <cell r="C4884">
            <v>2060</v>
          </cell>
          <cell r="D4884">
            <v>1018</v>
          </cell>
          <cell r="E4884">
            <v>11088.01</v>
          </cell>
          <cell r="F4884">
            <v>16658.84</v>
          </cell>
        </row>
        <row r="4885">
          <cell r="A4885" t="str">
            <v>1026078620601019</v>
          </cell>
          <cell r="B4885">
            <v>10260786</v>
          </cell>
          <cell r="C4885">
            <v>2060</v>
          </cell>
          <cell r="D4885">
            <v>1019</v>
          </cell>
          <cell r="E4885">
            <v>11088.01</v>
          </cell>
          <cell r="F4885">
            <v>16658.84</v>
          </cell>
        </row>
        <row r="4886">
          <cell r="A4886" t="str">
            <v>1026078620611018</v>
          </cell>
          <cell r="B4886">
            <v>10260786</v>
          </cell>
          <cell r="C4886">
            <v>2061</v>
          </cell>
          <cell r="D4886">
            <v>1018</v>
          </cell>
          <cell r="E4886">
            <v>11088.01</v>
          </cell>
          <cell r="F4886">
            <v>16658.84</v>
          </cell>
        </row>
        <row r="4887">
          <cell r="A4887" t="str">
            <v>1026078634991018</v>
          </cell>
          <cell r="B4887">
            <v>10260786</v>
          </cell>
          <cell r="C4887">
            <v>3499</v>
          </cell>
          <cell r="D4887">
            <v>1018</v>
          </cell>
          <cell r="E4887">
            <v>11088.01</v>
          </cell>
          <cell r="F4887">
            <v>16658.84</v>
          </cell>
        </row>
        <row r="4888">
          <cell r="A4888" t="str">
            <v>1026078620621018</v>
          </cell>
          <cell r="B4888">
            <v>10260786</v>
          </cell>
          <cell r="C4888">
            <v>2062</v>
          </cell>
          <cell r="D4888">
            <v>1018</v>
          </cell>
          <cell r="E4888">
            <v>11088.01</v>
          </cell>
          <cell r="F4888">
            <v>16658.84</v>
          </cell>
        </row>
        <row r="4889">
          <cell r="A4889" t="str">
            <v>1026078619441015</v>
          </cell>
          <cell r="B4889">
            <v>10260786</v>
          </cell>
          <cell r="C4889">
            <v>1944</v>
          </cell>
          <cell r="D4889">
            <v>1015</v>
          </cell>
          <cell r="E4889">
            <v>11088.01</v>
          </cell>
          <cell r="F4889">
            <v>16658.84</v>
          </cell>
        </row>
        <row r="4890">
          <cell r="A4890" t="str">
            <v>1026078619441016</v>
          </cell>
          <cell r="B4890">
            <v>10260786</v>
          </cell>
          <cell r="C4890">
            <v>1944</v>
          </cell>
          <cell r="D4890">
            <v>1016</v>
          </cell>
          <cell r="E4890">
            <v>11088.01</v>
          </cell>
          <cell r="F4890">
            <v>16658.84</v>
          </cell>
        </row>
        <row r="4891">
          <cell r="A4891" t="str">
            <v>1026078619441020</v>
          </cell>
          <cell r="B4891">
            <v>10260786</v>
          </cell>
          <cell r="C4891">
            <v>1944</v>
          </cell>
          <cell r="D4891">
            <v>1020</v>
          </cell>
          <cell r="E4891">
            <v>11204.72</v>
          </cell>
          <cell r="F4891">
            <v>16834.2</v>
          </cell>
        </row>
        <row r="4892">
          <cell r="A4892" t="str">
            <v>1026078619441019</v>
          </cell>
          <cell r="B4892">
            <v>10260786</v>
          </cell>
          <cell r="C4892">
            <v>1944</v>
          </cell>
          <cell r="D4892">
            <v>1019</v>
          </cell>
          <cell r="E4892">
            <v>11088.01</v>
          </cell>
          <cell r="F4892">
            <v>16658.84</v>
          </cell>
        </row>
        <row r="4893">
          <cell r="A4893" t="str">
            <v>1026078619441021</v>
          </cell>
          <cell r="B4893">
            <v>10260786</v>
          </cell>
          <cell r="C4893">
            <v>1944</v>
          </cell>
          <cell r="D4893">
            <v>1021</v>
          </cell>
          <cell r="E4893">
            <v>11204.72</v>
          </cell>
          <cell r="F4893">
            <v>16834.2</v>
          </cell>
        </row>
        <row r="4894">
          <cell r="A4894" t="str">
            <v>1073117915171001</v>
          </cell>
          <cell r="B4894">
            <v>10731179</v>
          </cell>
          <cell r="C4894">
            <v>1517</v>
          </cell>
          <cell r="D4894">
            <v>1001</v>
          </cell>
          <cell r="E4894">
            <v>11225.57</v>
          </cell>
          <cell r="F4894">
            <v>16872.07</v>
          </cell>
        </row>
        <row r="4895">
          <cell r="A4895" t="str">
            <v>1073117915171002</v>
          </cell>
          <cell r="B4895">
            <v>10731179</v>
          </cell>
          <cell r="C4895">
            <v>1517</v>
          </cell>
          <cell r="D4895">
            <v>1002</v>
          </cell>
          <cell r="E4895">
            <v>11407.21</v>
          </cell>
          <cell r="F4895">
            <v>17145.080000000002</v>
          </cell>
        </row>
        <row r="4896">
          <cell r="A4896" t="str">
            <v>1082303119321002</v>
          </cell>
          <cell r="B4896">
            <v>10823031</v>
          </cell>
          <cell r="C4896">
            <v>1932</v>
          </cell>
          <cell r="D4896">
            <v>1002</v>
          </cell>
          <cell r="E4896">
            <v>10574.49</v>
          </cell>
          <cell r="F4896">
            <v>15893.49</v>
          </cell>
        </row>
        <row r="4897">
          <cell r="A4897" t="str">
            <v>1082303122371002</v>
          </cell>
          <cell r="B4897">
            <v>10823031</v>
          </cell>
          <cell r="C4897">
            <v>2237</v>
          </cell>
          <cell r="D4897">
            <v>1002</v>
          </cell>
          <cell r="E4897">
            <v>10574.49</v>
          </cell>
          <cell r="F4897">
            <v>15893.49</v>
          </cell>
        </row>
        <row r="4898">
          <cell r="A4898" t="str">
            <v>1082303135011002</v>
          </cell>
          <cell r="B4898">
            <v>10823031</v>
          </cell>
          <cell r="C4898">
            <v>3501</v>
          </cell>
          <cell r="D4898">
            <v>1002</v>
          </cell>
          <cell r="E4898">
            <v>10574.49</v>
          </cell>
          <cell r="F4898">
            <v>15893.49</v>
          </cell>
        </row>
        <row r="4899">
          <cell r="A4899" t="str">
            <v>1085313215181003</v>
          </cell>
          <cell r="B4899">
            <v>10853132</v>
          </cell>
          <cell r="C4899">
            <v>1518</v>
          </cell>
          <cell r="D4899">
            <v>1003</v>
          </cell>
          <cell r="E4899"/>
          <cell r="F4899"/>
        </row>
        <row r="4900">
          <cell r="A4900" t="str">
            <v>1085313215181004</v>
          </cell>
          <cell r="B4900">
            <v>10853132</v>
          </cell>
          <cell r="C4900">
            <v>1518</v>
          </cell>
          <cell r="D4900">
            <v>1004</v>
          </cell>
          <cell r="E4900"/>
          <cell r="F4900"/>
        </row>
        <row r="4901">
          <cell r="A4901" t="str">
            <v>1085313215181005</v>
          </cell>
          <cell r="B4901">
            <v>10853132</v>
          </cell>
          <cell r="C4901">
            <v>1518</v>
          </cell>
          <cell r="D4901">
            <v>1005</v>
          </cell>
          <cell r="E4901"/>
          <cell r="F4901"/>
        </row>
        <row r="4902">
          <cell r="A4902" t="str">
            <v>Total general</v>
          </cell>
          <cell r="B4902" t="str">
            <v>Total general</v>
          </cell>
          <cell r="C4902"/>
          <cell r="D4902"/>
          <cell r="E4902">
            <v>12151.69</v>
          </cell>
          <cell r="F4902">
            <v>18186.03</v>
          </cell>
        </row>
        <row r="4903">
          <cell r="A4903" t="str">
            <v/>
          </cell>
        </row>
        <row r="4904">
          <cell r="A4904" t="str">
            <v/>
          </cell>
        </row>
        <row r="4905">
          <cell r="A4905" t="str">
            <v/>
          </cell>
        </row>
        <row r="4906">
          <cell r="A4906" t="str">
            <v/>
          </cell>
        </row>
        <row r="4907">
          <cell r="A4907" t="str">
            <v/>
          </cell>
        </row>
        <row r="4908">
          <cell r="A4908" t="str">
            <v/>
          </cell>
        </row>
        <row r="4909">
          <cell r="A4909" t="str">
            <v/>
          </cell>
        </row>
        <row r="4910">
          <cell r="A4910" t="str">
            <v/>
          </cell>
        </row>
        <row r="4911">
          <cell r="A4911" t="str">
            <v/>
          </cell>
        </row>
        <row r="4912">
          <cell r="A4912" t="str">
            <v/>
          </cell>
        </row>
        <row r="4913">
          <cell r="A4913" t="str">
            <v/>
          </cell>
        </row>
        <row r="4914">
          <cell r="A4914" t="str">
            <v/>
          </cell>
        </row>
        <row r="4915">
          <cell r="A4915" t="str">
            <v/>
          </cell>
        </row>
        <row r="4916">
          <cell r="A4916" t="str">
            <v/>
          </cell>
        </row>
        <row r="4917">
          <cell r="A4917" t="str">
            <v/>
          </cell>
        </row>
        <row r="4918">
          <cell r="A4918" t="str">
            <v/>
          </cell>
        </row>
        <row r="4919">
          <cell r="A4919" t="str">
            <v/>
          </cell>
        </row>
        <row r="4920">
          <cell r="A4920" t="str">
            <v/>
          </cell>
        </row>
        <row r="4921">
          <cell r="A4921" t="str">
            <v/>
          </cell>
        </row>
        <row r="4922">
          <cell r="A4922" t="str">
            <v/>
          </cell>
        </row>
        <row r="4923">
          <cell r="A4923" t="str">
            <v/>
          </cell>
        </row>
        <row r="4924">
          <cell r="A4924" t="str">
            <v/>
          </cell>
        </row>
        <row r="4925">
          <cell r="A4925" t="str">
            <v/>
          </cell>
        </row>
        <row r="4926">
          <cell r="A4926" t="str">
            <v/>
          </cell>
        </row>
        <row r="4927">
          <cell r="A4927" t="str">
            <v/>
          </cell>
        </row>
        <row r="4928">
          <cell r="A4928" t="str">
            <v/>
          </cell>
        </row>
        <row r="4929">
          <cell r="A4929" t="str">
            <v/>
          </cell>
        </row>
        <row r="4930">
          <cell r="A4930" t="str">
            <v/>
          </cell>
        </row>
        <row r="4931">
          <cell r="A4931" t="str">
            <v/>
          </cell>
        </row>
        <row r="4932">
          <cell r="A4932" t="str">
            <v/>
          </cell>
        </row>
        <row r="4933">
          <cell r="A4933" t="str">
            <v/>
          </cell>
        </row>
        <row r="4934">
          <cell r="A4934" t="str">
            <v/>
          </cell>
        </row>
        <row r="4935">
          <cell r="A4935" t="str">
            <v/>
          </cell>
        </row>
        <row r="4936">
          <cell r="A4936" t="str">
            <v/>
          </cell>
        </row>
        <row r="4937">
          <cell r="A4937" t="str">
            <v/>
          </cell>
        </row>
        <row r="4938">
          <cell r="A4938" t="str">
            <v/>
          </cell>
        </row>
        <row r="4939">
          <cell r="A4939" t="str">
            <v/>
          </cell>
        </row>
        <row r="4940">
          <cell r="A4940" t="str">
            <v/>
          </cell>
        </row>
        <row r="4941">
          <cell r="A4941" t="str">
            <v/>
          </cell>
        </row>
        <row r="4942">
          <cell r="A4942" t="str">
            <v/>
          </cell>
        </row>
        <row r="4943">
          <cell r="A4943" t="str">
            <v/>
          </cell>
        </row>
        <row r="4944">
          <cell r="A4944" t="str">
            <v/>
          </cell>
        </row>
        <row r="4945">
          <cell r="A4945" t="str">
            <v/>
          </cell>
        </row>
        <row r="4946">
          <cell r="A4946" t="str">
            <v/>
          </cell>
        </row>
        <row r="4947">
          <cell r="A4947" t="str">
            <v/>
          </cell>
        </row>
        <row r="4948">
          <cell r="A4948" t="str">
            <v/>
          </cell>
        </row>
        <row r="4949">
          <cell r="A4949" t="str">
            <v/>
          </cell>
        </row>
        <row r="4950">
          <cell r="A4950" t="str">
            <v/>
          </cell>
        </row>
        <row r="4951">
          <cell r="A4951" t="str">
            <v/>
          </cell>
        </row>
        <row r="4952">
          <cell r="A4952" t="str">
            <v/>
          </cell>
        </row>
        <row r="4953">
          <cell r="A4953" t="str">
            <v/>
          </cell>
        </row>
        <row r="4954">
          <cell r="A4954" t="str">
            <v/>
          </cell>
        </row>
        <row r="4955">
          <cell r="A4955" t="str">
            <v/>
          </cell>
        </row>
        <row r="4956">
          <cell r="A4956" t="str">
            <v/>
          </cell>
        </row>
        <row r="4957">
          <cell r="A4957" t="str">
            <v/>
          </cell>
        </row>
        <row r="4958">
          <cell r="A4958" t="str">
            <v/>
          </cell>
        </row>
        <row r="4959">
          <cell r="A4959" t="str">
            <v/>
          </cell>
        </row>
        <row r="4960">
          <cell r="A4960" t="str">
            <v/>
          </cell>
        </row>
        <row r="4961">
          <cell r="A4961" t="str">
            <v/>
          </cell>
        </row>
        <row r="4962">
          <cell r="A4962" t="str">
            <v/>
          </cell>
        </row>
        <row r="4963">
          <cell r="A4963" t="str">
            <v/>
          </cell>
        </row>
        <row r="4964">
          <cell r="A4964" t="str">
            <v/>
          </cell>
        </row>
        <row r="4965">
          <cell r="A4965" t="str">
            <v/>
          </cell>
        </row>
        <row r="4966">
          <cell r="A4966" t="str">
            <v/>
          </cell>
        </row>
        <row r="4967">
          <cell r="A4967" t="str">
            <v/>
          </cell>
        </row>
        <row r="4968">
          <cell r="A4968" t="str">
            <v/>
          </cell>
        </row>
        <row r="4969">
          <cell r="A4969" t="str">
            <v/>
          </cell>
        </row>
        <row r="4970">
          <cell r="A4970" t="str">
            <v/>
          </cell>
        </row>
        <row r="4971">
          <cell r="A4971" t="str">
            <v/>
          </cell>
        </row>
        <row r="4972">
          <cell r="A4972" t="str">
            <v/>
          </cell>
        </row>
        <row r="4973">
          <cell r="A4973" t="str">
            <v/>
          </cell>
        </row>
        <row r="4974">
          <cell r="A4974" t="str">
            <v/>
          </cell>
        </row>
        <row r="4975">
          <cell r="A4975" t="str">
            <v/>
          </cell>
        </row>
        <row r="4976">
          <cell r="A4976" t="str">
            <v/>
          </cell>
        </row>
        <row r="4977">
          <cell r="A4977" t="str">
            <v/>
          </cell>
        </row>
        <row r="4978">
          <cell r="A4978" t="str">
            <v/>
          </cell>
        </row>
        <row r="4979">
          <cell r="A4979" t="str">
            <v/>
          </cell>
        </row>
        <row r="4980">
          <cell r="A4980" t="str">
            <v/>
          </cell>
        </row>
        <row r="4981">
          <cell r="A4981" t="str">
            <v/>
          </cell>
        </row>
        <row r="4982">
          <cell r="A4982" t="str">
            <v/>
          </cell>
        </row>
        <row r="4983">
          <cell r="A4983" t="str">
            <v/>
          </cell>
        </row>
        <row r="4984">
          <cell r="A4984" t="str">
            <v/>
          </cell>
        </row>
        <row r="4985">
          <cell r="A4985" t="str">
            <v/>
          </cell>
        </row>
        <row r="4986">
          <cell r="A4986" t="str">
            <v/>
          </cell>
        </row>
        <row r="4987">
          <cell r="A4987" t="str">
            <v/>
          </cell>
        </row>
        <row r="4988">
          <cell r="A4988" t="str">
            <v/>
          </cell>
        </row>
        <row r="4989">
          <cell r="A4989" t="str">
            <v/>
          </cell>
        </row>
        <row r="4990">
          <cell r="A4990" t="str">
            <v/>
          </cell>
        </row>
        <row r="4991">
          <cell r="A4991" t="str">
            <v/>
          </cell>
        </row>
        <row r="4992">
          <cell r="A4992" t="str">
            <v/>
          </cell>
        </row>
        <row r="4993">
          <cell r="A4993" t="str">
            <v/>
          </cell>
        </row>
        <row r="4994">
          <cell r="A4994" t="str">
            <v/>
          </cell>
        </row>
        <row r="4995">
          <cell r="A4995" t="str">
            <v/>
          </cell>
        </row>
        <row r="4996">
          <cell r="A4996" t="str">
            <v/>
          </cell>
        </row>
        <row r="4997">
          <cell r="A4997" t="str">
            <v/>
          </cell>
        </row>
        <row r="4998">
          <cell r="A4998" t="str">
            <v/>
          </cell>
        </row>
        <row r="4999">
          <cell r="A4999" t="str">
            <v/>
          </cell>
        </row>
        <row r="5000">
          <cell r="A5000" t="str">
            <v/>
          </cell>
        </row>
        <row r="5001">
          <cell r="A5001" t="str">
            <v/>
          </cell>
        </row>
        <row r="5002">
          <cell r="A5002" t="str">
            <v/>
          </cell>
        </row>
        <row r="5003">
          <cell r="A5003" t="str">
            <v/>
          </cell>
        </row>
        <row r="5004">
          <cell r="A5004" t="str">
            <v/>
          </cell>
        </row>
        <row r="5005">
          <cell r="A5005" t="str">
            <v/>
          </cell>
        </row>
        <row r="5006">
          <cell r="A5006" t="str">
            <v/>
          </cell>
        </row>
        <row r="5007">
          <cell r="A5007" t="str">
            <v/>
          </cell>
        </row>
        <row r="5008">
          <cell r="A5008" t="str">
            <v/>
          </cell>
        </row>
        <row r="5009">
          <cell r="A5009" t="str">
            <v/>
          </cell>
        </row>
        <row r="5010">
          <cell r="A5010" t="str">
            <v/>
          </cell>
        </row>
        <row r="5011">
          <cell r="A5011" t="str">
            <v/>
          </cell>
        </row>
        <row r="5012">
          <cell r="A5012" t="str">
            <v/>
          </cell>
        </row>
        <row r="5013">
          <cell r="A5013" t="str">
            <v/>
          </cell>
        </row>
        <row r="5014">
          <cell r="A5014" t="str">
            <v/>
          </cell>
        </row>
        <row r="5015">
          <cell r="A5015" t="str">
            <v/>
          </cell>
        </row>
        <row r="5016">
          <cell r="A5016" t="str">
            <v/>
          </cell>
        </row>
        <row r="5017">
          <cell r="A5017" t="str">
            <v/>
          </cell>
        </row>
        <row r="5018">
          <cell r="A5018" t="str">
            <v/>
          </cell>
        </row>
        <row r="5019">
          <cell r="A5019" t="str">
            <v/>
          </cell>
        </row>
        <row r="5020">
          <cell r="A5020" t="str">
            <v/>
          </cell>
        </row>
        <row r="5021">
          <cell r="A5021" t="str">
            <v/>
          </cell>
        </row>
        <row r="5022">
          <cell r="A5022" t="str">
            <v/>
          </cell>
        </row>
        <row r="5023">
          <cell r="A5023" t="str">
            <v/>
          </cell>
        </row>
        <row r="5024">
          <cell r="A5024" t="str">
            <v/>
          </cell>
        </row>
        <row r="5025">
          <cell r="A5025" t="str">
            <v/>
          </cell>
        </row>
        <row r="5026">
          <cell r="A5026" t="str">
            <v/>
          </cell>
        </row>
        <row r="5027">
          <cell r="A5027" t="str">
            <v/>
          </cell>
        </row>
        <row r="5028">
          <cell r="A5028" t="str">
            <v/>
          </cell>
        </row>
        <row r="5029">
          <cell r="A5029" t="str">
            <v/>
          </cell>
        </row>
        <row r="5030">
          <cell r="A5030" t="str">
            <v/>
          </cell>
        </row>
        <row r="5031">
          <cell r="A5031" t="str">
            <v/>
          </cell>
        </row>
        <row r="5032">
          <cell r="A5032" t="str">
            <v/>
          </cell>
        </row>
        <row r="5033">
          <cell r="A5033" t="str">
            <v/>
          </cell>
        </row>
        <row r="5034">
          <cell r="A5034" t="str">
            <v/>
          </cell>
        </row>
        <row r="5035">
          <cell r="A5035" t="str">
            <v/>
          </cell>
        </row>
        <row r="5036">
          <cell r="A5036" t="str">
            <v/>
          </cell>
        </row>
        <row r="5037">
          <cell r="A5037" t="str">
            <v/>
          </cell>
        </row>
        <row r="5038">
          <cell r="A5038" t="str">
            <v/>
          </cell>
        </row>
        <row r="5039">
          <cell r="A5039" t="str">
            <v/>
          </cell>
        </row>
        <row r="5040">
          <cell r="A5040" t="str">
            <v/>
          </cell>
        </row>
        <row r="5041">
          <cell r="A5041" t="str">
            <v/>
          </cell>
        </row>
        <row r="5042">
          <cell r="A5042" t="str">
            <v/>
          </cell>
        </row>
        <row r="5043">
          <cell r="A5043" t="str">
            <v/>
          </cell>
        </row>
        <row r="5044">
          <cell r="A5044" t="str">
            <v/>
          </cell>
        </row>
        <row r="5045">
          <cell r="A5045" t="str">
            <v/>
          </cell>
        </row>
        <row r="5046">
          <cell r="A5046" t="str">
            <v/>
          </cell>
        </row>
        <row r="5047">
          <cell r="A5047" t="str">
            <v/>
          </cell>
        </row>
        <row r="5048">
          <cell r="A5048" t="str">
            <v/>
          </cell>
        </row>
        <row r="5049">
          <cell r="A5049" t="str">
            <v/>
          </cell>
        </row>
        <row r="5050">
          <cell r="A5050" t="str">
            <v/>
          </cell>
        </row>
        <row r="5051">
          <cell r="A5051" t="str">
            <v/>
          </cell>
        </row>
        <row r="5052">
          <cell r="A5052" t="str">
            <v/>
          </cell>
        </row>
        <row r="5053">
          <cell r="A5053" t="str">
            <v/>
          </cell>
        </row>
        <row r="5054">
          <cell r="A5054" t="str">
            <v/>
          </cell>
        </row>
        <row r="5055">
          <cell r="A5055" t="str">
            <v/>
          </cell>
        </row>
        <row r="5056">
          <cell r="A5056" t="str">
            <v/>
          </cell>
        </row>
        <row r="5057">
          <cell r="A5057" t="str">
            <v/>
          </cell>
        </row>
        <row r="5058">
          <cell r="A5058" t="str">
            <v/>
          </cell>
        </row>
        <row r="5059">
          <cell r="A5059" t="str">
            <v/>
          </cell>
        </row>
        <row r="5060">
          <cell r="A5060" t="str">
            <v/>
          </cell>
        </row>
        <row r="5061">
          <cell r="A5061" t="str">
            <v/>
          </cell>
        </row>
        <row r="5062">
          <cell r="A5062" t="str">
            <v/>
          </cell>
        </row>
        <row r="5063">
          <cell r="A5063" t="str">
            <v/>
          </cell>
        </row>
        <row r="5064">
          <cell r="A5064" t="str">
            <v/>
          </cell>
        </row>
        <row r="5065">
          <cell r="A5065" t="str">
            <v/>
          </cell>
        </row>
        <row r="5066">
          <cell r="A5066" t="str">
            <v/>
          </cell>
        </row>
        <row r="5067">
          <cell r="A5067" t="str">
            <v/>
          </cell>
        </row>
        <row r="5068">
          <cell r="A5068" t="str">
            <v/>
          </cell>
        </row>
        <row r="5069">
          <cell r="A5069" t="str">
            <v/>
          </cell>
        </row>
        <row r="5070">
          <cell r="A5070" t="str">
            <v/>
          </cell>
        </row>
        <row r="5071">
          <cell r="A5071" t="str">
            <v/>
          </cell>
        </row>
        <row r="5072">
          <cell r="A5072" t="str">
            <v/>
          </cell>
        </row>
        <row r="5073">
          <cell r="A5073" t="str">
            <v/>
          </cell>
        </row>
        <row r="5074">
          <cell r="A5074" t="str">
            <v/>
          </cell>
        </row>
        <row r="5075">
          <cell r="A5075" t="str">
            <v/>
          </cell>
        </row>
        <row r="5076">
          <cell r="A5076" t="str">
            <v/>
          </cell>
        </row>
        <row r="5077">
          <cell r="A5077" t="str">
            <v/>
          </cell>
        </row>
        <row r="5078">
          <cell r="A5078" t="str">
            <v/>
          </cell>
        </row>
        <row r="5079">
          <cell r="A5079" t="str">
            <v/>
          </cell>
        </row>
        <row r="5080">
          <cell r="A5080" t="str">
            <v/>
          </cell>
        </row>
        <row r="5081">
          <cell r="A5081" t="str">
            <v/>
          </cell>
        </row>
        <row r="5082">
          <cell r="A5082" t="str">
            <v/>
          </cell>
        </row>
        <row r="5083">
          <cell r="A5083" t="str">
            <v/>
          </cell>
        </row>
        <row r="5084">
          <cell r="A5084" t="str">
            <v/>
          </cell>
        </row>
        <row r="5085">
          <cell r="A5085" t="str">
            <v/>
          </cell>
        </row>
        <row r="5086">
          <cell r="A5086" t="str">
            <v/>
          </cell>
        </row>
        <row r="5087">
          <cell r="A5087" t="str">
            <v/>
          </cell>
        </row>
        <row r="5088">
          <cell r="A5088" t="str">
            <v/>
          </cell>
        </row>
        <row r="5089">
          <cell r="A5089" t="str">
            <v/>
          </cell>
        </row>
        <row r="5090">
          <cell r="A5090" t="str">
            <v/>
          </cell>
        </row>
        <row r="5091">
          <cell r="A5091" t="str">
            <v/>
          </cell>
        </row>
        <row r="5092">
          <cell r="A5092" t="str">
            <v/>
          </cell>
        </row>
        <row r="5093">
          <cell r="A5093" t="str">
            <v/>
          </cell>
        </row>
        <row r="5094">
          <cell r="A5094" t="str">
            <v/>
          </cell>
        </row>
        <row r="5095">
          <cell r="A5095" t="str">
            <v/>
          </cell>
        </row>
        <row r="5096">
          <cell r="A5096" t="str">
            <v/>
          </cell>
        </row>
        <row r="5097">
          <cell r="A5097" t="str">
            <v/>
          </cell>
        </row>
        <row r="5098">
          <cell r="A5098" t="str">
            <v/>
          </cell>
        </row>
        <row r="5099">
          <cell r="A5099" t="str">
            <v/>
          </cell>
        </row>
        <row r="5100">
          <cell r="A5100" t="str">
            <v/>
          </cell>
        </row>
        <row r="5101">
          <cell r="A5101" t="str">
            <v/>
          </cell>
        </row>
        <row r="5102">
          <cell r="A5102" t="str">
            <v/>
          </cell>
        </row>
        <row r="5103">
          <cell r="A5103" t="str">
            <v/>
          </cell>
        </row>
        <row r="5104">
          <cell r="A5104" t="str">
            <v/>
          </cell>
        </row>
        <row r="5105">
          <cell r="A5105" t="str">
            <v/>
          </cell>
        </row>
        <row r="5106">
          <cell r="A5106" t="str">
            <v/>
          </cell>
        </row>
        <row r="5107">
          <cell r="A5107" t="str">
            <v/>
          </cell>
        </row>
        <row r="5108">
          <cell r="A5108" t="str">
            <v/>
          </cell>
        </row>
        <row r="5109">
          <cell r="A5109" t="str">
            <v/>
          </cell>
        </row>
        <row r="5110">
          <cell r="A5110" t="str">
            <v/>
          </cell>
        </row>
        <row r="5111">
          <cell r="A5111" t="str">
            <v/>
          </cell>
        </row>
        <row r="5112">
          <cell r="A5112" t="str">
            <v/>
          </cell>
        </row>
        <row r="5113">
          <cell r="A5113" t="str">
            <v/>
          </cell>
        </row>
        <row r="5114">
          <cell r="A5114" t="str">
            <v/>
          </cell>
        </row>
        <row r="5115">
          <cell r="A5115" t="str">
            <v/>
          </cell>
        </row>
        <row r="5116">
          <cell r="A5116" t="str">
            <v/>
          </cell>
        </row>
        <row r="5117">
          <cell r="A5117" t="str">
            <v/>
          </cell>
        </row>
        <row r="5118">
          <cell r="A5118" t="str">
            <v/>
          </cell>
        </row>
        <row r="5119">
          <cell r="A5119" t="str">
            <v/>
          </cell>
        </row>
        <row r="5120">
          <cell r="A5120" t="str">
            <v/>
          </cell>
        </row>
        <row r="5121">
          <cell r="A5121" t="str">
            <v/>
          </cell>
        </row>
        <row r="5122">
          <cell r="A5122" t="str">
            <v/>
          </cell>
        </row>
        <row r="5123">
          <cell r="A5123" t="str">
            <v/>
          </cell>
        </row>
        <row r="5124">
          <cell r="A5124" t="str">
            <v/>
          </cell>
        </row>
        <row r="5125">
          <cell r="A5125" t="str">
            <v/>
          </cell>
        </row>
        <row r="5126">
          <cell r="A5126" t="str">
            <v/>
          </cell>
        </row>
        <row r="5127">
          <cell r="A5127" t="str">
            <v/>
          </cell>
        </row>
        <row r="5128">
          <cell r="A5128" t="str">
            <v/>
          </cell>
        </row>
        <row r="5129">
          <cell r="A5129" t="str">
            <v/>
          </cell>
        </row>
        <row r="5130">
          <cell r="A5130" t="str">
            <v/>
          </cell>
        </row>
        <row r="5131">
          <cell r="A5131" t="str">
            <v/>
          </cell>
        </row>
        <row r="5132">
          <cell r="A5132" t="str">
            <v/>
          </cell>
        </row>
        <row r="5133">
          <cell r="A5133" t="str">
            <v/>
          </cell>
        </row>
        <row r="5134">
          <cell r="A5134" t="str">
            <v/>
          </cell>
        </row>
        <row r="5135">
          <cell r="A5135" t="str">
            <v/>
          </cell>
        </row>
        <row r="5136">
          <cell r="A5136" t="str">
            <v/>
          </cell>
        </row>
        <row r="5137">
          <cell r="A5137" t="str">
            <v/>
          </cell>
        </row>
        <row r="5138">
          <cell r="A5138" t="str">
            <v/>
          </cell>
        </row>
        <row r="5139">
          <cell r="A5139" t="str">
            <v/>
          </cell>
        </row>
        <row r="5140">
          <cell r="A5140" t="str">
            <v/>
          </cell>
        </row>
        <row r="5141">
          <cell r="A5141" t="str">
            <v/>
          </cell>
        </row>
        <row r="5142">
          <cell r="A5142" t="str">
            <v/>
          </cell>
        </row>
        <row r="5143">
          <cell r="A5143" t="str">
            <v/>
          </cell>
        </row>
        <row r="5144">
          <cell r="A5144" t="str">
            <v/>
          </cell>
        </row>
        <row r="5145">
          <cell r="A5145" t="str">
            <v/>
          </cell>
        </row>
        <row r="5146">
          <cell r="A5146" t="str">
            <v/>
          </cell>
        </row>
        <row r="5147">
          <cell r="A5147" t="str">
            <v/>
          </cell>
        </row>
        <row r="5148">
          <cell r="A5148" t="str">
            <v/>
          </cell>
        </row>
        <row r="5149">
          <cell r="A5149" t="str">
            <v/>
          </cell>
        </row>
        <row r="5150">
          <cell r="A5150" t="str">
            <v/>
          </cell>
        </row>
        <row r="5151">
          <cell r="A5151" t="str">
            <v/>
          </cell>
        </row>
        <row r="5152">
          <cell r="A5152" t="str">
            <v/>
          </cell>
        </row>
        <row r="5153">
          <cell r="A5153" t="str">
            <v/>
          </cell>
        </row>
        <row r="5154">
          <cell r="A5154" t="str">
            <v/>
          </cell>
        </row>
        <row r="5155">
          <cell r="A5155" t="str">
            <v/>
          </cell>
        </row>
        <row r="5156">
          <cell r="A5156" t="str">
            <v/>
          </cell>
        </row>
        <row r="5157">
          <cell r="A5157" t="str">
            <v/>
          </cell>
        </row>
        <row r="5158">
          <cell r="A5158" t="str">
            <v/>
          </cell>
        </row>
        <row r="5159">
          <cell r="A5159" t="str">
            <v/>
          </cell>
        </row>
        <row r="5160">
          <cell r="A5160" t="str">
            <v/>
          </cell>
        </row>
        <row r="5161">
          <cell r="A5161" t="str">
            <v/>
          </cell>
        </row>
        <row r="5162">
          <cell r="A5162" t="str">
            <v/>
          </cell>
        </row>
        <row r="5163">
          <cell r="A5163" t="str">
            <v/>
          </cell>
        </row>
        <row r="5164">
          <cell r="A5164" t="str">
            <v/>
          </cell>
        </row>
        <row r="5165">
          <cell r="A5165" t="str">
            <v/>
          </cell>
        </row>
        <row r="5166">
          <cell r="A5166" t="str">
            <v/>
          </cell>
        </row>
        <row r="5167">
          <cell r="A5167" t="str">
            <v/>
          </cell>
        </row>
        <row r="5168">
          <cell r="A5168" t="str">
            <v/>
          </cell>
        </row>
        <row r="5169">
          <cell r="A5169" t="str">
            <v/>
          </cell>
        </row>
        <row r="5170">
          <cell r="A5170" t="str">
            <v/>
          </cell>
        </row>
        <row r="5171">
          <cell r="A5171" t="str">
            <v/>
          </cell>
        </row>
        <row r="5172">
          <cell r="A5172" t="str">
            <v/>
          </cell>
        </row>
        <row r="5173">
          <cell r="A5173" t="str">
            <v/>
          </cell>
        </row>
        <row r="5174">
          <cell r="A5174" t="str">
            <v/>
          </cell>
        </row>
        <row r="5175">
          <cell r="A5175" t="str">
            <v/>
          </cell>
        </row>
        <row r="5176">
          <cell r="A5176" t="str">
            <v/>
          </cell>
        </row>
        <row r="5177">
          <cell r="A5177" t="str">
            <v/>
          </cell>
        </row>
        <row r="5178">
          <cell r="A5178" t="str">
            <v/>
          </cell>
        </row>
        <row r="5179">
          <cell r="A5179" t="str">
            <v/>
          </cell>
        </row>
        <row r="5180">
          <cell r="A5180" t="str">
            <v/>
          </cell>
        </row>
        <row r="5181">
          <cell r="A5181" t="str">
            <v/>
          </cell>
        </row>
        <row r="5182">
          <cell r="A5182" t="str">
            <v/>
          </cell>
        </row>
        <row r="5183">
          <cell r="A5183" t="str">
            <v/>
          </cell>
        </row>
        <row r="5184">
          <cell r="A5184" t="str">
            <v/>
          </cell>
        </row>
        <row r="5185">
          <cell r="A5185" t="str">
            <v/>
          </cell>
        </row>
        <row r="5186">
          <cell r="A5186" t="str">
            <v/>
          </cell>
        </row>
        <row r="5187">
          <cell r="A5187" t="str">
            <v/>
          </cell>
        </row>
        <row r="5188">
          <cell r="A5188" t="str">
            <v/>
          </cell>
        </row>
        <row r="5189">
          <cell r="A5189" t="str">
            <v/>
          </cell>
        </row>
        <row r="5190">
          <cell r="A5190" t="str">
            <v/>
          </cell>
        </row>
        <row r="5191">
          <cell r="A5191" t="str">
            <v/>
          </cell>
        </row>
        <row r="5192">
          <cell r="A5192" t="str">
            <v/>
          </cell>
        </row>
        <row r="5193">
          <cell r="A5193" t="str">
            <v/>
          </cell>
        </row>
        <row r="5194">
          <cell r="A5194" t="str">
            <v/>
          </cell>
        </row>
        <row r="5195">
          <cell r="A5195" t="str">
            <v/>
          </cell>
        </row>
        <row r="5196">
          <cell r="A5196" t="str">
            <v/>
          </cell>
        </row>
        <row r="5197">
          <cell r="A5197" t="str">
            <v/>
          </cell>
        </row>
        <row r="5198">
          <cell r="A5198" t="str">
            <v/>
          </cell>
        </row>
        <row r="5199">
          <cell r="A5199" t="str">
            <v/>
          </cell>
        </row>
        <row r="5200">
          <cell r="A5200" t="str">
            <v/>
          </cell>
        </row>
        <row r="5201">
          <cell r="A5201" t="str">
            <v/>
          </cell>
        </row>
        <row r="5202">
          <cell r="A5202" t="str">
            <v/>
          </cell>
        </row>
        <row r="5203">
          <cell r="A5203" t="str">
            <v/>
          </cell>
        </row>
        <row r="5204">
          <cell r="A5204" t="str">
            <v/>
          </cell>
        </row>
        <row r="5205">
          <cell r="A5205" t="str">
            <v/>
          </cell>
        </row>
        <row r="5206">
          <cell r="A5206" t="str">
            <v/>
          </cell>
        </row>
        <row r="5207">
          <cell r="A5207" t="str">
            <v/>
          </cell>
        </row>
        <row r="5208">
          <cell r="A5208" t="str">
            <v/>
          </cell>
        </row>
        <row r="5209">
          <cell r="A5209" t="str">
            <v/>
          </cell>
        </row>
        <row r="5210">
          <cell r="A5210" t="str">
            <v/>
          </cell>
        </row>
        <row r="5211">
          <cell r="A5211" t="str">
            <v/>
          </cell>
        </row>
        <row r="5212">
          <cell r="A5212" t="str">
            <v/>
          </cell>
        </row>
        <row r="5213">
          <cell r="A5213" t="str">
            <v/>
          </cell>
        </row>
        <row r="5214">
          <cell r="A5214" t="str">
            <v/>
          </cell>
        </row>
        <row r="5215">
          <cell r="A5215" t="str">
            <v/>
          </cell>
        </row>
        <row r="5216">
          <cell r="A5216" t="str">
            <v/>
          </cell>
        </row>
        <row r="5217">
          <cell r="A5217" t="str">
            <v/>
          </cell>
        </row>
        <row r="5218">
          <cell r="A5218" t="str">
            <v/>
          </cell>
        </row>
        <row r="5219">
          <cell r="A5219" t="str">
            <v/>
          </cell>
        </row>
        <row r="5220">
          <cell r="A5220" t="str">
            <v/>
          </cell>
        </row>
        <row r="5221">
          <cell r="A5221" t="str">
            <v/>
          </cell>
        </row>
        <row r="5222">
          <cell r="A5222" t="str">
            <v/>
          </cell>
        </row>
        <row r="5223">
          <cell r="A5223" t="str">
            <v/>
          </cell>
        </row>
        <row r="5224">
          <cell r="A5224" t="str">
            <v/>
          </cell>
        </row>
        <row r="5225">
          <cell r="A5225" t="str">
            <v/>
          </cell>
        </row>
        <row r="5226">
          <cell r="A5226" t="str">
            <v/>
          </cell>
        </row>
        <row r="5227">
          <cell r="A5227" t="str">
            <v/>
          </cell>
        </row>
        <row r="5228">
          <cell r="A5228" t="str">
            <v/>
          </cell>
        </row>
        <row r="5229">
          <cell r="A5229" t="str">
            <v/>
          </cell>
        </row>
        <row r="5230">
          <cell r="A5230" t="str">
            <v/>
          </cell>
        </row>
        <row r="5231">
          <cell r="A5231" t="str">
            <v/>
          </cell>
        </row>
        <row r="5232">
          <cell r="A5232" t="str">
            <v/>
          </cell>
        </row>
        <row r="5233">
          <cell r="A5233" t="str">
            <v/>
          </cell>
        </row>
        <row r="5234">
          <cell r="A5234" t="str">
            <v/>
          </cell>
        </row>
        <row r="5235">
          <cell r="A5235" t="str">
            <v/>
          </cell>
        </row>
        <row r="5236">
          <cell r="A5236" t="str">
            <v/>
          </cell>
        </row>
        <row r="5237">
          <cell r="A5237" t="str">
            <v/>
          </cell>
        </row>
        <row r="5238">
          <cell r="A5238" t="str">
            <v/>
          </cell>
        </row>
        <row r="5239">
          <cell r="A5239" t="str">
            <v/>
          </cell>
        </row>
        <row r="5240">
          <cell r="A5240" t="str">
            <v/>
          </cell>
        </row>
        <row r="5241">
          <cell r="A5241" t="str">
            <v/>
          </cell>
        </row>
        <row r="5242">
          <cell r="A5242" t="str">
            <v/>
          </cell>
        </row>
        <row r="5243">
          <cell r="A5243" t="str">
            <v/>
          </cell>
        </row>
        <row r="5244">
          <cell r="A5244" t="str">
            <v/>
          </cell>
        </row>
        <row r="5245">
          <cell r="A5245" t="str">
            <v/>
          </cell>
        </row>
        <row r="5246">
          <cell r="A5246" t="str">
            <v/>
          </cell>
        </row>
        <row r="5247">
          <cell r="A5247" t="str">
            <v/>
          </cell>
        </row>
        <row r="5248">
          <cell r="A5248" t="str">
            <v/>
          </cell>
        </row>
        <row r="5249">
          <cell r="A5249" t="str">
            <v/>
          </cell>
        </row>
        <row r="5250">
          <cell r="A5250" t="str">
            <v/>
          </cell>
        </row>
        <row r="5251">
          <cell r="A5251" t="str">
            <v/>
          </cell>
        </row>
        <row r="5252">
          <cell r="A5252" t="str">
            <v/>
          </cell>
        </row>
        <row r="5253">
          <cell r="A5253" t="str">
            <v/>
          </cell>
        </row>
        <row r="5254">
          <cell r="A5254" t="str">
            <v/>
          </cell>
        </row>
        <row r="5255">
          <cell r="A5255" t="str">
            <v/>
          </cell>
        </row>
        <row r="5256">
          <cell r="A5256" t="str">
            <v/>
          </cell>
        </row>
        <row r="5257">
          <cell r="A5257" t="str">
            <v/>
          </cell>
        </row>
        <row r="5258">
          <cell r="A5258" t="str">
            <v/>
          </cell>
        </row>
        <row r="5259">
          <cell r="A5259" t="str">
            <v/>
          </cell>
        </row>
        <row r="5260">
          <cell r="A5260" t="str">
            <v/>
          </cell>
        </row>
        <row r="5261">
          <cell r="A5261" t="str">
            <v/>
          </cell>
        </row>
        <row r="5262">
          <cell r="A5262" t="str">
            <v/>
          </cell>
        </row>
        <row r="5263">
          <cell r="A5263" t="str">
            <v/>
          </cell>
        </row>
        <row r="5264">
          <cell r="A5264" t="str">
            <v/>
          </cell>
        </row>
        <row r="5265">
          <cell r="A5265" t="str">
            <v/>
          </cell>
        </row>
        <row r="5266">
          <cell r="A5266" t="str">
            <v/>
          </cell>
        </row>
        <row r="5267">
          <cell r="A5267" t="str">
            <v/>
          </cell>
        </row>
        <row r="5268">
          <cell r="A5268" t="str">
            <v/>
          </cell>
        </row>
        <row r="5269">
          <cell r="A5269" t="str">
            <v/>
          </cell>
        </row>
        <row r="5270">
          <cell r="A5270" t="str">
            <v/>
          </cell>
        </row>
        <row r="5271">
          <cell r="A5271" t="str">
            <v/>
          </cell>
        </row>
        <row r="5272">
          <cell r="A5272" t="str">
            <v/>
          </cell>
        </row>
        <row r="5273">
          <cell r="A5273" t="str">
            <v/>
          </cell>
        </row>
        <row r="5274">
          <cell r="A5274" t="str">
            <v/>
          </cell>
        </row>
        <row r="5275">
          <cell r="A5275" t="str">
            <v/>
          </cell>
        </row>
        <row r="5276">
          <cell r="A5276" t="str">
            <v/>
          </cell>
        </row>
        <row r="5277">
          <cell r="A5277" t="str">
            <v/>
          </cell>
        </row>
        <row r="5278">
          <cell r="A5278" t="str">
            <v/>
          </cell>
        </row>
        <row r="5279">
          <cell r="A5279" t="str">
            <v/>
          </cell>
        </row>
        <row r="5280">
          <cell r="A5280" t="str">
            <v/>
          </cell>
        </row>
        <row r="5281">
          <cell r="A5281" t="str">
            <v/>
          </cell>
        </row>
        <row r="5282">
          <cell r="A5282" t="str">
            <v/>
          </cell>
        </row>
        <row r="5283">
          <cell r="A5283" t="str">
            <v/>
          </cell>
        </row>
        <row r="5284">
          <cell r="A5284" t="str">
            <v/>
          </cell>
        </row>
        <row r="5285">
          <cell r="A5285" t="str">
            <v/>
          </cell>
        </row>
        <row r="5286">
          <cell r="A5286" t="str">
            <v/>
          </cell>
        </row>
        <row r="5287">
          <cell r="A5287" t="str">
            <v/>
          </cell>
        </row>
        <row r="5288">
          <cell r="A5288" t="str">
            <v/>
          </cell>
        </row>
        <row r="5289">
          <cell r="A5289" t="str">
            <v/>
          </cell>
        </row>
        <row r="5290">
          <cell r="A5290" t="str">
            <v/>
          </cell>
        </row>
        <row r="5291">
          <cell r="A5291" t="str">
            <v/>
          </cell>
        </row>
        <row r="5292">
          <cell r="A5292" t="str">
            <v/>
          </cell>
        </row>
        <row r="5293">
          <cell r="A5293" t="str">
            <v/>
          </cell>
        </row>
        <row r="5294">
          <cell r="A5294" t="str">
            <v/>
          </cell>
        </row>
        <row r="5295">
          <cell r="A5295" t="str">
            <v/>
          </cell>
        </row>
        <row r="5296">
          <cell r="A5296" t="str">
            <v/>
          </cell>
        </row>
        <row r="5297">
          <cell r="A5297" t="str">
            <v/>
          </cell>
        </row>
        <row r="5298">
          <cell r="A5298" t="str">
            <v/>
          </cell>
        </row>
        <row r="5299">
          <cell r="A5299" t="str">
            <v/>
          </cell>
        </row>
        <row r="5300">
          <cell r="A5300" t="str">
            <v/>
          </cell>
        </row>
        <row r="5301">
          <cell r="A5301" t="str">
            <v/>
          </cell>
        </row>
        <row r="5302">
          <cell r="A5302" t="str">
            <v/>
          </cell>
        </row>
        <row r="5303">
          <cell r="A5303" t="str">
            <v/>
          </cell>
        </row>
        <row r="5304">
          <cell r="A5304" t="str">
            <v/>
          </cell>
        </row>
        <row r="5305">
          <cell r="A5305" t="str">
            <v/>
          </cell>
        </row>
        <row r="5306">
          <cell r="A5306" t="str">
            <v/>
          </cell>
        </row>
        <row r="5307">
          <cell r="A5307" t="str">
            <v/>
          </cell>
        </row>
        <row r="5308">
          <cell r="A5308" t="str">
            <v/>
          </cell>
        </row>
        <row r="5309">
          <cell r="A5309" t="str">
            <v/>
          </cell>
        </row>
        <row r="5310">
          <cell r="A5310" t="str">
            <v/>
          </cell>
        </row>
        <row r="5311">
          <cell r="A5311" t="str">
            <v/>
          </cell>
        </row>
        <row r="5312">
          <cell r="A5312" t="str">
            <v/>
          </cell>
        </row>
        <row r="5313">
          <cell r="A5313" t="str">
            <v/>
          </cell>
        </row>
        <row r="5314">
          <cell r="A5314" t="str">
            <v/>
          </cell>
        </row>
        <row r="5315">
          <cell r="A5315" t="str">
            <v/>
          </cell>
        </row>
        <row r="5316">
          <cell r="A5316" t="str">
            <v/>
          </cell>
        </row>
        <row r="5317">
          <cell r="A5317" t="str">
            <v/>
          </cell>
        </row>
        <row r="5318">
          <cell r="A5318" t="str">
            <v/>
          </cell>
        </row>
        <row r="5319">
          <cell r="A5319" t="str">
            <v/>
          </cell>
        </row>
        <row r="5320">
          <cell r="A5320" t="str">
            <v/>
          </cell>
        </row>
        <row r="5321">
          <cell r="A5321" t="str">
            <v/>
          </cell>
        </row>
        <row r="5322">
          <cell r="A5322" t="str">
            <v/>
          </cell>
        </row>
        <row r="5323">
          <cell r="A5323" t="str">
            <v/>
          </cell>
        </row>
        <row r="5324">
          <cell r="A5324" t="str">
            <v/>
          </cell>
        </row>
        <row r="5325">
          <cell r="A5325" t="str">
            <v/>
          </cell>
        </row>
        <row r="5326">
          <cell r="A5326" t="str">
            <v/>
          </cell>
        </row>
        <row r="5327">
          <cell r="A5327" t="str">
            <v/>
          </cell>
        </row>
        <row r="5328">
          <cell r="A5328" t="str">
            <v/>
          </cell>
        </row>
        <row r="5329">
          <cell r="A5329" t="str">
            <v/>
          </cell>
        </row>
        <row r="5330">
          <cell r="A5330" t="str">
            <v/>
          </cell>
        </row>
        <row r="5331">
          <cell r="A5331" t="str">
            <v/>
          </cell>
        </row>
        <row r="5332">
          <cell r="A5332" t="str">
            <v/>
          </cell>
        </row>
        <row r="5333">
          <cell r="A5333" t="str">
            <v/>
          </cell>
        </row>
        <row r="5334">
          <cell r="A5334" t="str">
            <v/>
          </cell>
        </row>
        <row r="5335">
          <cell r="A5335" t="str">
            <v/>
          </cell>
        </row>
        <row r="5336">
          <cell r="A5336" t="str">
            <v/>
          </cell>
        </row>
        <row r="5337">
          <cell r="A5337" t="str">
            <v/>
          </cell>
        </row>
        <row r="5338">
          <cell r="A5338" t="str">
            <v/>
          </cell>
        </row>
        <row r="5339">
          <cell r="A5339" t="str">
            <v/>
          </cell>
        </row>
        <row r="5340">
          <cell r="A5340" t="str">
            <v/>
          </cell>
        </row>
        <row r="5341">
          <cell r="A5341" t="str">
            <v/>
          </cell>
        </row>
        <row r="5342">
          <cell r="A5342" t="str">
            <v/>
          </cell>
        </row>
        <row r="5343">
          <cell r="A5343" t="str">
            <v/>
          </cell>
        </row>
        <row r="5344">
          <cell r="A5344" t="str">
            <v/>
          </cell>
        </row>
        <row r="5345">
          <cell r="A5345" t="str">
            <v/>
          </cell>
        </row>
        <row r="5346">
          <cell r="A5346" t="str">
            <v/>
          </cell>
        </row>
        <row r="5347">
          <cell r="A5347" t="str">
            <v/>
          </cell>
        </row>
        <row r="5348">
          <cell r="A5348" t="str">
            <v/>
          </cell>
        </row>
        <row r="5349">
          <cell r="A5349" t="str">
            <v/>
          </cell>
        </row>
        <row r="5350">
          <cell r="A5350" t="str">
            <v/>
          </cell>
        </row>
        <row r="5351">
          <cell r="A5351" t="str">
            <v/>
          </cell>
        </row>
        <row r="5352">
          <cell r="A5352" t="str">
            <v/>
          </cell>
        </row>
        <row r="5353">
          <cell r="A5353" t="str">
            <v/>
          </cell>
        </row>
        <row r="5354">
          <cell r="A5354" t="str">
            <v/>
          </cell>
        </row>
        <row r="5355">
          <cell r="A5355" t="str">
            <v/>
          </cell>
        </row>
        <row r="5356">
          <cell r="A5356" t="str">
            <v/>
          </cell>
        </row>
        <row r="5357">
          <cell r="A5357" t="str">
            <v/>
          </cell>
        </row>
        <row r="5358">
          <cell r="A5358" t="str">
            <v/>
          </cell>
        </row>
        <row r="5359">
          <cell r="A5359" t="str">
            <v/>
          </cell>
        </row>
      </sheetData>
      <sheetData sheetId="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ela Patricia Bernal Muñoz" refreshedDate="45706.26888541667" createdVersion="8" refreshedVersion="8" minRefreshableVersion="3" recordCount="18025" xr:uid="{DAE905C0-9F03-430B-8865-B008058B3A26}">
  <cacheSource type="worksheet">
    <worksheetSource ref="A1:AA1048576" sheet="Datos"/>
  </cacheSource>
  <cacheFields count="27">
    <cacheField name="Comprobante" numFmtId="0">
      <sharedItems containsBlank="1"/>
    </cacheField>
    <cacheField name="Fecha" numFmtId="14">
      <sharedItems containsBlank="1"/>
    </cacheField>
    <cacheField name="Hora" numFmtId="166">
      <sharedItems containsBlank="1"/>
    </cacheField>
    <cacheField name="Placa" numFmtId="0">
      <sharedItems containsBlank="1"/>
    </cacheField>
    <cacheField name="Centro de Costo" numFmtId="0">
      <sharedItems containsBlank="1" count="20">
        <s v="OC 124276 OPERATIVOS - SSCJ"/>
        <s v="FDL USAQUEN OC 137811"/>
        <s v="BOMBEROS OC 124050"/>
        <s v="SEC DE EDU OC 129184"/>
        <s v="OC 125139 ADMINISTRATIVOS-SEC DIST SEG"/>
        <s v="FDL Engativa calle 71 73 A 44 - OC 127635"/>
        <s v="PERSONERIA BTA OC 125366"/>
        <s v="OC 127680 FDL USME"/>
        <s v="OC 109625 FDL CIUDAD BOLIVAR"/>
        <s v="OC 125245 SDM-ADMINISTRATIVOS"/>
        <s v="SG ALCALDIA MAYOR OC 125415"/>
        <s v="OC 127647 SEC DIST PLANEACION"/>
        <s v="OC 127233 FDL SUMAPAZ"/>
        <s v="OC 130556 FDL Barrios Unidos"/>
        <s v="SD MUJER OC 140027"/>
        <s v="OC 125538 FDL BOSA"/>
        <s v="FDL DE SANTAFE OC 126930"/>
        <s v="SEC DIST GOBIERNO OC 141174"/>
        <s v="OC 125715 FDL FONTIBON"/>
        <m/>
      </sharedItems>
    </cacheField>
    <cacheField name="Ciudad" numFmtId="0">
      <sharedItems containsBlank="1"/>
    </cacheField>
    <cacheField name="Categoría" numFmtId="0">
      <sharedItems containsBlank="1" count="2">
        <s v="A"/>
        <m/>
      </sharedItems>
    </cacheField>
    <cacheField name="Producto" numFmtId="0">
      <sharedItems containsBlank="1" count="3">
        <s v="CORRIENTE"/>
        <s v="A.C.P.M."/>
        <m/>
      </sharedItems>
    </cacheField>
    <cacheField name="Total Venta" numFmtId="42">
      <sharedItems containsString="0" containsBlank="1" containsNumber="1" minValue="283.36500000000001" maxValue="1238400"/>
    </cacheField>
    <cacheField name="Volumen" numFmtId="167">
      <sharedItems containsString="0" containsBlank="1" containsNumber="1" minValue="2.5999999999999999E-2" maxValue="120"/>
    </cacheField>
    <cacheField name="Precio" numFmtId="42">
      <sharedItems containsString="0" containsBlank="1" containsNumber="1" containsInteger="1" minValue="10130" maxValue="16240"/>
    </cacheField>
    <cacheField name="Precio Facturado" numFmtId="42">
      <sharedItems containsString="0" containsBlank="1" containsNumber="1" containsInteger="1" minValue="10130" maxValue="16240"/>
    </cacheField>
    <cacheField name="Key " numFmtId="42">
      <sharedItems containsBlank="1"/>
    </cacheField>
    <cacheField name="Precio Especial" numFmtId="42">
      <sharedItems containsString="0" containsBlank="1" containsNumber="1" minValue="10280.65" maxValue="16511.669999999998"/>
    </cacheField>
    <cacheField name="Valor Factura" numFmtId="42">
      <sharedItems containsString="0" containsBlank="1" containsNumber="1" minValue="283.78161" maxValue="1253761.2"/>
    </cacheField>
    <cacheField name="Estación de Servicio" numFmtId="0">
      <sharedItems containsBlank="1" count="57">
        <s v="EDS LOS ABUELOS"/>
        <s v="EDS PASADENA"/>
        <s v="EDS AVENIDA BOYACA SUR"/>
        <s v="EDS COLON"/>
        <s v="EDS LA JUANA"/>
        <s v="EDS CENTRO BOGOTA"/>
        <s v="EDS LAS VEGAS"/>
        <s v="EDS CALLE 13"/>
        <s v="EDS BUENOS AIRES"/>
        <s v="EDS CRUZ ROJA"/>
        <s v="EDS LA CONEJERA"/>
        <s v="EDS VILLA ALSACIA"/>
        <s v="EDS SANTANDER"/>
        <s v="EDS TERPEL LA MARIANA"/>
        <s v="EDS EL TRIANGULO BOGOTA -OT"/>
        <s v="EDS LA 49"/>
        <s v="EDS TRINIDAD"/>
        <s v="EDS JAVERIANA"/>
        <s v="EDS EL DORADO OPAIN"/>
        <s v="EDS ROOSVELT"/>
        <s v="EDS CARRERA 10"/>
        <s v="EDS PALOQUEMAO"/>
        <s v="EDS PASEO LA 15"/>
        <s v="EDS TERPEL SAN ANDRES"/>
        <s v="EDS TERPEL PONTEVEDRA"/>
        <s v="EDS ALTAMIRA"/>
        <s v="EDS TERPEL LA BOGOTANA"/>
        <s v="EDS AVDA BOYACA"/>
        <s v="EDS BETANIA"/>
        <s v="EDS EL GANADERO"/>
        <s v="EDS FONTIBON"/>
        <s v="EDS AMERICAS BOGOTA"/>
        <s v="EDS REAL TRANSPORTADORA"/>
        <s v="EDS PALMAS"/>
        <s v="EDS COMPOSTELA"/>
        <s v="EDS CALLE 127 (PLAZA 127)"/>
        <s v="EDS ENGATIVA"/>
        <s v="EDS JUAN MARTIN"/>
        <s v="EDS TERPEL CARRERA"/>
        <s v="EDS TERPEL AVENIDA 28"/>
        <s v="EDS AV CIUDAD DE CALI"/>
        <s v="EDS PORTAL DE ALAMOS"/>
        <s v="EDS INCOCENTRO"/>
        <s v="EDS PRADERA AV 68"/>
        <s v="EDS ICOTRANS"/>
        <s v="EDS TERMINAL BOGOTA"/>
        <s v="EDS LA ESTRELLITA"/>
        <s v="EDS PRIMERA DE MAYO"/>
        <s v="EDS LAS VILLAS PROPIA"/>
        <s v="EDS MOTOMART"/>
        <s v="EDS MATATIGRES"/>
        <s v="EDS SEVILLANA"/>
        <s v="EDS VILLA CLAUDIA"/>
        <s v="EDS CONTADOR"/>
        <s v="EDS CALLE 80"/>
        <s v="EDS SAN PATRICIO OT"/>
        <m/>
      </sharedItems>
    </cacheField>
    <cacheField name="Corte" numFmtId="0">
      <sharedItems containsBlank="1" count="3">
        <s v="28 AL 31 ENERO "/>
        <s v="01 AL 12 FEBRERO"/>
        <m/>
      </sharedItems>
    </cacheField>
    <cacheField name="Factura" numFmtId="0">
      <sharedItems containsBlank="1" containsMixedTypes="1" containsNumber="1" containsInteger="1" minValue="9019446522" maxValue="9019446539" count="37">
        <s v="9019446520 "/>
        <s v="9019446518 "/>
        <s v="9019446516 "/>
        <s v="9019446529 "/>
        <s v="9019446521 "/>
        <s v="9019446517 "/>
        <n v="9019446527"/>
        <s v="9019446525 "/>
        <s v="9019446519 "/>
        <n v="9019446522"/>
        <s v="9019446530 "/>
        <s v="9019446524 "/>
        <s v="9019446523 "/>
        <s v="9019446526 "/>
        <s v="9019446528 "/>
        <s v="9019446532 "/>
        <s v="9019446552 "/>
        <s v="9019446551 "/>
        <n v="9019446539"/>
        <s v="9019446533 "/>
        <s v="9019446547 "/>
        <s v="9019446537 "/>
        <s v="9019446542 "/>
        <s v="9019446549 "/>
        <s v="9019446543 "/>
        <s v="9019446535 "/>
        <s v="9019446546 "/>
        <s v="9019446545 "/>
        <n v="9019446538"/>
        <s v="9019446541 "/>
        <s v="9019446544 "/>
        <s v="9019446540 "/>
        <s v="9019446536 "/>
        <s v="9019446548 "/>
        <s v="9019446534 "/>
        <s v="9019446550 "/>
        <m/>
      </sharedItems>
    </cacheField>
    <cacheField name="ID Ceco" numFmtId="0">
      <sharedItems containsString="0" containsBlank="1" containsNumber="1" containsInteger="1" minValue="164" maxValue="2289"/>
    </cacheField>
    <cacheField name="Codigo Destinatario" numFmtId="0">
      <sharedItems containsString="0" containsBlank="1" containsNumber="1" containsInteger="1" minValue="10008009" maxValue="10008009"/>
    </cacheField>
    <cacheField name="Regional" numFmtId="0">
      <sharedItems containsBlank="1"/>
    </cacheField>
    <cacheField name="ID EDS" numFmtId="0">
      <sharedItems containsString="0" containsBlank="1" containsNumber="1" containsInteger="1" minValue="928" maxValue="3744"/>
    </cacheField>
    <cacheField name="Canal Venta" numFmtId="0">
      <sharedItems containsBlank="1"/>
    </cacheField>
    <cacheField name="Contrato" numFmtId="0">
      <sharedItems containsBlank="1"/>
    </cacheField>
    <cacheField name="Homologación CREG" numFmtId="0">
      <sharedItems containsBlank="1" count="2">
        <s v="Bogotá"/>
        <m/>
      </sharedItems>
    </cacheField>
    <cacheField name="Kilometraje" numFmtId="0">
      <sharedItems containsBlank="1"/>
    </cacheField>
    <cacheField name="Tipo de Venta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025">
  <r>
    <s v="03118031"/>
    <s v="31/01/2025"/>
    <s v="15:14"/>
    <s v="OFY10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70838"/>
    <s v="En línea"/>
  </r>
  <r>
    <s v="02102284"/>
    <s v="31/01/2025"/>
    <s v="20:41"/>
    <s v="OFY24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78790"/>
    <s v="En línea"/>
  </r>
  <r>
    <s v="03118288"/>
    <s v="31/01/2025"/>
    <s v="23:43"/>
    <s v="OLO738"/>
    <x v="0"/>
    <s v="BOGOTÁ, D.C."/>
    <x v="0"/>
    <x v="1"/>
    <n v="42640"/>
    <n v="4"/>
    <n v="10660"/>
    <n v="10660"/>
    <s v="1000800923041005"/>
    <n v="10466.870000000001"/>
    <n v="41867.480000000003"/>
    <x v="0"/>
    <x v="0"/>
    <x v="0"/>
    <n v="1005"/>
    <n v="10008009"/>
    <s v="SABANA"/>
    <n v="2304"/>
    <s v="Combustibles"/>
    <s v="0040007354"/>
    <x v="0"/>
    <s v="196296"/>
    <s v="En línea"/>
  </r>
  <r>
    <s v="03117735"/>
    <s v="31/01/2025"/>
    <s v="02:31"/>
    <s v="OLO609"/>
    <x v="0"/>
    <s v="BOGOTÁ, D.C."/>
    <x v="0"/>
    <x v="1"/>
    <n v="42640"/>
    <n v="4"/>
    <n v="10660"/>
    <n v="10660"/>
    <s v="1000800923041005"/>
    <n v="10466.870000000001"/>
    <n v="41867.480000000003"/>
    <x v="0"/>
    <x v="0"/>
    <x v="0"/>
    <n v="1005"/>
    <n v="10008009"/>
    <s v="SABANA"/>
    <n v="2304"/>
    <s v="Combustibles"/>
    <s v="0040007354"/>
    <x v="0"/>
    <s v="124737"/>
    <s v="En línea"/>
  </r>
  <r>
    <s v="3003560"/>
    <s v="31/01/2025"/>
    <s v="07:59"/>
    <s v="LHG87F"/>
    <x v="0"/>
    <s v="BOGOTÁ, D.C."/>
    <x v="0"/>
    <x v="0"/>
    <n v="23998.5"/>
    <n v="1.5"/>
    <n v="15999"/>
    <n v="15999"/>
    <s v="1000800919841005"/>
    <n v="16027.03"/>
    <n v="24040.545000000002"/>
    <x v="1"/>
    <x v="0"/>
    <x v="0"/>
    <n v="1005"/>
    <n v="10008009"/>
    <s v="SABANA"/>
    <n v="1984"/>
    <s v="Combustibles"/>
    <s v="0040007354"/>
    <x v="0"/>
    <s v="38094"/>
    <s v="En línea"/>
  </r>
  <r>
    <s v="02715174"/>
    <s v="31/01/2025"/>
    <s v="11:04"/>
    <s v="DDQ33E"/>
    <x v="0"/>
    <s v="BOGOTÁ, D.C."/>
    <x v="0"/>
    <x v="0"/>
    <n v="9587.85"/>
    <n v="0.61499999999999999"/>
    <n v="15590"/>
    <n v="15590"/>
    <s v="1000800920461005"/>
    <n v="16027.03"/>
    <n v="9856.623450000001"/>
    <x v="2"/>
    <x v="0"/>
    <x v="0"/>
    <n v="1005"/>
    <n v="10008009"/>
    <s v="SABANA"/>
    <n v="2046"/>
    <s v="Combustibles"/>
    <s v="0040007354"/>
    <x v="0"/>
    <s v="56721"/>
    <s v="En línea"/>
  </r>
  <r>
    <s v="01647558"/>
    <s v="31/01/2025"/>
    <s v="13:39"/>
    <s v="DDQ34E"/>
    <x v="0"/>
    <s v="BOGOTÁ, D.C."/>
    <x v="0"/>
    <x v="0"/>
    <n v="23135.56"/>
    <n v="1.484"/>
    <n v="15590"/>
    <n v="15590"/>
    <s v="1000800920461005"/>
    <n v="16027.03"/>
    <n v="23784.112520000002"/>
    <x v="2"/>
    <x v="0"/>
    <x v="0"/>
    <n v="1005"/>
    <n v="10008009"/>
    <s v="SABANA"/>
    <n v="2046"/>
    <s v="Combustibles"/>
    <s v="0040007354"/>
    <x v="0"/>
    <s v="46025"/>
    <s v="En línea"/>
  </r>
  <r>
    <s v="02715533"/>
    <s v="31/01/2025"/>
    <s v="19:04"/>
    <s v="OAP50E"/>
    <x v="0"/>
    <s v="BOGOTÁ, D.C."/>
    <x v="0"/>
    <x v="0"/>
    <n v="31180"/>
    <n v="2"/>
    <n v="15590"/>
    <n v="15590"/>
    <s v="1000800920461005"/>
    <n v="16027.03"/>
    <n v="32054.06"/>
    <x v="2"/>
    <x v="0"/>
    <x v="0"/>
    <n v="1005"/>
    <n v="10008009"/>
    <s v="SABANA"/>
    <n v="2046"/>
    <s v="Combustibles"/>
    <s v="0040007354"/>
    <x v="0"/>
    <s v="36603"/>
    <s v="En línea"/>
  </r>
  <r>
    <s v="01647941"/>
    <s v="31/01/2025"/>
    <s v="22:53"/>
    <s v="OFZ34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9660"/>
    <s v="En línea"/>
  </r>
  <r>
    <s v="01647922"/>
    <s v="31/01/2025"/>
    <s v="22:19"/>
    <s v="OFM73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7616"/>
    <s v="En línea"/>
  </r>
  <r>
    <s v="01647118"/>
    <s v="31/01/2025"/>
    <s v="01:25"/>
    <s v="OFQ83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72225"/>
    <s v="En línea"/>
  </r>
  <r>
    <s v="02375601"/>
    <s v="31/01/2025"/>
    <s v="16:15"/>
    <s v="OJX124"/>
    <x v="0"/>
    <s v="BOGOTÁ, D.C."/>
    <x v="0"/>
    <x v="0"/>
    <n v="61160"/>
    <n v="4"/>
    <n v="15290"/>
    <n v="15290"/>
    <s v="1000800914191005"/>
    <n v="16027.03"/>
    <n v="64108.170000000006"/>
    <x v="3"/>
    <x v="0"/>
    <x v="0"/>
    <n v="1005"/>
    <n v="10008009"/>
    <s v="SABANA"/>
    <n v="1419"/>
    <s v="Combustibles"/>
    <s v="0040007354"/>
    <x v="0"/>
    <s v="193686"/>
    <s v="En línea"/>
  </r>
  <r>
    <s v="02375777"/>
    <s v="31/01/2025"/>
    <s v="20:05"/>
    <s v="LIS727"/>
    <x v="0"/>
    <s v="BOGOTÁ, D.C."/>
    <x v="0"/>
    <x v="0"/>
    <n v="45870"/>
    <n v="3"/>
    <n v="15290"/>
    <n v="15290"/>
    <s v="1000800914191005"/>
    <n v="16027.03"/>
    <n v="48081.090000000004"/>
    <x v="3"/>
    <x v="0"/>
    <x v="0"/>
    <n v="1005"/>
    <n v="10008009"/>
    <s v="SABANA"/>
    <n v="1419"/>
    <s v="Combustibles"/>
    <s v="0040007354"/>
    <x v="0"/>
    <s v="57892"/>
    <s v="En línea"/>
  </r>
  <r>
    <s v="02850644"/>
    <s v="31/01/2025"/>
    <s v="20:04"/>
    <s v="OLN059"/>
    <x v="1"/>
    <s v="BOGOTÁ, D.C."/>
    <x v="0"/>
    <x v="0"/>
    <n v="139330.56"/>
    <n v="9.0709999999999997"/>
    <n v="15360"/>
    <n v="15360"/>
    <s v="100080099281015"/>
    <n v="15870.49"/>
    <n v="143961.21479"/>
    <x v="4"/>
    <x v="0"/>
    <x v="1"/>
    <n v="1015"/>
    <n v="10008009"/>
    <s v="SABANA"/>
    <n v="928"/>
    <s v="Combustibles"/>
    <s v="0040007477"/>
    <x v="0"/>
    <s v="89092"/>
    <s v="En línea"/>
  </r>
  <r>
    <s v="01685156"/>
    <s v="31/01/2025"/>
    <s v="11:30"/>
    <s v="OFO01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81550"/>
    <s v="En línea"/>
  </r>
  <r>
    <s v="02460772"/>
    <s v="31/01/2025"/>
    <s v="10:39"/>
    <s v="OFQ63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78803"/>
    <s v="En línea"/>
  </r>
  <r>
    <s v="01685054"/>
    <s v="31/01/2025"/>
    <s v="09:39"/>
    <s v="LHA72F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22845"/>
    <s v="En línea"/>
  </r>
  <r>
    <s v="02460883"/>
    <s v="31/01/2025"/>
    <s v="12:39"/>
    <s v="OFL11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43914"/>
    <s v="En línea"/>
  </r>
  <r>
    <s v="02461037"/>
    <s v="31/01/2025"/>
    <s v="15:23"/>
    <s v="OGB35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48221"/>
    <s v="En línea"/>
  </r>
  <r>
    <s v="02461248"/>
    <s v="31/01/2025"/>
    <s v="18:45"/>
    <s v="OFU66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33222"/>
    <s v="En línea"/>
  </r>
  <r>
    <s v="01685617"/>
    <s v="31/01/2025"/>
    <s v="18:50"/>
    <s v="DDP71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41124"/>
    <s v="En línea"/>
  </r>
  <r>
    <s v="02461325"/>
    <s v="31/01/2025"/>
    <s v="19:53"/>
    <s v="UKP19D"/>
    <x v="0"/>
    <s v="BOGOTÁ, D.C."/>
    <x v="0"/>
    <x v="0"/>
    <n v="25279.68"/>
    <n v="1.6319999999999999"/>
    <n v="15490"/>
    <n v="15490"/>
    <s v="1000800910391005"/>
    <n v="16027.03"/>
    <n v="26156.112959999999"/>
    <x v="5"/>
    <x v="0"/>
    <x v="0"/>
    <n v="1005"/>
    <n v="10008009"/>
    <s v="SABANA"/>
    <n v="1039"/>
    <s v="Combustibles"/>
    <s v="0040007354"/>
    <x v="0"/>
    <s v="49001"/>
    <s v="En línea"/>
  </r>
  <r>
    <s v="01685742"/>
    <s v="31/01/2025"/>
    <s v="21:05"/>
    <s v="OFY46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58620"/>
    <s v="En línea"/>
  </r>
  <r>
    <s v="01685754"/>
    <s v="31/01/2025"/>
    <s v="21:11"/>
    <s v="UKP32D"/>
    <x v="0"/>
    <s v="BOGOTÁ, D.C."/>
    <x v="0"/>
    <x v="0"/>
    <n v="27076.52"/>
    <n v="1.748"/>
    <n v="15490"/>
    <n v="15490"/>
    <s v="1000800910391005"/>
    <n v="16027.03"/>
    <n v="28015.248439999999"/>
    <x v="5"/>
    <x v="0"/>
    <x v="0"/>
    <n v="1005"/>
    <n v="10008009"/>
    <s v="SABANA"/>
    <n v="1039"/>
    <s v="Combustibles"/>
    <s v="0040007354"/>
    <x v="0"/>
    <s v="79070"/>
    <s v="En línea"/>
  </r>
  <r>
    <s v="01685849"/>
    <s v="31/01/2025"/>
    <s v="22:55"/>
    <s v="OFQ62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56887"/>
    <s v="En línea"/>
  </r>
  <r>
    <s v="01685787"/>
    <s v="31/01/2025"/>
    <s v="21:40"/>
    <s v="LHA70F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34437"/>
    <s v="En línea"/>
  </r>
  <r>
    <s v="01685796"/>
    <s v="31/01/2025"/>
    <s v="21:47"/>
    <s v="LIS736"/>
    <x v="0"/>
    <s v="BOGOTÁ, D.C."/>
    <x v="0"/>
    <x v="0"/>
    <n v="46470"/>
    <n v="3"/>
    <n v="15490"/>
    <n v="15490"/>
    <s v="1000800910391005"/>
    <n v="16027.03"/>
    <n v="48081.090000000004"/>
    <x v="5"/>
    <x v="0"/>
    <x v="0"/>
    <n v="1005"/>
    <n v="10008009"/>
    <s v="SABANA"/>
    <n v="1039"/>
    <s v="Combustibles"/>
    <s v="0040007354"/>
    <x v="0"/>
    <s v="44248"/>
    <s v="En línea"/>
  </r>
  <r>
    <s v="02461378"/>
    <s v="31/01/2025"/>
    <s v="20:43"/>
    <s v="OFO46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35172"/>
    <s v="En línea"/>
  </r>
  <r>
    <s v="01685785"/>
    <s v="31/01/2025"/>
    <s v="21:37"/>
    <s v="DDU27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69573"/>
    <s v="En línea"/>
  </r>
  <r>
    <s v="01684829"/>
    <s v="31/01/2025"/>
    <s v="05:39"/>
    <s v="OFQ49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77127"/>
    <s v="En línea"/>
  </r>
  <r>
    <s v="01684797"/>
    <s v="31/01/2025"/>
    <s v="02:43"/>
    <s v="OFV79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76349"/>
    <s v="En línea"/>
  </r>
  <r>
    <s v="02460694"/>
    <s v="31/01/2025"/>
    <s v="09:13"/>
    <s v="OFN31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36959"/>
    <s v="En línea"/>
  </r>
  <r>
    <s v="01684984"/>
    <s v="31/01/2025"/>
    <s v="08:41"/>
    <s v="OFW58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43566"/>
    <s v="En línea"/>
  </r>
  <r>
    <s v="02733362"/>
    <s v="31/01/2025"/>
    <s v="10:49"/>
    <s v="OFW75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69500"/>
    <s v="En línea"/>
  </r>
  <r>
    <s v="02733549"/>
    <s v="31/01/2025"/>
    <s v="13:47"/>
    <s v="OFX16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32456"/>
    <s v="En línea"/>
  </r>
  <r>
    <s v="02733453"/>
    <s v="31/01/2025"/>
    <s v="12:13"/>
    <s v="OFM24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66232"/>
    <s v="En línea"/>
  </r>
  <r>
    <s v="02733598"/>
    <s v="31/01/2025"/>
    <s v="14:34"/>
    <s v="DDT16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6449"/>
    <s v="En línea"/>
  </r>
  <r>
    <s v="01854694"/>
    <s v="31/01/2025"/>
    <s v="15:23"/>
    <s v="OKZ841"/>
    <x v="0"/>
    <s v="BOGOTÁ, D.C."/>
    <x v="0"/>
    <x v="0"/>
    <n v="61440"/>
    <n v="4"/>
    <n v="15360"/>
    <n v="15360"/>
    <s v="1000800910471005"/>
    <n v="16027.03"/>
    <n v="64108.12"/>
    <x v="6"/>
    <x v="0"/>
    <x v="0"/>
    <n v="1005"/>
    <n v="10008009"/>
    <s v="SABANA"/>
    <n v="1047"/>
    <s v="Combustibles"/>
    <s v="0040007354"/>
    <x v="0"/>
    <s v="150112"/>
    <s v="En línea"/>
  </r>
  <r>
    <s v="02733762"/>
    <s v="31/01/2025"/>
    <s v="17:00"/>
    <s v="OFP33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78314"/>
    <s v="En línea"/>
  </r>
  <r>
    <s v="01854854"/>
    <s v="31/01/2025"/>
    <s v="17:25"/>
    <s v="OFX92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66109"/>
    <s v="En línea"/>
  </r>
  <r>
    <s v="01854880"/>
    <s v="31/01/2025"/>
    <s v="17:41"/>
    <s v="OFP72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60943"/>
    <s v="En línea"/>
  </r>
  <r>
    <s v="01855342"/>
    <s v="31/01/2025"/>
    <s v="23:45"/>
    <s v="OFP07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6441"/>
    <s v="En línea"/>
  </r>
  <r>
    <s v="02734165"/>
    <s v="31/01/2025"/>
    <s v="22:49"/>
    <s v="OFZ49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4803"/>
    <s v="En línea"/>
  </r>
  <r>
    <s v="02734128"/>
    <s v="31/01/2025"/>
    <s v="22:19"/>
    <s v="OFZ51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8073"/>
    <s v="En línea"/>
  </r>
  <r>
    <s v="02733078"/>
    <s v="31/01/2025"/>
    <s v="07:14"/>
    <s v="OFP11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2688"/>
    <s v="En línea"/>
  </r>
  <r>
    <s v="02733199"/>
    <s v="31/01/2025"/>
    <s v="08:34"/>
    <s v="OFM28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3314"/>
    <s v="En línea"/>
  </r>
  <r>
    <s v="01853876"/>
    <s v="31/01/2025"/>
    <s v="01:46"/>
    <s v="OFO34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39550"/>
    <s v="En línea"/>
  </r>
  <r>
    <s v="01854184"/>
    <s v="31/01/2025"/>
    <s v="07:52"/>
    <s v="OFX94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62934"/>
    <s v="En línea"/>
  </r>
  <r>
    <s v="02733629"/>
    <s v="31/01/2025"/>
    <s v="15:06"/>
    <s v="OLO632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79858"/>
    <s v="En línea"/>
  </r>
  <r>
    <s v="02734120"/>
    <s v="31/01/2025"/>
    <s v="22:14"/>
    <s v="GCX138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94900"/>
    <s v="En línea"/>
  </r>
  <r>
    <s v="01854020"/>
    <s v="31/01/2025"/>
    <s v="05:30"/>
    <s v="OLO665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109524"/>
    <s v="En línea"/>
  </r>
  <r>
    <s v="02337284"/>
    <s v="31/01/2025"/>
    <s v="17:45"/>
    <s v="OFZ20E"/>
    <x v="0"/>
    <s v="BOGOTÁ, D.C."/>
    <x v="0"/>
    <x v="0"/>
    <n v="23685"/>
    <n v="1.5"/>
    <n v="15790"/>
    <n v="15790"/>
    <s v="1000800935811005"/>
    <n v="16027.03"/>
    <n v="24040.545000000002"/>
    <x v="7"/>
    <x v="0"/>
    <x v="0"/>
    <n v="1005"/>
    <n v="10008009"/>
    <s v="SABANA"/>
    <n v="3581"/>
    <s v="Combustibles"/>
    <s v="0040007354"/>
    <x v="0"/>
    <s v="60653"/>
    <s v="En línea"/>
  </r>
  <r>
    <s v="2348343"/>
    <s v="31/01/2025"/>
    <s v="10:36"/>
    <s v="OFX71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68436"/>
    <s v="En línea"/>
  </r>
  <r>
    <s v="2348316"/>
    <s v="31/01/2025"/>
    <s v="10:06"/>
    <s v="OFQ64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48905"/>
    <s v="En línea"/>
  </r>
  <r>
    <s v="2348020"/>
    <s v="31/01/2025"/>
    <s v="06:14"/>
    <s v="OFW61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67836"/>
    <s v="En línea"/>
  </r>
  <r>
    <s v="01243515"/>
    <s v="31/01/2025"/>
    <s v="06:39"/>
    <s v="OCK251"/>
    <x v="2"/>
    <s v="BOGOTÁ, D.C."/>
    <x v="0"/>
    <x v="0"/>
    <n v="276640.8"/>
    <n v="17.52"/>
    <n v="15790"/>
    <n v="15790"/>
    <s v="100080093581267"/>
    <n v="16213.9"/>
    <n v="284067.54800000001"/>
    <x v="7"/>
    <x v="0"/>
    <x v="2"/>
    <n v="267"/>
    <n v="10008009"/>
    <s v="SABANA"/>
    <n v="3581"/>
    <s v="Combustibles"/>
    <s v="0040006107"/>
    <x v="0"/>
    <s v="149211"/>
    <s v="En línea"/>
  </r>
  <r>
    <s v="02689794"/>
    <s v="31/01/2025"/>
    <s v="06:55"/>
    <s v="OFO57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60137"/>
    <s v="En línea"/>
  </r>
  <r>
    <s v="03752276"/>
    <s v="31/01/2025"/>
    <s v="13:30"/>
    <s v="OJX130"/>
    <x v="0"/>
    <s v="BOGOTÁ, D.C."/>
    <x v="0"/>
    <x v="0"/>
    <n v="62120"/>
    <n v="4"/>
    <n v="15530"/>
    <n v="15530"/>
    <s v="100080099291005"/>
    <n v="16027.03"/>
    <n v="64108.12"/>
    <x v="9"/>
    <x v="0"/>
    <x v="0"/>
    <n v="1005"/>
    <n v="10008009"/>
    <s v="SABANA"/>
    <n v="929"/>
    <s v="Combustibles"/>
    <s v="0040007354"/>
    <x v="0"/>
    <s v="170451"/>
    <s v="En línea"/>
  </r>
  <r>
    <s v="02690284"/>
    <s v="31/01/2025"/>
    <s v="19:14"/>
    <s v="OFM93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52252"/>
    <s v="En línea"/>
  </r>
  <r>
    <s v="01397969"/>
    <s v="31/01/2025"/>
    <s v="14:04"/>
    <s v="OLN221"/>
    <x v="0"/>
    <s v="BOGOTÁ, D.C."/>
    <x v="0"/>
    <x v="1"/>
    <n v="41640"/>
    <n v="4"/>
    <n v="10410"/>
    <n v="10410"/>
    <s v="100080099291005"/>
    <n v="10466.870000000001"/>
    <n v="41867.480000000003"/>
    <x v="9"/>
    <x v="0"/>
    <x v="0"/>
    <n v="1005"/>
    <n v="10008009"/>
    <s v="SABANA"/>
    <n v="929"/>
    <s v="Combustibles"/>
    <s v="0040007354"/>
    <x v="0"/>
    <s v="150690"/>
    <s v="En línea"/>
  </r>
  <r>
    <s v="01397901"/>
    <s v="31/01/2025"/>
    <s v="11:54"/>
    <s v="GCW998"/>
    <x v="0"/>
    <s v="BOGOTÁ, D.C."/>
    <x v="0"/>
    <x v="1"/>
    <n v="41640"/>
    <n v="4"/>
    <n v="10410"/>
    <n v="10410"/>
    <s v="100080099291005"/>
    <n v="10466.870000000001"/>
    <n v="41867.480000000003"/>
    <x v="9"/>
    <x v="0"/>
    <x v="0"/>
    <n v="1005"/>
    <n v="10008009"/>
    <s v="SABANA"/>
    <n v="929"/>
    <s v="Combustibles"/>
    <s v="0040007354"/>
    <x v="0"/>
    <s v="78571"/>
    <s v="En línea"/>
  </r>
  <r>
    <s v="03752617"/>
    <s v="31/01/2025"/>
    <s v="21:29"/>
    <s v="OLO470"/>
    <x v="0"/>
    <s v="BOGOTÁ, D.C."/>
    <x v="0"/>
    <x v="1"/>
    <n v="36268.44"/>
    <n v="3.484"/>
    <n v="10410"/>
    <n v="10410"/>
    <s v="100080099291005"/>
    <n v="10466.870000000001"/>
    <n v="36466.575080000002"/>
    <x v="9"/>
    <x v="0"/>
    <x v="0"/>
    <n v="1005"/>
    <n v="10008009"/>
    <s v="SABANA"/>
    <n v="929"/>
    <s v="Combustibles"/>
    <s v="0040007354"/>
    <x v="0"/>
    <s v="130216"/>
    <s v="En línea"/>
  </r>
  <r>
    <s v="03752632"/>
    <s v="31/01/2025"/>
    <s v="21:53"/>
    <s v="GCW989"/>
    <x v="0"/>
    <s v="BOGOTÁ, D.C."/>
    <x v="0"/>
    <x v="1"/>
    <n v="41640"/>
    <n v="4"/>
    <n v="10410"/>
    <n v="10410"/>
    <s v="100080099291005"/>
    <n v="10466.870000000001"/>
    <n v="41867.480000000003"/>
    <x v="9"/>
    <x v="0"/>
    <x v="0"/>
    <n v="1005"/>
    <n v="10008009"/>
    <s v="SABANA"/>
    <n v="929"/>
    <s v="Combustibles"/>
    <s v="0040007354"/>
    <x v="0"/>
    <s v="127764"/>
    <s v="En línea"/>
  </r>
  <r>
    <s v="03752255"/>
    <s v="31/01/2025"/>
    <s v="13:03"/>
    <s v="GCW931"/>
    <x v="3"/>
    <s v="BOGOTÁ, D.C."/>
    <x v="0"/>
    <x v="0"/>
    <n v="73953.86"/>
    <n v="4.7619999999999996"/>
    <n v="15530"/>
    <n v="15530"/>
    <s v="100080099291013"/>
    <n v="15713.78"/>
    <n v="74829.020359999995"/>
    <x v="9"/>
    <x v="0"/>
    <x v="3"/>
    <n v="1013"/>
    <n v="10008009"/>
    <s v="SABANA"/>
    <n v="929"/>
    <s v="Combustibles"/>
    <s v="0040006584"/>
    <x v="0"/>
    <s v="54785"/>
    <s v="En línea"/>
  </r>
  <r>
    <s v="04146196"/>
    <s v="31/01/2025"/>
    <s v="06:26"/>
    <s v="LBM40F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44000"/>
    <s v="En línea"/>
  </r>
  <r>
    <s v="03537258"/>
    <s v="31/01/2025"/>
    <s v="02:49"/>
    <s v="DDQ70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2608"/>
    <s v="En línea"/>
  </r>
  <r>
    <s v="04146402"/>
    <s v="31/01/2025"/>
    <s v="08:40"/>
    <s v="OFR60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46559"/>
    <s v="En línea"/>
  </r>
  <r>
    <s v="04146408"/>
    <s v="31/01/2025"/>
    <s v="08:45"/>
    <s v="OFR52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18119"/>
    <s v="En línea"/>
  </r>
  <r>
    <s v="04146782"/>
    <s v="31/01/2025"/>
    <s v="13:37"/>
    <s v="OFZ76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0389"/>
    <s v="En línea"/>
  </r>
  <r>
    <s v="04146746"/>
    <s v="31/01/2025"/>
    <s v="13:15"/>
    <s v="OGF56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83562"/>
    <s v="En línea"/>
  </r>
  <r>
    <s v="04146774"/>
    <s v="31/01/2025"/>
    <s v="13:32"/>
    <s v="LBM38F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45183"/>
    <s v="En línea"/>
  </r>
  <r>
    <s v="04147088"/>
    <s v="31/01/2025"/>
    <s v="17:55"/>
    <s v="LBM25F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41140"/>
    <s v="En línea"/>
  </r>
  <r>
    <s v="04147249"/>
    <s v="31/01/2025"/>
    <s v="19:56"/>
    <s v="OFZ24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6919"/>
    <s v="En línea"/>
  </r>
  <r>
    <s v="03537807"/>
    <s v="31/01/2025"/>
    <s v="22:06"/>
    <s v="OFL53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52917"/>
    <s v="En línea"/>
  </r>
  <r>
    <s v="04147289"/>
    <s v="31/01/2025"/>
    <s v="20:25"/>
    <s v="OGF68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85214"/>
    <s v="En línea"/>
  </r>
  <r>
    <s v="03537872"/>
    <s v="31/01/2025"/>
    <s v="23:43"/>
    <s v="DDY59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5255"/>
    <s v="En línea"/>
  </r>
  <r>
    <s v="02606322"/>
    <s v="31/01/2025"/>
    <s v="00:29"/>
    <s v="DDY57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91438"/>
    <s v="En línea"/>
  </r>
  <r>
    <s v="03537210"/>
    <s v="31/01/2025"/>
    <s v="00:39"/>
    <s v="DDQ76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3260"/>
    <s v="En línea"/>
  </r>
  <r>
    <s v="01655225"/>
    <s v="31/01/2025"/>
    <s v="00:37"/>
    <s v="GCX057"/>
    <x v="0"/>
    <s v="BOGOTÁ, D.C."/>
    <x v="0"/>
    <x v="1"/>
    <n v="23717.83"/>
    <n v="2.323"/>
    <n v="10210"/>
    <n v="10210"/>
    <s v="1000800910551005"/>
    <n v="10466.870000000001"/>
    <n v="24314.53901"/>
    <x v="10"/>
    <x v="0"/>
    <x v="0"/>
    <n v="1005"/>
    <n v="10008009"/>
    <s v="SABANA"/>
    <n v="1055"/>
    <s v="Combustibles"/>
    <s v="0040007354"/>
    <x v="0"/>
    <s v="81586"/>
    <s v="En línea"/>
  </r>
  <r>
    <s v="01379249"/>
    <s v="31/01/2025"/>
    <s v="09:28"/>
    <s v="OFW40E"/>
    <x v="0"/>
    <s v="BOGOTÁ, D.C."/>
    <x v="0"/>
    <x v="0"/>
    <n v="22875"/>
    <n v="1.5"/>
    <n v="15250"/>
    <n v="15250"/>
    <s v="1000800910481005"/>
    <n v="16027.03"/>
    <n v="24040.545000000002"/>
    <x v="11"/>
    <x v="0"/>
    <x v="0"/>
    <n v="1005"/>
    <n v="10008009"/>
    <s v="SABANA"/>
    <n v="1048"/>
    <s v="Combustibles"/>
    <s v="0040007354"/>
    <x v="0"/>
    <s v="70213"/>
    <s v="En línea"/>
  </r>
  <r>
    <s v="03544959"/>
    <s v="31/01/2025"/>
    <s v="19:15"/>
    <s v="LIS990P"/>
    <x v="0"/>
    <s v="BOGOTÁ, D.C."/>
    <x v="0"/>
    <x v="0"/>
    <n v="30500"/>
    <n v="2"/>
    <n v="15250"/>
    <n v="15250"/>
    <s v="1000800910481005"/>
    <n v="16027.03"/>
    <n v="32054.06"/>
    <x v="11"/>
    <x v="0"/>
    <x v="0"/>
    <n v="1005"/>
    <n v="10008009"/>
    <s v="SABANA"/>
    <n v="1048"/>
    <s v="Combustibles"/>
    <s v="0040007354"/>
    <x v="0"/>
    <s v="167"/>
    <s v="En línea"/>
  </r>
  <r>
    <s v="48818328"/>
    <s v="31/01/2025"/>
    <s v="21:41"/>
    <s v="OCK429"/>
    <x v="2"/>
    <s v="BOGOTÁ, D.C."/>
    <x v="0"/>
    <x v="0"/>
    <n v="319800"/>
    <n v="20"/>
    <n v="15990"/>
    <n v="15990"/>
    <s v="100080091975267"/>
    <n v="16213.9"/>
    <n v="324278"/>
    <x v="12"/>
    <x v="0"/>
    <x v="2"/>
    <n v="267"/>
    <n v="10008009"/>
    <s v="SABANA"/>
    <n v="1975"/>
    <s v="Combustibles"/>
    <s v="0040006107"/>
    <x v="0"/>
    <s v="155627"/>
    <s v="En línea"/>
  </r>
  <r>
    <s v="02742790"/>
    <s v="31/01/2025"/>
    <s v="16:19"/>
    <s v="DDO06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49415"/>
    <s v="En línea"/>
  </r>
  <r>
    <s v="02742901"/>
    <s v="31/01/2025"/>
    <s v="18:13"/>
    <s v="OFO86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66434"/>
    <s v="En línea"/>
  </r>
  <r>
    <s v="02743198"/>
    <s v="31/01/2025"/>
    <s v="23:45"/>
    <s v="DDQ10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65223"/>
    <s v="En línea"/>
  </r>
  <r>
    <s v="01754657"/>
    <s v="31/01/2025"/>
    <s v="21:06"/>
    <s v="OGA10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58148"/>
    <s v="En línea"/>
  </r>
  <r>
    <s v="02742425"/>
    <s v="31/01/2025"/>
    <s v="08:59"/>
    <s v="LBL74F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61921"/>
    <s v="En línea"/>
  </r>
  <r>
    <s v="04224387"/>
    <s v="31/01/2025"/>
    <s v="15:41"/>
    <s v="DDV91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68551"/>
    <s v="En línea"/>
  </r>
  <r>
    <s v="01462316"/>
    <s v="31/01/2025"/>
    <s v="16:12"/>
    <s v="OFL70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39457"/>
    <s v="En línea"/>
  </r>
  <r>
    <s v="01462298"/>
    <s v="31/01/2025"/>
    <s v="15:37"/>
    <s v="OKZ866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156153"/>
    <s v="En línea"/>
  </r>
  <r>
    <s v="03250987"/>
    <s v="31/01/2025"/>
    <s v="15:43"/>
    <s v="JQV015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111429"/>
    <s v="En línea"/>
  </r>
  <r>
    <s v="01678879"/>
    <s v="31/01/2025"/>
    <s v="16:33"/>
    <s v="UKP20D"/>
    <x v="0"/>
    <s v="BOGOTÁ, D.C."/>
    <x v="0"/>
    <x v="0"/>
    <n v="30560"/>
    <n v="2"/>
    <n v="15280"/>
    <n v="15280"/>
    <s v="1000800910611005"/>
    <n v="16027.03"/>
    <n v="32054.06"/>
    <x v="15"/>
    <x v="0"/>
    <x v="0"/>
    <n v="1005"/>
    <n v="10008009"/>
    <s v="SABANA"/>
    <n v="1061"/>
    <s v="Combustibles"/>
    <s v="0040007354"/>
    <x v="0"/>
    <s v="79184"/>
    <s v="En línea"/>
  </r>
  <r>
    <s v="02668792"/>
    <s v="31/01/2025"/>
    <s v="09:04"/>
    <s v="OBI341"/>
    <x v="0"/>
    <s v="BOGOTÁ, D.C."/>
    <x v="0"/>
    <x v="0"/>
    <n v="64084.32"/>
    <n v="4.194"/>
    <n v="15280"/>
    <n v="15280"/>
    <s v="1000800910611005"/>
    <n v="16027.03"/>
    <n v="67217.363819999999"/>
    <x v="15"/>
    <x v="0"/>
    <x v="0"/>
    <n v="1005"/>
    <n v="10008009"/>
    <s v="SABANA"/>
    <n v="1061"/>
    <s v="Combustibles"/>
    <s v="0040007354"/>
    <x v="0"/>
    <s v="300970"/>
    <s v="En línea"/>
  </r>
  <r>
    <s v="01428731"/>
    <s v="31/01/2025"/>
    <s v="16:13"/>
    <s v="LBO99F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48469"/>
    <s v="En línea"/>
  </r>
  <r>
    <s v="02417108"/>
    <s v="31/01/2025"/>
    <s v="19:38"/>
    <s v="OFQ57E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84539"/>
    <s v="En línea"/>
  </r>
  <r>
    <s v="02416349"/>
    <s v="31/01/2025"/>
    <s v="00:02"/>
    <s v="OLO686"/>
    <x v="0"/>
    <s v="BOGOTÁ, D.C."/>
    <x v="0"/>
    <x v="1"/>
    <n v="41640"/>
    <n v="4"/>
    <n v="10410"/>
    <n v="10410"/>
    <s v="1000800910681005"/>
    <n v="10466.870000000001"/>
    <n v="41867.480000000003"/>
    <x v="16"/>
    <x v="0"/>
    <x v="0"/>
    <n v="1005"/>
    <n v="10008009"/>
    <s v="SABANA"/>
    <n v="1068"/>
    <s v="Combustibles"/>
    <s v="0040007354"/>
    <x v="0"/>
    <s v="129676"/>
    <s v="En línea"/>
  </r>
  <r>
    <s v="01679052"/>
    <s v="31/01/2025"/>
    <s v="21:03"/>
    <s v="JDW785"/>
    <x v="4"/>
    <s v="BOGOTÁ, D.C."/>
    <x v="0"/>
    <x v="0"/>
    <n v="115700.16"/>
    <n v="7.5720000000000001"/>
    <n v="15280"/>
    <n v="15280"/>
    <s v="1000800910611660"/>
    <n v="16027.03"/>
    <n v="121356.67116000001"/>
    <x v="15"/>
    <x v="0"/>
    <x v="4"/>
    <n v="1660"/>
    <n v="10008009"/>
    <s v="SABANA"/>
    <n v="1061"/>
    <s v="Combustibles"/>
    <s v="0040006223"/>
    <x v="0"/>
    <s v="137951"/>
    <s v="En línea"/>
  </r>
  <r>
    <s v="01678528"/>
    <s v="31/01/2025"/>
    <s v="08:52"/>
    <s v="OLN013"/>
    <x v="3"/>
    <s v="BOGOTÁ, D.C."/>
    <x v="0"/>
    <x v="0"/>
    <n v="157720.16"/>
    <n v="10.321999999999999"/>
    <n v="15280"/>
    <n v="15280"/>
    <s v="1000800910611013"/>
    <n v="15713.78"/>
    <n v="162197.63715999998"/>
    <x v="15"/>
    <x v="0"/>
    <x v="3"/>
    <n v="1013"/>
    <n v="10008009"/>
    <s v="SABANA"/>
    <n v="1061"/>
    <s v="Combustibles"/>
    <s v="0040006584"/>
    <x v="0"/>
    <s v="115283"/>
    <s v="En línea"/>
  </r>
  <r>
    <s v="03143003"/>
    <s v="31/01/2025"/>
    <s v="10:26"/>
    <s v="OLN282"/>
    <x v="0"/>
    <s v="BOGOTÁ, D.C."/>
    <x v="0"/>
    <x v="0"/>
    <n v="46320"/>
    <n v="3"/>
    <n v="15440"/>
    <n v="15440"/>
    <s v="1000800910691005"/>
    <n v="16027.03"/>
    <n v="48081.090000000004"/>
    <x v="17"/>
    <x v="0"/>
    <x v="0"/>
    <n v="1005"/>
    <n v="10008009"/>
    <s v="SABANA"/>
    <n v="1069"/>
    <s v="Combustibles"/>
    <s v="0040007354"/>
    <x v="0"/>
    <s v="115777"/>
    <s v="En línea"/>
  </r>
  <r>
    <s v="0547179"/>
    <s v="31/01/2025"/>
    <s v="11:15"/>
    <s v="OLN277"/>
    <x v="0"/>
    <s v="BOGOTÁ, D.C."/>
    <x v="0"/>
    <x v="0"/>
    <n v="46320"/>
    <n v="3"/>
    <n v="15440"/>
    <n v="15440"/>
    <s v="1000800910691005"/>
    <n v="16027.03"/>
    <n v="48081.090000000004"/>
    <x v="17"/>
    <x v="0"/>
    <x v="0"/>
    <n v="1005"/>
    <n v="10008009"/>
    <s v="SABANA"/>
    <n v="1069"/>
    <s v="Combustibles"/>
    <s v="0040007354"/>
    <x v="0"/>
    <s v="127608"/>
    <s v="En línea"/>
  </r>
  <r>
    <s v="04186326"/>
    <s v="31/01/2025"/>
    <s v="09:46"/>
    <s v="OAN75E"/>
    <x v="0"/>
    <s v="BOGOTÁ, D.C."/>
    <x v="0"/>
    <x v="0"/>
    <n v="30880"/>
    <n v="2"/>
    <n v="15440"/>
    <n v="15440"/>
    <s v="1000800910691005"/>
    <n v="16027.03"/>
    <n v="32054.06"/>
    <x v="17"/>
    <x v="0"/>
    <x v="0"/>
    <n v="1005"/>
    <n v="10008009"/>
    <s v="SABANA"/>
    <n v="1069"/>
    <s v="Combustibles"/>
    <s v="0040007354"/>
    <x v="0"/>
    <s v="77039"/>
    <s v="En línea"/>
  </r>
  <r>
    <s v="02274083"/>
    <s v="31/01/2025"/>
    <s v="09:48"/>
    <s v="UKP09D"/>
    <x v="0"/>
    <s v="BOGOTÁ, D.C."/>
    <x v="0"/>
    <x v="0"/>
    <n v="21152.799999999999"/>
    <n v="1.37"/>
    <n v="15440"/>
    <n v="15440"/>
    <s v="1000800910691005"/>
    <n v="16027.03"/>
    <n v="21957.031100000004"/>
    <x v="17"/>
    <x v="0"/>
    <x v="0"/>
    <n v="1005"/>
    <n v="10008009"/>
    <s v="SABANA"/>
    <n v="1069"/>
    <s v="Combustibles"/>
    <s v="0040007354"/>
    <x v="0"/>
    <s v="20544"/>
    <s v="En línea"/>
  </r>
  <r>
    <s v="0547224"/>
    <s v="31/01/2025"/>
    <s v="13:47"/>
    <s v="OFN71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43642"/>
    <s v="En línea"/>
  </r>
  <r>
    <s v="04186445"/>
    <s v="31/01/2025"/>
    <s v="15:43"/>
    <s v="OFN06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73577"/>
    <s v="En línea"/>
  </r>
  <r>
    <s v="03143150"/>
    <s v="31/01/2025"/>
    <s v="19:27"/>
    <s v="OAM89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69628"/>
    <s v="En línea"/>
  </r>
  <r>
    <s v="02274522"/>
    <s v="31/01/2025"/>
    <s v="23:27"/>
    <s v="OFY42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64199"/>
    <s v="En línea"/>
  </r>
  <r>
    <s v="01327939"/>
    <s v="31/01/2025"/>
    <s v="20:05"/>
    <s v="DDU07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103399"/>
    <s v="En línea"/>
  </r>
  <r>
    <s v="04186256"/>
    <s v="31/01/2025"/>
    <s v="05:53"/>
    <s v="OFV64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143131"/>
    <s v="En línea"/>
  </r>
  <r>
    <s v="01327524"/>
    <s v="31/01/2025"/>
    <s v="06:10"/>
    <s v="OFV13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83588"/>
    <s v="En línea"/>
  </r>
  <r>
    <s v="01327634"/>
    <s v="31/01/2025"/>
    <s v="10:07"/>
    <s v="JQV241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84174"/>
    <s v="En línea"/>
  </r>
  <r>
    <s v="02274514"/>
    <s v="31/01/2025"/>
    <s v="23:12"/>
    <s v="OLN126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209236"/>
    <s v="En línea"/>
  </r>
  <r>
    <s v="0547082"/>
    <s v="31/01/2025"/>
    <s v="09:19"/>
    <s v="OLN211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73992"/>
    <s v="En línea"/>
  </r>
  <r>
    <s v="0547039"/>
    <s v="31/01/2025"/>
    <s v="07:49"/>
    <s v="OJY254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172947"/>
    <s v="En línea"/>
  </r>
  <r>
    <s v="04387606"/>
    <s v="31/01/2025"/>
    <s v="16:00"/>
    <s v="OJY281"/>
    <x v="0"/>
    <s v="BOGOTÁ, D.C."/>
    <x v="0"/>
    <x v="1"/>
    <n v="41120"/>
    <n v="4"/>
    <n v="10280"/>
    <n v="10280"/>
    <s v="1000800919131005"/>
    <n v="10466.870000000001"/>
    <n v="41867.480000000003"/>
    <x v="18"/>
    <x v="0"/>
    <x v="0"/>
    <n v="1005"/>
    <n v="10008009"/>
    <s v="SABANA"/>
    <n v="1913"/>
    <s v="Combustibles"/>
    <s v="0040007354"/>
    <x v="0"/>
    <s v="248043"/>
    <s v="En línea"/>
  </r>
  <r>
    <s v="48801290"/>
    <s v="31/01/2025"/>
    <s v="13:05"/>
    <s v="OGB63E"/>
    <x v="0"/>
    <s v="BOGOTÁ, D.C."/>
    <x v="0"/>
    <x v="0"/>
    <n v="23985"/>
    <n v="1.5"/>
    <n v="15990"/>
    <n v="15990"/>
    <s v="1000800919151005"/>
    <n v="16027.03"/>
    <n v="24040.545000000002"/>
    <x v="19"/>
    <x v="0"/>
    <x v="0"/>
    <n v="1005"/>
    <n v="10008009"/>
    <s v="SABANA"/>
    <n v="1915"/>
    <s v="Combustibles"/>
    <s v="0040007354"/>
    <x v="0"/>
    <s v="51500"/>
    <s v="En línea"/>
  </r>
  <r>
    <s v="02358962"/>
    <s v="31/01/2025"/>
    <s v="09:03"/>
    <s v="DDU47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66008"/>
    <s v="En línea"/>
  </r>
  <r>
    <s v="02359005"/>
    <s v="31/01/2025"/>
    <s v="10:12"/>
    <s v="ODT158"/>
    <x v="0"/>
    <s v="BOGOTÁ, D.C."/>
    <x v="0"/>
    <x v="0"/>
    <n v="79145"/>
    <n v="5"/>
    <n v="15829"/>
    <n v="15829"/>
    <s v="1000800925901005"/>
    <n v="16027.03"/>
    <n v="80135.150000000009"/>
    <x v="20"/>
    <x v="0"/>
    <x v="0"/>
    <n v="1005"/>
    <n v="10008009"/>
    <s v="SABANA"/>
    <n v="2590"/>
    <s v="Combustibles"/>
    <s v="0040007354"/>
    <x v="0"/>
    <s v="208168"/>
    <s v="En línea"/>
  </r>
  <r>
    <s v="02359135"/>
    <s v="31/01/2025"/>
    <s v="13:30"/>
    <s v="OFY64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5470"/>
    <s v="En línea"/>
  </r>
  <r>
    <s v="01465120"/>
    <s v="31/01/2025"/>
    <s v="16:46"/>
    <s v="OFY92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64792"/>
    <s v="En línea"/>
  </r>
  <r>
    <s v="01465334"/>
    <s v="31/01/2025"/>
    <s v="22:09"/>
    <s v="OLO311"/>
    <x v="0"/>
    <s v="BOGOTÁ, D.C."/>
    <x v="0"/>
    <x v="0"/>
    <n v="63316"/>
    <n v="4"/>
    <n v="15829"/>
    <n v="15829"/>
    <s v="1000800925901005"/>
    <n v="16027.03"/>
    <n v="64108.12"/>
    <x v="20"/>
    <x v="0"/>
    <x v="0"/>
    <n v="1005"/>
    <n v="10008009"/>
    <s v="SABANA"/>
    <n v="2590"/>
    <s v="Combustibles"/>
    <s v="0040007354"/>
    <x v="0"/>
    <s v="137429"/>
    <s v="En línea"/>
  </r>
  <r>
    <s v="01465393"/>
    <s v="31/01/2025"/>
    <s v="23:20"/>
    <s v="OJX059"/>
    <x v="0"/>
    <s v="BOGOTÁ, D.C."/>
    <x v="0"/>
    <x v="0"/>
    <n v="47487"/>
    <n v="3"/>
    <n v="15829"/>
    <n v="15829"/>
    <s v="1000800925901005"/>
    <n v="16027.03"/>
    <n v="48081.090000000004"/>
    <x v="20"/>
    <x v="0"/>
    <x v="0"/>
    <n v="1005"/>
    <n v="10008009"/>
    <s v="SABANA"/>
    <n v="2590"/>
    <s v="Combustibles"/>
    <s v="0040007354"/>
    <x v="0"/>
    <s v="166757"/>
    <s v="En línea"/>
  </r>
  <r>
    <s v="01465407"/>
    <s v="31/01/2025"/>
    <s v="23:38"/>
    <s v="MMO61C"/>
    <x v="0"/>
    <s v="BOGOTÁ, D.C."/>
    <x v="0"/>
    <x v="0"/>
    <n v="23664.355"/>
    <n v="1.4950000000000001"/>
    <n v="15829"/>
    <n v="15829"/>
    <s v="1000800925901005"/>
    <n v="16027.03"/>
    <n v="23960.409850000004"/>
    <x v="20"/>
    <x v="0"/>
    <x v="0"/>
    <n v="1005"/>
    <n v="10008009"/>
    <s v="SABANA"/>
    <n v="2590"/>
    <s v="Combustibles"/>
    <s v="0040007354"/>
    <x v="0"/>
    <s v="51393"/>
    <s v="En línea"/>
  </r>
  <r>
    <s v="01465269"/>
    <s v="31/01/2025"/>
    <s v="20:21"/>
    <s v="DDV86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7496"/>
    <s v="En línea"/>
  </r>
  <r>
    <s v="02359408"/>
    <s v="31/01/2025"/>
    <s v="21:07"/>
    <s v="OFX77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7265"/>
    <s v="En línea"/>
  </r>
  <r>
    <s v="01464615"/>
    <s v="31/01/2025"/>
    <s v="01:01"/>
    <s v="GCX092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43202"/>
    <s v="En línea"/>
  </r>
  <r>
    <s v="01465004"/>
    <s v="31/01/2025"/>
    <s v="13:16"/>
    <s v="GCX093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07555"/>
    <s v="En línea"/>
  </r>
  <r>
    <s v="01465417"/>
    <s v="31/01/2025"/>
    <s v="23:49"/>
    <s v="OLN082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79298"/>
    <s v="En línea"/>
  </r>
  <r>
    <s v="03162952"/>
    <s v="31/01/2025"/>
    <s v="13:19"/>
    <s v="OFL78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45555"/>
    <s v="En línea"/>
  </r>
  <r>
    <s v="03162734"/>
    <s v="31/01/2025"/>
    <s v="07:06"/>
    <s v="OFZ99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46214"/>
    <s v="En línea"/>
  </r>
  <r>
    <s v="01753667"/>
    <s v="31/01/2025"/>
    <s v="01:24"/>
    <s v="JQV322"/>
    <x v="0"/>
    <s v="BOGOTÁ, D.C."/>
    <x v="0"/>
    <x v="1"/>
    <n v="72380"/>
    <n v="7"/>
    <n v="10340"/>
    <n v="10340"/>
    <s v="1000800913611005"/>
    <n v="10466.870000000001"/>
    <n v="73268.090000000011"/>
    <x v="13"/>
    <x v="0"/>
    <x v="0"/>
    <n v="1005"/>
    <n v="10008009"/>
    <s v="SABANA"/>
    <n v="1361"/>
    <s v="Combustibles"/>
    <s v="0040007354"/>
    <x v="0"/>
    <s v="26480"/>
    <s v="En línea"/>
  </r>
  <r>
    <s v="0163228"/>
    <s v="31/01/2025"/>
    <s v="09:05"/>
    <s v="OFK44E"/>
    <x v="0"/>
    <s v="BOGOTÁ, D.C."/>
    <x v="0"/>
    <x v="0"/>
    <n v="24075"/>
    <n v="1.5"/>
    <n v="16050"/>
    <n v="16050"/>
    <s v="1000800913581005"/>
    <n v="16027.03"/>
    <n v="24040.545000000002"/>
    <x v="21"/>
    <x v="0"/>
    <x v="0"/>
    <n v="1005"/>
    <n v="10008009"/>
    <s v="SABANA"/>
    <n v="1358"/>
    <s v="Combustibles"/>
    <s v="0040007354"/>
    <x v="0"/>
    <s v="48047"/>
    <s v="En línea"/>
  </r>
  <r>
    <s v="0163406"/>
    <s v="31/01/2025"/>
    <s v="16:14"/>
    <s v="OLO525"/>
    <x v="0"/>
    <s v="BOGOTÁ, D.C."/>
    <x v="0"/>
    <x v="1"/>
    <n v="85200"/>
    <n v="8"/>
    <n v="10650"/>
    <n v="10650"/>
    <s v="1000800913581005"/>
    <n v="10466.870000000001"/>
    <n v="83734.960000000006"/>
    <x v="21"/>
    <x v="0"/>
    <x v="0"/>
    <n v="1005"/>
    <n v="10008009"/>
    <s v="SABANA"/>
    <n v="1358"/>
    <s v="Combustibles"/>
    <s v="0040007354"/>
    <x v="0"/>
    <s v="73091"/>
    <s v="En línea"/>
  </r>
  <r>
    <s v="02274183"/>
    <s v="31/01/2025"/>
    <s v="04:33"/>
    <s v="LHA51F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22965"/>
    <s v="En línea"/>
  </r>
  <r>
    <s v="04330236"/>
    <s v="31/01/2025"/>
    <s v="05:01"/>
    <s v="LIS823"/>
    <x v="0"/>
    <s v="BOGOTÁ, D.C."/>
    <x v="0"/>
    <x v="0"/>
    <n v="61640"/>
    <n v="4"/>
    <n v="15410"/>
    <n v="15410"/>
    <s v="1000800910401005"/>
    <n v="16027.03"/>
    <n v="64108.12"/>
    <x v="22"/>
    <x v="0"/>
    <x v="0"/>
    <n v="1005"/>
    <n v="10008009"/>
    <s v="SABANA"/>
    <n v="1040"/>
    <s v="Combustibles"/>
    <s v="0040007354"/>
    <x v="0"/>
    <s v="30370"/>
    <s v="En línea"/>
  </r>
  <r>
    <s v="02274275"/>
    <s v="31/01/2025"/>
    <s v="09:05"/>
    <s v="OAP55E"/>
    <x v="0"/>
    <s v="BOGOTÁ, D.C."/>
    <x v="0"/>
    <x v="0"/>
    <n v="28493.09"/>
    <n v="1.849"/>
    <n v="15410"/>
    <n v="15410"/>
    <s v="1000800910401005"/>
    <n v="16027.03"/>
    <n v="29633.978470000002"/>
    <x v="22"/>
    <x v="0"/>
    <x v="0"/>
    <n v="1005"/>
    <n v="10008009"/>
    <s v="SABANA"/>
    <n v="1040"/>
    <s v="Combustibles"/>
    <s v="0040007354"/>
    <x v="0"/>
    <s v="43320"/>
    <s v="En línea"/>
  </r>
  <r>
    <s v="01278929"/>
    <s v="31/01/2025"/>
    <s v="08:42"/>
    <s v="OAP47E"/>
    <x v="0"/>
    <s v="BOGOTÁ, D.C."/>
    <x v="0"/>
    <x v="0"/>
    <n v="20587.759999999998"/>
    <n v="1.3360000000000001"/>
    <n v="15410"/>
    <n v="15410"/>
    <s v="1000800910401005"/>
    <n v="16027.03"/>
    <n v="21412.112080000003"/>
    <x v="22"/>
    <x v="0"/>
    <x v="0"/>
    <n v="1005"/>
    <n v="10008009"/>
    <s v="SABANA"/>
    <n v="1040"/>
    <s v="Combustibles"/>
    <s v="0040007354"/>
    <x v="0"/>
    <s v="63210"/>
    <s v="En línea"/>
  </r>
  <r>
    <s v="03170810"/>
    <s v="31/01/2025"/>
    <s v="09:45"/>
    <s v="ODT177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57040"/>
    <s v="En línea"/>
  </r>
  <r>
    <s v="04330573"/>
    <s v="31/01/2025"/>
    <s v="15:20"/>
    <s v="DDN07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103019"/>
    <s v="En línea"/>
  </r>
  <r>
    <s v="01279238"/>
    <s v="31/01/2025"/>
    <s v="17:07"/>
    <s v="OFL95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55886"/>
    <s v="En línea"/>
  </r>
  <r>
    <s v="02274520"/>
    <s v="31/01/2025"/>
    <s v="18:44"/>
    <s v="OFM55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67045"/>
    <s v="En línea"/>
  </r>
  <r>
    <s v="01279413"/>
    <s v="31/01/2025"/>
    <s v="23:20"/>
    <s v="OFM45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55473"/>
    <s v="En línea"/>
  </r>
  <r>
    <s v="01279341"/>
    <s v="31/01/2025"/>
    <s v="20:32"/>
    <s v="LHA53F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10703"/>
    <s v="En línea"/>
  </r>
  <r>
    <s v="01279410"/>
    <s v="31/01/2025"/>
    <s v="23:15"/>
    <s v="OFM46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45659"/>
    <s v="En línea"/>
  </r>
  <r>
    <s v="04330282"/>
    <s v="31/01/2025"/>
    <s v="07:24"/>
    <s v="LIS778"/>
    <x v="0"/>
    <s v="BOGOTÁ, D.C."/>
    <x v="0"/>
    <x v="1"/>
    <n v="83520"/>
    <n v="8"/>
    <n v="10440"/>
    <n v="10440"/>
    <s v="1000800910401005"/>
    <n v="10466.870000000001"/>
    <n v="83734.960000000006"/>
    <x v="22"/>
    <x v="0"/>
    <x v="0"/>
    <n v="1005"/>
    <n v="10008009"/>
    <s v="SABANA"/>
    <n v="1040"/>
    <s v="Combustibles"/>
    <s v="0040007354"/>
    <x v="0"/>
    <s v="12990"/>
    <s v="En línea"/>
  </r>
  <r>
    <s v="03170840"/>
    <s v="31/01/2025"/>
    <s v="10:44"/>
    <s v="JQV302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36485"/>
    <s v="En línea"/>
  </r>
  <r>
    <s v="04330889"/>
    <s v="31/01/2025"/>
    <s v="22:38"/>
    <s v="JQV305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29622"/>
    <s v="En línea"/>
  </r>
  <r>
    <s v="03171107"/>
    <s v="31/01/2025"/>
    <s v="21:13"/>
    <s v="OLM898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109246"/>
    <s v="En línea"/>
  </r>
  <r>
    <s v="01333270"/>
    <s v="31/01/2025"/>
    <s v="11:37"/>
    <s v="DDU75E"/>
    <x v="0"/>
    <s v="BOGOTÁ, D.C."/>
    <x v="0"/>
    <x v="0"/>
    <n v="22935"/>
    <n v="1.5"/>
    <n v="15290"/>
    <n v="15290"/>
    <s v="1000800921601005"/>
    <n v="16027.03"/>
    <n v="24040.545000000002"/>
    <x v="23"/>
    <x v="0"/>
    <x v="0"/>
    <n v="1005"/>
    <n v="10008009"/>
    <s v="SABANA"/>
    <n v="2160"/>
    <s v="Combustibles"/>
    <s v="0040007354"/>
    <x v="0"/>
    <s v="50410"/>
    <s v="En línea"/>
  </r>
  <r>
    <s v="01333954"/>
    <s v="31/01/2025"/>
    <s v="20:51"/>
    <s v="DDY31E"/>
    <x v="0"/>
    <s v="BOGOTÁ, D.C."/>
    <x v="0"/>
    <x v="0"/>
    <n v="15290"/>
    <n v="1"/>
    <n v="15290"/>
    <n v="15290"/>
    <s v="1000800921601005"/>
    <n v="16027.03"/>
    <n v="16027.03"/>
    <x v="23"/>
    <x v="0"/>
    <x v="0"/>
    <n v="1005"/>
    <n v="10008009"/>
    <s v="SABANA"/>
    <n v="2160"/>
    <s v="Combustibles"/>
    <s v="0040007354"/>
    <x v="0"/>
    <s v="77161"/>
    <s v="En línea"/>
  </r>
  <r>
    <s v="021008537"/>
    <s v="31/01/2025"/>
    <s v="02:28"/>
    <s v="OFR22E"/>
    <x v="0"/>
    <s v="BOGOTÁ, D.C."/>
    <x v="0"/>
    <x v="0"/>
    <n v="22920"/>
    <n v="1.5"/>
    <n v="15280"/>
    <n v="15280"/>
    <s v="1000800915661005"/>
    <n v="16027.03"/>
    <n v="24040.545000000002"/>
    <x v="24"/>
    <x v="0"/>
    <x v="0"/>
    <n v="1005"/>
    <n v="10008009"/>
    <s v="SABANA"/>
    <n v="1566"/>
    <s v="Combustibles"/>
    <s v="0040007354"/>
    <x v="0"/>
    <s v="44179"/>
    <s v="En línea"/>
  </r>
  <r>
    <s v="01826474"/>
    <s v="31/01/2025"/>
    <s v="20:18"/>
    <s v="LHE80F"/>
    <x v="0"/>
    <s v="BOGOTÁ, D.C."/>
    <x v="0"/>
    <x v="0"/>
    <n v="22920"/>
    <n v="1.5"/>
    <n v="15280"/>
    <n v="15280"/>
    <s v="1000800915661005"/>
    <n v="16027.03"/>
    <n v="24040.545000000002"/>
    <x v="24"/>
    <x v="0"/>
    <x v="0"/>
    <n v="1005"/>
    <n v="10008009"/>
    <s v="SABANA"/>
    <n v="1566"/>
    <s v="Combustibles"/>
    <s v="0040007354"/>
    <x v="0"/>
    <s v="25240"/>
    <s v="En línea"/>
  </r>
  <r>
    <s v="02419644"/>
    <s v="31/01/2025"/>
    <s v="20:09"/>
    <s v="LIS828"/>
    <x v="0"/>
    <s v="BOGOTÁ, D.C."/>
    <x v="0"/>
    <x v="1"/>
    <n v="40960"/>
    <n v="4"/>
    <n v="10240"/>
    <n v="10240"/>
    <s v="1000800921601005"/>
    <n v="10466.870000000001"/>
    <n v="41867.480000000003"/>
    <x v="23"/>
    <x v="0"/>
    <x v="0"/>
    <n v="1005"/>
    <n v="10008009"/>
    <s v="SABANA"/>
    <n v="2160"/>
    <s v="Combustibles"/>
    <s v="0040007354"/>
    <x v="0"/>
    <s v="55130"/>
    <s v="En línea"/>
  </r>
  <r>
    <s v="01825974"/>
    <s v="31/01/2025"/>
    <s v="11:19"/>
    <s v="LIT152"/>
    <x v="0"/>
    <s v="BOGOTÁ, D.C."/>
    <x v="0"/>
    <x v="1"/>
    <n v="41360"/>
    <n v="4"/>
    <n v="10340"/>
    <n v="10340"/>
    <s v="1000800915661005"/>
    <n v="10466.870000000001"/>
    <n v="41867.480000000003"/>
    <x v="24"/>
    <x v="0"/>
    <x v="0"/>
    <n v="1005"/>
    <n v="10008009"/>
    <s v="SABANA"/>
    <n v="1566"/>
    <s v="Combustibles"/>
    <s v="0040007354"/>
    <x v="0"/>
    <s v="13423"/>
    <s v="En línea"/>
  </r>
  <r>
    <s v="02290994"/>
    <s v="31/01/2025"/>
    <s v="10:09"/>
    <s v="DDN75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67357"/>
    <s v="En línea"/>
  </r>
  <r>
    <s v="01305618"/>
    <s v="31/01/2025"/>
    <s v="19:55"/>
    <s v="OFY96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52431"/>
    <s v="En línea"/>
  </r>
  <r>
    <s v="01305267"/>
    <s v="31/01/2025"/>
    <s v="07:24"/>
    <s v="OJX040"/>
    <x v="0"/>
    <s v="BOGOTÁ, D.C."/>
    <x v="0"/>
    <x v="0"/>
    <n v="78940"/>
    <n v="5"/>
    <n v="15788"/>
    <n v="15788"/>
    <s v="1000800919301005"/>
    <n v="16027.03"/>
    <n v="80135.150000000009"/>
    <x v="25"/>
    <x v="0"/>
    <x v="0"/>
    <n v="1005"/>
    <n v="10008009"/>
    <s v="SABANA"/>
    <n v="1930"/>
    <s v="Combustibles"/>
    <s v="0040007354"/>
    <x v="0"/>
    <s v="220652"/>
    <s v="En línea"/>
  </r>
  <r>
    <s v="01305187"/>
    <s v="31/01/2025"/>
    <s v="00:52"/>
    <s v="OFY85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59047"/>
    <s v="En línea"/>
  </r>
  <r>
    <s v="02338403"/>
    <s v="31/01/2025"/>
    <s v="10:26"/>
    <s v="OCK207"/>
    <x v="0"/>
    <s v="BOGOTÁ, D.C."/>
    <x v="0"/>
    <x v="1"/>
    <n v="38876.49"/>
    <n v="3.6989999999999998"/>
    <n v="10510"/>
    <n v="10510"/>
    <s v="1000800919251005"/>
    <n v="10466.870000000001"/>
    <n v="38716.952129999998"/>
    <x v="26"/>
    <x v="0"/>
    <x v="0"/>
    <n v="1005"/>
    <n v="10008009"/>
    <s v="SABANA"/>
    <n v="1925"/>
    <s v="Combustibles"/>
    <s v="0040007354"/>
    <x v="0"/>
    <s v="211853"/>
    <s v="En línea"/>
  </r>
  <r>
    <s v="01439124"/>
    <s v="31/01/2025"/>
    <s v="14:32"/>
    <s v="OKZ862"/>
    <x v="0"/>
    <s v="BOGOTÁ, D.C."/>
    <x v="0"/>
    <x v="1"/>
    <n v="42040"/>
    <n v="4"/>
    <n v="10510"/>
    <n v="10510"/>
    <s v="1000800919251005"/>
    <n v="10466.870000000001"/>
    <n v="41867.480000000003"/>
    <x v="26"/>
    <x v="0"/>
    <x v="0"/>
    <n v="1005"/>
    <n v="10008009"/>
    <s v="SABANA"/>
    <n v="1925"/>
    <s v="Combustibles"/>
    <s v="0040007354"/>
    <x v="0"/>
    <s v="156297"/>
    <s v="En línea"/>
  </r>
  <r>
    <s v="01439215"/>
    <s v="31/01/2025"/>
    <s v="17:49"/>
    <s v="OBI849"/>
    <x v="0"/>
    <s v="BOGOTÁ, D.C."/>
    <x v="0"/>
    <x v="1"/>
    <n v="42040"/>
    <n v="4"/>
    <n v="10510"/>
    <n v="10510"/>
    <s v="1000800919251005"/>
    <n v="10466.870000000001"/>
    <n v="41867.480000000003"/>
    <x v="26"/>
    <x v="0"/>
    <x v="0"/>
    <n v="1005"/>
    <n v="10008009"/>
    <s v="SABANA"/>
    <n v="1925"/>
    <s v="Combustibles"/>
    <s v="0040007354"/>
    <x v="0"/>
    <s v="381095"/>
    <s v="En línea"/>
  </r>
  <r>
    <s v="02338618"/>
    <s v="31/01/2025"/>
    <s v="21:27"/>
    <s v="JQV279"/>
    <x v="0"/>
    <s v="BOGOTÁ, D.C."/>
    <x v="0"/>
    <x v="1"/>
    <n v="84080"/>
    <n v="8"/>
    <n v="10510"/>
    <n v="10510"/>
    <s v="1000800919251005"/>
    <n v="10466.870000000001"/>
    <n v="83734.960000000006"/>
    <x v="26"/>
    <x v="0"/>
    <x v="0"/>
    <n v="1005"/>
    <n v="10008009"/>
    <s v="SABANA"/>
    <n v="1925"/>
    <s v="Combustibles"/>
    <s v="0040007354"/>
    <x v="0"/>
    <s v="44074"/>
    <s v="En línea"/>
  </r>
  <r>
    <s v="02338512"/>
    <s v="31/01/2025"/>
    <s v="14:55"/>
    <s v="DDT12E"/>
    <x v="0"/>
    <s v="BOGOTÁ, D.C."/>
    <x v="0"/>
    <x v="0"/>
    <n v="23040"/>
    <n v="1.5"/>
    <n v="15360"/>
    <n v="15360"/>
    <s v="1000800919251005"/>
    <n v="16027.03"/>
    <n v="24040.545000000002"/>
    <x v="26"/>
    <x v="0"/>
    <x v="0"/>
    <n v="1005"/>
    <n v="10008009"/>
    <s v="SABANA"/>
    <n v="1925"/>
    <s v="Combustibles"/>
    <s v="0040007354"/>
    <x v="0"/>
    <s v="50679"/>
    <s v="En línea"/>
  </r>
  <r>
    <s v="02338582"/>
    <s v="31/01/2025"/>
    <s v="18:21"/>
    <s v="OAN43E"/>
    <x v="0"/>
    <s v="BOGOTÁ, D.C."/>
    <x v="0"/>
    <x v="0"/>
    <n v="23040"/>
    <n v="1.5"/>
    <n v="15360"/>
    <n v="15360"/>
    <s v="1000800919251005"/>
    <n v="16027.03"/>
    <n v="24040.545000000002"/>
    <x v="26"/>
    <x v="0"/>
    <x v="0"/>
    <n v="1005"/>
    <n v="10008009"/>
    <s v="SABANA"/>
    <n v="1925"/>
    <s v="Combustibles"/>
    <s v="0040007354"/>
    <x v="0"/>
    <s v="71306"/>
    <s v="En línea"/>
  </r>
  <r>
    <s v="02628047"/>
    <s v="31/01/2025"/>
    <s v="12:40"/>
    <s v="ODS946"/>
    <x v="5"/>
    <s v="BOGOTÁ, D.C."/>
    <x v="0"/>
    <x v="1"/>
    <n v="412018.53"/>
    <n v="39.963000000000001"/>
    <n v="10310"/>
    <n v="10310"/>
    <s v="100080091103675"/>
    <n v="10510.49"/>
    <n v="420030.71187"/>
    <x v="27"/>
    <x v="0"/>
    <x v="5"/>
    <n v="675"/>
    <n v="10008009"/>
    <s v="SABANA"/>
    <n v="1103"/>
    <s v="Combustibles"/>
    <s v="0040006520"/>
    <x v="0"/>
    <s v="41647"/>
    <s v="En línea"/>
  </r>
  <r>
    <s v="01685400"/>
    <s v="31/01/2025"/>
    <s v="15:54"/>
    <s v="OLN088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235544"/>
    <s v="En línea"/>
  </r>
  <r>
    <s v="01685598"/>
    <s v="31/01/2025"/>
    <s v="18:34"/>
    <s v="OLN085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175472"/>
    <s v="En línea"/>
  </r>
  <r>
    <s v="02460548"/>
    <s v="31/01/2025"/>
    <s v="07:01"/>
    <s v="LIT073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12849"/>
    <s v="En línea"/>
  </r>
  <r>
    <s v="01684966"/>
    <s v="31/01/2025"/>
    <s v="08:25"/>
    <s v="OLO736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160800"/>
    <s v="En línea"/>
  </r>
  <r>
    <s v="02460742"/>
    <s v="31/01/2025"/>
    <s v="10:04"/>
    <s v="GCW736"/>
    <x v="6"/>
    <s v="BOGOTÁ, D.C."/>
    <x v="0"/>
    <x v="0"/>
    <n v="117693.02"/>
    <n v="7.5979999999999999"/>
    <n v="15490"/>
    <n v="15490"/>
    <s v="100080091039865"/>
    <n v="16038.48"/>
    <n v="121860.37104"/>
    <x v="5"/>
    <x v="0"/>
    <x v="6"/>
    <n v="865"/>
    <n v="10008009"/>
    <s v="SABANA"/>
    <n v="1039"/>
    <s v="Combustibles"/>
    <s v="0040006277"/>
    <x v="0"/>
    <s v="86373"/>
    <s v="En línea"/>
  </r>
  <r>
    <s v="01579292"/>
    <s v="31/01/2025"/>
    <s v="00:25"/>
    <s v="OFK07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9081"/>
    <s v="En línea"/>
  </r>
  <r>
    <s v="02540741"/>
    <s v="31/01/2025"/>
    <s v="04:15"/>
    <s v="OFW99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39235"/>
    <s v="En línea"/>
  </r>
  <r>
    <s v="03494023"/>
    <s v="31/01/2025"/>
    <s v="02:34"/>
    <s v="DDR23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65790"/>
    <s v="En línea"/>
  </r>
  <r>
    <s v="03494263"/>
    <s v="31/01/2025"/>
    <s v="09:08"/>
    <s v="DDR28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71736"/>
    <s v="En línea"/>
  </r>
  <r>
    <s v="01579622"/>
    <s v="31/01/2025"/>
    <s v="09:25"/>
    <s v="OFS79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3045"/>
    <s v="En línea"/>
  </r>
  <r>
    <s v="01579590"/>
    <s v="31/01/2025"/>
    <s v="08:45"/>
    <s v="OFK08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5250"/>
    <s v="En línea"/>
  </r>
  <r>
    <s v="02540952"/>
    <s v="31/01/2025"/>
    <s v="09:21"/>
    <s v="OGA66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61486"/>
    <s v="En línea"/>
  </r>
  <r>
    <s v="02541103"/>
    <s v="31/01/2025"/>
    <s v="12:49"/>
    <s v="OFM96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8299"/>
    <s v="En línea"/>
  </r>
  <r>
    <s v="03494576"/>
    <s v="31/01/2025"/>
    <s v="15:53"/>
    <s v="OFK04E"/>
    <x v="0"/>
    <s v="BOGOTÁ, D.C."/>
    <x v="0"/>
    <x v="0"/>
    <n v="16233.52"/>
    <n v="1.048"/>
    <n v="15490"/>
    <n v="15490"/>
    <s v="1000800910561005"/>
    <n v="16027.03"/>
    <n v="16796.327440000001"/>
    <x v="28"/>
    <x v="0"/>
    <x v="0"/>
    <n v="1005"/>
    <n v="10008009"/>
    <s v="SABANA"/>
    <n v="1056"/>
    <s v="Combustibles"/>
    <s v="0040007354"/>
    <x v="0"/>
    <s v="47699"/>
    <s v="En línea"/>
  </r>
  <r>
    <s v="03494574"/>
    <s v="31/01/2025"/>
    <s v="15:51"/>
    <s v="LBL78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0834"/>
    <s v="En línea"/>
  </r>
  <r>
    <s v="01580076"/>
    <s v="31/01/2025"/>
    <s v="18:34"/>
    <s v="OFK66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9660"/>
    <s v="En línea"/>
  </r>
  <r>
    <s v="03494933"/>
    <s v="31/01/2025"/>
    <s v="23:29"/>
    <s v="OFR15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7726"/>
    <s v="En línea"/>
  </r>
  <r>
    <s v="02541567"/>
    <s v="31/01/2025"/>
    <s v="23:32"/>
    <s v="OFJ51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3245"/>
    <s v="En línea"/>
  </r>
  <r>
    <s v="02540993"/>
    <s v="31/01/2025"/>
    <s v="10:07"/>
    <s v="OJY260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156416"/>
    <s v="En línea"/>
  </r>
  <r>
    <s v="02541359"/>
    <s v="31/01/2025"/>
    <s v="18:39"/>
    <s v="GCX049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101771"/>
    <s v="En línea"/>
  </r>
  <r>
    <s v="01678889"/>
    <s v="31/01/2025"/>
    <s v="16:43"/>
    <s v="GCX004"/>
    <x v="0"/>
    <s v="BOGOTÁ, D.C."/>
    <x v="0"/>
    <x v="1"/>
    <n v="40720"/>
    <n v="4"/>
    <n v="10180"/>
    <n v="10180"/>
    <s v="1000800910611005"/>
    <n v="10466.870000000001"/>
    <n v="41867.480000000003"/>
    <x v="15"/>
    <x v="0"/>
    <x v="0"/>
    <n v="1005"/>
    <n v="10008009"/>
    <s v="SABANA"/>
    <n v="1061"/>
    <s v="Combustibles"/>
    <s v="0040007354"/>
    <x v="0"/>
    <s v="63240"/>
    <s v="En línea"/>
  </r>
  <r>
    <s v="03493988"/>
    <s v="31/01/2025"/>
    <s v="00:20"/>
    <s v="GCX046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82633"/>
    <s v="En línea"/>
  </r>
  <r>
    <s v="01579325"/>
    <s v="31/01/2025"/>
    <s v="02:15"/>
    <s v="GCX113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79519"/>
    <s v="En línea"/>
  </r>
  <r>
    <s v="02781061"/>
    <s v="31/01/2025"/>
    <s v="10:07"/>
    <s v="OFP30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62624"/>
    <s v="En línea"/>
  </r>
  <r>
    <s v="02781779"/>
    <s v="31/01/2025"/>
    <s v="21:54"/>
    <s v="OGA41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61843"/>
    <s v="En línea"/>
  </r>
  <r>
    <s v="02781817"/>
    <s v="31/01/2025"/>
    <s v="22:45"/>
    <s v="OFM25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0485"/>
    <s v="En línea"/>
  </r>
  <r>
    <s v="02780998"/>
    <s v="31/01/2025"/>
    <s v="08:54"/>
    <s v="OFP32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2295"/>
    <s v="En línea"/>
  </r>
  <r>
    <s v="02780920"/>
    <s v="31/01/2025"/>
    <s v="07:46"/>
    <s v="LHB96F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25465"/>
    <s v="En línea"/>
  </r>
  <r>
    <s v="02781425"/>
    <s v="31/01/2025"/>
    <s v="16:56"/>
    <s v="GCX078"/>
    <x v="0"/>
    <s v="BOGOTÁ, D.C."/>
    <x v="0"/>
    <x v="1"/>
    <n v="41240"/>
    <n v="4"/>
    <n v="10310"/>
    <n v="10310"/>
    <s v="1000800911041005"/>
    <n v="10466.870000000001"/>
    <n v="41867.480000000003"/>
    <x v="29"/>
    <x v="0"/>
    <x v="0"/>
    <n v="1005"/>
    <n v="10008009"/>
    <s v="SABANA"/>
    <n v="1104"/>
    <s v="Combustibles"/>
    <s v="0040007354"/>
    <x v="0"/>
    <s v="114117"/>
    <s v="En línea"/>
  </r>
  <r>
    <s v="02781473"/>
    <s v="31/01/2025"/>
    <s v="17:31"/>
    <s v="GCX135"/>
    <x v="0"/>
    <s v="BOGOTÁ, D.C."/>
    <x v="0"/>
    <x v="1"/>
    <n v="41240"/>
    <n v="4"/>
    <n v="10310"/>
    <n v="10310"/>
    <s v="1000800911041005"/>
    <n v="10466.870000000001"/>
    <n v="41867.480000000003"/>
    <x v="29"/>
    <x v="0"/>
    <x v="0"/>
    <n v="1005"/>
    <n v="10008009"/>
    <s v="SABANA"/>
    <n v="1104"/>
    <s v="Combustibles"/>
    <s v="0040007354"/>
    <x v="0"/>
    <s v="108358"/>
    <s v="En línea"/>
  </r>
  <r>
    <s v="01506696"/>
    <s v="31/01/2025"/>
    <s v="17:56"/>
    <s v="GCX140"/>
    <x v="0"/>
    <s v="BOGOTÁ, D.C."/>
    <x v="0"/>
    <x v="1"/>
    <n v="41240"/>
    <n v="4"/>
    <n v="10310"/>
    <n v="10310"/>
    <s v="1000800911041005"/>
    <n v="10466.870000000001"/>
    <n v="41867.480000000003"/>
    <x v="29"/>
    <x v="0"/>
    <x v="0"/>
    <n v="1005"/>
    <n v="10008009"/>
    <s v="SABANA"/>
    <n v="1104"/>
    <s v="Combustibles"/>
    <s v="0040007354"/>
    <x v="0"/>
    <s v="98026"/>
    <s v="En línea"/>
  </r>
  <r>
    <s v="02850422"/>
    <s v="31/01/2025"/>
    <s v="15:31"/>
    <s v="OFY09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68389"/>
    <s v="En línea"/>
  </r>
  <r>
    <s v="02850742"/>
    <s v="31/01/2025"/>
    <s v="22:14"/>
    <s v="OFZ86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80175"/>
    <s v="En línea"/>
  </r>
  <r>
    <s v="011007039"/>
    <s v="31/01/2025"/>
    <s v="07:47"/>
    <s v="OFY12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89064"/>
    <s v="En línea"/>
  </r>
  <r>
    <s v="011007422"/>
    <s v="31/01/2025"/>
    <s v="15:53"/>
    <s v="OJY278"/>
    <x v="0"/>
    <s v="BOGOTÁ, D.C."/>
    <x v="0"/>
    <x v="1"/>
    <n v="42520"/>
    <n v="4"/>
    <n v="10630"/>
    <n v="10630"/>
    <s v="100080099281005"/>
    <n v="10466.870000000001"/>
    <n v="41867.480000000003"/>
    <x v="4"/>
    <x v="0"/>
    <x v="0"/>
    <n v="1005"/>
    <n v="10008009"/>
    <s v="SABANA"/>
    <n v="928"/>
    <s v="Combustibles"/>
    <s v="0040007354"/>
    <x v="0"/>
    <s v="205807"/>
    <s v="En línea"/>
  </r>
  <r>
    <s v="011006880"/>
    <s v="31/01/2025"/>
    <s v="04:43"/>
    <s v="GCX111"/>
    <x v="0"/>
    <s v="BOGOTÁ, D.C."/>
    <x v="0"/>
    <x v="1"/>
    <n v="42520"/>
    <n v="4"/>
    <n v="10630"/>
    <n v="10630"/>
    <s v="100080099281005"/>
    <n v="10466.870000000001"/>
    <n v="41867.480000000003"/>
    <x v="4"/>
    <x v="0"/>
    <x v="0"/>
    <n v="1005"/>
    <n v="10008009"/>
    <s v="SABANA"/>
    <n v="928"/>
    <s v="Combustibles"/>
    <s v="0040007354"/>
    <x v="0"/>
    <s v="142264"/>
    <s v="En línea"/>
  </r>
  <r>
    <s v="02489322"/>
    <s v="31/01/2025"/>
    <s v="01:08"/>
    <s v="OFR33E"/>
    <x v="0"/>
    <s v="BOGOTÁ, D.C."/>
    <x v="0"/>
    <x v="0"/>
    <n v="22890"/>
    <n v="1.5"/>
    <n v="15260"/>
    <n v="15260"/>
    <s v="1000800914421005"/>
    <n v="16027.03"/>
    <n v="24040.545000000002"/>
    <x v="30"/>
    <x v="0"/>
    <x v="0"/>
    <n v="1005"/>
    <n v="10008009"/>
    <s v="SABANA"/>
    <n v="1442"/>
    <s v="Combustibles"/>
    <s v="0040007354"/>
    <x v="0"/>
    <s v="53222"/>
    <s v="En línea"/>
  </r>
  <r>
    <s v="03413714"/>
    <s v="31/01/2025"/>
    <s v="21:04"/>
    <s v="OLN089"/>
    <x v="0"/>
    <s v="BOGOTÁ, D.C."/>
    <x v="0"/>
    <x v="1"/>
    <n v="40760"/>
    <n v="4"/>
    <n v="10190"/>
    <n v="10190"/>
    <s v="1000800914421005"/>
    <n v="10466.870000000001"/>
    <n v="41867.480000000003"/>
    <x v="30"/>
    <x v="0"/>
    <x v="0"/>
    <n v="1005"/>
    <n v="10008009"/>
    <s v="SABANA"/>
    <n v="1442"/>
    <s v="Combustibles"/>
    <s v="0040007354"/>
    <x v="0"/>
    <s v="204800"/>
    <s v="En línea"/>
  </r>
  <r>
    <s v="03249464"/>
    <s v="31/01/2025"/>
    <s v="06:24"/>
    <s v="OAM67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112744"/>
    <s v="En línea"/>
  </r>
  <r>
    <s v="01137269"/>
    <s v="31/01/2025"/>
    <s v="08:34"/>
    <s v="AWV21D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133323"/>
    <s v="En línea"/>
  </r>
  <r>
    <s v="04188850"/>
    <s v="31/01/2025"/>
    <s v="08:02"/>
    <s v="DDY37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75500"/>
    <s v="En línea"/>
  </r>
  <r>
    <s v="04188869"/>
    <s v="31/01/2025"/>
    <s v="09:25"/>
    <s v="OAO35E"/>
    <x v="0"/>
    <s v="BOGOTÁ, D.C."/>
    <x v="0"/>
    <x v="0"/>
    <n v="30580"/>
    <n v="2"/>
    <n v="15290"/>
    <n v="15290"/>
    <s v="1000800915551005"/>
    <n v="16027.03"/>
    <n v="32054.06"/>
    <x v="31"/>
    <x v="0"/>
    <x v="0"/>
    <n v="1005"/>
    <n v="10008009"/>
    <s v="SABANA"/>
    <n v="1555"/>
    <s v="Combustibles"/>
    <s v="0040007354"/>
    <x v="0"/>
    <s v="92244"/>
    <s v="En línea"/>
  </r>
  <r>
    <s v="04188891"/>
    <s v="31/01/2025"/>
    <s v="11:31"/>
    <s v="OAM66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85689"/>
    <s v="En línea"/>
  </r>
  <r>
    <s v="02239616"/>
    <s v="31/01/2025"/>
    <s v="10:02"/>
    <s v="OLN146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12344"/>
    <s v="En línea"/>
  </r>
  <r>
    <s v="02239598"/>
    <s v="31/01/2025"/>
    <s v="09:29"/>
    <s v="OLN185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52658"/>
    <s v="En línea"/>
  </r>
  <r>
    <s v="03249624"/>
    <s v="31/01/2025"/>
    <s v="15:07"/>
    <s v="OAN07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59208"/>
    <s v="En línea"/>
  </r>
  <r>
    <s v="01137333"/>
    <s v="31/01/2025"/>
    <s v="11:46"/>
    <s v="OFV61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64965"/>
    <s v="En línea"/>
  </r>
  <r>
    <s v="03249636"/>
    <s v="31/01/2025"/>
    <s v="15:33"/>
    <s v="OAO22E"/>
    <x v="0"/>
    <s v="BOGOTÁ, D.C."/>
    <x v="0"/>
    <x v="0"/>
    <n v="30580"/>
    <n v="2"/>
    <n v="15290"/>
    <n v="15290"/>
    <s v="1000800915551005"/>
    <n v="16027.03"/>
    <n v="32054.06"/>
    <x v="31"/>
    <x v="0"/>
    <x v="0"/>
    <n v="1005"/>
    <n v="10008009"/>
    <s v="SABANA"/>
    <n v="1555"/>
    <s v="Combustibles"/>
    <s v="0040007354"/>
    <x v="0"/>
    <s v="77644"/>
    <s v="En línea"/>
  </r>
  <r>
    <s v="01137405"/>
    <s v="31/01/2025"/>
    <s v="15:39"/>
    <s v="OAN76E"/>
    <x v="0"/>
    <s v="BOGOTÁ, D.C."/>
    <x v="0"/>
    <x v="0"/>
    <n v="19265.400000000001"/>
    <n v="1.26"/>
    <n v="15290"/>
    <n v="15290"/>
    <s v="1000800915551005"/>
    <n v="16027.03"/>
    <n v="20194.057800000002"/>
    <x v="31"/>
    <x v="0"/>
    <x v="0"/>
    <n v="1005"/>
    <n v="10008009"/>
    <s v="SABANA"/>
    <n v="1555"/>
    <s v="Combustibles"/>
    <s v="0040007354"/>
    <x v="0"/>
    <s v="44461"/>
    <s v="En línea"/>
  </r>
  <r>
    <s v="02239745"/>
    <s v="31/01/2025"/>
    <s v="16:54"/>
    <s v="OAM51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110360"/>
    <s v="En línea"/>
  </r>
  <r>
    <s v="04188985"/>
    <s v="31/01/2025"/>
    <s v="17:12"/>
    <s v="OJX136"/>
    <x v="0"/>
    <s v="BOGOTÁ, D.C."/>
    <x v="0"/>
    <x v="0"/>
    <n v="39952.769999999997"/>
    <n v="2.613"/>
    <n v="15290"/>
    <n v="15290"/>
    <s v="1000800915551005"/>
    <n v="16027.03"/>
    <n v="41878.629390000002"/>
    <x v="31"/>
    <x v="0"/>
    <x v="0"/>
    <n v="1005"/>
    <n v="10008009"/>
    <s v="SABANA"/>
    <n v="1555"/>
    <s v="Combustibles"/>
    <s v="0040007354"/>
    <x v="0"/>
    <s v="200567"/>
    <s v="En línea"/>
  </r>
  <r>
    <s v="03249706"/>
    <s v="31/01/2025"/>
    <s v="19:19"/>
    <s v="UKP30D"/>
    <x v="0"/>
    <s v="BOGOTÁ, D.C."/>
    <x v="0"/>
    <x v="0"/>
    <n v="30580"/>
    <n v="2"/>
    <n v="15290"/>
    <n v="15290"/>
    <s v="1000800915551005"/>
    <n v="16027.03"/>
    <n v="32054.06"/>
    <x v="31"/>
    <x v="0"/>
    <x v="0"/>
    <n v="1005"/>
    <n v="10008009"/>
    <s v="SABANA"/>
    <n v="1555"/>
    <s v="Combustibles"/>
    <s v="0040007354"/>
    <x v="0"/>
    <s v="79758"/>
    <s v="En línea"/>
  </r>
  <r>
    <s v="04188999"/>
    <s v="31/01/2025"/>
    <s v="17:41"/>
    <s v="AWV22D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74868"/>
    <s v="En línea"/>
  </r>
  <r>
    <s v="03249718"/>
    <s v="31/01/2025"/>
    <s v="19:48"/>
    <s v="AFR13C"/>
    <x v="0"/>
    <s v="BOGOTÁ, D.C."/>
    <x v="0"/>
    <x v="0"/>
    <n v="30580"/>
    <n v="2"/>
    <n v="15290"/>
    <n v="15290"/>
    <s v="1000800915551005"/>
    <n v="16027.03"/>
    <n v="32054.06"/>
    <x v="31"/>
    <x v="0"/>
    <x v="0"/>
    <n v="1005"/>
    <n v="10008009"/>
    <s v="SABANA"/>
    <n v="1555"/>
    <s v="Combustibles"/>
    <s v="0040007354"/>
    <x v="0"/>
    <s v="17922"/>
    <s v="En línea"/>
  </r>
  <r>
    <s v="03249679"/>
    <s v="31/01/2025"/>
    <s v="17:50"/>
    <s v="OKZ833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88899"/>
    <s v="En línea"/>
  </r>
  <r>
    <s v="02239769"/>
    <s v="31/01/2025"/>
    <s v="17:52"/>
    <s v="LHF09F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13066"/>
    <s v="En línea"/>
  </r>
  <r>
    <s v="03249704"/>
    <s v="31/01/2025"/>
    <s v="19:18"/>
    <s v="OAN06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72357"/>
    <s v="En línea"/>
  </r>
  <r>
    <s v="03249715"/>
    <s v="31/01/2025"/>
    <s v="19:38"/>
    <s v="LHE78F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34413"/>
    <s v="En línea"/>
  </r>
  <r>
    <s v="04189050"/>
    <s v="31/01/2025"/>
    <s v="19:54"/>
    <s v="OAM25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78546"/>
    <s v="En línea"/>
  </r>
  <r>
    <s v="48787484"/>
    <s v="31/01/2025"/>
    <s v="07:18"/>
    <s v="OJX022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66078"/>
    <s v="En línea"/>
  </r>
  <r>
    <s v="48790046"/>
    <s v="31/01/2025"/>
    <s v="08:09"/>
    <s v="OAN17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60193"/>
    <s v="En línea"/>
  </r>
  <r>
    <s v="48797950"/>
    <s v="31/01/2025"/>
    <s v="11:24"/>
    <s v="OAM77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85510"/>
    <s v="En línea"/>
  </r>
  <r>
    <s v="48795303"/>
    <s v="31/01/2025"/>
    <s v="10:09"/>
    <s v="OFK98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29850"/>
    <s v="En línea"/>
  </r>
  <r>
    <s v="48796307"/>
    <s v="31/01/2025"/>
    <s v="10:35"/>
    <s v="OLN191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19817"/>
    <s v="En línea"/>
  </r>
  <r>
    <s v="48798091"/>
    <s v="31/01/2025"/>
    <s v="11:28"/>
    <s v="OAM82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90322"/>
    <s v="En línea"/>
  </r>
  <r>
    <s v="48804403"/>
    <s v="31/01/2025"/>
    <s v="14:33"/>
    <s v="OKZ836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59053"/>
    <s v="En línea"/>
  </r>
  <r>
    <s v="48802724"/>
    <s v="31/01/2025"/>
    <s v="13:47"/>
    <s v="DDX85E"/>
    <x v="0"/>
    <s v="BOGOTÁ, D.C."/>
    <x v="0"/>
    <x v="0"/>
    <n v="16140"/>
    <n v="1"/>
    <n v="16140"/>
    <n v="16140"/>
    <s v="1000800935401005"/>
    <n v="16027.03"/>
    <n v="16027.03"/>
    <x v="32"/>
    <x v="0"/>
    <x v="0"/>
    <n v="1005"/>
    <n v="10008009"/>
    <s v="SABANA"/>
    <n v="3540"/>
    <s v="Combustibles"/>
    <s v="0040007354"/>
    <x v="0"/>
    <s v="84700"/>
    <s v="En línea"/>
  </r>
  <r>
    <s v="48807725"/>
    <s v="31/01/2025"/>
    <s v="16:01"/>
    <s v="DDV54E"/>
    <x v="0"/>
    <s v="BOGOTÁ, D.C."/>
    <x v="0"/>
    <x v="0"/>
    <n v="16140"/>
    <n v="1"/>
    <n v="16140"/>
    <n v="16140"/>
    <s v="1000800935401005"/>
    <n v="16027.03"/>
    <n v="16027.03"/>
    <x v="32"/>
    <x v="0"/>
    <x v="0"/>
    <n v="1005"/>
    <n v="10008009"/>
    <s v="SABANA"/>
    <n v="3540"/>
    <s v="Combustibles"/>
    <s v="0040007354"/>
    <x v="0"/>
    <s v="54464"/>
    <s v="En línea"/>
  </r>
  <r>
    <s v="48811795"/>
    <s v="31/01/2025"/>
    <s v="17:50"/>
    <s v="OJX138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221048"/>
    <s v="En línea"/>
  </r>
  <r>
    <s v="48814938"/>
    <s v="31/01/2025"/>
    <s v="19:25"/>
    <s v="LHE23F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28274"/>
    <s v="En línea"/>
  </r>
  <r>
    <s v="48817465"/>
    <s v="31/01/2025"/>
    <s v="20:59"/>
    <s v="OLN153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33295"/>
    <s v="En línea"/>
  </r>
  <r>
    <s v="48780965"/>
    <s v="31/01/2025"/>
    <s v="00:24"/>
    <s v="OFW17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71950"/>
    <s v="En línea"/>
  </r>
  <r>
    <s v="48788557"/>
    <s v="31/01/2025"/>
    <s v="07:39"/>
    <s v="OJX078"/>
    <x v="0"/>
    <s v="BOGOTÁ, D.C."/>
    <x v="0"/>
    <x v="0"/>
    <n v="80700"/>
    <n v="5"/>
    <n v="16140"/>
    <n v="16140"/>
    <s v="1000800935401005"/>
    <n v="16027.03"/>
    <n v="80135.150000000009"/>
    <x v="32"/>
    <x v="0"/>
    <x v="0"/>
    <n v="1005"/>
    <n v="10008009"/>
    <s v="SABANA"/>
    <n v="3540"/>
    <s v="Combustibles"/>
    <s v="0040007354"/>
    <x v="0"/>
    <s v="202782"/>
    <s v="En línea"/>
  </r>
  <r>
    <s v="48790925"/>
    <s v="31/01/2025"/>
    <s v="08:27"/>
    <s v="OLO319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17744"/>
    <s v="En línea"/>
  </r>
  <r>
    <s v="03249499"/>
    <s v="31/01/2025"/>
    <s v="08:17"/>
    <s v="LIS837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56278"/>
    <s v="En línea"/>
  </r>
  <r>
    <s v="03249555"/>
    <s v="31/01/2025"/>
    <s v="10:47"/>
    <s v="OLN237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48487"/>
    <s v="En línea"/>
  </r>
  <r>
    <s v="01137300"/>
    <s v="31/01/2025"/>
    <s v="09:58"/>
    <s v="OLO449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67950"/>
    <s v="En línea"/>
  </r>
  <r>
    <s v="01137385"/>
    <s v="31/01/2025"/>
    <s v="14:37"/>
    <s v="OLN213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38304"/>
    <s v="En línea"/>
  </r>
  <r>
    <s v="01137427"/>
    <s v="31/01/2025"/>
    <s v="17:13"/>
    <s v="GCW887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94536"/>
    <s v="En línea"/>
  </r>
  <r>
    <s v="04189052"/>
    <s v="31/01/2025"/>
    <s v="19:56"/>
    <s v="LIS830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58591"/>
    <s v="En línea"/>
  </r>
  <r>
    <s v="02239830"/>
    <s v="31/01/2025"/>
    <s v="20:42"/>
    <s v="OLM902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72195"/>
    <s v="En línea"/>
  </r>
  <r>
    <s v="02239589"/>
    <s v="31/01/2025"/>
    <s v="08:58"/>
    <s v="LIS835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33446"/>
    <s v="En línea"/>
  </r>
  <r>
    <s v="48784271"/>
    <s v="31/01/2025"/>
    <s v="05:47"/>
    <s v="OKZ874"/>
    <x v="0"/>
    <s v="BOGOTÁ, D.C."/>
    <x v="0"/>
    <x v="1"/>
    <n v="41840"/>
    <n v="4"/>
    <n v="10460"/>
    <n v="10460"/>
    <s v="1000800935401005"/>
    <n v="10466.870000000001"/>
    <n v="41867.480000000003"/>
    <x v="32"/>
    <x v="0"/>
    <x v="0"/>
    <n v="1005"/>
    <n v="10008009"/>
    <s v="SABANA"/>
    <n v="3540"/>
    <s v="Combustibles"/>
    <s v="0040007354"/>
    <x v="0"/>
    <s v="141001"/>
    <s v="En línea"/>
  </r>
  <r>
    <s v="01623012"/>
    <s v="31/01/2025"/>
    <s v="23:50"/>
    <s v="OGF77E"/>
    <x v="0"/>
    <s v="BOGOTÁ, D.C."/>
    <x v="0"/>
    <x v="0"/>
    <n v="23295"/>
    <n v="1.5"/>
    <n v="15530"/>
    <n v="15530"/>
    <s v="100080099301005"/>
    <n v="16027.03"/>
    <n v="24040.545000000002"/>
    <x v="33"/>
    <x v="0"/>
    <x v="0"/>
    <n v="1005"/>
    <n v="10008009"/>
    <s v="SABANA"/>
    <n v="930"/>
    <s v="Combustibles"/>
    <s v="0040007354"/>
    <x v="0"/>
    <s v="98178"/>
    <s v="En línea"/>
  </r>
  <r>
    <s v="01622656"/>
    <s v="31/01/2025"/>
    <s v="15:57"/>
    <s v="OLN179"/>
    <x v="2"/>
    <s v="BOGOTÁ, D.C."/>
    <x v="0"/>
    <x v="0"/>
    <n v="199125.66"/>
    <n v="12.821999999999999"/>
    <n v="15530"/>
    <n v="15530"/>
    <s v="10008009930267"/>
    <n v="16213.9"/>
    <n v="207894.62579999998"/>
    <x v="33"/>
    <x v="0"/>
    <x v="2"/>
    <n v="267"/>
    <n v="10008009"/>
    <s v="SABANA"/>
    <n v="930"/>
    <s v="Combustibles"/>
    <s v="0040006107"/>
    <x v="0"/>
    <s v="88062"/>
    <s v="En línea"/>
  </r>
  <r>
    <s v="01622996"/>
    <s v="31/01/2025"/>
    <s v="23:03"/>
    <s v="OCK391"/>
    <x v="2"/>
    <s v="BOGOTÁ, D.C."/>
    <x v="0"/>
    <x v="0"/>
    <n v="253247.71"/>
    <n v="16.306999999999999"/>
    <n v="15530"/>
    <n v="15530"/>
    <s v="10008009930267"/>
    <n v="16213.9"/>
    <n v="264400.0673"/>
    <x v="33"/>
    <x v="0"/>
    <x v="2"/>
    <n v="267"/>
    <n v="10008009"/>
    <s v="SABANA"/>
    <n v="930"/>
    <s v="Combustibles"/>
    <s v="0040006107"/>
    <x v="0"/>
    <s v="143327"/>
    <s v="En línea"/>
  </r>
  <r>
    <s v="06171126"/>
    <s v="31/01/2025"/>
    <s v="14:59"/>
    <s v="OJX104"/>
    <x v="0"/>
    <s v="BOGOTÁ, D.C."/>
    <x v="0"/>
    <x v="0"/>
    <n v="61440"/>
    <n v="4"/>
    <n v="15360"/>
    <n v="15360"/>
    <s v="100080099841005"/>
    <n v="16027.03"/>
    <n v="64108.12"/>
    <x v="34"/>
    <x v="0"/>
    <x v="0"/>
    <n v="1005"/>
    <n v="10008009"/>
    <s v="SABANA"/>
    <n v="984"/>
    <s v="Combustibles"/>
    <s v="0040007354"/>
    <x v="0"/>
    <s v="255809"/>
    <s v="En línea"/>
  </r>
  <r>
    <s v="02424378"/>
    <s v="31/01/2025"/>
    <s v="08:27"/>
    <s v="OFY17E"/>
    <x v="0"/>
    <s v="BOGOTÁ, D.C."/>
    <x v="0"/>
    <x v="0"/>
    <n v="23175"/>
    <n v="1.5"/>
    <n v="15450"/>
    <n v="15450"/>
    <s v="100080099581005"/>
    <n v="16027.03"/>
    <n v="24040.545000000002"/>
    <x v="35"/>
    <x v="0"/>
    <x v="0"/>
    <n v="1005"/>
    <n v="10008009"/>
    <s v="SABANA"/>
    <n v="958"/>
    <s v="Combustibles"/>
    <s v="0040007354"/>
    <x v="0"/>
    <s v="79408"/>
    <s v="En línea"/>
  </r>
  <r>
    <s v="01554675"/>
    <s v="31/01/2025"/>
    <s v="10:59"/>
    <s v="OFT36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26120"/>
    <s v="En línea"/>
  </r>
  <r>
    <s v="01554876"/>
    <s v="31/01/2025"/>
    <s v="15:28"/>
    <s v="OFT22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26168"/>
    <s v="En línea"/>
  </r>
  <r>
    <s v="02453036"/>
    <s v="31/01/2025"/>
    <s v="18:14"/>
    <s v="OFP59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60279"/>
    <s v="En línea"/>
  </r>
  <r>
    <s v="01555278"/>
    <s v="31/01/2025"/>
    <s v="23:25"/>
    <s v="DDO50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78543"/>
    <s v="En línea"/>
  </r>
  <r>
    <s v="02453265"/>
    <s v="31/01/2025"/>
    <s v="23:24"/>
    <s v="AWU04D"/>
    <x v="0"/>
    <s v="BOGOTÁ, D.C."/>
    <x v="0"/>
    <x v="0"/>
    <n v="31260"/>
    <n v="2"/>
    <n v="15630"/>
    <n v="15630"/>
    <s v="1000800910671005"/>
    <n v="16027.03"/>
    <n v="32054.06"/>
    <x v="36"/>
    <x v="0"/>
    <x v="0"/>
    <n v="1005"/>
    <n v="10008009"/>
    <s v="SABANA"/>
    <n v="1067"/>
    <s v="Combustibles"/>
    <s v="0040007354"/>
    <x v="0"/>
    <s v="31003"/>
    <s v="En línea"/>
  </r>
  <r>
    <s v="02452523"/>
    <s v="31/01/2025"/>
    <s v="02:23"/>
    <s v="OFM90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44045"/>
    <s v="En línea"/>
  </r>
  <r>
    <s v="02452467"/>
    <s v="31/01/2025"/>
    <s v="00:10"/>
    <s v="DDO51E"/>
    <x v="0"/>
    <s v="BOGOTÁ, D.C."/>
    <x v="0"/>
    <x v="0"/>
    <n v="20365.89"/>
    <n v="1.3029999999999999"/>
    <n v="15630"/>
    <n v="15630"/>
    <s v="1000800910671005"/>
    <n v="16027.03"/>
    <n v="20883.220089999999"/>
    <x v="36"/>
    <x v="0"/>
    <x v="0"/>
    <n v="1005"/>
    <n v="10008009"/>
    <s v="SABANA"/>
    <n v="1067"/>
    <s v="Combustibles"/>
    <s v="0040007354"/>
    <x v="0"/>
    <s v="60880"/>
    <s v="En línea"/>
  </r>
  <r>
    <s v="02280529"/>
    <s v="31/01/2025"/>
    <s v="16:11"/>
    <s v="OGF82E"/>
    <x v="0"/>
    <s v="BOGOTÁ, D.C."/>
    <x v="0"/>
    <x v="0"/>
    <n v="24135"/>
    <n v="1.5"/>
    <n v="16090"/>
    <n v="16090"/>
    <s v="1000800919041005"/>
    <n v="16027.03"/>
    <n v="24040.545000000002"/>
    <x v="37"/>
    <x v="0"/>
    <x v="0"/>
    <n v="1005"/>
    <n v="10008009"/>
    <s v="SABANA"/>
    <n v="1904"/>
    <s v="Combustibles"/>
    <s v="0040007354"/>
    <x v="0"/>
    <s v="61600"/>
    <s v="En línea"/>
  </r>
  <r>
    <s v="02280552"/>
    <s v="31/01/2025"/>
    <s v="16:55"/>
    <s v="OFT04E"/>
    <x v="0"/>
    <s v="BOGOTÁ, D.C."/>
    <x v="0"/>
    <x v="0"/>
    <n v="24135"/>
    <n v="1.5"/>
    <n v="16090"/>
    <n v="16090"/>
    <s v="1000800919041005"/>
    <n v="16027.03"/>
    <n v="24040.545000000002"/>
    <x v="37"/>
    <x v="0"/>
    <x v="0"/>
    <n v="1005"/>
    <n v="10008009"/>
    <s v="SABANA"/>
    <n v="1904"/>
    <s v="Combustibles"/>
    <s v="0040007354"/>
    <x v="0"/>
    <s v="24455"/>
    <s v="En línea"/>
  </r>
  <r>
    <s v="01554949"/>
    <s v="31/01/2025"/>
    <s v="16:52"/>
    <s v="GCW995"/>
    <x v="0"/>
    <s v="BOGOTÁ, D.C."/>
    <x v="0"/>
    <x v="1"/>
    <n v="41120"/>
    <n v="4"/>
    <n v="10280"/>
    <n v="10280"/>
    <s v="1000800910671005"/>
    <n v="10466.870000000001"/>
    <n v="41867.480000000003"/>
    <x v="36"/>
    <x v="0"/>
    <x v="0"/>
    <n v="1005"/>
    <n v="10008009"/>
    <s v="SABANA"/>
    <n v="1067"/>
    <s v="Combustibles"/>
    <s v="0040007354"/>
    <x v="0"/>
    <s v="96187"/>
    <s v="En línea"/>
  </r>
  <r>
    <s v="01118146"/>
    <s v="31/01/2025"/>
    <s v="20:23"/>
    <s v="JQV016"/>
    <x v="0"/>
    <s v="BOGOTÁ, D.C."/>
    <x v="0"/>
    <x v="1"/>
    <n v="42920"/>
    <n v="4"/>
    <n v="10730"/>
    <n v="10730"/>
    <s v="1000800919041005"/>
    <n v="10466.870000000001"/>
    <n v="41867.480000000003"/>
    <x v="37"/>
    <x v="0"/>
    <x v="0"/>
    <n v="1005"/>
    <n v="10008009"/>
    <s v="SABANA"/>
    <n v="1904"/>
    <s v="Combustibles"/>
    <s v="0040007354"/>
    <x v="0"/>
    <s v="89208"/>
    <s v="En línea"/>
  </r>
  <r>
    <s v="2739811"/>
    <s v="31/01/2025"/>
    <s v="10:02"/>
    <s v="LHH06F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12392"/>
    <s v="En línea"/>
  </r>
  <r>
    <s v="2739815"/>
    <s v="31/01/2025"/>
    <s v="10:05"/>
    <s v="OFO65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85815"/>
    <s v="En línea"/>
  </r>
  <r>
    <s v="2739808"/>
    <s v="31/01/2025"/>
    <s v="10:00"/>
    <s v="OFO94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51947"/>
    <s v="En línea"/>
  </r>
  <r>
    <s v="2739812"/>
    <s v="31/01/2025"/>
    <s v="10:03"/>
    <s v="LBO88F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38465"/>
    <s v="En línea"/>
  </r>
  <r>
    <s v="2739903"/>
    <s v="31/01/2025"/>
    <s v="12:49"/>
    <s v="OEU925"/>
    <x v="0"/>
    <s v="BOGOTÁ, D.C."/>
    <x v="0"/>
    <x v="0"/>
    <n v="47940"/>
    <n v="3"/>
    <n v="15980"/>
    <n v="15980"/>
    <s v="1000800911051005"/>
    <n v="16027.03"/>
    <n v="48081.090000000004"/>
    <x v="38"/>
    <x v="0"/>
    <x v="0"/>
    <n v="1005"/>
    <n v="10008009"/>
    <s v="SABANA"/>
    <n v="1105"/>
    <s v="Combustibles"/>
    <s v="0040007354"/>
    <x v="0"/>
    <s v="176239"/>
    <s v="En línea"/>
  </r>
  <r>
    <s v="2740176"/>
    <s v="31/01/2025"/>
    <s v="19:40"/>
    <s v="OGE14E"/>
    <x v="0"/>
    <s v="BOGOTÁ, D.C."/>
    <x v="0"/>
    <x v="0"/>
    <n v="31960"/>
    <n v="2"/>
    <n v="15980"/>
    <n v="15980"/>
    <s v="1000800911051005"/>
    <n v="16027.03"/>
    <n v="32054.06"/>
    <x v="38"/>
    <x v="0"/>
    <x v="0"/>
    <n v="1005"/>
    <n v="10008009"/>
    <s v="SABANA"/>
    <n v="1105"/>
    <s v="Combustibles"/>
    <s v="0040007354"/>
    <x v="0"/>
    <s v="63319"/>
    <s v="En línea"/>
  </r>
  <r>
    <s v="2740048"/>
    <s v="31/01/2025"/>
    <s v="17:08"/>
    <s v="LHE43F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21443"/>
    <s v="En línea"/>
  </r>
  <r>
    <s v="2740175"/>
    <s v="31/01/2025"/>
    <s v="19:38"/>
    <s v="AWV33D"/>
    <x v="0"/>
    <s v="BOGOTÁ, D.C."/>
    <x v="0"/>
    <x v="0"/>
    <n v="31960"/>
    <n v="2"/>
    <n v="15980"/>
    <n v="15980"/>
    <s v="1000800911051005"/>
    <n v="16027.03"/>
    <n v="32054.06"/>
    <x v="38"/>
    <x v="0"/>
    <x v="0"/>
    <n v="1005"/>
    <n v="10008009"/>
    <s v="SABANA"/>
    <n v="1105"/>
    <s v="Combustibles"/>
    <s v="0040007354"/>
    <x v="0"/>
    <s v="41471"/>
    <s v="En línea"/>
  </r>
  <r>
    <s v="1783606"/>
    <s v="31/01/2025"/>
    <s v="11:15"/>
    <s v="OAO30E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79052"/>
    <s v="En línea"/>
  </r>
  <r>
    <s v="1783517"/>
    <s v="31/01/2025"/>
    <s v="09:38"/>
    <s v="OAO14E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88554"/>
    <s v="En línea"/>
  </r>
  <r>
    <s v="1783554"/>
    <s v="31/01/2025"/>
    <s v="10:12"/>
    <s v="OAO31E"/>
    <x v="0"/>
    <s v="BOGOTÁ, D.C."/>
    <x v="0"/>
    <x v="0"/>
    <n v="26624.7"/>
    <n v="1.71"/>
    <n v="15570"/>
    <n v="15570"/>
    <s v="1000800923551005"/>
    <n v="16027.03"/>
    <n v="27406.221300000001"/>
    <x v="39"/>
    <x v="0"/>
    <x v="0"/>
    <n v="1005"/>
    <n v="10008009"/>
    <s v="SABANA"/>
    <n v="2355"/>
    <s v="Combustibles"/>
    <s v="0040007354"/>
    <x v="0"/>
    <s v="62164"/>
    <s v="En línea"/>
  </r>
  <r>
    <s v="02102185"/>
    <s v="31/01/2025"/>
    <s v="17:04"/>
    <s v="OFO19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75338"/>
    <s v="En línea"/>
  </r>
  <r>
    <s v="0475081"/>
    <s v="31/01/2025"/>
    <s v="19:31"/>
    <s v="OFZ69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70255"/>
    <s v="En línea"/>
  </r>
  <r>
    <s v="02102140"/>
    <s v="31/01/2025"/>
    <s v="15:33"/>
    <s v="OFR74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22207"/>
    <s v="En línea"/>
  </r>
  <r>
    <s v="2348169"/>
    <s v="31/01/2025"/>
    <s v="07:52"/>
    <s v="DDP38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49387"/>
    <s v="En línea"/>
  </r>
  <r>
    <s v="2348199"/>
    <s v="31/01/2025"/>
    <s v="08:15"/>
    <s v="OFY48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90497"/>
    <s v="En línea"/>
  </r>
  <r>
    <s v="2348416"/>
    <s v="31/01/2025"/>
    <s v="12:19"/>
    <s v="OAO23E"/>
    <x v="0"/>
    <s v="BOGOTÁ, D.C."/>
    <x v="0"/>
    <x v="0"/>
    <n v="31566"/>
    <n v="2"/>
    <n v="15783"/>
    <n v="15783"/>
    <s v="1000800923381005"/>
    <n v="16027.03"/>
    <n v="32054.06"/>
    <x v="8"/>
    <x v="0"/>
    <x v="0"/>
    <n v="1005"/>
    <n v="10008009"/>
    <s v="SABANA"/>
    <n v="2338"/>
    <s v="Combustibles"/>
    <s v="0040007354"/>
    <x v="0"/>
    <s v="87132"/>
    <s v="En línea"/>
  </r>
  <r>
    <s v="02183352"/>
    <s v="31/01/2025"/>
    <s v="21:37"/>
    <s v="OFO13E"/>
    <x v="0"/>
    <s v="BOGOTÁ, D.C."/>
    <x v="0"/>
    <x v="0"/>
    <n v="23640"/>
    <n v="1.5"/>
    <n v="15760"/>
    <n v="15760"/>
    <s v="1000800916871005"/>
    <n v="16027.03"/>
    <n v="24040.545000000002"/>
    <x v="40"/>
    <x v="0"/>
    <x v="0"/>
    <n v="1005"/>
    <n v="10008009"/>
    <s v="SABANA"/>
    <n v="1687"/>
    <s v="Combustibles"/>
    <s v="0040007354"/>
    <x v="0"/>
    <s v="125422"/>
    <s v="En línea"/>
  </r>
  <r>
    <s v="03250723"/>
    <s v="31/01/2025"/>
    <s v="05:42"/>
    <s v="LIS779"/>
    <x v="0"/>
    <s v="BOGOTÁ, D.C."/>
    <x v="0"/>
    <x v="1"/>
    <n v="81840"/>
    <n v="8"/>
    <n v="10230"/>
    <n v="10230"/>
    <s v="1000800926001005"/>
    <n v="10466.870000000001"/>
    <n v="83734.960000000006"/>
    <x v="14"/>
    <x v="0"/>
    <x v="0"/>
    <n v="1005"/>
    <n v="10008009"/>
    <s v="SABANA"/>
    <n v="2600"/>
    <s v="Combustibles"/>
    <s v="0040007354"/>
    <x v="0"/>
    <s v="13015"/>
    <s v="En línea"/>
  </r>
  <r>
    <s v="01464620"/>
    <s v="31/01/2025"/>
    <s v="01:22"/>
    <s v="LHA23F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42736"/>
    <s v="En línea"/>
  </r>
  <r>
    <s v="01464747"/>
    <s v="31/01/2025"/>
    <s v="06:13"/>
    <s v="OFL81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45188"/>
    <s v="En línea"/>
  </r>
  <r>
    <s v="01465239"/>
    <s v="31/01/2025"/>
    <s v="19:35"/>
    <s v="OKZ759"/>
    <x v="0"/>
    <s v="BOGOTÁ, D.C."/>
    <x v="0"/>
    <x v="0"/>
    <n v="47487"/>
    <n v="3"/>
    <n v="15829"/>
    <n v="15829"/>
    <s v="1000800925901005"/>
    <n v="16027.03"/>
    <n v="48081.090000000004"/>
    <x v="20"/>
    <x v="0"/>
    <x v="0"/>
    <n v="1005"/>
    <n v="10008009"/>
    <s v="SABANA"/>
    <n v="2590"/>
    <s v="Combustibles"/>
    <s v="0040007354"/>
    <x v="0"/>
    <s v="148536"/>
    <s v="En línea"/>
  </r>
  <r>
    <s v="02359323"/>
    <s v="31/01/2025"/>
    <s v="19:01"/>
    <s v="DDV85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71550"/>
    <s v="En línea"/>
  </r>
  <r>
    <s v="01465411"/>
    <s v="31/01/2025"/>
    <s v="23:43"/>
    <s v="OFN09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63169"/>
    <s v="En línea"/>
  </r>
  <r>
    <s v="01465423"/>
    <s v="31/01/2025"/>
    <s v="23:55"/>
    <s v="OFY91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4170"/>
    <s v="En línea"/>
  </r>
  <r>
    <s v="01465082"/>
    <s v="31/01/2025"/>
    <s v="15:47"/>
    <s v="OFL79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49410"/>
    <s v="En línea"/>
  </r>
  <r>
    <s v="02742131"/>
    <s v="31/01/2025"/>
    <s v="02:49"/>
    <s v="OFP46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49027"/>
    <s v="En línea"/>
  </r>
  <r>
    <s v="02742353"/>
    <s v="31/01/2025"/>
    <s v="07:30"/>
    <s v="OAP99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68426"/>
    <s v="En línea"/>
  </r>
  <r>
    <s v="02742243"/>
    <s v="31/01/2025"/>
    <s v="05:36"/>
    <s v="LBO87F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35240"/>
    <s v="En línea"/>
  </r>
  <r>
    <s v="01754131"/>
    <s v="31/01/2025"/>
    <s v="12:26"/>
    <s v="OFW21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90263"/>
    <s v="En línea"/>
  </r>
  <r>
    <s v="01753678"/>
    <s v="31/01/2025"/>
    <s v="01:48"/>
    <s v="OFQ14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84595"/>
    <s v="En línea"/>
  </r>
  <r>
    <s v="02743085"/>
    <s v="31/01/2025"/>
    <s v="21:29"/>
    <s v="OJX140"/>
    <x v="0"/>
    <s v="BOGOTÁ, D.C."/>
    <x v="0"/>
    <x v="0"/>
    <n v="61560"/>
    <n v="4"/>
    <n v="15390"/>
    <n v="15390"/>
    <s v="1000800913611005"/>
    <n v="16027.03"/>
    <n v="64108.12"/>
    <x v="13"/>
    <x v="0"/>
    <x v="0"/>
    <n v="1005"/>
    <n v="10008009"/>
    <s v="SABANA"/>
    <n v="1361"/>
    <s v="Combustibles"/>
    <s v="0040007354"/>
    <x v="0"/>
    <s v="238380"/>
    <s v="En línea"/>
  </r>
  <r>
    <s v="01754469"/>
    <s v="31/01/2025"/>
    <s v="18:04"/>
    <s v="OFQ11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57749"/>
    <s v="En línea"/>
  </r>
  <r>
    <s v="02742730"/>
    <s v="31/01/2025"/>
    <s v="15:04"/>
    <s v="OFP89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60639"/>
    <s v="En línea"/>
  </r>
  <r>
    <s v="02743179"/>
    <s v="31/01/2025"/>
    <s v="23:27"/>
    <s v="OFW09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76420"/>
    <s v="En línea"/>
  </r>
  <r>
    <s v="02742792"/>
    <s v="31/01/2025"/>
    <s v="16:22"/>
    <s v="OFW26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54613"/>
    <s v="En línea"/>
  </r>
  <r>
    <s v="01464995"/>
    <s v="31/01/2025"/>
    <s v="13:02"/>
    <s v="GCX091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99752"/>
    <s v="En línea"/>
  </r>
  <r>
    <s v="01465028"/>
    <s v="31/01/2025"/>
    <s v="14:03"/>
    <s v="OKZ780"/>
    <x v="0"/>
    <s v="BOGOTÁ, D.C."/>
    <x v="0"/>
    <x v="1"/>
    <n v="84792"/>
    <n v="8"/>
    <n v="10599"/>
    <n v="10599"/>
    <s v="1000800925901005"/>
    <n v="10466.870000000001"/>
    <n v="83734.960000000006"/>
    <x v="20"/>
    <x v="0"/>
    <x v="0"/>
    <n v="1005"/>
    <n v="10008009"/>
    <s v="SABANA"/>
    <n v="2590"/>
    <s v="Combustibles"/>
    <s v="0040007354"/>
    <x v="0"/>
    <s v="107635"/>
    <s v="En línea"/>
  </r>
  <r>
    <s v="01465145"/>
    <s v="31/01/2025"/>
    <s v="17:16"/>
    <s v="GCX090"/>
    <x v="0"/>
    <s v="BOGOTÁ, D.C."/>
    <x v="0"/>
    <x v="1"/>
    <n v="39089.112000000001"/>
    <n v="3.6880000000000002"/>
    <n v="10599"/>
    <n v="10599"/>
    <s v="1000800925901005"/>
    <n v="10466.870000000001"/>
    <n v="38601.816560000007"/>
    <x v="20"/>
    <x v="0"/>
    <x v="0"/>
    <n v="1005"/>
    <n v="10008009"/>
    <s v="SABANA"/>
    <n v="2590"/>
    <s v="Combustibles"/>
    <s v="0040007354"/>
    <x v="0"/>
    <s v="108891"/>
    <s v="En línea"/>
  </r>
  <r>
    <s v="01465219"/>
    <s v="31/01/2025"/>
    <s v="19:04"/>
    <s v="OKZ854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24138"/>
    <s v="En línea"/>
  </r>
  <r>
    <s v="01465372"/>
    <s v="31/01/2025"/>
    <s v="22:56"/>
    <s v="OLO597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85126"/>
    <s v="En línea"/>
  </r>
  <r>
    <s v="03162722"/>
    <s v="31/01/2025"/>
    <s v="06:50"/>
    <s v="OGA30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62397"/>
    <s v="En línea"/>
  </r>
  <r>
    <s v="03162771"/>
    <s v="31/01/2025"/>
    <s v="07:54"/>
    <s v="LHE49F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32003"/>
    <s v="En línea"/>
  </r>
  <r>
    <s v="48817335"/>
    <s v="31/01/2025"/>
    <s v="20:53"/>
    <s v="OLN060"/>
    <x v="0"/>
    <s v="BOGOTÁ, D.C."/>
    <x v="0"/>
    <x v="0"/>
    <n v="62476"/>
    <n v="4"/>
    <n v="15619"/>
    <n v="15619"/>
    <s v="1000800924091005"/>
    <n v="16027.03"/>
    <n v="64108.12"/>
    <x v="41"/>
    <x v="0"/>
    <x v="0"/>
    <n v="1005"/>
    <n v="10008009"/>
    <s v="SABANA"/>
    <n v="2409"/>
    <s v="Combustibles"/>
    <s v="0040007354"/>
    <x v="0"/>
    <s v="141446"/>
    <s v="En línea"/>
  </r>
  <r>
    <s v="48801247"/>
    <s v="31/01/2025"/>
    <s v="13:03"/>
    <s v="OFK01E"/>
    <x v="0"/>
    <s v="BOGOTÁ, D.C."/>
    <x v="0"/>
    <x v="0"/>
    <n v="23460"/>
    <n v="1.5"/>
    <n v="15640"/>
    <n v="15640"/>
    <s v="1000800923351005"/>
    <n v="16027.03"/>
    <n v="24040.545000000002"/>
    <x v="42"/>
    <x v="0"/>
    <x v="0"/>
    <n v="1005"/>
    <n v="10008009"/>
    <s v="SABANA"/>
    <n v="2335"/>
    <s v="Combustibles"/>
    <s v="0040007354"/>
    <x v="0"/>
    <s v="67880"/>
    <s v="En línea"/>
  </r>
  <r>
    <s v="2348089"/>
    <s v="31/01/2025"/>
    <s v="06:54"/>
    <s v="GCW735"/>
    <x v="6"/>
    <s v="BOGOTÁ, D.C."/>
    <x v="0"/>
    <x v="0"/>
    <n v="121781.628"/>
    <n v="7.7160000000000002"/>
    <n v="15783"/>
    <n v="15783"/>
    <s v="100080092338865"/>
    <n v="16038.48"/>
    <n v="123752.91168"/>
    <x v="8"/>
    <x v="0"/>
    <x v="6"/>
    <n v="865"/>
    <n v="10008009"/>
    <s v="SABANA"/>
    <n v="2338"/>
    <s v="Combustibles"/>
    <s v="0040006277"/>
    <x v="0"/>
    <s v="91039"/>
    <s v="En línea"/>
  </r>
  <r>
    <s v="0262366"/>
    <s v="31/01/2025"/>
    <s v="16:14"/>
    <s v="LIS767"/>
    <x v="0"/>
    <s v="BOGOTÁ, D.C."/>
    <x v="0"/>
    <x v="1"/>
    <n v="85200"/>
    <n v="8"/>
    <n v="10650"/>
    <n v="10650"/>
    <s v="1000800913581005"/>
    <n v="10466.870000000001"/>
    <n v="83734.960000000006"/>
    <x v="21"/>
    <x v="0"/>
    <x v="0"/>
    <n v="1005"/>
    <n v="10008009"/>
    <s v="SABANA"/>
    <n v="1358"/>
    <s v="Combustibles"/>
    <s v="0040007354"/>
    <x v="0"/>
    <s v="18607"/>
    <s v="En línea"/>
  </r>
  <r>
    <s v="01647526"/>
    <s v="31/01/2025"/>
    <s v="12:55"/>
    <s v="DDT35E"/>
    <x v="0"/>
    <s v="BOGOTÁ, D.C."/>
    <x v="0"/>
    <x v="0"/>
    <n v="22059.85"/>
    <n v="1.415"/>
    <n v="15590"/>
    <n v="15590"/>
    <s v="1000800920461005"/>
    <n v="16027.03"/>
    <n v="22678.247450000003"/>
    <x v="2"/>
    <x v="0"/>
    <x v="0"/>
    <n v="1005"/>
    <n v="10008009"/>
    <s v="SABANA"/>
    <n v="2046"/>
    <s v="Combustibles"/>
    <s v="0040007354"/>
    <x v="0"/>
    <s v="56291"/>
    <s v="En línea"/>
  </r>
  <r>
    <s v="01647116"/>
    <s v="31/01/2025"/>
    <s v="01:23"/>
    <s v="OFQ85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6560"/>
    <s v="En línea"/>
  </r>
  <r>
    <s v="01647677"/>
    <s v="31/01/2025"/>
    <s v="17:05"/>
    <s v="OFZ31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8376"/>
    <s v="En línea"/>
  </r>
  <r>
    <s v="02715321"/>
    <s v="31/01/2025"/>
    <s v="14:34"/>
    <s v="OFQ75E"/>
    <x v="0"/>
    <s v="BOGOTÁ, D.C."/>
    <x v="0"/>
    <x v="0"/>
    <n v="15590"/>
    <n v="1"/>
    <n v="15590"/>
    <n v="15590"/>
    <s v="1000800920461005"/>
    <n v="16027.03"/>
    <n v="16027.03"/>
    <x v="2"/>
    <x v="0"/>
    <x v="0"/>
    <n v="1005"/>
    <n v="10008009"/>
    <s v="SABANA"/>
    <n v="2046"/>
    <s v="Combustibles"/>
    <s v="0040007354"/>
    <x v="0"/>
    <s v="45360"/>
    <s v="En línea"/>
  </r>
  <r>
    <s v="02715683"/>
    <s v="31/01/2025"/>
    <s v="23:00"/>
    <s v="OFM60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9395"/>
    <s v="En línea"/>
  </r>
  <r>
    <s v="01647634"/>
    <s v="31/01/2025"/>
    <s v="15:58"/>
    <s v="DDZ76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62018"/>
    <s v="En línea"/>
  </r>
  <r>
    <s v="02390569"/>
    <s v="31/01/2025"/>
    <s v="08:16"/>
    <s v="DDQ16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66717"/>
    <s v="En línea"/>
  </r>
  <r>
    <s v="01462318"/>
    <s v="31/01/2025"/>
    <s v="16:14"/>
    <s v="OFO80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79130"/>
    <s v="En línea"/>
  </r>
  <r>
    <s v="01462103"/>
    <s v="31/01/2025"/>
    <s v="07:33"/>
    <s v="OFO96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66892"/>
    <s v="En línea"/>
  </r>
  <r>
    <s v="02390893"/>
    <s v="31/01/2025"/>
    <s v="21:50"/>
    <s v="DDQ03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75554"/>
    <s v="En línea"/>
  </r>
  <r>
    <s v="01647304"/>
    <s v="31/01/2025"/>
    <s v="07:13"/>
    <s v="SR200"/>
    <x v="7"/>
    <s v="BOGOTÁ, D.C."/>
    <x v="0"/>
    <x v="1"/>
    <n v="178414.55"/>
    <n v="17.305"/>
    <n v="10310"/>
    <n v="10310"/>
    <s v="1000800920461011"/>
    <n v="10280.65"/>
    <n v="177906.64825"/>
    <x v="2"/>
    <x v="0"/>
    <x v="7"/>
    <n v="1011"/>
    <n v="10008009"/>
    <s v="SABANA"/>
    <n v="2046"/>
    <s v="Combustibles"/>
    <s v="0040006505"/>
    <x v="0"/>
    <s v="6153"/>
    <s v="En línea"/>
  </r>
  <r>
    <s v="01647580"/>
    <s v="31/01/2025"/>
    <s v="14:18"/>
    <s v="ODT053"/>
    <x v="7"/>
    <s v="BOGOTÁ, D.C."/>
    <x v="0"/>
    <x v="1"/>
    <n v="370098.07"/>
    <n v="35.896999999999998"/>
    <n v="10310"/>
    <n v="10310"/>
    <s v="1000800920461011"/>
    <n v="10280.65"/>
    <n v="369044.49304999999"/>
    <x v="2"/>
    <x v="0"/>
    <x v="7"/>
    <n v="1011"/>
    <n v="10008009"/>
    <s v="SABANA"/>
    <n v="2046"/>
    <s v="Combustibles"/>
    <s v="0040006505"/>
    <x v="0"/>
    <s v="100843"/>
    <s v="En línea"/>
  </r>
  <r>
    <s v="01647310"/>
    <s v="31/01/2025"/>
    <s v="07:17"/>
    <s v="SV208USME"/>
    <x v="7"/>
    <s v="BOGOTÁ, D.C."/>
    <x v="0"/>
    <x v="1"/>
    <n v="387800.34"/>
    <n v="37.613999999999997"/>
    <n v="10310"/>
    <n v="10310"/>
    <s v="1000800920461011"/>
    <n v="10280.65"/>
    <n v="386696.36909999995"/>
    <x v="2"/>
    <x v="0"/>
    <x v="7"/>
    <n v="1011"/>
    <n v="10008009"/>
    <s v="SABANA"/>
    <n v="2046"/>
    <s v="Combustibles"/>
    <s v="0040006505"/>
    <x v="0"/>
    <s v="14260"/>
    <s v="En línea"/>
  </r>
  <r>
    <s v="01647778"/>
    <s v="31/01/2025"/>
    <s v="19:09"/>
    <s v="LIS747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52502"/>
    <s v="En línea"/>
  </r>
  <r>
    <s v="01647906"/>
    <s v="31/01/2025"/>
    <s v="22:01"/>
    <s v="JQU991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115477"/>
    <s v="En línea"/>
  </r>
  <r>
    <s v="02715638"/>
    <s v="31/01/2025"/>
    <s v="21:50"/>
    <s v="OLM883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224569"/>
    <s v="En línea"/>
  </r>
  <r>
    <s v="0130486"/>
    <s v="31/01/2025"/>
    <s v="05:42"/>
    <s v="OBH407"/>
    <x v="3"/>
    <s v="BOGOTÁ, D.C."/>
    <x v="0"/>
    <x v="0"/>
    <n v="120106.95"/>
    <n v="7.6550000000000002"/>
    <n v="15690"/>
    <n v="15690"/>
    <s v="1000800926091013"/>
    <n v="15713.78"/>
    <n v="120288.98590000001"/>
    <x v="43"/>
    <x v="0"/>
    <x v="3"/>
    <n v="1013"/>
    <n v="10008009"/>
    <s v="SABANA"/>
    <n v="2609"/>
    <s v="Combustibles"/>
    <s v="0040006584"/>
    <x v="0"/>
    <s v="261604"/>
    <s v="En línea"/>
  </r>
  <r>
    <s v="02850673"/>
    <s v="31/01/2025"/>
    <s v="20:44"/>
    <s v="OLO535"/>
    <x v="0"/>
    <s v="BOGOTÁ, D.C."/>
    <x v="0"/>
    <x v="1"/>
    <n v="85040"/>
    <n v="8"/>
    <n v="10630"/>
    <n v="10630"/>
    <s v="100080099281005"/>
    <n v="10466.870000000001"/>
    <n v="83734.960000000006"/>
    <x v="4"/>
    <x v="0"/>
    <x v="0"/>
    <n v="1005"/>
    <n v="10008009"/>
    <s v="SABANA"/>
    <n v="928"/>
    <s v="Combustibles"/>
    <s v="0040007354"/>
    <x v="0"/>
    <s v="111891"/>
    <s v="En línea"/>
  </r>
  <r>
    <s v="011007762"/>
    <s v="31/01/2025"/>
    <s v="22:01"/>
    <s v="GCX030"/>
    <x v="0"/>
    <s v="BOGOTÁ, D.C."/>
    <x v="0"/>
    <x v="1"/>
    <n v="42520"/>
    <n v="4"/>
    <n v="10630"/>
    <n v="10630"/>
    <s v="100080099281005"/>
    <n v="10466.870000000001"/>
    <n v="41867.480000000003"/>
    <x v="4"/>
    <x v="0"/>
    <x v="0"/>
    <n v="1005"/>
    <n v="10008009"/>
    <s v="SABANA"/>
    <n v="928"/>
    <s v="Combustibles"/>
    <s v="0040007354"/>
    <x v="0"/>
    <s v="114288"/>
    <s v="En línea"/>
  </r>
  <r>
    <s v="011007442"/>
    <s v="31/01/2025"/>
    <s v="16:28"/>
    <s v="OKZ863"/>
    <x v="0"/>
    <s v="BOGOTÁ, D.C."/>
    <x v="0"/>
    <x v="1"/>
    <n v="42520"/>
    <n v="4"/>
    <n v="10630"/>
    <n v="10630"/>
    <s v="100080099281005"/>
    <n v="10466.870000000001"/>
    <n v="41867.480000000003"/>
    <x v="4"/>
    <x v="0"/>
    <x v="0"/>
    <n v="1005"/>
    <n v="10008009"/>
    <s v="SABANA"/>
    <n v="928"/>
    <s v="Combustibles"/>
    <s v="0040007354"/>
    <x v="0"/>
    <s v="217141"/>
    <s v="En línea"/>
  </r>
  <r>
    <s v="01381827"/>
    <s v="31/01/2025"/>
    <s v="07:39"/>
    <s v="LIS731"/>
    <x v="0"/>
    <s v="BOGOTÁ, D.C."/>
    <x v="0"/>
    <x v="0"/>
    <n v="45870"/>
    <n v="3"/>
    <n v="15290"/>
    <n v="15290"/>
    <s v="1000800914191005"/>
    <n v="16027.03"/>
    <n v="48081.090000000004"/>
    <x v="3"/>
    <x v="0"/>
    <x v="0"/>
    <n v="1005"/>
    <n v="10008009"/>
    <s v="SABANA"/>
    <n v="1419"/>
    <s v="Combustibles"/>
    <s v="0040007354"/>
    <x v="0"/>
    <s v="56261"/>
    <s v="En línea"/>
  </r>
  <r>
    <s v="02375288"/>
    <s v="31/01/2025"/>
    <s v="07:56"/>
    <s v="LHE98F"/>
    <x v="0"/>
    <s v="BOGOTÁ, D.C."/>
    <x v="0"/>
    <x v="0"/>
    <n v="22935"/>
    <n v="1.5"/>
    <n v="15290"/>
    <n v="15290"/>
    <s v="1000800914191005"/>
    <n v="16027.03"/>
    <n v="24040.545000000002"/>
    <x v="3"/>
    <x v="0"/>
    <x v="0"/>
    <n v="1005"/>
    <n v="10008009"/>
    <s v="SABANA"/>
    <n v="1419"/>
    <s v="Combustibles"/>
    <s v="0040007354"/>
    <x v="0"/>
    <s v="26083"/>
    <s v="En línea"/>
  </r>
  <r>
    <s v="01381866"/>
    <s v="31/01/2025"/>
    <s v="08:25"/>
    <s v="OLN136"/>
    <x v="0"/>
    <s v="BOGOTÁ, D.C."/>
    <x v="0"/>
    <x v="0"/>
    <n v="61160"/>
    <n v="4"/>
    <n v="15290"/>
    <n v="15290"/>
    <s v="1000800914191005"/>
    <n v="16027.03"/>
    <n v="64108.12"/>
    <x v="3"/>
    <x v="0"/>
    <x v="0"/>
    <n v="1005"/>
    <n v="10008009"/>
    <s v="SABANA"/>
    <n v="1419"/>
    <s v="Combustibles"/>
    <s v="0040007354"/>
    <x v="0"/>
    <s v="145985"/>
    <s v="En línea"/>
  </r>
  <r>
    <s v="01398175"/>
    <s v="31/01/2025"/>
    <s v="21:36"/>
    <s v="OLO584"/>
    <x v="0"/>
    <s v="BOGOTÁ, D.C."/>
    <x v="0"/>
    <x v="1"/>
    <n v="41640"/>
    <n v="4"/>
    <n v="10410"/>
    <n v="10410"/>
    <s v="100080099291005"/>
    <n v="10466.870000000001"/>
    <n v="41867.480000000003"/>
    <x v="9"/>
    <x v="0"/>
    <x v="0"/>
    <n v="1005"/>
    <n v="10008009"/>
    <s v="SABANA"/>
    <n v="929"/>
    <s v="Combustibles"/>
    <s v="0040007354"/>
    <x v="0"/>
    <s v="152756"/>
    <s v="En línea"/>
  </r>
  <r>
    <s v="01417478"/>
    <s v="31/01/2025"/>
    <s v="14:54"/>
    <s v="OGA42E"/>
    <x v="0"/>
    <s v="BOGOTÁ, D.C."/>
    <x v="0"/>
    <x v="0"/>
    <n v="22890"/>
    <n v="1.5"/>
    <n v="15260"/>
    <n v="15260"/>
    <s v="1000800914421005"/>
    <n v="16027.03"/>
    <n v="24040.545000000002"/>
    <x v="30"/>
    <x v="0"/>
    <x v="0"/>
    <n v="1005"/>
    <n v="10008009"/>
    <s v="SABANA"/>
    <n v="1442"/>
    <s v="Combustibles"/>
    <s v="0040007354"/>
    <x v="0"/>
    <s v="75834"/>
    <s v="En línea"/>
  </r>
  <r>
    <s v="02489876"/>
    <s v="31/01/2025"/>
    <s v="18:04"/>
    <s v="GCX025"/>
    <x v="0"/>
    <s v="BOGOTÁ, D.C."/>
    <x v="0"/>
    <x v="1"/>
    <n v="40760"/>
    <n v="4"/>
    <n v="10190"/>
    <n v="10190"/>
    <s v="1000800914421005"/>
    <n v="10466.870000000001"/>
    <n v="41867.480000000003"/>
    <x v="30"/>
    <x v="0"/>
    <x v="0"/>
    <n v="1005"/>
    <n v="10008009"/>
    <s v="SABANA"/>
    <n v="1442"/>
    <s v="Combustibles"/>
    <s v="0040007354"/>
    <x v="0"/>
    <s v="144206"/>
    <s v="En línea"/>
  </r>
  <r>
    <s v="03413480"/>
    <s v="31/01/2025"/>
    <s v="15:34"/>
    <s v="GCX024"/>
    <x v="0"/>
    <s v="BOGOTÁ, D.C."/>
    <x v="0"/>
    <x v="1"/>
    <n v="40760"/>
    <n v="4"/>
    <n v="10190"/>
    <n v="10190"/>
    <s v="1000800914421005"/>
    <n v="10466.870000000001"/>
    <n v="41867.480000000003"/>
    <x v="30"/>
    <x v="0"/>
    <x v="0"/>
    <n v="1005"/>
    <n v="10008009"/>
    <s v="SABANA"/>
    <n v="1442"/>
    <s v="Combustibles"/>
    <s v="0040007354"/>
    <x v="0"/>
    <s v="137798"/>
    <s v="En línea"/>
  </r>
  <r>
    <s v="02424328"/>
    <s v="31/01/2025"/>
    <s v="07:06"/>
    <s v="OFX61E"/>
    <x v="0"/>
    <s v="BOGOTÁ, D.C."/>
    <x v="0"/>
    <x v="0"/>
    <n v="23175"/>
    <n v="1.5"/>
    <n v="15450"/>
    <n v="15450"/>
    <s v="100080099581005"/>
    <n v="16027.03"/>
    <n v="24040.545000000002"/>
    <x v="35"/>
    <x v="0"/>
    <x v="0"/>
    <n v="1005"/>
    <n v="10008009"/>
    <s v="SABANA"/>
    <n v="958"/>
    <s v="Combustibles"/>
    <s v="0040007354"/>
    <x v="0"/>
    <s v="55130"/>
    <s v="En línea"/>
  </r>
  <r>
    <s v="01481027"/>
    <s v="31/01/2025"/>
    <s v="12:48"/>
    <s v="OFZ17E"/>
    <x v="0"/>
    <s v="BOGOTÁ, D.C."/>
    <x v="0"/>
    <x v="0"/>
    <n v="23175"/>
    <n v="1.5"/>
    <n v="15450"/>
    <n v="15450"/>
    <s v="100080099581005"/>
    <n v="16027.03"/>
    <n v="24040.545000000002"/>
    <x v="35"/>
    <x v="0"/>
    <x v="0"/>
    <n v="1005"/>
    <n v="10008009"/>
    <s v="SABANA"/>
    <n v="958"/>
    <s v="Combustibles"/>
    <s v="0040007354"/>
    <x v="0"/>
    <s v="66025"/>
    <s v="En línea"/>
  </r>
  <r>
    <s v="01481224"/>
    <s v="31/01/2025"/>
    <s v="18:59"/>
    <s v="OLM958"/>
    <x v="1"/>
    <s v="BOGOTÁ, D.C."/>
    <x v="0"/>
    <x v="1"/>
    <n v="140010.84"/>
    <n v="13.411"/>
    <n v="10440"/>
    <n v="10440"/>
    <s v="100080099581015"/>
    <n v="10510.49"/>
    <n v="140956.18138999998"/>
    <x v="35"/>
    <x v="0"/>
    <x v="1"/>
    <n v="1015"/>
    <n v="10008009"/>
    <s v="SABANA"/>
    <n v="958"/>
    <s v="Combustibles"/>
    <s v="0040007477"/>
    <x v="0"/>
    <s v="120086"/>
    <s v="En línea"/>
  </r>
  <r>
    <s v="02274447"/>
    <s v="31/01/2025"/>
    <s v="16:17"/>
    <s v="OFR68E"/>
    <x v="0"/>
    <s v="BOGOTÁ, D.C."/>
    <x v="0"/>
    <x v="0"/>
    <n v="15410"/>
    <n v="1"/>
    <n v="15410"/>
    <n v="15410"/>
    <s v="1000800910401005"/>
    <n v="16027.03"/>
    <n v="16027.03"/>
    <x v="22"/>
    <x v="0"/>
    <x v="0"/>
    <n v="1005"/>
    <n v="10008009"/>
    <s v="SABANA"/>
    <n v="1040"/>
    <s v="Combustibles"/>
    <s v="0040007354"/>
    <x v="0"/>
    <s v="36990"/>
    <s v="En línea"/>
  </r>
  <r>
    <s v="04330227"/>
    <s v="31/01/2025"/>
    <s v="01:49"/>
    <s v="DDN55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80286"/>
    <s v="En línea"/>
  </r>
  <r>
    <s v="02274372"/>
    <s v="31/01/2025"/>
    <s v="13:07"/>
    <s v="OFM51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58754"/>
    <s v="En línea"/>
  </r>
  <r>
    <s v="02274389"/>
    <s v="31/01/2025"/>
    <s v="13:50"/>
    <s v="ODT135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216140"/>
    <s v="En línea"/>
  </r>
  <r>
    <s v="04330803"/>
    <s v="31/01/2025"/>
    <s v="20:27"/>
    <s v="LHA49F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17930"/>
    <s v="En línea"/>
  </r>
  <r>
    <s v="01279317"/>
    <s v="31/01/2025"/>
    <s v="19:36"/>
    <s v="DDN63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109445"/>
    <s v="En línea"/>
  </r>
  <r>
    <s v="01279178"/>
    <s v="31/01/2025"/>
    <s v="15:21"/>
    <s v="OAO41E"/>
    <x v="0"/>
    <s v="BOGOTÁ, D.C."/>
    <x v="0"/>
    <x v="0"/>
    <n v="30820"/>
    <n v="2"/>
    <n v="15410"/>
    <n v="15410"/>
    <s v="1000800910401005"/>
    <n v="16027.03"/>
    <n v="32054.06"/>
    <x v="22"/>
    <x v="0"/>
    <x v="0"/>
    <n v="1005"/>
    <n v="10008009"/>
    <s v="SABANA"/>
    <n v="1040"/>
    <s v="Combustibles"/>
    <s v="0040007354"/>
    <x v="0"/>
    <s v="79850"/>
    <s v="En línea"/>
  </r>
  <r>
    <s v="03170823"/>
    <s v="31/01/2025"/>
    <s v="10:05"/>
    <s v="LIS745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44450"/>
    <s v="En línea"/>
  </r>
  <r>
    <s v="04330814"/>
    <s v="31/01/2025"/>
    <s v="20:39"/>
    <s v="OLM901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138503"/>
    <s v="En línea"/>
  </r>
  <r>
    <s v="03476345"/>
    <s v="31/01/2025"/>
    <s v="12:26"/>
    <s v="OLN154"/>
    <x v="0"/>
    <s v="BOGOTÁ, D.C."/>
    <x v="0"/>
    <x v="0"/>
    <n v="61160"/>
    <n v="4"/>
    <n v="15290"/>
    <n v="15290"/>
    <s v="1000800921601005"/>
    <n v="16027.03"/>
    <n v="64108.12"/>
    <x v="23"/>
    <x v="0"/>
    <x v="0"/>
    <n v="1005"/>
    <n v="10008009"/>
    <s v="SABANA"/>
    <n v="2160"/>
    <s v="Combustibles"/>
    <s v="0040007354"/>
    <x v="0"/>
    <s v="149578"/>
    <s v="En línea"/>
  </r>
  <r>
    <s v="01333324"/>
    <s v="31/01/2025"/>
    <s v="12:29"/>
    <s v="DDY43E"/>
    <x v="0"/>
    <s v="BOGOTÁ, D.C."/>
    <x v="0"/>
    <x v="0"/>
    <n v="22736.23"/>
    <n v="1.4870000000000001"/>
    <n v="15290"/>
    <n v="15290"/>
    <s v="1000800921601005"/>
    <n v="16027.03"/>
    <n v="23832.193610000002"/>
    <x v="23"/>
    <x v="0"/>
    <x v="0"/>
    <n v="1005"/>
    <n v="10008009"/>
    <s v="SABANA"/>
    <n v="2160"/>
    <s v="Combustibles"/>
    <s v="0040007354"/>
    <x v="0"/>
    <s v="7591"/>
    <s v="En línea"/>
  </r>
  <r>
    <s v="04359850"/>
    <s v="31/01/2025"/>
    <s v="22:04"/>
    <s v="OKZ625"/>
    <x v="0"/>
    <s v="BOGOTÁ, D.C."/>
    <x v="0"/>
    <x v="0"/>
    <n v="152900"/>
    <n v="10"/>
    <n v="15290"/>
    <n v="15290"/>
    <s v="1000800921601005"/>
    <n v="16027.03"/>
    <n v="160270.30000000002"/>
    <x v="23"/>
    <x v="0"/>
    <x v="0"/>
    <n v="1005"/>
    <n v="10008009"/>
    <s v="SABANA"/>
    <n v="2160"/>
    <s v="Combustibles"/>
    <s v="0040007354"/>
    <x v="0"/>
    <s v="113430"/>
    <s v="En línea"/>
  </r>
  <r>
    <s v="03476597"/>
    <s v="31/01/2025"/>
    <s v="20:12"/>
    <s v="ODT186"/>
    <x v="0"/>
    <s v="BOGOTÁ, D.C."/>
    <x v="0"/>
    <x v="0"/>
    <n v="76450"/>
    <n v="5"/>
    <n v="15290"/>
    <n v="15290"/>
    <s v="1000800921601005"/>
    <n v="16027.03"/>
    <n v="80135.150000000009"/>
    <x v="23"/>
    <x v="0"/>
    <x v="0"/>
    <n v="1005"/>
    <n v="10008009"/>
    <s v="SABANA"/>
    <n v="2160"/>
    <s v="Combustibles"/>
    <s v="0040007354"/>
    <x v="0"/>
    <s v="174720"/>
    <s v="En línea"/>
  </r>
  <r>
    <s v="021008532"/>
    <s v="31/01/2025"/>
    <s v="02:05"/>
    <s v="OGG30E"/>
    <x v="0"/>
    <s v="BOGOTÁ, D.C."/>
    <x v="0"/>
    <x v="0"/>
    <n v="22920"/>
    <n v="1.5"/>
    <n v="15280"/>
    <n v="15280"/>
    <s v="1000800915661005"/>
    <n v="16027.03"/>
    <n v="24040.545000000002"/>
    <x v="24"/>
    <x v="0"/>
    <x v="0"/>
    <n v="1005"/>
    <n v="10008009"/>
    <s v="SABANA"/>
    <n v="1566"/>
    <s v="Combustibles"/>
    <s v="0040007354"/>
    <x v="0"/>
    <s v="62645"/>
    <s v="En línea"/>
  </r>
  <r>
    <s v="021008563"/>
    <s v="31/01/2025"/>
    <s v="04:11"/>
    <s v="OFT21E"/>
    <x v="0"/>
    <s v="BOGOTÁ, D.C."/>
    <x v="0"/>
    <x v="0"/>
    <n v="22920"/>
    <n v="1.5"/>
    <n v="15280"/>
    <n v="15280"/>
    <s v="1000800915661005"/>
    <n v="16027.03"/>
    <n v="24040.545000000002"/>
    <x v="24"/>
    <x v="0"/>
    <x v="0"/>
    <n v="1005"/>
    <n v="10008009"/>
    <s v="SABANA"/>
    <n v="1566"/>
    <s v="Combustibles"/>
    <s v="0040007354"/>
    <x v="0"/>
    <s v="32279"/>
    <s v="En línea"/>
  </r>
  <r>
    <s v="01826370"/>
    <s v="31/01/2025"/>
    <s v="18:15"/>
    <s v="OFV60E"/>
    <x v="0"/>
    <s v="BOGOTÁ, D.C."/>
    <x v="0"/>
    <x v="0"/>
    <n v="22920"/>
    <n v="1.5"/>
    <n v="15280"/>
    <n v="15280"/>
    <s v="1000800915661005"/>
    <n v="16027.03"/>
    <n v="24040.545000000002"/>
    <x v="24"/>
    <x v="0"/>
    <x v="0"/>
    <n v="1005"/>
    <n v="10008009"/>
    <s v="SABANA"/>
    <n v="1566"/>
    <s v="Combustibles"/>
    <s v="0040007354"/>
    <x v="0"/>
    <s v="44718"/>
    <s v="En línea"/>
  </r>
  <r>
    <s v="021009429"/>
    <s v="31/01/2025"/>
    <s v="21:06"/>
    <s v="DDO56E"/>
    <x v="0"/>
    <s v="BOGOTÁ, D.C."/>
    <x v="0"/>
    <x v="0"/>
    <n v="15280"/>
    <n v="1"/>
    <n v="15280"/>
    <n v="15280"/>
    <s v="1000800915661005"/>
    <n v="16027.03"/>
    <n v="16027.03"/>
    <x v="24"/>
    <x v="0"/>
    <x v="0"/>
    <n v="1005"/>
    <n v="10008009"/>
    <s v="SABANA"/>
    <n v="1566"/>
    <s v="Combustibles"/>
    <s v="0040007354"/>
    <x v="0"/>
    <s v="79199"/>
    <s v="En línea"/>
  </r>
  <r>
    <s v="02419708"/>
    <s v="31/01/2025"/>
    <s v="22:14"/>
    <s v="LIS936"/>
    <x v="0"/>
    <s v="BOGOTÁ, D.C."/>
    <x v="0"/>
    <x v="1"/>
    <n v="40960"/>
    <n v="4"/>
    <n v="10240"/>
    <n v="10240"/>
    <s v="1000800921601005"/>
    <n v="10466.870000000001"/>
    <n v="41867.480000000003"/>
    <x v="23"/>
    <x v="0"/>
    <x v="0"/>
    <n v="1005"/>
    <n v="10008009"/>
    <s v="SABANA"/>
    <n v="2160"/>
    <s v="Combustibles"/>
    <s v="0040007354"/>
    <x v="0"/>
    <s v="34986"/>
    <s v="En línea"/>
  </r>
  <r>
    <s v="02606643"/>
    <s v="31/01/2025"/>
    <s v="10:33"/>
    <s v="OLN161"/>
    <x v="0"/>
    <s v="BOGOTÁ, D.C."/>
    <x v="0"/>
    <x v="0"/>
    <n v="91560"/>
    <n v="6"/>
    <n v="15260"/>
    <n v="15260"/>
    <s v="1000800910551005"/>
    <n v="16027.03"/>
    <n v="96162.180000000008"/>
    <x v="10"/>
    <x v="0"/>
    <x v="0"/>
    <n v="1005"/>
    <n v="10008009"/>
    <s v="SABANA"/>
    <n v="1055"/>
    <s v="Combustibles"/>
    <s v="0040007354"/>
    <x v="0"/>
    <s v="117360"/>
    <s v="En línea"/>
  </r>
  <r>
    <s v="04146814"/>
    <s v="31/01/2025"/>
    <s v="14:13"/>
    <s v="OFZ29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9742"/>
    <s v="En línea"/>
  </r>
  <r>
    <s v="04146849"/>
    <s v="31/01/2025"/>
    <s v="14:44"/>
    <s v="OFJ25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18568"/>
    <s v="En línea"/>
  </r>
  <r>
    <s v="03537541"/>
    <s v="31/01/2025"/>
    <s v="13:26"/>
    <s v="DDO95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106522"/>
    <s v="En línea"/>
  </r>
  <r>
    <s v="03537204"/>
    <s v="31/01/2025"/>
    <s v="00:28"/>
    <s v="LBM34F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35763"/>
    <s v="En línea"/>
  </r>
  <r>
    <s v="02606372"/>
    <s v="31/01/2025"/>
    <s v="02:22"/>
    <s v="OFV70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2799"/>
    <s v="En línea"/>
  </r>
  <r>
    <s v="01655370"/>
    <s v="31/01/2025"/>
    <s v="06:53"/>
    <s v="OFV17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7677"/>
    <s v="En línea"/>
  </r>
  <r>
    <s v="04147154"/>
    <s v="31/01/2025"/>
    <s v="18:36"/>
    <s v="LBM37F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42729"/>
    <s v="En línea"/>
  </r>
  <r>
    <s v="04147305"/>
    <s v="31/01/2025"/>
    <s v="20:37"/>
    <s v="DDQ75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5820"/>
    <s v="En línea"/>
  </r>
  <r>
    <s v="04147341"/>
    <s v="31/01/2025"/>
    <s v="21:10"/>
    <s v="OGG12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2968"/>
    <s v="En línea"/>
  </r>
  <r>
    <s v="04147339"/>
    <s v="31/01/2025"/>
    <s v="21:07"/>
    <s v="DDY45E"/>
    <x v="0"/>
    <s v="BOGOTÁ, D.C."/>
    <x v="0"/>
    <x v="0"/>
    <n v="30520"/>
    <n v="2"/>
    <n v="15260"/>
    <n v="15260"/>
    <s v="1000800910551005"/>
    <n v="16027.03"/>
    <n v="32054.06"/>
    <x v="10"/>
    <x v="0"/>
    <x v="0"/>
    <n v="1005"/>
    <n v="10008009"/>
    <s v="SABANA"/>
    <n v="1055"/>
    <s v="Combustibles"/>
    <s v="0040007354"/>
    <x v="0"/>
    <s v="29934"/>
    <s v="En línea"/>
  </r>
  <r>
    <s v="03537559"/>
    <s v="31/01/2025"/>
    <s v="14:09"/>
    <s v="LBM24F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41284"/>
    <s v="En línea"/>
  </r>
  <r>
    <s v="02606413"/>
    <s v="31/01/2025"/>
    <s v="04:20"/>
    <s v="OKZ786"/>
    <x v="0"/>
    <s v="BOGOTÁ, D.C."/>
    <x v="0"/>
    <x v="1"/>
    <n v="81680"/>
    <n v="8"/>
    <n v="10210"/>
    <n v="10210"/>
    <s v="1000800910551005"/>
    <n v="10466.870000000001"/>
    <n v="83734.960000000006"/>
    <x v="10"/>
    <x v="0"/>
    <x v="0"/>
    <n v="1005"/>
    <n v="10008009"/>
    <s v="SABANA"/>
    <n v="1055"/>
    <s v="Combustibles"/>
    <s v="0040007354"/>
    <x v="0"/>
    <s v="112666"/>
    <s v="En línea"/>
  </r>
  <r>
    <s v="02606345"/>
    <s v="31/01/2025"/>
    <s v="01:11"/>
    <s v="OKZ871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165379"/>
    <s v="En línea"/>
  </r>
  <r>
    <s v="01655781"/>
    <s v="31/01/2025"/>
    <s v="17:24"/>
    <s v="GCX054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124660"/>
    <s v="En línea"/>
  </r>
  <r>
    <s v="03544678"/>
    <s v="31/01/2025"/>
    <s v="13:00"/>
    <s v="DDQ07E"/>
    <x v="0"/>
    <s v="BOGOTÁ, D.C."/>
    <x v="0"/>
    <x v="0"/>
    <n v="15250"/>
    <n v="1"/>
    <n v="15250"/>
    <n v="15250"/>
    <s v="1000800910481005"/>
    <n v="16027.03"/>
    <n v="16027.03"/>
    <x v="11"/>
    <x v="0"/>
    <x v="0"/>
    <n v="1005"/>
    <n v="10008009"/>
    <s v="SABANA"/>
    <n v="1048"/>
    <s v="Combustibles"/>
    <s v="0040007354"/>
    <x v="0"/>
    <s v="59980"/>
    <s v="En línea"/>
  </r>
  <r>
    <s v="03545068"/>
    <s v="31/01/2025"/>
    <s v="21:53"/>
    <s v="LIS730"/>
    <x v="0"/>
    <s v="BOGOTÁ, D.C."/>
    <x v="0"/>
    <x v="0"/>
    <n v="45750"/>
    <n v="3"/>
    <n v="15250"/>
    <n v="15250"/>
    <s v="1000800910481005"/>
    <n v="16027.03"/>
    <n v="48081.090000000004"/>
    <x v="11"/>
    <x v="0"/>
    <x v="0"/>
    <n v="1005"/>
    <n v="10008009"/>
    <s v="SABANA"/>
    <n v="1048"/>
    <s v="Combustibles"/>
    <s v="0040007354"/>
    <x v="0"/>
    <s v="46656"/>
    <s v="En línea"/>
  </r>
  <r>
    <s v="02493788"/>
    <s v="31/01/2025"/>
    <s v="19:37"/>
    <s v="OFQ20E"/>
    <x v="0"/>
    <s v="BOGOTÁ, D.C."/>
    <x v="0"/>
    <x v="0"/>
    <n v="22875"/>
    <n v="1.5"/>
    <n v="15250"/>
    <n v="15250"/>
    <s v="1000800910481005"/>
    <n v="16027.03"/>
    <n v="24040.545000000002"/>
    <x v="11"/>
    <x v="0"/>
    <x v="0"/>
    <n v="1005"/>
    <n v="10008009"/>
    <s v="SABANA"/>
    <n v="1048"/>
    <s v="Combustibles"/>
    <s v="0040007354"/>
    <x v="0"/>
    <s v="81667"/>
    <s v="En línea"/>
  </r>
  <r>
    <s v="02493504"/>
    <s v="31/01/2025"/>
    <s v="12:03"/>
    <s v="DDY08E"/>
    <x v="0"/>
    <s v="BOGOTÁ, D.C."/>
    <x v="0"/>
    <x v="0"/>
    <n v="15250"/>
    <n v="1"/>
    <n v="15250"/>
    <n v="15250"/>
    <s v="1000800910481005"/>
    <n v="16027.03"/>
    <n v="16027.03"/>
    <x v="11"/>
    <x v="0"/>
    <x v="0"/>
    <n v="1005"/>
    <n v="10008009"/>
    <s v="SABANA"/>
    <n v="1048"/>
    <s v="Combustibles"/>
    <s v="0040007354"/>
    <x v="0"/>
    <s v="96157"/>
    <s v="En línea"/>
  </r>
  <r>
    <s v="01327657"/>
    <s v="31/01/2025"/>
    <s v="10:56"/>
    <s v="OJX114"/>
    <x v="0"/>
    <s v="BOGOTÁ, D.C."/>
    <x v="0"/>
    <x v="0"/>
    <n v="61760"/>
    <n v="4"/>
    <n v="15440"/>
    <n v="15440"/>
    <s v="1000800910691005"/>
    <n v="16027.03"/>
    <n v="64108.12"/>
    <x v="17"/>
    <x v="0"/>
    <x v="0"/>
    <n v="1005"/>
    <n v="10008009"/>
    <s v="SABANA"/>
    <n v="1069"/>
    <s v="Combustibles"/>
    <s v="0040007354"/>
    <x v="0"/>
    <s v="186679"/>
    <s v="En línea"/>
  </r>
  <r>
    <s v="03143007"/>
    <s v="31/01/2025"/>
    <s v="10:39"/>
    <s v="OFO62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54399"/>
    <s v="En línea"/>
  </r>
  <r>
    <s v="02274526"/>
    <s v="31/01/2025"/>
    <s v="23:32"/>
    <s v="DDW35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68137"/>
    <s v="En línea"/>
  </r>
  <r>
    <s v="0547249"/>
    <s v="31/01/2025"/>
    <s v="14:33"/>
    <s v="DDP80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72152"/>
    <s v="En línea"/>
  </r>
  <r>
    <s v="02274265"/>
    <s v="31/01/2025"/>
    <s v="16:11"/>
    <s v="OEU907"/>
    <x v="0"/>
    <s v="BOGOTÁ, D.C."/>
    <x v="0"/>
    <x v="0"/>
    <n v="46320"/>
    <n v="3"/>
    <n v="15440"/>
    <n v="15440"/>
    <s v="1000800910691005"/>
    <n v="16027.03"/>
    <n v="48081.090000000004"/>
    <x v="17"/>
    <x v="0"/>
    <x v="0"/>
    <n v="1005"/>
    <n v="10008009"/>
    <s v="SABANA"/>
    <n v="1069"/>
    <s v="Combustibles"/>
    <s v="0040007354"/>
    <x v="0"/>
    <s v="158917"/>
    <s v="En línea"/>
  </r>
  <r>
    <s v="03143031"/>
    <s v="31/01/2025"/>
    <s v="11:54"/>
    <s v="OFV92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77900"/>
    <s v="En línea"/>
  </r>
  <r>
    <s v="01327681"/>
    <s v="31/01/2025"/>
    <s v="11:39"/>
    <s v="OBF232"/>
    <x v="0"/>
    <s v="BOGOTÁ, D.C."/>
    <x v="0"/>
    <x v="0"/>
    <n v="61760"/>
    <n v="4"/>
    <n v="15440"/>
    <n v="15440"/>
    <s v="1000800910691005"/>
    <n v="16027.03"/>
    <n v="64108.12"/>
    <x v="17"/>
    <x v="0"/>
    <x v="0"/>
    <n v="1005"/>
    <n v="10008009"/>
    <s v="SABANA"/>
    <n v="1069"/>
    <s v="Combustibles"/>
    <s v="0040007354"/>
    <x v="0"/>
    <s v="386753"/>
    <s v="En línea"/>
  </r>
  <r>
    <s v="04186246"/>
    <s v="31/01/2025"/>
    <s v="00:30"/>
    <s v="OFO20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70375"/>
    <s v="En línea"/>
  </r>
  <r>
    <s v="04186258"/>
    <s v="31/01/2025"/>
    <s v="06:02"/>
    <s v="DDU99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53971"/>
    <s v="En línea"/>
  </r>
  <r>
    <s v="01327514"/>
    <s v="31/01/2025"/>
    <s v="05:49"/>
    <s v="OGD93E"/>
    <x v="0"/>
    <s v="BOGOTÁ, D.C."/>
    <x v="0"/>
    <x v="0"/>
    <n v="11116.8"/>
    <n v="0.72"/>
    <n v="15440"/>
    <n v="15440"/>
    <s v="1000800910691005"/>
    <n v="16027.03"/>
    <n v="11539.461600000001"/>
    <x v="17"/>
    <x v="0"/>
    <x v="0"/>
    <n v="1005"/>
    <n v="10008009"/>
    <s v="SABANA"/>
    <n v="1069"/>
    <s v="Combustibles"/>
    <s v="0040007354"/>
    <x v="0"/>
    <s v="37125"/>
    <s v="En línea"/>
  </r>
  <r>
    <s v="0547013"/>
    <s v="31/01/2025"/>
    <s v="07:15"/>
    <s v="OEU968"/>
    <x v="0"/>
    <s v="BOGOTÁ, D.C."/>
    <x v="0"/>
    <x v="0"/>
    <n v="77200"/>
    <n v="5"/>
    <n v="15440"/>
    <n v="15440"/>
    <s v="1000800910691005"/>
    <n v="16027.03"/>
    <n v="80135.150000000009"/>
    <x v="17"/>
    <x v="0"/>
    <x v="0"/>
    <n v="1005"/>
    <n v="10008009"/>
    <s v="SABANA"/>
    <n v="1069"/>
    <s v="Combustibles"/>
    <s v="0040007354"/>
    <x v="0"/>
    <s v="170690"/>
    <s v="En línea"/>
  </r>
  <r>
    <s v="01327946"/>
    <s v="31/01/2025"/>
    <s v="20:18"/>
    <s v="OFY57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78723"/>
    <s v="En línea"/>
  </r>
  <r>
    <s v="04186492"/>
    <s v="31/01/2025"/>
    <s v="17:58"/>
    <s v="DDV20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71396"/>
    <s v="En línea"/>
  </r>
  <r>
    <s v="02274375"/>
    <s v="31/01/2025"/>
    <s v="19:15"/>
    <s v="OAN94E"/>
    <x v="0"/>
    <s v="BOGOTÁ, D.C."/>
    <x v="0"/>
    <x v="0"/>
    <n v="30880"/>
    <n v="2"/>
    <n v="15440"/>
    <n v="15440"/>
    <s v="1000800910691005"/>
    <n v="16027.03"/>
    <n v="32054.06"/>
    <x v="17"/>
    <x v="0"/>
    <x v="0"/>
    <n v="1005"/>
    <n v="10008009"/>
    <s v="SABANA"/>
    <n v="1069"/>
    <s v="Combustibles"/>
    <s v="0040007354"/>
    <x v="0"/>
    <s v="92530"/>
    <s v="En línea"/>
  </r>
  <r>
    <s v="03143200"/>
    <s v="31/01/2025"/>
    <s v="22:13"/>
    <s v="OFV29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82579"/>
    <s v="En línea"/>
  </r>
  <r>
    <s v="04186496"/>
    <s v="31/01/2025"/>
    <s v="17:59"/>
    <s v="DDP94E"/>
    <x v="0"/>
    <s v="BOGOTÁ, D.C."/>
    <x v="0"/>
    <x v="0"/>
    <n v="17647.919999999998"/>
    <n v="1.143"/>
    <n v="15440"/>
    <n v="15440"/>
    <s v="1000800910691005"/>
    <n v="16027.03"/>
    <n v="18318.89529"/>
    <x v="17"/>
    <x v="0"/>
    <x v="0"/>
    <n v="1005"/>
    <n v="10008009"/>
    <s v="SABANA"/>
    <n v="1069"/>
    <s v="Combustibles"/>
    <s v="0040007354"/>
    <x v="0"/>
    <s v="81523"/>
    <s v="En línea"/>
  </r>
  <r>
    <s v="01327862"/>
    <s v="31/01/2025"/>
    <s v="17:59"/>
    <s v="OGG24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79293"/>
    <s v="En línea"/>
  </r>
  <r>
    <s v="01327865"/>
    <s v="31/01/2025"/>
    <s v="18:01"/>
    <s v="DDN19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70314"/>
    <s v="En línea"/>
  </r>
  <r>
    <s v="01327474"/>
    <s v="31/01/2025"/>
    <s v="01:15"/>
    <s v="UKP21D"/>
    <x v="0"/>
    <s v="BOGOTÁ, D.C."/>
    <x v="0"/>
    <x v="0"/>
    <n v="30880"/>
    <n v="2"/>
    <n v="15440"/>
    <n v="15440"/>
    <s v="1000800910691005"/>
    <n v="16027.03"/>
    <n v="32054.06"/>
    <x v="17"/>
    <x v="0"/>
    <x v="0"/>
    <n v="1005"/>
    <n v="10008009"/>
    <s v="SABANA"/>
    <n v="1069"/>
    <s v="Combustibles"/>
    <s v="0040007354"/>
    <x v="0"/>
    <s v="12210"/>
    <s v="En línea"/>
  </r>
  <r>
    <s v="01554658"/>
    <s v="31/01/2025"/>
    <s v="10:37"/>
    <s v="OFT40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35253"/>
    <s v="En línea"/>
  </r>
  <r>
    <s v="01555273"/>
    <s v="31/01/2025"/>
    <s v="23:17"/>
    <s v="OGG22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70894"/>
    <s v="En línea"/>
  </r>
  <r>
    <s v="01554660"/>
    <s v="31/01/2025"/>
    <s v="10:38"/>
    <s v="OFT37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30107"/>
    <s v="En línea"/>
  </r>
  <r>
    <s v="02452926"/>
    <s v="31/01/2025"/>
    <s v="15:51"/>
    <s v="DDO38E"/>
    <x v="0"/>
    <s v="BOGOTÁ, D.C."/>
    <x v="0"/>
    <x v="0"/>
    <n v="15630"/>
    <n v="1"/>
    <n v="15630"/>
    <n v="15630"/>
    <s v="1000800910671005"/>
    <n v="16027.03"/>
    <n v="16027.03"/>
    <x v="36"/>
    <x v="0"/>
    <x v="0"/>
    <n v="1005"/>
    <n v="10008009"/>
    <s v="SABANA"/>
    <n v="1067"/>
    <s v="Combustibles"/>
    <s v="0040007354"/>
    <x v="0"/>
    <s v="72680"/>
    <s v="En línea"/>
  </r>
  <r>
    <s v="02274493"/>
    <s v="31/01/2025"/>
    <s v="22:32"/>
    <s v="OKZ752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99471"/>
    <s v="En línea"/>
  </r>
  <r>
    <s v="0547312"/>
    <s v="31/01/2025"/>
    <s v="16:58"/>
    <s v="OLO705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129243"/>
    <s v="En línea"/>
  </r>
  <r>
    <s v="02274458"/>
    <s v="31/01/2025"/>
    <s v="21:33"/>
    <s v="OKZ783"/>
    <x v="0"/>
    <s v="BOGOTÁ, D.C."/>
    <x v="0"/>
    <x v="1"/>
    <n v="83840"/>
    <n v="8"/>
    <n v="10480"/>
    <n v="10480"/>
    <s v="1000800910691005"/>
    <n v="10466.870000000001"/>
    <n v="83734.960000000006"/>
    <x v="17"/>
    <x v="0"/>
    <x v="0"/>
    <n v="1005"/>
    <n v="10008009"/>
    <s v="SABANA"/>
    <n v="1069"/>
    <s v="Combustibles"/>
    <s v="0040007354"/>
    <x v="0"/>
    <s v="161261"/>
    <s v="En línea"/>
  </r>
  <r>
    <s v="02274275"/>
    <s v="31/01/2025"/>
    <s v="16:24"/>
    <s v="LIS836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40780"/>
    <s v="En línea"/>
  </r>
  <r>
    <s v="48780758"/>
    <s v="31/01/2025"/>
    <s v="00:01"/>
    <s v="OFU94E"/>
    <x v="0"/>
    <s v="BOGOTÁ, D.C."/>
    <x v="0"/>
    <x v="0"/>
    <n v="23985"/>
    <n v="1.5"/>
    <n v="15990"/>
    <n v="15990"/>
    <s v="1000800919151005"/>
    <n v="16027.03"/>
    <n v="24040.545000000002"/>
    <x v="19"/>
    <x v="0"/>
    <x v="0"/>
    <n v="1005"/>
    <n v="10008009"/>
    <s v="SABANA"/>
    <n v="1915"/>
    <s v="Combustibles"/>
    <s v="0040007354"/>
    <x v="0"/>
    <s v="26244"/>
    <s v="En línea"/>
  </r>
  <r>
    <s v="48800313"/>
    <s v="31/01/2025"/>
    <s v="12:33"/>
    <s v="OLN285"/>
    <x v="0"/>
    <s v="BOGOTÁ, D.C."/>
    <x v="0"/>
    <x v="0"/>
    <n v="47970"/>
    <n v="3"/>
    <n v="15990"/>
    <n v="15990"/>
    <s v="1000800919151005"/>
    <n v="16027.03"/>
    <n v="48081.090000000004"/>
    <x v="19"/>
    <x v="0"/>
    <x v="0"/>
    <n v="1005"/>
    <n v="10008009"/>
    <s v="SABANA"/>
    <n v="1915"/>
    <s v="Combustibles"/>
    <s v="0040007354"/>
    <x v="0"/>
    <s v="89462"/>
    <s v="En línea"/>
  </r>
  <r>
    <s v="48816661"/>
    <s v="31/01/2025"/>
    <s v="20:27"/>
    <s v="OFL08E"/>
    <x v="0"/>
    <s v="BOGOTÁ, D.C."/>
    <x v="0"/>
    <x v="0"/>
    <n v="23985"/>
    <n v="1.5"/>
    <n v="15990"/>
    <n v="15990"/>
    <s v="1000800919151005"/>
    <n v="16027.03"/>
    <n v="24040.545000000002"/>
    <x v="19"/>
    <x v="0"/>
    <x v="0"/>
    <n v="1005"/>
    <n v="10008009"/>
    <s v="SABANA"/>
    <n v="1915"/>
    <s v="Combustibles"/>
    <s v="0040007354"/>
    <x v="0"/>
    <s v="42910"/>
    <s v="En línea"/>
  </r>
  <r>
    <s v="03614747"/>
    <s v="31/01/2025"/>
    <s v="20:50"/>
    <s v="OKZ545"/>
    <x v="0"/>
    <s v="BOGOTÁ, D.C."/>
    <x v="0"/>
    <x v="1"/>
    <n v="41120"/>
    <n v="4"/>
    <n v="10280"/>
    <n v="10280"/>
    <s v="1000800919131005"/>
    <n v="10466.870000000001"/>
    <n v="41867.480000000003"/>
    <x v="18"/>
    <x v="0"/>
    <x v="0"/>
    <n v="1005"/>
    <n v="10008009"/>
    <s v="SABANA"/>
    <n v="1913"/>
    <s v="Combustibles"/>
    <s v="0040007354"/>
    <x v="0"/>
    <s v="179498"/>
    <s v="En línea"/>
  </r>
  <r>
    <s v="0180871"/>
    <s v="31/01/2025"/>
    <s v="18:24"/>
    <s v="DDW83E"/>
    <x v="0"/>
    <s v="BOGOTÁ, D.C."/>
    <x v="0"/>
    <x v="0"/>
    <n v="23220"/>
    <n v="1.5"/>
    <n v="15480"/>
    <n v="15480"/>
    <s v="1000800916211005"/>
    <n v="16027.03"/>
    <n v="24040.545000000002"/>
    <x v="44"/>
    <x v="0"/>
    <x v="0"/>
    <n v="1005"/>
    <n v="10008009"/>
    <s v="SABANA"/>
    <n v="1621"/>
    <s v="Combustibles"/>
    <s v="0040007354"/>
    <x v="0"/>
    <s v="103567"/>
    <s v="En línea"/>
  </r>
  <r>
    <s v="01328024"/>
    <s v="31/01/2025"/>
    <s v="22:54"/>
    <s v="GCX148"/>
    <x v="2"/>
    <s v="BOGOTÁ, D.C."/>
    <x v="0"/>
    <x v="1"/>
    <n v="195860.72"/>
    <n v="18.689"/>
    <n v="10480"/>
    <n v="10480"/>
    <s v="100080091069267"/>
    <n v="10653.74"/>
    <n v="199107.74685999998"/>
    <x v="17"/>
    <x v="0"/>
    <x v="2"/>
    <n v="267"/>
    <n v="10008009"/>
    <s v="SABANA"/>
    <n v="1069"/>
    <s v="Combustibles"/>
    <s v="0040006107"/>
    <x v="0"/>
    <s v="48890"/>
    <s v="En línea"/>
  </r>
  <r>
    <s v="02850317"/>
    <s v="31/01/2025"/>
    <s v="13:18"/>
    <s v="OAO17E"/>
    <x v="0"/>
    <s v="BOGOTÁ, D.C."/>
    <x v="0"/>
    <x v="0"/>
    <n v="30720"/>
    <n v="2"/>
    <n v="15360"/>
    <n v="15360"/>
    <s v="100080099281005"/>
    <n v="16027.03"/>
    <n v="32054.06"/>
    <x v="4"/>
    <x v="0"/>
    <x v="0"/>
    <n v="1005"/>
    <n v="10008009"/>
    <s v="SABANA"/>
    <n v="928"/>
    <s v="Combustibles"/>
    <s v="0040007354"/>
    <x v="0"/>
    <s v="106408"/>
    <s v="En línea"/>
  </r>
  <r>
    <s v="02849889"/>
    <s v="31/01/2025"/>
    <s v="01:25"/>
    <s v="OFJ38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78408"/>
    <s v="En línea"/>
  </r>
  <r>
    <s v="011006857"/>
    <s v="31/01/2025"/>
    <s v="04:04"/>
    <s v="OFM52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42099"/>
    <s v="En línea"/>
  </r>
  <r>
    <s v="011007010"/>
    <s v="31/01/2025"/>
    <s v="07:18"/>
    <s v="LHA58F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35758"/>
    <s v="En línea"/>
  </r>
  <r>
    <s v="011007618"/>
    <s v="31/01/2025"/>
    <s v="19:04"/>
    <s v="OGB44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63897"/>
    <s v="En línea"/>
  </r>
  <r>
    <s v="011007633"/>
    <s v="31/01/2025"/>
    <s v="19:18"/>
    <s v="OEU932"/>
    <x v="0"/>
    <s v="BOGOTÁ, D.C."/>
    <x v="0"/>
    <x v="0"/>
    <n v="76800"/>
    <n v="5"/>
    <n v="15360"/>
    <n v="15360"/>
    <s v="100080099281005"/>
    <n v="16027.03"/>
    <n v="80135.150000000009"/>
    <x v="4"/>
    <x v="0"/>
    <x v="0"/>
    <n v="1005"/>
    <n v="10008009"/>
    <s v="SABANA"/>
    <n v="928"/>
    <s v="Combustibles"/>
    <s v="0040007354"/>
    <x v="0"/>
    <s v="210182"/>
    <s v="En línea"/>
  </r>
  <r>
    <s v="011007615"/>
    <s v="31/01/2025"/>
    <s v="19:03"/>
    <s v="OFM50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61543"/>
    <s v="En línea"/>
  </r>
  <r>
    <s v="011007831"/>
    <s v="31/01/2025"/>
    <s v="23:46"/>
    <s v="OFY22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73627"/>
    <s v="En línea"/>
  </r>
  <r>
    <s v="01137317"/>
    <s v="31/01/2025"/>
    <s v="10:53"/>
    <s v="OJX054"/>
    <x v="0"/>
    <s v="BOGOTÁ, D.C."/>
    <x v="0"/>
    <x v="0"/>
    <n v="45870"/>
    <n v="3"/>
    <n v="15290"/>
    <n v="15290"/>
    <s v="1000800915551005"/>
    <n v="16027.03"/>
    <n v="48081.090000000004"/>
    <x v="31"/>
    <x v="0"/>
    <x v="0"/>
    <n v="1005"/>
    <n v="10008009"/>
    <s v="SABANA"/>
    <n v="1555"/>
    <s v="Combustibles"/>
    <s v="0040007354"/>
    <x v="0"/>
    <s v="192827"/>
    <s v="En línea"/>
  </r>
  <r>
    <s v="02239607"/>
    <s v="31/01/2025"/>
    <s v="09:46"/>
    <s v="DDU76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63720"/>
    <s v="En línea"/>
  </r>
  <r>
    <s v="02239638"/>
    <s v="31/01/2025"/>
    <s v="11:10"/>
    <s v="OGB45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58222"/>
    <s v="En línea"/>
  </r>
  <r>
    <s v="01137325"/>
    <s v="31/01/2025"/>
    <s v="11:18"/>
    <s v="JQV259"/>
    <x v="0"/>
    <s v="BOGOTÁ, D.C."/>
    <x v="0"/>
    <x v="0"/>
    <n v="45870"/>
    <n v="3"/>
    <n v="15290"/>
    <n v="15290"/>
    <s v="1000800915551005"/>
    <n v="16027.03"/>
    <n v="48081.090000000004"/>
    <x v="31"/>
    <x v="0"/>
    <x v="0"/>
    <n v="1005"/>
    <n v="10008009"/>
    <s v="SABANA"/>
    <n v="1555"/>
    <s v="Combustibles"/>
    <s v="0040007354"/>
    <x v="0"/>
    <s v="27898"/>
    <s v="En línea"/>
  </r>
  <r>
    <s v="02239866"/>
    <s v="31/01/2025"/>
    <s v="22:32"/>
    <s v="LHE64F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21245"/>
    <s v="En línea"/>
  </r>
  <r>
    <s v="03249486"/>
    <s v="31/01/2025"/>
    <s v="07:40"/>
    <s v="ODT160"/>
    <x v="0"/>
    <s v="BOGOTÁ, D.C."/>
    <x v="0"/>
    <x v="0"/>
    <n v="76450"/>
    <n v="5"/>
    <n v="15290"/>
    <n v="15290"/>
    <s v="1000800915551005"/>
    <n v="16027.03"/>
    <n v="80135.150000000009"/>
    <x v="31"/>
    <x v="0"/>
    <x v="0"/>
    <n v="1005"/>
    <n v="10008009"/>
    <s v="SABANA"/>
    <n v="1555"/>
    <s v="Combustibles"/>
    <s v="0040007354"/>
    <x v="0"/>
    <s v="158571"/>
    <s v="En línea"/>
  </r>
  <r>
    <s v="02239661"/>
    <s v="31/01/2025"/>
    <s v="12:12"/>
    <s v="DDY41E"/>
    <x v="0"/>
    <s v="BOGOTÁ, D.C."/>
    <x v="0"/>
    <x v="0"/>
    <n v="30580"/>
    <n v="2"/>
    <n v="15290"/>
    <n v="15290"/>
    <s v="1000800915551005"/>
    <n v="16027.03"/>
    <n v="32054.06"/>
    <x v="31"/>
    <x v="0"/>
    <x v="0"/>
    <n v="1005"/>
    <n v="10008009"/>
    <s v="SABANA"/>
    <n v="1555"/>
    <s v="Combustibles"/>
    <s v="0040007354"/>
    <x v="0"/>
    <s v="85763"/>
    <s v="En línea"/>
  </r>
  <r>
    <s v="01137407"/>
    <s v="31/01/2025"/>
    <s v="15:45"/>
    <s v="LIS734"/>
    <x v="0"/>
    <s v="BOGOTÁ, D.C."/>
    <x v="0"/>
    <x v="0"/>
    <n v="45870"/>
    <n v="3"/>
    <n v="15290"/>
    <n v="15290"/>
    <s v="1000800915551005"/>
    <n v="16027.03"/>
    <n v="48081.090000000004"/>
    <x v="31"/>
    <x v="0"/>
    <x v="0"/>
    <n v="1005"/>
    <n v="10008009"/>
    <s v="SABANA"/>
    <n v="1555"/>
    <s v="Combustibles"/>
    <s v="0040007354"/>
    <x v="0"/>
    <s v="45123"/>
    <s v="En línea"/>
  </r>
  <r>
    <s v="02239761"/>
    <s v="31/01/2025"/>
    <s v="17:36"/>
    <s v="OLO307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75075"/>
    <s v="En línea"/>
  </r>
  <r>
    <s v="02239777"/>
    <s v="31/01/2025"/>
    <s v="18:01"/>
    <s v="DDU44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77805"/>
    <s v="En línea"/>
  </r>
  <r>
    <s v="04189014"/>
    <s v="31/01/2025"/>
    <s v="18:01"/>
    <s v="DDY06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68400"/>
    <s v="En línea"/>
  </r>
  <r>
    <s v="03249731"/>
    <s v="31/01/2025"/>
    <s v="20:23"/>
    <s v="OAN44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67004"/>
    <s v="En línea"/>
  </r>
  <r>
    <s v="04189025"/>
    <s v="31/01/2025"/>
    <s v="18:30"/>
    <s v="LHF14F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28539"/>
    <s v="En línea"/>
  </r>
  <r>
    <s v="03249711"/>
    <s v="31/01/2025"/>
    <s v="19:28"/>
    <s v="OAN57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62377"/>
    <s v="En línea"/>
  </r>
  <r>
    <s v="04189057"/>
    <s v="31/01/2025"/>
    <s v="20:19"/>
    <s v="OAM44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86690"/>
    <s v="En línea"/>
  </r>
  <r>
    <s v="02239822"/>
    <s v="31/01/2025"/>
    <s v="20:29"/>
    <s v="DDU81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98069"/>
    <s v="En línea"/>
  </r>
  <r>
    <s v="02239886"/>
    <s v="31/01/2025"/>
    <s v="23:29"/>
    <s v="OAN23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74472"/>
    <s v="En línea"/>
  </r>
  <r>
    <s v="04188931"/>
    <s v="31/01/2025"/>
    <s v="14:14"/>
    <s v="OAN55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81280"/>
    <s v="En línea"/>
  </r>
  <r>
    <s v="02239710"/>
    <s v="31/01/2025"/>
    <s v="15:18"/>
    <s v="LHE24F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20595"/>
    <s v="En línea"/>
  </r>
  <r>
    <s v="04359522"/>
    <s v="31/01/2025"/>
    <s v="11:38"/>
    <s v="OCK425"/>
    <x v="2"/>
    <s v="BOGOTÁ, D.C."/>
    <x v="0"/>
    <x v="0"/>
    <n v="196782.3"/>
    <n v="12.87"/>
    <n v="15290"/>
    <n v="15290"/>
    <s v="100080092160267"/>
    <n v="16213.9"/>
    <n v="208672.89299999998"/>
    <x v="23"/>
    <x v="0"/>
    <x v="2"/>
    <n v="267"/>
    <n v="10008009"/>
    <s v="SABANA"/>
    <n v="2160"/>
    <s v="Combustibles"/>
    <s v="0040006107"/>
    <x v="0"/>
    <s v="115506"/>
    <s v="En línea"/>
  </r>
  <r>
    <s v="02239801"/>
    <s v="31/01/2025"/>
    <s v="19:15"/>
    <s v="OKZ939"/>
    <x v="4"/>
    <s v="BOGOTÁ, D.C."/>
    <x v="0"/>
    <x v="0"/>
    <n v="122320"/>
    <n v="8"/>
    <n v="15290"/>
    <n v="15290"/>
    <s v="1000800915551660"/>
    <n v="16027.03"/>
    <n v="128216.24"/>
    <x v="31"/>
    <x v="0"/>
    <x v="4"/>
    <n v="1660"/>
    <n v="10008009"/>
    <s v="SABANA"/>
    <n v="1555"/>
    <s v="Combustibles"/>
    <s v="0040006223"/>
    <x v="0"/>
    <s v="139189"/>
    <s v="En línea"/>
  </r>
  <r>
    <s v="02733580"/>
    <s v="31/01/2025"/>
    <s v="14:17"/>
    <s v="OFW72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75603"/>
    <s v="En línea"/>
  </r>
  <r>
    <s v="02733017"/>
    <s v="31/01/2025"/>
    <s v="06:33"/>
    <s v="OAN41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63318"/>
    <s v="En línea"/>
  </r>
  <r>
    <s v="01854692"/>
    <s v="31/01/2025"/>
    <s v="15:24"/>
    <s v="OFW83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1981"/>
    <s v="En línea"/>
  </r>
  <r>
    <s v="01854565"/>
    <s v="31/01/2025"/>
    <s v="13:35"/>
    <s v="OFK41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78388"/>
    <s v="En línea"/>
  </r>
  <r>
    <s v="02733974"/>
    <s v="31/01/2025"/>
    <s v="20:13"/>
    <s v="AWV01D"/>
    <x v="0"/>
    <s v="BOGOTÁ, D.C."/>
    <x v="0"/>
    <x v="0"/>
    <n v="15360"/>
    <n v="1"/>
    <n v="15360"/>
    <n v="15360"/>
    <s v="1000800910471005"/>
    <n v="16027.03"/>
    <n v="16027.03"/>
    <x v="6"/>
    <x v="0"/>
    <x v="0"/>
    <n v="1005"/>
    <n v="10008009"/>
    <s v="SABANA"/>
    <n v="1047"/>
    <s v="Combustibles"/>
    <s v="0040007354"/>
    <x v="0"/>
    <s v="96952"/>
    <s v="En línea"/>
  </r>
  <r>
    <s v="02733795"/>
    <s v="31/01/2025"/>
    <s v="17:23"/>
    <s v="DDQ60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61809"/>
    <s v="En línea"/>
  </r>
  <r>
    <s v="02733984"/>
    <s v="31/01/2025"/>
    <s v="20:21"/>
    <s v="LHE29F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29136"/>
    <s v="En línea"/>
  </r>
  <r>
    <s v="02733721"/>
    <s v="31/01/2025"/>
    <s v="16:31"/>
    <s v="OFM27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4762"/>
    <s v="En línea"/>
  </r>
  <r>
    <s v="01855161"/>
    <s v="31/01/2025"/>
    <s v="20:57"/>
    <s v="OFP12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3611"/>
    <s v="En línea"/>
  </r>
  <r>
    <s v="02734151"/>
    <s v="31/01/2025"/>
    <s v="22:36"/>
    <s v="OFM34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5444"/>
    <s v="En línea"/>
  </r>
  <r>
    <s v="01855324"/>
    <s v="31/01/2025"/>
    <s v="23:18"/>
    <s v="OFP25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66143"/>
    <s v="En línea"/>
  </r>
  <r>
    <s v="01853936"/>
    <s v="31/01/2025"/>
    <s v="03:58"/>
    <s v="OFP66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7960"/>
    <s v="En línea"/>
  </r>
  <r>
    <s v="02733258"/>
    <s v="31/01/2025"/>
    <s v="09:20"/>
    <s v="OFX86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60780"/>
    <s v="En línea"/>
  </r>
  <r>
    <s v="02734012"/>
    <s v="31/01/2025"/>
    <s v="20:52"/>
    <s v="OFM22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38109"/>
    <s v="En línea"/>
  </r>
  <r>
    <s v="02733753"/>
    <s v="31/01/2025"/>
    <s v="16:53"/>
    <s v="LIS859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15999"/>
    <s v="En línea"/>
  </r>
  <r>
    <s v="01855151"/>
    <s v="31/01/2025"/>
    <s v="20:50"/>
    <s v="OLO467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125681"/>
    <s v="En línea"/>
  </r>
  <r>
    <s v="01854098"/>
    <s v="31/01/2025"/>
    <s v="06:40"/>
    <s v="OLO659"/>
    <x v="2"/>
    <s v="BOGOTÁ, D.C."/>
    <x v="0"/>
    <x v="0"/>
    <n v="236160"/>
    <n v="15.375"/>
    <n v="15360"/>
    <n v="15360"/>
    <s v="100080091047267"/>
    <n v="16213.9"/>
    <n v="249288.71249999999"/>
    <x v="6"/>
    <x v="0"/>
    <x v="2"/>
    <n v="267"/>
    <n v="10008009"/>
    <s v="SABANA"/>
    <n v="1047"/>
    <s v="Combustibles"/>
    <s v="0040006107"/>
    <x v="0"/>
    <s v="68223"/>
    <s v="En línea"/>
  </r>
  <r>
    <s v="02417265"/>
    <s v="31/01/2025"/>
    <s v="23:48"/>
    <s v="OFW03E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70756"/>
    <s v="En línea"/>
  </r>
  <r>
    <s v="01428698"/>
    <s v="31/01/2025"/>
    <s v="15:14"/>
    <s v="OAN32E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68490"/>
    <s v="En línea"/>
  </r>
  <r>
    <s v="02416836"/>
    <s v="31/01/2025"/>
    <s v="12:23"/>
    <s v="LHB53F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15840"/>
    <s v="En línea"/>
  </r>
  <r>
    <s v="02416858"/>
    <s v="31/01/2025"/>
    <s v="12:48"/>
    <s v="DDP74E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57627"/>
    <s v="En línea"/>
  </r>
  <r>
    <s v="02416391"/>
    <s v="31/01/2025"/>
    <s v="03:09"/>
    <s v="OFQ24E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64659"/>
    <s v="En línea"/>
  </r>
  <r>
    <s v="01428815"/>
    <s v="31/01/2025"/>
    <s v="18:29"/>
    <s v="DDP70E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64536"/>
    <s v="En línea"/>
  </r>
  <r>
    <s v="02417263"/>
    <s v="31/01/2025"/>
    <s v="23:44"/>
    <s v="DDP97E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81284"/>
    <s v="En línea"/>
  </r>
  <r>
    <s v="01554939"/>
    <s v="31/01/2025"/>
    <s v="16:40"/>
    <s v="GCX003"/>
    <x v="0"/>
    <s v="BOGOTÁ, D.C."/>
    <x v="0"/>
    <x v="1"/>
    <n v="41120"/>
    <n v="4"/>
    <n v="10280"/>
    <n v="10280"/>
    <s v="1000800910671005"/>
    <n v="10466.870000000001"/>
    <n v="41867.480000000003"/>
    <x v="36"/>
    <x v="0"/>
    <x v="0"/>
    <n v="1005"/>
    <n v="10008009"/>
    <s v="SABANA"/>
    <n v="1067"/>
    <s v="Combustibles"/>
    <s v="0040007354"/>
    <x v="0"/>
    <s v="100923"/>
    <s v="En línea"/>
  </r>
  <r>
    <s v="02338468"/>
    <s v="31/01/2025"/>
    <s v="13:20"/>
    <s v="OLO482"/>
    <x v="0"/>
    <s v="BOGOTÁ, D.C."/>
    <x v="0"/>
    <x v="1"/>
    <n v="84080"/>
    <n v="8"/>
    <n v="10510"/>
    <n v="10510"/>
    <s v="1000800919251005"/>
    <n v="10466.870000000001"/>
    <n v="83734.960000000006"/>
    <x v="26"/>
    <x v="0"/>
    <x v="0"/>
    <n v="1005"/>
    <n v="10008009"/>
    <s v="SABANA"/>
    <n v="1925"/>
    <s v="Combustibles"/>
    <s v="0040007354"/>
    <x v="0"/>
    <s v="93249"/>
    <s v="En línea"/>
  </r>
  <r>
    <s v="01439184"/>
    <s v="31/01/2025"/>
    <s v="16:38"/>
    <s v="LIS996"/>
    <x v="0"/>
    <s v="BOGOTÁ, D.C."/>
    <x v="0"/>
    <x v="1"/>
    <n v="42040"/>
    <n v="4"/>
    <n v="10510"/>
    <n v="10510"/>
    <s v="1000800919251005"/>
    <n v="10466.870000000001"/>
    <n v="41867.480000000003"/>
    <x v="26"/>
    <x v="0"/>
    <x v="0"/>
    <n v="1005"/>
    <n v="10008009"/>
    <s v="SABANA"/>
    <n v="1925"/>
    <s v="Combustibles"/>
    <s v="0040007354"/>
    <x v="0"/>
    <s v="18037"/>
    <s v="En línea"/>
  </r>
  <r>
    <s v="04387781"/>
    <s v="31/01/2025"/>
    <s v="20:24"/>
    <s v="OJX143"/>
    <x v="0"/>
    <s v="BOGOTÁ, D.C."/>
    <x v="0"/>
    <x v="0"/>
    <n v="61156"/>
    <n v="4"/>
    <n v="15289"/>
    <n v="15289"/>
    <s v="1000800919131005"/>
    <n v="16027.03"/>
    <n v="64108.12"/>
    <x v="18"/>
    <x v="0"/>
    <x v="0"/>
    <n v="1005"/>
    <n v="10008009"/>
    <s v="SABANA"/>
    <n v="1913"/>
    <s v="Combustibles"/>
    <s v="0040007354"/>
    <x v="0"/>
    <s v="204900"/>
    <s v="En línea"/>
  </r>
  <r>
    <s v="01305683"/>
    <s v="31/01/2025"/>
    <s v="22:11"/>
    <s v="GCX145"/>
    <x v="2"/>
    <s v="BOGOTÁ, D.C."/>
    <x v="0"/>
    <x v="1"/>
    <n v="172317.6"/>
    <n v="16.38"/>
    <n v="10520"/>
    <n v="10520"/>
    <s v="100080091930267"/>
    <n v="10653.74"/>
    <n v="174508.26119999998"/>
    <x v="25"/>
    <x v="0"/>
    <x v="2"/>
    <n v="267"/>
    <n v="10008009"/>
    <s v="SABANA"/>
    <n v="1930"/>
    <s v="Combustibles"/>
    <s v="0040006107"/>
    <x v="0"/>
    <s v="49342"/>
    <s v="En línea"/>
  </r>
  <r>
    <s v="02781058"/>
    <s v="31/01/2025"/>
    <s v="10:06"/>
    <s v="OFY01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1653"/>
    <s v="En línea"/>
  </r>
  <r>
    <s v="02781811"/>
    <s v="31/01/2025"/>
    <s v="22:39"/>
    <s v="OGD92E"/>
    <x v="0"/>
    <s v="BOGOTÁ, D.C."/>
    <x v="0"/>
    <x v="0"/>
    <n v="31180"/>
    <n v="2"/>
    <n v="15590"/>
    <n v="15590"/>
    <s v="1000800911041005"/>
    <n v="16027.03"/>
    <n v="32054.06"/>
    <x v="29"/>
    <x v="0"/>
    <x v="0"/>
    <n v="1005"/>
    <n v="10008009"/>
    <s v="SABANA"/>
    <n v="1104"/>
    <s v="Combustibles"/>
    <s v="0040007354"/>
    <x v="0"/>
    <s v="38178"/>
    <s v="En línea"/>
  </r>
  <r>
    <s v="02781312"/>
    <s v="31/01/2025"/>
    <s v="14:58"/>
    <s v="OFM01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30134"/>
    <s v="En línea"/>
  </r>
  <r>
    <s v="02781480"/>
    <s v="31/01/2025"/>
    <s v="17:34"/>
    <s v="LHB59F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3220"/>
    <s v="En línea"/>
  </r>
  <r>
    <s v="02781416"/>
    <s v="31/01/2025"/>
    <s v="16:48"/>
    <s v="OFM30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62737"/>
    <s v="En línea"/>
  </r>
  <r>
    <s v="02781562"/>
    <s v="31/01/2025"/>
    <s v="18:30"/>
    <s v="OFM15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6650"/>
    <s v="En línea"/>
  </r>
  <r>
    <s v="02781502"/>
    <s v="31/01/2025"/>
    <s v="17:46"/>
    <s v="OFX99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6440"/>
    <s v="En línea"/>
  </r>
  <r>
    <s v="02781809"/>
    <s v="31/01/2025"/>
    <s v="22:37"/>
    <s v="OGD91E"/>
    <x v="0"/>
    <s v="BOGOTÁ, D.C."/>
    <x v="0"/>
    <x v="0"/>
    <n v="23353.82"/>
    <n v="1.498"/>
    <n v="15590"/>
    <n v="15590"/>
    <s v="1000800911041005"/>
    <n v="16027.03"/>
    <n v="24008.49094"/>
    <x v="29"/>
    <x v="0"/>
    <x v="0"/>
    <n v="1005"/>
    <n v="10008009"/>
    <s v="SABANA"/>
    <n v="1104"/>
    <s v="Combustibles"/>
    <s v="0040007354"/>
    <x v="0"/>
    <s v="36586"/>
    <s v="En línea"/>
  </r>
  <r>
    <s v="02781842"/>
    <s v="31/01/2025"/>
    <s v="23:18"/>
    <s v="OFY08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7373"/>
    <s v="En línea"/>
  </r>
  <r>
    <s v="02781860"/>
    <s v="31/01/2025"/>
    <s v="23:52"/>
    <s v="OFM36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0844"/>
    <s v="En línea"/>
  </r>
  <r>
    <s v="02780957"/>
    <s v="31/01/2025"/>
    <s v="08:20"/>
    <s v="OFM41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39681"/>
    <s v="En línea"/>
  </r>
  <r>
    <s v="02781018"/>
    <s v="31/01/2025"/>
    <s v="09:16"/>
    <s v="OFT66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68337"/>
    <s v="En línea"/>
  </r>
  <r>
    <s v="01305685"/>
    <s v="31/01/2025"/>
    <s v="22:18"/>
    <s v="OFY99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49183"/>
    <s v="En línea"/>
  </r>
  <r>
    <s v="01305272"/>
    <s v="31/01/2025"/>
    <s v="07:34"/>
    <s v="OFX78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68271"/>
    <s v="En línea"/>
  </r>
  <r>
    <s v="01305310"/>
    <s v="31/01/2025"/>
    <s v="08:58"/>
    <s v="OAM73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84870"/>
    <s v="En línea"/>
  </r>
  <r>
    <s v="02780906"/>
    <s v="31/01/2025"/>
    <s v="07:35"/>
    <s v="LIT074"/>
    <x v="0"/>
    <s v="BOGOTÁ, D.C."/>
    <x v="0"/>
    <x v="1"/>
    <n v="41240"/>
    <n v="4"/>
    <n v="10310"/>
    <n v="10310"/>
    <s v="1000800911041005"/>
    <n v="10466.870000000001"/>
    <n v="41867.480000000003"/>
    <x v="29"/>
    <x v="0"/>
    <x v="0"/>
    <n v="1005"/>
    <n v="10008009"/>
    <s v="SABANA"/>
    <n v="1104"/>
    <s v="Combustibles"/>
    <s v="0040007354"/>
    <x v="0"/>
    <s v="13365"/>
    <s v="En línea"/>
  </r>
  <r>
    <s v="02780934"/>
    <s v="31/01/2025"/>
    <s v="07:59"/>
    <s v="GCX143"/>
    <x v="0"/>
    <s v="BOGOTÁ, D.C."/>
    <x v="0"/>
    <x v="1"/>
    <n v="41240"/>
    <n v="4"/>
    <n v="10310"/>
    <n v="10310"/>
    <s v="1000800911041005"/>
    <n v="10466.870000000001"/>
    <n v="41867.480000000003"/>
    <x v="29"/>
    <x v="0"/>
    <x v="0"/>
    <n v="1005"/>
    <n v="10008009"/>
    <s v="SABANA"/>
    <n v="1104"/>
    <s v="Combustibles"/>
    <s v="0040007354"/>
    <x v="0"/>
    <s v="46870"/>
    <s v="En línea"/>
  </r>
  <r>
    <s v="02628163"/>
    <s v="31/01/2025"/>
    <s v="14:56"/>
    <s v="OFO03E"/>
    <x v="0"/>
    <s v="BOGOTÁ, D.C."/>
    <x v="0"/>
    <x v="0"/>
    <n v="23040"/>
    <n v="1.5"/>
    <n v="15360"/>
    <n v="15360"/>
    <s v="1000800911031005"/>
    <n v="16027.03"/>
    <n v="24040.545000000002"/>
    <x v="27"/>
    <x v="0"/>
    <x v="0"/>
    <n v="1005"/>
    <n v="10008009"/>
    <s v="SABANA"/>
    <n v="1103"/>
    <s v="Combustibles"/>
    <s v="0040007354"/>
    <x v="0"/>
    <s v="71898"/>
    <s v="En línea"/>
  </r>
  <r>
    <s v="03446074"/>
    <s v="31/01/2025"/>
    <s v="19:57"/>
    <s v="OBI817"/>
    <x v="2"/>
    <s v="BOGOTÁ, D.C."/>
    <x v="0"/>
    <x v="1"/>
    <n v="166217.82"/>
    <n v="16.122"/>
    <n v="10310"/>
    <n v="10310"/>
    <s v="100080091103267"/>
    <n v="10653.74"/>
    <n v="171759.59628"/>
    <x v="27"/>
    <x v="0"/>
    <x v="2"/>
    <n v="267"/>
    <n v="10008009"/>
    <s v="SABANA"/>
    <n v="1103"/>
    <s v="Combustibles"/>
    <s v="0040006107"/>
    <x v="0"/>
    <s v="184846"/>
    <s v="En línea"/>
  </r>
  <r>
    <s v="1783847"/>
    <s v="31/01/2025"/>
    <s v="15:56"/>
    <s v="OAO40E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93613"/>
    <s v="En línea"/>
  </r>
  <r>
    <s v="1783370"/>
    <s v="31/01/2025"/>
    <s v="07:16"/>
    <s v="OAO18E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101054"/>
    <s v="En línea"/>
  </r>
  <r>
    <s v="48797082"/>
    <s v="31/01/2025"/>
    <s v="10:58"/>
    <s v="GCX079"/>
    <x v="0"/>
    <s v="BOGOTÁ, D.C."/>
    <x v="0"/>
    <x v="1"/>
    <n v="42640"/>
    <n v="4"/>
    <n v="10660"/>
    <n v="10660"/>
    <s v="1000800919751005"/>
    <n v="10466.870000000001"/>
    <n v="41867.480000000003"/>
    <x v="12"/>
    <x v="0"/>
    <x v="0"/>
    <n v="1005"/>
    <n v="10008009"/>
    <s v="SABANA"/>
    <n v="1975"/>
    <s v="Combustibles"/>
    <s v="0040007354"/>
    <x v="0"/>
    <s v="104050"/>
    <s v="En línea"/>
  </r>
  <r>
    <s v="48803074"/>
    <s v="31/01/2025"/>
    <s v="13:59"/>
    <s v="OAN34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65650"/>
    <s v="En línea"/>
  </r>
  <r>
    <s v="48805697"/>
    <s v="31/01/2025"/>
    <s v="15:07"/>
    <s v="DDU29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93540"/>
    <s v="En línea"/>
  </r>
  <r>
    <s v="48786249"/>
    <s v="31/01/2025"/>
    <s v="06:51"/>
    <s v="OAM50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111923"/>
    <s v="En línea"/>
  </r>
  <r>
    <s v="48783804"/>
    <s v="31/01/2025"/>
    <s v="05:24"/>
    <s v="OEU937"/>
    <x v="0"/>
    <s v="BOGOTÁ, D.C."/>
    <x v="0"/>
    <x v="0"/>
    <n v="80700"/>
    <n v="5"/>
    <n v="16140"/>
    <n v="16140"/>
    <s v="1000800935401005"/>
    <n v="16027.03"/>
    <n v="80135.150000000009"/>
    <x v="32"/>
    <x v="0"/>
    <x v="0"/>
    <n v="1005"/>
    <n v="10008009"/>
    <s v="SABANA"/>
    <n v="3540"/>
    <s v="Combustibles"/>
    <s v="0040007354"/>
    <x v="0"/>
    <s v="167162"/>
    <s v="En línea"/>
  </r>
  <r>
    <s v="48786571"/>
    <s v="31/01/2025"/>
    <s v="06:59"/>
    <s v="DDX68E"/>
    <x v="0"/>
    <s v="BOGOTÁ, D.C."/>
    <x v="0"/>
    <x v="0"/>
    <n v="16140"/>
    <n v="1"/>
    <n v="16140"/>
    <n v="16140"/>
    <s v="1000800935401005"/>
    <n v="16027.03"/>
    <n v="16027.03"/>
    <x v="32"/>
    <x v="0"/>
    <x v="0"/>
    <n v="1005"/>
    <n v="10008009"/>
    <s v="SABANA"/>
    <n v="3540"/>
    <s v="Combustibles"/>
    <s v="0040007354"/>
    <x v="0"/>
    <s v="105791"/>
    <s v="En línea"/>
  </r>
  <r>
    <s v="48816566"/>
    <s v="31/01/2025"/>
    <s v="20:23"/>
    <s v="DDU80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75380"/>
    <s v="En línea"/>
  </r>
  <r>
    <s v="48814879"/>
    <s v="31/01/2025"/>
    <s v="19:23"/>
    <s v="OKZ837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58479"/>
    <s v="En línea"/>
  </r>
  <r>
    <s v="48815606"/>
    <s v="31/01/2025"/>
    <s v="19:48"/>
    <s v="OLN190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14448"/>
    <s v="En línea"/>
  </r>
  <r>
    <s v="48816046"/>
    <s v="31/01/2025"/>
    <s v="20:04"/>
    <s v="OLO318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99880"/>
    <s v="En línea"/>
  </r>
  <r>
    <s v="48815160"/>
    <s v="31/01/2025"/>
    <s v="19:32"/>
    <s v="OLN147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95230"/>
    <s v="En línea"/>
  </r>
  <r>
    <s v="02690029"/>
    <s v="31/01/2025"/>
    <s v="12:48"/>
    <s v="DDO90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51121"/>
    <s v="En línea"/>
  </r>
  <r>
    <s v="03751980"/>
    <s v="31/01/2025"/>
    <s v="05:35"/>
    <s v="OGB06E"/>
    <x v="0"/>
    <s v="BOGOTÁ, D.C."/>
    <x v="0"/>
    <x v="0"/>
    <n v="15530"/>
    <n v="1"/>
    <n v="15530"/>
    <n v="15530"/>
    <s v="100080099291005"/>
    <n v="16027.03"/>
    <n v="16027.03"/>
    <x v="9"/>
    <x v="0"/>
    <x v="0"/>
    <n v="1005"/>
    <n v="10008009"/>
    <s v="SABANA"/>
    <n v="929"/>
    <s v="Combustibles"/>
    <s v="0040007354"/>
    <x v="0"/>
    <s v="64287"/>
    <s v="En línea"/>
  </r>
  <r>
    <s v="02690353"/>
    <s v="31/01/2025"/>
    <s v="20:52"/>
    <s v="OGG17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36493"/>
    <s v="En línea"/>
  </r>
  <r>
    <s v="01397922"/>
    <s v="31/01/2025"/>
    <s v="12:27"/>
    <s v="OGF95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48648"/>
    <s v="En línea"/>
  </r>
  <r>
    <s v="03249541"/>
    <s v="31/01/2025"/>
    <s v="10:08"/>
    <s v="OLN241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65291"/>
    <s v="En línea"/>
  </r>
  <r>
    <s v="01137313"/>
    <s v="31/01/2025"/>
    <s v="10:41"/>
    <s v="JQV056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37814"/>
    <s v="En línea"/>
  </r>
  <r>
    <s v="04188881"/>
    <s v="31/01/2025"/>
    <s v="10:29"/>
    <s v="JQV053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28259"/>
    <s v="En línea"/>
  </r>
  <r>
    <s v="02239765"/>
    <s v="31/01/2025"/>
    <s v="17:43"/>
    <s v="LIS827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53874"/>
    <s v="En línea"/>
  </r>
  <r>
    <s v="02239789"/>
    <s v="31/01/2025"/>
    <s v="18:32"/>
    <s v="LIT064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20741"/>
    <s v="En línea"/>
  </r>
  <r>
    <s v="03249689"/>
    <s v="31/01/2025"/>
    <s v="18:16"/>
    <s v="LIT151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27140"/>
    <s v="En línea"/>
  </r>
  <r>
    <s v="02336998"/>
    <s v="31/01/2025"/>
    <s v="09:54"/>
    <s v="LBM43F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44266"/>
    <s v="En línea"/>
  </r>
  <r>
    <s v="02336838"/>
    <s v="31/01/2025"/>
    <s v="00:50"/>
    <s v="OFJ29E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79520"/>
    <s v="En línea"/>
  </r>
  <r>
    <s v="48795084"/>
    <s v="31/01/2025"/>
    <s v="10:03"/>
    <s v="OLN236"/>
    <x v="0"/>
    <s v="BOGOTÁ, D.C."/>
    <x v="0"/>
    <x v="1"/>
    <n v="41840"/>
    <n v="4"/>
    <n v="10460"/>
    <n v="10460"/>
    <s v="1000800935401005"/>
    <n v="10466.870000000001"/>
    <n v="41867.480000000003"/>
    <x v="32"/>
    <x v="0"/>
    <x v="0"/>
    <n v="1005"/>
    <n v="10008009"/>
    <s v="SABANA"/>
    <n v="3540"/>
    <s v="Combustibles"/>
    <s v="0040007354"/>
    <x v="0"/>
    <s v="155656"/>
    <s v="En línea"/>
  </r>
  <r>
    <s v="48808909"/>
    <s v="31/01/2025"/>
    <s v="16:32"/>
    <s v="OLO524"/>
    <x v="0"/>
    <s v="BOGOTÁ, D.C."/>
    <x v="0"/>
    <x v="1"/>
    <n v="83680"/>
    <n v="8"/>
    <n v="10460"/>
    <n v="10460"/>
    <s v="1000800935401005"/>
    <n v="10466.870000000001"/>
    <n v="83734.960000000006"/>
    <x v="32"/>
    <x v="0"/>
    <x v="0"/>
    <n v="1005"/>
    <n v="10008009"/>
    <s v="SABANA"/>
    <n v="3540"/>
    <s v="Combustibles"/>
    <s v="0040007354"/>
    <x v="0"/>
    <s v="480"/>
    <s v="En línea"/>
  </r>
  <r>
    <s v="2781450"/>
    <s v="31/01/2025"/>
    <s v="21:48"/>
    <s v="OLN076"/>
    <x v="0"/>
    <s v="BOGOTÁ, D.C."/>
    <x v="0"/>
    <x v="1"/>
    <n v="41520"/>
    <n v="4"/>
    <n v="10380"/>
    <n v="10380"/>
    <s v="100080099901005"/>
    <n v="10466.870000000001"/>
    <n v="41867.480000000003"/>
    <x v="45"/>
    <x v="0"/>
    <x v="0"/>
    <n v="1005"/>
    <n v="10008009"/>
    <s v="SABANA"/>
    <n v="990"/>
    <s v="Combustibles"/>
    <s v="0040007354"/>
    <x v="0"/>
    <s v="184617"/>
    <s v="En línea"/>
  </r>
  <r>
    <s v="02460854"/>
    <s v="31/01/2025"/>
    <s v="12:16"/>
    <s v="DDX25E"/>
    <x v="0"/>
    <s v="BOGOTÁ, D.C."/>
    <x v="0"/>
    <x v="0"/>
    <n v="15490"/>
    <n v="1"/>
    <n v="15490"/>
    <n v="15490"/>
    <s v="1000800910391005"/>
    <n v="16027.03"/>
    <n v="16027.03"/>
    <x v="5"/>
    <x v="0"/>
    <x v="0"/>
    <n v="1005"/>
    <n v="10008009"/>
    <s v="SABANA"/>
    <n v="1039"/>
    <s v="Combustibles"/>
    <s v="0040007354"/>
    <x v="0"/>
    <s v="63201"/>
    <s v="En línea"/>
  </r>
  <r>
    <s v="01684812"/>
    <s v="31/01/2025"/>
    <s v="05:02"/>
    <s v="OFN95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75759"/>
    <s v="En línea"/>
  </r>
  <r>
    <s v="01685620"/>
    <s v="31/01/2025"/>
    <s v="18:53"/>
    <s v="OFQ65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60857"/>
    <s v="En línea"/>
  </r>
  <r>
    <s v="01685636"/>
    <s v="31/01/2025"/>
    <s v="19:06"/>
    <s v="DDV75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64032"/>
    <s v="En línea"/>
  </r>
  <r>
    <s v="01685803"/>
    <s v="31/01/2025"/>
    <s v="21:52"/>
    <s v="OFO05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64372"/>
    <s v="En línea"/>
  </r>
  <r>
    <s v="01685592"/>
    <s v="31/01/2025"/>
    <s v="18:31"/>
    <s v="OGA74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39029"/>
    <s v="En línea"/>
  </r>
  <r>
    <s v="01685495"/>
    <s v="31/01/2025"/>
    <s v="17:23"/>
    <s v="LHB31F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20709"/>
    <s v="En línea"/>
  </r>
  <r>
    <s v="01685871"/>
    <s v="31/01/2025"/>
    <s v="23:22"/>
    <s v="OFS47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48589"/>
    <s v="En línea"/>
  </r>
  <r>
    <s v="01684968"/>
    <s v="31/01/2025"/>
    <s v="08:27"/>
    <s v="DDV29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95503"/>
    <s v="En línea"/>
  </r>
  <r>
    <s v="01685411"/>
    <s v="31/01/2025"/>
    <s v="16:11"/>
    <s v="OFU99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82060"/>
    <s v="En línea"/>
  </r>
  <r>
    <s v="02460670"/>
    <s v="31/01/2025"/>
    <s v="08:53"/>
    <s v="OFV32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51423"/>
    <s v="En línea"/>
  </r>
  <r>
    <s v="01685286"/>
    <s v="31/01/2025"/>
    <s v="14:05"/>
    <s v="LIS781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38099"/>
    <s v="En línea"/>
  </r>
  <r>
    <s v="02461091"/>
    <s v="31/01/2025"/>
    <s v="16:32"/>
    <s v="OKZ814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215307"/>
    <s v="En línea"/>
  </r>
  <r>
    <s v="02461348"/>
    <s v="31/01/2025"/>
    <s v="20:12"/>
    <s v="LIS751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51556"/>
    <s v="En línea"/>
  </r>
  <r>
    <s v="02733518"/>
    <s v="31/01/2025"/>
    <s v="13:02"/>
    <s v="MAESRECA"/>
    <x v="8"/>
    <s v="BOGOTÁ, D.C."/>
    <x v="0"/>
    <x v="1"/>
    <n v="1151790.77"/>
    <n v="112.151"/>
    <n v="10270"/>
    <n v="10270"/>
    <s v="1000800910472289"/>
    <n v="10406.01"/>
    <n v="1167044.4375100001"/>
    <x v="6"/>
    <x v="0"/>
    <x v="8"/>
    <n v="2289"/>
    <n v="10008009"/>
    <s v="SABANA"/>
    <n v="1047"/>
    <s v="Combustibles"/>
    <s v="0040005785"/>
    <x v="0"/>
    <s v="7093"/>
    <s v="En línea"/>
  </r>
  <r>
    <s v="03494582"/>
    <s v="31/01/2025"/>
    <s v="15:57"/>
    <s v="OFJ92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3743"/>
    <s v="En línea"/>
  </r>
  <r>
    <s v="03494267"/>
    <s v="31/01/2025"/>
    <s v="09:12"/>
    <s v="LHB62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6379"/>
    <s v="En línea"/>
  </r>
  <r>
    <s v="03494245"/>
    <s v="31/01/2025"/>
    <s v="08:43"/>
    <s v="OFU68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34844"/>
    <s v="En línea"/>
  </r>
  <r>
    <s v="01579281"/>
    <s v="31/01/2025"/>
    <s v="00:15"/>
    <s v="DDP76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69086"/>
    <s v="En línea"/>
  </r>
  <r>
    <s v="03494341"/>
    <s v="31/01/2025"/>
    <s v="10:37"/>
    <s v="OFJ69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60072"/>
    <s v="En línea"/>
  </r>
  <r>
    <s v="03494374"/>
    <s v="31/01/2025"/>
    <s v="11:22"/>
    <s v="OFJ89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7057"/>
    <s v="En línea"/>
  </r>
  <r>
    <s v="01579671"/>
    <s v="31/01/2025"/>
    <s v="10:27"/>
    <s v="OFJ66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5485"/>
    <s v="En línea"/>
  </r>
  <r>
    <s v="01579641"/>
    <s v="31/01/2025"/>
    <s v="09:53"/>
    <s v="OFJ77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61337"/>
    <s v="En línea"/>
  </r>
  <r>
    <s v="02540722"/>
    <s v="31/01/2025"/>
    <s v="03:31"/>
    <s v="LHB68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22052"/>
    <s v="En línea"/>
  </r>
  <r>
    <s v="03494018"/>
    <s v="31/01/2025"/>
    <s v="02:21"/>
    <s v="OFJ68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38217"/>
    <s v="En línea"/>
  </r>
  <r>
    <s v="02540725"/>
    <s v="31/01/2025"/>
    <s v="03:35"/>
    <s v="LBL80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6262"/>
    <s v="En línea"/>
  </r>
  <r>
    <s v="01580315"/>
    <s v="31/01/2025"/>
    <s v="23:19"/>
    <s v="OFL33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36967"/>
    <s v="En línea"/>
  </r>
  <r>
    <s v="02541571"/>
    <s v="31/01/2025"/>
    <s v="23:35"/>
    <s v="OFJ72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8612"/>
    <s v="En línea"/>
  </r>
  <r>
    <s v="03494353"/>
    <s v="31/01/2025"/>
    <s v="10:52"/>
    <s v="OCK004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241126"/>
    <s v="En línea"/>
  </r>
  <r>
    <s v="01579772"/>
    <s v="31/01/2025"/>
    <s v="12:20"/>
    <s v="OKZ857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141697"/>
    <s v="En línea"/>
  </r>
  <r>
    <s v="03493998"/>
    <s v="31/01/2025"/>
    <s v="00:37"/>
    <s v="JQV017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92504"/>
    <s v="En línea"/>
  </r>
  <r>
    <s v="01580288"/>
    <s v="31/01/2025"/>
    <s v="22:51"/>
    <s v="GCX114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85756"/>
    <s v="En línea"/>
  </r>
  <r>
    <s v="01678902"/>
    <s v="31/01/2025"/>
    <s v="17:06"/>
    <s v="LIS735"/>
    <x v="0"/>
    <s v="BOGOTÁ, D.C."/>
    <x v="0"/>
    <x v="0"/>
    <n v="45840"/>
    <n v="3"/>
    <n v="15280"/>
    <n v="15280"/>
    <s v="1000800910611005"/>
    <n v="16027.03"/>
    <n v="48081.090000000004"/>
    <x v="15"/>
    <x v="0"/>
    <x v="0"/>
    <n v="1005"/>
    <n v="10008009"/>
    <s v="SABANA"/>
    <n v="1061"/>
    <s v="Combustibles"/>
    <s v="0040007354"/>
    <x v="0"/>
    <s v="27678"/>
    <s v="En línea"/>
  </r>
  <r>
    <s v="01679064"/>
    <s v="31/01/2025"/>
    <s v="21:18"/>
    <s v="OKZ830"/>
    <x v="0"/>
    <s v="BOGOTÁ, D.C."/>
    <x v="0"/>
    <x v="0"/>
    <n v="61120"/>
    <n v="4"/>
    <n v="15280"/>
    <n v="15280"/>
    <s v="1000800910611005"/>
    <n v="16027.03"/>
    <n v="64108.12"/>
    <x v="15"/>
    <x v="0"/>
    <x v="0"/>
    <n v="1005"/>
    <n v="10008009"/>
    <s v="SABANA"/>
    <n v="1061"/>
    <s v="Combustibles"/>
    <s v="0040007354"/>
    <x v="0"/>
    <s v="152444"/>
    <s v="En línea"/>
  </r>
  <r>
    <s v="02669255"/>
    <s v="31/01/2025"/>
    <s v="17:12"/>
    <s v="OGB73E"/>
    <x v="0"/>
    <s v="BOGOTÁ, D.C."/>
    <x v="0"/>
    <x v="0"/>
    <n v="20887.759999999998"/>
    <n v="1.367"/>
    <n v="15280"/>
    <n v="15280"/>
    <s v="1000800910611005"/>
    <n v="16027.03"/>
    <n v="21908.95001"/>
    <x v="15"/>
    <x v="0"/>
    <x v="0"/>
    <n v="1005"/>
    <n v="10008009"/>
    <s v="SABANA"/>
    <n v="1061"/>
    <s v="Combustibles"/>
    <s v="0040007354"/>
    <x v="0"/>
    <s v="91717"/>
    <s v="En línea"/>
  </r>
  <r>
    <s v="02669518"/>
    <s v="31/01/2025"/>
    <s v="22:57"/>
    <s v="GCW993"/>
    <x v="0"/>
    <s v="BOGOTÁ, D.C."/>
    <x v="0"/>
    <x v="1"/>
    <n v="40720"/>
    <n v="4"/>
    <n v="10180"/>
    <n v="10180"/>
    <s v="1000800910611005"/>
    <n v="10466.870000000001"/>
    <n v="41867.480000000003"/>
    <x v="15"/>
    <x v="0"/>
    <x v="0"/>
    <n v="1005"/>
    <n v="10008009"/>
    <s v="SABANA"/>
    <n v="1061"/>
    <s v="Combustibles"/>
    <s v="0040007354"/>
    <x v="0"/>
    <s v="92879"/>
    <s v="En línea"/>
  </r>
  <r>
    <s v="2739809"/>
    <s v="31/01/2025"/>
    <s v="10:02"/>
    <s v="LHH12F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8924"/>
    <s v="En línea"/>
  </r>
  <r>
    <s v="2739830"/>
    <s v="31/01/2025"/>
    <s v="10:19"/>
    <s v="LHE89F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28171"/>
    <s v="En línea"/>
  </r>
  <r>
    <s v="2739678"/>
    <s v="31/01/2025"/>
    <s v="00:49"/>
    <s v="OJX088"/>
    <x v="0"/>
    <s v="BOGOTÁ, D.C."/>
    <x v="0"/>
    <x v="0"/>
    <n v="79900"/>
    <n v="5"/>
    <n v="15980"/>
    <n v="15980"/>
    <s v="1000800911051005"/>
    <n v="16027.03"/>
    <n v="80135.150000000009"/>
    <x v="38"/>
    <x v="0"/>
    <x v="0"/>
    <n v="1005"/>
    <n v="10008009"/>
    <s v="SABANA"/>
    <n v="1105"/>
    <s v="Combustibles"/>
    <s v="0040007354"/>
    <x v="0"/>
    <s v="208585"/>
    <s v="En línea"/>
  </r>
  <r>
    <s v="2740001"/>
    <s v="31/01/2025"/>
    <s v="15:44"/>
    <s v="OFX59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60230"/>
    <s v="Recuperar"/>
  </r>
  <r>
    <s v="2739886"/>
    <s v="31/01/2025"/>
    <s v="12:06"/>
    <s v="GCX016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87886"/>
    <s v="En línea"/>
  </r>
  <r>
    <s v="2740016"/>
    <s v="31/01/2025"/>
    <s v="16:07"/>
    <s v="OLO706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98606"/>
    <s v="En línea"/>
  </r>
  <r>
    <s v="2740009"/>
    <s v="31/01/2025"/>
    <s v="15:53"/>
    <s v="OLN109"/>
    <x v="9"/>
    <s v="BOGOTÁ, D.C."/>
    <x v="0"/>
    <x v="0"/>
    <n v="159800"/>
    <n v="10"/>
    <n v="15980"/>
    <n v="15980"/>
    <s v="100080091105164"/>
    <n v="16113.11"/>
    <n v="161131.1"/>
    <x v="38"/>
    <x v="0"/>
    <x v="9"/>
    <n v="164"/>
    <n v="10008009"/>
    <s v="SABANA"/>
    <n v="1105"/>
    <s v="Combustibles"/>
    <s v="0040006240"/>
    <x v="0"/>
    <s v="98000"/>
    <s v="En línea"/>
  </r>
  <r>
    <s v="03251191"/>
    <s v="31/01/2025"/>
    <s v="22:36"/>
    <s v="OLN077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160453"/>
    <s v="En línea"/>
  </r>
  <r>
    <s v="03250865"/>
    <s v="31/01/2025"/>
    <s v="11:12"/>
    <s v="OLO685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139573"/>
    <s v="En línea"/>
  </r>
  <r>
    <s v="02390927"/>
    <s v="31/01/2025"/>
    <s v="23:52"/>
    <s v="OLO692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154219"/>
    <s v="En línea"/>
  </r>
  <r>
    <s v="03251053"/>
    <s v="31/01/2025"/>
    <s v="17:56"/>
    <s v="OLN090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212573"/>
    <s v="En línea"/>
  </r>
  <r>
    <s v="04224282"/>
    <s v="31/01/2025"/>
    <s v="10:06"/>
    <s v="OAM34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78980"/>
    <s v="En línea"/>
  </r>
  <r>
    <s v="02390692"/>
    <s v="31/01/2025"/>
    <s v="15:14"/>
    <s v="OJX109"/>
    <x v="0"/>
    <s v="BOGOTÁ, D.C."/>
    <x v="0"/>
    <x v="0"/>
    <n v="61120"/>
    <n v="4"/>
    <n v="15280"/>
    <n v="15280"/>
    <s v="1000800926001005"/>
    <n v="16027.03"/>
    <n v="64108.12"/>
    <x v="14"/>
    <x v="0"/>
    <x v="0"/>
    <n v="1005"/>
    <n v="10008009"/>
    <s v="SABANA"/>
    <n v="2600"/>
    <s v="Combustibles"/>
    <s v="0040007354"/>
    <x v="0"/>
    <s v="232554"/>
    <s v="En línea"/>
  </r>
  <r>
    <s v="03250983"/>
    <s v="31/01/2025"/>
    <s v="15:34"/>
    <s v="OFW37E"/>
    <x v="0"/>
    <s v="BOGOTÁ, D.C."/>
    <x v="0"/>
    <x v="0"/>
    <n v="18412.400000000001"/>
    <n v="1.2050000000000001"/>
    <n v="15280"/>
    <n v="15280"/>
    <s v="1000800926001005"/>
    <n v="16027.03"/>
    <n v="19312.571150000003"/>
    <x v="14"/>
    <x v="0"/>
    <x v="0"/>
    <n v="1005"/>
    <n v="10008009"/>
    <s v="SABANA"/>
    <n v="2600"/>
    <s v="Combustibles"/>
    <s v="0040007354"/>
    <x v="0"/>
    <s v="75810"/>
    <s v="En línea"/>
  </r>
  <r>
    <s v="02390861"/>
    <s v="31/01/2025"/>
    <s v="20:40"/>
    <s v="LBO84F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38839"/>
    <s v="En línea"/>
  </r>
  <r>
    <s v="04224622"/>
    <s v="31/01/2025"/>
    <s v="23:13"/>
    <s v="LHH04F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23833"/>
    <s v="En línea"/>
  </r>
  <r>
    <s v="02390731"/>
    <s v="31/01/2025"/>
    <s v="17:11"/>
    <s v="OEU956"/>
    <x v="0"/>
    <s v="BOGOTÁ, D.C."/>
    <x v="0"/>
    <x v="0"/>
    <n v="76400"/>
    <n v="5"/>
    <n v="15280"/>
    <n v="15280"/>
    <s v="1000800926001005"/>
    <n v="16027.03"/>
    <n v="80135.150000000009"/>
    <x v="14"/>
    <x v="0"/>
    <x v="0"/>
    <n v="1005"/>
    <n v="10008009"/>
    <s v="SABANA"/>
    <n v="2600"/>
    <s v="Combustibles"/>
    <s v="0040007354"/>
    <x v="0"/>
    <s v="214992"/>
    <s v="En línea"/>
  </r>
  <r>
    <s v="02390789"/>
    <s v="31/01/2025"/>
    <s v="18:39"/>
    <s v="OFL07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45299"/>
    <s v="En línea"/>
  </r>
  <r>
    <s v="02742619"/>
    <s v="31/01/2025"/>
    <s v="12:35"/>
    <s v="OFQ12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54397"/>
    <s v="En línea"/>
  </r>
  <r>
    <s v="01754305"/>
    <s v="31/01/2025"/>
    <s v="15:22"/>
    <s v="OFK95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31313"/>
    <s v="En línea"/>
  </r>
  <r>
    <s v="03250961"/>
    <s v="31/01/2025"/>
    <s v="14:45"/>
    <s v="OLM915"/>
    <x v="8"/>
    <s v="BOGOTÁ, D.C."/>
    <x v="0"/>
    <x v="1"/>
    <n v="96612.12"/>
    <n v="9.4440000000000008"/>
    <n v="10230"/>
    <n v="10230"/>
    <s v="1000800926002289"/>
    <n v="10406.01"/>
    <n v="98274.358440000011"/>
    <x v="14"/>
    <x v="0"/>
    <x v="8"/>
    <n v="2289"/>
    <n v="10008009"/>
    <s v="SABANA"/>
    <n v="2600"/>
    <s v="Combustibles"/>
    <s v="0040005785"/>
    <x v="0"/>
    <s v="118288"/>
    <s v="En línea"/>
  </r>
  <r>
    <s v="01647463"/>
    <s v="31/01/2025"/>
    <s v="11:13"/>
    <s v="OBI835"/>
    <x v="7"/>
    <s v="BOGOTÁ, D.C."/>
    <x v="0"/>
    <x v="1"/>
    <n v="283896.15999999997"/>
    <n v="27.536000000000001"/>
    <n v="10310"/>
    <n v="10310"/>
    <s v="1000800920461011"/>
    <n v="10280.65"/>
    <n v="283087.97840000002"/>
    <x v="2"/>
    <x v="0"/>
    <x v="7"/>
    <n v="1011"/>
    <n v="10008009"/>
    <s v="SABANA"/>
    <n v="2046"/>
    <s v="Combustibles"/>
    <s v="0040006505"/>
    <x v="0"/>
    <s v="136637"/>
    <s v="En línea"/>
  </r>
  <r>
    <s v="02715170"/>
    <s v="31/01/2025"/>
    <s v="10:56"/>
    <s v="OLM836"/>
    <x v="7"/>
    <s v="BOGOTÁ, D.C."/>
    <x v="0"/>
    <x v="1"/>
    <n v="101800.94"/>
    <n v="9.8740000000000006"/>
    <n v="10310"/>
    <n v="10310"/>
    <s v="1000800920461011"/>
    <n v="10280.65"/>
    <n v="101511.1381"/>
    <x v="2"/>
    <x v="0"/>
    <x v="7"/>
    <n v="1011"/>
    <n v="10008009"/>
    <s v="SABANA"/>
    <n v="2046"/>
    <s v="Combustibles"/>
    <s v="0040006505"/>
    <x v="0"/>
    <s v="199682"/>
    <s v="En línea"/>
  </r>
  <r>
    <s v="0130526"/>
    <s v="31/01/2025"/>
    <s v="06:55"/>
    <s v="DDX82E"/>
    <x v="0"/>
    <s v="BOGOTÁ, D.C."/>
    <x v="0"/>
    <x v="0"/>
    <n v="15690"/>
    <n v="1"/>
    <n v="15690"/>
    <n v="15690"/>
    <s v="1000800926091005"/>
    <n v="16027.03"/>
    <n v="16027.03"/>
    <x v="43"/>
    <x v="0"/>
    <x v="0"/>
    <n v="1005"/>
    <n v="10008009"/>
    <s v="SABANA"/>
    <n v="2609"/>
    <s v="Combustibles"/>
    <s v="0040007354"/>
    <x v="0"/>
    <s v="112712"/>
    <s v="En línea"/>
  </r>
  <r>
    <s v="011007307"/>
    <s v="31/01/2025"/>
    <s v="13:08"/>
    <s v="OFY14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56850"/>
    <s v="En línea"/>
  </r>
  <r>
    <s v="02850685"/>
    <s v="31/01/2025"/>
    <s v="21:09"/>
    <s v="OFM54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32935"/>
    <s v="En línea"/>
  </r>
  <r>
    <s v="02850312"/>
    <s v="31/01/2025"/>
    <s v="13:09"/>
    <s v="JQU992"/>
    <x v="0"/>
    <s v="BOGOTÁ, D.C."/>
    <x v="0"/>
    <x v="1"/>
    <n v="42520"/>
    <n v="4"/>
    <n v="10630"/>
    <n v="10630"/>
    <s v="100080099281005"/>
    <n v="10466.870000000001"/>
    <n v="41867.480000000003"/>
    <x v="4"/>
    <x v="0"/>
    <x v="0"/>
    <n v="1005"/>
    <n v="10008009"/>
    <s v="SABANA"/>
    <n v="928"/>
    <s v="Combustibles"/>
    <s v="0040007354"/>
    <x v="0"/>
    <s v="99406"/>
    <s v="En línea"/>
  </r>
  <r>
    <s v="011007444"/>
    <s v="31/01/2025"/>
    <s v="16:28"/>
    <s v="OLO478"/>
    <x v="0"/>
    <s v="BOGOTÁ, D.C."/>
    <x v="0"/>
    <x v="1"/>
    <n v="42520"/>
    <n v="4"/>
    <n v="10630"/>
    <n v="10630"/>
    <s v="100080099281005"/>
    <n v="10466.870000000001"/>
    <n v="41867.480000000003"/>
    <x v="4"/>
    <x v="0"/>
    <x v="0"/>
    <n v="1005"/>
    <n v="10008009"/>
    <s v="SABANA"/>
    <n v="928"/>
    <s v="Combustibles"/>
    <s v="0040007354"/>
    <x v="0"/>
    <s v="194841"/>
    <s v="En línea"/>
  </r>
  <r>
    <s v="02850496"/>
    <s v="31/01/2025"/>
    <s v="16:50"/>
    <s v="LIS856"/>
    <x v="0"/>
    <s v="BOGOTÁ, D.C."/>
    <x v="0"/>
    <x v="1"/>
    <n v="42520"/>
    <n v="4"/>
    <n v="10630"/>
    <n v="10630"/>
    <s v="100080099281005"/>
    <n v="10466.870000000001"/>
    <n v="41867.480000000003"/>
    <x v="4"/>
    <x v="0"/>
    <x v="0"/>
    <n v="1005"/>
    <n v="10008009"/>
    <s v="SABANA"/>
    <n v="928"/>
    <s v="Combustibles"/>
    <s v="0040007354"/>
    <x v="0"/>
    <s v="20289"/>
    <s v="En línea"/>
  </r>
  <r>
    <s v="04330233"/>
    <s v="31/01/2025"/>
    <s v="04:33"/>
    <s v="LHA52F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8908"/>
    <s v="En línea"/>
  </r>
  <r>
    <s v="01279171"/>
    <s v="31/01/2025"/>
    <s v="15:16"/>
    <s v="JQV262"/>
    <x v="0"/>
    <s v="BOGOTÁ, D.C."/>
    <x v="0"/>
    <x v="0"/>
    <n v="46230"/>
    <n v="3"/>
    <n v="15410"/>
    <n v="15410"/>
    <s v="1000800910401005"/>
    <n v="16027.03"/>
    <n v="48081.090000000004"/>
    <x v="22"/>
    <x v="0"/>
    <x v="0"/>
    <n v="1005"/>
    <n v="10008009"/>
    <s v="SABANA"/>
    <n v="1040"/>
    <s v="Combustibles"/>
    <s v="0040007354"/>
    <x v="0"/>
    <s v="36198"/>
    <s v="En línea"/>
  </r>
  <r>
    <s v="03171091"/>
    <s v="31/01/2025"/>
    <s v="20:29"/>
    <s v="LHA48F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18234"/>
    <s v="En línea"/>
  </r>
  <r>
    <s v="02274635"/>
    <s v="31/01/2025"/>
    <s v="23:09"/>
    <s v="OFY58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61702"/>
    <s v="En línea"/>
  </r>
  <r>
    <s v="03171154"/>
    <s v="31/01/2025"/>
    <s v="23:55"/>
    <s v="DDW69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85789"/>
    <s v="En línea"/>
  </r>
  <r>
    <s v="02274485"/>
    <s v="31/01/2025"/>
    <s v="17:31"/>
    <s v="OJX031"/>
    <x v="0"/>
    <s v="BOGOTÁ, D.C."/>
    <x v="0"/>
    <x v="0"/>
    <n v="61640"/>
    <n v="4"/>
    <n v="15410"/>
    <n v="15410"/>
    <s v="1000800910401005"/>
    <n v="16027.03"/>
    <n v="64108.12"/>
    <x v="22"/>
    <x v="0"/>
    <x v="0"/>
    <n v="1005"/>
    <n v="10008009"/>
    <s v="SABANA"/>
    <n v="1040"/>
    <s v="Combustibles"/>
    <s v="0040007354"/>
    <x v="0"/>
    <s v="197491"/>
    <s v="En línea"/>
  </r>
  <r>
    <s v="02274474"/>
    <s v="31/01/2025"/>
    <s v="17:10"/>
    <s v="ODT188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67295"/>
    <s v="En línea"/>
  </r>
  <r>
    <s v="01279402"/>
    <s v="31/01/2025"/>
    <s v="22:41"/>
    <s v="OFM59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58007"/>
    <s v="En línea"/>
  </r>
  <r>
    <s v="01825914"/>
    <s v="31/01/2025"/>
    <s v="10:23"/>
    <s v="DDQ81E"/>
    <x v="0"/>
    <s v="BOGOTÁ, D.C."/>
    <x v="0"/>
    <x v="0"/>
    <n v="22920"/>
    <n v="1.5"/>
    <n v="15280"/>
    <n v="15280"/>
    <s v="1000800915661005"/>
    <n v="16027.03"/>
    <n v="24040.545000000002"/>
    <x v="24"/>
    <x v="0"/>
    <x v="0"/>
    <n v="1005"/>
    <n v="10008009"/>
    <s v="SABANA"/>
    <n v="1566"/>
    <s v="Combustibles"/>
    <s v="0040007354"/>
    <x v="0"/>
    <s v="94249"/>
    <s v="En línea"/>
  </r>
  <r>
    <s v="021009565"/>
    <s v="31/01/2025"/>
    <s v="23:39"/>
    <s v="OFM88E"/>
    <x v="0"/>
    <s v="BOGOTÁ, D.C."/>
    <x v="0"/>
    <x v="0"/>
    <n v="22920"/>
    <n v="1.5"/>
    <n v="15280"/>
    <n v="15280"/>
    <s v="1000800915661005"/>
    <n v="16027.03"/>
    <n v="24040.545000000002"/>
    <x v="24"/>
    <x v="0"/>
    <x v="0"/>
    <n v="1005"/>
    <n v="10008009"/>
    <s v="SABANA"/>
    <n v="1566"/>
    <s v="Combustibles"/>
    <s v="0040007354"/>
    <x v="0"/>
    <s v="47686"/>
    <s v="En línea"/>
  </r>
  <r>
    <s v="02460559"/>
    <s v="31/01/2025"/>
    <s v="07:12"/>
    <s v="OLM971"/>
    <x v="10"/>
    <s v="BOGOTÁ, D.C."/>
    <x v="0"/>
    <x v="1"/>
    <n v="126403.2"/>
    <n v="11.88"/>
    <n v="10640"/>
    <n v="10640"/>
    <s v="100080091039465"/>
    <n v="10661.32"/>
    <n v="126656.4816"/>
    <x v="5"/>
    <x v="0"/>
    <x v="10"/>
    <n v="465"/>
    <n v="10008009"/>
    <s v="SABANA"/>
    <n v="1039"/>
    <s v="Combustibles"/>
    <s v="0040006276"/>
    <x v="0"/>
    <s v="163677"/>
    <s v="En línea"/>
  </r>
  <r>
    <s v="02338380"/>
    <s v="31/01/2025"/>
    <s v="09:34"/>
    <s v="OLO737"/>
    <x v="0"/>
    <s v="BOGOTÁ, D.C."/>
    <x v="0"/>
    <x v="1"/>
    <n v="34851.160000000003"/>
    <n v="3.3159999999999998"/>
    <n v="10510"/>
    <n v="10510"/>
    <s v="1000800919251005"/>
    <n v="10466.870000000001"/>
    <n v="34708.140919999998"/>
    <x v="26"/>
    <x v="0"/>
    <x v="0"/>
    <n v="1005"/>
    <n v="10008009"/>
    <s v="SABANA"/>
    <n v="1925"/>
    <s v="Combustibles"/>
    <s v="0040007354"/>
    <x v="0"/>
    <s v="132321"/>
    <s v="En línea"/>
  </r>
  <r>
    <s v="01438967"/>
    <s v="31/01/2025"/>
    <s v="08:14"/>
    <s v="OLO484"/>
    <x v="0"/>
    <s v="BOGOTÁ, D.C."/>
    <x v="0"/>
    <x v="1"/>
    <n v="84080"/>
    <n v="8"/>
    <n v="10510"/>
    <n v="10510"/>
    <s v="1000800919251005"/>
    <n v="10466.870000000001"/>
    <n v="83734.960000000006"/>
    <x v="26"/>
    <x v="0"/>
    <x v="0"/>
    <n v="1005"/>
    <n v="10008009"/>
    <s v="SABANA"/>
    <n v="1925"/>
    <s v="Combustibles"/>
    <s v="0040007354"/>
    <x v="0"/>
    <s v="153041"/>
    <s v="En línea"/>
  </r>
  <r>
    <s v="01439333"/>
    <s v="31/01/2025"/>
    <s v="22:56"/>
    <s v="LIT066"/>
    <x v="0"/>
    <s v="BOGOTÁ, D.C."/>
    <x v="0"/>
    <x v="1"/>
    <n v="42040"/>
    <n v="4"/>
    <n v="10510"/>
    <n v="10510"/>
    <s v="1000800919251005"/>
    <n v="10466.870000000001"/>
    <n v="41867.480000000003"/>
    <x v="26"/>
    <x v="0"/>
    <x v="0"/>
    <n v="1005"/>
    <n v="10008009"/>
    <s v="SABANA"/>
    <n v="1925"/>
    <s v="Combustibles"/>
    <s v="0040007354"/>
    <x v="0"/>
    <s v="20068"/>
    <s v="En línea"/>
  </r>
  <r>
    <s v="02577142"/>
    <s v="31/01/2025"/>
    <s v="18:34"/>
    <s v="OLN080"/>
    <x v="0"/>
    <s v="BOGOTÁ, D.C."/>
    <x v="0"/>
    <x v="1"/>
    <n v="41120"/>
    <n v="4"/>
    <n v="10280"/>
    <n v="10280"/>
    <s v="1000800919131005"/>
    <n v="10466.870000000001"/>
    <n v="41867.480000000003"/>
    <x v="18"/>
    <x v="0"/>
    <x v="0"/>
    <n v="1005"/>
    <n v="10008009"/>
    <s v="SABANA"/>
    <n v="1913"/>
    <s v="Combustibles"/>
    <s v="0040007354"/>
    <x v="0"/>
    <s v="195712"/>
    <s v="En línea"/>
  </r>
  <r>
    <s v="04387398"/>
    <s v="31/01/2025"/>
    <s v="10:32"/>
    <s v="OFN98E"/>
    <x v="0"/>
    <s v="BOGOTÁ, D.C."/>
    <x v="0"/>
    <x v="0"/>
    <n v="22933.5"/>
    <n v="1.5"/>
    <n v="15289"/>
    <n v="15289"/>
    <s v="1000800919131005"/>
    <n v="16027.03"/>
    <n v="24040.545000000002"/>
    <x v="18"/>
    <x v="0"/>
    <x v="0"/>
    <n v="1005"/>
    <n v="10008009"/>
    <s v="SABANA"/>
    <n v="1913"/>
    <s v="Combustibles"/>
    <s v="0040007354"/>
    <x v="0"/>
    <s v="54592"/>
    <s v="En línea"/>
  </r>
  <r>
    <s v="02338456"/>
    <s v="31/01/2025"/>
    <s v="12:50"/>
    <s v="OFY83E"/>
    <x v="0"/>
    <s v="BOGOTÁ, D.C."/>
    <x v="0"/>
    <x v="0"/>
    <n v="23040"/>
    <n v="1.5"/>
    <n v="15360"/>
    <n v="15360"/>
    <s v="1000800919251005"/>
    <n v="16027.03"/>
    <n v="24040.545000000002"/>
    <x v="26"/>
    <x v="0"/>
    <x v="0"/>
    <n v="1005"/>
    <n v="10008009"/>
    <s v="SABANA"/>
    <n v="1925"/>
    <s v="Combustibles"/>
    <s v="0040007354"/>
    <x v="0"/>
    <s v="59860"/>
    <s v="En línea"/>
  </r>
  <r>
    <s v="02291261"/>
    <s v="31/01/2025"/>
    <s v="21:15"/>
    <s v="OFY84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38560"/>
    <s v="En línea"/>
  </r>
  <r>
    <s v="02291296"/>
    <s v="31/01/2025"/>
    <s v="23:27"/>
    <s v="DDT34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71069"/>
    <s v="En línea"/>
  </r>
  <r>
    <s v="01305591"/>
    <s v="31/01/2025"/>
    <s v="19:12"/>
    <s v="OFX82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56689"/>
    <s v="En línea"/>
  </r>
  <r>
    <s v="01305680"/>
    <s v="31/01/2025"/>
    <s v="22:08"/>
    <s v="OGC27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32138"/>
    <s v="En línea"/>
  </r>
  <r>
    <s v="02291043"/>
    <s v="31/01/2025"/>
    <s v="14:16"/>
    <s v="GCX124"/>
    <x v="0"/>
    <s v="BOGOTÁ, D.C."/>
    <x v="0"/>
    <x v="1"/>
    <n v="42080"/>
    <n v="4"/>
    <n v="10520"/>
    <n v="10520"/>
    <s v="1000800919301005"/>
    <n v="10466.870000000001"/>
    <n v="41867.480000000003"/>
    <x v="25"/>
    <x v="0"/>
    <x v="0"/>
    <n v="1005"/>
    <n v="10008009"/>
    <s v="SABANA"/>
    <n v="1930"/>
    <s v="Combustibles"/>
    <s v="0040007354"/>
    <x v="0"/>
    <s v="97330"/>
    <s v="En línea"/>
  </r>
  <r>
    <s v="02291122"/>
    <s v="31/01/2025"/>
    <s v="17:28"/>
    <s v="GCX127"/>
    <x v="0"/>
    <s v="BOGOTÁ, D.C."/>
    <x v="0"/>
    <x v="1"/>
    <n v="42080"/>
    <n v="4"/>
    <n v="10520"/>
    <n v="10520"/>
    <s v="1000800919301005"/>
    <n v="10466.870000000001"/>
    <n v="41867.480000000003"/>
    <x v="25"/>
    <x v="0"/>
    <x v="0"/>
    <n v="1005"/>
    <n v="10008009"/>
    <s v="SABANA"/>
    <n v="1930"/>
    <s v="Combustibles"/>
    <s v="0040007354"/>
    <x v="0"/>
    <s v="90462"/>
    <s v="En línea"/>
  </r>
  <r>
    <s v="1783352"/>
    <s v="31/01/2025"/>
    <s v="06:58"/>
    <s v="UKP26D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57987"/>
    <s v="En línea"/>
  </r>
  <r>
    <s v="1783354"/>
    <s v="31/01/2025"/>
    <s v="07:00"/>
    <s v="OAO09E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90404"/>
    <s v="En línea"/>
  </r>
  <r>
    <s v="1783466"/>
    <s v="31/01/2025"/>
    <s v="08:46"/>
    <s v="OAN92E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101268"/>
    <s v="En línea"/>
  </r>
  <r>
    <s v="1783552"/>
    <s v="31/01/2025"/>
    <s v="10:10"/>
    <s v="OAN99E"/>
    <x v="0"/>
    <s v="BOGOTÁ, D.C."/>
    <x v="0"/>
    <x v="0"/>
    <n v="23214.87"/>
    <n v="1.4910000000000001"/>
    <n v="15570"/>
    <n v="15570"/>
    <s v="1000800923551005"/>
    <n v="16027.03"/>
    <n v="23896.301730000003"/>
    <x v="39"/>
    <x v="0"/>
    <x v="0"/>
    <n v="1005"/>
    <n v="10008009"/>
    <s v="SABANA"/>
    <n v="2355"/>
    <s v="Combustibles"/>
    <s v="0040007354"/>
    <x v="0"/>
    <s v="87091"/>
    <s v="En línea"/>
  </r>
  <r>
    <s v="1783728"/>
    <s v="31/01/2025"/>
    <s v="13:30"/>
    <s v="UKP27D"/>
    <x v="0"/>
    <s v="BOGOTÁ, D.C."/>
    <x v="0"/>
    <x v="0"/>
    <n v="29131.47"/>
    <n v="1.871"/>
    <n v="15570"/>
    <n v="15570"/>
    <s v="1000800923551005"/>
    <n v="16027.03"/>
    <n v="29986.573130000001"/>
    <x v="39"/>
    <x v="0"/>
    <x v="0"/>
    <n v="1005"/>
    <n v="10008009"/>
    <s v="SABANA"/>
    <n v="2355"/>
    <s v="Combustibles"/>
    <s v="0040007354"/>
    <x v="0"/>
    <s v="23099"/>
    <s v="En línea"/>
  </r>
  <r>
    <s v="1783795"/>
    <s v="31/01/2025"/>
    <s v="14:50"/>
    <s v="AWV27D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51687"/>
    <s v="En línea"/>
  </r>
  <r>
    <s v="1783939"/>
    <s v="31/01/2025"/>
    <s v="17:33"/>
    <s v="OAO43E"/>
    <x v="0"/>
    <s v="BOGOTÁ, D.C."/>
    <x v="0"/>
    <x v="0"/>
    <n v="27558.9"/>
    <n v="1.77"/>
    <n v="15570"/>
    <n v="15570"/>
    <s v="1000800923551005"/>
    <n v="16027.03"/>
    <n v="28367.843100000002"/>
    <x v="39"/>
    <x v="0"/>
    <x v="0"/>
    <n v="1005"/>
    <n v="10008009"/>
    <s v="SABANA"/>
    <n v="2355"/>
    <s v="Combustibles"/>
    <s v="0040007354"/>
    <x v="0"/>
    <s v="76153"/>
    <s v="En línea"/>
  </r>
  <r>
    <s v="1783446"/>
    <s v="31/01/2025"/>
    <s v="08:27"/>
    <s v="OBG385"/>
    <x v="11"/>
    <s v="BOGOTÁ, D.C."/>
    <x v="0"/>
    <x v="0"/>
    <n v="121788.54"/>
    <n v="7.8220000000000001"/>
    <n v="15570"/>
    <n v="15570"/>
    <s v="1000800923551010"/>
    <n v="16268.09"/>
    <n v="127248.99998000001"/>
    <x v="39"/>
    <x v="0"/>
    <x v="11"/>
    <n v="1010"/>
    <n v="10008009"/>
    <s v="SABANA"/>
    <n v="2355"/>
    <s v="Combustibles"/>
    <s v="0040006495"/>
    <x v="0"/>
    <s v="279815"/>
    <s v="En línea"/>
  </r>
  <r>
    <s v="2739710"/>
    <s v="31/01/2025"/>
    <s v="06:14"/>
    <s v="OKZ664"/>
    <x v="4"/>
    <s v="BOGOTÁ, D.C."/>
    <x v="0"/>
    <x v="0"/>
    <n v="127840"/>
    <n v="8"/>
    <n v="15980"/>
    <n v="15980"/>
    <s v="1000800911051660"/>
    <n v="16027.03"/>
    <n v="128216.24"/>
    <x v="38"/>
    <x v="0"/>
    <x v="4"/>
    <n v="1660"/>
    <n v="10008009"/>
    <s v="SABANA"/>
    <n v="1105"/>
    <s v="Combustibles"/>
    <s v="0040006223"/>
    <x v="0"/>
    <s v="142903"/>
    <s v="En línea"/>
  </r>
  <r>
    <s v="0474900"/>
    <s v="31/01/2025"/>
    <s v="10:16"/>
    <s v="OFO04E"/>
    <x v="0"/>
    <s v="BOGOTÁ, D.C."/>
    <x v="0"/>
    <x v="0"/>
    <n v="22153.37"/>
    <n v="1.403"/>
    <n v="15790"/>
    <n v="15790"/>
    <s v="1000800923041005"/>
    <n v="16027.03"/>
    <n v="22485.92309"/>
    <x v="0"/>
    <x v="0"/>
    <x v="0"/>
    <n v="1005"/>
    <n v="10008009"/>
    <s v="SABANA"/>
    <n v="2304"/>
    <s v="Combustibles"/>
    <s v="0040007354"/>
    <x v="0"/>
    <s v="94336"/>
    <s v="En línea"/>
  </r>
  <r>
    <s v="0474904"/>
    <s v="31/01/2025"/>
    <s v="10:29"/>
    <s v="ODS930"/>
    <x v="0"/>
    <s v="BOGOTÁ, D.C."/>
    <x v="0"/>
    <x v="0"/>
    <n v="78950"/>
    <n v="5"/>
    <n v="15790"/>
    <n v="15790"/>
    <s v="1000800923041005"/>
    <n v="16027.03"/>
    <n v="80135.150000000009"/>
    <x v="0"/>
    <x v="0"/>
    <x v="0"/>
    <n v="1005"/>
    <n v="10008009"/>
    <s v="SABANA"/>
    <n v="2304"/>
    <s v="Combustibles"/>
    <s v="0040007354"/>
    <x v="0"/>
    <s v="189690"/>
    <s v="En línea"/>
  </r>
  <r>
    <s v="0474917"/>
    <s v="31/01/2025"/>
    <s v="11:25"/>
    <s v="OFY23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84332"/>
    <s v="En línea"/>
  </r>
  <r>
    <s v="03117959"/>
    <s v="31/01/2025"/>
    <s v="12:19"/>
    <s v="OFY20E"/>
    <x v="0"/>
    <s v="BOGOTÁ, D.C."/>
    <x v="0"/>
    <x v="0"/>
    <n v="15790"/>
    <n v="1"/>
    <n v="15790"/>
    <n v="15790"/>
    <s v="1000800923041005"/>
    <n v="16027.03"/>
    <n v="16027.03"/>
    <x v="0"/>
    <x v="0"/>
    <x v="0"/>
    <n v="1005"/>
    <n v="10008009"/>
    <s v="SABANA"/>
    <n v="2304"/>
    <s v="Combustibles"/>
    <s v="0040007354"/>
    <x v="0"/>
    <s v="82844"/>
    <s v="En línea"/>
  </r>
  <r>
    <s v="02102298"/>
    <s v="31/01/2025"/>
    <s v="21:02"/>
    <s v="ODT181"/>
    <x v="0"/>
    <s v="BOGOTÁ, D.C."/>
    <x v="0"/>
    <x v="0"/>
    <n v="78950"/>
    <n v="5"/>
    <n v="15790"/>
    <n v="15790"/>
    <s v="1000800923041005"/>
    <n v="16027.03"/>
    <n v="80135.150000000009"/>
    <x v="0"/>
    <x v="0"/>
    <x v="0"/>
    <n v="1005"/>
    <n v="10008009"/>
    <s v="SABANA"/>
    <n v="2304"/>
    <s v="Combustibles"/>
    <s v="0040007354"/>
    <x v="0"/>
    <s v="174340"/>
    <s v="En línea"/>
  </r>
  <r>
    <s v="03118128"/>
    <s v="31/01/2025"/>
    <s v="18:04"/>
    <s v="DDW71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89188"/>
    <s v="En línea"/>
  </r>
  <r>
    <s v="03118259"/>
    <s v="31/01/2025"/>
    <s v="22:29"/>
    <s v="LBM29F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50702"/>
    <s v="En línea"/>
  </r>
  <r>
    <s v="0474907"/>
    <s v="31/01/2025"/>
    <s v="10:45"/>
    <s v="OKZ749"/>
    <x v="0"/>
    <s v="BOGOTÁ, D.C."/>
    <x v="0"/>
    <x v="1"/>
    <n v="42640"/>
    <n v="4"/>
    <n v="10660"/>
    <n v="10660"/>
    <s v="1000800923041005"/>
    <n v="10466.870000000001"/>
    <n v="41867.480000000003"/>
    <x v="0"/>
    <x v="0"/>
    <x v="0"/>
    <n v="1005"/>
    <n v="10008009"/>
    <s v="SABANA"/>
    <n v="2304"/>
    <s v="Combustibles"/>
    <s v="0040007354"/>
    <x v="0"/>
    <s v="69950"/>
    <s v="En línea"/>
  </r>
  <r>
    <s v="02102294"/>
    <s v="31/01/2025"/>
    <s v="20:53"/>
    <s v="OKZ891"/>
    <x v="2"/>
    <s v="BOGOTÁ, D.C."/>
    <x v="0"/>
    <x v="1"/>
    <n v="170570.66"/>
    <n v="16.001000000000001"/>
    <n v="10660"/>
    <n v="10660"/>
    <s v="100080092304267"/>
    <n v="10653.74"/>
    <n v="170470.49374000001"/>
    <x v="0"/>
    <x v="0"/>
    <x v="2"/>
    <n v="267"/>
    <n v="10008009"/>
    <s v="SABANA"/>
    <n v="2304"/>
    <s v="Combustibles"/>
    <s v="0040006107"/>
    <x v="0"/>
    <s v="17513"/>
    <s v="En línea"/>
  </r>
  <r>
    <s v="02102142"/>
    <s v="31/01/2025"/>
    <s v="15:32"/>
    <s v="GCX106"/>
    <x v="0"/>
    <s v="BOGOTÁ, D.C."/>
    <x v="0"/>
    <x v="1"/>
    <n v="42640"/>
    <n v="4"/>
    <n v="10660"/>
    <n v="10660"/>
    <s v="1000800923041005"/>
    <n v="10466.870000000001"/>
    <n v="41867.480000000003"/>
    <x v="0"/>
    <x v="0"/>
    <x v="0"/>
    <n v="1005"/>
    <n v="10008009"/>
    <s v="SABANA"/>
    <n v="2304"/>
    <s v="Combustibles"/>
    <s v="0040007354"/>
    <x v="0"/>
    <s v="125485"/>
    <s v="En línea"/>
  </r>
  <r>
    <s v="3003645"/>
    <s v="31/01/2025"/>
    <s v="09:21"/>
    <s v="LHA14F"/>
    <x v="0"/>
    <s v="BOGOTÁ, D.C."/>
    <x v="0"/>
    <x v="0"/>
    <n v="23998.5"/>
    <n v="1.5"/>
    <n v="15999"/>
    <n v="15999"/>
    <s v="1000800919841005"/>
    <n v="16027.03"/>
    <n v="24040.545000000002"/>
    <x v="1"/>
    <x v="0"/>
    <x v="0"/>
    <n v="1005"/>
    <n v="10008009"/>
    <s v="SABANA"/>
    <n v="1984"/>
    <s v="Combustibles"/>
    <s v="0040007354"/>
    <x v="0"/>
    <s v="46556"/>
    <s v="En línea"/>
  </r>
  <r>
    <s v="02460577"/>
    <s v="31/01/2025"/>
    <s v="07:31"/>
    <s v="LHB09F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18002"/>
    <s v="En línea"/>
  </r>
  <r>
    <s v="02460620"/>
    <s v="31/01/2025"/>
    <s v="08:21"/>
    <s v="LHE73F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25418"/>
    <s v="En línea"/>
  </r>
  <r>
    <s v="01685308"/>
    <s v="31/01/2025"/>
    <s v="14:22"/>
    <s v="OFN36E"/>
    <x v="0"/>
    <s v="BOGOTÁ, D.C."/>
    <x v="0"/>
    <x v="0"/>
    <n v="15490"/>
    <n v="1"/>
    <n v="15490"/>
    <n v="15490"/>
    <s v="1000800910391005"/>
    <n v="16027.03"/>
    <n v="16027.03"/>
    <x v="5"/>
    <x v="0"/>
    <x v="0"/>
    <n v="1005"/>
    <n v="10008009"/>
    <s v="SABANA"/>
    <n v="1039"/>
    <s v="Combustibles"/>
    <s v="0040007354"/>
    <x v="0"/>
    <s v="24328"/>
    <s v="En línea"/>
  </r>
  <r>
    <s v="01685269"/>
    <s v="31/01/2025"/>
    <s v="13:43"/>
    <s v="OFY40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53017"/>
    <s v="En línea"/>
  </r>
  <r>
    <s v="01685124"/>
    <s v="31/01/2025"/>
    <s v="10:56"/>
    <s v="LHA06F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36969"/>
    <s v="En línea"/>
  </r>
  <r>
    <s v="01685262"/>
    <s v="31/01/2025"/>
    <s v="13:32"/>
    <s v="OFU50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50241"/>
    <s v="En línea"/>
  </r>
  <r>
    <s v="02461023"/>
    <s v="31/01/2025"/>
    <s v="15:09"/>
    <s v="ODT163"/>
    <x v="0"/>
    <s v="BOGOTÁ, D.C."/>
    <x v="0"/>
    <x v="0"/>
    <n v="77450"/>
    <n v="5"/>
    <n v="15490"/>
    <n v="15490"/>
    <s v="1000800910391005"/>
    <n v="16027.03"/>
    <n v="80135.150000000009"/>
    <x v="5"/>
    <x v="0"/>
    <x v="0"/>
    <n v="1005"/>
    <n v="10008009"/>
    <s v="SABANA"/>
    <n v="1039"/>
    <s v="Combustibles"/>
    <s v="0040007354"/>
    <x v="0"/>
    <s v="138140"/>
    <s v="En línea"/>
  </r>
  <r>
    <s v="01685420"/>
    <s v="31/01/2025"/>
    <s v="16:23"/>
    <s v="OFO15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101580"/>
    <s v="En línea"/>
  </r>
  <r>
    <s v="01685703"/>
    <s v="31/01/2025"/>
    <s v="20:07"/>
    <s v="ODT152"/>
    <x v="0"/>
    <s v="BOGOTÁ, D.C."/>
    <x v="0"/>
    <x v="0"/>
    <n v="77450"/>
    <n v="5"/>
    <n v="15490"/>
    <n v="15490"/>
    <s v="1000800910391005"/>
    <n v="16027.03"/>
    <n v="80135.150000000009"/>
    <x v="5"/>
    <x v="0"/>
    <x v="0"/>
    <n v="1005"/>
    <n v="10008009"/>
    <s v="SABANA"/>
    <n v="1039"/>
    <s v="Combustibles"/>
    <s v="0040007354"/>
    <x v="0"/>
    <s v="183300"/>
    <s v="En línea"/>
  </r>
  <r>
    <s v="02461367"/>
    <s v="31/01/2025"/>
    <s v="20:31"/>
    <s v="LIT219"/>
    <x v="0"/>
    <s v="BOGOTÁ, D.C."/>
    <x v="0"/>
    <x v="0"/>
    <n v="92940"/>
    <n v="6"/>
    <n v="15490"/>
    <n v="15490"/>
    <s v="1000800910391005"/>
    <n v="16027.03"/>
    <n v="96162.180000000008"/>
    <x v="5"/>
    <x v="0"/>
    <x v="0"/>
    <n v="1005"/>
    <n v="10008009"/>
    <s v="SABANA"/>
    <n v="1039"/>
    <s v="Combustibles"/>
    <s v="0040007354"/>
    <x v="0"/>
    <s v="8061"/>
    <s v="En línea"/>
  </r>
  <r>
    <s v="01685526"/>
    <s v="31/01/2025"/>
    <s v="17:44"/>
    <s v="OAM35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117441"/>
    <s v="En línea"/>
  </r>
  <r>
    <s v="01685463"/>
    <s v="31/01/2025"/>
    <s v="17:00"/>
    <s v="DDV28E"/>
    <x v="0"/>
    <s v="BOGOTÁ, D.C."/>
    <x v="0"/>
    <x v="0"/>
    <n v="21500.12"/>
    <n v="1.3879999999999999"/>
    <n v="15490"/>
    <n v="15490"/>
    <s v="1000800910391005"/>
    <n v="16027.03"/>
    <n v="22245.517639999998"/>
    <x v="5"/>
    <x v="0"/>
    <x v="0"/>
    <n v="1005"/>
    <n v="10008009"/>
    <s v="SABANA"/>
    <n v="1039"/>
    <s v="Combustibles"/>
    <s v="0040007354"/>
    <x v="0"/>
    <s v="69126"/>
    <s v="En línea"/>
  </r>
  <r>
    <s v="01685519"/>
    <s v="31/01/2025"/>
    <s v="17:40"/>
    <s v="UKP08D"/>
    <x v="0"/>
    <s v="BOGOTÁ, D.C."/>
    <x v="0"/>
    <x v="0"/>
    <n v="30980"/>
    <n v="2"/>
    <n v="15490"/>
    <n v="15490"/>
    <s v="1000800910391005"/>
    <n v="16027.03"/>
    <n v="32054.06"/>
    <x v="5"/>
    <x v="0"/>
    <x v="0"/>
    <n v="1005"/>
    <n v="10008009"/>
    <s v="SABANA"/>
    <n v="1039"/>
    <s v="Combustibles"/>
    <s v="0040007354"/>
    <x v="0"/>
    <s v="23899"/>
    <s v="En línea"/>
  </r>
  <r>
    <s v="01684918"/>
    <s v="31/01/2025"/>
    <s v="07:35"/>
    <s v="OLO448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160214"/>
    <s v="En línea"/>
  </r>
  <r>
    <s v="01685122"/>
    <s v="31/01/2025"/>
    <s v="10:54"/>
    <s v="OKZ790"/>
    <x v="0"/>
    <s v="BOGOTÁ, D.C."/>
    <x v="0"/>
    <x v="1"/>
    <n v="85120"/>
    <n v="8"/>
    <n v="10640"/>
    <n v="10640"/>
    <s v="1000800910391005"/>
    <n v="10466.870000000001"/>
    <n v="83734.960000000006"/>
    <x v="5"/>
    <x v="0"/>
    <x v="0"/>
    <n v="1005"/>
    <n v="10008009"/>
    <s v="SABANA"/>
    <n v="1039"/>
    <s v="Combustibles"/>
    <s v="0040007354"/>
    <x v="0"/>
    <s v="72808"/>
    <s v="En línea"/>
  </r>
  <r>
    <s v="01854066"/>
    <s v="31/01/2025"/>
    <s v="06:18"/>
    <s v="ODS938"/>
    <x v="8"/>
    <s v="BOGOTÁ, D.C."/>
    <x v="0"/>
    <x v="1"/>
    <n v="96086.12"/>
    <n v="9.3559999999999999"/>
    <n v="10270"/>
    <n v="10270"/>
    <s v="1000800910472289"/>
    <n v="10406.01"/>
    <n v="97358.629560000001"/>
    <x v="6"/>
    <x v="0"/>
    <x v="8"/>
    <n v="2289"/>
    <n v="10008009"/>
    <s v="SABANA"/>
    <n v="1047"/>
    <s v="Combustibles"/>
    <s v="0040005785"/>
    <x v="0"/>
    <s v="118927"/>
    <s v="En línea"/>
  </r>
  <r>
    <s v="2739732"/>
    <s v="31/01/2025"/>
    <s v="07:05"/>
    <s v="OFW68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53676"/>
    <s v="En línea"/>
  </r>
  <r>
    <s v="2739714"/>
    <s v="31/01/2025"/>
    <s v="06:19"/>
    <s v="OFW74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88492"/>
    <s v="En línea"/>
  </r>
  <r>
    <s v="2739949"/>
    <s v="31/01/2025"/>
    <s v="14:17"/>
    <s v="OFO27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67328"/>
    <s v="En línea"/>
  </r>
  <r>
    <s v="2739992"/>
    <s v="31/01/2025"/>
    <s v="15:30"/>
    <s v="OGB23E"/>
    <x v="0"/>
    <s v="BOGOTÁ, D.C."/>
    <x v="0"/>
    <x v="0"/>
    <n v="22084.36"/>
    <n v="1.3819999999999999"/>
    <n v="15980"/>
    <n v="15980"/>
    <s v="1000800911051005"/>
    <n v="16027.03"/>
    <n v="22149.355459999999"/>
    <x v="38"/>
    <x v="0"/>
    <x v="0"/>
    <n v="1005"/>
    <n v="10008009"/>
    <s v="SABANA"/>
    <n v="1105"/>
    <s v="Combustibles"/>
    <s v="0040007354"/>
    <x v="0"/>
    <s v="70965"/>
    <s v="En línea"/>
  </r>
  <r>
    <s v="2740197"/>
    <s v="31/01/2025"/>
    <s v="20:11"/>
    <s v="DDO02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59114"/>
    <s v="En línea"/>
  </r>
  <r>
    <s v="2740134"/>
    <s v="31/01/2025"/>
    <s v="19:00"/>
    <s v="DDO09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56588"/>
    <s v="En línea"/>
  </r>
  <r>
    <s v="2740136"/>
    <s v="31/01/2025"/>
    <s v="19:02"/>
    <s v="DDU34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54592"/>
    <s v="En línea"/>
  </r>
  <r>
    <s v="02780726"/>
    <s v="31/01/2025"/>
    <s v="02:36"/>
    <s v="OFP37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4565"/>
    <s v="En línea"/>
  </r>
  <r>
    <s v="02780901"/>
    <s v="31/01/2025"/>
    <s v="07:31"/>
    <s v="OLO321"/>
    <x v="0"/>
    <s v="BOGOTÁ, D.C."/>
    <x v="0"/>
    <x v="0"/>
    <n v="62360"/>
    <n v="4"/>
    <n v="15590"/>
    <n v="15590"/>
    <s v="1000800911041005"/>
    <n v="16027.03"/>
    <n v="64108.12"/>
    <x v="29"/>
    <x v="0"/>
    <x v="0"/>
    <n v="1005"/>
    <n v="10008009"/>
    <s v="SABANA"/>
    <n v="1104"/>
    <s v="Combustibles"/>
    <s v="0040007354"/>
    <x v="0"/>
    <s v="73183"/>
    <s v="En línea"/>
  </r>
  <r>
    <s v="02781300"/>
    <s v="31/01/2025"/>
    <s v="14:42"/>
    <s v="DDQ52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1792"/>
    <s v="En línea"/>
  </r>
  <r>
    <s v="01506619"/>
    <s v="31/01/2025"/>
    <s v="15:47"/>
    <s v="OFP10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5327"/>
    <s v="En línea"/>
  </r>
  <r>
    <s v="02781553"/>
    <s v="31/01/2025"/>
    <s v="18:24"/>
    <s v="OFO70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3956"/>
    <s v="En línea"/>
  </r>
  <r>
    <s v="2739924"/>
    <s v="31/01/2025"/>
    <s v="13:28"/>
    <s v="JQV291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56518"/>
    <s v="En línea"/>
  </r>
  <r>
    <s v="2740098"/>
    <s v="31/01/2025"/>
    <s v="18:26"/>
    <s v="OLN091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127857"/>
    <s v="En línea"/>
  </r>
  <r>
    <s v="02781387"/>
    <s v="31/01/2025"/>
    <s v="16:25"/>
    <s v="GCX076"/>
    <x v="0"/>
    <s v="BOGOTÁ, D.C."/>
    <x v="0"/>
    <x v="1"/>
    <n v="41240"/>
    <n v="4"/>
    <n v="10310"/>
    <n v="10310"/>
    <s v="1000800911041005"/>
    <n v="10466.870000000001"/>
    <n v="41867.480000000003"/>
    <x v="29"/>
    <x v="0"/>
    <x v="0"/>
    <n v="1005"/>
    <n v="10008009"/>
    <s v="SABANA"/>
    <n v="1104"/>
    <s v="Combustibles"/>
    <s v="0040007354"/>
    <x v="0"/>
    <s v="107574"/>
    <s v="En línea"/>
  </r>
  <r>
    <s v="03751921"/>
    <s v="31/01/2025"/>
    <s v="00:14"/>
    <s v="DDV07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80339"/>
    <s v="En línea"/>
  </r>
  <r>
    <s v="03752161"/>
    <s v="31/01/2025"/>
    <s v="10:21"/>
    <s v="LHA16F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49085"/>
    <s v="En línea"/>
  </r>
  <r>
    <s v="02689791"/>
    <s v="31/01/2025"/>
    <s v="06:52"/>
    <s v="DDQ63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62194"/>
    <s v="En línea"/>
  </r>
  <r>
    <s v="01398167"/>
    <s v="31/01/2025"/>
    <s v="21:06"/>
    <s v="OEU938"/>
    <x v="0"/>
    <s v="BOGOTÁ, D.C."/>
    <x v="0"/>
    <x v="0"/>
    <n v="31292.95"/>
    <n v="2.0150000000000001"/>
    <n v="15530"/>
    <n v="15530"/>
    <s v="100080099291005"/>
    <n v="16027.03"/>
    <n v="32294.465450000003"/>
    <x v="9"/>
    <x v="0"/>
    <x v="0"/>
    <n v="1005"/>
    <n v="10008009"/>
    <s v="SABANA"/>
    <n v="929"/>
    <s v="Combustibles"/>
    <s v="0040007354"/>
    <x v="0"/>
    <s v="231372"/>
    <s v="En línea"/>
  </r>
  <r>
    <s v="01398092"/>
    <s v="31/01/2025"/>
    <s v="17:54"/>
    <s v="GCW996"/>
    <x v="0"/>
    <s v="BOGOTÁ, D.C."/>
    <x v="0"/>
    <x v="1"/>
    <n v="40599"/>
    <n v="3.9"/>
    <n v="10410"/>
    <n v="10410"/>
    <s v="100080099291005"/>
    <n v="10466.870000000001"/>
    <n v="40820.793000000005"/>
    <x v="9"/>
    <x v="0"/>
    <x v="0"/>
    <n v="1005"/>
    <n v="10008009"/>
    <s v="SABANA"/>
    <n v="929"/>
    <s v="Combustibles"/>
    <s v="0040007354"/>
    <x v="0"/>
    <s v="83716"/>
    <s v="En línea"/>
  </r>
  <r>
    <s v="03170758"/>
    <s v="31/01/2025"/>
    <s v="08:03"/>
    <s v="OLM886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102901"/>
    <s v="En línea"/>
  </r>
  <r>
    <s v="04330330"/>
    <s v="31/01/2025"/>
    <s v="08:53"/>
    <s v="LIS743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28012"/>
    <s v="En línea"/>
  </r>
  <r>
    <s v="03170721"/>
    <s v="31/01/2025"/>
    <s v="06:52"/>
    <s v="OLM909"/>
    <x v="0"/>
    <s v="BOGOTÁ, D.C."/>
    <x v="0"/>
    <x v="1"/>
    <n v="104400"/>
    <n v="10"/>
    <n v="10440"/>
    <n v="10440"/>
    <s v="1000800910401005"/>
    <n v="10466.870000000001"/>
    <n v="104668.70000000001"/>
    <x v="22"/>
    <x v="0"/>
    <x v="0"/>
    <n v="1005"/>
    <n v="10008009"/>
    <s v="SABANA"/>
    <n v="1040"/>
    <s v="Combustibles"/>
    <s v="0040007354"/>
    <x v="0"/>
    <s v="154070"/>
    <s v="En línea"/>
  </r>
  <r>
    <s v="03170931"/>
    <s v="31/01/2025"/>
    <s v="15:03"/>
    <s v="OKZ550"/>
    <x v="0"/>
    <s v="BOGOTÁ, D.C."/>
    <x v="0"/>
    <x v="1"/>
    <n v="62640"/>
    <n v="6"/>
    <n v="10440"/>
    <n v="10440"/>
    <s v="1000800910401005"/>
    <n v="10466.870000000001"/>
    <n v="62801.22"/>
    <x v="22"/>
    <x v="0"/>
    <x v="0"/>
    <n v="1005"/>
    <n v="10008009"/>
    <s v="SABANA"/>
    <n v="1040"/>
    <s v="Combustibles"/>
    <s v="0040007354"/>
    <x v="0"/>
    <s v="164030"/>
    <s v="En línea"/>
  </r>
  <r>
    <s v="03170940"/>
    <s v="31/01/2025"/>
    <s v="15:17"/>
    <s v="OLO477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176069"/>
    <s v="En línea"/>
  </r>
  <r>
    <s v="04330579"/>
    <s v="31/01/2025"/>
    <s v="15:23"/>
    <s v="OLM895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84910"/>
    <s v="En línea"/>
  </r>
  <r>
    <s v="04330619"/>
    <s v="31/01/2025"/>
    <s v="16:19"/>
    <s v="JQV303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37850"/>
    <s v="En línea"/>
  </r>
  <r>
    <s v="03171133"/>
    <s v="31/01/2025"/>
    <s v="22:16"/>
    <s v="LIS744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42537"/>
    <s v="En línea"/>
  </r>
  <r>
    <s v="01333168"/>
    <s v="31/01/2025"/>
    <s v="09:55"/>
    <s v="OAP51E"/>
    <x v="0"/>
    <s v="BOGOTÁ, D.C."/>
    <x v="0"/>
    <x v="0"/>
    <n v="24341.68"/>
    <n v="1.5920000000000001"/>
    <n v="15290"/>
    <n v="15290"/>
    <s v="1000800921601005"/>
    <n v="16027.03"/>
    <n v="25515.031760000002"/>
    <x v="23"/>
    <x v="0"/>
    <x v="0"/>
    <n v="1005"/>
    <n v="10008009"/>
    <s v="SABANA"/>
    <n v="2160"/>
    <s v="Combustibles"/>
    <s v="0040007354"/>
    <x v="0"/>
    <s v="38800"/>
    <s v="En línea"/>
  </r>
  <r>
    <s v="04359799"/>
    <s v="31/01/2025"/>
    <s v="20:16"/>
    <s v="LIS784"/>
    <x v="0"/>
    <s v="BOGOTÁ, D.C."/>
    <x v="0"/>
    <x v="1"/>
    <n v="40960"/>
    <n v="4"/>
    <n v="10240"/>
    <n v="10240"/>
    <s v="1000800921601005"/>
    <n v="10466.870000000001"/>
    <n v="41867.480000000003"/>
    <x v="23"/>
    <x v="0"/>
    <x v="0"/>
    <n v="1005"/>
    <n v="10008009"/>
    <s v="SABANA"/>
    <n v="2160"/>
    <s v="Combustibles"/>
    <s v="0040007354"/>
    <x v="0"/>
    <s v="43348"/>
    <s v="En línea"/>
  </r>
  <r>
    <s v="01428687"/>
    <s v="31/01/2025"/>
    <s v="15:00"/>
    <s v="OGE09E"/>
    <x v="0"/>
    <s v="BOGOTÁ, D.C."/>
    <x v="0"/>
    <x v="0"/>
    <n v="31060"/>
    <n v="2"/>
    <n v="15530"/>
    <n v="15530"/>
    <s v="1000800910681005"/>
    <n v="16027.03"/>
    <n v="32054.06"/>
    <x v="16"/>
    <x v="0"/>
    <x v="0"/>
    <n v="1005"/>
    <n v="10008009"/>
    <s v="SABANA"/>
    <n v="1068"/>
    <s v="Combustibles"/>
    <s v="0040007354"/>
    <x v="0"/>
    <s v="95741"/>
    <s v="En línea"/>
  </r>
  <r>
    <s v="02417000"/>
    <s v="31/01/2025"/>
    <s v="16:46"/>
    <s v="OFQ58E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68462"/>
    <s v="En línea"/>
  </r>
  <r>
    <s v="02417042"/>
    <s v="31/01/2025"/>
    <s v="17:51"/>
    <s v="OFW20E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106127"/>
    <s v="En línea"/>
  </r>
  <r>
    <s v="02668483"/>
    <s v="31/01/2025"/>
    <s v="00:03"/>
    <s v="DDO58E"/>
    <x v="0"/>
    <s v="BOGOTÁ, D.C."/>
    <x v="0"/>
    <x v="0"/>
    <n v="20093.2"/>
    <n v="1.3149999999999999"/>
    <n v="15280"/>
    <n v="15280"/>
    <s v="1000800910611005"/>
    <n v="16027.03"/>
    <n v="21075.544450000001"/>
    <x v="15"/>
    <x v="0"/>
    <x v="0"/>
    <n v="1005"/>
    <n v="10008009"/>
    <s v="SABANA"/>
    <n v="1061"/>
    <s v="Combustibles"/>
    <s v="0040007354"/>
    <x v="0"/>
    <s v="87299"/>
    <s v="En línea"/>
  </r>
  <r>
    <s v="01679141"/>
    <s v="31/01/2025"/>
    <s v="23:20"/>
    <s v="OGG10E"/>
    <x v="0"/>
    <s v="BOGOTÁ, D.C."/>
    <x v="0"/>
    <x v="0"/>
    <n v="22920"/>
    <n v="1.5"/>
    <n v="15280"/>
    <n v="15280"/>
    <s v="1000800910611005"/>
    <n v="16027.03"/>
    <n v="24040.545000000002"/>
    <x v="15"/>
    <x v="0"/>
    <x v="0"/>
    <n v="1005"/>
    <n v="10008009"/>
    <s v="SABANA"/>
    <n v="1061"/>
    <s v="Combustibles"/>
    <s v="0040007354"/>
    <x v="0"/>
    <s v="72668"/>
    <s v="En línea"/>
  </r>
  <r>
    <s v="02669350"/>
    <s v="31/01/2025"/>
    <s v="19:14"/>
    <s v="DDY20E"/>
    <x v="0"/>
    <s v="BOGOTÁ, D.C."/>
    <x v="0"/>
    <x v="0"/>
    <n v="15280"/>
    <n v="1"/>
    <n v="15280"/>
    <n v="15280"/>
    <s v="1000800910611005"/>
    <n v="16027.03"/>
    <n v="16027.03"/>
    <x v="15"/>
    <x v="0"/>
    <x v="0"/>
    <n v="1005"/>
    <n v="10008009"/>
    <s v="SABANA"/>
    <n v="1061"/>
    <s v="Combustibles"/>
    <s v="0040007354"/>
    <x v="0"/>
    <s v="61810"/>
    <s v="En línea"/>
  </r>
  <r>
    <s v="02453072"/>
    <s v="31/01/2025"/>
    <s v="18:47"/>
    <s v="GCX005"/>
    <x v="0"/>
    <s v="BOGOTÁ, D.C."/>
    <x v="0"/>
    <x v="1"/>
    <n v="41120"/>
    <n v="4"/>
    <n v="10280"/>
    <n v="10280"/>
    <s v="1000800910671005"/>
    <n v="10466.870000000001"/>
    <n v="41867.480000000003"/>
    <x v="36"/>
    <x v="0"/>
    <x v="0"/>
    <n v="1005"/>
    <n v="10008009"/>
    <s v="SABANA"/>
    <n v="1067"/>
    <s v="Combustibles"/>
    <s v="0040007354"/>
    <x v="0"/>
    <s v="99441"/>
    <s v="En línea"/>
  </r>
  <r>
    <s v="02416838"/>
    <s v="31/01/2025"/>
    <s v="12:24"/>
    <s v="OKZ677"/>
    <x v="0"/>
    <s v="BOGOTÁ, D.C."/>
    <x v="0"/>
    <x v="1"/>
    <n v="41640"/>
    <n v="4"/>
    <n v="10410"/>
    <n v="10410"/>
    <s v="1000800910681005"/>
    <n v="10466.870000000001"/>
    <n v="41867.480000000003"/>
    <x v="16"/>
    <x v="0"/>
    <x v="0"/>
    <n v="1005"/>
    <n v="10008009"/>
    <s v="SABANA"/>
    <n v="1068"/>
    <s v="Combustibles"/>
    <s v="0040007354"/>
    <x v="0"/>
    <s v="114882"/>
    <s v="En línea"/>
  </r>
  <r>
    <s v="0163258"/>
    <s v="31/01/2025"/>
    <s v="09:48"/>
    <s v="OBG541"/>
    <x v="11"/>
    <s v="BOGOTÁ, D.C."/>
    <x v="0"/>
    <x v="0"/>
    <n v="173372.1"/>
    <n v="10.802"/>
    <n v="16050"/>
    <n v="16050"/>
    <s v="1000800913581010"/>
    <n v="16268.09"/>
    <n v="175727.90818"/>
    <x v="21"/>
    <x v="0"/>
    <x v="11"/>
    <n v="1010"/>
    <n v="10008009"/>
    <s v="SABANA"/>
    <n v="1358"/>
    <s v="Combustibles"/>
    <s v="0040006495"/>
    <x v="0"/>
    <s v="260327"/>
    <s v="En línea"/>
  </r>
  <r>
    <s v="03142982"/>
    <s v="31/01/2025"/>
    <s v="09:19"/>
    <s v="OEU909"/>
    <x v="0"/>
    <s v="BOGOTÁ, D.C."/>
    <x v="0"/>
    <x v="0"/>
    <n v="46320"/>
    <n v="3"/>
    <n v="15440"/>
    <n v="15440"/>
    <s v="1000800910691005"/>
    <n v="16027.03"/>
    <n v="48081.090000000004"/>
    <x v="17"/>
    <x v="0"/>
    <x v="0"/>
    <n v="1005"/>
    <n v="10008009"/>
    <s v="SABANA"/>
    <n v="1069"/>
    <s v="Combustibles"/>
    <s v="0040007354"/>
    <x v="0"/>
    <s v="158321"/>
    <s v="En línea"/>
  </r>
  <r>
    <s v="0547251"/>
    <s v="31/01/2025"/>
    <s v="14:36"/>
    <s v="OFY62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82915"/>
    <s v="En línea"/>
  </r>
  <r>
    <s v="01327671"/>
    <s v="31/01/2025"/>
    <s v="11:23"/>
    <s v="OFV06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99637"/>
    <s v="En línea"/>
  </r>
  <r>
    <s v="02274167"/>
    <s v="31/01/2025"/>
    <s v="12:42"/>
    <s v="DDX26E"/>
    <x v="0"/>
    <s v="BOGOTÁ, D.C."/>
    <x v="0"/>
    <x v="0"/>
    <n v="15440"/>
    <n v="1"/>
    <n v="15440"/>
    <n v="15440"/>
    <s v="1000800910691005"/>
    <n v="16027.03"/>
    <n v="16027.03"/>
    <x v="17"/>
    <x v="0"/>
    <x v="0"/>
    <n v="1005"/>
    <n v="10008009"/>
    <s v="SABANA"/>
    <n v="1069"/>
    <s v="Combustibles"/>
    <s v="0040007354"/>
    <x v="0"/>
    <s v="60490"/>
    <s v="En línea"/>
  </r>
  <r>
    <s v="04186465"/>
    <s v="31/01/2025"/>
    <s v="16:57"/>
    <s v="OAO20E"/>
    <x v="0"/>
    <s v="BOGOTÁ, D.C."/>
    <x v="0"/>
    <x v="0"/>
    <n v="30880"/>
    <n v="2"/>
    <n v="15440"/>
    <n v="15440"/>
    <s v="1000800910691005"/>
    <n v="16027.03"/>
    <n v="32054.06"/>
    <x v="17"/>
    <x v="0"/>
    <x v="0"/>
    <n v="1005"/>
    <n v="10008009"/>
    <s v="SABANA"/>
    <n v="1069"/>
    <s v="Combustibles"/>
    <s v="0040007354"/>
    <x v="0"/>
    <s v="48894"/>
    <s v="En línea"/>
  </r>
  <r>
    <s v="02274400"/>
    <s v="31/01/2025"/>
    <s v="20:02"/>
    <s v="ODT107"/>
    <x v="0"/>
    <s v="BOGOTÁ, D.C."/>
    <x v="0"/>
    <x v="0"/>
    <n v="75115.600000000006"/>
    <n v="4.8650000000000002"/>
    <n v="15440"/>
    <n v="15440"/>
    <s v="1000800910691005"/>
    <n v="16027.03"/>
    <n v="77971.500950000001"/>
    <x v="17"/>
    <x v="0"/>
    <x v="0"/>
    <n v="1005"/>
    <n v="10008009"/>
    <s v="SABANA"/>
    <n v="1069"/>
    <s v="Combustibles"/>
    <s v="0040007354"/>
    <x v="0"/>
    <s v="168043"/>
    <s v="En línea"/>
  </r>
  <r>
    <s v="03143174"/>
    <s v="31/01/2025"/>
    <s v="20:59"/>
    <s v="OFL75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57331"/>
    <s v="En línea"/>
  </r>
  <r>
    <s v="04186494"/>
    <s v="31/01/2025"/>
    <s v="17:58"/>
    <s v="OFQ47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47105"/>
    <s v="En línea"/>
  </r>
  <r>
    <s v="03143114"/>
    <s v="31/01/2025"/>
    <s v="17:59"/>
    <s v="DDR11E"/>
    <x v="0"/>
    <s v="BOGOTÁ, D.C."/>
    <x v="0"/>
    <x v="0"/>
    <n v="19547.04"/>
    <n v="1.266"/>
    <n v="15440"/>
    <n v="15440"/>
    <s v="1000800910691005"/>
    <n v="16027.03"/>
    <n v="20290.219980000002"/>
    <x v="17"/>
    <x v="0"/>
    <x v="0"/>
    <n v="1005"/>
    <n v="10008009"/>
    <s v="SABANA"/>
    <n v="1069"/>
    <s v="Combustibles"/>
    <s v="0040007354"/>
    <x v="0"/>
    <s v="65060"/>
    <s v="En línea"/>
  </r>
  <r>
    <s v="03143098"/>
    <s v="31/01/2025"/>
    <s v="17:22"/>
    <s v="DDT49E"/>
    <x v="0"/>
    <s v="BOGOTÁ, D.C."/>
    <x v="0"/>
    <x v="0"/>
    <n v="22202.720000000001"/>
    <n v="1.4379999999999999"/>
    <n v="15440"/>
    <n v="15440"/>
    <s v="1000800910691005"/>
    <n v="16027.03"/>
    <n v="23046.869139999999"/>
    <x v="17"/>
    <x v="0"/>
    <x v="0"/>
    <n v="1005"/>
    <n v="10008009"/>
    <s v="SABANA"/>
    <n v="1069"/>
    <s v="Combustibles"/>
    <s v="0040007354"/>
    <x v="0"/>
    <s v="44212"/>
    <s v="En línea"/>
  </r>
  <r>
    <s v="02274476"/>
    <s v="31/01/2025"/>
    <s v="22:03"/>
    <s v="DDX94E"/>
    <x v="0"/>
    <s v="BOGOTÁ, D.C."/>
    <x v="0"/>
    <x v="0"/>
    <n v="15440"/>
    <n v="1"/>
    <n v="15440"/>
    <n v="15440"/>
    <s v="1000800910691005"/>
    <n v="16027.03"/>
    <n v="16027.03"/>
    <x v="17"/>
    <x v="0"/>
    <x v="0"/>
    <n v="1005"/>
    <n v="10008009"/>
    <s v="SABANA"/>
    <n v="1069"/>
    <s v="Combustibles"/>
    <s v="0040007354"/>
    <x v="0"/>
    <s v="60519"/>
    <s v="En línea"/>
  </r>
  <r>
    <s v="02452604"/>
    <s v="31/01/2025"/>
    <s v="06:51"/>
    <s v="OFT23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39925"/>
    <s v="En línea"/>
  </r>
  <r>
    <s v="02452833"/>
    <s v="31/01/2025"/>
    <s v="13:07"/>
    <s v="DDP63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68036"/>
    <s v="En línea"/>
  </r>
  <r>
    <s v="02453269"/>
    <s v="31/01/2025"/>
    <s v="23:27"/>
    <s v="DDO78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9664"/>
    <s v="En línea"/>
  </r>
  <r>
    <s v="01555287"/>
    <s v="31/01/2025"/>
    <s v="23:44"/>
    <s v="OFR28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62401"/>
    <s v="En línea"/>
  </r>
  <r>
    <s v="01555293"/>
    <s v="31/01/2025"/>
    <s v="23:57"/>
    <s v="DDO41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93313"/>
    <s v="En línea"/>
  </r>
  <r>
    <s v="02453260"/>
    <s v="31/01/2025"/>
    <s v="23:17"/>
    <s v="OFR23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44750"/>
    <s v="En línea"/>
  </r>
  <r>
    <s v="01327650"/>
    <s v="31/01/2025"/>
    <s v="10:41"/>
    <s v="LIS754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37660"/>
    <s v="En línea"/>
  </r>
  <r>
    <s v="48792181"/>
    <s v="31/01/2025"/>
    <s v="08:54"/>
    <s v="OFJ49E"/>
    <x v="0"/>
    <s v="BOGOTÁ, D.C."/>
    <x v="0"/>
    <x v="0"/>
    <n v="23985"/>
    <n v="1.5"/>
    <n v="15990"/>
    <n v="15990"/>
    <s v="1000800919151005"/>
    <n v="16027.03"/>
    <n v="24040.545000000002"/>
    <x v="19"/>
    <x v="0"/>
    <x v="0"/>
    <n v="1005"/>
    <n v="10008009"/>
    <s v="SABANA"/>
    <n v="1915"/>
    <s v="Combustibles"/>
    <s v="0040007354"/>
    <x v="0"/>
    <s v="60834"/>
    <s v="En línea"/>
  </r>
  <r>
    <s v="0265361"/>
    <s v="31/01/2025"/>
    <s v="15:51"/>
    <s v="OFV62E"/>
    <x v="0"/>
    <s v="BOGOTÁ, D.C."/>
    <x v="0"/>
    <x v="0"/>
    <n v="23220"/>
    <n v="1.5"/>
    <n v="15480"/>
    <n v="15480"/>
    <s v="1000800916211005"/>
    <n v="16027.03"/>
    <n v="24040.545000000002"/>
    <x v="44"/>
    <x v="0"/>
    <x v="0"/>
    <n v="1005"/>
    <n v="10008009"/>
    <s v="SABANA"/>
    <n v="1621"/>
    <s v="Combustibles"/>
    <s v="0040007354"/>
    <x v="0"/>
    <s v="82102"/>
    <s v="En línea"/>
  </r>
  <r>
    <s v="48811456"/>
    <s v="31/01/2025"/>
    <s v="17:41"/>
    <s v="OLO576"/>
    <x v="0"/>
    <s v="BOGOTÁ, D.C."/>
    <x v="0"/>
    <x v="1"/>
    <n v="42640"/>
    <n v="4"/>
    <n v="10660"/>
    <n v="10660"/>
    <s v="1000800919151005"/>
    <n v="10466.870000000001"/>
    <n v="41867.480000000003"/>
    <x v="19"/>
    <x v="0"/>
    <x v="0"/>
    <n v="1005"/>
    <n v="10008009"/>
    <s v="SABANA"/>
    <n v="1915"/>
    <s v="Combustibles"/>
    <s v="0040007354"/>
    <x v="0"/>
    <s v="50144"/>
    <s v="En línea"/>
  </r>
  <r>
    <s v="02274418"/>
    <s v="31/01/2025"/>
    <s v="20:27"/>
    <s v="OLO372"/>
    <x v="2"/>
    <s v="BOGOTÁ, D.C."/>
    <x v="0"/>
    <x v="1"/>
    <n v="121840.48"/>
    <n v="11.625999999999999"/>
    <n v="10480"/>
    <n v="10480"/>
    <s v="100080091069267"/>
    <n v="10653.74"/>
    <n v="123860.38123999999"/>
    <x v="17"/>
    <x v="0"/>
    <x v="2"/>
    <n v="267"/>
    <n v="10008009"/>
    <s v="SABANA"/>
    <n v="1069"/>
    <s v="Combustibles"/>
    <s v="0040006107"/>
    <x v="0"/>
    <s v="87463"/>
    <s v="En línea"/>
  </r>
  <r>
    <s v="02715036"/>
    <s v="31/01/2025"/>
    <s v="07:50"/>
    <s v="GCX142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136745"/>
    <s v="En línea"/>
  </r>
  <r>
    <s v="02715302"/>
    <s v="31/01/2025"/>
    <s v="14:06"/>
    <s v="GCX077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98963"/>
    <s v="En línea"/>
  </r>
  <r>
    <s v="02715514"/>
    <s v="31/01/2025"/>
    <s v="18:40"/>
    <s v="OBI886"/>
    <x v="0"/>
    <s v="BOGOTÁ, D.C."/>
    <x v="0"/>
    <x v="1"/>
    <n v="30930"/>
    <n v="3"/>
    <n v="10310"/>
    <n v="10310"/>
    <s v="1000800920461005"/>
    <n v="10466.870000000001"/>
    <n v="31400.61"/>
    <x v="2"/>
    <x v="0"/>
    <x v="0"/>
    <n v="1005"/>
    <n v="10008009"/>
    <s v="SABANA"/>
    <n v="2046"/>
    <s v="Combustibles"/>
    <s v="0040007354"/>
    <x v="0"/>
    <s v="402056"/>
    <s v="En línea"/>
  </r>
  <r>
    <s v="02714811"/>
    <s v="31/01/2025"/>
    <s v="00:41"/>
    <s v="OFZ38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68895"/>
    <s v="En línea"/>
  </r>
  <r>
    <s v="01647476"/>
    <s v="31/01/2025"/>
    <s v="11:30"/>
    <s v="OFQ73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53730"/>
    <s v="En línea"/>
  </r>
  <r>
    <s v="02715490"/>
    <s v="31/01/2025"/>
    <s v="18:14"/>
    <s v="OFQ91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5781"/>
    <s v="En línea"/>
  </r>
  <r>
    <s v="01647773"/>
    <s v="31/01/2025"/>
    <s v="19:02"/>
    <s v="OAP46E"/>
    <x v="0"/>
    <s v="BOGOTÁ, D.C."/>
    <x v="0"/>
    <x v="0"/>
    <n v="31180"/>
    <n v="2"/>
    <n v="15590"/>
    <n v="15590"/>
    <s v="1000800920461005"/>
    <n v="16027.03"/>
    <n v="32054.06"/>
    <x v="2"/>
    <x v="0"/>
    <x v="0"/>
    <n v="1005"/>
    <n v="10008009"/>
    <s v="SABANA"/>
    <n v="2046"/>
    <s v="Combustibles"/>
    <s v="0040007354"/>
    <x v="0"/>
    <s v="81915"/>
    <s v="En línea"/>
  </r>
  <r>
    <s v="01647908"/>
    <s v="31/01/2025"/>
    <s v="22:02"/>
    <s v="OFQ90E"/>
    <x v="0"/>
    <s v="BOGOTÁ, D.C."/>
    <x v="0"/>
    <x v="0"/>
    <n v="15184.66"/>
    <n v="0.97399999999999998"/>
    <n v="15590"/>
    <n v="15590"/>
    <s v="1000800920461005"/>
    <n v="16027.03"/>
    <n v="15610.327220000001"/>
    <x v="2"/>
    <x v="0"/>
    <x v="0"/>
    <n v="1005"/>
    <n v="10008009"/>
    <s v="SABANA"/>
    <n v="2046"/>
    <s v="Combustibles"/>
    <s v="0040007354"/>
    <x v="0"/>
    <s v="47065"/>
    <s v="En línea"/>
  </r>
  <r>
    <s v="02375630"/>
    <s v="31/01/2025"/>
    <s v="16:57"/>
    <s v="OAM33E"/>
    <x v="0"/>
    <s v="BOGOTÁ, D.C."/>
    <x v="0"/>
    <x v="0"/>
    <n v="22935"/>
    <n v="1.5"/>
    <n v="15290"/>
    <n v="15290"/>
    <s v="1000800914191005"/>
    <n v="16027.03"/>
    <n v="24040.545000000002"/>
    <x v="3"/>
    <x v="0"/>
    <x v="0"/>
    <n v="1005"/>
    <n v="10008009"/>
    <s v="SABANA"/>
    <n v="1419"/>
    <s v="Combustibles"/>
    <s v="0040007354"/>
    <x v="0"/>
    <s v="72611"/>
    <s v="En línea"/>
  </r>
  <r>
    <s v="01647516"/>
    <s v="31/01/2025"/>
    <s v="12:36"/>
    <s v="OJX952"/>
    <x v="12"/>
    <s v="BOGOTÁ, D.C."/>
    <x v="0"/>
    <x v="1"/>
    <n v="123421.01"/>
    <n v="11.971"/>
    <n v="10310"/>
    <n v="10310"/>
    <s v="1000800920461012"/>
    <n v="10510.49"/>
    <n v="125821.07579"/>
    <x v="2"/>
    <x v="0"/>
    <x v="12"/>
    <n v="1012"/>
    <n v="10008009"/>
    <s v="SABANA"/>
    <n v="2046"/>
    <s v="Combustibles"/>
    <s v="0040006507"/>
    <x v="0"/>
    <s v="324291"/>
    <s v="En línea"/>
  </r>
  <r>
    <s v="04146317"/>
    <s v="31/01/2025"/>
    <s v="07:38"/>
    <s v="OFZ25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2099"/>
    <s v="En línea"/>
  </r>
  <r>
    <s v="04146530"/>
    <s v="31/01/2025"/>
    <s v="10:14"/>
    <s v="OFJ17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54515"/>
    <s v="En línea"/>
  </r>
  <r>
    <s v="04146199"/>
    <s v="31/01/2025"/>
    <s v="06:28"/>
    <s v="OFZ23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4862"/>
    <s v="En línea"/>
  </r>
  <r>
    <s v="04146164"/>
    <s v="31/01/2025"/>
    <s v="06:06"/>
    <s v="OGB27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57690"/>
    <s v="En línea"/>
  </r>
  <r>
    <s v="01655349"/>
    <s v="31/01/2025"/>
    <s v="06:27"/>
    <s v="DDY60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92326"/>
    <s v="En línea"/>
  </r>
  <r>
    <s v="04146395"/>
    <s v="31/01/2025"/>
    <s v="08:37"/>
    <s v="OFS74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48534"/>
    <s v="En línea"/>
  </r>
  <r>
    <s v="04146515"/>
    <s v="31/01/2025"/>
    <s v="10:02"/>
    <s v="OFJ22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89995"/>
    <s v="En línea"/>
  </r>
  <r>
    <s v="04146716"/>
    <s v="31/01/2025"/>
    <s v="12:52"/>
    <s v="DDP75E"/>
    <x v="0"/>
    <s v="BOGOTÁ, D.C."/>
    <x v="0"/>
    <x v="0"/>
    <n v="22188.04"/>
    <n v="1.454"/>
    <n v="15260"/>
    <n v="15260"/>
    <s v="1000800910551005"/>
    <n v="16027.03"/>
    <n v="23303.301620000002"/>
    <x v="10"/>
    <x v="0"/>
    <x v="0"/>
    <n v="1005"/>
    <n v="10008009"/>
    <s v="SABANA"/>
    <n v="1055"/>
    <s v="Combustibles"/>
    <s v="0040007354"/>
    <x v="0"/>
    <s v="76480"/>
    <s v="En línea"/>
  </r>
  <r>
    <s v="03537632"/>
    <s v="31/01/2025"/>
    <s v="16:30"/>
    <s v="OFL68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49761"/>
    <s v="En línea"/>
  </r>
  <r>
    <s v="03537857"/>
    <s v="31/01/2025"/>
    <s v="23:19"/>
    <s v="OFZ05E"/>
    <x v="0"/>
    <s v="BOGOTÁ, D.C."/>
    <x v="0"/>
    <x v="0"/>
    <n v="15260"/>
    <n v="1"/>
    <n v="15260"/>
    <n v="15260"/>
    <s v="1000800910551005"/>
    <n v="16027.03"/>
    <n v="16027.03"/>
    <x v="10"/>
    <x v="0"/>
    <x v="0"/>
    <n v="1005"/>
    <n v="10008009"/>
    <s v="SABANA"/>
    <n v="1055"/>
    <s v="Combustibles"/>
    <s v="0040007354"/>
    <x v="0"/>
    <s v="64150"/>
    <s v="En línea"/>
  </r>
  <r>
    <s v="04147152"/>
    <s v="31/01/2025"/>
    <s v="18:34"/>
    <s v="OGF51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9009"/>
    <s v="En línea"/>
  </r>
  <r>
    <s v="04147212"/>
    <s v="31/01/2025"/>
    <s v="19:27"/>
    <s v="OFJ19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36369"/>
    <s v="En línea"/>
  </r>
  <r>
    <s v="03494037"/>
    <s v="31/01/2025"/>
    <s v="03:09"/>
    <s v="DDQ08E"/>
    <x v="0"/>
    <s v="BOGOTÁ, D.C."/>
    <x v="0"/>
    <x v="0"/>
    <n v="22042.27"/>
    <n v="1.423"/>
    <n v="15490"/>
    <n v="15490"/>
    <s v="1000800910561005"/>
    <n v="16027.03"/>
    <n v="22806.46369"/>
    <x v="28"/>
    <x v="0"/>
    <x v="0"/>
    <n v="1005"/>
    <n v="10008009"/>
    <s v="SABANA"/>
    <n v="1056"/>
    <s v="Combustibles"/>
    <s v="0040007354"/>
    <x v="0"/>
    <s v="69612"/>
    <s v="En línea"/>
  </r>
  <r>
    <s v="02540706"/>
    <s v="31/01/2025"/>
    <s v="01:41"/>
    <s v="OFU73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2124"/>
    <s v="En línea"/>
  </r>
  <r>
    <s v="03494288"/>
    <s v="31/01/2025"/>
    <s v="09:38"/>
    <s v="DDW76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81443"/>
    <s v="En línea"/>
  </r>
  <r>
    <s v="03494473"/>
    <s v="31/01/2025"/>
    <s v="13:36"/>
    <s v="LHB73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8046"/>
    <s v="En línea"/>
  </r>
  <r>
    <s v="03494370"/>
    <s v="31/01/2025"/>
    <s v="11:18"/>
    <s v="LBL85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22385"/>
    <s v="En línea"/>
  </r>
  <r>
    <s v="01579733"/>
    <s v="31/01/2025"/>
    <s v="11:35"/>
    <s v="DDR34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95955"/>
    <s v="En línea"/>
  </r>
  <r>
    <s v="01579751"/>
    <s v="31/01/2025"/>
    <s v="11:55"/>
    <s v="DDR38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76221"/>
    <s v="En línea"/>
  </r>
  <r>
    <s v="02541560"/>
    <s v="31/01/2025"/>
    <s v="23:24"/>
    <s v="DDW77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74419"/>
    <s v="En línea"/>
  </r>
  <r>
    <s v="03494040"/>
    <s v="31/01/2025"/>
    <s v="03:13"/>
    <s v="OLO619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154149"/>
    <s v="En línea"/>
  </r>
  <r>
    <s v="03494360"/>
    <s v="31/01/2025"/>
    <s v="11:05"/>
    <s v="OCK005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229141"/>
    <s v="En línea"/>
  </r>
  <r>
    <s v="03494619"/>
    <s v="31/01/2025"/>
    <s v="16:40"/>
    <s v="GCX112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118805"/>
    <s v="En línea"/>
  </r>
  <r>
    <s v="48817961"/>
    <s v="31/01/2025"/>
    <s v="21:22"/>
    <s v="OLO543"/>
    <x v="0"/>
    <s v="BOGOTÁ, D.C."/>
    <x v="0"/>
    <x v="1"/>
    <n v="41848"/>
    <n v="4"/>
    <n v="10462"/>
    <n v="10462"/>
    <s v="1000800918831005"/>
    <n v="10466.870000000001"/>
    <n v="41867.480000000003"/>
    <x v="46"/>
    <x v="0"/>
    <x v="0"/>
    <n v="1005"/>
    <n v="10008009"/>
    <s v="SABANA"/>
    <n v="1883"/>
    <s v="Combustibles"/>
    <s v="0040007354"/>
    <x v="0"/>
    <s v="110970"/>
    <s v="En línea"/>
  </r>
  <r>
    <s v="01480779"/>
    <s v="31/01/2025"/>
    <s v="02:06"/>
    <s v="OFZ73E"/>
    <x v="0"/>
    <s v="BOGOTÁ, D.C."/>
    <x v="0"/>
    <x v="0"/>
    <n v="23175"/>
    <n v="1.5"/>
    <n v="15450"/>
    <n v="15450"/>
    <s v="100080099581005"/>
    <n v="16027.03"/>
    <n v="24040.545000000002"/>
    <x v="35"/>
    <x v="0"/>
    <x v="0"/>
    <n v="1005"/>
    <n v="10008009"/>
    <s v="SABANA"/>
    <n v="958"/>
    <s v="Combustibles"/>
    <s v="0040007354"/>
    <x v="0"/>
    <s v="65690"/>
    <s v="En línea"/>
  </r>
  <r>
    <s v="03384560"/>
    <s v="31/01/2025"/>
    <s v="01:19"/>
    <s v="DDU39E"/>
    <x v="0"/>
    <s v="BOGOTÁ, D.C."/>
    <x v="0"/>
    <x v="0"/>
    <n v="23175"/>
    <n v="1.5"/>
    <n v="15450"/>
    <n v="15450"/>
    <s v="100080099581005"/>
    <n v="16027.03"/>
    <n v="24040.545000000002"/>
    <x v="35"/>
    <x v="0"/>
    <x v="0"/>
    <n v="1005"/>
    <n v="10008009"/>
    <s v="SABANA"/>
    <n v="958"/>
    <s v="Combustibles"/>
    <s v="0040007354"/>
    <x v="0"/>
    <s v="84743"/>
    <s v="En línea"/>
  </r>
  <r>
    <s v="04325346"/>
    <s v="31/01/2025"/>
    <s v="12:39"/>
    <s v="OFJ15E"/>
    <x v="0"/>
    <s v="BOGOTÁ, D.C."/>
    <x v="0"/>
    <x v="0"/>
    <n v="23175"/>
    <n v="1.5"/>
    <n v="15450"/>
    <n v="15450"/>
    <s v="100080099581005"/>
    <n v="16027.03"/>
    <n v="24040.545000000002"/>
    <x v="35"/>
    <x v="0"/>
    <x v="0"/>
    <n v="1005"/>
    <n v="10008009"/>
    <s v="SABANA"/>
    <n v="958"/>
    <s v="Combustibles"/>
    <s v="0040007354"/>
    <x v="0"/>
    <s v="84155"/>
    <s v="En línea"/>
  </r>
  <r>
    <s v="02424738"/>
    <s v="31/01/2025"/>
    <s v="19:00"/>
    <s v="ODT192"/>
    <x v="0"/>
    <s v="BOGOTÁ, D.C."/>
    <x v="0"/>
    <x v="0"/>
    <n v="77250"/>
    <n v="5"/>
    <n v="15450"/>
    <n v="15450"/>
    <s v="100080099581005"/>
    <n v="16027.03"/>
    <n v="80135.150000000009"/>
    <x v="35"/>
    <x v="0"/>
    <x v="0"/>
    <n v="1005"/>
    <n v="10008009"/>
    <s v="SABANA"/>
    <n v="958"/>
    <s v="Combustibles"/>
    <s v="0040007354"/>
    <x v="0"/>
    <s v="152225"/>
    <s v="En línea"/>
  </r>
  <r>
    <s v="01481326"/>
    <s v="31/01/2025"/>
    <s v="22:33"/>
    <s v="OFZ03E"/>
    <x v="0"/>
    <s v="BOGOTÁ, D.C."/>
    <x v="0"/>
    <x v="0"/>
    <n v="23175"/>
    <n v="1.5"/>
    <n v="15450"/>
    <n v="15450"/>
    <s v="100080099581005"/>
    <n v="16027.03"/>
    <n v="24040.545000000002"/>
    <x v="35"/>
    <x v="0"/>
    <x v="0"/>
    <n v="1005"/>
    <n v="10008009"/>
    <s v="SABANA"/>
    <n v="958"/>
    <s v="Combustibles"/>
    <s v="0040007354"/>
    <x v="0"/>
    <s v="58933"/>
    <s v="En línea"/>
  </r>
  <r>
    <s v="01481331"/>
    <s v="31/01/2025"/>
    <s v="22:42"/>
    <s v="LHA11F"/>
    <x v="0"/>
    <s v="BOGOTÁ, D.C."/>
    <x v="0"/>
    <x v="0"/>
    <n v="17180.400000000001"/>
    <n v="1.1120000000000001"/>
    <n v="15450"/>
    <n v="15450"/>
    <s v="100080099581005"/>
    <n v="16027.03"/>
    <n v="17822.057360000003"/>
    <x v="35"/>
    <x v="0"/>
    <x v="0"/>
    <n v="1005"/>
    <n v="10008009"/>
    <s v="SABANA"/>
    <n v="958"/>
    <s v="Combustibles"/>
    <s v="0040007354"/>
    <x v="0"/>
    <s v="10750"/>
    <s v="En línea"/>
  </r>
  <r>
    <s v="03384967"/>
    <s v="31/01/2025"/>
    <s v="22:46"/>
    <s v="OEU984"/>
    <x v="0"/>
    <s v="BOGOTÁ, D.C."/>
    <x v="0"/>
    <x v="0"/>
    <n v="77250"/>
    <n v="5"/>
    <n v="15450"/>
    <n v="15450"/>
    <s v="100080099581005"/>
    <n v="16027.03"/>
    <n v="80135.150000000009"/>
    <x v="35"/>
    <x v="0"/>
    <x v="0"/>
    <n v="1005"/>
    <n v="10008009"/>
    <s v="SABANA"/>
    <n v="958"/>
    <s v="Combustibles"/>
    <s v="0040007354"/>
    <x v="0"/>
    <s v="207949"/>
    <s v="En línea"/>
  </r>
  <r>
    <s v="01481334"/>
    <s v="31/01/2025"/>
    <s v="22:46"/>
    <s v="OKZ641"/>
    <x v="0"/>
    <s v="BOGOTÁ, D.C."/>
    <x v="0"/>
    <x v="1"/>
    <n v="62640"/>
    <n v="6"/>
    <n v="10440"/>
    <n v="10440"/>
    <s v="100080099581005"/>
    <n v="10466.870000000001"/>
    <n v="62801.22"/>
    <x v="35"/>
    <x v="0"/>
    <x v="0"/>
    <n v="1005"/>
    <n v="10008009"/>
    <s v="SABANA"/>
    <n v="958"/>
    <s v="Combustibles"/>
    <s v="0040007354"/>
    <x v="0"/>
    <s v="154010"/>
    <s v="En línea"/>
  </r>
  <r>
    <s v="03267852"/>
    <s v="31/01/2025"/>
    <s v="15:08"/>
    <s v="OLO474"/>
    <x v="0"/>
    <s v="BOGOTÁ, D.C."/>
    <x v="0"/>
    <x v="1"/>
    <n v="41396"/>
    <n v="4"/>
    <n v="10349"/>
    <n v="10349"/>
    <s v="100080099841005"/>
    <n v="10466.870000000001"/>
    <n v="41867.480000000003"/>
    <x v="34"/>
    <x v="0"/>
    <x v="0"/>
    <n v="1005"/>
    <n v="10008009"/>
    <s v="SABANA"/>
    <n v="984"/>
    <s v="Combustibles"/>
    <s v="0040007354"/>
    <x v="0"/>
    <s v="177085"/>
    <s v="En línea"/>
  </r>
  <r>
    <s v="02337162"/>
    <s v="31/01/2025"/>
    <s v="16:07"/>
    <s v="GCX104"/>
    <x v="0"/>
    <s v="BOGOTÁ, D.C."/>
    <x v="0"/>
    <x v="1"/>
    <n v="41396"/>
    <n v="4"/>
    <n v="10349"/>
    <n v="10349"/>
    <s v="100080099841005"/>
    <n v="10466.870000000001"/>
    <n v="41867.480000000003"/>
    <x v="34"/>
    <x v="0"/>
    <x v="0"/>
    <n v="1005"/>
    <n v="10008009"/>
    <s v="SABANA"/>
    <n v="984"/>
    <s v="Combustibles"/>
    <s v="0040007354"/>
    <x v="0"/>
    <s v="128503"/>
    <s v="En línea"/>
  </r>
  <r>
    <s v="05144170"/>
    <s v="31/01/2025"/>
    <s v="22:45"/>
    <s v="OLO607"/>
    <x v="0"/>
    <s v="BOGOTÁ, D.C."/>
    <x v="0"/>
    <x v="1"/>
    <n v="41396"/>
    <n v="4"/>
    <n v="10349"/>
    <n v="10349"/>
    <s v="100080099841005"/>
    <n v="10466.870000000001"/>
    <n v="41867.480000000003"/>
    <x v="34"/>
    <x v="0"/>
    <x v="0"/>
    <n v="1005"/>
    <n v="10008009"/>
    <s v="SABANA"/>
    <n v="984"/>
    <s v="Combustibles"/>
    <s v="0040007354"/>
    <x v="0"/>
    <s v="146420"/>
    <s v="En línea"/>
  </r>
  <r>
    <s v="02713878"/>
    <s v="31/01/2025"/>
    <s v="22:36"/>
    <s v="DDP72E"/>
    <x v="0"/>
    <s v="BOGOTÁ, D.C."/>
    <x v="0"/>
    <x v="0"/>
    <n v="23295"/>
    <n v="1.5"/>
    <n v="15530"/>
    <n v="15530"/>
    <s v="1000800914641005"/>
    <n v="16027.03"/>
    <n v="24040.545000000002"/>
    <x v="47"/>
    <x v="0"/>
    <x v="0"/>
    <n v="1005"/>
    <n v="10008009"/>
    <s v="SABANA"/>
    <n v="1464"/>
    <s v="Combustibles"/>
    <s v="0040007354"/>
    <x v="0"/>
    <s v="70660"/>
    <s v="En línea"/>
  </r>
  <r>
    <s v="01854358"/>
    <s v="31/01/2025"/>
    <s v="10:26"/>
    <s v="OFP86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2736"/>
    <s v="En línea"/>
  </r>
  <r>
    <s v="01854650"/>
    <s v="31/01/2025"/>
    <s v="14:47"/>
    <s v="LHB12F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20159"/>
    <s v="En línea"/>
  </r>
  <r>
    <s v="02733639"/>
    <s v="31/01/2025"/>
    <s v="15:18"/>
    <s v="AWU53D"/>
    <x v="0"/>
    <s v="BOGOTÁ, D.C."/>
    <x v="0"/>
    <x v="0"/>
    <n v="30720"/>
    <n v="2"/>
    <n v="15360"/>
    <n v="15360"/>
    <s v="1000800910471005"/>
    <n v="16027.03"/>
    <n v="32054.06"/>
    <x v="6"/>
    <x v="0"/>
    <x v="0"/>
    <n v="1005"/>
    <n v="10008009"/>
    <s v="SABANA"/>
    <n v="1047"/>
    <s v="Combustibles"/>
    <s v="0040007354"/>
    <x v="0"/>
    <s v="93095"/>
    <s v="En línea"/>
  </r>
  <r>
    <s v="02733460"/>
    <s v="31/01/2025"/>
    <s v="12:20"/>
    <s v="OJX073"/>
    <x v="0"/>
    <s v="BOGOTÁ, D.C."/>
    <x v="0"/>
    <x v="0"/>
    <n v="76800"/>
    <n v="5"/>
    <n v="15360"/>
    <n v="15360"/>
    <s v="1000800910471005"/>
    <n v="16027.03"/>
    <n v="80135.150000000009"/>
    <x v="6"/>
    <x v="0"/>
    <x v="0"/>
    <n v="1005"/>
    <n v="10008009"/>
    <s v="SABANA"/>
    <n v="1047"/>
    <s v="Combustibles"/>
    <s v="0040007354"/>
    <x v="0"/>
    <s v="224391"/>
    <s v="En línea"/>
  </r>
  <r>
    <s v="01854590"/>
    <s v="31/01/2025"/>
    <s v="13:57"/>
    <s v="OLO317"/>
    <x v="0"/>
    <s v="BOGOTÁ, D.C."/>
    <x v="0"/>
    <x v="0"/>
    <n v="61440"/>
    <n v="4"/>
    <n v="15360"/>
    <n v="15360"/>
    <s v="1000800910471005"/>
    <n v="16027.03"/>
    <n v="64108.12"/>
    <x v="6"/>
    <x v="0"/>
    <x v="0"/>
    <n v="1005"/>
    <n v="10008009"/>
    <s v="SABANA"/>
    <n v="1047"/>
    <s v="Combustibles"/>
    <s v="0040007354"/>
    <x v="0"/>
    <s v="115650"/>
    <s v="En línea"/>
  </r>
  <r>
    <s v="02733547"/>
    <s v="31/01/2025"/>
    <s v="13:45"/>
    <s v="OAM64E"/>
    <x v="0"/>
    <s v="BOGOTÁ, D.C."/>
    <x v="0"/>
    <x v="0"/>
    <n v="15360"/>
    <n v="1"/>
    <n v="15360"/>
    <n v="15360"/>
    <s v="1000800910471005"/>
    <n v="16027.03"/>
    <n v="16027.03"/>
    <x v="6"/>
    <x v="0"/>
    <x v="0"/>
    <n v="1005"/>
    <n v="10008009"/>
    <s v="SABANA"/>
    <n v="1047"/>
    <s v="Combustibles"/>
    <s v="0040007354"/>
    <x v="0"/>
    <s v="79491"/>
    <s v="En línea"/>
  </r>
  <r>
    <s v="01854747"/>
    <s v="31/01/2025"/>
    <s v="16:01"/>
    <s v="LHF26F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25822"/>
    <s v="En línea"/>
  </r>
  <r>
    <s v="02733249"/>
    <s v="31/01/2025"/>
    <s v="09:13"/>
    <s v="LHH02F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19237"/>
    <s v="En línea"/>
  </r>
  <r>
    <s v="02733990"/>
    <s v="31/01/2025"/>
    <s v="20:25"/>
    <s v="OJX128"/>
    <x v="0"/>
    <s v="BOGOTÁ, D.C."/>
    <x v="0"/>
    <x v="0"/>
    <n v="61440"/>
    <n v="4"/>
    <n v="15360"/>
    <n v="15360"/>
    <s v="1000800910471005"/>
    <n v="16027.03"/>
    <n v="64108.12"/>
    <x v="6"/>
    <x v="0"/>
    <x v="0"/>
    <n v="1005"/>
    <n v="10008009"/>
    <s v="SABANA"/>
    <n v="1047"/>
    <s v="Combustibles"/>
    <s v="0040007354"/>
    <x v="0"/>
    <s v="183326"/>
    <s v="En línea"/>
  </r>
  <r>
    <s v="02734010"/>
    <s v="31/01/2025"/>
    <s v="20:52"/>
    <s v="OFP43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9978"/>
    <s v="En línea"/>
  </r>
  <r>
    <s v="02734021"/>
    <s v="31/01/2025"/>
    <s v="21:03"/>
    <s v="OFM20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1077"/>
    <s v="En línea"/>
  </r>
  <r>
    <s v="02733801"/>
    <s v="31/01/2025"/>
    <s v="17:27"/>
    <s v="OFX85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65718"/>
    <s v="En línea"/>
  </r>
  <r>
    <s v="02734123"/>
    <s v="31/01/2025"/>
    <s v="22:17"/>
    <s v="OFP64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1913"/>
    <s v="En línea"/>
  </r>
  <r>
    <s v="01855264"/>
    <s v="31/01/2025"/>
    <s v="22:19"/>
    <s v="OFM32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27924"/>
    <s v="En línea"/>
  </r>
  <r>
    <s v="02732817"/>
    <s v="31/01/2025"/>
    <s v="00:10"/>
    <s v="GCX129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91619"/>
    <s v="En línea"/>
  </r>
  <r>
    <s v="02733214"/>
    <s v="31/01/2025"/>
    <s v="08:47"/>
    <s v="GCX134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83070"/>
    <s v="En línea"/>
  </r>
  <r>
    <s v="01855208"/>
    <s v="31/01/2025"/>
    <s v="21:37"/>
    <s v="OLO637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63519"/>
    <s v="En línea"/>
  </r>
  <r>
    <s v="02606329"/>
    <s v="31/01/2025"/>
    <s v="00:40"/>
    <s v="OBI409"/>
    <x v="2"/>
    <s v="BOGOTÁ, D.C."/>
    <x v="0"/>
    <x v="1"/>
    <n v="187812.95"/>
    <n v="18.395"/>
    <n v="10210"/>
    <n v="10210"/>
    <s v="100080091055267"/>
    <n v="10653.74"/>
    <n v="195975.54730000001"/>
    <x v="10"/>
    <x v="0"/>
    <x v="2"/>
    <n v="267"/>
    <n v="10008009"/>
    <s v="SABANA"/>
    <n v="1055"/>
    <s v="Combustibles"/>
    <s v="0040006107"/>
    <x v="0"/>
    <s v="200206"/>
    <s v="En línea"/>
  </r>
  <r>
    <s v="2348238"/>
    <s v="31/01/2025"/>
    <s v="08:40"/>
    <s v="OFV19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66670"/>
    <s v="En línea"/>
  </r>
  <r>
    <s v="48802166"/>
    <s v="31/01/2025"/>
    <s v="13:30"/>
    <s v="LBL93F"/>
    <x v="0"/>
    <s v="BOGOTÁ, D.C."/>
    <x v="0"/>
    <x v="0"/>
    <n v="23460"/>
    <n v="1.5"/>
    <n v="15640"/>
    <n v="15640"/>
    <s v="1000800923351005"/>
    <n v="16027.03"/>
    <n v="24040.545000000002"/>
    <x v="42"/>
    <x v="0"/>
    <x v="0"/>
    <n v="1005"/>
    <n v="10008009"/>
    <s v="SABANA"/>
    <n v="2335"/>
    <s v="Combustibles"/>
    <s v="0040007354"/>
    <x v="0"/>
    <s v="16579"/>
    <s v="En línea"/>
  </r>
  <r>
    <s v="48817017"/>
    <s v="31/01/2025"/>
    <s v="20:41"/>
    <s v="OFJ84E"/>
    <x v="0"/>
    <s v="BOGOTÁ, D.C."/>
    <x v="0"/>
    <x v="0"/>
    <n v="23460"/>
    <n v="1.5"/>
    <n v="15640"/>
    <n v="15640"/>
    <s v="1000800923351005"/>
    <n v="16027.03"/>
    <n v="24040.545000000002"/>
    <x v="42"/>
    <x v="0"/>
    <x v="0"/>
    <n v="1005"/>
    <n v="10008009"/>
    <s v="SABANA"/>
    <n v="2335"/>
    <s v="Combustibles"/>
    <s v="0040007354"/>
    <x v="0"/>
    <s v="38804"/>
    <s v="En línea"/>
  </r>
  <r>
    <s v="48820316"/>
    <s v="31/01/2025"/>
    <s v="23:47"/>
    <s v="LHB64F"/>
    <x v="0"/>
    <s v="BOGOTÁ, D.C."/>
    <x v="0"/>
    <x v="0"/>
    <n v="23460"/>
    <n v="1.5"/>
    <n v="15640"/>
    <n v="15640"/>
    <s v="1000800923351005"/>
    <n v="16027.03"/>
    <n v="24040.545000000002"/>
    <x v="42"/>
    <x v="0"/>
    <x v="0"/>
    <n v="1005"/>
    <n v="10008009"/>
    <s v="SABANA"/>
    <n v="2335"/>
    <s v="Combustibles"/>
    <s v="0040007354"/>
    <x v="0"/>
    <s v="18736"/>
    <s v="En línea"/>
  </r>
  <r>
    <s v="01622616"/>
    <s v="31/01/2025"/>
    <s v="15:03"/>
    <s v="OFV56E"/>
    <x v="0"/>
    <s v="BOGOTÁ, D.C."/>
    <x v="0"/>
    <x v="0"/>
    <n v="23295"/>
    <n v="1.5"/>
    <n v="15530"/>
    <n v="15530"/>
    <s v="100080099301005"/>
    <n v="16027.03"/>
    <n v="24040.545000000002"/>
    <x v="33"/>
    <x v="0"/>
    <x v="0"/>
    <n v="1005"/>
    <n v="10008009"/>
    <s v="SABANA"/>
    <n v="930"/>
    <s v="Combustibles"/>
    <s v="0040007354"/>
    <x v="0"/>
    <s v="84974"/>
    <s v="En línea"/>
  </r>
  <r>
    <s v="01622670"/>
    <s v="31/01/2025"/>
    <s v="16:20"/>
    <s v="OFV40E"/>
    <x v="0"/>
    <s v="BOGOTÁ, D.C."/>
    <x v="0"/>
    <x v="0"/>
    <n v="23295"/>
    <n v="1.5"/>
    <n v="15530"/>
    <n v="15530"/>
    <s v="100080099301005"/>
    <n v="16027.03"/>
    <n v="24040.545000000002"/>
    <x v="33"/>
    <x v="0"/>
    <x v="0"/>
    <n v="1005"/>
    <n v="10008009"/>
    <s v="SABANA"/>
    <n v="930"/>
    <s v="Combustibles"/>
    <s v="0040007354"/>
    <x v="0"/>
    <s v="118223"/>
    <s v="En línea"/>
  </r>
  <r>
    <s v="01622866"/>
    <s v="31/01/2025"/>
    <s v="20:05"/>
    <s v="JQV258"/>
    <x v="0"/>
    <s v="BOGOTÁ, D.C."/>
    <x v="0"/>
    <x v="0"/>
    <n v="46590"/>
    <n v="3"/>
    <n v="15530"/>
    <n v="15530"/>
    <s v="100080099301005"/>
    <n v="16027.03"/>
    <n v="48081.090000000004"/>
    <x v="33"/>
    <x v="0"/>
    <x v="0"/>
    <n v="1005"/>
    <n v="10008009"/>
    <s v="SABANA"/>
    <n v="930"/>
    <s v="Combustibles"/>
    <s v="0040007354"/>
    <x v="0"/>
    <s v="25021"/>
    <s v="En línea"/>
  </r>
  <r>
    <s v="48795491"/>
    <s v="31/01/2025"/>
    <s v="10:14"/>
    <s v="OFL42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38332"/>
    <s v="En línea"/>
  </r>
  <r>
    <s v="48791027"/>
    <s v="31/01/2025"/>
    <s v="08:29"/>
    <s v="LHE65F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26259"/>
    <s v="En línea"/>
  </r>
  <r>
    <s v="48793080"/>
    <s v="31/01/2025"/>
    <s v="09:15"/>
    <s v="LHE67F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29780"/>
    <s v="En línea"/>
  </r>
  <r>
    <s v="48803855"/>
    <s v="31/01/2025"/>
    <s v="14:20"/>
    <s v="OEU913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192330"/>
    <s v="En línea"/>
  </r>
  <r>
    <s v="48797341"/>
    <s v="31/01/2025"/>
    <s v="11:05"/>
    <s v="LHA68F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33222"/>
    <s v="En línea"/>
  </r>
  <r>
    <s v="48806038"/>
    <s v="31/01/2025"/>
    <s v="15:16"/>
    <s v="GCX043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95488"/>
    <s v="En línea"/>
  </r>
  <r>
    <s v="48805996"/>
    <s v="31/01/2025"/>
    <s v="15:15"/>
    <s v="AWV11D"/>
    <x v="0"/>
    <s v="BOGOTÁ, D.C."/>
    <x v="0"/>
    <x v="0"/>
    <n v="16140"/>
    <n v="1"/>
    <n v="16140"/>
    <n v="16140"/>
    <s v="1000800935401005"/>
    <n v="16027.03"/>
    <n v="16027.03"/>
    <x v="32"/>
    <x v="0"/>
    <x v="0"/>
    <n v="1005"/>
    <n v="10008009"/>
    <s v="SABANA"/>
    <n v="3540"/>
    <s v="Combustibles"/>
    <s v="0040007354"/>
    <x v="0"/>
    <s v="83523"/>
    <s v="En línea"/>
  </r>
  <r>
    <s v="48808251"/>
    <s v="31/01/2025"/>
    <s v="16:16"/>
    <s v="OJX058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189237"/>
    <s v="En línea"/>
  </r>
  <r>
    <s v="48815554"/>
    <s v="31/01/2025"/>
    <s v="19:46"/>
    <s v="LHF10F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17790"/>
    <s v="En línea"/>
  </r>
  <r>
    <s v="48816341"/>
    <s v="31/01/2025"/>
    <s v="20:15"/>
    <s v="OKZ596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152978"/>
    <s v="En línea"/>
  </r>
  <r>
    <s v="48816713"/>
    <s v="31/01/2025"/>
    <s v="20:29"/>
    <s v="LHE44F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24505"/>
    <s v="En línea"/>
  </r>
  <r>
    <s v="48817375"/>
    <s v="31/01/2025"/>
    <s v="20:55"/>
    <s v="OLN150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32028"/>
    <s v="En línea"/>
  </r>
  <r>
    <s v="48811907"/>
    <s v="31/01/2025"/>
    <s v="17:53"/>
    <s v="OKZ835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57828"/>
    <s v="En línea"/>
  </r>
  <r>
    <s v="48813019"/>
    <s v="31/01/2025"/>
    <s v="18:26"/>
    <s v="OAN30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57331"/>
    <s v="En línea"/>
  </r>
  <r>
    <s v="48818160"/>
    <s v="31/01/2025"/>
    <s v="21:32"/>
    <s v="MMP15C"/>
    <x v="0"/>
    <s v="BOGOTÁ, D.C."/>
    <x v="0"/>
    <x v="0"/>
    <n v="32280"/>
    <n v="2"/>
    <n v="16140"/>
    <n v="16140"/>
    <s v="1000800935401005"/>
    <n v="16027.03"/>
    <n v="32054.06"/>
    <x v="32"/>
    <x v="0"/>
    <x v="0"/>
    <n v="1005"/>
    <n v="10008009"/>
    <s v="SABANA"/>
    <n v="3540"/>
    <s v="Combustibles"/>
    <s v="0040007354"/>
    <x v="0"/>
    <s v="54027"/>
    <s v="En línea"/>
  </r>
  <r>
    <s v="48818609"/>
    <s v="31/01/2025"/>
    <s v="21:56"/>
    <s v="LHF20F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17561"/>
    <s v="En línea"/>
  </r>
  <r>
    <s v="48818629"/>
    <s v="31/01/2025"/>
    <s v="21:58"/>
    <s v="DDU50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57164"/>
    <s v="En línea"/>
  </r>
  <r>
    <s v="48815903"/>
    <s v="31/01/2025"/>
    <s v="19:58"/>
    <s v="OEU904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199676"/>
    <s v="En línea"/>
  </r>
  <r>
    <s v="02239613"/>
    <s v="31/01/2025"/>
    <s v="09:57"/>
    <s v="OAM80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89301"/>
    <s v="En línea"/>
  </r>
  <r>
    <s v="03249490"/>
    <s v="31/01/2025"/>
    <s v="07:55"/>
    <s v="OKZ842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212383"/>
    <s v="En línea"/>
  </r>
  <r>
    <s v="03249467"/>
    <s v="31/01/2025"/>
    <s v="06:32"/>
    <s v="OEU966"/>
    <x v="0"/>
    <s v="BOGOTÁ, D.C."/>
    <x v="0"/>
    <x v="0"/>
    <n v="76450"/>
    <n v="5"/>
    <n v="15290"/>
    <n v="15290"/>
    <s v="1000800915551005"/>
    <n v="16027.03"/>
    <n v="80135.150000000009"/>
    <x v="31"/>
    <x v="0"/>
    <x v="0"/>
    <n v="1005"/>
    <n v="10008009"/>
    <s v="SABANA"/>
    <n v="1555"/>
    <s v="Combustibles"/>
    <s v="0040007354"/>
    <x v="0"/>
    <s v="191489"/>
    <s v="En línea"/>
  </r>
  <r>
    <s v="01137393"/>
    <s v="31/01/2025"/>
    <s v="14:58"/>
    <s v="OKZ581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37200"/>
    <s v="En línea"/>
  </r>
  <r>
    <s v="02239650"/>
    <s v="31/01/2025"/>
    <s v="11:47"/>
    <s v="OGD94E"/>
    <x v="0"/>
    <s v="BOGOTÁ, D.C."/>
    <x v="0"/>
    <x v="0"/>
    <n v="18837.28"/>
    <n v="1.232"/>
    <n v="15290"/>
    <n v="15290"/>
    <s v="1000800915551005"/>
    <n v="16027.03"/>
    <n v="19745.30096"/>
    <x v="31"/>
    <x v="0"/>
    <x v="0"/>
    <n v="1005"/>
    <n v="10008009"/>
    <s v="SABANA"/>
    <n v="1555"/>
    <s v="Combustibles"/>
    <s v="0040007354"/>
    <x v="0"/>
    <s v="43498"/>
    <s v="En línea"/>
  </r>
  <r>
    <s v="03249639"/>
    <s v="31/01/2025"/>
    <s v="15:37"/>
    <s v="LHF18F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15114"/>
    <s v="En línea"/>
  </r>
  <r>
    <s v="01137281"/>
    <s v="31/01/2025"/>
    <s v="09:00"/>
    <s v="JQV272"/>
    <x v="0"/>
    <s v="BOGOTÁ, D.C."/>
    <x v="0"/>
    <x v="0"/>
    <n v="45870"/>
    <n v="3"/>
    <n v="15290"/>
    <n v="15290"/>
    <s v="1000800915551005"/>
    <n v="16027.03"/>
    <n v="48081.090000000004"/>
    <x v="31"/>
    <x v="0"/>
    <x v="0"/>
    <n v="1005"/>
    <n v="10008009"/>
    <s v="SABANA"/>
    <n v="1555"/>
    <s v="Combustibles"/>
    <s v="0040007354"/>
    <x v="0"/>
    <s v="48844"/>
    <s v="En línea"/>
  </r>
  <r>
    <s v="04189045"/>
    <s v="31/01/2025"/>
    <s v="19:41"/>
    <s v="OAO13E"/>
    <x v="0"/>
    <s v="BOGOTÁ, D.C."/>
    <x v="0"/>
    <x v="0"/>
    <n v="30580"/>
    <n v="2"/>
    <n v="15290"/>
    <n v="15290"/>
    <s v="1000800915551005"/>
    <n v="16027.03"/>
    <n v="32054.06"/>
    <x v="31"/>
    <x v="0"/>
    <x v="0"/>
    <n v="1005"/>
    <n v="10008009"/>
    <s v="SABANA"/>
    <n v="1555"/>
    <s v="Combustibles"/>
    <s v="0040007354"/>
    <x v="0"/>
    <s v="86126"/>
    <s v="En línea"/>
  </r>
  <r>
    <s v="04189062"/>
    <s v="31/01/2025"/>
    <s v="20:37"/>
    <s v="LHE11F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25359"/>
    <s v="En línea"/>
  </r>
  <r>
    <s v="02239825"/>
    <s v="31/01/2025"/>
    <s v="20:36"/>
    <s v="ODT187"/>
    <x v="0"/>
    <s v="BOGOTÁ, D.C."/>
    <x v="0"/>
    <x v="0"/>
    <n v="76450"/>
    <n v="5"/>
    <n v="15290"/>
    <n v="15290"/>
    <s v="1000800915551005"/>
    <n v="16027.03"/>
    <n v="80135.150000000009"/>
    <x v="31"/>
    <x v="0"/>
    <x v="0"/>
    <n v="1005"/>
    <n v="10008009"/>
    <s v="SABANA"/>
    <n v="1555"/>
    <s v="Combustibles"/>
    <s v="0040007354"/>
    <x v="0"/>
    <s v="159000"/>
    <s v="En línea"/>
  </r>
  <r>
    <s v="04189004"/>
    <s v="31/01/2025"/>
    <s v="17:50"/>
    <s v="OAM26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91165"/>
    <s v="En línea"/>
  </r>
  <r>
    <s v="04189016"/>
    <s v="31/01/2025"/>
    <s v="18:07"/>
    <s v="OKZ845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60166"/>
    <s v="En línea"/>
  </r>
  <r>
    <s v="04189040"/>
    <s v="31/01/2025"/>
    <s v="19:16"/>
    <s v="DDU25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54930"/>
    <s v="En línea"/>
  </r>
  <r>
    <s v="01137402"/>
    <s v="31/01/2025"/>
    <s v="15:24"/>
    <s v="OLO648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26443"/>
    <s v="En línea"/>
  </r>
  <r>
    <s v="01137438"/>
    <s v="31/01/2025"/>
    <s v="17:42"/>
    <s v="LIS783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55567"/>
    <s v="En línea"/>
  </r>
  <r>
    <s v="48787900"/>
    <s v="31/01/2025"/>
    <s v="07:26"/>
    <s v="JQV296"/>
    <x v="0"/>
    <s v="BOGOTÁ, D.C."/>
    <x v="0"/>
    <x v="1"/>
    <n v="41840"/>
    <n v="4"/>
    <n v="10460"/>
    <n v="10460"/>
    <s v="1000800935401005"/>
    <n v="10466.870000000001"/>
    <n v="41867.480000000003"/>
    <x v="32"/>
    <x v="0"/>
    <x v="0"/>
    <n v="1005"/>
    <n v="10008009"/>
    <s v="SABANA"/>
    <n v="3540"/>
    <s v="Combustibles"/>
    <s v="0040007354"/>
    <x v="0"/>
    <s v="48081"/>
    <s v="En línea"/>
  </r>
  <r>
    <s v="48793363"/>
    <s v="31/01/2025"/>
    <s v="09:21"/>
    <s v="OLN083"/>
    <x v="0"/>
    <s v="BOGOTÁ, D.C."/>
    <x v="0"/>
    <x v="1"/>
    <n v="41840"/>
    <n v="4"/>
    <n v="10460"/>
    <n v="10460"/>
    <s v="1000800935401005"/>
    <n v="10466.870000000001"/>
    <n v="41867.480000000003"/>
    <x v="32"/>
    <x v="0"/>
    <x v="0"/>
    <n v="1005"/>
    <n v="10008009"/>
    <s v="SABANA"/>
    <n v="3540"/>
    <s v="Combustibles"/>
    <s v="0040007354"/>
    <x v="0"/>
    <s v="159052"/>
    <s v="En línea"/>
  </r>
  <r>
    <s v="48818405"/>
    <s v="31/01/2025"/>
    <s v="21:45"/>
    <s v="OJY259"/>
    <x v="0"/>
    <s v="BOGOTÁ, D.C."/>
    <x v="0"/>
    <x v="1"/>
    <n v="41840"/>
    <n v="4"/>
    <n v="10460"/>
    <n v="10460"/>
    <s v="1000800935401005"/>
    <n v="10466.870000000001"/>
    <n v="41867.480000000003"/>
    <x v="32"/>
    <x v="0"/>
    <x v="0"/>
    <n v="1005"/>
    <n v="10008009"/>
    <s v="SABANA"/>
    <n v="3540"/>
    <s v="Combustibles"/>
    <s v="0040007354"/>
    <x v="0"/>
    <s v="122842"/>
    <s v="En línea"/>
  </r>
  <r>
    <s v="48818529"/>
    <s v="31/01/2025"/>
    <s v="21:52"/>
    <s v="OLN078"/>
    <x v="0"/>
    <s v="BOGOTÁ, D.C."/>
    <x v="0"/>
    <x v="1"/>
    <n v="41840"/>
    <n v="4"/>
    <n v="10460"/>
    <n v="10460"/>
    <s v="1000800935401005"/>
    <n v="10466.870000000001"/>
    <n v="41867.480000000003"/>
    <x v="32"/>
    <x v="0"/>
    <x v="0"/>
    <n v="1005"/>
    <n v="10008009"/>
    <s v="SABANA"/>
    <n v="3540"/>
    <s v="Combustibles"/>
    <s v="0040007354"/>
    <x v="0"/>
    <s v="212264"/>
    <s v="En línea"/>
  </r>
  <r>
    <s v="48818582"/>
    <s v="31/01/2025"/>
    <s v="21:54"/>
    <s v="GCX017"/>
    <x v="0"/>
    <s v="BOGOTÁ, D.C."/>
    <x v="0"/>
    <x v="1"/>
    <n v="41840"/>
    <n v="4"/>
    <n v="10460"/>
    <n v="10460"/>
    <s v="1000800935401005"/>
    <n v="10466.870000000001"/>
    <n v="41867.480000000003"/>
    <x v="32"/>
    <x v="0"/>
    <x v="0"/>
    <n v="1005"/>
    <n v="10008009"/>
    <s v="SABANA"/>
    <n v="3540"/>
    <s v="Combustibles"/>
    <s v="0040007354"/>
    <x v="0"/>
    <s v="117172"/>
    <s v="En línea"/>
  </r>
  <r>
    <s v="05144002"/>
    <s v="31/01/2025"/>
    <s v="14:59"/>
    <s v="OFS76E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72268"/>
    <s v="En línea"/>
  </r>
  <r>
    <s v="01334767"/>
    <s v="31/01/2025"/>
    <s v="22:46"/>
    <s v="OLO304"/>
    <x v="0"/>
    <s v="BOGOTÁ, D.C."/>
    <x v="0"/>
    <x v="0"/>
    <n v="61440"/>
    <n v="4"/>
    <n v="15360"/>
    <n v="15360"/>
    <s v="100080099841005"/>
    <n v="16027.03"/>
    <n v="64108.12"/>
    <x v="34"/>
    <x v="0"/>
    <x v="0"/>
    <n v="1005"/>
    <n v="10008009"/>
    <s v="SABANA"/>
    <n v="984"/>
    <s v="Combustibles"/>
    <s v="0040007354"/>
    <x v="0"/>
    <s v="79180"/>
    <s v="En línea"/>
  </r>
  <r>
    <s v="2781195"/>
    <s v="31/01/2025"/>
    <s v="12:31"/>
    <s v="OLO598"/>
    <x v="0"/>
    <s v="BOGOTÁ, D.C."/>
    <x v="0"/>
    <x v="1"/>
    <n v="37077.360000000001"/>
    <n v="3.5720000000000001"/>
    <n v="10380"/>
    <n v="10380"/>
    <s v="100080099901005"/>
    <n v="10466.870000000001"/>
    <n v="37387.659640000005"/>
    <x v="45"/>
    <x v="0"/>
    <x v="0"/>
    <n v="1005"/>
    <n v="10008009"/>
    <s v="SABANA"/>
    <n v="990"/>
    <s v="Combustibles"/>
    <s v="0040007354"/>
    <x v="0"/>
    <s v="82327"/>
    <s v="En línea"/>
  </r>
  <r>
    <s v="02359240"/>
    <s v="31/01/2025"/>
    <s v="16:46"/>
    <s v="OLN027"/>
    <x v="2"/>
    <s v="BOGOTÁ, D.C."/>
    <x v="0"/>
    <x v="1"/>
    <n v="193368.15599999999"/>
    <n v="18.244"/>
    <n v="10599"/>
    <n v="10599"/>
    <s v="100080092590267"/>
    <n v="10653.74"/>
    <n v="194366.83255999998"/>
    <x v="20"/>
    <x v="0"/>
    <x v="2"/>
    <n v="267"/>
    <n v="10008009"/>
    <s v="SABANA"/>
    <n v="2590"/>
    <s v="Combustibles"/>
    <s v="0040006107"/>
    <x v="0"/>
    <s v="65409"/>
    <s v="En línea"/>
  </r>
  <r>
    <s v="02359238"/>
    <s v="31/01/2025"/>
    <s v="16:51"/>
    <s v="DDP43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8250"/>
    <s v="En línea"/>
  </r>
  <r>
    <s v="02359303"/>
    <s v="31/01/2025"/>
    <s v="18:27"/>
    <s v="OGB70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64863"/>
    <s v="En línea"/>
  </r>
  <r>
    <s v="02359305"/>
    <s v="31/01/2025"/>
    <s v="18:29"/>
    <s v="OFL76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1812"/>
    <s v="En línea"/>
  </r>
  <r>
    <s v="01464892"/>
    <s v="31/01/2025"/>
    <s v="09:35"/>
    <s v="GCX126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02578"/>
    <s v="En línea"/>
  </r>
  <r>
    <s v="01465368"/>
    <s v="31/01/2025"/>
    <s v="22:52"/>
    <s v="OLN233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49530"/>
    <s v="En línea"/>
  </r>
  <r>
    <s v="01465401"/>
    <s v="31/01/2025"/>
    <s v="23:29"/>
    <s v="GCX089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15326"/>
    <s v="En línea"/>
  </r>
  <r>
    <s v="02359340"/>
    <s v="31/01/2025"/>
    <s v="19:29"/>
    <s v="OLO592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97405"/>
    <s v="En línea"/>
  </r>
  <r>
    <s v="03162943"/>
    <s v="31/01/2025"/>
    <s v="13:01"/>
    <s v="OFX73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8288"/>
    <s v="En línea"/>
  </r>
  <r>
    <s v="02743186"/>
    <s v="31/01/2025"/>
    <s v="23:32"/>
    <s v="OKZ868"/>
    <x v="0"/>
    <s v="BOGOTÁ, D.C."/>
    <x v="0"/>
    <x v="1"/>
    <n v="41360"/>
    <n v="4"/>
    <n v="10340"/>
    <n v="10340"/>
    <s v="1000800913611005"/>
    <n v="10466.870000000001"/>
    <n v="41867.480000000003"/>
    <x v="13"/>
    <x v="0"/>
    <x v="0"/>
    <n v="1005"/>
    <n v="10008009"/>
    <s v="SABANA"/>
    <n v="1361"/>
    <s v="Combustibles"/>
    <s v="0040007354"/>
    <x v="0"/>
    <s v="126727"/>
    <s v="En línea"/>
  </r>
  <r>
    <s v="2348058"/>
    <s v="31/01/2025"/>
    <s v="06:38"/>
    <s v="OGC01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38136"/>
    <s v="En línea"/>
  </r>
  <r>
    <s v="2349046"/>
    <s v="31/01/2025"/>
    <s v="23:43"/>
    <s v="DDN86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80065"/>
    <s v="En línea"/>
  </r>
  <r>
    <s v="2349020"/>
    <s v="31/01/2025"/>
    <s v="22:34"/>
    <s v="OFY49E"/>
    <x v="0"/>
    <s v="BOGOTÁ, D.C."/>
    <x v="0"/>
    <x v="0"/>
    <n v="23437.755000000001"/>
    <n v="1.4850000000000001"/>
    <n v="15783"/>
    <n v="15783"/>
    <s v="1000800923381005"/>
    <n v="16027.03"/>
    <n v="23800.139550000004"/>
    <x v="8"/>
    <x v="0"/>
    <x v="0"/>
    <n v="1005"/>
    <n v="10008009"/>
    <s v="SABANA"/>
    <n v="2338"/>
    <s v="Combustibles"/>
    <s v="0040007354"/>
    <x v="0"/>
    <s v="31558"/>
    <s v="En línea"/>
  </r>
  <r>
    <s v="2347944"/>
    <s v="31/01/2025"/>
    <s v="03:32"/>
    <s v="OLO469"/>
    <x v="0"/>
    <s v="BOGOTÁ, D.C."/>
    <x v="0"/>
    <x v="1"/>
    <n v="42084.95"/>
    <n v="4.01"/>
    <n v="10495"/>
    <n v="10495"/>
    <s v="1000800923381005"/>
    <n v="10466.870000000001"/>
    <n v="41972.148699999998"/>
    <x v="8"/>
    <x v="0"/>
    <x v="0"/>
    <n v="1005"/>
    <n v="10008009"/>
    <s v="SABANA"/>
    <n v="2338"/>
    <s v="Combustibles"/>
    <s v="0040007354"/>
    <x v="0"/>
    <s v="97080"/>
    <s v="En línea"/>
  </r>
  <r>
    <s v="03249502"/>
    <s v="31/01/2025"/>
    <s v="08:22"/>
    <s v="OAO26E"/>
    <x v="0"/>
    <s v="BOGOTÁ, D.C."/>
    <x v="0"/>
    <x v="0"/>
    <n v="30580"/>
    <n v="2"/>
    <n v="15290"/>
    <n v="15290"/>
    <s v="1000800915551005"/>
    <n v="16027.03"/>
    <n v="32054.06"/>
    <x v="31"/>
    <x v="0"/>
    <x v="0"/>
    <n v="1005"/>
    <n v="10008009"/>
    <s v="SABANA"/>
    <n v="1555"/>
    <s v="Combustibles"/>
    <s v="0040007354"/>
    <x v="0"/>
    <s v="72295"/>
    <s v="En línea"/>
  </r>
  <r>
    <s v="03249497"/>
    <s v="31/01/2025"/>
    <s v="08:12"/>
    <s v="OLN286"/>
    <x v="0"/>
    <s v="BOGOTÁ, D.C."/>
    <x v="0"/>
    <x v="0"/>
    <n v="45870"/>
    <n v="3"/>
    <n v="15290"/>
    <n v="15290"/>
    <s v="1000800915551005"/>
    <n v="16027.03"/>
    <n v="48081.090000000004"/>
    <x v="31"/>
    <x v="0"/>
    <x v="0"/>
    <n v="1005"/>
    <n v="10008009"/>
    <s v="SABANA"/>
    <n v="1555"/>
    <s v="Combustibles"/>
    <s v="0040007354"/>
    <x v="0"/>
    <s v="99054"/>
    <s v="En línea"/>
  </r>
  <r>
    <s v="02239470"/>
    <s v="31/01/2025"/>
    <s v="00:44"/>
    <s v="OGA09E"/>
    <x v="0"/>
    <s v="BOGOTÁ, D.C."/>
    <x v="0"/>
    <x v="0"/>
    <n v="16100.37"/>
    <n v="1.0529999999999999"/>
    <n v="15290"/>
    <n v="15290"/>
    <s v="1000800915551005"/>
    <n v="16027.03"/>
    <n v="16876.462589999999"/>
    <x v="31"/>
    <x v="0"/>
    <x v="0"/>
    <n v="1005"/>
    <n v="10008009"/>
    <s v="SABANA"/>
    <n v="1555"/>
    <s v="Combustibles"/>
    <s v="0040007354"/>
    <x v="0"/>
    <s v="54884"/>
    <s v="En línea"/>
  </r>
  <r>
    <s v="03249417"/>
    <s v="31/01/2025"/>
    <s v="03:35"/>
    <s v="OBI669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266552"/>
    <s v="En línea"/>
  </r>
  <r>
    <s v="01137443"/>
    <s v="31/01/2025"/>
    <s v="17:54"/>
    <s v="OAN28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47567"/>
    <s v="En línea"/>
  </r>
  <r>
    <s v="02239713"/>
    <s v="31/01/2025"/>
    <s v="15:23"/>
    <s v="OFX29E"/>
    <x v="0"/>
    <s v="BOGOTÁ, D.C."/>
    <x v="0"/>
    <x v="0"/>
    <n v="20626.21"/>
    <n v="1.349"/>
    <n v="15290"/>
    <n v="15290"/>
    <s v="1000800915551005"/>
    <n v="16027.03"/>
    <n v="21620.463469999999"/>
    <x v="31"/>
    <x v="0"/>
    <x v="0"/>
    <n v="1005"/>
    <n v="10008009"/>
    <s v="SABANA"/>
    <n v="1555"/>
    <s v="Combustibles"/>
    <s v="0040007354"/>
    <x v="0"/>
    <s v="48852"/>
    <s v="En línea"/>
  </r>
  <r>
    <s v="02239773"/>
    <s v="31/01/2025"/>
    <s v="17:59"/>
    <s v="AWV17D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83967"/>
    <s v="En línea"/>
  </r>
  <r>
    <s v="04189021"/>
    <s v="31/01/2025"/>
    <s v="18:19"/>
    <s v="OKZ834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45605"/>
    <s v="En línea"/>
  </r>
  <r>
    <s v="03249615"/>
    <s v="31/01/2025"/>
    <s v="14:34"/>
    <s v="LIS739"/>
    <x v="0"/>
    <s v="BOGOTÁ, D.C."/>
    <x v="0"/>
    <x v="0"/>
    <n v="45870"/>
    <n v="3"/>
    <n v="15290"/>
    <n v="15290"/>
    <s v="1000800915551005"/>
    <n v="16027.03"/>
    <n v="48081.090000000004"/>
    <x v="31"/>
    <x v="0"/>
    <x v="0"/>
    <n v="1005"/>
    <n v="10008009"/>
    <s v="SABANA"/>
    <n v="1555"/>
    <s v="Combustibles"/>
    <s v="0040007354"/>
    <x v="0"/>
    <s v="44319"/>
    <s v="En línea"/>
  </r>
  <r>
    <s v="02239633"/>
    <s v="31/01/2025"/>
    <s v="11:01"/>
    <s v="OJX062"/>
    <x v="0"/>
    <s v="BOGOTÁ, D.C."/>
    <x v="0"/>
    <x v="0"/>
    <n v="45870"/>
    <n v="3"/>
    <n v="15290"/>
    <n v="15290"/>
    <s v="1000800915551005"/>
    <n v="16027.03"/>
    <n v="48081.090000000004"/>
    <x v="31"/>
    <x v="0"/>
    <x v="0"/>
    <n v="1005"/>
    <n v="10008009"/>
    <s v="SABANA"/>
    <n v="1555"/>
    <s v="Combustibles"/>
    <s v="0040007354"/>
    <x v="0"/>
    <s v="176540"/>
    <s v="En línea"/>
  </r>
  <r>
    <s v="03249575"/>
    <s v="31/01/2025"/>
    <s v="11:57"/>
    <s v="OAM29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99350"/>
    <s v="En línea"/>
  </r>
  <r>
    <s v="03249727"/>
    <s v="31/01/2025"/>
    <s v="20:18"/>
    <s v="OAN37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73978"/>
    <s v="En línea"/>
  </r>
  <r>
    <s v="03249674"/>
    <s v="31/01/2025"/>
    <s v="17:39"/>
    <s v="DDU60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92700"/>
    <s v="En línea"/>
  </r>
  <r>
    <s v="03249479"/>
    <s v="31/01/2025"/>
    <s v="07:11"/>
    <s v="LIS839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45019"/>
    <s v="En línea"/>
  </r>
  <r>
    <s v="02239683"/>
    <s v="31/01/2025"/>
    <s v="13:34"/>
    <s v="OLM893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42777"/>
    <s v="En línea"/>
  </r>
  <r>
    <s v="01137456"/>
    <s v="31/01/2025"/>
    <s v="18:37"/>
    <s v="GCX022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31777"/>
    <s v="En línea"/>
  </r>
  <r>
    <s v="03249409"/>
    <s v="31/01/2025"/>
    <s v="02:18"/>
    <s v="OKZ819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73875"/>
    <s v="En línea"/>
  </r>
  <r>
    <s v="02239605"/>
    <s v="31/01/2025"/>
    <s v="09:44"/>
    <s v="OJY251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01782"/>
    <s v="En línea"/>
  </r>
  <r>
    <s v="03249552"/>
    <s v="31/01/2025"/>
    <s v="10:38"/>
    <s v="OLO759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16336"/>
    <s v="En línea"/>
  </r>
  <r>
    <s v="02239846"/>
    <s v="31/01/2025"/>
    <s v="21:43"/>
    <s v="OLM867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222533"/>
    <s v="En línea"/>
  </r>
  <r>
    <s v="04330257"/>
    <s v="31/01/2025"/>
    <s v="06:31"/>
    <s v="JQV244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22009"/>
    <s v="En línea"/>
  </r>
  <r>
    <s v="04330461"/>
    <s v="31/01/2025"/>
    <s v="12:30"/>
    <s v="OLM897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139185"/>
    <s v="En línea"/>
  </r>
  <r>
    <s v="03171114"/>
    <s v="31/01/2025"/>
    <s v="21:30"/>
    <s v="LIS822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49095"/>
    <s v="En línea"/>
  </r>
  <r>
    <s v="04330816"/>
    <s v="31/01/2025"/>
    <s v="20:42"/>
    <s v="JQV304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34696"/>
    <s v="En línea"/>
  </r>
  <r>
    <s v="01333362"/>
    <s v="31/01/2025"/>
    <s v="13:07"/>
    <s v="OAM99E"/>
    <x v="0"/>
    <s v="BOGOTÁ, D.C."/>
    <x v="0"/>
    <x v="0"/>
    <n v="22935"/>
    <n v="1.5"/>
    <n v="15290"/>
    <n v="15290"/>
    <s v="1000800921601005"/>
    <n v="16027.03"/>
    <n v="24040.545000000002"/>
    <x v="23"/>
    <x v="0"/>
    <x v="0"/>
    <n v="1005"/>
    <n v="10008009"/>
    <s v="SABANA"/>
    <n v="2160"/>
    <s v="Combustibles"/>
    <s v="0040007354"/>
    <x v="0"/>
    <s v="47556"/>
    <s v="En línea"/>
  </r>
  <r>
    <s v="02714922"/>
    <s v="31/01/2025"/>
    <s v="05:50"/>
    <s v="JQV307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39889"/>
    <s v="En línea"/>
  </r>
  <r>
    <s v="02715503"/>
    <s v="31/01/2025"/>
    <s v="18:28"/>
    <s v="LIS737"/>
    <x v="0"/>
    <s v="BOGOTÁ, D.C."/>
    <x v="0"/>
    <x v="0"/>
    <n v="46770"/>
    <n v="3"/>
    <n v="15590"/>
    <n v="15590"/>
    <s v="1000800920461005"/>
    <n v="16027.03"/>
    <n v="48081.090000000004"/>
    <x v="2"/>
    <x v="0"/>
    <x v="0"/>
    <n v="1005"/>
    <n v="10008009"/>
    <s v="SABANA"/>
    <n v="2046"/>
    <s v="Combustibles"/>
    <s v="0040007354"/>
    <x v="0"/>
    <s v="42128"/>
    <s v="En línea"/>
  </r>
  <r>
    <s v="01647668"/>
    <s v="31/01/2025"/>
    <s v="16:50"/>
    <s v="LHE03F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36375"/>
    <s v="En línea"/>
  </r>
  <r>
    <s v="02715326"/>
    <s v="31/01/2025"/>
    <s v="14:43"/>
    <s v="OFM74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8841"/>
    <s v="En línea"/>
  </r>
  <r>
    <s v="01647876"/>
    <s v="31/01/2025"/>
    <s v="21:28"/>
    <s v="OAM91E"/>
    <x v="0"/>
    <s v="BOGOTÁ, D.C."/>
    <x v="0"/>
    <x v="0"/>
    <n v="15590"/>
    <n v="1"/>
    <n v="15590"/>
    <n v="15590"/>
    <s v="1000800920461005"/>
    <n v="16027.03"/>
    <n v="16027.03"/>
    <x v="2"/>
    <x v="0"/>
    <x v="0"/>
    <n v="1005"/>
    <n v="10008009"/>
    <s v="SABANA"/>
    <n v="2046"/>
    <s v="Combustibles"/>
    <s v="0040007354"/>
    <x v="0"/>
    <s v="58001"/>
    <s v="En línea"/>
  </r>
  <r>
    <s v="01647299"/>
    <s v="31/01/2025"/>
    <s v="07:08"/>
    <s v="B95B"/>
    <x v="7"/>
    <s v="BOGOTÁ, D.C."/>
    <x v="0"/>
    <x v="1"/>
    <n v="314403.45"/>
    <n v="30.495000000000001"/>
    <n v="10310"/>
    <n v="10310"/>
    <s v="1000800920461011"/>
    <n v="10280.65"/>
    <n v="313508.42174999998"/>
    <x v="2"/>
    <x v="0"/>
    <x v="7"/>
    <n v="1011"/>
    <n v="10008009"/>
    <s v="SABANA"/>
    <n v="2046"/>
    <s v="Combustibles"/>
    <s v="0040006505"/>
    <x v="0"/>
    <s v="10085"/>
    <s v="En línea"/>
  </r>
  <r>
    <s v="02733092"/>
    <s v="31/01/2025"/>
    <s v="07:19"/>
    <s v="DDS39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60400"/>
    <s v="En línea"/>
  </r>
  <r>
    <s v="02733096"/>
    <s v="31/01/2025"/>
    <s v="07:22"/>
    <s v="OFM29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4349"/>
    <s v="En línea"/>
  </r>
  <r>
    <s v="02733403"/>
    <s v="31/01/2025"/>
    <s v="11:35"/>
    <s v="OJX086"/>
    <x v="0"/>
    <s v="BOGOTÁ, D.C."/>
    <x v="0"/>
    <x v="0"/>
    <n v="76800"/>
    <n v="5"/>
    <n v="15360"/>
    <n v="15360"/>
    <s v="1000800910471005"/>
    <n v="16027.03"/>
    <n v="80135.150000000009"/>
    <x v="6"/>
    <x v="0"/>
    <x v="0"/>
    <n v="1005"/>
    <n v="10008009"/>
    <s v="SABANA"/>
    <n v="1047"/>
    <s v="Combustibles"/>
    <s v="0040007354"/>
    <x v="0"/>
    <s v="164850"/>
    <s v="En línea"/>
  </r>
  <r>
    <s v="02733882"/>
    <s v="31/01/2025"/>
    <s v="18:42"/>
    <s v="LHA73F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27075"/>
    <s v="En línea"/>
  </r>
  <r>
    <s v="01854210"/>
    <s v="31/01/2025"/>
    <s v="08:09"/>
    <s v="LHH03F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14697"/>
    <s v="En línea"/>
  </r>
  <r>
    <s v="01853939"/>
    <s v="31/01/2025"/>
    <s v="04:02"/>
    <s v="OFP09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8226"/>
    <s v="En línea"/>
  </r>
  <r>
    <s v="01853839"/>
    <s v="31/01/2025"/>
    <s v="00:21"/>
    <s v="DDT14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5985"/>
    <s v="En línea"/>
  </r>
  <r>
    <s v="02733065"/>
    <s v="31/01/2025"/>
    <s v="07:05"/>
    <s v="OFP34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61847"/>
    <s v="En línea"/>
  </r>
  <r>
    <s v="02733733"/>
    <s v="31/01/2025"/>
    <s v="16:37"/>
    <s v="OGE05E"/>
    <x v="0"/>
    <s v="BOGOTÁ, D.C."/>
    <x v="0"/>
    <x v="0"/>
    <n v="26327.040000000001"/>
    <n v="1.714"/>
    <n v="15360"/>
    <n v="15360"/>
    <s v="1000800910471005"/>
    <n v="16027.03"/>
    <n v="27470.329420000002"/>
    <x v="6"/>
    <x v="0"/>
    <x v="0"/>
    <n v="1005"/>
    <n v="10008009"/>
    <s v="SABANA"/>
    <n v="1047"/>
    <s v="Combustibles"/>
    <s v="0040007354"/>
    <x v="0"/>
    <s v="26710"/>
    <s v="En línea"/>
  </r>
  <r>
    <s v="01854893"/>
    <s v="31/01/2025"/>
    <s v="17:48"/>
    <s v="ODT159"/>
    <x v="0"/>
    <s v="BOGOTÁ, D.C."/>
    <x v="0"/>
    <x v="0"/>
    <n v="76554.240000000005"/>
    <n v="4.984"/>
    <n v="15360"/>
    <n v="15360"/>
    <s v="1000800910471005"/>
    <n v="16027.03"/>
    <n v="79878.717520000006"/>
    <x v="6"/>
    <x v="0"/>
    <x v="0"/>
    <n v="1005"/>
    <n v="10008009"/>
    <s v="SABANA"/>
    <n v="1047"/>
    <s v="Combustibles"/>
    <s v="0040007354"/>
    <x v="0"/>
    <s v="154186"/>
    <s v="En línea"/>
  </r>
  <r>
    <s v="01854466"/>
    <s v="31/01/2025"/>
    <s v="11:58"/>
    <s v="DDQ56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4194"/>
    <s v="En línea"/>
  </r>
  <r>
    <s v="02734089"/>
    <s v="31/01/2025"/>
    <s v="21:53"/>
    <s v="OFM17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4934"/>
    <s v="En línea"/>
  </r>
  <r>
    <s v="02733981"/>
    <s v="31/01/2025"/>
    <s v="20:19"/>
    <s v="OFO48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80315"/>
    <s v="En línea"/>
  </r>
  <r>
    <s v="02733934"/>
    <s v="31/01/2025"/>
    <s v="19:34"/>
    <s v="OFM38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30675"/>
    <s v="En línea"/>
  </r>
  <r>
    <s v="01854846"/>
    <s v="31/01/2025"/>
    <s v="17:19"/>
    <s v="GCX133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110055"/>
    <s v="En línea"/>
  </r>
  <r>
    <s v="03544341"/>
    <s v="31/01/2025"/>
    <s v="03:53"/>
    <s v="OFO92E"/>
    <x v="0"/>
    <s v="BOGOTÁ, D.C."/>
    <x v="0"/>
    <x v="0"/>
    <n v="22875"/>
    <n v="1.5"/>
    <n v="15250"/>
    <n v="15250"/>
    <s v="1000800910481005"/>
    <n v="16027.03"/>
    <n v="24040.545000000002"/>
    <x v="11"/>
    <x v="0"/>
    <x v="0"/>
    <n v="1005"/>
    <n v="10008009"/>
    <s v="SABANA"/>
    <n v="1048"/>
    <s v="Combustibles"/>
    <s v="0040007354"/>
    <x v="0"/>
    <s v="67676"/>
    <s v="En línea"/>
  </r>
  <r>
    <s v="03544627"/>
    <s v="31/01/2025"/>
    <s v="11:55"/>
    <s v="LHA60F"/>
    <x v="0"/>
    <s v="BOGOTÁ, D.C."/>
    <x v="0"/>
    <x v="0"/>
    <n v="22875"/>
    <n v="1.5"/>
    <n v="15250"/>
    <n v="15250"/>
    <s v="1000800910481005"/>
    <n v="16027.03"/>
    <n v="24040.545000000002"/>
    <x v="11"/>
    <x v="0"/>
    <x v="0"/>
    <n v="1005"/>
    <n v="10008009"/>
    <s v="SABANA"/>
    <n v="1048"/>
    <s v="Combustibles"/>
    <s v="0040007354"/>
    <x v="0"/>
    <s v="31108"/>
    <s v="En línea"/>
  </r>
  <r>
    <s v="03545066"/>
    <s v="31/01/2025"/>
    <s v="21:52"/>
    <s v="LBO86F"/>
    <x v="0"/>
    <s v="BOGOTÁ, D.C."/>
    <x v="0"/>
    <x v="0"/>
    <n v="22875"/>
    <n v="1.5"/>
    <n v="15250"/>
    <n v="15250"/>
    <s v="1000800910481005"/>
    <n v="16027.03"/>
    <n v="24040.545000000002"/>
    <x v="11"/>
    <x v="0"/>
    <x v="0"/>
    <n v="1005"/>
    <n v="10008009"/>
    <s v="SABANA"/>
    <n v="1048"/>
    <s v="Combustibles"/>
    <s v="0040007354"/>
    <x v="0"/>
    <s v="57869"/>
    <s v="En línea"/>
  </r>
  <r>
    <s v="03544929"/>
    <s v="31/01/2025"/>
    <s v="18:31"/>
    <s v="OKZ755"/>
    <x v="0"/>
    <s v="BOGOTÁ, D.C."/>
    <x v="0"/>
    <x v="1"/>
    <n v="40520"/>
    <n v="4"/>
    <n v="10130"/>
    <n v="10130"/>
    <s v="1000800910481005"/>
    <n v="10466.870000000001"/>
    <n v="41867.480000000003"/>
    <x v="11"/>
    <x v="0"/>
    <x v="0"/>
    <n v="1005"/>
    <n v="10008009"/>
    <s v="SABANA"/>
    <n v="1048"/>
    <s v="Combustibles"/>
    <s v="0040007354"/>
    <x v="0"/>
    <s v="81362"/>
    <s v="En línea"/>
  </r>
  <r>
    <s v="02493484"/>
    <s v="31/01/2025"/>
    <s v="11:35"/>
    <s v="OLO697"/>
    <x v="0"/>
    <s v="BOGOTÁ, D.C."/>
    <x v="0"/>
    <x v="1"/>
    <n v="40520"/>
    <n v="4"/>
    <n v="10130"/>
    <n v="10130"/>
    <s v="1000800910481005"/>
    <n v="10466.870000000001"/>
    <n v="41867.480000000003"/>
    <x v="11"/>
    <x v="0"/>
    <x v="0"/>
    <n v="1005"/>
    <n v="10008009"/>
    <s v="SABANA"/>
    <n v="1048"/>
    <s v="Combustibles"/>
    <s v="0040007354"/>
    <x v="0"/>
    <s v="41846"/>
    <s v="En línea"/>
  </r>
  <r>
    <s v="03545079"/>
    <s v="31/01/2025"/>
    <s v="22:06"/>
    <s v="OKZ773"/>
    <x v="0"/>
    <s v="BOGOTÁ, D.C."/>
    <x v="0"/>
    <x v="1"/>
    <n v="81040"/>
    <n v="8"/>
    <n v="10130"/>
    <n v="10130"/>
    <s v="1000800910481005"/>
    <n v="10466.870000000001"/>
    <n v="83734.960000000006"/>
    <x v="11"/>
    <x v="0"/>
    <x v="0"/>
    <n v="1005"/>
    <n v="10008009"/>
    <s v="SABANA"/>
    <n v="1048"/>
    <s v="Combustibles"/>
    <s v="0040007354"/>
    <x v="0"/>
    <s v="116850"/>
    <s v="En línea"/>
  </r>
  <r>
    <s v="011006921"/>
    <s v="31/01/2025"/>
    <s v="05:40"/>
    <s v="OGB41E"/>
    <x v="0"/>
    <s v="BOGOTÁ, D.C."/>
    <x v="0"/>
    <x v="0"/>
    <n v="21780.48"/>
    <n v="1.4179999999999999"/>
    <n v="15360"/>
    <n v="15360"/>
    <s v="100080099281005"/>
    <n v="16027.03"/>
    <n v="22726.328539999999"/>
    <x v="4"/>
    <x v="0"/>
    <x v="0"/>
    <n v="1005"/>
    <n v="10008009"/>
    <s v="SABANA"/>
    <n v="928"/>
    <s v="Combustibles"/>
    <s v="0040007354"/>
    <x v="0"/>
    <s v="78844"/>
    <s v="En línea"/>
  </r>
  <r>
    <s v="011007357"/>
    <s v="31/01/2025"/>
    <s v="14:05"/>
    <s v="OFN28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36849"/>
    <s v="En línea"/>
  </r>
  <r>
    <s v="02850363"/>
    <s v="31/01/2025"/>
    <s v="14:21"/>
    <s v="OFZ81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62822"/>
    <s v="En línea"/>
  </r>
  <r>
    <s v="02489504"/>
    <s v="31/01/2025"/>
    <s v="08:43"/>
    <s v="OFN86E"/>
    <x v="0"/>
    <s v="BOGOTÁ, D.C."/>
    <x v="0"/>
    <x v="0"/>
    <n v="19044.48"/>
    <n v="1.248"/>
    <n v="15260"/>
    <n v="15260"/>
    <s v="1000800914421005"/>
    <n v="16027.03"/>
    <n v="20001.73344"/>
    <x v="30"/>
    <x v="0"/>
    <x v="0"/>
    <n v="1005"/>
    <n v="10008009"/>
    <s v="SABANA"/>
    <n v="1442"/>
    <s v="Combustibles"/>
    <s v="0040007354"/>
    <x v="0"/>
    <s v="78572"/>
    <s v="En línea"/>
  </r>
  <r>
    <s v="02489683"/>
    <s v="31/01/2025"/>
    <s v="13:33"/>
    <s v="OFR30E"/>
    <x v="0"/>
    <s v="BOGOTÁ, D.C."/>
    <x v="0"/>
    <x v="0"/>
    <n v="22890"/>
    <n v="1.5"/>
    <n v="15260"/>
    <n v="15260"/>
    <s v="1000800914421005"/>
    <n v="16027.03"/>
    <n v="24040.545000000002"/>
    <x v="30"/>
    <x v="0"/>
    <x v="0"/>
    <n v="1005"/>
    <n v="10008009"/>
    <s v="SABANA"/>
    <n v="1442"/>
    <s v="Combustibles"/>
    <s v="0040007354"/>
    <x v="0"/>
    <s v="65090"/>
    <s v="En línea"/>
  </r>
  <r>
    <s v="02214059"/>
    <s v="31/01/2025"/>
    <s v="00:31"/>
    <s v="DDQ84E"/>
    <x v="0"/>
    <s v="BOGOTÁ, D.C."/>
    <x v="0"/>
    <x v="0"/>
    <n v="23085"/>
    <n v="1.5"/>
    <n v="15390"/>
    <n v="15390"/>
    <s v="1000800937031005"/>
    <n v="16027.03"/>
    <n v="24040.545000000002"/>
    <x v="48"/>
    <x v="0"/>
    <x v="0"/>
    <n v="1005"/>
    <n v="10008009"/>
    <s v="SABANA"/>
    <n v="3703"/>
    <s v="Combustibles"/>
    <s v="0040007354"/>
    <x v="0"/>
    <s v="93690"/>
    <s v="En línea"/>
  </r>
  <r>
    <s v="02690074"/>
    <s v="31/01/2025"/>
    <s v="13:41"/>
    <s v="OBH623"/>
    <x v="13"/>
    <s v="BOGOTÁ, D.C."/>
    <x v="0"/>
    <x v="0"/>
    <n v="232950"/>
    <n v="15"/>
    <n v="15530"/>
    <n v="15530"/>
    <s v="100080099291014"/>
    <n v="15870.49"/>
    <n v="238057.35"/>
    <x v="9"/>
    <x v="0"/>
    <x v="13"/>
    <n v="1014"/>
    <n v="10008009"/>
    <s v="SABANA"/>
    <n v="929"/>
    <s v="Combustibles"/>
    <s v="0040006648"/>
    <x v="0"/>
    <s v="166757"/>
    <s v="En línea"/>
  </r>
  <r>
    <s v="02274256"/>
    <s v="31/01/2025"/>
    <s v="08:28"/>
    <s v="ODT189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31348"/>
    <s v="En línea"/>
  </r>
  <r>
    <s v="01278947"/>
    <s v="31/01/2025"/>
    <s v="09:09"/>
    <s v="OAP45E"/>
    <x v="0"/>
    <s v="BOGOTÁ, D.C."/>
    <x v="0"/>
    <x v="0"/>
    <n v="30820"/>
    <n v="2"/>
    <n v="15410"/>
    <n v="15410"/>
    <s v="1000800910401005"/>
    <n v="16027.03"/>
    <n v="32054.06"/>
    <x v="22"/>
    <x v="0"/>
    <x v="0"/>
    <n v="1005"/>
    <n v="10008009"/>
    <s v="SABANA"/>
    <n v="1040"/>
    <s v="Combustibles"/>
    <s v="0040007354"/>
    <x v="0"/>
    <s v="81420"/>
    <s v="En línea"/>
  </r>
  <r>
    <s v="02274181"/>
    <s v="31/01/2025"/>
    <s v="04:32"/>
    <s v="LHA47F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21850"/>
    <s v="En línea"/>
  </r>
  <r>
    <s v="03170694"/>
    <s v="31/01/2025"/>
    <s v="02:29"/>
    <s v="OFJ41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70936"/>
    <s v="En línea"/>
  </r>
  <r>
    <s v="01278863"/>
    <s v="31/01/2025"/>
    <s v="06:02"/>
    <s v="LHA55F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12930"/>
    <s v="En línea"/>
  </r>
  <r>
    <s v="03170834"/>
    <s v="31/01/2025"/>
    <s v="10:31"/>
    <s v="OFU88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26762"/>
    <s v="En línea"/>
  </r>
  <r>
    <s v="03170993"/>
    <s v="31/01/2025"/>
    <s v="17:11"/>
    <s v="OFO67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76515"/>
    <s v="En línea"/>
  </r>
  <r>
    <s v="04330540"/>
    <s v="31/01/2025"/>
    <s v="14:40"/>
    <s v="LHA46F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14689"/>
    <s v="En línea"/>
  </r>
  <r>
    <s v="03170743"/>
    <s v="31/01/2025"/>
    <s v="07:30"/>
    <s v="OFR67E"/>
    <x v="0"/>
    <s v="BOGOTÁ, D.C."/>
    <x v="0"/>
    <x v="0"/>
    <n v="20818.91"/>
    <n v="1.351"/>
    <n v="15410"/>
    <n v="15410"/>
    <s v="1000800910401005"/>
    <n v="16027.03"/>
    <n v="21652.517530000001"/>
    <x v="22"/>
    <x v="0"/>
    <x v="0"/>
    <n v="1005"/>
    <n v="10008009"/>
    <s v="SABANA"/>
    <n v="1040"/>
    <s v="Combustibles"/>
    <s v="0040007354"/>
    <x v="0"/>
    <s v="42994"/>
    <s v="En línea"/>
  </r>
  <r>
    <s v="04330891"/>
    <s v="31/01/2025"/>
    <s v="22:41"/>
    <s v="OJX100"/>
    <x v="0"/>
    <s v="BOGOTÁ, D.C."/>
    <x v="0"/>
    <x v="0"/>
    <n v="61640"/>
    <n v="4"/>
    <n v="15410"/>
    <n v="15410"/>
    <s v="1000800910401005"/>
    <n v="16027.03"/>
    <n v="64108.12"/>
    <x v="22"/>
    <x v="0"/>
    <x v="0"/>
    <n v="1005"/>
    <n v="10008009"/>
    <s v="SABANA"/>
    <n v="1040"/>
    <s v="Combustibles"/>
    <s v="0040007354"/>
    <x v="0"/>
    <s v="212921"/>
    <s v="En línea"/>
  </r>
  <r>
    <s v="02274648"/>
    <s v="31/01/2025"/>
    <s v="23:43"/>
    <s v="LHA19F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45917"/>
    <s v="En línea"/>
  </r>
  <r>
    <s v="02274575"/>
    <s v="31/01/2025"/>
    <s v="20:40"/>
    <s v="OLN163"/>
    <x v="0"/>
    <s v="BOGOTÁ, D.C."/>
    <x v="0"/>
    <x v="0"/>
    <n v="92460"/>
    <n v="6"/>
    <n v="15410"/>
    <n v="15410"/>
    <s v="1000800910401005"/>
    <n v="16027.03"/>
    <n v="96162.180000000008"/>
    <x v="22"/>
    <x v="0"/>
    <x v="0"/>
    <n v="1005"/>
    <n v="10008009"/>
    <s v="SABANA"/>
    <n v="1040"/>
    <s v="Combustibles"/>
    <s v="0040007354"/>
    <x v="0"/>
    <s v="163984"/>
    <s v="En línea"/>
  </r>
  <r>
    <s v="01826548"/>
    <s v="31/01/2025"/>
    <s v="21:52"/>
    <s v="LIS728"/>
    <x v="0"/>
    <s v="BOGOTÁ, D.C."/>
    <x v="0"/>
    <x v="0"/>
    <n v="45840"/>
    <n v="3"/>
    <n v="15280"/>
    <n v="15280"/>
    <s v="1000800915661005"/>
    <n v="16027.03"/>
    <n v="48081.090000000004"/>
    <x v="24"/>
    <x v="0"/>
    <x v="0"/>
    <n v="1005"/>
    <n v="10008009"/>
    <s v="SABANA"/>
    <n v="1566"/>
    <s v="Combustibles"/>
    <s v="0040007354"/>
    <x v="0"/>
    <s v="50122"/>
    <s v="En línea"/>
  </r>
  <r>
    <s v="01579290"/>
    <s v="31/01/2025"/>
    <s v="00:25"/>
    <s v="OFX04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36500"/>
    <s v="En línea"/>
  </r>
  <r>
    <s v="01579294"/>
    <s v="31/01/2025"/>
    <s v="00:27"/>
    <s v="DDO04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66594"/>
    <s v="En línea"/>
  </r>
  <r>
    <s v="01579287"/>
    <s v="31/01/2025"/>
    <s v="00:22"/>
    <s v="DDW20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7450"/>
    <s v="En línea"/>
  </r>
  <r>
    <s v="01580049"/>
    <s v="31/01/2025"/>
    <s v="18:00"/>
    <s v="OFJ98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4619"/>
    <s v="En línea"/>
  </r>
  <r>
    <s v="02541283"/>
    <s v="31/01/2025"/>
    <s v="17:00"/>
    <s v="OFJ94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7440"/>
    <s v="En línea"/>
  </r>
  <r>
    <s v="01579922"/>
    <s v="31/01/2025"/>
    <s v="15:35"/>
    <s v="OFX35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0741"/>
    <s v="En línea"/>
  </r>
  <r>
    <s v="03494708"/>
    <s v="31/01/2025"/>
    <s v="18:17"/>
    <s v="LHB61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13725"/>
    <s v="En línea"/>
  </r>
  <r>
    <s v="01579666"/>
    <s v="31/01/2025"/>
    <s v="10:21"/>
    <s v="LBL87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38427"/>
    <s v="En línea"/>
  </r>
  <r>
    <s v="03494407"/>
    <s v="31/01/2025"/>
    <s v="12:15"/>
    <s v="OFX28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0150"/>
    <s v="En línea"/>
  </r>
  <r>
    <s v="01580222"/>
    <s v="31/01/2025"/>
    <s v="21:37"/>
    <s v="LHB74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7308"/>
    <s v="En línea"/>
  </r>
  <r>
    <s v="01580271"/>
    <s v="31/01/2025"/>
    <s v="22:35"/>
    <s v="LBL84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3006"/>
    <s v="En línea"/>
  </r>
  <r>
    <s v="03494702"/>
    <s v="31/01/2025"/>
    <s v="18:10"/>
    <s v="JQV018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103596"/>
    <s v="En línea"/>
  </r>
  <r>
    <s v="02541558"/>
    <s v="31/01/2025"/>
    <s v="23:23"/>
    <s v="GCX117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53715"/>
    <s v="En línea"/>
  </r>
  <r>
    <s v="02540700"/>
    <s v="31/01/2025"/>
    <s v="01:25"/>
    <s v="OFJ96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2586"/>
    <s v="En línea"/>
  </r>
  <r>
    <s v="01579301"/>
    <s v="31/01/2025"/>
    <s v="00:47"/>
    <s v="LBL89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1130"/>
    <s v="En línea"/>
  </r>
  <r>
    <s v="02669082"/>
    <s v="31/01/2025"/>
    <s v="14:13"/>
    <s v="OFQ36E"/>
    <x v="0"/>
    <s v="BOGOTÁ, D.C."/>
    <x v="0"/>
    <x v="0"/>
    <n v="22920"/>
    <n v="1.5"/>
    <n v="15280"/>
    <n v="15280"/>
    <s v="1000800910611005"/>
    <n v="16027.03"/>
    <n v="24040.545000000002"/>
    <x v="15"/>
    <x v="0"/>
    <x v="0"/>
    <n v="1005"/>
    <n v="10008009"/>
    <s v="SABANA"/>
    <n v="1061"/>
    <s v="Combustibles"/>
    <s v="0040007354"/>
    <x v="0"/>
    <s v="45204"/>
    <s v="En línea"/>
  </r>
  <r>
    <s v="01678914"/>
    <s v="31/01/2025"/>
    <s v="17:23"/>
    <s v="OFQ59E"/>
    <x v="0"/>
    <s v="BOGOTÁ, D.C."/>
    <x v="0"/>
    <x v="0"/>
    <n v="22920"/>
    <n v="1.5"/>
    <n v="15280"/>
    <n v="15280"/>
    <s v="1000800910611005"/>
    <n v="16027.03"/>
    <n v="24040.545000000002"/>
    <x v="15"/>
    <x v="0"/>
    <x v="0"/>
    <n v="1005"/>
    <n v="10008009"/>
    <s v="SABANA"/>
    <n v="1061"/>
    <s v="Combustibles"/>
    <s v="0040007354"/>
    <x v="0"/>
    <s v="85400"/>
    <s v="En línea"/>
  </r>
  <r>
    <s v="02669500"/>
    <s v="31/01/2025"/>
    <s v="22:33"/>
    <s v="OFT55E"/>
    <x v="0"/>
    <s v="BOGOTÁ, D.C."/>
    <x v="0"/>
    <x v="0"/>
    <n v="15280"/>
    <n v="1"/>
    <n v="15280"/>
    <n v="15280"/>
    <s v="1000800910611005"/>
    <n v="16027.03"/>
    <n v="16027.03"/>
    <x v="15"/>
    <x v="0"/>
    <x v="0"/>
    <n v="1005"/>
    <n v="10008009"/>
    <s v="SABANA"/>
    <n v="1061"/>
    <s v="Combustibles"/>
    <s v="0040007354"/>
    <x v="0"/>
    <s v="39892"/>
    <s v="En línea"/>
  </r>
  <r>
    <s v="01678602"/>
    <s v="31/01/2025"/>
    <s v="10:17"/>
    <s v="LIS982"/>
    <x v="0"/>
    <s v="BOGOTÁ, D.C."/>
    <x v="0"/>
    <x v="1"/>
    <n v="40720"/>
    <n v="4"/>
    <n v="10180"/>
    <n v="10180"/>
    <s v="1000800910611005"/>
    <n v="10466.870000000001"/>
    <n v="41867.480000000003"/>
    <x v="15"/>
    <x v="0"/>
    <x v="0"/>
    <n v="1005"/>
    <n v="10008009"/>
    <s v="SABANA"/>
    <n v="1061"/>
    <s v="Combustibles"/>
    <s v="0040007354"/>
    <x v="0"/>
    <s v="15932"/>
    <s v="En línea"/>
  </r>
  <r>
    <s v="48788497"/>
    <s v="31/01/2025"/>
    <s v="07:38"/>
    <s v="OJX077"/>
    <x v="0"/>
    <s v="BOGOTÁ, D.C."/>
    <x v="0"/>
    <x v="0"/>
    <n v="80700"/>
    <n v="5"/>
    <n v="16140"/>
    <n v="16140"/>
    <s v="1000800935401005"/>
    <n v="16027.03"/>
    <n v="80135.150000000009"/>
    <x v="32"/>
    <x v="0"/>
    <x v="0"/>
    <n v="1005"/>
    <n v="10008009"/>
    <s v="SABANA"/>
    <n v="3540"/>
    <s v="Combustibles"/>
    <s v="0040007354"/>
    <x v="0"/>
    <s v="202879"/>
    <s v="En línea"/>
  </r>
  <r>
    <s v="48794268"/>
    <s v="31/01/2025"/>
    <s v="09:43"/>
    <s v="OAM74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70955"/>
    <s v="En línea"/>
  </r>
  <r>
    <s v="48796008"/>
    <s v="31/01/2025"/>
    <s v="10:28"/>
    <s v="OLN188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42445"/>
    <s v="En línea"/>
  </r>
  <r>
    <s v="48799577"/>
    <s v="31/01/2025"/>
    <s v="12:11"/>
    <s v="OBI490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189964"/>
    <s v="En línea"/>
  </r>
  <r>
    <s v="48792730"/>
    <s v="31/01/2025"/>
    <s v="09:06"/>
    <s v="LHE06F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25252"/>
    <s v="En línea"/>
  </r>
  <r>
    <s v="48786590"/>
    <s v="31/01/2025"/>
    <s v="06:59"/>
    <s v="LHE45F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17310"/>
    <s v="En línea"/>
  </r>
  <r>
    <s v="48796063"/>
    <s v="31/01/2025"/>
    <s v="10:29"/>
    <s v="LHF19F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21269"/>
    <s v="En línea"/>
  </r>
  <r>
    <s v="48800097"/>
    <s v="31/01/2025"/>
    <s v="12:26"/>
    <s v="DDX87E"/>
    <x v="0"/>
    <s v="BOGOTÁ, D.C."/>
    <x v="0"/>
    <x v="0"/>
    <n v="16140"/>
    <n v="1"/>
    <n v="16140"/>
    <n v="16140"/>
    <s v="1000800935401005"/>
    <n v="16027.03"/>
    <n v="16027.03"/>
    <x v="32"/>
    <x v="0"/>
    <x v="0"/>
    <n v="1005"/>
    <n v="10008009"/>
    <s v="SABANA"/>
    <n v="3540"/>
    <s v="Combustibles"/>
    <s v="0040007354"/>
    <x v="0"/>
    <s v="94400"/>
    <s v="En línea"/>
  </r>
  <r>
    <s v="48813591"/>
    <s v="31/01/2025"/>
    <s v="18:42"/>
    <s v="OFW65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36060"/>
    <s v="En línea"/>
  </r>
  <r>
    <s v="48808935"/>
    <s v="31/01/2025"/>
    <s v="16:32"/>
    <s v="OAM43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76774"/>
    <s v="En línea"/>
  </r>
  <r>
    <s v="48808585"/>
    <s v="31/01/2025"/>
    <s v="16:22"/>
    <s v="DDP33E"/>
    <x v="0"/>
    <s v="BOGOTÁ, D.C."/>
    <x v="0"/>
    <x v="0"/>
    <n v="16140"/>
    <n v="1"/>
    <n v="16140"/>
    <n v="16140"/>
    <s v="1000800935401005"/>
    <n v="16027.03"/>
    <n v="16027.03"/>
    <x v="32"/>
    <x v="0"/>
    <x v="0"/>
    <n v="1005"/>
    <n v="10008009"/>
    <s v="SABANA"/>
    <n v="3540"/>
    <s v="Combustibles"/>
    <s v="0040007354"/>
    <x v="0"/>
    <s v="55000"/>
    <s v="En línea"/>
  </r>
  <r>
    <s v="48800632"/>
    <s v="31/01/2025"/>
    <s v="12:43"/>
    <s v="OJX020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74142"/>
    <s v="En línea"/>
  </r>
  <r>
    <s v="48800160"/>
    <s v="31/01/2025"/>
    <s v="12:28"/>
    <s v="LHE56F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30366"/>
    <s v="En línea"/>
  </r>
  <r>
    <s v="48818870"/>
    <s v="31/01/2025"/>
    <s v="22:11"/>
    <s v="OLO316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30214"/>
    <s v="En línea"/>
  </r>
  <r>
    <s v="48815144"/>
    <s v="31/01/2025"/>
    <s v="19:31"/>
    <s v="OLO315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31907"/>
    <s v="En línea"/>
  </r>
  <r>
    <s v="48816412"/>
    <s v="31/01/2025"/>
    <s v="20:17"/>
    <s v="DDU66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67251"/>
    <s v="En línea"/>
  </r>
  <r>
    <s v="48815224"/>
    <s v="31/01/2025"/>
    <s v="19:34"/>
    <s v="DDY13E"/>
    <x v="0"/>
    <s v="BOGOTÁ, D.C."/>
    <x v="0"/>
    <x v="0"/>
    <n v="16140"/>
    <n v="1"/>
    <n v="16140"/>
    <n v="16140"/>
    <s v="1000800935401005"/>
    <n v="16027.03"/>
    <n v="16027.03"/>
    <x v="32"/>
    <x v="0"/>
    <x v="0"/>
    <n v="1005"/>
    <n v="10008009"/>
    <s v="SABANA"/>
    <n v="3540"/>
    <s v="Combustibles"/>
    <s v="0040007354"/>
    <x v="0"/>
    <s v="88100"/>
    <s v="En línea"/>
  </r>
  <r>
    <s v="48814816"/>
    <s v="31/01/2025"/>
    <s v="19:21"/>
    <s v="DDW42E"/>
    <x v="0"/>
    <s v="BOGOTÁ, D.C."/>
    <x v="0"/>
    <x v="0"/>
    <n v="23790.36"/>
    <n v="1.474"/>
    <n v="16140"/>
    <n v="16140"/>
    <s v="1000800935401005"/>
    <n v="16027.03"/>
    <n v="23623.842220000002"/>
    <x v="32"/>
    <x v="0"/>
    <x v="0"/>
    <n v="1005"/>
    <n v="10008009"/>
    <s v="SABANA"/>
    <n v="3540"/>
    <s v="Combustibles"/>
    <s v="0040007354"/>
    <x v="0"/>
    <s v="57562"/>
    <s v="En línea"/>
  </r>
  <r>
    <s v="48816884"/>
    <s v="31/01/2025"/>
    <s v="20:36"/>
    <s v="OLN198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61831"/>
    <s v="En línea"/>
  </r>
  <r>
    <s v="48805819"/>
    <s v="31/01/2025"/>
    <s v="15:10"/>
    <s v="OGG38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59519"/>
    <s v="En línea"/>
  </r>
  <r>
    <s v="03267950"/>
    <s v="31/01/2025"/>
    <s v="18:41"/>
    <s v="LHB14F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29448"/>
    <s v="En línea"/>
  </r>
  <r>
    <s v="06171163"/>
    <s v="31/01/2025"/>
    <s v="16:32"/>
    <s v="OFU64E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29590"/>
    <s v="En línea"/>
  </r>
  <r>
    <s v="04280206"/>
    <s v="31/01/2025"/>
    <s v="22:18"/>
    <s v="OFJ09E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80404"/>
    <s v="En línea"/>
  </r>
  <r>
    <s v="02337329"/>
    <s v="31/01/2025"/>
    <s v="22:56"/>
    <s v="LHB21F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15950"/>
    <s v="En línea"/>
  </r>
  <r>
    <s v="03384555"/>
    <s v="31/01/2025"/>
    <s v="00:49"/>
    <s v="DDN06E"/>
    <x v="0"/>
    <s v="BOGOTÁ, D.C."/>
    <x v="0"/>
    <x v="0"/>
    <n v="23175"/>
    <n v="1.5"/>
    <n v="15450"/>
    <n v="15450"/>
    <s v="100080099581005"/>
    <n v="16027.03"/>
    <n v="24040.545000000002"/>
    <x v="35"/>
    <x v="0"/>
    <x v="0"/>
    <n v="1005"/>
    <n v="10008009"/>
    <s v="SABANA"/>
    <n v="958"/>
    <s v="Combustibles"/>
    <s v="0040007354"/>
    <x v="0"/>
    <s v="96184"/>
    <s v="En línea"/>
  </r>
  <r>
    <s v="02424729"/>
    <s v="31/01/2025"/>
    <s v="18:47"/>
    <s v="OFJ26E"/>
    <x v="0"/>
    <s v="BOGOTÁ, D.C."/>
    <x v="0"/>
    <x v="0"/>
    <n v="23175"/>
    <n v="1.5"/>
    <n v="15450"/>
    <n v="15450"/>
    <s v="100080099581005"/>
    <n v="16027.03"/>
    <n v="24040.545000000002"/>
    <x v="35"/>
    <x v="0"/>
    <x v="0"/>
    <n v="1005"/>
    <n v="10008009"/>
    <s v="SABANA"/>
    <n v="958"/>
    <s v="Combustibles"/>
    <s v="0040007354"/>
    <x v="0"/>
    <s v="58794"/>
    <s v="En línea"/>
  </r>
  <r>
    <s v="48810653"/>
    <s v="31/01/2025"/>
    <s v="17:19"/>
    <s v="OLO476"/>
    <x v="0"/>
    <s v="BOGOTÁ, D.C."/>
    <x v="0"/>
    <x v="1"/>
    <n v="41840"/>
    <n v="4"/>
    <n v="10460"/>
    <n v="10460"/>
    <s v="1000800935401005"/>
    <n v="10466.870000000001"/>
    <n v="41867.480000000003"/>
    <x v="32"/>
    <x v="0"/>
    <x v="0"/>
    <n v="1005"/>
    <n v="10008009"/>
    <s v="SABANA"/>
    <n v="3540"/>
    <s v="Combustibles"/>
    <s v="0040007354"/>
    <x v="0"/>
    <s v="114172"/>
    <s v="En línea"/>
  </r>
  <r>
    <s v="04280192"/>
    <s v="31/01/2025"/>
    <s v="21:40"/>
    <s v="LIT014"/>
    <x v="0"/>
    <s v="BOGOTÁ, D.C."/>
    <x v="0"/>
    <x v="1"/>
    <n v="41396"/>
    <n v="4"/>
    <n v="10349"/>
    <n v="10349"/>
    <s v="100080099841005"/>
    <n v="10466.870000000001"/>
    <n v="41867.480000000003"/>
    <x v="34"/>
    <x v="0"/>
    <x v="0"/>
    <n v="1005"/>
    <n v="10008009"/>
    <s v="SABANA"/>
    <n v="984"/>
    <s v="Combustibles"/>
    <s v="0040007354"/>
    <x v="0"/>
    <s v="38179"/>
    <s v="En línea"/>
  </r>
  <r>
    <s v="02514662"/>
    <s v="31/01/2025"/>
    <s v="12:50"/>
    <s v="LHB35F"/>
    <x v="0"/>
    <s v="BOGOTÁ, D.C."/>
    <x v="0"/>
    <x v="0"/>
    <n v="23565"/>
    <n v="1.5"/>
    <n v="15710"/>
    <n v="15710"/>
    <s v="100080099591005"/>
    <n v="16027.03"/>
    <n v="24040.545000000002"/>
    <x v="49"/>
    <x v="0"/>
    <x v="0"/>
    <n v="1005"/>
    <n v="10008009"/>
    <s v="SABANA"/>
    <n v="959"/>
    <s v="Combustibles"/>
    <s v="0040007354"/>
    <x v="0"/>
    <s v="23953"/>
    <s v="En línea"/>
  </r>
  <r>
    <s v="1783475"/>
    <s v="31/01/2025"/>
    <s v="08:54"/>
    <s v="OAO21E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99098"/>
    <s v="En línea"/>
  </r>
  <r>
    <s v="1783619"/>
    <s v="31/01/2025"/>
    <s v="11:24"/>
    <s v="OBI476"/>
    <x v="0"/>
    <s v="BOGOTÁ, D.C."/>
    <x v="0"/>
    <x v="0"/>
    <n v="93420"/>
    <n v="6"/>
    <n v="15570"/>
    <n v="15570"/>
    <s v="1000800923551005"/>
    <n v="16027.03"/>
    <n v="96162.180000000008"/>
    <x v="39"/>
    <x v="0"/>
    <x v="0"/>
    <n v="1005"/>
    <n v="10008009"/>
    <s v="SABANA"/>
    <n v="2355"/>
    <s v="Combustibles"/>
    <s v="0040007354"/>
    <x v="0"/>
    <s v="283201"/>
    <s v="En línea"/>
  </r>
  <r>
    <s v="1783874"/>
    <s v="31/01/2025"/>
    <s v="16:27"/>
    <s v="AWV30D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39112"/>
    <s v="En línea"/>
  </r>
  <r>
    <s v="48804279"/>
    <s v="31/01/2025"/>
    <s v="14:30"/>
    <s v="DDV42E"/>
    <x v="0"/>
    <s v="BOGOTÁ, D.C."/>
    <x v="0"/>
    <x v="0"/>
    <n v="23985"/>
    <n v="1.5"/>
    <n v="15990"/>
    <n v="15990"/>
    <s v="1000800919751005"/>
    <n v="16027.03"/>
    <n v="24040.545000000002"/>
    <x v="12"/>
    <x v="0"/>
    <x v="0"/>
    <n v="1005"/>
    <n v="10008009"/>
    <s v="SABANA"/>
    <n v="1975"/>
    <s v="Combustibles"/>
    <s v="0040007354"/>
    <x v="0"/>
    <s v="56585"/>
    <s v="En línea"/>
  </r>
  <r>
    <s v="1783410"/>
    <s v="31/01/2025"/>
    <s v="07:55"/>
    <s v="OLN125"/>
    <x v="0"/>
    <s v="BOGOTÁ, D.C."/>
    <x v="0"/>
    <x v="1"/>
    <n v="43480"/>
    <n v="4"/>
    <n v="10870"/>
    <n v="10870"/>
    <s v="1000800923551005"/>
    <n v="10466.870000000001"/>
    <n v="41867.480000000003"/>
    <x v="39"/>
    <x v="0"/>
    <x v="0"/>
    <n v="1005"/>
    <n v="10008009"/>
    <s v="SABANA"/>
    <n v="2355"/>
    <s v="Combustibles"/>
    <s v="0040007354"/>
    <x v="0"/>
    <s v="232901"/>
    <s v="En línea"/>
  </r>
  <r>
    <s v="03537216"/>
    <s v="31/01/2025"/>
    <s v="00:58"/>
    <s v="DDY58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6649"/>
    <s v="En línea"/>
  </r>
  <r>
    <s v="03537229"/>
    <s v="31/01/2025"/>
    <s v="01:34"/>
    <s v="OGF96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0385"/>
    <s v="En línea"/>
  </r>
  <r>
    <s v="01655367"/>
    <s v="31/01/2025"/>
    <s v="06:51"/>
    <s v="DDW21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100067"/>
    <s v="En línea"/>
  </r>
  <r>
    <s v="04146263"/>
    <s v="31/01/2025"/>
    <s v="07:04"/>
    <s v="OFZ28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89720"/>
    <s v="En línea"/>
  </r>
  <r>
    <s v="03537360"/>
    <s v="31/01/2025"/>
    <s v="06:53"/>
    <s v="OFJ34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4263"/>
    <s v="En línea"/>
  </r>
  <r>
    <s v="01655632"/>
    <s v="31/01/2025"/>
    <s v="13:22"/>
    <s v="OFS73E"/>
    <x v="0"/>
    <s v="BOGOTÁ, D.C."/>
    <x v="0"/>
    <x v="0"/>
    <n v="15427.86"/>
    <n v="1.0109999999999999"/>
    <n v="15260"/>
    <n v="15260"/>
    <s v="1000800910551005"/>
    <n v="16027.03"/>
    <n v="16203.327329999998"/>
    <x v="10"/>
    <x v="0"/>
    <x v="0"/>
    <n v="1005"/>
    <n v="10008009"/>
    <s v="SABANA"/>
    <n v="1055"/>
    <s v="Combustibles"/>
    <s v="0040007354"/>
    <x v="0"/>
    <s v="37573"/>
    <s v="En línea"/>
  </r>
  <r>
    <s v="01655639"/>
    <s v="31/01/2025"/>
    <s v="13:30"/>
    <s v="LBM33F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41094"/>
    <s v="En línea"/>
  </r>
  <r>
    <s v="01656017"/>
    <s v="31/01/2025"/>
    <s v="23:47"/>
    <s v="OFJ11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8135"/>
    <s v="En línea"/>
  </r>
  <r>
    <s v="03537749"/>
    <s v="31/01/2025"/>
    <s v="20:04"/>
    <s v="OFU05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8600"/>
    <s v="En línea"/>
  </r>
  <r>
    <s v="04146893"/>
    <s v="31/01/2025"/>
    <s v="15:24"/>
    <s v="DDQ86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4525"/>
    <s v="En línea"/>
  </r>
  <r>
    <s v="04146949"/>
    <s v="31/01/2025"/>
    <s v="16:12"/>
    <s v="OFZ07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8937"/>
    <s v="En línea"/>
  </r>
  <r>
    <s v="01656009"/>
    <s v="31/01/2025"/>
    <s v="23:38"/>
    <s v="OLO610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155988"/>
    <s v="En línea"/>
  </r>
  <r>
    <s v="02607121"/>
    <s v="31/01/2025"/>
    <s v="23:54"/>
    <s v="GCX103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85775"/>
    <s v="En línea"/>
  </r>
  <r>
    <s v="02102232"/>
    <s v="31/01/2025"/>
    <s v="18:39"/>
    <s v="OFZ09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65117"/>
    <s v="En línea"/>
  </r>
  <r>
    <s v="03117733"/>
    <s v="31/01/2025"/>
    <s v="01:44"/>
    <s v="OGC10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45012"/>
    <s v="En línea"/>
  </r>
  <r>
    <s v="0474945"/>
    <s v="31/01/2025"/>
    <s v="13:04"/>
    <s v="OFR81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33140"/>
    <s v="En línea"/>
  </r>
  <r>
    <s v="03118225"/>
    <s v="31/01/2025"/>
    <s v="21:11"/>
    <s v="AFR07C"/>
    <x v="0"/>
    <s v="BOGOTÁ, D.C."/>
    <x v="0"/>
    <x v="0"/>
    <n v="31580"/>
    <n v="2"/>
    <n v="15790"/>
    <n v="15790"/>
    <s v="1000800923041005"/>
    <n v="16027.03"/>
    <n v="32054.06"/>
    <x v="0"/>
    <x v="0"/>
    <x v="0"/>
    <n v="1005"/>
    <n v="10008009"/>
    <s v="SABANA"/>
    <n v="2304"/>
    <s v="Combustibles"/>
    <s v="0040007354"/>
    <x v="0"/>
    <s v="100088"/>
    <s v="En línea"/>
  </r>
  <r>
    <s v="03118279"/>
    <s v="31/01/2025"/>
    <s v="23:16"/>
    <s v="GCX109"/>
    <x v="0"/>
    <s v="BOGOTÁ, D.C."/>
    <x v="0"/>
    <x v="1"/>
    <n v="31415.02"/>
    <n v="2.9470000000000001"/>
    <n v="10660"/>
    <n v="10660"/>
    <s v="1000800923041005"/>
    <n v="10466.870000000001"/>
    <n v="30845.865890000005"/>
    <x v="0"/>
    <x v="0"/>
    <x v="0"/>
    <n v="1005"/>
    <n v="10008009"/>
    <s v="SABANA"/>
    <n v="2304"/>
    <s v="Combustibles"/>
    <s v="0040007354"/>
    <x v="0"/>
    <s v="133416"/>
    <s v="En línea"/>
  </r>
  <r>
    <s v="0474981"/>
    <s v="31/01/2025"/>
    <s v="15:01"/>
    <s v="OKZ784"/>
    <x v="0"/>
    <s v="BOGOTÁ, D.C."/>
    <x v="0"/>
    <x v="1"/>
    <n v="85280"/>
    <n v="8"/>
    <n v="10660"/>
    <n v="10660"/>
    <s v="1000800923041005"/>
    <n v="10466.870000000001"/>
    <n v="83734.960000000006"/>
    <x v="0"/>
    <x v="0"/>
    <x v="0"/>
    <n v="1005"/>
    <n v="10008009"/>
    <s v="SABANA"/>
    <n v="2304"/>
    <s v="Combustibles"/>
    <s v="0040007354"/>
    <x v="0"/>
    <s v="195385"/>
    <s v="En línea"/>
  </r>
  <r>
    <s v="0111878"/>
    <s v="31/01/2025"/>
    <s v="11:20"/>
    <s v="OCK255"/>
    <x v="2"/>
    <s v="BOGOTÁ, D.C."/>
    <x v="0"/>
    <x v="0"/>
    <n v="456173.1"/>
    <n v="28.89"/>
    <n v="15790"/>
    <n v="15790"/>
    <s v="100080092304267"/>
    <n v="16213.9"/>
    <n v="468419.571"/>
    <x v="0"/>
    <x v="0"/>
    <x v="2"/>
    <n v="267"/>
    <n v="10008009"/>
    <s v="SABANA"/>
    <n v="2304"/>
    <s v="Combustibles"/>
    <s v="0040006107"/>
    <x v="0"/>
    <s v="145102"/>
    <s v="En línea"/>
  </r>
  <r>
    <s v="03751937"/>
    <s v="31/01/2025"/>
    <s v="02:14"/>
    <s v="OFQ38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84351"/>
    <s v="En línea"/>
  </r>
  <r>
    <s v="03752455"/>
    <s v="31/01/2025"/>
    <s v="17:24"/>
    <s v="OFV59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76635"/>
    <s v="En línea"/>
  </r>
  <r>
    <s v="02690160"/>
    <s v="31/01/2025"/>
    <s v="16:16"/>
    <s v="LHG94F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49212"/>
    <s v="En línea"/>
  </r>
  <r>
    <s v="02690351"/>
    <s v="31/01/2025"/>
    <s v="20:49"/>
    <s v="JUH80C"/>
    <x v="0"/>
    <s v="BOGOTÁ, D.C."/>
    <x v="0"/>
    <x v="0"/>
    <n v="25577.91"/>
    <n v="1.647"/>
    <n v="15530"/>
    <n v="15530"/>
    <s v="100080099291005"/>
    <n v="16027.03"/>
    <n v="26396.518410000001"/>
    <x v="9"/>
    <x v="0"/>
    <x v="0"/>
    <n v="1005"/>
    <n v="10008009"/>
    <s v="SABANA"/>
    <n v="929"/>
    <s v="Combustibles"/>
    <s v="0040007354"/>
    <x v="0"/>
    <s v="88340"/>
    <s v="En línea"/>
  </r>
  <r>
    <s v="02690438"/>
    <s v="31/01/2025"/>
    <s v="23:56"/>
    <s v="DDQ64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86638"/>
    <s v="En línea"/>
  </r>
  <r>
    <s v="03752464"/>
    <s v="31/01/2025"/>
    <s v="17:34"/>
    <s v="OGF86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60699"/>
    <s v="En línea"/>
  </r>
  <r>
    <s v="01622700"/>
    <s v="31/01/2025"/>
    <s v="16:47"/>
    <s v="LIT036"/>
    <x v="0"/>
    <s v="BOGOTÁ, D.C."/>
    <x v="0"/>
    <x v="0"/>
    <n v="93180"/>
    <n v="6"/>
    <n v="15530"/>
    <n v="15530"/>
    <s v="100080099301005"/>
    <n v="16027.03"/>
    <n v="96162.180000000008"/>
    <x v="33"/>
    <x v="0"/>
    <x v="0"/>
    <n v="1005"/>
    <n v="10008009"/>
    <s v="SABANA"/>
    <n v="930"/>
    <s v="Combustibles"/>
    <s v="0040007354"/>
    <x v="0"/>
    <s v="18497"/>
    <s v="En línea"/>
  </r>
  <r>
    <s v="02452618"/>
    <s v="31/01/2025"/>
    <s v="07:19"/>
    <s v="DDO64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86785"/>
    <s v="En línea"/>
  </r>
  <r>
    <s v="01554589"/>
    <s v="31/01/2025"/>
    <s v="09:23"/>
    <s v="OFT20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26480"/>
    <s v="En línea"/>
  </r>
  <r>
    <s v="01554445"/>
    <s v="31/01/2025"/>
    <s v="06:08"/>
    <s v="LHE27F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38080"/>
    <s v="En línea"/>
  </r>
  <r>
    <s v="01555024"/>
    <s v="31/01/2025"/>
    <s v="18:14"/>
    <s v="OFK61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53796"/>
    <s v="En línea"/>
  </r>
  <r>
    <s v="01555022"/>
    <s v="31/01/2025"/>
    <s v="18:13"/>
    <s v="OFK57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47700"/>
    <s v="En línea"/>
  </r>
  <r>
    <s v="02452716"/>
    <s v="31/01/2025"/>
    <s v="09:54"/>
    <s v="OFR29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48059"/>
    <s v="En línea"/>
  </r>
  <r>
    <s v="02453136"/>
    <s v="31/01/2025"/>
    <s v="20:13"/>
    <s v="AWV15D"/>
    <x v="0"/>
    <s v="BOGOTÁ, D.C."/>
    <x v="0"/>
    <x v="0"/>
    <n v="15630"/>
    <n v="1"/>
    <n v="15630"/>
    <n v="15630"/>
    <s v="1000800910671005"/>
    <n v="16027.03"/>
    <n v="16027.03"/>
    <x v="36"/>
    <x v="0"/>
    <x v="0"/>
    <n v="1005"/>
    <n v="10008009"/>
    <s v="SABANA"/>
    <n v="1067"/>
    <s v="Combustibles"/>
    <s v="0040007354"/>
    <x v="0"/>
    <s v="78262"/>
    <s v="En línea"/>
  </r>
  <r>
    <s v="02453148"/>
    <s v="31/01/2025"/>
    <s v="20:30"/>
    <s v="LHF28F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20478"/>
    <s v="En línea"/>
  </r>
  <r>
    <s v="02452929"/>
    <s v="31/01/2025"/>
    <s v="15:53"/>
    <s v="OFM78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49310"/>
    <s v="En línea"/>
  </r>
  <r>
    <s v="02452478"/>
    <s v="31/01/2025"/>
    <s v="00:29"/>
    <s v="OLN081"/>
    <x v="0"/>
    <s v="BOGOTÁ, D.C."/>
    <x v="0"/>
    <x v="1"/>
    <n v="41120"/>
    <n v="4"/>
    <n v="10280"/>
    <n v="10280"/>
    <s v="1000800910671005"/>
    <n v="10466.870000000001"/>
    <n v="41867.480000000003"/>
    <x v="36"/>
    <x v="0"/>
    <x v="0"/>
    <n v="1005"/>
    <n v="10008009"/>
    <s v="SABANA"/>
    <n v="1067"/>
    <s v="Combustibles"/>
    <s v="0040007354"/>
    <x v="0"/>
    <s v="181317"/>
    <s v="En línea"/>
  </r>
  <r>
    <s v="01554461"/>
    <s v="31/01/2025"/>
    <s v="06:46"/>
    <s v="GCX058"/>
    <x v="0"/>
    <s v="BOGOTÁ, D.C."/>
    <x v="0"/>
    <x v="1"/>
    <n v="41120"/>
    <n v="4"/>
    <n v="10280"/>
    <n v="10280"/>
    <s v="1000800910671005"/>
    <n v="10466.870000000001"/>
    <n v="41867.480000000003"/>
    <x v="36"/>
    <x v="0"/>
    <x v="0"/>
    <n v="1005"/>
    <n v="10008009"/>
    <s v="SABANA"/>
    <n v="1067"/>
    <s v="Combustibles"/>
    <s v="0040007354"/>
    <x v="0"/>
    <s v="148249"/>
    <s v="En línea"/>
  </r>
  <r>
    <s v="02453015"/>
    <s v="31/01/2025"/>
    <s v="17:47"/>
    <s v="GCW997"/>
    <x v="0"/>
    <s v="BOGOTÁ, D.C."/>
    <x v="0"/>
    <x v="1"/>
    <n v="41120"/>
    <n v="4"/>
    <n v="10280"/>
    <n v="10280"/>
    <s v="1000800910671005"/>
    <n v="10466.870000000001"/>
    <n v="41867.480000000003"/>
    <x v="36"/>
    <x v="0"/>
    <x v="0"/>
    <n v="1005"/>
    <n v="10008009"/>
    <s v="SABANA"/>
    <n v="1067"/>
    <s v="Combustibles"/>
    <s v="0040007354"/>
    <x v="0"/>
    <s v="98317"/>
    <s v="En línea"/>
  </r>
  <r>
    <s v="01555159"/>
    <s v="31/01/2025"/>
    <s v="20:34"/>
    <s v="OCK205"/>
    <x v="0"/>
    <s v="BOGOTÁ, D.C."/>
    <x v="0"/>
    <x v="1"/>
    <n v="61680"/>
    <n v="6"/>
    <n v="10280"/>
    <n v="10280"/>
    <s v="1000800910671005"/>
    <n v="10466.870000000001"/>
    <n v="62801.22"/>
    <x v="36"/>
    <x v="0"/>
    <x v="0"/>
    <n v="1005"/>
    <n v="10008009"/>
    <s v="SABANA"/>
    <n v="1067"/>
    <s v="Combustibles"/>
    <s v="0040007354"/>
    <x v="0"/>
    <s v="164594"/>
    <s v="En línea"/>
  </r>
  <r>
    <s v="01554873"/>
    <s v="31/01/2025"/>
    <s v="15:26"/>
    <s v="OKZ594"/>
    <x v="0"/>
    <s v="BOGOTÁ, D.C."/>
    <x v="0"/>
    <x v="1"/>
    <n v="82240"/>
    <n v="8"/>
    <n v="10280"/>
    <n v="10280"/>
    <s v="1000800910671005"/>
    <n v="10466.870000000001"/>
    <n v="83734.960000000006"/>
    <x v="36"/>
    <x v="0"/>
    <x v="0"/>
    <n v="1005"/>
    <n v="10008009"/>
    <s v="SABANA"/>
    <n v="1067"/>
    <s v="Combustibles"/>
    <s v="0040007354"/>
    <x v="0"/>
    <s v="61141"/>
    <s v="En línea"/>
  </r>
  <r>
    <s v="04186540"/>
    <s v="31/01/2025"/>
    <s v="19:40"/>
    <s v="OBH309"/>
    <x v="10"/>
    <s v="BOGOTÁ, D.C."/>
    <x v="0"/>
    <x v="0"/>
    <n v="157704.16"/>
    <n v="10.214"/>
    <n v="15440"/>
    <n v="15440"/>
    <s v="100080091069465"/>
    <n v="16221.49"/>
    <n v="165686.29886000001"/>
    <x v="17"/>
    <x v="0"/>
    <x v="10"/>
    <n v="465"/>
    <n v="10008009"/>
    <s v="SABANA"/>
    <n v="1069"/>
    <s v="Combustibles"/>
    <s v="0040006276"/>
    <x v="0"/>
    <s v="246765"/>
    <s v="En línea"/>
  </r>
  <r>
    <s v="02274506"/>
    <s v="31/01/2025"/>
    <s v="22:54"/>
    <s v="OLN178"/>
    <x v="2"/>
    <s v="BOGOTÁ, D.C."/>
    <x v="0"/>
    <x v="0"/>
    <n v="116988.88"/>
    <n v="7.577"/>
    <n v="15440"/>
    <n v="15440"/>
    <s v="100080091069267"/>
    <n v="16213.9"/>
    <n v="122852.7203"/>
    <x v="17"/>
    <x v="0"/>
    <x v="2"/>
    <n v="267"/>
    <n v="10008009"/>
    <s v="SABANA"/>
    <n v="1069"/>
    <s v="Combustibles"/>
    <s v="0040006107"/>
    <x v="0"/>
    <s v="93860"/>
    <s v="En línea"/>
  </r>
  <r>
    <s v="01305278"/>
    <s v="31/01/2025"/>
    <s v="07:42"/>
    <s v="OFY94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70977"/>
    <s v="En línea"/>
  </r>
  <r>
    <s v="01305507"/>
    <s v="31/01/2025"/>
    <s v="16:56"/>
    <s v="OFL30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31835"/>
    <s v="En línea"/>
  </r>
  <r>
    <s v="01305705"/>
    <s v="31/01/2025"/>
    <s v="23:33"/>
    <s v="OFY78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85230"/>
    <s v="En línea"/>
  </r>
  <r>
    <s v="01305533"/>
    <s v="31/01/2025"/>
    <s v="17:33"/>
    <s v="OFU09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36317"/>
    <s v="En línea"/>
  </r>
  <r>
    <s v="02338621"/>
    <s v="31/01/2025"/>
    <s v="21:32"/>
    <s v="DDU69E"/>
    <x v="0"/>
    <s v="BOGOTÁ, D.C."/>
    <x v="0"/>
    <x v="0"/>
    <n v="23040"/>
    <n v="1.5"/>
    <n v="15360"/>
    <n v="15360"/>
    <s v="1000800919251005"/>
    <n v="16027.03"/>
    <n v="24040.545000000002"/>
    <x v="26"/>
    <x v="0"/>
    <x v="0"/>
    <n v="1005"/>
    <n v="10008009"/>
    <s v="SABANA"/>
    <n v="1925"/>
    <s v="Combustibles"/>
    <s v="0040007354"/>
    <x v="0"/>
    <s v="53942"/>
    <s v="En línea"/>
  </r>
  <r>
    <s v="01305422"/>
    <s v="31/01/2025"/>
    <s v="13:36"/>
    <s v="OLO681"/>
    <x v="0"/>
    <s v="BOGOTÁ, D.C."/>
    <x v="0"/>
    <x v="1"/>
    <n v="42080"/>
    <n v="4"/>
    <n v="10520"/>
    <n v="10520"/>
    <s v="1000800919301005"/>
    <n v="10466.870000000001"/>
    <n v="41867.480000000003"/>
    <x v="25"/>
    <x v="0"/>
    <x v="0"/>
    <n v="1005"/>
    <n v="10008009"/>
    <s v="SABANA"/>
    <n v="1930"/>
    <s v="Combustibles"/>
    <s v="0040007354"/>
    <x v="0"/>
    <s v="38310"/>
    <s v="En línea"/>
  </r>
  <r>
    <s v="01653969"/>
    <s v="31/01/2025"/>
    <s v="12:07"/>
    <s v="OJX008"/>
    <x v="0"/>
    <s v="BOGOTÁ, D.C."/>
    <x v="0"/>
    <x v="0"/>
    <n v="60760"/>
    <n v="4"/>
    <n v="15190"/>
    <n v="15190"/>
    <s v="1000800910821005"/>
    <n v="16027.03"/>
    <n v="64108.12"/>
    <x v="50"/>
    <x v="0"/>
    <x v="0"/>
    <n v="1005"/>
    <n v="10008009"/>
    <s v="SABANA"/>
    <n v="1082"/>
    <s v="Combustibles"/>
    <s v="0040007354"/>
    <x v="0"/>
    <s v="204140"/>
    <s v="En línea"/>
  </r>
  <r>
    <s v="02812974"/>
    <s v="31/01/2025"/>
    <s v="12:10"/>
    <s v="OFO25E"/>
    <x v="0"/>
    <s v="BOGOTÁ, D.C."/>
    <x v="0"/>
    <x v="0"/>
    <n v="22785"/>
    <n v="1.5"/>
    <n v="15190"/>
    <n v="15190"/>
    <s v="1000800910821005"/>
    <n v="16027.03"/>
    <n v="24040.545000000002"/>
    <x v="50"/>
    <x v="0"/>
    <x v="0"/>
    <n v="1005"/>
    <n v="10008009"/>
    <s v="SABANA"/>
    <n v="1082"/>
    <s v="Combustibles"/>
    <s v="0040007354"/>
    <x v="0"/>
    <s v="110954"/>
    <s v="En línea"/>
  </r>
  <r>
    <s v="02812937"/>
    <s v="31/01/2025"/>
    <s v="11:37"/>
    <s v="OLN031"/>
    <x v="0"/>
    <s v="BOGOTÁ, D.C."/>
    <x v="0"/>
    <x v="1"/>
    <n v="40960"/>
    <n v="4"/>
    <n v="10240"/>
    <n v="10240"/>
    <s v="1000800910821005"/>
    <n v="10466.870000000001"/>
    <n v="41867.480000000003"/>
    <x v="50"/>
    <x v="0"/>
    <x v="0"/>
    <n v="1005"/>
    <n v="10008009"/>
    <s v="SABANA"/>
    <n v="1082"/>
    <s v="Combustibles"/>
    <s v="0040007354"/>
    <x v="0"/>
    <s v="143448"/>
    <s v="En línea"/>
  </r>
  <r>
    <s v="02628397"/>
    <s v="31/01/2025"/>
    <s v="18:59"/>
    <s v="OBG436"/>
    <x v="2"/>
    <s v="BOGOTÁ, D.C."/>
    <x v="0"/>
    <x v="0"/>
    <n v="71239.679999999993"/>
    <n v="4.6379999999999999"/>
    <n v="15360"/>
    <n v="15360"/>
    <s v="100080091103267"/>
    <n v="16213.9"/>
    <n v="75200.068199999994"/>
    <x v="27"/>
    <x v="0"/>
    <x v="2"/>
    <n v="267"/>
    <n v="10008009"/>
    <s v="SABANA"/>
    <n v="1103"/>
    <s v="Combustibles"/>
    <s v="0040006107"/>
    <x v="0"/>
    <s v="252223"/>
    <s v="En línea"/>
  </r>
  <r>
    <s v="01381861"/>
    <s v="31/01/2025"/>
    <s v="08:20"/>
    <s v="JQV268"/>
    <x v="0"/>
    <s v="BOGOTÁ, D.C."/>
    <x v="0"/>
    <x v="0"/>
    <n v="45870"/>
    <n v="3"/>
    <n v="15290"/>
    <n v="15290"/>
    <s v="1000800914191005"/>
    <n v="16027.03"/>
    <n v="48081.090000000004"/>
    <x v="3"/>
    <x v="0"/>
    <x v="0"/>
    <n v="1005"/>
    <n v="10008009"/>
    <s v="SABANA"/>
    <n v="1419"/>
    <s v="Combustibles"/>
    <s v="0040007354"/>
    <x v="0"/>
    <s v="58810"/>
    <s v="En línea"/>
  </r>
  <r>
    <s v="02375416"/>
    <s v="31/01/2025"/>
    <s v="11:22"/>
    <s v="LHA25F"/>
    <x v="0"/>
    <s v="BOGOTÁ, D.C."/>
    <x v="0"/>
    <x v="0"/>
    <n v="22935"/>
    <n v="1.5"/>
    <n v="15290"/>
    <n v="15290"/>
    <s v="1000800914191005"/>
    <n v="16027.03"/>
    <n v="24040.545000000002"/>
    <x v="3"/>
    <x v="0"/>
    <x v="0"/>
    <n v="1005"/>
    <n v="10008009"/>
    <s v="SABANA"/>
    <n v="1419"/>
    <s v="Combustibles"/>
    <s v="0040007354"/>
    <x v="0"/>
    <s v="38725"/>
    <s v="En línea"/>
  </r>
  <r>
    <s v="01382408"/>
    <s v="31/01/2025"/>
    <s v="21:09"/>
    <s v="OAN05E"/>
    <x v="0"/>
    <s v="BOGOTÁ, D.C."/>
    <x v="0"/>
    <x v="0"/>
    <n v="22935"/>
    <n v="1.5"/>
    <n v="15290"/>
    <n v="15290"/>
    <s v="1000800914191005"/>
    <n v="16027.03"/>
    <n v="24040.545000000002"/>
    <x v="3"/>
    <x v="0"/>
    <x v="0"/>
    <n v="1005"/>
    <n v="10008009"/>
    <s v="SABANA"/>
    <n v="1419"/>
    <s v="Combustibles"/>
    <s v="0040007354"/>
    <x v="0"/>
    <s v="70237"/>
    <s v="En línea"/>
  </r>
  <r>
    <s v="01382341"/>
    <s v="31/01/2025"/>
    <s v="19:33"/>
    <s v="JQV277"/>
    <x v="0"/>
    <s v="BOGOTÁ, D.C."/>
    <x v="0"/>
    <x v="0"/>
    <n v="45870"/>
    <n v="3"/>
    <n v="15290"/>
    <n v="15290"/>
    <s v="1000800914191005"/>
    <n v="16027.03"/>
    <n v="48081.090000000004"/>
    <x v="3"/>
    <x v="0"/>
    <x v="0"/>
    <n v="1005"/>
    <n v="10008009"/>
    <s v="SABANA"/>
    <n v="1419"/>
    <s v="Combustibles"/>
    <s v="0040007354"/>
    <x v="0"/>
    <s v="66876"/>
    <s v="En línea"/>
  </r>
  <r>
    <s v="02375841"/>
    <s v="31/01/2025"/>
    <s v="21:57"/>
    <s v="DDW45E"/>
    <x v="0"/>
    <s v="BOGOTÁ, D.C."/>
    <x v="0"/>
    <x v="0"/>
    <n v="22935"/>
    <n v="1.5"/>
    <n v="15290"/>
    <n v="15290"/>
    <s v="1000800914191005"/>
    <n v="16027.03"/>
    <n v="24040.545000000002"/>
    <x v="3"/>
    <x v="0"/>
    <x v="0"/>
    <n v="1005"/>
    <n v="10008009"/>
    <s v="SABANA"/>
    <n v="1419"/>
    <s v="Combustibles"/>
    <s v="0040007354"/>
    <x v="0"/>
    <s v="61933"/>
    <s v="En línea"/>
  </r>
  <r>
    <s v="02375226"/>
    <s v="31/01/2025"/>
    <s v="06:15"/>
    <s v="OLN012"/>
    <x v="3"/>
    <s v="BOGOTÁ, D.C."/>
    <x v="0"/>
    <x v="0"/>
    <n v="155147.63"/>
    <n v="10.147"/>
    <n v="15290"/>
    <n v="15290"/>
    <s v="1000800914191013"/>
    <n v="15713.78"/>
    <n v="159447.72566"/>
    <x v="3"/>
    <x v="0"/>
    <x v="3"/>
    <n v="1013"/>
    <n v="10008009"/>
    <s v="SABANA"/>
    <n v="1419"/>
    <s v="Combustibles"/>
    <s v="0040006584"/>
    <x v="0"/>
    <s v="133772"/>
    <s v="En línea"/>
  </r>
  <r>
    <s v="02460861"/>
    <s v="31/01/2025"/>
    <s v="12:20"/>
    <s v="OFN21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33889"/>
    <s v="En línea"/>
  </r>
  <r>
    <s v="01684790"/>
    <s v="31/01/2025"/>
    <s v="01:47"/>
    <s v="OFY47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67515"/>
    <s v="En línea"/>
  </r>
  <r>
    <s v="02460915"/>
    <s v="31/01/2025"/>
    <s v="13:11"/>
    <s v="OFL44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32371"/>
    <s v="En línea"/>
  </r>
  <r>
    <s v="01685077"/>
    <s v="31/01/2025"/>
    <s v="10:04"/>
    <s v="OFN66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44360"/>
    <s v="En línea"/>
  </r>
  <r>
    <s v="01685735"/>
    <s v="31/01/2025"/>
    <s v="20:47"/>
    <s v="OFL40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39872"/>
    <s v="En línea"/>
  </r>
  <r>
    <s v="01685760"/>
    <s v="31/01/2025"/>
    <s v="21:18"/>
    <s v="OFY50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65160"/>
    <s v="En línea"/>
  </r>
  <r>
    <s v="01685777"/>
    <s v="31/01/2025"/>
    <s v="21:32"/>
    <s v="OFN16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54725"/>
    <s v="En línea"/>
  </r>
  <r>
    <s v="01685887"/>
    <s v="31/01/2025"/>
    <s v="23:53"/>
    <s v="OFY51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63680"/>
    <s v="En línea"/>
  </r>
  <r>
    <s v="01685383"/>
    <s v="31/01/2025"/>
    <s v="15:37"/>
    <s v="OFN27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31185"/>
    <s v="En línea"/>
  </r>
  <r>
    <s v="01684799"/>
    <s v="31/01/2025"/>
    <s v="03:01"/>
    <s v="OLO735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94857"/>
    <s v="En línea"/>
  </r>
  <r>
    <s v="01685857"/>
    <s v="31/01/2025"/>
    <s v="23:02"/>
    <s v="LIT128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17700"/>
    <s v="En línea"/>
  </r>
  <r>
    <s v="01685890"/>
    <s v="31/01/2025"/>
    <s v="23:55"/>
    <s v="LIT013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33509"/>
    <s v="En línea"/>
  </r>
  <r>
    <s v="01685668"/>
    <s v="31/01/2025"/>
    <s v="19:30"/>
    <s v="OKZ590"/>
    <x v="0"/>
    <s v="BOGOTÁ, D.C."/>
    <x v="0"/>
    <x v="1"/>
    <n v="63840"/>
    <n v="6"/>
    <n v="10640"/>
    <n v="10640"/>
    <s v="1000800910391005"/>
    <n v="10466.870000000001"/>
    <n v="62801.22"/>
    <x v="5"/>
    <x v="0"/>
    <x v="0"/>
    <n v="1005"/>
    <n v="10008009"/>
    <s v="SABANA"/>
    <n v="1039"/>
    <s v="Combustibles"/>
    <s v="0040007354"/>
    <x v="0"/>
    <s v="150512"/>
    <s v="En línea"/>
  </r>
  <r>
    <s v="01685876"/>
    <s v="31/01/2025"/>
    <s v="23:29"/>
    <s v="OLN232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158970"/>
    <s v="En línea"/>
  </r>
  <r>
    <s v="01685377"/>
    <s v="31/01/2025"/>
    <s v="15:30"/>
    <s v="LIS988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18261"/>
    <s v="En línea"/>
  </r>
  <r>
    <s v="02781028"/>
    <s v="31/01/2025"/>
    <s v="09:30"/>
    <s v="OFX93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60997"/>
    <s v="En línea"/>
  </r>
  <r>
    <s v="02780982"/>
    <s v="31/01/2025"/>
    <s v="08:40"/>
    <s v="OFM26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5950"/>
    <s v="En línea"/>
  </r>
  <r>
    <s v="02780716"/>
    <s v="31/01/2025"/>
    <s v="01:35"/>
    <s v="OFP24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60990"/>
    <s v="En línea"/>
  </r>
  <r>
    <s v="02780710"/>
    <s v="31/01/2025"/>
    <s v="01:06"/>
    <s v="OFM39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4854"/>
    <s v="En línea"/>
  </r>
  <r>
    <s v="02780690"/>
    <s v="31/01/2025"/>
    <s v="00:04"/>
    <s v="OFM42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5363"/>
    <s v="En línea"/>
  </r>
  <r>
    <s v="02781418"/>
    <s v="31/01/2025"/>
    <s v="16:49"/>
    <s v="OFM07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3796"/>
    <s v="En línea"/>
  </r>
  <r>
    <s v="01506667"/>
    <s v="31/01/2025"/>
    <s v="17:13"/>
    <s v="DDW44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86910"/>
    <s v="En línea"/>
  </r>
  <r>
    <s v="02781146"/>
    <s v="31/01/2025"/>
    <s v="11:41"/>
    <s v="OFM09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6757"/>
    <s v="En línea"/>
  </r>
  <r>
    <s v="02781103"/>
    <s v="31/01/2025"/>
    <s v="10:57"/>
    <s v="OFO71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1203"/>
    <s v="En línea"/>
  </r>
  <r>
    <s v="02781718"/>
    <s v="31/01/2025"/>
    <s v="20:44"/>
    <s v="LHE51F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28076"/>
    <s v="En línea"/>
  </r>
  <r>
    <s v="02781470"/>
    <s v="31/01/2025"/>
    <s v="17:29"/>
    <s v="LHH10F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15887"/>
    <s v="En línea"/>
  </r>
  <r>
    <s v="01506622"/>
    <s v="31/01/2025"/>
    <s v="15:50"/>
    <s v="OFM14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3872"/>
    <s v="En línea"/>
  </r>
  <r>
    <s v="02781366"/>
    <s v="31/01/2025"/>
    <s v="16:07"/>
    <s v="OFY04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5903"/>
    <s v="En línea"/>
  </r>
  <r>
    <s v="2739801"/>
    <s v="31/01/2025"/>
    <s v="09:49"/>
    <s v="LHB52F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17690"/>
    <s v="En línea"/>
  </r>
  <r>
    <s v="2739817"/>
    <s v="31/01/2025"/>
    <s v="10:06"/>
    <s v="OFP58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48677"/>
    <s v="En línea"/>
  </r>
  <r>
    <s v="2739916"/>
    <s v="31/01/2025"/>
    <s v="13:09"/>
    <s v="OFU28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33231"/>
    <s v="En línea"/>
  </r>
  <r>
    <s v="2739816"/>
    <s v="31/01/2025"/>
    <s v="10:05"/>
    <s v="OGE17E"/>
    <x v="0"/>
    <s v="BOGOTÁ, D.C."/>
    <x v="0"/>
    <x v="0"/>
    <n v="7750.3"/>
    <n v="0.48499999999999999"/>
    <n v="15980"/>
    <n v="15980"/>
    <s v="1000800911051005"/>
    <n v="16027.03"/>
    <n v="7773.1095500000001"/>
    <x v="38"/>
    <x v="0"/>
    <x v="0"/>
    <n v="1005"/>
    <n v="10008009"/>
    <s v="SABANA"/>
    <n v="1105"/>
    <s v="Combustibles"/>
    <s v="0040007354"/>
    <x v="0"/>
    <s v="56722"/>
    <s v="En línea"/>
  </r>
  <r>
    <s v="2739946"/>
    <s v="31/01/2025"/>
    <s v="14:16"/>
    <s v="OAM32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93065"/>
    <s v="En línea"/>
  </r>
  <r>
    <s v="2740251"/>
    <s v="31/01/2025"/>
    <s v="23:36"/>
    <s v="DDN58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74044"/>
    <s v="En línea"/>
  </r>
  <r>
    <s v="2740210"/>
    <s v="31/01/2025"/>
    <s v="20:27"/>
    <s v="OLN192"/>
    <x v="0"/>
    <s v="BOGOTÁ, D.C."/>
    <x v="0"/>
    <x v="0"/>
    <n v="63920"/>
    <n v="4"/>
    <n v="15980"/>
    <n v="15980"/>
    <s v="1000800911051005"/>
    <n v="16027.03"/>
    <n v="64108.12"/>
    <x v="38"/>
    <x v="0"/>
    <x v="0"/>
    <n v="1005"/>
    <n v="10008009"/>
    <s v="SABANA"/>
    <n v="1105"/>
    <s v="Combustibles"/>
    <s v="0040007354"/>
    <x v="0"/>
    <s v="124495"/>
    <s v="En línea"/>
  </r>
  <r>
    <s v="2739679"/>
    <s v="31/01/2025"/>
    <s v="01:11"/>
    <s v="LIT129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32533"/>
    <s v="En línea"/>
  </r>
  <r>
    <s v="2739967"/>
    <s v="31/01/2025"/>
    <s v="14:48"/>
    <s v="OLO523"/>
    <x v="0"/>
    <s v="BOGOTÁ, D.C."/>
    <x v="0"/>
    <x v="1"/>
    <n v="87120"/>
    <n v="8"/>
    <n v="10890"/>
    <n v="10890"/>
    <s v="1000800911051005"/>
    <n v="10466.870000000001"/>
    <n v="83734.960000000006"/>
    <x v="38"/>
    <x v="0"/>
    <x v="0"/>
    <n v="1005"/>
    <n v="10008009"/>
    <s v="SABANA"/>
    <n v="1105"/>
    <s v="Combustibles"/>
    <s v="0040007354"/>
    <x v="0"/>
    <s v="75690"/>
    <s v="En línea"/>
  </r>
  <r>
    <s v="2739969"/>
    <s v="31/01/2025"/>
    <s v="14:56"/>
    <s v="GCX021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111849"/>
    <s v="En línea"/>
  </r>
  <r>
    <s v="2740225"/>
    <s v="31/01/2025"/>
    <s v="21:04"/>
    <s v="OKZ792"/>
    <x v="0"/>
    <s v="BOGOTÁ, D.C."/>
    <x v="0"/>
    <x v="1"/>
    <n v="76230"/>
    <n v="7"/>
    <n v="10890"/>
    <n v="10890"/>
    <s v="1000800911051005"/>
    <n v="10466.870000000001"/>
    <n v="73268.090000000011"/>
    <x v="38"/>
    <x v="0"/>
    <x v="0"/>
    <n v="1005"/>
    <n v="10008009"/>
    <s v="SABANA"/>
    <n v="1105"/>
    <s v="Combustibles"/>
    <s v="0040007354"/>
    <x v="0"/>
    <s v="126420"/>
    <s v="En línea"/>
  </r>
  <r>
    <s v="2740235"/>
    <s v="31/01/2025"/>
    <s v="21:26"/>
    <s v="LIS840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42554"/>
    <s v="En línea"/>
  </r>
  <r>
    <s v="2739755"/>
    <s v="31/01/2025"/>
    <s v="08:16"/>
    <s v="LIS998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23142"/>
    <s v="En línea"/>
  </r>
  <r>
    <s v="01506438"/>
    <s v="31/01/2025"/>
    <s v="08:11"/>
    <s v="OBH502"/>
    <x v="8"/>
    <s v="BOGOTÁ, D.C."/>
    <x v="0"/>
    <x v="1"/>
    <n v="291855.48"/>
    <n v="28.308"/>
    <n v="10310"/>
    <n v="10310"/>
    <s v="1000800911042289"/>
    <n v="10406.01"/>
    <n v="294573.33108000003"/>
    <x v="29"/>
    <x v="0"/>
    <x v="8"/>
    <n v="2289"/>
    <n v="10008009"/>
    <s v="SABANA"/>
    <n v="1104"/>
    <s v="Combustibles"/>
    <s v="0040005785"/>
    <x v="0"/>
    <s v="114581"/>
    <s v="En línea"/>
  </r>
  <r>
    <s v="02781176"/>
    <s v="31/01/2025"/>
    <s v="12:06"/>
    <s v="ODT022"/>
    <x v="8"/>
    <s v="BOGOTÁ, D.C."/>
    <x v="0"/>
    <x v="1"/>
    <n v="332641.84000000003"/>
    <n v="32.264000000000003"/>
    <n v="10310"/>
    <n v="10310"/>
    <s v="1000800911042289"/>
    <n v="10406.01"/>
    <n v="335739.50664000004"/>
    <x v="29"/>
    <x v="0"/>
    <x v="8"/>
    <n v="2289"/>
    <n v="10008009"/>
    <s v="SABANA"/>
    <n v="1104"/>
    <s v="Combustibles"/>
    <s v="0040005785"/>
    <x v="0"/>
    <s v="51637"/>
    <s v="En línea"/>
  </r>
  <r>
    <s v="02358826"/>
    <s v="31/01/2025"/>
    <s v="06:33"/>
    <s v="OEU912"/>
    <x v="0"/>
    <s v="BOGOTÁ, D.C."/>
    <x v="0"/>
    <x v="0"/>
    <n v="47487"/>
    <n v="3"/>
    <n v="15829"/>
    <n v="15829"/>
    <s v="1000800925901005"/>
    <n v="16027.03"/>
    <n v="48081.090000000004"/>
    <x v="20"/>
    <x v="0"/>
    <x v="0"/>
    <n v="1005"/>
    <n v="10008009"/>
    <s v="SABANA"/>
    <n v="2590"/>
    <s v="Combustibles"/>
    <s v="0040007354"/>
    <x v="0"/>
    <s v="162664"/>
    <s v="En línea"/>
  </r>
  <r>
    <s v="02359283"/>
    <s v="31/01/2025"/>
    <s v="18:02"/>
    <s v="OFY75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6907"/>
    <s v="En línea"/>
  </r>
  <r>
    <s v="02359424"/>
    <s v="31/01/2025"/>
    <s v="21:31"/>
    <s v="OFR02E"/>
    <x v="0"/>
    <s v="BOGOTÁ, D.C."/>
    <x v="0"/>
    <x v="0"/>
    <n v="19754.592000000001"/>
    <n v="1.248"/>
    <n v="15829"/>
    <n v="15829"/>
    <s v="1000800925901005"/>
    <n v="16027.03"/>
    <n v="20001.73344"/>
    <x v="20"/>
    <x v="0"/>
    <x v="0"/>
    <n v="1005"/>
    <n v="10008009"/>
    <s v="SABANA"/>
    <n v="2590"/>
    <s v="Combustibles"/>
    <s v="0040007354"/>
    <x v="0"/>
    <s v="50488"/>
    <s v="En línea"/>
  </r>
  <r>
    <s v="01465375"/>
    <s v="31/01/2025"/>
    <s v="23:02"/>
    <s v="OFY65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45475"/>
    <s v="En línea"/>
  </r>
  <r>
    <s v="01465255"/>
    <s v="31/01/2025"/>
    <s v="19:59"/>
    <s v="OFY80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1400"/>
    <s v="En línea"/>
  </r>
  <r>
    <s v="01465345"/>
    <s v="31/01/2025"/>
    <s v="22:26"/>
    <s v="OFL88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47678"/>
    <s v="En línea"/>
  </r>
  <r>
    <s v="01465090"/>
    <s v="31/01/2025"/>
    <s v="15:56"/>
    <s v="OFQ43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3796"/>
    <s v="En línea"/>
  </r>
  <r>
    <s v="0262440"/>
    <s v="31/01/2025"/>
    <s v="18:24"/>
    <s v="OBH319"/>
    <x v="3"/>
    <s v="BOGOTÁ, D.C."/>
    <x v="0"/>
    <x v="0"/>
    <n v="185393.55"/>
    <n v="11.551"/>
    <n v="16050"/>
    <n v="16050"/>
    <s v="1000800913581013"/>
    <n v="15713.78"/>
    <n v="181509.87278000001"/>
    <x v="21"/>
    <x v="0"/>
    <x v="3"/>
    <n v="1013"/>
    <n v="10008009"/>
    <s v="SABANA"/>
    <n v="1358"/>
    <s v="Combustibles"/>
    <s v="0040006584"/>
    <x v="0"/>
    <s v="345844"/>
    <s v="En línea"/>
  </r>
  <r>
    <s v="02358794"/>
    <s v="31/01/2025"/>
    <s v="06:07"/>
    <s v="OKZ795"/>
    <x v="0"/>
    <s v="BOGOTÁ, D.C."/>
    <x v="0"/>
    <x v="1"/>
    <n v="84792"/>
    <n v="8"/>
    <n v="10599"/>
    <n v="10599"/>
    <s v="1000800925901005"/>
    <n v="10466.870000000001"/>
    <n v="83734.960000000006"/>
    <x v="20"/>
    <x v="0"/>
    <x v="0"/>
    <n v="1005"/>
    <n v="10008009"/>
    <s v="SABANA"/>
    <n v="2590"/>
    <s v="Combustibles"/>
    <s v="0040007354"/>
    <x v="0"/>
    <s v="112880"/>
    <s v="En línea"/>
  </r>
  <r>
    <s v="01464957"/>
    <s v="31/01/2025"/>
    <s v="11:30"/>
    <s v="GCX088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07075"/>
    <s v="En línea"/>
  </r>
  <r>
    <s v="01464692"/>
    <s v="31/01/2025"/>
    <s v="05:10"/>
    <s v="LIS757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55524"/>
    <s v="En línea"/>
  </r>
  <r>
    <s v="01753669"/>
    <s v="31/01/2025"/>
    <s v="01:23"/>
    <s v="OLN122"/>
    <x v="0"/>
    <s v="BOGOTÁ, D.C."/>
    <x v="0"/>
    <x v="1"/>
    <n v="82720"/>
    <n v="8"/>
    <n v="10340"/>
    <n v="10340"/>
    <s v="1000800913611005"/>
    <n v="10466.870000000001"/>
    <n v="83734.960000000006"/>
    <x v="13"/>
    <x v="0"/>
    <x v="0"/>
    <n v="1005"/>
    <n v="10008009"/>
    <s v="SABANA"/>
    <n v="1361"/>
    <s v="Combustibles"/>
    <s v="0040007354"/>
    <x v="0"/>
    <s v="77005"/>
    <s v="En línea"/>
  </r>
  <r>
    <s v="02742853"/>
    <s v="31/01/2025"/>
    <s v="17:26"/>
    <s v="OLO684"/>
    <x v="0"/>
    <s v="BOGOTÁ, D.C."/>
    <x v="0"/>
    <x v="1"/>
    <n v="41360"/>
    <n v="4"/>
    <n v="10340"/>
    <n v="10340"/>
    <s v="1000800913611005"/>
    <n v="10466.870000000001"/>
    <n v="41867.480000000003"/>
    <x v="13"/>
    <x v="0"/>
    <x v="0"/>
    <n v="1005"/>
    <n v="10008009"/>
    <s v="SABANA"/>
    <n v="1361"/>
    <s v="Combustibles"/>
    <s v="0040007354"/>
    <x v="0"/>
    <s v="116020"/>
    <s v="En línea"/>
  </r>
  <r>
    <s v="04224483"/>
    <s v="31/01/2025"/>
    <s v="18:39"/>
    <s v="LHA02F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32227"/>
    <s v="En línea"/>
  </r>
  <r>
    <s v="04224133"/>
    <s v="31/01/2025"/>
    <s v="00:10"/>
    <s v="OFP55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69000"/>
    <s v="En línea"/>
  </r>
  <r>
    <s v="02390735"/>
    <s v="31/01/2025"/>
    <s v="17:17"/>
    <s v="OFO87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67900"/>
    <s v="En línea"/>
  </r>
  <r>
    <s v="04224449"/>
    <s v="31/01/2025"/>
    <s v="17:12"/>
    <s v="LHB97F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26288"/>
    <s v="En línea"/>
  </r>
  <r>
    <s v="04224602"/>
    <s v="31/01/2025"/>
    <s v="22:27"/>
    <s v="OFM99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54620"/>
    <s v="En línea"/>
  </r>
  <r>
    <s v="02390824"/>
    <s v="31/01/2025"/>
    <s v="19:29"/>
    <s v="MMP44C"/>
    <x v="0"/>
    <s v="BOGOTÁ, D.C."/>
    <x v="0"/>
    <x v="0"/>
    <n v="30560"/>
    <n v="2"/>
    <n v="15280"/>
    <n v="15280"/>
    <s v="1000800926001005"/>
    <n v="16027.03"/>
    <n v="32054.06"/>
    <x v="14"/>
    <x v="0"/>
    <x v="0"/>
    <n v="1005"/>
    <n v="10008009"/>
    <s v="SABANA"/>
    <n v="2600"/>
    <s v="Combustibles"/>
    <s v="0040007354"/>
    <x v="0"/>
    <s v="75271"/>
    <s v="En línea"/>
  </r>
  <r>
    <s v="01753889"/>
    <s v="31/01/2025"/>
    <s v="08:08"/>
    <s v="DDY64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66012"/>
    <s v="En línea"/>
  </r>
  <r>
    <s v="02742111"/>
    <s v="31/01/2025"/>
    <s v="00:45"/>
    <s v="LBO90F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51828"/>
    <s v="En línea"/>
  </r>
  <r>
    <s v="01753650"/>
    <s v="31/01/2025"/>
    <s v="00:19"/>
    <s v="OFM97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49530"/>
    <s v="En línea"/>
  </r>
  <r>
    <s v="02742227"/>
    <s v="31/01/2025"/>
    <s v="05:21"/>
    <s v="OFP51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64048"/>
    <s v="En línea"/>
  </r>
  <r>
    <s v="02742687"/>
    <s v="31/01/2025"/>
    <s v="14:04"/>
    <s v="OFL04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29632"/>
    <s v="En línea"/>
  </r>
  <r>
    <s v="02742876"/>
    <s v="31/01/2025"/>
    <s v="17:50"/>
    <s v="OFQ03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87286"/>
    <s v="En línea"/>
  </r>
  <r>
    <s v="02742671"/>
    <s v="31/01/2025"/>
    <s v="13:36"/>
    <s v="OFQ04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58441"/>
    <s v="En línea"/>
  </r>
  <r>
    <s v="02743155"/>
    <s v="31/01/2025"/>
    <s v="22:57"/>
    <s v="OGA01E"/>
    <x v="0"/>
    <s v="BOGOTÁ, D.C."/>
    <x v="0"/>
    <x v="0"/>
    <n v="18760.41"/>
    <n v="1.2190000000000001"/>
    <n v="15390"/>
    <n v="15390"/>
    <s v="1000800913611005"/>
    <n v="16027.03"/>
    <n v="19536.949570000001"/>
    <x v="13"/>
    <x v="0"/>
    <x v="0"/>
    <n v="1005"/>
    <n v="10008009"/>
    <s v="SABANA"/>
    <n v="1361"/>
    <s v="Combustibles"/>
    <s v="0040007354"/>
    <x v="0"/>
    <s v="72782"/>
    <s v="En línea"/>
  </r>
  <r>
    <s v="02743018"/>
    <s v="31/01/2025"/>
    <s v="20:19"/>
    <s v="DDX51E"/>
    <x v="0"/>
    <s v="BOGOTÁ, D.C."/>
    <x v="0"/>
    <x v="0"/>
    <n v="15390"/>
    <n v="1"/>
    <n v="15390"/>
    <n v="15390"/>
    <s v="1000800913611005"/>
    <n v="16027.03"/>
    <n v="16027.03"/>
    <x v="13"/>
    <x v="0"/>
    <x v="0"/>
    <n v="1005"/>
    <n v="10008009"/>
    <s v="SABANA"/>
    <n v="1361"/>
    <s v="Combustibles"/>
    <s v="0040007354"/>
    <x v="0"/>
    <s v="85870"/>
    <s v="En línea"/>
  </r>
  <r>
    <s v="02743117"/>
    <s v="31/01/2025"/>
    <s v="22:08"/>
    <s v="DDQ05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65480"/>
    <s v="En línea"/>
  </r>
  <r>
    <s v="02742967"/>
    <s v="31/01/2025"/>
    <s v="19:25"/>
    <s v="OFO91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61762"/>
    <s v="En línea"/>
  </r>
  <r>
    <s v="01754364"/>
    <s v="31/01/2025"/>
    <s v="16:20"/>
    <s v="DDY66E"/>
    <x v="0"/>
    <s v="BOGOTÁ, D.C."/>
    <x v="0"/>
    <x v="0"/>
    <n v="22915.71"/>
    <n v="1.4890000000000001"/>
    <n v="15390"/>
    <n v="15390"/>
    <s v="1000800913611005"/>
    <n v="16027.03"/>
    <n v="23864.247670000004"/>
    <x v="13"/>
    <x v="0"/>
    <x v="0"/>
    <n v="1005"/>
    <n v="10008009"/>
    <s v="SABANA"/>
    <n v="1361"/>
    <s v="Combustibles"/>
    <s v="0040007354"/>
    <x v="0"/>
    <s v="85859"/>
    <s v="En línea"/>
  </r>
  <r>
    <s v="01754336"/>
    <s v="31/01/2025"/>
    <s v="15:53"/>
    <s v="LHG99F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29337"/>
    <s v="En línea"/>
  </r>
  <r>
    <s v="03251172"/>
    <s v="31/01/2025"/>
    <s v="21:57"/>
    <s v="GCX027"/>
    <x v="0"/>
    <s v="BOGOTÁ, D.C."/>
    <x v="0"/>
    <x v="1"/>
    <n v="40316.43"/>
    <n v="3.9409999999999998"/>
    <n v="10230"/>
    <n v="10230"/>
    <s v="1000800926001005"/>
    <n v="10466.870000000001"/>
    <n v="41249.934670000002"/>
    <x v="14"/>
    <x v="0"/>
    <x v="0"/>
    <n v="1005"/>
    <n v="10008009"/>
    <s v="SABANA"/>
    <n v="2600"/>
    <s v="Combustibles"/>
    <s v="0040007354"/>
    <x v="0"/>
    <s v="107608"/>
    <s v="En línea"/>
  </r>
  <r>
    <s v="02416365"/>
    <s v="31/01/2025"/>
    <s v="00:38"/>
    <s v="LHA66F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35141"/>
    <s v="En línea"/>
  </r>
  <r>
    <s v="01428803"/>
    <s v="31/01/2025"/>
    <s v="18:16"/>
    <s v="OFM98E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52565"/>
    <s v="En línea"/>
  </r>
  <r>
    <s v="02416672"/>
    <s v="31/01/2025"/>
    <s v="09:18"/>
    <s v="OLN138"/>
    <x v="0"/>
    <s v="BOGOTÁ, D.C."/>
    <x v="0"/>
    <x v="0"/>
    <n v="62120"/>
    <n v="4"/>
    <n v="15530"/>
    <n v="15530"/>
    <s v="1000800910681005"/>
    <n v="16027.03"/>
    <n v="64108.12"/>
    <x v="16"/>
    <x v="0"/>
    <x v="0"/>
    <n v="1005"/>
    <n v="10008009"/>
    <s v="SABANA"/>
    <n v="1068"/>
    <s v="Combustibles"/>
    <s v="0040007354"/>
    <x v="0"/>
    <s v="152821"/>
    <s v="En línea"/>
  </r>
  <r>
    <s v="02416956"/>
    <s v="31/01/2025"/>
    <s v="15:03"/>
    <s v="LHA20F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33385"/>
    <s v="En línea"/>
  </r>
  <r>
    <s v="02416619"/>
    <s v="31/01/2025"/>
    <s v="08:18"/>
    <s v="OLN169"/>
    <x v="0"/>
    <s v="BOGOTÁ, D.C."/>
    <x v="0"/>
    <x v="1"/>
    <n v="72870"/>
    <n v="7"/>
    <n v="10410"/>
    <n v="10410"/>
    <s v="1000800910681005"/>
    <n v="10466.870000000001"/>
    <n v="73268.090000000011"/>
    <x v="16"/>
    <x v="0"/>
    <x v="0"/>
    <n v="1005"/>
    <n v="10008009"/>
    <s v="SABANA"/>
    <n v="1068"/>
    <s v="Combustibles"/>
    <s v="0040007354"/>
    <x v="0"/>
    <s v="20344"/>
    <s v="En línea"/>
  </r>
  <r>
    <s v="02669268"/>
    <s v="31/01/2025"/>
    <s v="17:23"/>
    <s v="LIT175"/>
    <x v="4"/>
    <s v="BOGOTÁ, D.C."/>
    <x v="0"/>
    <x v="0"/>
    <n v="96676.56"/>
    <n v="6.327"/>
    <n v="15280"/>
    <n v="15280"/>
    <s v="1000800910611660"/>
    <n v="16027.03"/>
    <n v="101403.01881000001"/>
    <x v="15"/>
    <x v="0"/>
    <x v="4"/>
    <n v="1660"/>
    <n v="10008009"/>
    <s v="SABANA"/>
    <n v="1061"/>
    <s v="Combustibles"/>
    <s v="0040006223"/>
    <x v="0"/>
    <s v="17374"/>
    <s v="En línea"/>
  </r>
  <r>
    <s v="02280747"/>
    <s v="31/01/2025"/>
    <s v="22:15"/>
    <s v="GCW988"/>
    <x v="0"/>
    <s v="BOGOTÁ, D.C."/>
    <x v="0"/>
    <x v="1"/>
    <n v="42920"/>
    <n v="4"/>
    <n v="10730"/>
    <n v="10730"/>
    <s v="1000800919041005"/>
    <n v="10466.870000000001"/>
    <n v="41867.480000000003"/>
    <x v="37"/>
    <x v="0"/>
    <x v="0"/>
    <n v="1005"/>
    <n v="10008009"/>
    <s v="SABANA"/>
    <n v="1904"/>
    <s v="Combustibles"/>
    <s v="0040007354"/>
    <x v="0"/>
    <s v="109003"/>
    <s v="En línea"/>
  </r>
  <r>
    <s v="02280644"/>
    <s v="31/01/2025"/>
    <s v="18:47"/>
    <s v="ODT009"/>
    <x v="14"/>
    <s v="BOGOTÁ, D.C."/>
    <x v="0"/>
    <x v="0"/>
    <n v="185340.71"/>
    <n v="11.519"/>
    <n v="16090"/>
    <n v="16090"/>
    <s v="1000800919041016"/>
    <n v="15870.49"/>
    <n v="182812.17431"/>
    <x v="37"/>
    <x v="0"/>
    <x v="14"/>
    <n v="1016"/>
    <n v="10008009"/>
    <s v="SABANA"/>
    <n v="1904"/>
    <s v="Combustibles"/>
    <s v="0040007554"/>
    <x v="0"/>
    <s v="189009"/>
    <s v="En línea"/>
  </r>
  <r>
    <s v="02274018"/>
    <s v="31/01/2025"/>
    <s v="07:36"/>
    <s v="DDU15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72450"/>
    <s v="En línea"/>
  </r>
  <r>
    <s v="03143018"/>
    <s v="31/01/2025"/>
    <s v="11:16"/>
    <s v="OFV83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59203"/>
    <s v="En línea"/>
  </r>
  <r>
    <s v="04186313"/>
    <s v="31/01/2025"/>
    <s v="08:56"/>
    <s v="DDX91E"/>
    <x v="0"/>
    <s v="BOGOTÁ, D.C."/>
    <x v="0"/>
    <x v="0"/>
    <n v="15440"/>
    <n v="1"/>
    <n v="15440"/>
    <n v="15440"/>
    <s v="1000800910691005"/>
    <n v="16027.03"/>
    <n v="16027.03"/>
    <x v="17"/>
    <x v="0"/>
    <x v="0"/>
    <n v="1005"/>
    <n v="10008009"/>
    <s v="SABANA"/>
    <n v="1069"/>
    <s v="Combustibles"/>
    <s v="0040007354"/>
    <x v="0"/>
    <s v="89277"/>
    <s v="En línea"/>
  </r>
  <r>
    <s v="02274060"/>
    <s v="31/01/2025"/>
    <s v="09:08"/>
    <s v="OFZ79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58799"/>
    <s v="En línea"/>
  </r>
  <r>
    <s v="04186293"/>
    <s v="31/01/2025"/>
    <s v="08:06"/>
    <s v="OFV21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46094"/>
    <s v="En línea"/>
  </r>
  <r>
    <s v="04186315"/>
    <s v="31/01/2025"/>
    <s v="08:57"/>
    <s v="OFV43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50801"/>
    <s v="En línea"/>
  </r>
  <r>
    <s v="01327521"/>
    <s v="31/01/2025"/>
    <s v="06:06"/>
    <s v="OFV37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51781"/>
    <s v="En línea"/>
  </r>
  <r>
    <s v="01327774"/>
    <s v="31/01/2025"/>
    <s v="15:04"/>
    <s v="OFV52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69271"/>
    <s v="En línea"/>
  </r>
  <r>
    <s v="0547128"/>
    <s v="31/01/2025"/>
    <s v="10:09"/>
    <s v="OAN68E"/>
    <x v="0"/>
    <s v="BOGOTÁ, D.C."/>
    <x v="0"/>
    <x v="0"/>
    <n v="15440"/>
    <n v="1"/>
    <n v="15440"/>
    <n v="15440"/>
    <s v="1000800910691005"/>
    <n v="16027.03"/>
    <n v="16027.03"/>
    <x v="17"/>
    <x v="0"/>
    <x v="0"/>
    <n v="1005"/>
    <n v="10008009"/>
    <s v="SABANA"/>
    <n v="1069"/>
    <s v="Combustibles"/>
    <s v="0040007354"/>
    <x v="0"/>
    <s v="67448"/>
    <s v="En línea"/>
  </r>
  <r>
    <s v="02274107"/>
    <s v="31/01/2025"/>
    <s v="10:42"/>
    <s v="LIS738"/>
    <x v="0"/>
    <s v="BOGOTÁ, D.C."/>
    <x v="0"/>
    <x v="0"/>
    <n v="46320"/>
    <n v="3"/>
    <n v="15440"/>
    <n v="15440"/>
    <s v="1000800910691005"/>
    <n v="16027.03"/>
    <n v="48081.090000000004"/>
    <x v="17"/>
    <x v="0"/>
    <x v="0"/>
    <n v="1005"/>
    <n v="10008009"/>
    <s v="SABANA"/>
    <n v="1069"/>
    <s v="Combustibles"/>
    <s v="0040007354"/>
    <x v="0"/>
    <s v="41229"/>
    <s v="En línea"/>
  </r>
  <r>
    <s v="04186354"/>
    <s v="31/01/2025"/>
    <s v="11:34"/>
    <s v="DDW10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70628"/>
    <s v="En línea"/>
  </r>
  <r>
    <s v="04186532"/>
    <s v="31/01/2025"/>
    <s v="19:17"/>
    <s v="OAO27E"/>
    <x v="0"/>
    <s v="BOGOTÁ, D.C."/>
    <x v="0"/>
    <x v="0"/>
    <n v="30880"/>
    <n v="2"/>
    <n v="15440"/>
    <n v="15440"/>
    <s v="1000800910691005"/>
    <n v="16027.03"/>
    <n v="32054.06"/>
    <x v="17"/>
    <x v="0"/>
    <x v="0"/>
    <n v="1005"/>
    <n v="10008009"/>
    <s v="SABANA"/>
    <n v="1069"/>
    <s v="Combustibles"/>
    <s v="0040007354"/>
    <x v="0"/>
    <s v="71410"/>
    <s v="En línea"/>
  </r>
  <r>
    <s v="04186479"/>
    <s v="31/01/2025"/>
    <s v="17:29"/>
    <s v="OFO61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91803"/>
    <s v="En línea"/>
  </r>
  <r>
    <s v="0547298"/>
    <s v="31/01/2025"/>
    <s v="16:36"/>
    <s v="OLN072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187426"/>
    <s v="En línea"/>
  </r>
  <r>
    <s v="48803813"/>
    <s v="31/01/2025"/>
    <s v="14:18"/>
    <s v="LHB48F"/>
    <x v="0"/>
    <s v="BOGOTÁ, D.C."/>
    <x v="0"/>
    <x v="0"/>
    <n v="23985"/>
    <n v="1.5"/>
    <n v="15990"/>
    <n v="15990"/>
    <s v="1000800919151005"/>
    <n v="16027.03"/>
    <n v="24040.545000000002"/>
    <x v="19"/>
    <x v="0"/>
    <x v="0"/>
    <n v="1005"/>
    <n v="10008009"/>
    <s v="SABANA"/>
    <n v="1915"/>
    <s v="Combustibles"/>
    <s v="0040007354"/>
    <x v="0"/>
    <s v="22383"/>
    <s v="En línea"/>
  </r>
  <r>
    <s v="48801062"/>
    <s v="31/01/2025"/>
    <s v="12:57"/>
    <s v="OFO21E"/>
    <x v="0"/>
    <s v="BOGOTÁ, D.C."/>
    <x v="0"/>
    <x v="0"/>
    <n v="23985"/>
    <n v="1.5"/>
    <n v="15990"/>
    <n v="15990"/>
    <s v="1000800919151005"/>
    <n v="16027.03"/>
    <n v="24040.545000000002"/>
    <x v="19"/>
    <x v="0"/>
    <x v="0"/>
    <n v="1005"/>
    <n v="10008009"/>
    <s v="SABANA"/>
    <n v="1915"/>
    <s v="Combustibles"/>
    <s v="0040007354"/>
    <x v="0"/>
    <s v="34910"/>
    <s v="En línea"/>
  </r>
  <r>
    <s v="01467370"/>
    <s v="31/01/2025"/>
    <s v="16:03"/>
    <s v="OBI927"/>
    <x v="0"/>
    <s v="BOGOTÁ, D.C."/>
    <x v="0"/>
    <x v="1"/>
    <n v="41120"/>
    <n v="4"/>
    <n v="10280"/>
    <n v="10280"/>
    <s v="1000800919131005"/>
    <n v="10466.870000000001"/>
    <n v="41867.480000000003"/>
    <x v="18"/>
    <x v="0"/>
    <x v="0"/>
    <n v="1005"/>
    <n v="10008009"/>
    <s v="SABANA"/>
    <n v="1913"/>
    <s v="Combustibles"/>
    <s v="0040007354"/>
    <x v="0"/>
    <s v="403431"/>
    <s v="En línea"/>
  </r>
  <r>
    <s v="04387285"/>
    <s v="31/01/2025"/>
    <s v="07:47"/>
    <s v="DDW61E"/>
    <x v="0"/>
    <s v="BOGOTÁ, D.C."/>
    <x v="0"/>
    <x v="0"/>
    <n v="22933.5"/>
    <n v="1.5"/>
    <n v="15289"/>
    <n v="15289"/>
    <s v="1000800919131005"/>
    <n v="16027.03"/>
    <n v="24040.545000000002"/>
    <x v="18"/>
    <x v="0"/>
    <x v="0"/>
    <n v="1005"/>
    <n v="10008009"/>
    <s v="SABANA"/>
    <n v="1913"/>
    <s v="Combustibles"/>
    <s v="0040007354"/>
    <x v="0"/>
    <s v="82401"/>
    <s v="En línea"/>
  </r>
  <r>
    <s v="01654264"/>
    <s v="31/01/2025"/>
    <s v="17:40"/>
    <s v="OKZ668"/>
    <x v="6"/>
    <s v="BOGOTÁ, D.C."/>
    <x v="0"/>
    <x v="0"/>
    <n v="93023.56"/>
    <n v="6.1239999999999997"/>
    <n v="15190"/>
    <n v="15190"/>
    <s v="100080091082865"/>
    <n v="16038.48"/>
    <n v="98219.651519999985"/>
    <x v="50"/>
    <x v="0"/>
    <x v="6"/>
    <n v="865"/>
    <n v="10008009"/>
    <s v="SABANA"/>
    <n v="1082"/>
    <s v="Combustibles"/>
    <s v="0040006277"/>
    <x v="0"/>
    <s v="147303"/>
    <s v="En línea"/>
  </r>
  <r>
    <s v="03117291"/>
    <s v="30/01/2025"/>
    <s v="06:42"/>
    <s v="OFO17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70130"/>
    <s v="En línea"/>
  </r>
  <r>
    <s v="03117550"/>
    <s v="30/01/2025"/>
    <s v="17:07"/>
    <s v="OFO09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89036"/>
    <s v="En línea"/>
  </r>
  <r>
    <s v="03117625"/>
    <s v="30/01/2025"/>
    <s v="19:41"/>
    <s v="OFY25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106951"/>
    <s v="En línea"/>
  </r>
  <r>
    <s v="0474763"/>
    <s v="30/01/2025"/>
    <s v="21:06"/>
    <s v="OFN01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62272"/>
    <s v="En línea"/>
  </r>
  <r>
    <s v="0474785"/>
    <s v="30/01/2025"/>
    <s v="23:13"/>
    <s v="LHA71F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38867"/>
    <s v="En línea"/>
  </r>
  <r>
    <s v="02101628"/>
    <s v="30/01/2025"/>
    <s v="14:31"/>
    <s v="OLO738"/>
    <x v="0"/>
    <s v="BOGOTÁ, D.C."/>
    <x v="0"/>
    <x v="1"/>
    <n v="42640"/>
    <n v="4"/>
    <n v="10660"/>
    <n v="10660"/>
    <s v="1000800923041005"/>
    <n v="10466.870000000001"/>
    <n v="41867.480000000003"/>
    <x v="0"/>
    <x v="0"/>
    <x v="0"/>
    <n v="1005"/>
    <n v="10008009"/>
    <s v="SABANA"/>
    <n v="2304"/>
    <s v="Combustibles"/>
    <s v="0040007354"/>
    <x v="0"/>
    <s v="196166"/>
    <s v="En línea"/>
  </r>
  <r>
    <s v="02714606"/>
    <s v="30/01/2025"/>
    <s v="18:18"/>
    <s v="OFM67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5950"/>
    <s v="En línea"/>
  </r>
  <r>
    <s v="02714608"/>
    <s v="30/01/2025"/>
    <s v="18:27"/>
    <s v="OFZ44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55192"/>
    <s v="En línea"/>
  </r>
  <r>
    <s v="02714662"/>
    <s v="30/01/2025"/>
    <s v="20:02"/>
    <s v="OFM66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4996"/>
    <s v="En línea"/>
  </r>
  <r>
    <s v="01646816"/>
    <s v="30/01/2025"/>
    <s v="15:00"/>
    <s v="OFQ69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1839"/>
    <s v="En línea"/>
  </r>
  <r>
    <s v="02714436"/>
    <s v="30/01/2025"/>
    <s v="14:46"/>
    <s v="OAO01E"/>
    <x v="0"/>
    <s v="BOGOTÁ, D.C."/>
    <x v="0"/>
    <x v="0"/>
    <n v="31180"/>
    <n v="2"/>
    <n v="15590"/>
    <n v="15590"/>
    <s v="1000800920461005"/>
    <n v="16027.03"/>
    <n v="32054.06"/>
    <x v="2"/>
    <x v="0"/>
    <x v="0"/>
    <n v="1005"/>
    <n v="10008009"/>
    <s v="SABANA"/>
    <n v="2046"/>
    <s v="Combustibles"/>
    <s v="0040007354"/>
    <x v="0"/>
    <s v="104124"/>
    <s v="En línea"/>
  </r>
  <r>
    <s v="02714705"/>
    <s v="30/01/2025"/>
    <s v="21:07"/>
    <s v="UKP32D"/>
    <x v="0"/>
    <s v="BOGOTÁ, D.C."/>
    <x v="0"/>
    <x v="0"/>
    <n v="31180"/>
    <n v="2"/>
    <n v="15590"/>
    <n v="15590"/>
    <s v="1000800920461005"/>
    <n v="16027.03"/>
    <n v="32054.06"/>
    <x v="2"/>
    <x v="0"/>
    <x v="0"/>
    <n v="1005"/>
    <n v="10008009"/>
    <s v="SABANA"/>
    <n v="2046"/>
    <s v="Combustibles"/>
    <s v="0040007354"/>
    <x v="0"/>
    <s v="78870"/>
    <s v="En línea"/>
  </r>
  <r>
    <s v="01647066"/>
    <s v="30/01/2025"/>
    <s v="22:23"/>
    <s v="OFM68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9608"/>
    <s v="En línea"/>
  </r>
  <r>
    <s v="02714802"/>
    <s v="30/01/2025"/>
    <s v="23:57"/>
    <s v="OFL19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50870"/>
    <s v="En línea"/>
  </r>
  <r>
    <s v="02374717"/>
    <s v="30/01/2025"/>
    <s v="11:49"/>
    <s v="AWV01D"/>
    <x v="0"/>
    <s v="BOGOTÁ, D.C."/>
    <x v="0"/>
    <x v="0"/>
    <n v="15290"/>
    <n v="1"/>
    <n v="15290"/>
    <n v="15290"/>
    <s v="1000800914191005"/>
    <n v="16027.03"/>
    <n v="16027.03"/>
    <x v="3"/>
    <x v="0"/>
    <x v="0"/>
    <n v="1005"/>
    <n v="10008009"/>
    <s v="SABANA"/>
    <n v="1419"/>
    <s v="Combustibles"/>
    <s v="0040007354"/>
    <x v="0"/>
    <s v="96847"/>
    <s v="En línea"/>
  </r>
  <r>
    <s v="02374955"/>
    <s v="30/01/2025"/>
    <s v="17:18"/>
    <s v="JQV269"/>
    <x v="0"/>
    <s v="BOGOTÁ, D.C."/>
    <x v="0"/>
    <x v="0"/>
    <n v="45870"/>
    <n v="3"/>
    <n v="15290"/>
    <n v="15290"/>
    <s v="1000800914191005"/>
    <n v="16027.03"/>
    <n v="48081.090000000004"/>
    <x v="3"/>
    <x v="0"/>
    <x v="0"/>
    <n v="1005"/>
    <n v="10008009"/>
    <s v="SABANA"/>
    <n v="1419"/>
    <s v="Combustibles"/>
    <s v="0040007354"/>
    <x v="0"/>
    <s v="58241"/>
    <s v="En línea"/>
  </r>
  <r>
    <s v="01381479"/>
    <s v="30/01/2025"/>
    <s v="15:27"/>
    <s v="OLN064"/>
    <x v="0"/>
    <s v="BOGOTÁ, D.C."/>
    <x v="0"/>
    <x v="0"/>
    <n v="61160"/>
    <n v="4"/>
    <n v="15290"/>
    <n v="15290"/>
    <s v="1000800914191005"/>
    <n v="16027.03"/>
    <n v="64108.12"/>
    <x v="3"/>
    <x v="0"/>
    <x v="0"/>
    <n v="1005"/>
    <n v="10008009"/>
    <s v="SABANA"/>
    <n v="1419"/>
    <s v="Combustibles"/>
    <s v="0040007354"/>
    <x v="0"/>
    <s v="139382"/>
    <s v="En línea"/>
  </r>
  <r>
    <s v="01381562"/>
    <s v="30/01/2025"/>
    <s v="17:26"/>
    <s v="UKP08D"/>
    <x v="0"/>
    <s v="BOGOTÁ, D.C."/>
    <x v="0"/>
    <x v="0"/>
    <n v="30580"/>
    <n v="2"/>
    <n v="15290"/>
    <n v="15290"/>
    <s v="1000800914191005"/>
    <n v="16027.03"/>
    <n v="32054.06"/>
    <x v="3"/>
    <x v="0"/>
    <x v="0"/>
    <n v="1005"/>
    <n v="10008009"/>
    <s v="SABANA"/>
    <n v="1419"/>
    <s v="Combustibles"/>
    <s v="0040007354"/>
    <x v="0"/>
    <s v="23848"/>
    <s v="En línea"/>
  </r>
  <r>
    <s v="02375112"/>
    <s v="30/01/2025"/>
    <s v="20:44"/>
    <s v="LHF11F"/>
    <x v="0"/>
    <s v="BOGOTÁ, D.C."/>
    <x v="0"/>
    <x v="0"/>
    <n v="22935"/>
    <n v="1.5"/>
    <n v="15290"/>
    <n v="15290"/>
    <s v="1000800914191005"/>
    <n v="16027.03"/>
    <n v="24040.545000000002"/>
    <x v="3"/>
    <x v="0"/>
    <x v="0"/>
    <n v="1005"/>
    <n v="10008009"/>
    <s v="SABANA"/>
    <n v="1419"/>
    <s v="Combustibles"/>
    <s v="0040007354"/>
    <x v="0"/>
    <s v="14285"/>
    <s v="En línea"/>
  </r>
  <r>
    <s v="01381500"/>
    <s v="30/01/2025"/>
    <s v="15:54"/>
    <s v="OLN069"/>
    <x v="0"/>
    <s v="BOGOTÁ, D.C."/>
    <x v="0"/>
    <x v="1"/>
    <n v="40960"/>
    <n v="4"/>
    <n v="10240"/>
    <n v="10240"/>
    <s v="1000800914191005"/>
    <n v="10466.870000000001"/>
    <n v="41867.480000000003"/>
    <x v="3"/>
    <x v="0"/>
    <x v="0"/>
    <n v="1005"/>
    <n v="10008009"/>
    <s v="SABANA"/>
    <n v="1419"/>
    <s v="Combustibles"/>
    <s v="0040007354"/>
    <x v="0"/>
    <s v="82003"/>
    <s v="En línea"/>
  </r>
  <r>
    <s v="01683692"/>
    <s v="30/01/2025"/>
    <s v="00:20"/>
    <s v="OFQ99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41898"/>
    <s v="En línea"/>
  </r>
  <r>
    <s v="01683821"/>
    <s v="30/01/2025"/>
    <s v="07:24"/>
    <s v="OKZ842"/>
    <x v="0"/>
    <s v="BOGOTÁ, D.C."/>
    <x v="0"/>
    <x v="0"/>
    <n v="61960"/>
    <n v="4"/>
    <n v="15490"/>
    <n v="15490"/>
    <s v="1000800910391005"/>
    <n v="16027.03"/>
    <n v="64108.12"/>
    <x v="5"/>
    <x v="0"/>
    <x v="0"/>
    <n v="1005"/>
    <n v="10008009"/>
    <s v="SABANA"/>
    <n v="1039"/>
    <s v="Combustibles"/>
    <s v="0040007354"/>
    <x v="0"/>
    <s v="212305"/>
    <s v="En línea"/>
  </r>
  <r>
    <s v="01683990"/>
    <s v="30/01/2025"/>
    <s v="09:54"/>
    <s v="OFS46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34003"/>
    <s v="En línea"/>
  </r>
  <r>
    <s v="01684069"/>
    <s v="30/01/2025"/>
    <s v="11:07"/>
    <s v="ODT163"/>
    <x v="0"/>
    <s v="BOGOTÁ, D.C."/>
    <x v="0"/>
    <x v="0"/>
    <n v="77450"/>
    <n v="5"/>
    <n v="15490"/>
    <n v="15490"/>
    <s v="1000800910391005"/>
    <n v="16027.03"/>
    <n v="80135.150000000009"/>
    <x v="5"/>
    <x v="0"/>
    <x v="0"/>
    <n v="1005"/>
    <n v="10008009"/>
    <s v="SABANA"/>
    <n v="1039"/>
    <s v="Combustibles"/>
    <s v="0040007354"/>
    <x v="0"/>
    <s v="138045"/>
    <s v="En línea"/>
  </r>
  <r>
    <s v="01684194"/>
    <s v="30/01/2025"/>
    <s v="13:22"/>
    <s v="DDW35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68026"/>
    <s v="En línea"/>
  </r>
  <r>
    <s v="01684228"/>
    <s v="30/01/2025"/>
    <s v="14:03"/>
    <s v="LHE37F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31859"/>
    <s v="En línea"/>
  </r>
  <r>
    <s v="01684647"/>
    <s v="30/01/2025"/>
    <s v="20:55"/>
    <s v="ODT151"/>
    <x v="0"/>
    <s v="BOGOTÁ, D.C."/>
    <x v="0"/>
    <x v="0"/>
    <n v="77450"/>
    <n v="5"/>
    <n v="15490"/>
    <n v="15490"/>
    <s v="1000800910391005"/>
    <n v="16027.03"/>
    <n v="80135.150000000009"/>
    <x v="5"/>
    <x v="0"/>
    <x v="0"/>
    <n v="1005"/>
    <n v="10008009"/>
    <s v="SABANA"/>
    <n v="1039"/>
    <s v="Combustibles"/>
    <s v="0040007354"/>
    <x v="0"/>
    <s v="167458"/>
    <s v="En línea"/>
  </r>
  <r>
    <s v="01684679"/>
    <s v="30/01/2025"/>
    <s v="21:42"/>
    <s v="DDU27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69501"/>
    <s v="En línea"/>
  </r>
  <r>
    <s v="02460278"/>
    <s v="30/01/2025"/>
    <s v="17:00"/>
    <s v="UKP38D"/>
    <x v="0"/>
    <s v="BOGOTÁ, D.C."/>
    <x v="0"/>
    <x v="0"/>
    <n v="30980"/>
    <n v="2"/>
    <n v="15490"/>
    <n v="15490"/>
    <s v="1000800910391005"/>
    <n v="16027.03"/>
    <n v="32054.06"/>
    <x v="5"/>
    <x v="0"/>
    <x v="0"/>
    <n v="1005"/>
    <n v="10008009"/>
    <s v="SABANA"/>
    <n v="1039"/>
    <s v="Combustibles"/>
    <s v="0040007354"/>
    <x v="0"/>
    <s v="53201"/>
    <s v="En línea"/>
  </r>
  <r>
    <s v="01684499"/>
    <s v="30/01/2025"/>
    <s v="18:21"/>
    <s v="DDW27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68363"/>
    <s v="En línea"/>
  </r>
  <r>
    <s v="01852403"/>
    <s v="30/01/2025"/>
    <s v="01:43"/>
    <s v="OFO71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1133"/>
    <s v="En línea"/>
  </r>
  <r>
    <s v="02731699"/>
    <s v="30/01/2025"/>
    <s v="07:06"/>
    <s v="OFM02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38834"/>
    <s v="En línea"/>
  </r>
  <r>
    <s v="02731900"/>
    <s v="30/01/2025"/>
    <s v="09:52"/>
    <s v="OFP63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4729"/>
    <s v="En línea"/>
  </r>
  <r>
    <s v="02731906"/>
    <s v="30/01/2025"/>
    <s v="09:58"/>
    <s v="OJX073"/>
    <x v="0"/>
    <s v="BOGOTÁ, D.C."/>
    <x v="0"/>
    <x v="0"/>
    <n v="76800"/>
    <n v="5"/>
    <n v="15360"/>
    <n v="15360"/>
    <s v="1000800910471005"/>
    <n v="16027.03"/>
    <n v="80135.150000000009"/>
    <x v="6"/>
    <x v="0"/>
    <x v="0"/>
    <n v="1005"/>
    <n v="10008009"/>
    <s v="SABANA"/>
    <n v="1047"/>
    <s v="Combustibles"/>
    <s v="0040007354"/>
    <x v="0"/>
    <s v="224316"/>
    <s v="En línea"/>
  </r>
  <r>
    <s v="02731550"/>
    <s v="30/01/2025"/>
    <s v="05:04"/>
    <s v="OFM20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0929"/>
    <s v="En línea"/>
  </r>
  <r>
    <s v="02732008"/>
    <s v="30/01/2025"/>
    <s v="11:40"/>
    <s v="LIS857"/>
    <x v="0"/>
    <s v="BOGOTÁ, D.C."/>
    <x v="0"/>
    <x v="0"/>
    <n v="92160"/>
    <n v="6"/>
    <n v="15360"/>
    <n v="15360"/>
    <s v="1000800910471005"/>
    <n v="16027.03"/>
    <n v="96162.180000000008"/>
    <x v="6"/>
    <x v="0"/>
    <x v="0"/>
    <n v="1005"/>
    <n v="10008009"/>
    <s v="SABANA"/>
    <n v="1047"/>
    <s v="Combustibles"/>
    <s v="0040007354"/>
    <x v="0"/>
    <s v="17867"/>
    <s v="En línea"/>
  </r>
  <r>
    <s v="02732310"/>
    <s v="30/01/2025"/>
    <s v="16:44"/>
    <s v="OFV02E"/>
    <x v="0"/>
    <s v="BOGOTÁ, D.C."/>
    <x v="0"/>
    <x v="0"/>
    <n v="14054.4"/>
    <n v="0.91500000000000004"/>
    <n v="15360"/>
    <n v="15360"/>
    <s v="1000800910471005"/>
    <n v="16027.03"/>
    <n v="14664.732450000001"/>
    <x v="6"/>
    <x v="0"/>
    <x v="0"/>
    <n v="1005"/>
    <n v="10008009"/>
    <s v="SABANA"/>
    <n v="1047"/>
    <s v="Combustibles"/>
    <s v="0040007354"/>
    <x v="0"/>
    <s v="48718"/>
    <s v="En línea"/>
  </r>
  <r>
    <s v="02732781"/>
    <s v="30/01/2025"/>
    <s v="23:13"/>
    <s v="OFP41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2231"/>
    <s v="En línea"/>
  </r>
  <r>
    <s v="02732621"/>
    <s v="30/01/2025"/>
    <s v="20:46"/>
    <s v="OFP31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5113"/>
    <s v="En línea"/>
  </r>
  <r>
    <s v="01853620"/>
    <s v="30/01/2025"/>
    <s v="20:09"/>
    <s v="OKZ582"/>
    <x v="0"/>
    <s v="BOGOTÁ, D.C."/>
    <x v="0"/>
    <x v="0"/>
    <n v="61440"/>
    <n v="4"/>
    <n v="15360"/>
    <n v="15360"/>
    <s v="1000800910471005"/>
    <n v="16027.03"/>
    <n v="64108.12"/>
    <x v="6"/>
    <x v="0"/>
    <x v="0"/>
    <n v="1005"/>
    <n v="10008009"/>
    <s v="SABANA"/>
    <n v="1047"/>
    <s v="Combustibles"/>
    <s v="0040007354"/>
    <x v="0"/>
    <s v="158324"/>
    <s v="En línea"/>
  </r>
  <r>
    <s v="01852995"/>
    <s v="30/01/2025"/>
    <s v="11:05"/>
    <s v="GCX137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92045"/>
    <s v="En línea"/>
  </r>
  <r>
    <s v="01853002"/>
    <s v="30/01/2025"/>
    <s v="11:12"/>
    <s v="GCX129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91525"/>
    <s v="En línea"/>
  </r>
  <r>
    <s v="02336871"/>
    <s v="30/01/2025"/>
    <s v="17:23"/>
    <s v="OFV44E"/>
    <x v="0"/>
    <s v="BOGOTÁ, D.C."/>
    <x v="0"/>
    <x v="0"/>
    <n v="20937.54"/>
    <n v="1.3260000000000001"/>
    <n v="15790"/>
    <n v="15790"/>
    <s v="1000800935811005"/>
    <n v="16027.03"/>
    <n v="21251.841780000002"/>
    <x v="7"/>
    <x v="0"/>
    <x v="0"/>
    <n v="1005"/>
    <n v="10008009"/>
    <s v="SABANA"/>
    <n v="3581"/>
    <s v="Combustibles"/>
    <s v="0040007354"/>
    <x v="0"/>
    <s v="73995"/>
    <s v="En línea"/>
  </r>
  <r>
    <s v="2347625"/>
    <s v="30/01/2025"/>
    <s v="17:59"/>
    <s v="DDN67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82427"/>
    <s v="En línea"/>
  </r>
  <r>
    <s v="2347048"/>
    <s v="30/01/2025"/>
    <s v="07:38"/>
    <s v="GCX124"/>
    <x v="0"/>
    <s v="BOGOTÁ, D.C."/>
    <x v="0"/>
    <x v="1"/>
    <n v="42315.839999999997"/>
    <n v="4.032"/>
    <n v="10495"/>
    <n v="10495"/>
    <s v="1000800923381005"/>
    <n v="10466.870000000001"/>
    <n v="42202.419840000002"/>
    <x v="8"/>
    <x v="0"/>
    <x v="0"/>
    <n v="1005"/>
    <n v="10008009"/>
    <s v="SABANA"/>
    <n v="2338"/>
    <s v="Combustibles"/>
    <s v="0040007354"/>
    <x v="0"/>
    <s v="97196"/>
    <s v="En línea"/>
  </r>
  <r>
    <s v="2347186"/>
    <s v="30/01/2025"/>
    <s v="09:39"/>
    <s v="LIS782"/>
    <x v="0"/>
    <s v="BOGOTÁ, D.C."/>
    <x v="0"/>
    <x v="1"/>
    <n v="41507.724999999999"/>
    <n v="3.9550000000000001"/>
    <n v="10495"/>
    <n v="10495"/>
    <s v="1000800923381005"/>
    <n v="10466.870000000001"/>
    <n v="41396.470850000005"/>
    <x v="8"/>
    <x v="0"/>
    <x v="0"/>
    <n v="1005"/>
    <n v="10008009"/>
    <s v="SABANA"/>
    <n v="2338"/>
    <s v="Combustibles"/>
    <s v="0040007354"/>
    <x v="0"/>
    <s v="35962"/>
    <s v="En línea"/>
  </r>
  <r>
    <s v="2347294"/>
    <s v="30/01/2025"/>
    <s v="11:46"/>
    <s v="OLM875"/>
    <x v="0"/>
    <s v="BOGOTÁ, D.C."/>
    <x v="0"/>
    <x v="1"/>
    <n v="41686.14"/>
    <n v="3.972"/>
    <n v="10495"/>
    <n v="10495"/>
    <s v="1000800923381005"/>
    <n v="10466.870000000001"/>
    <n v="41574.407640000005"/>
    <x v="8"/>
    <x v="0"/>
    <x v="0"/>
    <n v="1005"/>
    <n v="10008009"/>
    <s v="SABANA"/>
    <n v="2338"/>
    <s v="Combustibles"/>
    <s v="0040007354"/>
    <x v="0"/>
    <s v="22319"/>
    <s v="En línea"/>
  </r>
  <r>
    <s v="2347189"/>
    <s v="30/01/2025"/>
    <s v="09:40"/>
    <s v="OLO406"/>
    <x v="4"/>
    <s v="BOGOTÁ, D.C."/>
    <x v="0"/>
    <x v="0"/>
    <n v="157830"/>
    <n v="10"/>
    <n v="15783"/>
    <n v="15783"/>
    <s v="1000800923381660"/>
    <n v="16027.03"/>
    <n v="160270.30000000002"/>
    <x v="8"/>
    <x v="0"/>
    <x v="4"/>
    <n v="1660"/>
    <n v="10008009"/>
    <s v="SABANA"/>
    <n v="2338"/>
    <s v="Combustibles"/>
    <s v="0040006223"/>
    <x v="0"/>
    <s v="126040"/>
    <s v="En línea"/>
  </r>
  <r>
    <s v="0450179"/>
    <s v="30/01/2025"/>
    <s v="06:34"/>
    <s v="OLO722"/>
    <x v="0"/>
    <s v="BOGOTÁ, D.C."/>
    <x v="0"/>
    <x v="1"/>
    <n v="42600"/>
    <n v="4"/>
    <n v="10650"/>
    <n v="10650"/>
    <s v="1000800935811005"/>
    <n v="10466.870000000001"/>
    <n v="41867.480000000003"/>
    <x v="7"/>
    <x v="0"/>
    <x v="0"/>
    <n v="1005"/>
    <n v="10008009"/>
    <s v="SABANA"/>
    <n v="3581"/>
    <s v="Combustibles"/>
    <s v="0040007354"/>
    <x v="0"/>
    <s v="51659"/>
    <s v="En línea"/>
  </r>
  <r>
    <s v="03751323"/>
    <s v="30/01/2025"/>
    <s v="07:57"/>
    <s v="OFO60E"/>
    <x v="0"/>
    <s v="BOGOTÁ, D.C."/>
    <x v="0"/>
    <x v="0"/>
    <n v="22161.31"/>
    <n v="1.427"/>
    <n v="15530"/>
    <n v="15530"/>
    <s v="100080099291005"/>
    <n v="16027.03"/>
    <n v="22870.571810000001"/>
    <x v="9"/>
    <x v="0"/>
    <x v="0"/>
    <n v="1005"/>
    <n v="10008009"/>
    <s v="SABANA"/>
    <n v="929"/>
    <s v="Combustibles"/>
    <s v="0040007354"/>
    <x v="0"/>
    <s v="55444"/>
    <s v="En línea"/>
  </r>
  <r>
    <s v="01397472"/>
    <s v="30/01/2025"/>
    <s v="10:13"/>
    <s v="OAO27E"/>
    <x v="0"/>
    <s v="BOGOTÁ, D.C."/>
    <x v="0"/>
    <x v="0"/>
    <n v="31060"/>
    <n v="2"/>
    <n v="15530"/>
    <n v="15530"/>
    <s v="100080099291005"/>
    <n v="16027.03"/>
    <n v="32054.06"/>
    <x v="9"/>
    <x v="0"/>
    <x v="0"/>
    <n v="1005"/>
    <n v="10008009"/>
    <s v="SABANA"/>
    <n v="929"/>
    <s v="Combustibles"/>
    <s v="0040007354"/>
    <x v="0"/>
    <s v="71320"/>
    <s v="En línea"/>
  </r>
  <r>
    <s v="02689176"/>
    <s v="30/01/2025"/>
    <s v="06:55"/>
    <s v="DDU96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83995"/>
    <s v="En línea"/>
  </r>
  <r>
    <s v="01397778"/>
    <s v="30/01/2025"/>
    <s v="21:42"/>
    <s v="OGA46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78072"/>
    <s v="En línea"/>
  </r>
  <r>
    <s v="01397775"/>
    <s v="30/01/2025"/>
    <s v="21:32"/>
    <s v="GCW989"/>
    <x v="0"/>
    <s v="BOGOTÁ, D.C."/>
    <x v="0"/>
    <x v="1"/>
    <n v="41640"/>
    <n v="4"/>
    <n v="10410"/>
    <n v="10410"/>
    <s v="100080099291005"/>
    <n v="10466.870000000001"/>
    <n v="41867.480000000003"/>
    <x v="9"/>
    <x v="0"/>
    <x v="0"/>
    <n v="1005"/>
    <n v="10008009"/>
    <s v="SABANA"/>
    <n v="929"/>
    <s v="Combustibles"/>
    <s v="0040007354"/>
    <x v="0"/>
    <s v="127593"/>
    <s v="En línea"/>
  </r>
  <r>
    <s v="03751912"/>
    <s v="30/01/2025"/>
    <s v="23:49"/>
    <s v="LIS755"/>
    <x v="0"/>
    <s v="BOGOTÁ, D.C."/>
    <x v="0"/>
    <x v="1"/>
    <n v="41640"/>
    <n v="4"/>
    <n v="10410"/>
    <n v="10410"/>
    <s v="100080099291005"/>
    <n v="10466.870000000001"/>
    <n v="41867.480000000003"/>
    <x v="9"/>
    <x v="0"/>
    <x v="0"/>
    <n v="1005"/>
    <n v="10008009"/>
    <s v="SABANA"/>
    <n v="929"/>
    <s v="Combustibles"/>
    <s v="0040007354"/>
    <x v="0"/>
    <s v="47618"/>
    <s v="En línea"/>
  </r>
  <r>
    <s v="02369423"/>
    <s v="30/01/2025"/>
    <s v="20:23"/>
    <s v="OKZ893"/>
    <x v="2"/>
    <s v="BOGOTÁ, D.C."/>
    <x v="0"/>
    <x v="1"/>
    <n v="160125.24"/>
    <n v="15.486000000000001"/>
    <n v="10340"/>
    <n v="10340"/>
    <s v="10008009930267"/>
    <n v="10653.74"/>
    <n v="164983.81763999999"/>
    <x v="33"/>
    <x v="0"/>
    <x v="2"/>
    <n v="267"/>
    <n v="10008009"/>
    <s v="SABANA"/>
    <n v="930"/>
    <s v="Combustibles"/>
    <s v="0040006107"/>
    <x v="0"/>
    <s v="12577"/>
    <s v="En línea"/>
  </r>
  <r>
    <s v="04145570"/>
    <s v="30/01/2025"/>
    <s v="14:13"/>
    <s v="OFZ08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1253"/>
    <s v="En línea"/>
  </r>
  <r>
    <s v="04145927"/>
    <s v="30/01/2025"/>
    <s v="18:58"/>
    <s v="OFJ22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89994"/>
    <s v="En línea"/>
  </r>
  <r>
    <s v="04146017"/>
    <s v="30/01/2025"/>
    <s v="20:03"/>
    <s v="OFJ05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94359"/>
    <s v="En línea"/>
  </r>
  <r>
    <s v="01654505"/>
    <s v="30/01/2025"/>
    <s v="01:14"/>
    <s v="OFZ07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8811"/>
    <s v="En línea"/>
  </r>
  <r>
    <s v="04145587"/>
    <s v="30/01/2025"/>
    <s v="14:29"/>
    <s v="OGG12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2830"/>
    <s v="En línea"/>
  </r>
  <r>
    <s v="04145092"/>
    <s v="30/01/2025"/>
    <s v="07:38"/>
    <s v="OFZ28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89614"/>
    <s v="En línea"/>
  </r>
  <r>
    <s v="04145094"/>
    <s v="30/01/2025"/>
    <s v="07:38"/>
    <s v="DDY47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83176"/>
    <s v="En línea"/>
  </r>
  <r>
    <s v="04145714"/>
    <s v="30/01/2025"/>
    <s v="16:24"/>
    <s v="OGG32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6620"/>
    <s v="En línea"/>
  </r>
  <r>
    <s v="04146140"/>
    <s v="30/01/2025"/>
    <s v="21:42"/>
    <s v="LBM44F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5577"/>
    <s v="En línea"/>
  </r>
  <r>
    <s v="03537136"/>
    <s v="30/01/2025"/>
    <s v="22:34"/>
    <s v="DDT03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95350"/>
    <s v="En línea"/>
  </r>
  <r>
    <s v="02605675"/>
    <s v="30/01/2025"/>
    <s v="05:34"/>
    <s v="OFZ74E"/>
    <x v="0"/>
    <s v="BOGOTÁ, D.C."/>
    <x v="0"/>
    <x v="0"/>
    <n v="22447.46"/>
    <n v="1.4710000000000001"/>
    <n v="15260"/>
    <n v="15260"/>
    <s v="1000800910551005"/>
    <n v="16027.03"/>
    <n v="23575.761130000003"/>
    <x v="10"/>
    <x v="0"/>
    <x v="0"/>
    <n v="1005"/>
    <n v="10008009"/>
    <s v="SABANA"/>
    <n v="1055"/>
    <s v="Combustibles"/>
    <s v="0040007354"/>
    <x v="0"/>
    <s v="31300"/>
    <s v="En línea"/>
  </r>
  <r>
    <s v="02606260"/>
    <s v="30/01/2025"/>
    <s v="22:50"/>
    <s v="GCX056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127109"/>
    <s v="En línea"/>
  </r>
  <r>
    <s v="01654497"/>
    <s v="30/01/2025"/>
    <s v="00:44"/>
    <s v="GCX054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124426"/>
    <s v="En línea"/>
  </r>
  <r>
    <s v="02492535"/>
    <s v="30/01/2025"/>
    <s v="10:10"/>
    <s v="LBO92F"/>
    <x v="0"/>
    <s v="BOGOTÁ, D.C."/>
    <x v="0"/>
    <x v="0"/>
    <n v="22875"/>
    <n v="1.5"/>
    <n v="15250"/>
    <n v="15250"/>
    <s v="1000800910481005"/>
    <n v="16027.03"/>
    <n v="24040.545000000002"/>
    <x v="11"/>
    <x v="0"/>
    <x v="0"/>
    <n v="1005"/>
    <n v="10008009"/>
    <s v="SABANA"/>
    <n v="1048"/>
    <s v="Combustibles"/>
    <s v="0040007354"/>
    <x v="0"/>
    <s v="44495"/>
    <s v="En línea"/>
  </r>
  <r>
    <s v="03544038"/>
    <s v="30/01/2025"/>
    <s v="16:43"/>
    <s v="OFZ52E"/>
    <x v="0"/>
    <s v="BOGOTÁ, D.C."/>
    <x v="0"/>
    <x v="0"/>
    <n v="22875"/>
    <n v="1.5"/>
    <n v="15250"/>
    <n v="15250"/>
    <s v="1000800910481005"/>
    <n v="16027.03"/>
    <n v="24040.545000000002"/>
    <x v="11"/>
    <x v="0"/>
    <x v="0"/>
    <n v="1005"/>
    <n v="10008009"/>
    <s v="SABANA"/>
    <n v="1048"/>
    <s v="Combustibles"/>
    <s v="0040007354"/>
    <x v="0"/>
    <s v="61168"/>
    <s v="En línea"/>
  </r>
  <r>
    <s v="01379076"/>
    <s v="30/01/2025"/>
    <s v="23:34"/>
    <s v="OFO77E"/>
    <x v="0"/>
    <s v="BOGOTÁ, D.C."/>
    <x v="0"/>
    <x v="0"/>
    <n v="22875"/>
    <n v="1.5"/>
    <n v="15250"/>
    <n v="15250"/>
    <s v="1000800910481005"/>
    <n v="16027.03"/>
    <n v="24040.545000000002"/>
    <x v="11"/>
    <x v="0"/>
    <x v="0"/>
    <n v="1005"/>
    <n v="10008009"/>
    <s v="SABANA"/>
    <n v="1048"/>
    <s v="Combustibles"/>
    <s v="0040007354"/>
    <x v="0"/>
    <s v="61026"/>
    <s v="En línea"/>
  </r>
  <r>
    <s v="48777316"/>
    <s v="30/01/2025"/>
    <s v="20:29"/>
    <s v="OLO498"/>
    <x v="2"/>
    <s v="BOGOTÁ, D.C."/>
    <x v="0"/>
    <x v="1"/>
    <n v="265358.16800000001"/>
    <n v="25.364000000000001"/>
    <n v="10462"/>
    <n v="10462"/>
    <s v="100080091883267"/>
    <n v="10653.74"/>
    <n v="270221.46136000002"/>
    <x v="46"/>
    <x v="0"/>
    <x v="2"/>
    <n v="267"/>
    <n v="10008009"/>
    <s v="SABANA"/>
    <n v="1883"/>
    <s v="Combustibles"/>
    <s v="0040006107"/>
    <x v="0"/>
    <s v="64036"/>
    <s v="En línea"/>
  </r>
  <r>
    <s v="48777173"/>
    <s v="30/01/2025"/>
    <s v="20:23"/>
    <s v="OLN176"/>
    <x v="2"/>
    <s v="BOGOTÁ, D.C."/>
    <x v="0"/>
    <x v="0"/>
    <n v="176017.92000000001"/>
    <n v="11.007999999999999"/>
    <n v="15990"/>
    <n v="15990"/>
    <s v="100080091975267"/>
    <n v="16213.9"/>
    <n v="178482.61119999998"/>
    <x v="12"/>
    <x v="0"/>
    <x v="2"/>
    <n v="267"/>
    <n v="10008009"/>
    <s v="SABANA"/>
    <n v="1975"/>
    <s v="Combustibles"/>
    <s v="0040006107"/>
    <x v="0"/>
    <s v="65046"/>
    <s v="En línea"/>
  </r>
  <r>
    <s v="48757102"/>
    <s v="30/01/2025"/>
    <s v="10:29"/>
    <s v="OLN148"/>
    <x v="0"/>
    <s v="BOGOTÁ, D.C."/>
    <x v="0"/>
    <x v="0"/>
    <n v="63960"/>
    <n v="4"/>
    <n v="15990"/>
    <n v="15990"/>
    <s v="1000800919751005"/>
    <n v="16027.03"/>
    <n v="64108.12"/>
    <x v="12"/>
    <x v="0"/>
    <x v="0"/>
    <n v="1005"/>
    <n v="10008009"/>
    <s v="SABANA"/>
    <n v="1975"/>
    <s v="Combustibles"/>
    <s v="0040007354"/>
    <x v="0"/>
    <s v="149957"/>
    <s v="En línea"/>
  </r>
  <r>
    <s v="02742082"/>
    <s v="30/01/2025"/>
    <s v="23:40"/>
    <s v="OGA10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58077"/>
    <s v="En línea"/>
  </r>
  <r>
    <s v="02741339"/>
    <s v="30/01/2025"/>
    <s v="09:41"/>
    <s v="LBL73F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26256"/>
    <s v="En línea"/>
  </r>
  <r>
    <s v="02741462"/>
    <s v="30/01/2025"/>
    <s v="11:41"/>
    <s v="OFW39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78986"/>
    <s v="En línea"/>
  </r>
  <r>
    <s v="02741656"/>
    <s v="30/01/2025"/>
    <s v="15:13"/>
    <s v="OFP92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53770"/>
    <s v="En línea"/>
  </r>
  <r>
    <s v="01752944"/>
    <s v="30/01/2025"/>
    <s v="12:01"/>
    <s v="OFQ13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37479"/>
    <s v="En línea"/>
  </r>
  <r>
    <s v="02740986"/>
    <s v="30/01/2025"/>
    <s v="02:58"/>
    <s v="OFO39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50213"/>
    <s v="En línea"/>
  </r>
  <r>
    <s v="04223694"/>
    <s v="30/01/2025"/>
    <s v="06:41"/>
    <s v="OJX075"/>
    <x v="0"/>
    <s v="BOGOTÁ, D.C."/>
    <x v="0"/>
    <x v="0"/>
    <n v="76400"/>
    <n v="5"/>
    <n v="15280"/>
    <n v="15280"/>
    <s v="1000800926001005"/>
    <n v="16027.03"/>
    <n v="80135.150000000009"/>
    <x v="14"/>
    <x v="0"/>
    <x v="0"/>
    <n v="1005"/>
    <n v="10008009"/>
    <s v="SABANA"/>
    <n v="2600"/>
    <s v="Combustibles"/>
    <s v="0040007354"/>
    <x v="0"/>
    <s v="209170"/>
    <s v="En línea"/>
  </r>
  <r>
    <s v="01461642"/>
    <s v="30/01/2025"/>
    <s v="09:49"/>
    <s v="OFQ02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44169"/>
    <s v="En línea"/>
  </r>
  <r>
    <s v="02390285"/>
    <s v="30/01/2025"/>
    <s v="15:33"/>
    <s v="OEU956"/>
    <x v="0"/>
    <s v="BOGOTÁ, D.C."/>
    <x v="0"/>
    <x v="0"/>
    <n v="76400"/>
    <n v="5"/>
    <n v="15280"/>
    <n v="15280"/>
    <s v="1000800926001005"/>
    <n v="16027.03"/>
    <n v="80135.150000000009"/>
    <x v="14"/>
    <x v="0"/>
    <x v="0"/>
    <n v="1005"/>
    <n v="10008009"/>
    <s v="SABANA"/>
    <n v="2600"/>
    <s v="Combustibles"/>
    <s v="0040007354"/>
    <x v="0"/>
    <s v="214842"/>
    <s v="En línea"/>
  </r>
  <r>
    <s v="01462017"/>
    <s v="30/01/2025"/>
    <s v="23:34"/>
    <s v="OGG16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65462"/>
    <s v="En línea"/>
  </r>
  <r>
    <s v="01461579"/>
    <s v="30/01/2025"/>
    <s v="07:20"/>
    <s v="OKZ866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155982"/>
    <s v="En línea"/>
  </r>
  <r>
    <s v="02390360"/>
    <s v="30/01/2025"/>
    <s v="18:25"/>
    <s v="OLO685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139539"/>
    <s v="En línea"/>
  </r>
  <r>
    <s v="01462008"/>
    <s v="30/01/2025"/>
    <s v="22:46"/>
    <s v="OLO692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154156"/>
    <s v="En línea"/>
  </r>
  <r>
    <s v="01677487"/>
    <s v="30/01/2025"/>
    <s v="06:20"/>
    <s v="OFX06E"/>
    <x v="0"/>
    <s v="BOGOTÁ, D.C."/>
    <x v="0"/>
    <x v="0"/>
    <n v="22920"/>
    <n v="1.5"/>
    <n v="15280"/>
    <n v="15280"/>
    <s v="1000800910611005"/>
    <n v="16027.03"/>
    <n v="24040.545000000002"/>
    <x v="15"/>
    <x v="0"/>
    <x v="0"/>
    <n v="1005"/>
    <n v="10008009"/>
    <s v="SABANA"/>
    <n v="1061"/>
    <s v="Combustibles"/>
    <s v="0040007354"/>
    <x v="0"/>
    <s v="32428"/>
    <s v="En línea"/>
  </r>
  <r>
    <s v="01677883"/>
    <s v="30/01/2025"/>
    <s v="15:23"/>
    <s v="OGC14E"/>
    <x v="0"/>
    <s v="BOGOTÁ, D.C."/>
    <x v="0"/>
    <x v="0"/>
    <n v="22920"/>
    <n v="1.5"/>
    <n v="15280"/>
    <n v="15280"/>
    <s v="1000800910611005"/>
    <n v="16027.03"/>
    <n v="24040.545000000002"/>
    <x v="15"/>
    <x v="0"/>
    <x v="0"/>
    <n v="1005"/>
    <n v="10008009"/>
    <s v="SABANA"/>
    <n v="1061"/>
    <s v="Combustibles"/>
    <s v="0040007354"/>
    <x v="0"/>
    <s v="68820"/>
    <s v="En línea"/>
  </r>
  <r>
    <s v="01678045"/>
    <s v="30/01/2025"/>
    <s v="18:54"/>
    <s v="DDW64E"/>
    <x v="0"/>
    <s v="BOGOTÁ, D.C."/>
    <x v="0"/>
    <x v="0"/>
    <n v="22920"/>
    <n v="1.5"/>
    <n v="15280"/>
    <n v="15280"/>
    <s v="1000800910611005"/>
    <n v="16027.03"/>
    <n v="24040.545000000002"/>
    <x v="15"/>
    <x v="0"/>
    <x v="0"/>
    <n v="1005"/>
    <n v="10008009"/>
    <s v="SABANA"/>
    <n v="1061"/>
    <s v="Combustibles"/>
    <s v="0040007354"/>
    <x v="0"/>
    <s v="72319"/>
    <s v="En línea"/>
  </r>
  <r>
    <s v="02668274"/>
    <s v="30/01/2025"/>
    <s v="18:56"/>
    <s v="OFM89E"/>
    <x v="0"/>
    <s v="BOGOTÁ, D.C."/>
    <x v="0"/>
    <x v="0"/>
    <n v="22920"/>
    <n v="1.5"/>
    <n v="15280"/>
    <n v="15280"/>
    <s v="1000800910611005"/>
    <n v="16027.03"/>
    <n v="24040.545000000002"/>
    <x v="15"/>
    <x v="0"/>
    <x v="0"/>
    <n v="1005"/>
    <n v="10008009"/>
    <s v="SABANA"/>
    <n v="1061"/>
    <s v="Combustibles"/>
    <s v="0040007354"/>
    <x v="0"/>
    <s v="59900"/>
    <s v="En línea"/>
  </r>
  <r>
    <s v="02415966"/>
    <s v="30/01/2025"/>
    <s v="10:17"/>
    <s v="OFQ58E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68347"/>
    <s v="En línea"/>
  </r>
  <r>
    <s v="01428603"/>
    <s v="30/01/2025"/>
    <s v="19:29"/>
    <s v="DDU29E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93515"/>
    <s v="En línea"/>
  </r>
  <r>
    <s v="01428481"/>
    <s v="30/01/2025"/>
    <s v="16:05"/>
    <s v="OGA84E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71641"/>
    <s v="En línea"/>
  </r>
  <r>
    <s v="02416182"/>
    <s v="30/01/2025"/>
    <s v="17:51"/>
    <s v="LBO99F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48323"/>
    <s v="En línea"/>
  </r>
  <r>
    <s v="01326926"/>
    <s v="30/01/2025"/>
    <s v="02:44"/>
    <s v="OFO62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54286"/>
    <s v="En línea"/>
  </r>
  <r>
    <s v="03142725"/>
    <s v="30/01/2025"/>
    <s v="08:45"/>
    <s v="OGF85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74714"/>
    <s v="En línea"/>
  </r>
  <r>
    <s v="03142741"/>
    <s v="30/01/2025"/>
    <s v="09:25"/>
    <s v="LHE70F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27990"/>
    <s v="En línea"/>
  </r>
  <r>
    <s v="02273535"/>
    <s v="30/01/2025"/>
    <s v="09:50"/>
    <s v="OGC22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71435"/>
    <s v="En línea"/>
  </r>
  <r>
    <s v="03142832"/>
    <s v="30/01/2025"/>
    <s v="15:29"/>
    <s v="OAN83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74770"/>
    <s v="En línea"/>
  </r>
  <r>
    <s v="01327214"/>
    <s v="30/01/2025"/>
    <s v="15:22"/>
    <s v="LHE97F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26455"/>
    <s v="En línea"/>
  </r>
  <r>
    <s v="02273701"/>
    <s v="30/01/2025"/>
    <s v="16:08"/>
    <s v="OJX150"/>
    <x v="0"/>
    <s v="BOGOTÁ, D.C."/>
    <x v="0"/>
    <x v="0"/>
    <n v="61760"/>
    <n v="4"/>
    <n v="15440"/>
    <n v="15440"/>
    <s v="1000800910691005"/>
    <n v="16027.03"/>
    <n v="64108.12"/>
    <x v="17"/>
    <x v="0"/>
    <x v="0"/>
    <n v="1005"/>
    <n v="10008009"/>
    <s v="SABANA"/>
    <n v="1069"/>
    <s v="Combustibles"/>
    <s v="0040007354"/>
    <x v="0"/>
    <s v="208489"/>
    <s v="En línea"/>
  </r>
  <r>
    <s v="01327149"/>
    <s v="30/01/2025"/>
    <s v="12:45"/>
    <s v="ODT107"/>
    <x v="0"/>
    <s v="BOGOTÁ, D.C."/>
    <x v="0"/>
    <x v="0"/>
    <n v="77200"/>
    <n v="5"/>
    <n v="15440"/>
    <n v="15440"/>
    <s v="1000800910691005"/>
    <n v="16027.03"/>
    <n v="80135.150000000009"/>
    <x v="17"/>
    <x v="0"/>
    <x v="0"/>
    <n v="1005"/>
    <n v="10008009"/>
    <s v="SABANA"/>
    <n v="1069"/>
    <s v="Combustibles"/>
    <s v="0040007354"/>
    <x v="0"/>
    <s v="167992"/>
    <s v="En línea"/>
  </r>
  <r>
    <s v="01327391"/>
    <s v="30/01/2025"/>
    <s v="20:53"/>
    <s v="ODT152"/>
    <x v="0"/>
    <s v="BOGOTÁ, D.C."/>
    <x v="0"/>
    <x v="0"/>
    <n v="77200"/>
    <n v="5"/>
    <n v="15440"/>
    <n v="15440"/>
    <s v="1000800910691005"/>
    <n v="16027.03"/>
    <n v="80135.150000000009"/>
    <x v="17"/>
    <x v="0"/>
    <x v="0"/>
    <n v="1005"/>
    <n v="10008009"/>
    <s v="SABANA"/>
    <n v="1069"/>
    <s v="Combustibles"/>
    <s v="0040007354"/>
    <x v="0"/>
    <s v="183220"/>
    <s v="En línea"/>
  </r>
  <r>
    <s v="0546978"/>
    <s v="30/01/2025"/>
    <s v="21:31"/>
    <s v="LHA05F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37027"/>
    <s v="En línea"/>
  </r>
  <r>
    <s v="04186217"/>
    <s v="30/01/2025"/>
    <s v="21:13"/>
    <s v="OKZ588"/>
    <x v="0"/>
    <s v="BOGOTÁ, D.C."/>
    <x v="0"/>
    <x v="0"/>
    <n v="77200"/>
    <n v="5"/>
    <n v="15440"/>
    <n v="15440"/>
    <s v="1000800910691005"/>
    <n v="16027.03"/>
    <n v="80135.150000000009"/>
    <x v="17"/>
    <x v="0"/>
    <x v="0"/>
    <n v="1005"/>
    <n v="10008009"/>
    <s v="SABANA"/>
    <n v="1069"/>
    <s v="Combustibles"/>
    <s v="0040007354"/>
    <x v="0"/>
    <s v="134762"/>
    <s v="En línea"/>
  </r>
  <r>
    <s v="04186148"/>
    <s v="30/01/2025"/>
    <s v="18:43"/>
    <s v="LHE90F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34050"/>
    <s v="En línea"/>
  </r>
  <r>
    <s v="0546612"/>
    <s v="30/01/2025"/>
    <s v="07:03"/>
    <s v="OKZ753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176612"/>
    <s v="En línea"/>
  </r>
  <r>
    <s v="02273870"/>
    <s v="30/01/2025"/>
    <s v="20:41"/>
    <s v="OBE778"/>
    <x v="0"/>
    <s v="BOGOTÁ, D.C."/>
    <x v="0"/>
    <x v="1"/>
    <n v="83840"/>
    <n v="8"/>
    <n v="10480"/>
    <n v="10480"/>
    <s v="1000800910691005"/>
    <n v="10466.870000000001"/>
    <n v="83734.960000000006"/>
    <x v="17"/>
    <x v="0"/>
    <x v="0"/>
    <n v="1005"/>
    <n v="10008009"/>
    <s v="SABANA"/>
    <n v="1069"/>
    <s v="Combustibles"/>
    <s v="0040007354"/>
    <x v="0"/>
    <s v="280072"/>
    <s v="En línea"/>
  </r>
  <r>
    <s v="0546975"/>
    <s v="30/01/2025"/>
    <s v="21:11"/>
    <s v="GCX034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112903"/>
    <s v="En línea"/>
  </r>
  <r>
    <s v="01327449"/>
    <s v="30/01/2025"/>
    <s v="23:04"/>
    <s v="LIT067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29652"/>
    <s v="En línea"/>
  </r>
  <r>
    <s v="03612863"/>
    <s v="30/01/2025"/>
    <s v="00:03"/>
    <s v="GCW868"/>
    <x v="0"/>
    <s v="BOGOTÁ, D.C."/>
    <x v="0"/>
    <x v="1"/>
    <n v="41120"/>
    <n v="4"/>
    <n v="10280"/>
    <n v="10280"/>
    <s v="1000800919131005"/>
    <n v="10466.870000000001"/>
    <n v="41867.480000000003"/>
    <x v="18"/>
    <x v="0"/>
    <x v="0"/>
    <n v="1005"/>
    <n v="10008009"/>
    <s v="SABANA"/>
    <n v="1913"/>
    <s v="Combustibles"/>
    <s v="0040007354"/>
    <x v="0"/>
    <s v="59962"/>
    <s v="En línea"/>
  </r>
  <r>
    <s v="03613689"/>
    <s v="30/01/2025"/>
    <s v="21:52"/>
    <s v="OJY281"/>
    <x v="0"/>
    <s v="BOGOTÁ, D.C."/>
    <x v="0"/>
    <x v="1"/>
    <n v="41120"/>
    <n v="4"/>
    <n v="10280"/>
    <n v="10280"/>
    <s v="1000800919131005"/>
    <n v="10466.870000000001"/>
    <n v="41867.480000000003"/>
    <x v="18"/>
    <x v="0"/>
    <x v="0"/>
    <n v="1005"/>
    <n v="10008009"/>
    <s v="SABANA"/>
    <n v="1913"/>
    <s v="Combustibles"/>
    <s v="0040007354"/>
    <x v="0"/>
    <s v="247903"/>
    <s v="En línea"/>
  </r>
  <r>
    <s v="03613682"/>
    <s v="30/01/2025"/>
    <s v="21:44"/>
    <s v="OBI853"/>
    <x v="0"/>
    <s v="BOGOTÁ, D.C."/>
    <x v="0"/>
    <x v="1"/>
    <n v="41120"/>
    <n v="4"/>
    <n v="10280"/>
    <n v="10280"/>
    <s v="1000800919131005"/>
    <n v="10466.870000000001"/>
    <n v="41867.480000000003"/>
    <x v="18"/>
    <x v="0"/>
    <x v="0"/>
    <n v="1005"/>
    <n v="10008009"/>
    <s v="SABANA"/>
    <n v="1913"/>
    <s v="Combustibles"/>
    <s v="0040007354"/>
    <x v="0"/>
    <s v="430422"/>
    <s v="En línea"/>
  </r>
  <r>
    <s v="48758092"/>
    <s v="30/01/2025"/>
    <s v="10:58"/>
    <s v="DDP59E"/>
    <x v="0"/>
    <s v="BOGOTÁ, D.C."/>
    <x v="0"/>
    <x v="0"/>
    <n v="23985"/>
    <n v="1.5"/>
    <n v="15990"/>
    <n v="15990"/>
    <s v="1000800919151005"/>
    <n v="16027.03"/>
    <n v="24040.545000000002"/>
    <x v="19"/>
    <x v="0"/>
    <x v="0"/>
    <n v="1005"/>
    <n v="10008009"/>
    <s v="SABANA"/>
    <n v="1915"/>
    <s v="Combustibles"/>
    <s v="0040007354"/>
    <x v="0"/>
    <s v="45681"/>
    <s v="En línea"/>
  </r>
  <r>
    <s v="48742773"/>
    <s v="30/01/2025"/>
    <s v="00:53"/>
    <s v="GCX006"/>
    <x v="0"/>
    <s v="BOGOTÁ, D.C."/>
    <x v="0"/>
    <x v="1"/>
    <n v="42640"/>
    <n v="4"/>
    <n v="10660"/>
    <n v="10660"/>
    <s v="1000800919151005"/>
    <n v="10466.870000000001"/>
    <n v="41867.480000000003"/>
    <x v="19"/>
    <x v="0"/>
    <x v="0"/>
    <n v="1005"/>
    <n v="10008009"/>
    <s v="SABANA"/>
    <n v="1915"/>
    <s v="Combustibles"/>
    <s v="0040007354"/>
    <x v="0"/>
    <s v="97406"/>
    <s v="En línea"/>
  </r>
  <r>
    <s v="48779833"/>
    <s v="30/01/2025"/>
    <s v="22:44"/>
    <s v="OLN075"/>
    <x v="0"/>
    <s v="BOGOTÁ, D.C."/>
    <x v="0"/>
    <x v="1"/>
    <n v="28430.22"/>
    <n v="2.6669999999999998"/>
    <n v="10660"/>
    <n v="10660"/>
    <s v="1000800919151005"/>
    <n v="10466.870000000001"/>
    <n v="27915.14229"/>
    <x v="19"/>
    <x v="0"/>
    <x v="0"/>
    <n v="1005"/>
    <n v="10008009"/>
    <s v="SABANA"/>
    <n v="1915"/>
    <s v="Combustibles"/>
    <s v="0040007354"/>
    <x v="0"/>
    <s v="168331"/>
    <s v="En línea"/>
  </r>
  <r>
    <s v="04387067"/>
    <s v="30/01/2025"/>
    <s v="23:11"/>
    <s v="OJX143"/>
    <x v="0"/>
    <s v="BOGOTÁ, D.C."/>
    <x v="0"/>
    <x v="0"/>
    <n v="61156"/>
    <n v="4"/>
    <n v="15289"/>
    <n v="15289"/>
    <s v="1000800919131005"/>
    <n v="16027.03"/>
    <n v="64108.12"/>
    <x v="18"/>
    <x v="0"/>
    <x v="0"/>
    <n v="1005"/>
    <n v="10008009"/>
    <s v="SABANA"/>
    <n v="1913"/>
    <s v="Combustibles"/>
    <s v="0040007354"/>
    <x v="0"/>
    <s v="204787"/>
    <s v="En línea"/>
  </r>
  <r>
    <s v="03613230"/>
    <s v="30/01/2025"/>
    <s v="11:41"/>
    <s v="OJX148"/>
    <x v="0"/>
    <s v="BOGOTÁ, D.C."/>
    <x v="0"/>
    <x v="0"/>
    <n v="61156"/>
    <n v="4"/>
    <n v="15289"/>
    <n v="15289"/>
    <s v="1000800919131005"/>
    <n v="16027.03"/>
    <n v="64108.12"/>
    <x v="18"/>
    <x v="0"/>
    <x v="0"/>
    <n v="1005"/>
    <n v="10008009"/>
    <s v="SABANA"/>
    <n v="1913"/>
    <s v="Combustibles"/>
    <s v="0040007354"/>
    <x v="0"/>
    <s v="204969"/>
    <s v="En línea"/>
  </r>
  <r>
    <s v="01652889"/>
    <s v="30/01/2025"/>
    <s v="08:28"/>
    <s v="LHH05F"/>
    <x v="0"/>
    <s v="BOGOTÁ, D.C."/>
    <x v="0"/>
    <x v="0"/>
    <n v="22785"/>
    <n v="1.5"/>
    <n v="15190"/>
    <n v="15190"/>
    <s v="1000800910821005"/>
    <n v="16027.03"/>
    <n v="24040.545000000002"/>
    <x v="50"/>
    <x v="0"/>
    <x v="0"/>
    <n v="1005"/>
    <n v="10008009"/>
    <s v="SABANA"/>
    <n v="1082"/>
    <s v="Combustibles"/>
    <s v="0040007354"/>
    <x v="0"/>
    <s v="15113"/>
    <s v="En línea"/>
  </r>
  <r>
    <s v="01652932"/>
    <s v="30/01/2025"/>
    <s v="09:45"/>
    <s v="OLN188"/>
    <x v="0"/>
    <s v="BOGOTÁ, D.C."/>
    <x v="0"/>
    <x v="0"/>
    <n v="60760"/>
    <n v="4"/>
    <n v="15190"/>
    <n v="15190"/>
    <s v="1000800910821005"/>
    <n v="16027.03"/>
    <n v="64108.12"/>
    <x v="50"/>
    <x v="0"/>
    <x v="0"/>
    <n v="1005"/>
    <n v="10008009"/>
    <s v="SABANA"/>
    <n v="1082"/>
    <s v="Combustibles"/>
    <s v="0040007354"/>
    <x v="0"/>
    <s v="142329"/>
    <s v="En línea"/>
  </r>
  <r>
    <s v="02337983"/>
    <s v="30/01/2025"/>
    <s v="05:29"/>
    <s v="JQV093"/>
    <x v="6"/>
    <s v="BOGOTÁ, D.C."/>
    <x v="0"/>
    <x v="0"/>
    <n v="123694.08"/>
    <n v="8.0530000000000008"/>
    <n v="15360"/>
    <n v="15360"/>
    <s v="100080091925865"/>
    <n v="16038.48"/>
    <n v="129157.87944"/>
    <x v="26"/>
    <x v="0"/>
    <x v="6"/>
    <n v="865"/>
    <n v="10008009"/>
    <s v="SABANA"/>
    <n v="1925"/>
    <s v="Combustibles"/>
    <s v="0040006277"/>
    <x v="0"/>
    <s v="86105"/>
    <s v="En línea"/>
  </r>
  <r>
    <s v="01464333"/>
    <s v="30/01/2025"/>
    <s v="17:07"/>
    <s v="DDU47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65982"/>
    <s v="En línea"/>
  </r>
  <r>
    <s v="02358736"/>
    <s v="30/01/2025"/>
    <s v="20:11"/>
    <s v="LHF23F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15863"/>
    <s v="En línea"/>
  </r>
  <r>
    <s v="01464466"/>
    <s v="30/01/2025"/>
    <s v="20:25"/>
    <s v="OFR02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0421"/>
    <s v="En línea"/>
  </r>
  <r>
    <s v="01464203"/>
    <s v="30/01/2025"/>
    <s v="13:56"/>
    <s v="OJX059"/>
    <x v="0"/>
    <s v="BOGOTÁ, D.C."/>
    <x v="0"/>
    <x v="0"/>
    <n v="47487"/>
    <n v="3"/>
    <n v="15829"/>
    <n v="15829"/>
    <s v="1000800925901005"/>
    <n v="16027.03"/>
    <n v="48081.090000000004"/>
    <x v="20"/>
    <x v="0"/>
    <x v="0"/>
    <n v="1005"/>
    <n v="10008009"/>
    <s v="SABANA"/>
    <n v="2590"/>
    <s v="Combustibles"/>
    <s v="0040007354"/>
    <x v="0"/>
    <s v="166635"/>
    <s v="En línea"/>
  </r>
  <r>
    <s v="01464272"/>
    <s v="30/01/2025"/>
    <s v="15:37"/>
    <s v="OFL46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38447"/>
    <s v="En línea"/>
  </r>
  <r>
    <s v="02358591"/>
    <s v="30/01/2025"/>
    <s v="15:35"/>
    <s v="OFL92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3764"/>
    <s v="En línea"/>
  </r>
  <r>
    <s v="01464308"/>
    <s v="30/01/2025"/>
    <s v="16:27"/>
    <s v="OFN09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63022"/>
    <s v="En línea"/>
  </r>
  <r>
    <s v="01464351"/>
    <s v="30/01/2025"/>
    <s v="17:29"/>
    <s v="OFY65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45356"/>
    <s v="En línea"/>
  </r>
  <r>
    <s v="01464529"/>
    <s v="30/01/2025"/>
    <s v="22:13"/>
    <s v="OFL82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8157"/>
    <s v="En línea"/>
  </r>
  <r>
    <s v="01464531"/>
    <s v="30/01/2025"/>
    <s v="22:15"/>
    <s v="OFL81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45138"/>
    <s v="En línea"/>
  </r>
  <r>
    <s v="02358700"/>
    <s v="30/01/2025"/>
    <s v="19:07"/>
    <s v="GCX127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90313"/>
    <s v="En línea"/>
  </r>
  <r>
    <s v="01464579"/>
    <s v="30/01/2025"/>
    <s v="23:21"/>
    <s v="OLO592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97339"/>
    <s v="En línea"/>
  </r>
  <r>
    <s v="02358568"/>
    <s v="30/01/2025"/>
    <s v="14:32"/>
    <s v="OLN084"/>
    <x v="0"/>
    <s v="BOGOTÁ, D.C."/>
    <x v="0"/>
    <x v="1"/>
    <n v="37764.237000000001"/>
    <n v="3.5630000000000002"/>
    <n v="10599"/>
    <n v="10599"/>
    <s v="1000800925901005"/>
    <n v="10466.870000000001"/>
    <n v="37293.457810000007"/>
    <x v="20"/>
    <x v="0"/>
    <x v="0"/>
    <n v="1005"/>
    <n v="10008009"/>
    <s v="SABANA"/>
    <n v="2590"/>
    <s v="Combustibles"/>
    <s v="0040007354"/>
    <x v="0"/>
    <s v="241273"/>
    <s v="En línea"/>
  </r>
  <r>
    <s v="01464003"/>
    <s v="30/01/2025"/>
    <s v="07:40"/>
    <s v="GCX092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43063"/>
    <s v="En línea"/>
  </r>
  <r>
    <s v="03162644"/>
    <s v="30/01/2025"/>
    <s v="20:39"/>
    <s v="OAM56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82680"/>
    <s v="En línea"/>
  </r>
  <r>
    <s v="02741980"/>
    <s v="30/01/2025"/>
    <s v="21:24"/>
    <s v="OKZ773"/>
    <x v="0"/>
    <s v="BOGOTÁ, D.C."/>
    <x v="0"/>
    <x v="1"/>
    <n v="82720"/>
    <n v="8"/>
    <n v="10340"/>
    <n v="10340"/>
    <s v="1000800913611005"/>
    <n v="10466.870000000001"/>
    <n v="83734.960000000006"/>
    <x v="13"/>
    <x v="0"/>
    <x v="0"/>
    <n v="1005"/>
    <n v="10008009"/>
    <s v="SABANA"/>
    <n v="1361"/>
    <s v="Combustibles"/>
    <s v="0040007354"/>
    <x v="0"/>
    <s v="116776"/>
    <s v="En línea"/>
  </r>
  <r>
    <s v="0261970"/>
    <s v="30/01/2025"/>
    <s v="18:22"/>
    <s v="OFK45E"/>
    <x v="0"/>
    <s v="BOGOTÁ, D.C."/>
    <x v="0"/>
    <x v="0"/>
    <n v="24075"/>
    <n v="1.5"/>
    <n v="16050"/>
    <n v="16050"/>
    <s v="1000800913581005"/>
    <n v="16027.03"/>
    <n v="24040.545000000002"/>
    <x v="21"/>
    <x v="0"/>
    <x v="0"/>
    <n v="1005"/>
    <n v="10008009"/>
    <s v="SABANA"/>
    <n v="1358"/>
    <s v="Combustibles"/>
    <s v="0040007354"/>
    <x v="0"/>
    <s v="58999"/>
    <s v="En línea"/>
  </r>
  <r>
    <s v="03337230"/>
    <s v="30/01/2025"/>
    <s v="05:02"/>
    <s v="OLN112"/>
    <x v="9"/>
    <s v="BOGOTÁ, D.C."/>
    <x v="0"/>
    <x v="0"/>
    <n v="130021.44"/>
    <n v="8.2240000000000002"/>
    <n v="15810"/>
    <n v="15810"/>
    <s v="100080091688164"/>
    <n v="16113.11"/>
    <n v="132514.21664"/>
    <x v="51"/>
    <x v="0"/>
    <x v="9"/>
    <n v="164"/>
    <n v="10008009"/>
    <s v="SABANA"/>
    <n v="1688"/>
    <s v="Combustibles"/>
    <s v="0040006240"/>
    <x v="0"/>
    <s v="116456"/>
    <s v="En línea"/>
  </r>
  <r>
    <s v="01278288"/>
    <s v="30/01/2025"/>
    <s v="06:24"/>
    <s v="DDN64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84842"/>
    <s v="En línea"/>
  </r>
  <r>
    <s v="04329653"/>
    <s v="30/01/2025"/>
    <s v="05:47"/>
    <s v="LHA53F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10621"/>
    <s v="En línea"/>
  </r>
  <r>
    <s v="02273856"/>
    <s v="30/01/2025"/>
    <s v="12:28"/>
    <s v="ODT166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32730"/>
    <s v="En línea"/>
  </r>
  <r>
    <s v="03170561"/>
    <s v="30/01/2025"/>
    <s v="16:53"/>
    <s v="OFV66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63771"/>
    <s v="En línea"/>
  </r>
  <r>
    <s v="03170539"/>
    <s v="30/01/2025"/>
    <s v="15:59"/>
    <s v="DDN62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73760"/>
    <s v="En línea"/>
  </r>
  <r>
    <s v="01278651"/>
    <s v="30/01/2025"/>
    <s v="16:52"/>
    <s v="OFV85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73760"/>
    <s v="En línea"/>
  </r>
  <r>
    <s v="01278659"/>
    <s v="30/01/2025"/>
    <s v="17:04"/>
    <s v="OFM46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45514"/>
    <s v="En línea"/>
  </r>
  <r>
    <s v="03170627"/>
    <s v="30/01/2025"/>
    <s v="19:36"/>
    <s v="OFV16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55318"/>
    <s v="En línea"/>
  </r>
  <r>
    <s v="01278795"/>
    <s v="30/01/2025"/>
    <s v="21:18"/>
    <s v="DDW36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55042"/>
    <s v="En línea"/>
  </r>
  <r>
    <s v="01278354"/>
    <s v="30/01/2025"/>
    <s v="08:44"/>
    <s v="ODT135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216120"/>
    <s v="En línea"/>
  </r>
  <r>
    <s v="04329870"/>
    <s v="30/01/2025"/>
    <s v="12:29"/>
    <s v="JQV308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35223"/>
    <s v="En línea"/>
  </r>
  <r>
    <s v="03170434"/>
    <s v="30/01/2025"/>
    <s v="10:38"/>
    <s v="OLM895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84880"/>
    <s v="En línea"/>
  </r>
  <r>
    <s v="04330072"/>
    <s v="30/01/2025"/>
    <s v="18:37"/>
    <s v="LIS744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42473"/>
    <s v="En línea"/>
  </r>
  <r>
    <s v="04330139"/>
    <s v="30/01/2025"/>
    <s v="20:34"/>
    <s v="LIS834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46203"/>
    <s v="En línea"/>
  </r>
  <r>
    <s v="04330129"/>
    <s v="30/01/2025"/>
    <s v="20:21"/>
    <s v="LIS822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48968"/>
    <s v="En línea"/>
  </r>
  <r>
    <s v="04330179"/>
    <s v="30/01/2025"/>
    <s v="21:33"/>
    <s v="LIS833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45100"/>
    <s v="En línea"/>
  </r>
  <r>
    <s v="03475404"/>
    <s v="30/01/2025"/>
    <s v="08:47"/>
    <s v="OJX061"/>
    <x v="0"/>
    <s v="BOGOTÁ, D.C."/>
    <x v="0"/>
    <x v="0"/>
    <n v="45870"/>
    <n v="3"/>
    <n v="15290"/>
    <n v="15290"/>
    <s v="1000800921601005"/>
    <n v="16027.03"/>
    <n v="48081.090000000004"/>
    <x v="23"/>
    <x v="0"/>
    <x v="0"/>
    <n v="1005"/>
    <n v="10008009"/>
    <s v="SABANA"/>
    <n v="2160"/>
    <s v="Combustibles"/>
    <s v="0040007354"/>
    <x v="0"/>
    <s v="195650"/>
    <s v="En línea"/>
  </r>
  <r>
    <s v="01332307"/>
    <s v="30/01/2025"/>
    <s v="12:38"/>
    <s v="OAM86E"/>
    <x v="0"/>
    <s v="BOGOTÁ, D.C."/>
    <x v="0"/>
    <x v="0"/>
    <n v="22935"/>
    <n v="1.5"/>
    <n v="15290"/>
    <n v="15290"/>
    <s v="1000800921601005"/>
    <n v="16027.03"/>
    <n v="24040.545000000002"/>
    <x v="23"/>
    <x v="0"/>
    <x v="0"/>
    <n v="1005"/>
    <n v="10008009"/>
    <s v="SABANA"/>
    <n v="2160"/>
    <s v="Combustibles"/>
    <s v="0040007354"/>
    <x v="0"/>
    <s v="60746"/>
    <s v="En línea"/>
  </r>
  <r>
    <s v="01332176"/>
    <s v="30/01/2025"/>
    <s v="10:39"/>
    <s v="OAN86E"/>
    <x v="0"/>
    <s v="BOGOTÁ, D.C."/>
    <x v="0"/>
    <x v="0"/>
    <n v="15290"/>
    <n v="1"/>
    <n v="15290"/>
    <n v="15290"/>
    <s v="1000800921601005"/>
    <n v="16027.03"/>
    <n v="16027.03"/>
    <x v="23"/>
    <x v="0"/>
    <x v="0"/>
    <n v="1005"/>
    <n v="10008009"/>
    <s v="SABANA"/>
    <n v="2160"/>
    <s v="Combustibles"/>
    <s v="0040007354"/>
    <x v="0"/>
    <s v="75700"/>
    <s v="En línea"/>
  </r>
  <r>
    <s v="02418797"/>
    <s v="30/01/2025"/>
    <s v="16:45"/>
    <s v="OFO23E"/>
    <x v="0"/>
    <s v="BOGOTÁ, D.C."/>
    <x v="0"/>
    <x v="0"/>
    <n v="22935"/>
    <n v="1.5"/>
    <n v="15290"/>
    <n v="15290"/>
    <s v="1000800921601005"/>
    <n v="16027.03"/>
    <n v="24040.545000000002"/>
    <x v="23"/>
    <x v="0"/>
    <x v="0"/>
    <n v="1005"/>
    <n v="10008009"/>
    <s v="SABANA"/>
    <n v="2160"/>
    <s v="Combustibles"/>
    <s v="0040007354"/>
    <x v="0"/>
    <s v="77169"/>
    <s v="En línea"/>
  </r>
  <r>
    <s v="01332816"/>
    <s v="30/01/2025"/>
    <s v="19:51"/>
    <s v="OFQ55E"/>
    <x v="0"/>
    <s v="BOGOTÁ, D.C."/>
    <x v="0"/>
    <x v="0"/>
    <n v="22935"/>
    <n v="1.5"/>
    <n v="15290"/>
    <n v="15290"/>
    <s v="1000800921601005"/>
    <n v="16027.03"/>
    <n v="24040.545000000002"/>
    <x v="23"/>
    <x v="0"/>
    <x v="0"/>
    <n v="1005"/>
    <n v="10008009"/>
    <s v="SABANA"/>
    <n v="2160"/>
    <s v="Combustibles"/>
    <s v="0040007354"/>
    <x v="0"/>
    <s v="102240"/>
    <s v="En línea"/>
  </r>
  <r>
    <s v="02419009"/>
    <s v="30/01/2025"/>
    <s v="22:30"/>
    <s v="OAO20E"/>
    <x v="0"/>
    <s v="BOGOTÁ, D.C."/>
    <x v="0"/>
    <x v="0"/>
    <n v="29081.58"/>
    <n v="1.9019999999999999"/>
    <n v="15290"/>
    <n v="15290"/>
    <s v="1000800921601005"/>
    <n v="16027.03"/>
    <n v="30483.411059999999"/>
    <x v="23"/>
    <x v="0"/>
    <x v="0"/>
    <n v="1005"/>
    <n v="10008009"/>
    <s v="SABANA"/>
    <n v="2160"/>
    <s v="Combustibles"/>
    <s v="0040007354"/>
    <x v="0"/>
    <s v="48794"/>
    <s v="En línea"/>
  </r>
  <r>
    <s v="021008355"/>
    <s v="30/01/2025"/>
    <s v="20:14"/>
    <s v="OFJ01E"/>
    <x v="0"/>
    <s v="BOGOTÁ, D.C."/>
    <x v="0"/>
    <x v="0"/>
    <n v="22920"/>
    <n v="1.5"/>
    <n v="15280"/>
    <n v="15280"/>
    <s v="1000800915661005"/>
    <n v="16027.03"/>
    <n v="24040.545000000002"/>
    <x v="24"/>
    <x v="0"/>
    <x v="0"/>
    <n v="1005"/>
    <n v="10008009"/>
    <s v="SABANA"/>
    <n v="1566"/>
    <s v="Combustibles"/>
    <s v="0040007354"/>
    <x v="0"/>
    <s v="87442"/>
    <s v="En línea"/>
  </r>
  <r>
    <s v="021007417"/>
    <s v="30/01/2025"/>
    <s v="00:23"/>
    <s v="OFR39E"/>
    <x v="0"/>
    <s v="BOGOTÁ, D.C."/>
    <x v="0"/>
    <x v="0"/>
    <n v="22920"/>
    <n v="1.5"/>
    <n v="15280"/>
    <n v="15280"/>
    <s v="1000800915661005"/>
    <n v="16027.03"/>
    <n v="24040.545000000002"/>
    <x v="24"/>
    <x v="0"/>
    <x v="0"/>
    <n v="1005"/>
    <n v="10008009"/>
    <s v="SABANA"/>
    <n v="1566"/>
    <s v="Combustibles"/>
    <s v="0040007354"/>
    <x v="0"/>
    <s v="44007"/>
    <s v="En línea"/>
  </r>
  <r>
    <s v="01824877"/>
    <s v="30/01/2025"/>
    <s v="08:03"/>
    <s v="OFM88E"/>
    <x v="0"/>
    <s v="BOGOTÁ, D.C."/>
    <x v="0"/>
    <x v="0"/>
    <n v="22920"/>
    <n v="1.5"/>
    <n v="15280"/>
    <n v="15280"/>
    <s v="1000800915661005"/>
    <n v="16027.03"/>
    <n v="24040.545000000002"/>
    <x v="24"/>
    <x v="0"/>
    <x v="0"/>
    <n v="1005"/>
    <n v="10008009"/>
    <s v="SABANA"/>
    <n v="1566"/>
    <s v="Combustibles"/>
    <s v="0040007354"/>
    <x v="0"/>
    <s v="47548"/>
    <s v="En línea"/>
  </r>
  <r>
    <s v="01824791"/>
    <s v="30/01/2025"/>
    <s v="06:38"/>
    <s v="OBG848"/>
    <x v="2"/>
    <s v="BOGOTÁ, D.C."/>
    <x v="0"/>
    <x v="0"/>
    <n v="183360"/>
    <n v="12"/>
    <n v="15280"/>
    <n v="15280"/>
    <s v="100080091566267"/>
    <n v="16213.9"/>
    <n v="194566.8"/>
    <x v="24"/>
    <x v="0"/>
    <x v="2"/>
    <n v="267"/>
    <n v="10008009"/>
    <s v="SABANA"/>
    <n v="1566"/>
    <s v="Combustibles"/>
    <s v="0040006107"/>
    <x v="0"/>
    <s v="403656"/>
    <s v="En línea"/>
  </r>
  <r>
    <s v="01304913"/>
    <s v="30/01/2025"/>
    <s v="13:20"/>
    <s v="DDP52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38534"/>
    <s v="En línea"/>
  </r>
  <r>
    <s v="01304960"/>
    <s v="30/01/2025"/>
    <s v="15:15"/>
    <s v="LHG95F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24956"/>
    <s v="En línea"/>
  </r>
  <r>
    <s v="02290812"/>
    <s v="30/01/2025"/>
    <s v="21:40"/>
    <s v="OLN190"/>
    <x v="0"/>
    <s v="BOGOTÁ, D.C."/>
    <x v="0"/>
    <x v="0"/>
    <n v="63152"/>
    <n v="4"/>
    <n v="15788"/>
    <n v="15788"/>
    <s v="1000800919301005"/>
    <n v="16027.03"/>
    <n v="64108.12"/>
    <x v="25"/>
    <x v="0"/>
    <x v="0"/>
    <n v="1005"/>
    <n v="10008009"/>
    <s v="SABANA"/>
    <n v="1930"/>
    <s v="Combustibles"/>
    <s v="0040007354"/>
    <x v="0"/>
    <s v="114397"/>
    <s v="En línea"/>
  </r>
  <r>
    <s v="01305172"/>
    <s v="30/01/2025"/>
    <s v="23:20"/>
    <s v="OFY90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72399"/>
    <s v="En línea"/>
  </r>
  <r>
    <s v="02338172"/>
    <s v="30/01/2025"/>
    <s v="13:09"/>
    <s v="OFL12E"/>
    <x v="0"/>
    <s v="BOGOTÁ, D.C."/>
    <x v="0"/>
    <x v="0"/>
    <n v="23040"/>
    <n v="1.5"/>
    <n v="15360"/>
    <n v="15360"/>
    <s v="1000800919251005"/>
    <n v="16027.03"/>
    <n v="24040.545000000002"/>
    <x v="26"/>
    <x v="0"/>
    <x v="0"/>
    <n v="1005"/>
    <n v="10008009"/>
    <s v="SABANA"/>
    <n v="1925"/>
    <s v="Combustibles"/>
    <s v="0040007354"/>
    <x v="0"/>
    <s v="47161"/>
    <s v="En línea"/>
  </r>
  <r>
    <s v="02290383"/>
    <s v="30/01/2025"/>
    <s v="00:01"/>
    <s v="OBG935"/>
    <x v="2"/>
    <s v="BOGOTÁ, D.C."/>
    <x v="0"/>
    <x v="1"/>
    <n v="183763.36"/>
    <n v="17.468"/>
    <n v="10520"/>
    <n v="10520"/>
    <s v="100080091930267"/>
    <n v="10653.74"/>
    <n v="186099.53031999999"/>
    <x v="25"/>
    <x v="0"/>
    <x v="2"/>
    <n v="267"/>
    <n v="10008009"/>
    <s v="SABANA"/>
    <n v="1930"/>
    <s v="Combustibles"/>
    <s v="0040006107"/>
    <x v="0"/>
    <s v="146041"/>
    <s v="En línea"/>
  </r>
  <r>
    <s v="02714067"/>
    <s v="30/01/2025"/>
    <s v="06:26"/>
    <s v="OLM883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224133"/>
    <s v="En línea"/>
  </r>
  <r>
    <s v="01647032"/>
    <s v="30/01/2025"/>
    <s v="21:02"/>
    <s v="LIS747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52470"/>
    <s v="En línea"/>
  </r>
  <r>
    <s v="02714510"/>
    <s v="30/01/2025"/>
    <s v="16:24"/>
    <s v="GCX077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98804"/>
    <s v="En línea"/>
  </r>
  <r>
    <s v="02459785"/>
    <s v="30/01/2025"/>
    <s v="07:16"/>
    <s v="OCK207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211772"/>
    <s v="En línea"/>
  </r>
  <r>
    <s v="02460039"/>
    <s v="30/01/2025"/>
    <s v="12:42"/>
    <s v="OLO469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96991"/>
    <s v="En línea"/>
  </r>
  <r>
    <s v="02460168"/>
    <s v="30/01/2025"/>
    <s v="15:20"/>
    <s v="LIS991"/>
    <x v="0"/>
    <s v="BOGOTÁ, D.C."/>
    <x v="0"/>
    <x v="1"/>
    <n v="30909.200000000001"/>
    <n v="2.9049999999999998"/>
    <n v="10640"/>
    <n v="10640"/>
    <s v="1000800910391005"/>
    <n v="10466.870000000001"/>
    <n v="30406.25735"/>
    <x v="5"/>
    <x v="0"/>
    <x v="0"/>
    <n v="1005"/>
    <n v="10008009"/>
    <s v="SABANA"/>
    <n v="1039"/>
    <s v="Combustibles"/>
    <s v="0040007354"/>
    <x v="0"/>
    <s v="23461"/>
    <s v="En línea"/>
  </r>
  <r>
    <s v="02459851"/>
    <s v="30/01/2025"/>
    <s v="08:40"/>
    <s v="OKZ914"/>
    <x v="10"/>
    <s v="BOGOTÁ, D.C."/>
    <x v="0"/>
    <x v="0"/>
    <n v="125329.59"/>
    <n v="8.0909999999999993"/>
    <n v="15490"/>
    <n v="15490"/>
    <s v="100080091039465"/>
    <n v="16221.49"/>
    <n v="131248.07558999999"/>
    <x v="5"/>
    <x v="0"/>
    <x v="10"/>
    <n v="465"/>
    <n v="10008009"/>
    <s v="SABANA"/>
    <n v="1039"/>
    <s v="Combustibles"/>
    <s v="0040006276"/>
    <x v="0"/>
    <s v="96876"/>
    <s v="En línea"/>
  </r>
  <r>
    <s v="01826682"/>
    <s v="30/01/2025"/>
    <s v="14:17"/>
    <s v="LHF31F"/>
    <x v="0"/>
    <s v="BOGOTÁ, D.C."/>
    <x v="0"/>
    <x v="0"/>
    <n v="23295"/>
    <n v="1.5"/>
    <n v="15530"/>
    <n v="15530"/>
    <s v="1000800910381005"/>
    <n v="16027.03"/>
    <n v="24040.545000000002"/>
    <x v="52"/>
    <x v="0"/>
    <x v="0"/>
    <n v="1005"/>
    <n v="10008009"/>
    <s v="SABANA"/>
    <n v="1038"/>
    <s v="Combustibles"/>
    <s v="0040007354"/>
    <x v="0"/>
    <s v="36038"/>
    <s v="En línea"/>
  </r>
  <r>
    <s v="03493194"/>
    <s v="30/01/2025"/>
    <s v="05:00"/>
    <s v="LHB66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15070"/>
    <s v="En línea"/>
  </r>
  <r>
    <s v="02540153"/>
    <s v="30/01/2025"/>
    <s v="10:04"/>
    <s v="OFU77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3779"/>
    <s v="En línea"/>
  </r>
  <r>
    <s v="01578296"/>
    <s v="30/01/2025"/>
    <s v="01:44"/>
    <s v="OFK02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60139"/>
    <s v="En línea"/>
  </r>
  <r>
    <s v="02540166"/>
    <s v="30/01/2025"/>
    <s v="10:17"/>
    <s v="OGA65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5009"/>
    <s v="En línea"/>
  </r>
  <r>
    <s v="03493580"/>
    <s v="30/01/2025"/>
    <s v="15:21"/>
    <s v="OFO74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9291"/>
    <s v="En línea"/>
  </r>
  <r>
    <s v="01578962"/>
    <s v="30/01/2025"/>
    <s v="17:42"/>
    <s v="LBL86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2212"/>
    <s v="En línea"/>
  </r>
  <r>
    <s v="01578533"/>
    <s v="30/01/2025"/>
    <s v="09:23"/>
    <s v="OLO626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48350"/>
    <s v="En línea"/>
  </r>
  <r>
    <s v="03493350"/>
    <s v="30/01/2025"/>
    <s v="08:41"/>
    <s v="GCX045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103912"/>
    <s v="En línea"/>
  </r>
  <r>
    <s v="02668438"/>
    <s v="30/01/2025"/>
    <s v="22:24"/>
    <s v="GCX003"/>
    <x v="0"/>
    <s v="BOGOTÁ, D.C."/>
    <x v="0"/>
    <x v="1"/>
    <n v="40720"/>
    <n v="4"/>
    <n v="10180"/>
    <n v="10180"/>
    <s v="1000800910611005"/>
    <n v="10466.870000000001"/>
    <n v="41867.480000000003"/>
    <x v="15"/>
    <x v="0"/>
    <x v="0"/>
    <n v="1005"/>
    <n v="10008009"/>
    <s v="SABANA"/>
    <n v="1061"/>
    <s v="Combustibles"/>
    <s v="0040007354"/>
    <x v="0"/>
    <s v="100900"/>
    <s v="En línea"/>
  </r>
  <r>
    <s v="48764727"/>
    <s v="30/01/2025"/>
    <s v="14:22"/>
    <s v="OFQ11E"/>
    <x v="0"/>
    <s v="BOGOTÁ, D.C."/>
    <x v="0"/>
    <x v="0"/>
    <n v="23700"/>
    <n v="1.5"/>
    <n v="15800"/>
    <n v="15800"/>
    <s v="1000800918831005"/>
    <n v="16027.03"/>
    <n v="24040.545000000002"/>
    <x v="46"/>
    <x v="0"/>
    <x v="0"/>
    <n v="1005"/>
    <n v="10008009"/>
    <s v="SABANA"/>
    <n v="1883"/>
    <s v="Combustibles"/>
    <s v="0040007354"/>
    <x v="0"/>
    <s v="57666"/>
    <s v="En línea"/>
  </r>
  <r>
    <s v="02779822"/>
    <s v="30/01/2025"/>
    <s v="08:22"/>
    <s v="OFP71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60430"/>
    <s v="En línea"/>
  </r>
  <r>
    <s v="02779613"/>
    <s v="30/01/2025"/>
    <s v="04:24"/>
    <s v="OFX97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2688"/>
    <s v="En línea"/>
  </r>
  <r>
    <s v="02780643"/>
    <s v="30/01/2025"/>
    <s v="22:32"/>
    <s v="OFP01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7940"/>
    <s v="En línea"/>
  </r>
  <r>
    <s v="02780646"/>
    <s v="30/01/2025"/>
    <s v="22:35"/>
    <s v="OFM11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62551"/>
    <s v="En línea"/>
  </r>
  <r>
    <s v="01505699"/>
    <s v="30/01/2025"/>
    <s v="05:47"/>
    <s v="GCX136"/>
    <x v="0"/>
    <s v="BOGOTÁ, D.C."/>
    <x v="0"/>
    <x v="1"/>
    <n v="41240"/>
    <n v="4"/>
    <n v="10310"/>
    <n v="10310"/>
    <s v="1000800911041005"/>
    <n v="10466.870000000001"/>
    <n v="41867.480000000003"/>
    <x v="29"/>
    <x v="0"/>
    <x v="0"/>
    <n v="1005"/>
    <n v="10008009"/>
    <s v="SABANA"/>
    <n v="1104"/>
    <s v="Combustibles"/>
    <s v="0040007354"/>
    <x v="0"/>
    <s v="109423"/>
    <s v="En línea"/>
  </r>
  <r>
    <s v="02779787"/>
    <s v="30/01/2025"/>
    <s v="07:47"/>
    <s v="GCX134"/>
    <x v="0"/>
    <s v="BOGOTÁ, D.C."/>
    <x v="0"/>
    <x v="1"/>
    <n v="41240"/>
    <n v="4"/>
    <n v="10310"/>
    <n v="10310"/>
    <s v="1000800911041005"/>
    <n v="10466.870000000001"/>
    <n v="41867.480000000003"/>
    <x v="29"/>
    <x v="0"/>
    <x v="0"/>
    <n v="1005"/>
    <n v="10008009"/>
    <s v="SABANA"/>
    <n v="1104"/>
    <s v="Combustibles"/>
    <s v="0040007354"/>
    <x v="0"/>
    <s v="82946"/>
    <s v="En línea"/>
  </r>
  <r>
    <s v="01505799"/>
    <s v="30/01/2025"/>
    <s v="09:07"/>
    <s v="OLO555"/>
    <x v="0"/>
    <s v="BOGOTÁ, D.C."/>
    <x v="0"/>
    <x v="1"/>
    <n v="82480"/>
    <n v="8"/>
    <n v="10310"/>
    <n v="10310"/>
    <s v="1000800911041005"/>
    <n v="10466.870000000001"/>
    <n v="83734.960000000006"/>
    <x v="29"/>
    <x v="0"/>
    <x v="0"/>
    <n v="1005"/>
    <n v="10008009"/>
    <s v="SABANA"/>
    <n v="1104"/>
    <s v="Combustibles"/>
    <s v="0040007354"/>
    <x v="0"/>
    <s v="136543"/>
    <s v="En línea"/>
  </r>
  <r>
    <s v="01506012"/>
    <s v="30/01/2025"/>
    <s v="15:58"/>
    <s v="GCX140"/>
    <x v="0"/>
    <s v="BOGOTÁ, D.C."/>
    <x v="0"/>
    <x v="1"/>
    <n v="41240"/>
    <n v="4"/>
    <n v="10310"/>
    <n v="10310"/>
    <s v="1000800911041005"/>
    <n v="10466.870000000001"/>
    <n v="41867.480000000003"/>
    <x v="29"/>
    <x v="0"/>
    <x v="0"/>
    <n v="1005"/>
    <n v="10008009"/>
    <s v="SABANA"/>
    <n v="1104"/>
    <s v="Combustibles"/>
    <s v="0040007354"/>
    <x v="0"/>
    <s v="97936"/>
    <s v="En línea"/>
  </r>
  <r>
    <s v="02779849"/>
    <s v="30/01/2025"/>
    <s v="08:43"/>
    <s v="GCX139"/>
    <x v="0"/>
    <s v="BOGOTÁ, D.C."/>
    <x v="0"/>
    <x v="1"/>
    <n v="41240"/>
    <n v="4"/>
    <n v="10310"/>
    <n v="10310"/>
    <s v="1000800911041005"/>
    <n v="10466.870000000001"/>
    <n v="41867.480000000003"/>
    <x v="29"/>
    <x v="0"/>
    <x v="0"/>
    <n v="1005"/>
    <n v="10008009"/>
    <s v="SABANA"/>
    <n v="1104"/>
    <s v="Combustibles"/>
    <s v="0040007354"/>
    <x v="0"/>
    <s v="105685"/>
    <s v="En línea"/>
  </r>
  <r>
    <s v="2739429"/>
    <s v="30/01/2025"/>
    <s v="12:08"/>
    <s v="LIT150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33025"/>
    <s v="En línea"/>
  </r>
  <r>
    <s v="2739346"/>
    <s v="30/01/2025"/>
    <s v="09:06"/>
    <s v="OCK205"/>
    <x v="0"/>
    <s v="BOGOTÁ, D.C."/>
    <x v="0"/>
    <x v="1"/>
    <n v="65340"/>
    <n v="6"/>
    <n v="10890"/>
    <n v="10890"/>
    <s v="1000800911051005"/>
    <n v="10466.870000000001"/>
    <n v="62801.22"/>
    <x v="38"/>
    <x v="0"/>
    <x v="0"/>
    <n v="1005"/>
    <n v="10008009"/>
    <s v="SABANA"/>
    <n v="1105"/>
    <s v="Combustibles"/>
    <s v="0040007354"/>
    <x v="0"/>
    <s v="164515"/>
    <s v="En línea"/>
  </r>
  <r>
    <s v="02779768"/>
    <s v="30/01/2025"/>
    <s v="07:26"/>
    <s v="OBI836"/>
    <x v="7"/>
    <s v="BOGOTÁ, D.C."/>
    <x v="0"/>
    <x v="1"/>
    <n v="133081.48000000001"/>
    <n v="12.907999999999999"/>
    <n v="10310"/>
    <n v="10310"/>
    <s v="1000800911041011"/>
    <n v="10280.65"/>
    <n v="132702.63019999999"/>
    <x v="29"/>
    <x v="0"/>
    <x v="7"/>
    <n v="1011"/>
    <n v="10008009"/>
    <s v="SABANA"/>
    <n v="1104"/>
    <s v="Combustibles"/>
    <s v="0040006505"/>
    <x v="0"/>
    <s v="307370"/>
    <s v="En línea"/>
  </r>
  <r>
    <s v="03444461"/>
    <s v="30/01/2025"/>
    <s v="05:54"/>
    <s v="GCX059"/>
    <x v="0"/>
    <s v="BOGOTÁ, D.C."/>
    <x v="0"/>
    <x v="1"/>
    <n v="41240"/>
    <n v="4"/>
    <n v="10310"/>
    <n v="10310"/>
    <s v="1000800911031005"/>
    <n v="10466.870000000001"/>
    <n v="41867.480000000003"/>
    <x v="27"/>
    <x v="0"/>
    <x v="0"/>
    <n v="1005"/>
    <n v="10008009"/>
    <s v="SABANA"/>
    <n v="1103"/>
    <s v="Combustibles"/>
    <s v="0040007354"/>
    <x v="0"/>
    <s v="77273"/>
    <s v="En línea"/>
  </r>
  <r>
    <s v="02849823"/>
    <s v="30/01/2025"/>
    <s v="22:07"/>
    <s v="DDN16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100348"/>
    <s v="En línea"/>
  </r>
  <r>
    <s v="011006779"/>
    <s v="30/01/2025"/>
    <s v="22:29"/>
    <s v="OFY11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73163"/>
    <s v="En línea"/>
  </r>
  <r>
    <s v="011005807"/>
    <s v="30/01/2025"/>
    <s v="00:04"/>
    <s v="OJY278"/>
    <x v="0"/>
    <s v="BOGOTÁ, D.C."/>
    <x v="0"/>
    <x v="1"/>
    <n v="42520"/>
    <n v="4"/>
    <n v="10630"/>
    <n v="10630"/>
    <s v="100080099281005"/>
    <n v="10466.870000000001"/>
    <n v="41867.480000000003"/>
    <x v="4"/>
    <x v="0"/>
    <x v="0"/>
    <n v="1005"/>
    <n v="10008009"/>
    <s v="SABANA"/>
    <n v="928"/>
    <s v="Combustibles"/>
    <s v="0040007354"/>
    <x v="0"/>
    <s v="205676"/>
    <s v="En línea"/>
  </r>
  <r>
    <s v="02849086"/>
    <s v="30/01/2025"/>
    <s v="04:28"/>
    <s v="OLO478"/>
    <x v="0"/>
    <s v="BOGOTÁ, D.C."/>
    <x v="0"/>
    <x v="1"/>
    <n v="42520"/>
    <n v="4"/>
    <n v="10630"/>
    <n v="10630"/>
    <s v="100080099281005"/>
    <n v="10466.870000000001"/>
    <n v="41867.480000000003"/>
    <x v="4"/>
    <x v="0"/>
    <x v="0"/>
    <n v="1005"/>
    <n v="10008009"/>
    <s v="SABANA"/>
    <n v="928"/>
    <s v="Combustibles"/>
    <s v="0040007354"/>
    <x v="0"/>
    <s v="194567"/>
    <s v="En línea"/>
  </r>
  <r>
    <s v="02849796"/>
    <s v="30/01/2025"/>
    <s v="21:32"/>
    <s v="JQU992"/>
    <x v="0"/>
    <s v="BOGOTÁ, D.C."/>
    <x v="0"/>
    <x v="1"/>
    <n v="42520"/>
    <n v="4"/>
    <n v="10630"/>
    <n v="10630"/>
    <s v="100080099281005"/>
    <n v="10466.870000000001"/>
    <n v="41867.480000000003"/>
    <x v="4"/>
    <x v="0"/>
    <x v="0"/>
    <n v="1005"/>
    <n v="10008009"/>
    <s v="SABANA"/>
    <n v="928"/>
    <s v="Combustibles"/>
    <s v="0040007354"/>
    <x v="0"/>
    <s v="99330"/>
    <s v="En línea"/>
  </r>
  <r>
    <s v="02214026"/>
    <s v="30/01/2025"/>
    <s v="22:27"/>
    <s v="OJY248"/>
    <x v="0"/>
    <s v="BOGOTÁ, D.C."/>
    <x v="0"/>
    <x v="1"/>
    <n v="41360"/>
    <n v="4"/>
    <n v="10340"/>
    <n v="10340"/>
    <s v="1000800937031005"/>
    <n v="10466.870000000001"/>
    <n v="41867.480000000003"/>
    <x v="48"/>
    <x v="0"/>
    <x v="0"/>
    <n v="1005"/>
    <n v="10008009"/>
    <s v="SABANA"/>
    <n v="3703"/>
    <s v="Combustibles"/>
    <s v="0040007354"/>
    <x v="0"/>
    <s v="204950"/>
    <s v="En línea"/>
  </r>
  <r>
    <s v="02488787"/>
    <s v="30/01/2025"/>
    <s v="10:28"/>
    <s v="GCX024"/>
    <x v="0"/>
    <s v="BOGOTÁ, D.C."/>
    <x v="0"/>
    <x v="1"/>
    <n v="40760"/>
    <n v="4"/>
    <n v="10190"/>
    <n v="10190"/>
    <s v="1000800914421005"/>
    <n v="10466.870000000001"/>
    <n v="41867.480000000003"/>
    <x v="30"/>
    <x v="0"/>
    <x v="0"/>
    <n v="1005"/>
    <n v="10008009"/>
    <s v="SABANA"/>
    <n v="1442"/>
    <s v="Combustibles"/>
    <s v="0040007354"/>
    <x v="0"/>
    <s v="137539"/>
    <s v="En línea"/>
  </r>
  <r>
    <s v="02239261"/>
    <s v="30/01/2025"/>
    <s v="11:01"/>
    <s v="OAN49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66790"/>
    <s v="En línea"/>
  </r>
  <r>
    <s v="04188720"/>
    <s v="30/01/2025"/>
    <s v="14:47"/>
    <s v="OAO07E"/>
    <x v="0"/>
    <s v="BOGOTÁ, D.C."/>
    <x v="0"/>
    <x v="0"/>
    <n v="28531.14"/>
    <n v="1.8660000000000001"/>
    <n v="15290"/>
    <n v="15290"/>
    <s v="1000800915551005"/>
    <n v="16027.03"/>
    <n v="29906.437980000002"/>
    <x v="31"/>
    <x v="0"/>
    <x v="0"/>
    <n v="1005"/>
    <n v="10008009"/>
    <s v="SABANA"/>
    <n v="1555"/>
    <s v="Combustibles"/>
    <s v="0040007354"/>
    <x v="0"/>
    <s v="92310"/>
    <s v="En línea"/>
  </r>
  <r>
    <s v="03249073"/>
    <s v="30/01/2025"/>
    <s v="06:47"/>
    <s v="JQV277"/>
    <x v="0"/>
    <s v="BOGOTÁ, D.C."/>
    <x v="0"/>
    <x v="0"/>
    <n v="45870"/>
    <n v="3"/>
    <n v="15290"/>
    <n v="15290"/>
    <s v="1000800915551005"/>
    <n v="16027.03"/>
    <n v="48081.090000000004"/>
    <x v="31"/>
    <x v="0"/>
    <x v="0"/>
    <n v="1005"/>
    <n v="10008009"/>
    <s v="SABANA"/>
    <n v="1555"/>
    <s v="Combustibles"/>
    <s v="0040007354"/>
    <x v="0"/>
    <s v="66694"/>
    <s v="En línea"/>
  </r>
  <r>
    <s v="02239179"/>
    <s v="30/01/2025"/>
    <s v="07:18"/>
    <s v="LHA38F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29297"/>
    <s v="En línea"/>
  </r>
  <r>
    <s v="02239325"/>
    <s v="30/01/2025"/>
    <s v="15:59"/>
    <s v="LHA40F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24762"/>
    <s v="En línea"/>
  </r>
  <r>
    <s v="03249264"/>
    <s v="30/01/2025"/>
    <s v="17:06"/>
    <s v="OLN286"/>
    <x v="0"/>
    <s v="BOGOTÁ, D.C."/>
    <x v="0"/>
    <x v="0"/>
    <n v="45870"/>
    <n v="3"/>
    <n v="15290"/>
    <n v="15290"/>
    <s v="1000800915551005"/>
    <n v="16027.03"/>
    <n v="48081.090000000004"/>
    <x v="31"/>
    <x v="0"/>
    <x v="0"/>
    <n v="1005"/>
    <n v="10008009"/>
    <s v="SABANA"/>
    <n v="1555"/>
    <s v="Combustibles"/>
    <s v="0040007354"/>
    <x v="0"/>
    <s v="99027"/>
    <s v="En línea"/>
  </r>
  <r>
    <s v="03249289"/>
    <s v="30/01/2025"/>
    <s v="18:00"/>
    <s v="DDY07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76726"/>
    <s v="En línea"/>
  </r>
  <r>
    <s v="04188806"/>
    <s v="30/01/2025"/>
    <s v="19:37"/>
    <s v="AWV07D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95671"/>
    <s v="En línea"/>
  </r>
  <r>
    <s v="04188800"/>
    <s v="30/01/2025"/>
    <s v="19:28"/>
    <s v="DDX82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112692"/>
    <s v="En línea"/>
  </r>
  <r>
    <s v="04188804"/>
    <s v="30/01/2025"/>
    <s v="19:30"/>
    <s v="DDX42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74661"/>
    <s v="En línea"/>
  </r>
  <r>
    <s v="01137218"/>
    <s v="30/01/2025"/>
    <s v="19:38"/>
    <s v="ODT187"/>
    <x v="0"/>
    <s v="BOGOTÁ, D.C."/>
    <x v="0"/>
    <x v="0"/>
    <n v="76450"/>
    <n v="5"/>
    <n v="15290"/>
    <n v="15290"/>
    <s v="1000800915551005"/>
    <n v="16027.03"/>
    <n v="80135.150000000009"/>
    <x v="31"/>
    <x v="0"/>
    <x v="0"/>
    <n v="1005"/>
    <n v="10008009"/>
    <s v="SABANA"/>
    <n v="1555"/>
    <s v="Combustibles"/>
    <s v="0040007354"/>
    <x v="0"/>
    <s v="158904"/>
    <s v="En línea"/>
  </r>
  <r>
    <s v="03249324"/>
    <s v="30/01/2025"/>
    <s v="19:45"/>
    <s v="OAM76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65881"/>
    <s v="En línea"/>
  </r>
  <r>
    <s v="02239221"/>
    <s v="30/01/2025"/>
    <s v="09:05"/>
    <s v="DDU50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57068"/>
    <s v="En línea"/>
  </r>
  <r>
    <s v="01137118"/>
    <s v="30/01/2025"/>
    <s v="10:35"/>
    <s v="LIS733"/>
    <x v="0"/>
    <s v="BOGOTÁ, D.C."/>
    <x v="0"/>
    <x v="0"/>
    <n v="45870"/>
    <n v="3"/>
    <n v="15290"/>
    <n v="15290"/>
    <s v="1000800915551005"/>
    <n v="16027.03"/>
    <n v="48081.090000000004"/>
    <x v="31"/>
    <x v="0"/>
    <x v="0"/>
    <n v="1005"/>
    <n v="10008009"/>
    <s v="SABANA"/>
    <n v="1555"/>
    <s v="Combustibles"/>
    <s v="0040007354"/>
    <x v="0"/>
    <s v="55685"/>
    <s v="En línea"/>
  </r>
  <r>
    <s v="04188643"/>
    <s v="30/01/2025"/>
    <s v="08:55"/>
    <s v="OAN02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58084"/>
    <s v="En línea"/>
  </r>
  <r>
    <s v="03249397"/>
    <s v="30/01/2025"/>
    <s v="23:43"/>
    <s v="OGA70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109234"/>
    <s v="En línea"/>
  </r>
  <r>
    <s v="48750155"/>
    <s v="30/01/2025"/>
    <s v="07:43"/>
    <s v="ODT173"/>
    <x v="0"/>
    <s v="BOGOTÁ, D.C."/>
    <x v="0"/>
    <x v="0"/>
    <n v="80700"/>
    <n v="5"/>
    <n v="16140"/>
    <n v="16140"/>
    <s v="1000800935401005"/>
    <n v="16027.03"/>
    <n v="80135.150000000009"/>
    <x v="32"/>
    <x v="0"/>
    <x v="0"/>
    <n v="1005"/>
    <n v="10008009"/>
    <s v="SABANA"/>
    <n v="3540"/>
    <s v="Combustibles"/>
    <s v="0040007354"/>
    <x v="0"/>
    <s v="111940"/>
    <s v="En línea"/>
  </r>
  <r>
    <s v="48754434"/>
    <s v="30/01/2025"/>
    <s v="09:16"/>
    <s v="ODT172"/>
    <x v="0"/>
    <s v="BOGOTÁ, D.C."/>
    <x v="0"/>
    <x v="0"/>
    <n v="80700"/>
    <n v="5"/>
    <n v="16140"/>
    <n v="16140"/>
    <s v="1000800935401005"/>
    <n v="16027.03"/>
    <n v="80135.150000000009"/>
    <x v="32"/>
    <x v="0"/>
    <x v="0"/>
    <n v="1005"/>
    <n v="10008009"/>
    <s v="SABANA"/>
    <n v="3540"/>
    <s v="Combustibles"/>
    <s v="0040007354"/>
    <x v="0"/>
    <s v="178320"/>
    <s v="En línea"/>
  </r>
  <r>
    <s v="48772028"/>
    <s v="30/01/2025"/>
    <s v="17:34"/>
    <s v="OJX138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221031"/>
    <s v="En línea"/>
  </r>
  <r>
    <s v="48771139"/>
    <s v="30/01/2025"/>
    <s v="17:10"/>
    <s v="OLN142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24836"/>
    <s v="En línea"/>
  </r>
  <r>
    <s v="48773563"/>
    <s v="30/01/2025"/>
    <s v="18:18"/>
    <s v="AWV23D"/>
    <x v="0"/>
    <s v="BOGOTÁ, D.C."/>
    <x v="0"/>
    <x v="0"/>
    <n v="32280"/>
    <n v="2"/>
    <n v="16140"/>
    <n v="16140"/>
    <s v="1000800935401005"/>
    <n v="16027.03"/>
    <n v="32054.06"/>
    <x v="32"/>
    <x v="0"/>
    <x v="0"/>
    <n v="1005"/>
    <n v="10008009"/>
    <s v="SABANA"/>
    <n v="3540"/>
    <s v="Combustibles"/>
    <s v="0040007354"/>
    <x v="0"/>
    <s v="10352"/>
    <s v="En línea"/>
  </r>
  <r>
    <s v="48772417"/>
    <s v="30/01/2025"/>
    <s v="17:45"/>
    <s v="OGA76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53765"/>
    <s v="En línea"/>
  </r>
  <r>
    <s v="48776616"/>
    <s v="30/01/2025"/>
    <s v="20:01"/>
    <s v="OKZ831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52095"/>
    <s v="En línea"/>
  </r>
  <r>
    <s v="48777102"/>
    <s v="30/01/2025"/>
    <s v="20:21"/>
    <s v="OLN139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35378"/>
    <s v="En línea"/>
  </r>
  <r>
    <s v="03249058"/>
    <s v="30/01/2025"/>
    <s v="06:08"/>
    <s v="LIS839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44952"/>
    <s v="En línea"/>
  </r>
  <r>
    <s v="03249241"/>
    <s v="30/01/2025"/>
    <s v="16:13"/>
    <s v="LIS996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7963"/>
    <s v="En línea"/>
  </r>
  <r>
    <s v="03249295"/>
    <s v="30/01/2025"/>
    <s v="18:28"/>
    <s v="OLO737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32295"/>
    <s v="En línea"/>
  </r>
  <r>
    <s v="03249331"/>
    <s v="30/01/2025"/>
    <s v="20:16"/>
    <s v="LIS784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43268"/>
    <s v="En línea"/>
  </r>
  <r>
    <s v="04188668"/>
    <s v="30/01/2025"/>
    <s v="10:36"/>
    <s v="LIS836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40644"/>
    <s v="En línea"/>
  </r>
  <r>
    <s v="03249385"/>
    <s v="30/01/2025"/>
    <s v="23:00"/>
    <s v="LIS840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42440"/>
    <s v="En línea"/>
  </r>
  <r>
    <s v="48773278"/>
    <s v="30/01/2025"/>
    <s v="18:09"/>
    <s v="OJY259"/>
    <x v="0"/>
    <s v="BOGOTÁ, D.C."/>
    <x v="0"/>
    <x v="1"/>
    <n v="38001.18"/>
    <n v="3.633"/>
    <n v="10460"/>
    <n v="10460"/>
    <s v="1000800935401005"/>
    <n v="10466.870000000001"/>
    <n v="38026.138710000007"/>
    <x v="32"/>
    <x v="0"/>
    <x v="0"/>
    <n v="1005"/>
    <n v="10008009"/>
    <s v="SABANA"/>
    <n v="3540"/>
    <s v="Combustibles"/>
    <s v="0040007354"/>
    <x v="0"/>
    <s v="122652"/>
    <s v="En línea"/>
  </r>
  <r>
    <s v="2347814"/>
    <s v="30/01/2025"/>
    <s v="20:09"/>
    <s v="GCX148"/>
    <x v="2"/>
    <s v="BOGOTÁ, D.C."/>
    <x v="0"/>
    <x v="1"/>
    <n v="143141.30499999999"/>
    <n v="13.638999999999999"/>
    <n v="10495"/>
    <n v="10495"/>
    <s v="100080092338267"/>
    <n v="10653.74"/>
    <n v="145306.35986"/>
    <x v="8"/>
    <x v="0"/>
    <x v="2"/>
    <n v="267"/>
    <n v="10008009"/>
    <s v="SABANA"/>
    <n v="2338"/>
    <s v="Combustibles"/>
    <s v="0040006107"/>
    <x v="0"/>
    <s v="48729"/>
    <s v="En línea"/>
  </r>
  <r>
    <s v="2347768"/>
    <s v="30/01/2025"/>
    <s v="19:22"/>
    <s v="OLN048"/>
    <x v="6"/>
    <s v="BOGOTÁ, D.C."/>
    <x v="0"/>
    <x v="0"/>
    <n v="95487.15"/>
    <n v="6.05"/>
    <n v="15783"/>
    <n v="15783"/>
    <s v="100080092338865"/>
    <n v="16038.48"/>
    <n v="97032.803999999989"/>
    <x v="8"/>
    <x v="0"/>
    <x v="6"/>
    <n v="865"/>
    <n v="10008009"/>
    <s v="SABANA"/>
    <n v="2338"/>
    <s v="Combustibles"/>
    <s v="0040006277"/>
    <x v="0"/>
    <s v="127920"/>
    <s v="En línea"/>
  </r>
  <r>
    <s v="48776701"/>
    <s v="30/01/2025"/>
    <s v="20:04"/>
    <s v="OKZ857"/>
    <x v="0"/>
    <s v="BOGOTÁ, D.C."/>
    <x v="0"/>
    <x v="1"/>
    <n v="41840"/>
    <n v="4"/>
    <n v="10460"/>
    <n v="10460"/>
    <s v="1000800923351005"/>
    <n v="10466.870000000001"/>
    <n v="41867.480000000003"/>
    <x v="42"/>
    <x v="0"/>
    <x v="0"/>
    <n v="1005"/>
    <n v="10008009"/>
    <s v="SABANA"/>
    <n v="2335"/>
    <s v="Combustibles"/>
    <s v="0040007354"/>
    <x v="0"/>
    <s v="141630"/>
    <s v="En línea"/>
  </r>
  <r>
    <s v="02713247"/>
    <s v="30/01/2025"/>
    <s v="21:54"/>
    <s v="LHA20F"/>
    <x v="0"/>
    <s v="BOGOTÁ, D.C."/>
    <x v="0"/>
    <x v="0"/>
    <n v="23295"/>
    <n v="1.5"/>
    <n v="15530"/>
    <n v="15530"/>
    <s v="1000800914641005"/>
    <n v="16027.03"/>
    <n v="24040.545000000002"/>
    <x v="47"/>
    <x v="0"/>
    <x v="0"/>
    <n v="1005"/>
    <n v="10008009"/>
    <s v="SABANA"/>
    <n v="1464"/>
    <s v="Combustibles"/>
    <s v="0040007354"/>
    <x v="0"/>
    <s v="33281"/>
    <s v="En línea"/>
  </r>
  <r>
    <s v="02369005"/>
    <s v="30/01/2025"/>
    <s v="01:42"/>
    <s v="GCX025"/>
    <x v="0"/>
    <s v="BOGOTÁ, D.C."/>
    <x v="0"/>
    <x v="1"/>
    <n v="41360"/>
    <n v="4"/>
    <n v="10340"/>
    <n v="10340"/>
    <s v="100080099301005"/>
    <n v="10466.870000000001"/>
    <n v="41867.480000000003"/>
    <x v="33"/>
    <x v="0"/>
    <x v="0"/>
    <n v="1005"/>
    <n v="10008009"/>
    <s v="SABANA"/>
    <n v="930"/>
    <s v="Combustibles"/>
    <s v="0040007354"/>
    <x v="0"/>
    <s v="144001"/>
    <s v="En línea"/>
  </r>
  <r>
    <s v="04279350"/>
    <s v="30/01/2025"/>
    <s v="00:15"/>
    <s v="LHA59F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37487"/>
    <s v="En línea"/>
  </r>
  <r>
    <s v="08115186"/>
    <s v="30/01/2025"/>
    <s v="10:09"/>
    <s v="OLN161"/>
    <x v="0"/>
    <s v="BOGOTÁ, D.C."/>
    <x v="0"/>
    <x v="0"/>
    <n v="92160"/>
    <n v="6"/>
    <n v="15360"/>
    <n v="15360"/>
    <s v="100080099841005"/>
    <n v="16027.03"/>
    <n v="96162.180000000008"/>
    <x v="34"/>
    <x v="0"/>
    <x v="0"/>
    <n v="1005"/>
    <n v="10008009"/>
    <s v="SABANA"/>
    <n v="984"/>
    <s v="Combustibles"/>
    <s v="0040007354"/>
    <x v="0"/>
    <s v="117220"/>
    <s v="En línea"/>
  </r>
  <r>
    <s v="03267421"/>
    <s v="30/01/2025"/>
    <s v="14:40"/>
    <s v="OFZ70E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61541"/>
    <s v="En línea"/>
  </r>
  <r>
    <s v="01480198"/>
    <s v="30/01/2025"/>
    <s v="03:25"/>
    <s v="OGF59E"/>
    <x v="0"/>
    <s v="BOGOTÁ, D.C."/>
    <x v="0"/>
    <x v="0"/>
    <n v="23175"/>
    <n v="1.5"/>
    <n v="15450"/>
    <n v="15450"/>
    <s v="100080099581005"/>
    <n v="16027.03"/>
    <n v="24040.545000000002"/>
    <x v="35"/>
    <x v="0"/>
    <x v="0"/>
    <n v="1005"/>
    <n v="10008009"/>
    <s v="SABANA"/>
    <n v="958"/>
    <s v="Combustibles"/>
    <s v="0040007354"/>
    <x v="0"/>
    <s v="59390"/>
    <s v="En línea"/>
  </r>
  <r>
    <s v="04324898"/>
    <s v="30/01/2025"/>
    <s v="07:55"/>
    <s v="LBL69F"/>
    <x v="0"/>
    <s v="BOGOTÁ, D.C."/>
    <x v="0"/>
    <x v="0"/>
    <n v="23175"/>
    <n v="1.5"/>
    <n v="15450"/>
    <n v="15450"/>
    <s v="100080099581005"/>
    <n v="16027.03"/>
    <n v="24040.545000000002"/>
    <x v="35"/>
    <x v="0"/>
    <x v="0"/>
    <n v="1005"/>
    <n v="10008009"/>
    <s v="SABANA"/>
    <n v="958"/>
    <s v="Combustibles"/>
    <s v="0040007354"/>
    <x v="0"/>
    <s v="41261"/>
    <s v="En línea"/>
  </r>
  <r>
    <s v="01480262"/>
    <s v="30/01/2025"/>
    <s v="07:16"/>
    <s v="OFZ73E"/>
    <x v="0"/>
    <s v="BOGOTÁ, D.C."/>
    <x v="0"/>
    <x v="0"/>
    <n v="23175"/>
    <n v="1.5"/>
    <n v="15450"/>
    <n v="15450"/>
    <s v="100080099581005"/>
    <n v="16027.03"/>
    <n v="24040.545000000002"/>
    <x v="35"/>
    <x v="0"/>
    <x v="0"/>
    <n v="1005"/>
    <n v="10008009"/>
    <s v="SABANA"/>
    <n v="958"/>
    <s v="Combustibles"/>
    <s v="0040007354"/>
    <x v="0"/>
    <s v="65571"/>
    <s v="En línea"/>
  </r>
  <r>
    <s v="01480574"/>
    <s v="30/01/2025"/>
    <s v="17:24"/>
    <s v="OFZ17E"/>
    <x v="0"/>
    <s v="BOGOTÁ, D.C."/>
    <x v="0"/>
    <x v="0"/>
    <n v="23175"/>
    <n v="1.5"/>
    <n v="15450"/>
    <n v="15450"/>
    <s v="100080099581005"/>
    <n v="16027.03"/>
    <n v="24040.545000000002"/>
    <x v="35"/>
    <x v="0"/>
    <x v="0"/>
    <n v="1005"/>
    <n v="10008009"/>
    <s v="SABANA"/>
    <n v="958"/>
    <s v="Combustibles"/>
    <s v="0040007354"/>
    <x v="0"/>
    <s v="65917"/>
    <s v="En línea"/>
  </r>
  <r>
    <s v="05143876"/>
    <s v="30/01/2025"/>
    <s v="22:11"/>
    <s v="OKZ545"/>
    <x v="0"/>
    <s v="BOGOTÁ, D.C."/>
    <x v="0"/>
    <x v="1"/>
    <n v="41396"/>
    <n v="4"/>
    <n v="10349"/>
    <n v="10349"/>
    <s v="100080099841005"/>
    <n v="10466.870000000001"/>
    <n v="41867.480000000003"/>
    <x v="34"/>
    <x v="0"/>
    <x v="0"/>
    <n v="1005"/>
    <n v="10008009"/>
    <s v="SABANA"/>
    <n v="984"/>
    <s v="Combustibles"/>
    <s v="0040007354"/>
    <x v="0"/>
    <s v="179423"/>
    <s v="En línea"/>
  </r>
  <r>
    <s v="06170934"/>
    <s v="30/01/2025"/>
    <s v="20:39"/>
    <s v="GCX106"/>
    <x v="0"/>
    <s v="BOGOTÁ, D.C."/>
    <x v="0"/>
    <x v="1"/>
    <n v="41396"/>
    <n v="4"/>
    <n v="10349"/>
    <n v="10349"/>
    <s v="100080099841005"/>
    <n v="10466.870000000001"/>
    <n v="41867.480000000003"/>
    <x v="34"/>
    <x v="0"/>
    <x v="0"/>
    <n v="1005"/>
    <n v="10008009"/>
    <s v="SABANA"/>
    <n v="984"/>
    <s v="Combustibles"/>
    <s v="0040007354"/>
    <x v="0"/>
    <s v="125339"/>
    <s v="En línea"/>
  </r>
  <r>
    <s v="01553972"/>
    <s v="30/01/2025"/>
    <s v="15:31"/>
    <s v="DDO56E"/>
    <x v="0"/>
    <s v="BOGOTÁ, D.C."/>
    <x v="0"/>
    <x v="0"/>
    <n v="15630"/>
    <n v="1"/>
    <n v="15630"/>
    <n v="15630"/>
    <s v="1000800910671005"/>
    <n v="16027.03"/>
    <n v="16027.03"/>
    <x v="36"/>
    <x v="0"/>
    <x v="0"/>
    <n v="1005"/>
    <n v="10008009"/>
    <s v="SABANA"/>
    <n v="1067"/>
    <s v="Combustibles"/>
    <s v="0040007354"/>
    <x v="0"/>
    <s v="79114"/>
    <s v="En línea"/>
  </r>
  <r>
    <s v="02452145"/>
    <s v="30/01/2025"/>
    <s v="15:30"/>
    <s v="MMP22C"/>
    <x v="0"/>
    <s v="BOGOTÁ, D.C."/>
    <x v="0"/>
    <x v="0"/>
    <n v="31260"/>
    <n v="2"/>
    <n v="15630"/>
    <n v="15630"/>
    <s v="1000800910671005"/>
    <n v="16027.03"/>
    <n v="32054.06"/>
    <x v="36"/>
    <x v="0"/>
    <x v="0"/>
    <n v="1005"/>
    <n v="10008009"/>
    <s v="SABANA"/>
    <n v="1067"/>
    <s v="Combustibles"/>
    <s v="0040007354"/>
    <x v="0"/>
    <s v="44793"/>
    <s v="En línea"/>
  </r>
  <r>
    <s v="02451965"/>
    <s v="30/01/2025"/>
    <s v="10:25"/>
    <s v="OFQ34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71351"/>
    <s v="En línea"/>
  </r>
  <r>
    <s v="02279869"/>
    <s v="30/01/2025"/>
    <s v="13:36"/>
    <s v="OFL50E"/>
    <x v="0"/>
    <s v="BOGOTÁ, D.C."/>
    <x v="0"/>
    <x v="0"/>
    <n v="24135"/>
    <n v="1.5"/>
    <n v="16090"/>
    <n v="16090"/>
    <s v="1000800919041005"/>
    <n v="16027.03"/>
    <n v="24040.545000000002"/>
    <x v="37"/>
    <x v="0"/>
    <x v="0"/>
    <n v="1005"/>
    <n v="10008009"/>
    <s v="SABANA"/>
    <n v="1904"/>
    <s v="Combustibles"/>
    <s v="0040007354"/>
    <x v="0"/>
    <s v="45969"/>
    <s v="En línea"/>
  </r>
  <r>
    <s v="01553704"/>
    <s v="30/01/2025"/>
    <s v="08:33"/>
    <s v="OLO581"/>
    <x v="0"/>
    <s v="BOGOTÁ, D.C."/>
    <x v="0"/>
    <x v="1"/>
    <n v="41120"/>
    <n v="4"/>
    <n v="10280"/>
    <n v="10280"/>
    <s v="1000800910671005"/>
    <n v="10466.870000000001"/>
    <n v="41867.480000000003"/>
    <x v="36"/>
    <x v="0"/>
    <x v="0"/>
    <n v="1005"/>
    <n v="10008009"/>
    <s v="SABANA"/>
    <n v="1067"/>
    <s v="Combustibles"/>
    <s v="0040007354"/>
    <x v="0"/>
    <s v="121612"/>
    <s v="En línea"/>
  </r>
  <r>
    <s v="02273905"/>
    <s v="30/01/2025"/>
    <s v="22:07"/>
    <s v="OLO372"/>
    <x v="2"/>
    <s v="BOGOTÁ, D.C."/>
    <x v="0"/>
    <x v="1"/>
    <n v="300702.64"/>
    <n v="28.693000000000001"/>
    <n v="10480"/>
    <n v="10480"/>
    <s v="100080091069267"/>
    <n v="10653.74"/>
    <n v="305687.76182000001"/>
    <x v="17"/>
    <x v="0"/>
    <x v="2"/>
    <n v="267"/>
    <n v="10008009"/>
    <s v="SABANA"/>
    <n v="1069"/>
    <s v="Combustibles"/>
    <s v="0040006107"/>
    <x v="0"/>
    <s v="87412"/>
    <s v="En línea"/>
  </r>
  <r>
    <s v="2739328"/>
    <s v="30/01/2025"/>
    <s v="08:28"/>
    <s v="OGB34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45089"/>
    <s v="En línea"/>
  </r>
  <r>
    <s v="2739435"/>
    <s v="30/01/2025"/>
    <s v="12:18"/>
    <s v="DDV23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38684"/>
    <s v="En línea"/>
  </r>
  <r>
    <s v="2739491"/>
    <s v="30/01/2025"/>
    <s v="14:13"/>
    <s v="OJX132"/>
    <x v="0"/>
    <s v="BOGOTÁ, D.C."/>
    <x v="0"/>
    <x v="0"/>
    <n v="63920"/>
    <n v="4"/>
    <n v="15980"/>
    <n v="15980"/>
    <s v="1000800911051005"/>
    <n v="16027.03"/>
    <n v="64108.12"/>
    <x v="38"/>
    <x v="0"/>
    <x v="0"/>
    <n v="1005"/>
    <n v="10008009"/>
    <s v="SABANA"/>
    <n v="1105"/>
    <s v="Combustibles"/>
    <s v="0040007354"/>
    <x v="0"/>
    <s v="176833"/>
    <s v="En línea"/>
  </r>
  <r>
    <s v="2739508"/>
    <s v="30/01/2025"/>
    <s v="14:59"/>
    <s v="OAM28E"/>
    <x v="0"/>
    <s v="BOGOTÁ, D.C."/>
    <x v="0"/>
    <x v="0"/>
    <n v="15980"/>
    <n v="1"/>
    <n v="15980"/>
    <n v="15980"/>
    <s v="1000800911051005"/>
    <n v="16027.03"/>
    <n v="16027.03"/>
    <x v="38"/>
    <x v="0"/>
    <x v="0"/>
    <n v="1005"/>
    <n v="10008009"/>
    <s v="SABANA"/>
    <n v="1105"/>
    <s v="Combustibles"/>
    <s v="0040007354"/>
    <x v="0"/>
    <s v="92134"/>
    <s v="En línea"/>
  </r>
  <r>
    <s v="2739289"/>
    <s v="30/01/2025"/>
    <s v="07:09"/>
    <s v="OAM38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101133"/>
    <s v="En línea"/>
  </r>
  <r>
    <s v="2739287"/>
    <s v="30/01/2025"/>
    <s v="07:05"/>
    <s v="DDU53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85762"/>
    <s v="En línea"/>
  </r>
  <r>
    <s v="2739401"/>
    <s v="30/01/2025"/>
    <s v="11:11"/>
    <s v="OFL26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39801"/>
    <s v="En línea"/>
  </r>
  <r>
    <s v="2739537"/>
    <s v="30/01/2025"/>
    <s v="16:00"/>
    <s v="DDV68E"/>
    <x v="0"/>
    <s v="BOGOTÁ, D.C."/>
    <x v="0"/>
    <x v="0"/>
    <n v="16890.86"/>
    <n v="1.0569999999999999"/>
    <n v="15980"/>
    <n v="15980"/>
    <s v="1000800911051005"/>
    <n v="16027.03"/>
    <n v="16940.57071"/>
    <x v="38"/>
    <x v="0"/>
    <x v="0"/>
    <n v="1005"/>
    <n v="10008009"/>
    <s v="SABANA"/>
    <n v="1105"/>
    <s v="Combustibles"/>
    <s v="0040007354"/>
    <x v="0"/>
    <s v="88686"/>
    <s v="En línea"/>
  </r>
  <r>
    <s v="2739565"/>
    <s v="30/01/2025"/>
    <s v="17:02"/>
    <s v="DDV91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68459"/>
    <s v="En línea"/>
  </r>
  <r>
    <s v="2739631"/>
    <s v="30/01/2025"/>
    <s v="19:26"/>
    <s v="OLN060"/>
    <x v="0"/>
    <s v="BOGOTÁ, D.C."/>
    <x v="0"/>
    <x v="0"/>
    <n v="63920"/>
    <n v="4"/>
    <n v="15980"/>
    <n v="15980"/>
    <s v="1000800911051005"/>
    <n v="16027.03"/>
    <n v="64108.12"/>
    <x v="38"/>
    <x v="0"/>
    <x v="0"/>
    <n v="1005"/>
    <n v="10008009"/>
    <s v="SABANA"/>
    <n v="1105"/>
    <s v="Combustibles"/>
    <s v="0040007354"/>
    <x v="0"/>
    <s v="141355"/>
    <s v="En línea"/>
  </r>
  <r>
    <s v="2739607"/>
    <s v="30/01/2025"/>
    <s v="18:38"/>
    <s v="AWV33D"/>
    <x v="0"/>
    <s v="BOGOTÁ, D.C."/>
    <x v="0"/>
    <x v="0"/>
    <n v="31960"/>
    <n v="2"/>
    <n v="15980"/>
    <n v="15980"/>
    <s v="1000800911051005"/>
    <n v="16027.03"/>
    <n v="32054.06"/>
    <x v="38"/>
    <x v="0"/>
    <x v="0"/>
    <n v="1005"/>
    <n v="10008009"/>
    <s v="SABANA"/>
    <n v="1105"/>
    <s v="Combustibles"/>
    <s v="0040007354"/>
    <x v="0"/>
    <s v="41346"/>
    <s v="En línea"/>
  </r>
  <r>
    <s v="2739659"/>
    <s v="30/01/2025"/>
    <s v="21:06"/>
    <s v="OKZ625"/>
    <x v="0"/>
    <s v="BOGOTÁ, D.C."/>
    <x v="0"/>
    <x v="0"/>
    <n v="159800"/>
    <n v="10"/>
    <n v="15980"/>
    <n v="15980"/>
    <s v="1000800911051005"/>
    <n v="16027.03"/>
    <n v="160270.30000000002"/>
    <x v="38"/>
    <x v="0"/>
    <x v="0"/>
    <n v="1005"/>
    <n v="10008009"/>
    <s v="SABANA"/>
    <n v="1105"/>
    <s v="Combustibles"/>
    <s v="0040007354"/>
    <x v="0"/>
    <s v="113380"/>
    <s v="En línea"/>
  </r>
  <r>
    <s v="2739377"/>
    <s v="30/01/2025"/>
    <s v="10:18"/>
    <s v="OFQ57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84497"/>
    <s v="En línea"/>
  </r>
  <r>
    <s v="2739452"/>
    <s v="30/01/2025"/>
    <s v="12:47"/>
    <s v="JQV263"/>
    <x v="0"/>
    <s v="BOGOTÁ, D.C."/>
    <x v="0"/>
    <x v="0"/>
    <n v="47940"/>
    <n v="3"/>
    <n v="15980"/>
    <n v="15980"/>
    <s v="1000800911051005"/>
    <n v="16027.03"/>
    <n v="48081.090000000004"/>
    <x v="38"/>
    <x v="0"/>
    <x v="0"/>
    <n v="1005"/>
    <n v="10008009"/>
    <s v="SABANA"/>
    <n v="1105"/>
    <s v="Combustibles"/>
    <s v="0040007354"/>
    <x v="0"/>
    <s v="47148"/>
    <s v="En línea"/>
  </r>
  <r>
    <s v="1782703"/>
    <s v="30/01/2025"/>
    <s v="10:49"/>
    <s v="OAO12E"/>
    <x v="0"/>
    <s v="BOGOTÁ, D.C."/>
    <x v="0"/>
    <x v="0"/>
    <n v="25534.799999999999"/>
    <n v="1.64"/>
    <n v="15570"/>
    <n v="15570"/>
    <s v="1000800923551005"/>
    <n v="16027.03"/>
    <n v="26284.3292"/>
    <x v="39"/>
    <x v="0"/>
    <x v="0"/>
    <n v="1005"/>
    <n v="10008009"/>
    <s v="SABANA"/>
    <n v="2355"/>
    <s v="Combustibles"/>
    <s v="0040007354"/>
    <x v="0"/>
    <s v="102253"/>
    <s v="En línea"/>
  </r>
  <r>
    <s v="1782975"/>
    <s v="30/01/2025"/>
    <s v="16:25"/>
    <s v="UKP02D"/>
    <x v="0"/>
    <s v="BOGOTÁ, D.C."/>
    <x v="0"/>
    <x v="0"/>
    <n v="29629.71"/>
    <n v="1.903"/>
    <n v="15570"/>
    <n v="15570"/>
    <s v="1000800923551005"/>
    <n v="16027.03"/>
    <n v="30499.438090000003"/>
    <x v="39"/>
    <x v="0"/>
    <x v="0"/>
    <n v="1005"/>
    <n v="10008009"/>
    <s v="SABANA"/>
    <n v="2355"/>
    <s v="Combustibles"/>
    <s v="0040007354"/>
    <x v="0"/>
    <s v="59954"/>
    <s v="En línea"/>
  </r>
  <r>
    <s v="1783108"/>
    <s v="30/01/2025"/>
    <s v="18:38"/>
    <s v="UKP28D"/>
    <x v="0"/>
    <s v="BOGOTÁ, D.C."/>
    <x v="0"/>
    <x v="0"/>
    <n v="25238.97"/>
    <n v="1.621"/>
    <n v="15570"/>
    <n v="15570"/>
    <s v="1000800923551005"/>
    <n v="16027.03"/>
    <n v="25979.815630000001"/>
    <x v="39"/>
    <x v="0"/>
    <x v="0"/>
    <n v="1005"/>
    <n v="10008009"/>
    <s v="SABANA"/>
    <n v="2355"/>
    <s v="Combustibles"/>
    <s v="0040007354"/>
    <x v="0"/>
    <s v="15558"/>
    <s v="En línea"/>
  </r>
  <r>
    <s v="1783235"/>
    <s v="30/01/2025"/>
    <s v="22:17"/>
    <s v="DDP80E"/>
    <x v="0"/>
    <s v="BOGOTÁ, D.C."/>
    <x v="0"/>
    <x v="0"/>
    <n v="23355"/>
    <n v="1.5"/>
    <n v="15570"/>
    <n v="15570"/>
    <s v="1000800923551005"/>
    <n v="16027.03"/>
    <n v="24040.545000000002"/>
    <x v="39"/>
    <x v="0"/>
    <x v="0"/>
    <n v="1005"/>
    <n v="10008009"/>
    <s v="SABANA"/>
    <n v="2355"/>
    <s v="Combustibles"/>
    <s v="0040007354"/>
    <x v="0"/>
    <s v="72092"/>
    <s v="En línea"/>
  </r>
  <r>
    <s v="2739263"/>
    <s v="30/01/2025"/>
    <s v="05:29"/>
    <s v="OJY118"/>
    <x v="4"/>
    <s v="BOGOTÁ, D.C."/>
    <x v="0"/>
    <x v="0"/>
    <n v="159800"/>
    <n v="10"/>
    <n v="15980"/>
    <n v="15980"/>
    <s v="1000800911051660"/>
    <n v="16027.03"/>
    <n v="160270.30000000002"/>
    <x v="38"/>
    <x v="0"/>
    <x v="4"/>
    <n v="1660"/>
    <n v="10008009"/>
    <s v="SABANA"/>
    <n v="1105"/>
    <s v="Combustibles"/>
    <s v="0040006223"/>
    <x v="0"/>
    <s v="164461"/>
    <s v="En línea"/>
  </r>
  <r>
    <s v="0474466"/>
    <s v="30/01/2025"/>
    <s v="05:33"/>
    <s v="OFJ36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68976"/>
    <s v="En línea"/>
  </r>
  <r>
    <s v="02101409"/>
    <s v="30/01/2025"/>
    <s v="04:27"/>
    <s v="OFO19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75110"/>
    <s v="En línea"/>
  </r>
  <r>
    <s v="0474621"/>
    <s v="30/01/2025"/>
    <s v="14:23"/>
    <s v="OFO04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94168"/>
    <s v="En línea"/>
  </r>
  <r>
    <s v="0474638"/>
    <s v="30/01/2025"/>
    <s v="14:57"/>
    <s v="OFN02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102702"/>
    <s v="En línea"/>
  </r>
  <r>
    <s v="02101824"/>
    <s v="30/01/2025"/>
    <s v="21:05"/>
    <s v="OEU984"/>
    <x v="0"/>
    <s v="BOGOTÁ, D.C."/>
    <x v="0"/>
    <x v="0"/>
    <n v="78950"/>
    <n v="5"/>
    <n v="15790"/>
    <n v="15790"/>
    <s v="1000800923041005"/>
    <n v="16027.03"/>
    <n v="80135.150000000009"/>
    <x v="0"/>
    <x v="0"/>
    <x v="0"/>
    <n v="1005"/>
    <n v="10008009"/>
    <s v="SABANA"/>
    <n v="2304"/>
    <s v="Combustibles"/>
    <s v="0040007354"/>
    <x v="0"/>
    <s v="207869"/>
    <s v="En línea"/>
  </r>
  <r>
    <s v="03117229"/>
    <s v="30/01/2025"/>
    <s v="01:39"/>
    <s v="OLO609"/>
    <x v="0"/>
    <s v="BOGOTÁ, D.C."/>
    <x v="0"/>
    <x v="1"/>
    <n v="42640"/>
    <n v="4"/>
    <n v="10660"/>
    <n v="10660"/>
    <s v="1000800923041005"/>
    <n v="10466.870000000001"/>
    <n v="41867.480000000003"/>
    <x v="0"/>
    <x v="0"/>
    <x v="0"/>
    <n v="1005"/>
    <n v="10008009"/>
    <s v="SABANA"/>
    <n v="2304"/>
    <s v="Combustibles"/>
    <s v="0040007354"/>
    <x v="0"/>
    <s v="124572"/>
    <s v="En línea"/>
  </r>
  <r>
    <s v="03231275"/>
    <s v="30/01/2025"/>
    <s v="06:30"/>
    <s v="OLO722G"/>
    <x v="0"/>
    <s v="BOGOTÁ, D.C."/>
    <x v="0"/>
    <x v="0"/>
    <n v="31580"/>
    <n v="2"/>
    <n v="15790"/>
    <n v="15790"/>
    <s v="1000800935811005"/>
    <n v="16027.03"/>
    <n v="32054.06"/>
    <x v="7"/>
    <x v="0"/>
    <x v="0"/>
    <n v="1005"/>
    <n v="10008009"/>
    <s v="SABANA"/>
    <n v="3581"/>
    <s v="Combustibles"/>
    <s v="0040007354"/>
    <x v="0"/>
    <s v="51659"/>
    <s v="En línea"/>
  </r>
  <r>
    <s v="2346827"/>
    <s v="30/01/2025"/>
    <s v="04:08"/>
    <s v="OFQ64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48759"/>
    <s v="En línea"/>
  </r>
  <r>
    <s v="2346811"/>
    <s v="30/01/2025"/>
    <s v="00:48"/>
    <s v="OFY73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59475"/>
    <s v="En línea"/>
  </r>
  <r>
    <s v="2346825"/>
    <s v="30/01/2025"/>
    <s v="03:00"/>
    <s v="DDN66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84223"/>
    <s v="En línea"/>
  </r>
  <r>
    <s v="2347132"/>
    <s v="30/01/2025"/>
    <s v="08:52"/>
    <s v="ODT191"/>
    <x v="0"/>
    <s v="BOGOTÁ, D.C."/>
    <x v="0"/>
    <x v="0"/>
    <n v="78915"/>
    <n v="5"/>
    <n v="15783"/>
    <n v="15783"/>
    <s v="1000800923381005"/>
    <n v="16027.03"/>
    <n v="80135.150000000009"/>
    <x v="8"/>
    <x v="0"/>
    <x v="0"/>
    <n v="1005"/>
    <n v="10008009"/>
    <s v="SABANA"/>
    <n v="2338"/>
    <s v="Combustibles"/>
    <s v="0040007354"/>
    <x v="0"/>
    <s v="178368"/>
    <s v="En línea"/>
  </r>
  <r>
    <s v="2347293"/>
    <s v="30/01/2025"/>
    <s v="11:46"/>
    <s v="DDP71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41027"/>
    <s v="En línea"/>
  </r>
  <r>
    <s v="2347735"/>
    <s v="30/01/2025"/>
    <s v="19:03"/>
    <s v="OFW59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56513"/>
    <s v="En línea"/>
  </r>
  <r>
    <s v="2347865"/>
    <s v="30/01/2025"/>
    <s v="21:11"/>
    <s v="OLN202"/>
    <x v="0"/>
    <s v="BOGOTÁ, D.C."/>
    <x v="0"/>
    <x v="0"/>
    <n v="63132"/>
    <n v="4"/>
    <n v="15783"/>
    <n v="15783"/>
    <s v="1000800923381005"/>
    <n v="16027.03"/>
    <n v="64108.12"/>
    <x v="8"/>
    <x v="0"/>
    <x v="0"/>
    <n v="1005"/>
    <n v="10008009"/>
    <s v="SABANA"/>
    <n v="2338"/>
    <s v="Combustibles"/>
    <s v="0040007354"/>
    <x v="0"/>
    <s v="104747"/>
    <s v="En línea"/>
  </r>
  <r>
    <s v="2347851"/>
    <s v="30/01/2025"/>
    <s v="20:56"/>
    <s v="OAN25E"/>
    <x v="0"/>
    <s v="BOGOTÁ, D.C."/>
    <x v="0"/>
    <x v="0"/>
    <n v="15783"/>
    <n v="1"/>
    <n v="15783"/>
    <n v="15783"/>
    <s v="1000800923381005"/>
    <n v="16027.03"/>
    <n v="16027.03"/>
    <x v="8"/>
    <x v="0"/>
    <x v="0"/>
    <n v="1005"/>
    <n v="10008009"/>
    <s v="SABANA"/>
    <n v="2338"/>
    <s v="Combustibles"/>
    <s v="0040007354"/>
    <x v="0"/>
    <s v="61917"/>
    <s v="En línea"/>
  </r>
  <r>
    <s v="2347256"/>
    <s v="30/01/2025"/>
    <s v="10:56"/>
    <s v="LIS754"/>
    <x v="0"/>
    <s v="BOGOTÁ, D.C."/>
    <x v="0"/>
    <x v="1"/>
    <n v="41980"/>
    <n v="4"/>
    <n v="10495"/>
    <n v="10495"/>
    <s v="1000800923381005"/>
    <n v="10466.870000000001"/>
    <n v="41867.480000000003"/>
    <x v="8"/>
    <x v="0"/>
    <x v="0"/>
    <n v="1005"/>
    <n v="10008009"/>
    <s v="SABANA"/>
    <n v="2338"/>
    <s v="Combustibles"/>
    <s v="0040007354"/>
    <x v="0"/>
    <s v="37555"/>
    <s v="En línea"/>
  </r>
  <r>
    <s v="2347445"/>
    <s v="30/01/2025"/>
    <s v="14:55"/>
    <s v="GCX121"/>
    <x v="0"/>
    <s v="BOGOTÁ, D.C."/>
    <x v="0"/>
    <x v="1"/>
    <n v="41885.544999999998"/>
    <n v="3.9910000000000001"/>
    <n v="10495"/>
    <n v="10495"/>
    <s v="1000800923381005"/>
    <n v="10466.870000000001"/>
    <n v="41773.278170000005"/>
    <x v="8"/>
    <x v="0"/>
    <x v="0"/>
    <n v="1005"/>
    <n v="10008009"/>
    <s v="SABANA"/>
    <n v="2338"/>
    <s v="Combustibles"/>
    <s v="0040007354"/>
    <x v="0"/>
    <s v="87864"/>
    <s v="En línea"/>
  </r>
  <r>
    <s v="2347712"/>
    <s v="30/01/2025"/>
    <s v="18:49"/>
    <s v="LIS753"/>
    <x v="0"/>
    <s v="BOGOTÁ, D.C."/>
    <x v="0"/>
    <x v="1"/>
    <n v="41980"/>
    <n v="4"/>
    <n v="10495"/>
    <n v="10495"/>
    <s v="1000800923381005"/>
    <n v="10466.870000000001"/>
    <n v="41867.480000000003"/>
    <x v="8"/>
    <x v="0"/>
    <x v="0"/>
    <n v="1005"/>
    <n v="10008009"/>
    <s v="SABANA"/>
    <n v="2338"/>
    <s v="Combustibles"/>
    <s v="0040007354"/>
    <x v="0"/>
    <s v="12639"/>
    <s v="En línea"/>
  </r>
  <r>
    <s v="2347890"/>
    <s v="30/01/2025"/>
    <s v="21:52"/>
    <s v="OLO574"/>
    <x v="0"/>
    <s v="BOGOTÁ, D.C."/>
    <x v="0"/>
    <x v="1"/>
    <n v="41980"/>
    <n v="4"/>
    <n v="10495"/>
    <n v="10495"/>
    <s v="1000800923381005"/>
    <n v="10466.870000000001"/>
    <n v="41867.480000000003"/>
    <x v="8"/>
    <x v="0"/>
    <x v="0"/>
    <n v="1005"/>
    <n v="10008009"/>
    <s v="SABANA"/>
    <n v="2338"/>
    <s v="Combustibles"/>
    <s v="0040007354"/>
    <x v="0"/>
    <s v="96268"/>
    <s v="En línea"/>
  </r>
  <r>
    <s v="04223787"/>
    <s v="30/01/2025"/>
    <s v="10:37"/>
    <s v="OLN077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160343"/>
    <s v="En línea"/>
  </r>
  <r>
    <s v="01461965"/>
    <s v="30/01/2025"/>
    <s v="21:12"/>
    <s v="OLO686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129646"/>
    <s v="En línea"/>
  </r>
  <r>
    <s v="02390418"/>
    <s v="30/01/2025"/>
    <s v="20:19"/>
    <s v="LIT151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26967"/>
    <s v="En línea"/>
  </r>
  <r>
    <s v="02358755"/>
    <s v="30/01/2025"/>
    <s v="20:41"/>
    <s v="DDT44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68262"/>
    <s v="En línea"/>
  </r>
  <r>
    <s v="01463842"/>
    <s v="30/01/2025"/>
    <s v="03:51"/>
    <s v="ODT158"/>
    <x v="0"/>
    <s v="BOGOTÁ, D.C."/>
    <x v="0"/>
    <x v="0"/>
    <n v="79145"/>
    <n v="5"/>
    <n v="15829"/>
    <n v="15829"/>
    <s v="1000800925901005"/>
    <n v="16027.03"/>
    <n v="80135.150000000009"/>
    <x v="20"/>
    <x v="0"/>
    <x v="0"/>
    <n v="1005"/>
    <n v="10008009"/>
    <s v="SABANA"/>
    <n v="2590"/>
    <s v="Combustibles"/>
    <s v="0040007354"/>
    <x v="0"/>
    <s v="208050"/>
    <s v="En línea"/>
  </r>
  <r>
    <s v="01464265"/>
    <s v="30/01/2025"/>
    <s v="15:32"/>
    <s v="OGA21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77500"/>
    <s v="En línea"/>
  </r>
  <r>
    <s v="02358511"/>
    <s v="30/01/2025"/>
    <s v="12:28"/>
    <s v="OFY80E"/>
    <x v="0"/>
    <s v="BOGOTÁ, D.C."/>
    <x v="0"/>
    <x v="0"/>
    <n v="23727.670999999998"/>
    <n v="1.4990000000000001"/>
    <n v="15829"/>
    <n v="15829"/>
    <s v="1000800925901005"/>
    <n v="16027.03"/>
    <n v="24024.517970000004"/>
    <x v="20"/>
    <x v="0"/>
    <x v="0"/>
    <n v="1005"/>
    <n v="10008009"/>
    <s v="SABANA"/>
    <n v="2590"/>
    <s v="Combustibles"/>
    <s v="0040007354"/>
    <x v="0"/>
    <s v="51330"/>
    <s v="En línea"/>
  </r>
  <r>
    <s v="02358559"/>
    <s v="30/01/2025"/>
    <s v="14:19"/>
    <s v="LHB56F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17123"/>
    <s v="En línea"/>
  </r>
  <r>
    <s v="01464227"/>
    <s v="30/01/2025"/>
    <s v="14:32"/>
    <s v="DDV84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65630"/>
    <s v="En línea"/>
  </r>
  <r>
    <s v="01464550"/>
    <s v="30/01/2025"/>
    <s v="22:37"/>
    <s v="OFY81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8450"/>
    <s v="En línea"/>
  </r>
  <r>
    <s v="02358470"/>
    <s v="30/01/2025"/>
    <s v="10:51"/>
    <s v="OFY92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64789"/>
    <s v="En línea"/>
  </r>
  <r>
    <s v="01752549"/>
    <s v="30/01/2025"/>
    <s v="03:43"/>
    <s v="OFP98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90742"/>
    <s v="En línea"/>
  </r>
  <r>
    <s v="01752533"/>
    <s v="30/01/2025"/>
    <s v="01:51"/>
    <s v="OFP54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69131"/>
    <s v="En línea"/>
  </r>
  <r>
    <s v="02741765"/>
    <s v="30/01/2025"/>
    <s v="17:06"/>
    <s v="LBL75F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64649"/>
    <s v="En línea"/>
  </r>
  <r>
    <s v="02741744"/>
    <s v="30/01/2025"/>
    <s v="16:51"/>
    <s v="OFU29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48095"/>
    <s v="En línea"/>
  </r>
  <r>
    <s v="01464090"/>
    <s v="30/01/2025"/>
    <s v="10:05"/>
    <s v="GCX072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17046"/>
    <s v="En línea"/>
  </r>
  <r>
    <s v="01464105"/>
    <s v="30/01/2025"/>
    <s v="10:33"/>
    <s v="OLO681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38206"/>
    <s v="En línea"/>
  </r>
  <r>
    <s v="03162686"/>
    <s v="30/01/2025"/>
    <s v="21:55"/>
    <s v="DDW44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86795"/>
    <s v="En línea"/>
  </r>
  <r>
    <s v="03162559"/>
    <s v="30/01/2025"/>
    <s v="18:16"/>
    <s v="OFL77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7232"/>
    <s v="En línea"/>
  </r>
  <r>
    <s v="02742034"/>
    <s v="30/01/2025"/>
    <s v="22:35"/>
    <s v="LIS973"/>
    <x v="0"/>
    <s v="BOGOTÁ, D.C."/>
    <x v="0"/>
    <x v="1"/>
    <n v="41360"/>
    <n v="4"/>
    <n v="10340"/>
    <n v="10340"/>
    <s v="1000800913611005"/>
    <n v="10466.870000000001"/>
    <n v="41867.480000000003"/>
    <x v="13"/>
    <x v="0"/>
    <x v="0"/>
    <n v="1005"/>
    <n v="10008009"/>
    <s v="SABANA"/>
    <n v="1361"/>
    <s v="Combustibles"/>
    <s v="0040007354"/>
    <x v="0"/>
    <s v="29722"/>
    <s v="En línea"/>
  </r>
  <r>
    <s v="48776347"/>
    <s v="30/01/2025"/>
    <s v="19:50"/>
    <s v="LHB64F"/>
    <x v="0"/>
    <s v="BOGOTÁ, D.C."/>
    <x v="0"/>
    <x v="0"/>
    <n v="23460"/>
    <n v="1.5"/>
    <n v="15640"/>
    <n v="15640"/>
    <s v="1000800923351005"/>
    <n v="16027.03"/>
    <n v="24040.545000000002"/>
    <x v="42"/>
    <x v="0"/>
    <x v="0"/>
    <n v="1005"/>
    <n v="10008009"/>
    <s v="SABANA"/>
    <n v="2335"/>
    <s v="Combustibles"/>
    <s v="0040007354"/>
    <x v="0"/>
    <s v="18625"/>
    <s v="En línea"/>
  </r>
  <r>
    <s v="48760084"/>
    <s v="30/01/2025"/>
    <s v="11:55"/>
    <s v="OLM980"/>
    <x v="2"/>
    <s v="BOGOTÁ, D.C."/>
    <x v="0"/>
    <x v="1"/>
    <n v="181299.19500000001"/>
    <n v="17.655000000000001"/>
    <n v="10269"/>
    <n v="10269"/>
    <s v="100080092409267"/>
    <n v="10653.74"/>
    <n v="188091.77970000001"/>
    <x v="41"/>
    <x v="0"/>
    <x v="2"/>
    <n v="267"/>
    <n v="10008009"/>
    <s v="SABANA"/>
    <n v="2409"/>
    <s v="Combustibles"/>
    <s v="0040006107"/>
    <x v="0"/>
    <s v="81525"/>
    <s v="En línea"/>
  </r>
  <r>
    <s v="48778913"/>
    <s v="30/01/2025"/>
    <s v="21:47"/>
    <s v="OLM892"/>
    <x v="0"/>
    <s v="BOGOTÁ, D.C."/>
    <x v="0"/>
    <x v="1"/>
    <n v="41840"/>
    <n v="4"/>
    <n v="10460"/>
    <n v="10460"/>
    <s v="1000800923351005"/>
    <n v="10466.870000000001"/>
    <n v="41867.480000000003"/>
    <x v="42"/>
    <x v="0"/>
    <x v="0"/>
    <n v="1005"/>
    <n v="10008009"/>
    <s v="SABANA"/>
    <n v="2335"/>
    <s v="Combustibles"/>
    <s v="0040007354"/>
    <x v="0"/>
    <s v="110663"/>
    <s v="En línea"/>
  </r>
  <r>
    <s v="0261589"/>
    <s v="30/01/2025"/>
    <s v="06:08"/>
    <s v="OBG978"/>
    <x v="11"/>
    <s v="BOGOTÁ, D.C."/>
    <x v="0"/>
    <x v="0"/>
    <n v="185184.9"/>
    <n v="11.538"/>
    <n v="16050"/>
    <n v="16050"/>
    <s v="1000800913581010"/>
    <n v="16268.09"/>
    <n v="187701.22242000001"/>
    <x v="21"/>
    <x v="0"/>
    <x v="11"/>
    <n v="1010"/>
    <n v="10008009"/>
    <s v="SABANA"/>
    <n v="1358"/>
    <s v="Combustibles"/>
    <s v="0040006495"/>
    <x v="0"/>
    <s v="256528"/>
    <s v="En línea"/>
  </r>
  <r>
    <s v="0261801"/>
    <s v="30/01/2025"/>
    <s v="12:57"/>
    <s v="OFK44E"/>
    <x v="0"/>
    <s v="BOGOTÁ, D.C."/>
    <x v="0"/>
    <x v="0"/>
    <n v="24075"/>
    <n v="1.5"/>
    <n v="16050"/>
    <n v="16050"/>
    <s v="1000800913581005"/>
    <n v="16027.03"/>
    <n v="24040.545000000002"/>
    <x v="21"/>
    <x v="0"/>
    <x v="0"/>
    <n v="1005"/>
    <n v="10008009"/>
    <s v="SABANA"/>
    <n v="1358"/>
    <s v="Combustibles"/>
    <s v="0040007354"/>
    <x v="0"/>
    <s v="47991"/>
    <s v="En línea"/>
  </r>
  <r>
    <s v="0261759"/>
    <s v="30/01/2025"/>
    <s v="11:34"/>
    <s v="OBH773"/>
    <x v="2"/>
    <s v="BOGOTÁ, D.C."/>
    <x v="0"/>
    <x v="1"/>
    <n v="179079.75"/>
    <n v="16.815000000000001"/>
    <n v="10650"/>
    <n v="10650"/>
    <s v="100080091358267"/>
    <n v="10653.74"/>
    <n v="179142.63810000001"/>
    <x v="21"/>
    <x v="0"/>
    <x v="2"/>
    <n v="267"/>
    <n v="10008009"/>
    <s v="SABANA"/>
    <n v="1358"/>
    <s v="Combustibles"/>
    <s v="0040006107"/>
    <x v="0"/>
    <s v="109194"/>
    <s v="En línea"/>
  </r>
  <r>
    <s v="01646617"/>
    <s v="30/01/2025"/>
    <s v="09:28"/>
    <s v="OFQ91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5705"/>
    <s v="En línea"/>
  </r>
  <r>
    <s v="02714302"/>
    <s v="30/01/2025"/>
    <s v="10:45"/>
    <s v="OFQ73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53623"/>
    <s v="En línea"/>
  </r>
  <r>
    <s v="02714361"/>
    <s v="30/01/2025"/>
    <s v="12:08"/>
    <s v="DDU44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77730"/>
    <s v="En línea"/>
  </r>
  <r>
    <s v="01646674"/>
    <s v="30/01/2025"/>
    <s v="10:55"/>
    <s v="OFT69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50895"/>
    <s v="En línea"/>
  </r>
  <r>
    <s v="02714451"/>
    <s v="30/01/2025"/>
    <s v="15:07"/>
    <s v="OFM70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0477"/>
    <s v="En línea"/>
  </r>
  <r>
    <s v="02714687"/>
    <s v="30/01/2025"/>
    <s v="20:35"/>
    <s v="OKZ841"/>
    <x v="0"/>
    <s v="BOGOTÁ, D.C."/>
    <x v="0"/>
    <x v="0"/>
    <n v="62360"/>
    <n v="4"/>
    <n v="15590"/>
    <n v="15590"/>
    <s v="1000800920461005"/>
    <n v="16027.03"/>
    <n v="64108.12"/>
    <x v="2"/>
    <x v="0"/>
    <x v="0"/>
    <n v="1005"/>
    <n v="10008009"/>
    <s v="SABANA"/>
    <n v="2046"/>
    <s v="Combustibles"/>
    <s v="0040007354"/>
    <x v="0"/>
    <s v="150063"/>
    <s v="En línea"/>
  </r>
  <r>
    <s v="02714759"/>
    <s v="30/01/2025"/>
    <s v="22:21"/>
    <s v="DDT29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72764"/>
    <s v="En línea"/>
  </r>
  <r>
    <s v="01646915"/>
    <s v="30/01/2025"/>
    <s v="17:34"/>
    <s v="OFQ81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38030"/>
    <s v="En línea"/>
  </r>
  <r>
    <s v="01647078"/>
    <s v="30/01/2025"/>
    <s v="23:26"/>
    <s v="OFQ77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56864"/>
    <s v="En línea"/>
  </r>
  <r>
    <s v="01646557"/>
    <s v="30/01/2025"/>
    <s v="07:50"/>
    <s v="OBI102"/>
    <x v="7"/>
    <s v="BOGOTÁ, D.C."/>
    <x v="0"/>
    <x v="0"/>
    <n v="144223.09"/>
    <n v="9.2509999999999994"/>
    <n v="15590"/>
    <n v="15590"/>
    <s v="1000800920461011"/>
    <n v="15640.65"/>
    <n v="144691.65315"/>
    <x v="2"/>
    <x v="0"/>
    <x v="7"/>
    <n v="1011"/>
    <n v="10008009"/>
    <s v="SABANA"/>
    <n v="2046"/>
    <s v="Combustibles"/>
    <s v="0040006505"/>
    <x v="0"/>
    <s v="268270"/>
    <s v="En línea"/>
  </r>
  <r>
    <s v="03250469"/>
    <s v="30/01/2025"/>
    <s v="17:30"/>
    <s v="OFQ08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61679"/>
    <s v="En línea"/>
  </r>
  <r>
    <s v="04223791"/>
    <s v="30/01/2025"/>
    <s v="10:43"/>
    <s v="OFJ83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48112"/>
    <s v="En línea"/>
  </r>
  <r>
    <s v="04224045"/>
    <s v="30/01/2025"/>
    <s v="20:19"/>
    <s v="LHH07F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15295"/>
    <s v="En línea"/>
  </r>
  <r>
    <s v="02714245"/>
    <s v="30/01/2025"/>
    <s v="09:36"/>
    <s v="GCX075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109403"/>
    <s v="En línea"/>
  </r>
  <r>
    <s v="02714191"/>
    <s v="30/01/2025"/>
    <s v="08:35"/>
    <s v="JQV307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39751"/>
    <s v="En línea"/>
  </r>
  <r>
    <s v="02714462"/>
    <s v="30/01/2025"/>
    <s v="15:19"/>
    <s v="LIS997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16740"/>
    <s v="En línea"/>
  </r>
  <r>
    <s v="02714773"/>
    <s v="30/01/2025"/>
    <s v="22:43"/>
    <s v="JQU991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115379"/>
    <s v="En línea"/>
  </r>
  <r>
    <s v="011006024"/>
    <s v="30/01/2025"/>
    <s v="07:35"/>
    <s v="OLM896"/>
    <x v="0"/>
    <s v="BOGOTÁ, D.C."/>
    <x v="0"/>
    <x v="1"/>
    <n v="42520"/>
    <n v="4"/>
    <n v="10630"/>
    <n v="10630"/>
    <s v="100080099281005"/>
    <n v="10466.870000000001"/>
    <n v="41867.480000000003"/>
    <x v="4"/>
    <x v="0"/>
    <x v="0"/>
    <n v="1005"/>
    <n v="10008009"/>
    <s v="SABANA"/>
    <n v="928"/>
    <s v="Combustibles"/>
    <s v="0040007354"/>
    <x v="0"/>
    <s v="113180"/>
    <s v="En línea"/>
  </r>
  <r>
    <s v="02849801"/>
    <s v="30/01/2025"/>
    <s v="21:37"/>
    <s v="GCX030"/>
    <x v="0"/>
    <s v="BOGOTÁ, D.C."/>
    <x v="0"/>
    <x v="1"/>
    <n v="42520"/>
    <n v="4"/>
    <n v="10630"/>
    <n v="10630"/>
    <s v="100080099281005"/>
    <n v="10466.870000000001"/>
    <n v="41867.480000000003"/>
    <x v="4"/>
    <x v="0"/>
    <x v="0"/>
    <n v="1005"/>
    <n v="10008009"/>
    <s v="SABANA"/>
    <n v="928"/>
    <s v="Combustibles"/>
    <s v="0040007354"/>
    <x v="0"/>
    <s v="114168"/>
    <s v="En línea"/>
  </r>
  <r>
    <s v="011006795"/>
    <s v="30/01/2025"/>
    <s v="22:43"/>
    <s v="OKZ749"/>
    <x v="0"/>
    <s v="BOGOTÁ, D.C."/>
    <x v="0"/>
    <x v="1"/>
    <n v="42520"/>
    <n v="4"/>
    <n v="10630"/>
    <n v="10630"/>
    <s v="100080099281005"/>
    <n v="10466.870000000001"/>
    <n v="41867.480000000003"/>
    <x v="4"/>
    <x v="0"/>
    <x v="0"/>
    <n v="1005"/>
    <n v="10008009"/>
    <s v="SABANA"/>
    <n v="928"/>
    <s v="Combustibles"/>
    <s v="0040007354"/>
    <x v="0"/>
    <s v="69873"/>
    <s v="En línea"/>
  </r>
  <r>
    <s v="02374686"/>
    <s v="30/01/2025"/>
    <s v="10:57"/>
    <s v="JQV275"/>
    <x v="0"/>
    <s v="BOGOTÁ, D.C."/>
    <x v="0"/>
    <x v="0"/>
    <n v="45870"/>
    <n v="3"/>
    <n v="15290"/>
    <n v="15290"/>
    <s v="1000800914191005"/>
    <n v="16027.03"/>
    <n v="48081.090000000004"/>
    <x v="3"/>
    <x v="0"/>
    <x v="0"/>
    <n v="1005"/>
    <n v="10008009"/>
    <s v="SABANA"/>
    <n v="1419"/>
    <s v="Combustibles"/>
    <s v="0040007354"/>
    <x v="0"/>
    <s v="62631"/>
    <s v="En línea"/>
  </r>
  <r>
    <s v="011006639"/>
    <s v="30/01/2025"/>
    <s v="19:31"/>
    <s v="OBH776"/>
    <x v="2"/>
    <s v="BOGOTÁ, D.C."/>
    <x v="0"/>
    <x v="1"/>
    <n v="113517.77"/>
    <n v="10.679"/>
    <n v="10630"/>
    <n v="10630"/>
    <s v="10008009928267"/>
    <n v="10653.74"/>
    <n v="113771.28946"/>
    <x v="4"/>
    <x v="0"/>
    <x v="2"/>
    <n v="267"/>
    <n v="10008009"/>
    <s v="SABANA"/>
    <n v="928"/>
    <s v="Combustibles"/>
    <s v="0040006107"/>
    <x v="0"/>
    <s v="136660"/>
    <s v="En línea"/>
  </r>
  <r>
    <s v="01397487"/>
    <s v="30/01/2025"/>
    <s v="10:39"/>
    <s v="OLN221"/>
    <x v="0"/>
    <s v="BOGOTÁ, D.C."/>
    <x v="0"/>
    <x v="1"/>
    <n v="41640"/>
    <n v="4"/>
    <n v="10410"/>
    <n v="10410"/>
    <s v="100080099291005"/>
    <n v="10466.870000000001"/>
    <n v="41867.480000000003"/>
    <x v="9"/>
    <x v="0"/>
    <x v="0"/>
    <n v="1005"/>
    <n v="10008009"/>
    <s v="SABANA"/>
    <n v="929"/>
    <s v="Combustibles"/>
    <s v="0040007354"/>
    <x v="0"/>
    <s v="150490"/>
    <s v="En línea"/>
  </r>
  <r>
    <s v="02689653"/>
    <s v="30/01/2025"/>
    <s v="20:37"/>
    <s v="OLO470"/>
    <x v="0"/>
    <s v="BOGOTÁ, D.C."/>
    <x v="0"/>
    <x v="1"/>
    <n v="41640"/>
    <n v="4"/>
    <n v="10410"/>
    <n v="10410"/>
    <s v="100080099291005"/>
    <n v="10466.870000000001"/>
    <n v="41867.480000000003"/>
    <x v="9"/>
    <x v="0"/>
    <x v="0"/>
    <n v="1005"/>
    <n v="10008009"/>
    <s v="SABANA"/>
    <n v="929"/>
    <s v="Combustibles"/>
    <s v="0040007354"/>
    <x v="0"/>
    <s v="130139"/>
    <s v="En línea"/>
  </r>
  <r>
    <s v="03751868"/>
    <s v="30/01/2025"/>
    <s v="21:50"/>
    <s v="GCW988"/>
    <x v="0"/>
    <s v="BOGOTÁ, D.C."/>
    <x v="0"/>
    <x v="1"/>
    <n v="41640"/>
    <n v="4"/>
    <n v="10410"/>
    <n v="10410"/>
    <s v="100080099291005"/>
    <n v="10466.870000000001"/>
    <n v="41867.480000000003"/>
    <x v="9"/>
    <x v="0"/>
    <x v="0"/>
    <n v="1005"/>
    <n v="10008009"/>
    <s v="SABANA"/>
    <n v="929"/>
    <s v="Combustibles"/>
    <s v="0040007354"/>
    <x v="0"/>
    <s v="108895"/>
    <s v="En línea"/>
  </r>
  <r>
    <s v="02689633"/>
    <s v="30/01/2025"/>
    <s v="19:52"/>
    <s v="OLO584"/>
    <x v="0"/>
    <s v="BOGOTÁ, D.C."/>
    <x v="0"/>
    <x v="1"/>
    <n v="41640"/>
    <n v="4"/>
    <n v="10410"/>
    <n v="10410"/>
    <s v="100080099291005"/>
    <n v="10466.870000000001"/>
    <n v="41867.480000000003"/>
    <x v="9"/>
    <x v="0"/>
    <x v="0"/>
    <n v="1005"/>
    <n v="10008009"/>
    <s v="SABANA"/>
    <n v="929"/>
    <s v="Combustibles"/>
    <s v="0040007354"/>
    <x v="0"/>
    <s v="152603"/>
    <s v="En línea"/>
  </r>
  <r>
    <s v="01212523"/>
    <s v="30/01/2025"/>
    <s v="06:54"/>
    <s v="OFJ35E"/>
    <x v="0"/>
    <s v="BOGOTÁ, D.C."/>
    <x v="0"/>
    <x v="0"/>
    <n v="23085"/>
    <n v="1.5"/>
    <n v="15390"/>
    <n v="15390"/>
    <s v="1000800937031005"/>
    <n v="16027.03"/>
    <n v="24040.545000000002"/>
    <x v="48"/>
    <x v="0"/>
    <x v="0"/>
    <n v="1005"/>
    <n v="10008009"/>
    <s v="SABANA"/>
    <n v="3703"/>
    <s v="Combustibles"/>
    <s v="0040007354"/>
    <x v="0"/>
    <s v="70020"/>
    <s v="En línea"/>
  </r>
  <r>
    <s v="03384102"/>
    <s v="30/01/2025"/>
    <s v="05:12"/>
    <s v="JQV267"/>
    <x v="0"/>
    <s v="BOGOTÁ, D.C."/>
    <x v="0"/>
    <x v="0"/>
    <n v="46350"/>
    <n v="3"/>
    <n v="15450"/>
    <n v="15450"/>
    <s v="100080099581005"/>
    <n v="16027.03"/>
    <n v="48081.090000000004"/>
    <x v="35"/>
    <x v="0"/>
    <x v="0"/>
    <n v="1005"/>
    <n v="10008009"/>
    <s v="SABANA"/>
    <n v="958"/>
    <s v="Combustibles"/>
    <s v="0040007354"/>
    <x v="0"/>
    <s v="62466"/>
    <s v="En línea"/>
  </r>
  <r>
    <s v="02423955"/>
    <s v="30/01/2025"/>
    <s v="12:16"/>
    <s v="OFJ24E"/>
    <x v="0"/>
    <s v="BOGOTÁ, D.C."/>
    <x v="0"/>
    <x v="0"/>
    <n v="23175"/>
    <n v="1.5"/>
    <n v="15450"/>
    <n v="15450"/>
    <s v="100080099581005"/>
    <n v="16027.03"/>
    <n v="24040.545000000002"/>
    <x v="35"/>
    <x v="0"/>
    <x v="0"/>
    <n v="1005"/>
    <n v="10008009"/>
    <s v="SABANA"/>
    <n v="958"/>
    <s v="Combustibles"/>
    <s v="0040007354"/>
    <x v="0"/>
    <s v="78245"/>
    <s v="En línea"/>
  </r>
  <r>
    <s v="02424133"/>
    <s v="30/01/2025"/>
    <s v="18:15"/>
    <s v="OLO607"/>
    <x v="0"/>
    <s v="BOGOTÁ, D.C."/>
    <x v="0"/>
    <x v="1"/>
    <n v="41760"/>
    <n v="4"/>
    <n v="10440"/>
    <n v="10440"/>
    <s v="100080099581005"/>
    <n v="10466.870000000001"/>
    <n v="41867.480000000003"/>
    <x v="35"/>
    <x v="0"/>
    <x v="0"/>
    <n v="1005"/>
    <n v="10008009"/>
    <s v="SABANA"/>
    <n v="958"/>
    <s v="Combustibles"/>
    <s v="0040007354"/>
    <x v="0"/>
    <s v="146303"/>
    <s v="En línea"/>
  </r>
  <r>
    <s v="02273697"/>
    <s v="30/01/2025"/>
    <s v="05:46"/>
    <s v="LHA46F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14556"/>
    <s v="En línea"/>
  </r>
  <r>
    <s v="02273715"/>
    <s v="30/01/2025"/>
    <s v="06:50"/>
    <s v="OAP45E"/>
    <x v="0"/>
    <s v="BOGOTÁ, D.C."/>
    <x v="0"/>
    <x v="0"/>
    <n v="30820"/>
    <n v="2"/>
    <n v="15410"/>
    <n v="15410"/>
    <s v="1000800910401005"/>
    <n v="16027.03"/>
    <n v="32054.06"/>
    <x v="22"/>
    <x v="0"/>
    <x v="0"/>
    <n v="1005"/>
    <n v="10008009"/>
    <s v="SABANA"/>
    <n v="1040"/>
    <s v="Combustibles"/>
    <s v="0040007354"/>
    <x v="0"/>
    <s v="81380"/>
    <s v="En línea"/>
  </r>
  <r>
    <s v="04329768"/>
    <s v="30/01/2025"/>
    <s v="09:25"/>
    <s v="ODT189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31312"/>
    <s v="En línea"/>
  </r>
  <r>
    <s v="02273848"/>
    <s v="30/01/2025"/>
    <s v="12:10"/>
    <s v="OFY21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82233"/>
    <s v="En línea"/>
  </r>
  <r>
    <s v="03170466"/>
    <s v="30/01/2025"/>
    <s v="12:16"/>
    <s v="OFN47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59276"/>
    <s v="En línea"/>
  </r>
  <r>
    <s v="03170462"/>
    <s v="30/01/2025"/>
    <s v="12:07"/>
    <s v="ODT106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75259"/>
    <s v="En línea"/>
  </r>
  <r>
    <s v="04329921"/>
    <s v="30/01/2025"/>
    <s v="14:08"/>
    <s v="ODT179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58363"/>
    <s v="En línea"/>
  </r>
  <r>
    <s v="02273673"/>
    <s v="30/01/2025"/>
    <s v="01:47"/>
    <s v="OFM53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57973"/>
    <s v="En línea"/>
  </r>
  <r>
    <s v="02273916"/>
    <s v="30/01/2025"/>
    <s v="15:15"/>
    <s v="ODT188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67262"/>
    <s v="En línea"/>
  </r>
  <r>
    <s v="01278598"/>
    <s v="30/01/2025"/>
    <s v="15:21"/>
    <s v="ODT192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52100"/>
    <s v="En línea"/>
  </r>
  <r>
    <s v="03170498"/>
    <s v="30/01/2025"/>
    <s v="14:26"/>
    <s v="ODT168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05652"/>
    <s v="En línea"/>
  </r>
  <r>
    <s v="04329938"/>
    <s v="30/01/2025"/>
    <s v="14:38"/>
    <s v="OAP54E"/>
    <x v="0"/>
    <s v="BOGOTÁ, D.C."/>
    <x v="0"/>
    <x v="0"/>
    <n v="20711.04"/>
    <n v="1.3440000000000001"/>
    <n v="15410"/>
    <n v="15410"/>
    <s v="1000800910401005"/>
    <n v="16027.03"/>
    <n v="21540.328320000001"/>
    <x v="22"/>
    <x v="0"/>
    <x v="0"/>
    <n v="1005"/>
    <n v="10008009"/>
    <s v="SABANA"/>
    <n v="1040"/>
    <s v="Combustibles"/>
    <s v="0040007354"/>
    <x v="0"/>
    <s v="69245"/>
    <s v="En línea"/>
  </r>
  <r>
    <s v="04330012"/>
    <s v="30/01/2025"/>
    <s v="16:46"/>
    <s v="ODT183"/>
    <x v="0"/>
    <s v="BOGOTÁ, D.C."/>
    <x v="0"/>
    <x v="0"/>
    <n v="61640"/>
    <n v="4"/>
    <n v="15410"/>
    <n v="15410"/>
    <s v="1000800910401005"/>
    <n v="16027.03"/>
    <n v="64108.12"/>
    <x v="22"/>
    <x v="0"/>
    <x v="0"/>
    <n v="1005"/>
    <n v="10008009"/>
    <s v="SABANA"/>
    <n v="1040"/>
    <s v="Combustibles"/>
    <s v="0040007354"/>
    <x v="0"/>
    <s v="172685"/>
    <s v="En línea"/>
  </r>
  <r>
    <s v="02273944"/>
    <s v="30/01/2025"/>
    <s v="16:08"/>
    <s v="DDW69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85671"/>
    <s v="En línea"/>
  </r>
  <r>
    <s v="01278690"/>
    <s v="30/01/2025"/>
    <s v="18:00"/>
    <s v="OFM59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57871"/>
    <s v="En línea"/>
  </r>
  <r>
    <s v="01278418"/>
    <s v="30/01/2025"/>
    <s v="10:31"/>
    <s v="OAP47E"/>
    <x v="0"/>
    <s v="BOGOTÁ, D.C."/>
    <x v="0"/>
    <x v="0"/>
    <n v="30820"/>
    <n v="2"/>
    <n v="15410"/>
    <n v="15410"/>
    <s v="1000800910401005"/>
    <n v="16027.03"/>
    <n v="32054.06"/>
    <x v="22"/>
    <x v="0"/>
    <x v="0"/>
    <n v="1005"/>
    <n v="10008009"/>
    <s v="SABANA"/>
    <n v="1040"/>
    <s v="Combustibles"/>
    <s v="0040007354"/>
    <x v="0"/>
    <s v="63190"/>
    <s v="En línea"/>
  </r>
  <r>
    <s v="01278440"/>
    <s v="30/01/2025"/>
    <s v="11:07"/>
    <s v="OJX031"/>
    <x v="0"/>
    <s v="BOGOTÁ, D.C."/>
    <x v="0"/>
    <x v="0"/>
    <n v="61640"/>
    <n v="4"/>
    <n v="15410"/>
    <n v="15410"/>
    <s v="1000800910401005"/>
    <n v="16027.03"/>
    <n v="64108.12"/>
    <x v="22"/>
    <x v="0"/>
    <x v="0"/>
    <n v="1005"/>
    <n v="10008009"/>
    <s v="SABANA"/>
    <n v="1040"/>
    <s v="Combustibles"/>
    <s v="0040007354"/>
    <x v="0"/>
    <s v="197385"/>
    <s v="En línea"/>
  </r>
  <r>
    <s v="02274067"/>
    <s v="30/01/2025"/>
    <s v="19:42"/>
    <s v="ODT181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74320"/>
    <s v="En línea"/>
  </r>
  <r>
    <s v="03170385"/>
    <s v="30/01/2025"/>
    <s v="08:47"/>
    <s v="LIS890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43789"/>
    <s v="En línea"/>
  </r>
  <r>
    <s v="04329780"/>
    <s v="30/01/2025"/>
    <s v="09:49"/>
    <s v="OJY254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172923"/>
    <s v="En línea"/>
  </r>
  <r>
    <s v="04330032"/>
    <s v="30/01/2025"/>
    <s v="17:14"/>
    <s v="OLM890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155915"/>
    <s v="En línea"/>
  </r>
  <r>
    <s v="04330184"/>
    <s v="30/01/2025"/>
    <s v="21:42"/>
    <s v="JQV304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34645"/>
    <s v="En línea"/>
  </r>
  <r>
    <s v="03170656"/>
    <s v="30/01/2025"/>
    <s v="21:05"/>
    <s v="OLM891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135289"/>
    <s v="En línea"/>
  </r>
  <r>
    <s v="03170658"/>
    <s v="30/01/2025"/>
    <s v="21:08"/>
    <s v="JQV303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37810"/>
    <s v="En línea"/>
  </r>
  <r>
    <s v="04358896"/>
    <s v="30/01/2025"/>
    <s v="10:48"/>
    <s v="OKZ836"/>
    <x v="0"/>
    <s v="BOGOTÁ, D.C."/>
    <x v="0"/>
    <x v="0"/>
    <n v="61160"/>
    <n v="4"/>
    <n v="15290"/>
    <n v="15290"/>
    <s v="1000800921601005"/>
    <n v="16027.03"/>
    <n v="64108.12"/>
    <x v="23"/>
    <x v="0"/>
    <x v="0"/>
    <n v="1005"/>
    <n v="10008009"/>
    <s v="SABANA"/>
    <n v="2160"/>
    <s v="Combustibles"/>
    <s v="0040007354"/>
    <x v="0"/>
    <s v="158939"/>
    <s v="En línea"/>
  </r>
  <r>
    <s v="01332200"/>
    <s v="30/01/2025"/>
    <s v="11:00"/>
    <s v="OAP51E"/>
    <x v="0"/>
    <s v="BOGOTÁ, D.C."/>
    <x v="0"/>
    <x v="0"/>
    <n v="30580"/>
    <n v="2"/>
    <n v="15290"/>
    <n v="15290"/>
    <s v="1000800921601005"/>
    <n v="16027.03"/>
    <n v="32054.06"/>
    <x v="23"/>
    <x v="0"/>
    <x v="0"/>
    <n v="1005"/>
    <n v="10008009"/>
    <s v="SABANA"/>
    <n v="2160"/>
    <s v="Combustibles"/>
    <s v="0040007354"/>
    <x v="0"/>
    <s v="38750"/>
    <s v="En línea"/>
  </r>
  <r>
    <s v="01332734"/>
    <s v="30/01/2025"/>
    <s v="18:49"/>
    <s v="LHA28F"/>
    <x v="0"/>
    <s v="BOGOTÁ, D.C."/>
    <x v="0"/>
    <x v="0"/>
    <n v="22935"/>
    <n v="1.5"/>
    <n v="15290"/>
    <n v="15290"/>
    <s v="1000800921601005"/>
    <n v="16027.03"/>
    <n v="24040.545000000002"/>
    <x v="23"/>
    <x v="0"/>
    <x v="0"/>
    <n v="1005"/>
    <n v="10008009"/>
    <s v="SABANA"/>
    <n v="2160"/>
    <s v="Combustibles"/>
    <s v="0040007354"/>
    <x v="0"/>
    <s v="38920"/>
    <s v="En línea"/>
  </r>
  <r>
    <s v="01332773"/>
    <s v="30/01/2025"/>
    <s v="19:18"/>
    <s v="UKP07D"/>
    <x v="0"/>
    <s v="BOGOTÁ, D.C."/>
    <x v="0"/>
    <x v="0"/>
    <n v="30580"/>
    <n v="2"/>
    <n v="15290"/>
    <n v="15290"/>
    <s v="1000800921601005"/>
    <n v="16027.03"/>
    <n v="32054.06"/>
    <x v="23"/>
    <x v="0"/>
    <x v="0"/>
    <n v="1005"/>
    <n v="10008009"/>
    <s v="SABANA"/>
    <n v="2160"/>
    <s v="Combustibles"/>
    <s v="0040007354"/>
    <x v="0"/>
    <s v="97857"/>
    <s v="En línea"/>
  </r>
  <r>
    <s v="01332799"/>
    <s v="30/01/2025"/>
    <s v="19:38"/>
    <s v="LHE26F"/>
    <x v="0"/>
    <s v="BOGOTÁ, D.C."/>
    <x v="0"/>
    <x v="0"/>
    <n v="22935"/>
    <n v="1.5"/>
    <n v="15290"/>
    <n v="15290"/>
    <s v="1000800921601005"/>
    <n v="16027.03"/>
    <n v="24040.545000000002"/>
    <x v="23"/>
    <x v="0"/>
    <x v="0"/>
    <n v="1005"/>
    <n v="10008009"/>
    <s v="SABANA"/>
    <n v="2160"/>
    <s v="Combustibles"/>
    <s v="0040007354"/>
    <x v="0"/>
    <s v="33350"/>
    <s v="En línea"/>
  </r>
  <r>
    <s v="01332833"/>
    <s v="30/01/2025"/>
    <s v="20:12"/>
    <s v="LHA43F"/>
    <x v="0"/>
    <s v="BOGOTÁ, D.C."/>
    <x v="0"/>
    <x v="0"/>
    <n v="22935"/>
    <n v="1.5"/>
    <n v="15290"/>
    <n v="15290"/>
    <s v="1000800921601005"/>
    <n v="16027.03"/>
    <n v="24040.545000000002"/>
    <x v="23"/>
    <x v="0"/>
    <x v="0"/>
    <n v="1005"/>
    <n v="10008009"/>
    <s v="SABANA"/>
    <n v="2160"/>
    <s v="Combustibles"/>
    <s v="0040007354"/>
    <x v="0"/>
    <s v="27996"/>
    <s v="En línea"/>
  </r>
  <r>
    <s v="021008032"/>
    <s v="30/01/2025"/>
    <s v="14:30"/>
    <s v="OFO22E"/>
    <x v="0"/>
    <s v="BOGOTÁ, D.C."/>
    <x v="0"/>
    <x v="0"/>
    <n v="22920"/>
    <n v="1.5"/>
    <n v="15280"/>
    <n v="15280"/>
    <s v="1000800915661005"/>
    <n v="16027.03"/>
    <n v="24040.545000000002"/>
    <x v="24"/>
    <x v="0"/>
    <x v="0"/>
    <n v="1005"/>
    <n v="10008009"/>
    <s v="SABANA"/>
    <n v="1566"/>
    <s v="Combustibles"/>
    <s v="0040007354"/>
    <x v="0"/>
    <s v="77320"/>
    <s v="En línea"/>
  </r>
  <r>
    <s v="021008450"/>
    <s v="30/01/2025"/>
    <s v="22:07"/>
    <s v="LHG88F"/>
    <x v="0"/>
    <s v="BOGOTÁ, D.C."/>
    <x v="0"/>
    <x v="0"/>
    <n v="22920"/>
    <n v="1.5"/>
    <n v="15280"/>
    <n v="15280"/>
    <s v="1000800915661005"/>
    <n v="16027.03"/>
    <n v="24040.545000000002"/>
    <x v="24"/>
    <x v="0"/>
    <x v="0"/>
    <n v="1005"/>
    <n v="10008009"/>
    <s v="SABANA"/>
    <n v="1566"/>
    <s v="Combustibles"/>
    <s v="0040007354"/>
    <x v="0"/>
    <s v="50670"/>
    <s v="En línea"/>
  </r>
  <r>
    <s v="04146129"/>
    <s v="30/01/2025"/>
    <s v="21:31"/>
    <s v="OFJ18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1321"/>
    <s v="En línea"/>
  </r>
  <r>
    <s v="03537134"/>
    <s v="30/01/2025"/>
    <s v="22:32"/>
    <s v="LBM28F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39393"/>
    <s v="En línea"/>
  </r>
  <r>
    <s v="04145693"/>
    <s v="30/01/2025"/>
    <s v="16:09"/>
    <s v="OFJ14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56627"/>
    <s v="En línea"/>
  </r>
  <r>
    <s v="03536942"/>
    <s v="30/01/2025"/>
    <s v="16:19"/>
    <s v="OGB72E"/>
    <x v="0"/>
    <s v="BOGOTÁ, D.C."/>
    <x v="0"/>
    <x v="0"/>
    <n v="21501.34"/>
    <n v="1.409"/>
    <n v="15260"/>
    <n v="15260"/>
    <s v="1000800910551005"/>
    <n v="16027.03"/>
    <n v="22582.085270000003"/>
    <x v="10"/>
    <x v="0"/>
    <x v="0"/>
    <n v="1005"/>
    <n v="10008009"/>
    <s v="SABANA"/>
    <n v="1055"/>
    <s v="Combustibles"/>
    <s v="0040007354"/>
    <x v="0"/>
    <s v="66298"/>
    <s v="En línea"/>
  </r>
  <r>
    <s v="04145876"/>
    <s v="30/01/2025"/>
    <s v="18:21"/>
    <s v="OFO52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8612"/>
    <s v="En línea"/>
  </r>
  <r>
    <s v="02606143"/>
    <s v="30/01/2025"/>
    <s v="18:41"/>
    <s v="OFJ27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57068"/>
    <s v="En línea"/>
  </r>
  <r>
    <s v="02605745"/>
    <s v="30/01/2025"/>
    <s v="07:21"/>
    <s v="OFS73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37514"/>
    <s v="En línea"/>
  </r>
  <r>
    <s v="04145537"/>
    <s v="30/01/2025"/>
    <s v="13:45"/>
    <s v="LBM35F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58334"/>
    <s v="En línea"/>
  </r>
  <r>
    <s v="04145548"/>
    <s v="30/01/2025"/>
    <s v="13:54"/>
    <s v="LBM24F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41183"/>
    <s v="En línea"/>
  </r>
  <r>
    <s v="03537187"/>
    <s v="30/01/2025"/>
    <s v="23:54"/>
    <s v="OFJ23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5284"/>
    <s v="En línea"/>
  </r>
  <r>
    <s v="01654493"/>
    <s v="30/01/2025"/>
    <s v="00:39"/>
    <s v="OKZ786"/>
    <x v="0"/>
    <s v="BOGOTÁ, D.C."/>
    <x v="0"/>
    <x v="1"/>
    <n v="81680"/>
    <n v="8"/>
    <n v="10210"/>
    <n v="10210"/>
    <s v="1000800910551005"/>
    <n v="10466.870000000001"/>
    <n v="83734.960000000006"/>
    <x v="10"/>
    <x v="0"/>
    <x v="0"/>
    <n v="1005"/>
    <n v="10008009"/>
    <s v="SABANA"/>
    <n v="1055"/>
    <s v="Combustibles"/>
    <s v="0040007354"/>
    <x v="0"/>
    <s v="112472"/>
    <s v="En línea"/>
  </r>
  <r>
    <s v="01378764"/>
    <s v="30/01/2025"/>
    <s v="10:56"/>
    <s v="LIS730"/>
    <x v="0"/>
    <s v="BOGOTÁ, D.C."/>
    <x v="0"/>
    <x v="0"/>
    <n v="45750"/>
    <n v="3"/>
    <n v="15250"/>
    <n v="15250"/>
    <s v="1000800910481005"/>
    <n v="16027.03"/>
    <n v="48081.090000000004"/>
    <x v="11"/>
    <x v="0"/>
    <x v="0"/>
    <n v="1005"/>
    <n v="10008009"/>
    <s v="SABANA"/>
    <n v="1048"/>
    <s v="Combustibles"/>
    <s v="0040007354"/>
    <x v="0"/>
    <s v="46589"/>
    <s v="En línea"/>
  </r>
  <r>
    <s v="48744373"/>
    <s v="30/01/2025"/>
    <s v="04:29"/>
    <s v="OFO28E"/>
    <x v="0"/>
    <s v="BOGOTÁ, D.C."/>
    <x v="0"/>
    <x v="0"/>
    <n v="23700"/>
    <n v="1.5"/>
    <n v="15800"/>
    <n v="15800"/>
    <s v="1000800918831005"/>
    <n v="16027.03"/>
    <n v="24040.545000000002"/>
    <x v="46"/>
    <x v="0"/>
    <x v="0"/>
    <n v="1005"/>
    <n v="10008009"/>
    <s v="SABANA"/>
    <n v="1883"/>
    <s v="Combustibles"/>
    <s v="0040007354"/>
    <x v="0"/>
    <s v="22947"/>
    <s v="En línea"/>
  </r>
  <r>
    <s v="04185904"/>
    <s v="30/01/2025"/>
    <s v="04:57"/>
    <s v="DDX39E"/>
    <x v="0"/>
    <s v="BOGOTÁ, D.C."/>
    <x v="0"/>
    <x v="0"/>
    <n v="15440"/>
    <n v="1"/>
    <n v="15440"/>
    <n v="15440"/>
    <s v="1000800910691005"/>
    <n v="16027.03"/>
    <n v="16027.03"/>
    <x v="17"/>
    <x v="0"/>
    <x v="0"/>
    <n v="1005"/>
    <n v="10008009"/>
    <s v="SABANA"/>
    <n v="1069"/>
    <s v="Combustibles"/>
    <s v="0040007354"/>
    <x v="0"/>
    <s v="38265"/>
    <s v="En línea"/>
  </r>
  <r>
    <s v="0546617"/>
    <s v="30/01/2025"/>
    <s v="07:10"/>
    <s v="OAO43E"/>
    <x v="0"/>
    <s v="BOGOTÁ, D.C."/>
    <x v="0"/>
    <x v="0"/>
    <n v="25908.32"/>
    <n v="1.6779999999999999"/>
    <n v="15440"/>
    <n v="15440"/>
    <s v="1000800910691005"/>
    <n v="16027.03"/>
    <n v="26893.356339999998"/>
    <x v="17"/>
    <x v="0"/>
    <x v="0"/>
    <n v="1005"/>
    <n v="10008009"/>
    <s v="SABANA"/>
    <n v="1069"/>
    <s v="Combustibles"/>
    <s v="0040007354"/>
    <x v="0"/>
    <s v="76045"/>
    <s v="En línea"/>
  </r>
  <r>
    <s v="01327184"/>
    <s v="30/01/2025"/>
    <s v="14:17"/>
    <s v="OFV29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82509"/>
    <s v="En línea"/>
  </r>
  <r>
    <s v="01327095"/>
    <s v="30/01/2025"/>
    <s v="10:46"/>
    <s v="OJX093"/>
    <x v="0"/>
    <s v="BOGOTÁ, D.C."/>
    <x v="0"/>
    <x v="0"/>
    <n v="77200"/>
    <n v="5"/>
    <n v="15440"/>
    <n v="15440"/>
    <s v="1000800910691005"/>
    <n v="16027.03"/>
    <n v="80135.150000000009"/>
    <x v="17"/>
    <x v="0"/>
    <x v="0"/>
    <n v="1005"/>
    <n v="10008009"/>
    <s v="SABANA"/>
    <n v="1069"/>
    <s v="Combustibles"/>
    <s v="0040007354"/>
    <x v="0"/>
    <s v="187399"/>
    <s v="En línea"/>
  </r>
  <r>
    <s v="03142714"/>
    <s v="30/01/2025"/>
    <s v="08:02"/>
    <s v="OFL99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18608"/>
    <s v="En línea"/>
  </r>
  <r>
    <s v="04186087"/>
    <s v="30/01/2025"/>
    <s v="16:15"/>
    <s v="OFW76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67592"/>
    <s v="En línea"/>
  </r>
  <r>
    <s v="02273778"/>
    <s v="30/01/2025"/>
    <s v="18:12"/>
    <s v="OFL98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59960"/>
    <s v="En línea"/>
  </r>
  <r>
    <s v="01327325"/>
    <s v="30/01/2025"/>
    <s v="18:47"/>
    <s v="OFV23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48445"/>
    <s v="En línea"/>
  </r>
  <r>
    <s v="0546656"/>
    <s v="30/01/2025"/>
    <s v="08:46"/>
    <s v="OFN70E"/>
    <x v="0"/>
    <s v="BOGOTÁ, D.C."/>
    <x v="0"/>
    <x v="0"/>
    <n v="22449.759999999998"/>
    <n v="1.454"/>
    <n v="15440"/>
    <n v="15440"/>
    <s v="1000800910691005"/>
    <n v="16027.03"/>
    <n v="23303.301620000002"/>
    <x v="17"/>
    <x v="0"/>
    <x v="0"/>
    <n v="1005"/>
    <n v="10008009"/>
    <s v="SABANA"/>
    <n v="1069"/>
    <s v="Combustibles"/>
    <s v="0040007354"/>
    <x v="0"/>
    <s v="43174"/>
    <s v="En línea"/>
  </r>
  <r>
    <s v="0546660"/>
    <s v="30/01/2025"/>
    <s v="08:54"/>
    <s v="OGG38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59439"/>
    <s v="En línea"/>
  </r>
  <r>
    <s v="04186042"/>
    <s v="30/01/2025"/>
    <s v="13:49"/>
    <s v="OFV52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69125"/>
    <s v="En línea"/>
  </r>
  <r>
    <s v="01327412"/>
    <s v="30/01/2025"/>
    <s v="21:33"/>
    <s v="GCX041"/>
    <x v="0"/>
    <s v="BOGOTÁ, D.C."/>
    <x v="0"/>
    <x v="0"/>
    <n v="61760"/>
    <n v="4"/>
    <n v="15440"/>
    <n v="15440"/>
    <s v="1000800910691005"/>
    <n v="16027.03"/>
    <n v="64108.12"/>
    <x v="17"/>
    <x v="0"/>
    <x v="0"/>
    <n v="1005"/>
    <n v="10008009"/>
    <s v="SABANA"/>
    <n v="1069"/>
    <s v="Combustibles"/>
    <s v="0040007354"/>
    <x v="0"/>
    <s v="92101"/>
    <s v="En línea"/>
  </r>
  <r>
    <s v="01327432"/>
    <s v="30/01/2025"/>
    <s v="22:21"/>
    <s v="DDT30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76194"/>
    <s v="En línea"/>
  </r>
  <r>
    <s v="04186190"/>
    <s v="30/01/2025"/>
    <s v="20:12"/>
    <s v="DDY44E"/>
    <x v="0"/>
    <s v="BOGOTÁ, D.C."/>
    <x v="0"/>
    <x v="0"/>
    <n v="30880"/>
    <n v="2"/>
    <n v="15440"/>
    <n v="15440"/>
    <s v="1000800910691005"/>
    <n v="16027.03"/>
    <n v="32054.06"/>
    <x v="17"/>
    <x v="0"/>
    <x v="0"/>
    <n v="1005"/>
    <n v="10008009"/>
    <s v="SABANA"/>
    <n v="1069"/>
    <s v="Combustibles"/>
    <s v="0040007354"/>
    <x v="0"/>
    <s v="94014"/>
    <s v="En línea"/>
  </r>
  <r>
    <s v="0546950"/>
    <s v="30/01/2025"/>
    <s v="20:01"/>
    <s v="OAO10E"/>
    <x v="0"/>
    <s v="BOGOTÁ, D.C."/>
    <x v="0"/>
    <x v="0"/>
    <n v="17431.759999999998"/>
    <n v="1.129"/>
    <n v="15440"/>
    <n v="15440"/>
    <s v="1000800910691005"/>
    <n v="16027.03"/>
    <n v="18094.516869999999"/>
    <x v="17"/>
    <x v="0"/>
    <x v="0"/>
    <n v="1005"/>
    <n v="10008009"/>
    <s v="SABANA"/>
    <n v="1069"/>
    <s v="Combustibles"/>
    <s v="0040007354"/>
    <x v="0"/>
    <s v="13328"/>
    <s v="En línea"/>
  </r>
  <r>
    <s v="03142938"/>
    <s v="30/01/2025"/>
    <s v="23:44"/>
    <s v="OFU78E"/>
    <x v="0"/>
    <s v="BOGOTÁ, D.C."/>
    <x v="0"/>
    <x v="0"/>
    <n v="19377.2"/>
    <n v="1.2549999999999999"/>
    <n v="15440"/>
    <n v="15440"/>
    <s v="1000800910691005"/>
    <n v="16027.03"/>
    <n v="20113.92265"/>
    <x v="17"/>
    <x v="0"/>
    <x v="0"/>
    <n v="1005"/>
    <n v="10008009"/>
    <s v="SABANA"/>
    <n v="1069"/>
    <s v="Combustibles"/>
    <s v="0040007354"/>
    <x v="0"/>
    <s v="44350"/>
    <s v="En línea"/>
  </r>
  <r>
    <s v="02451854"/>
    <s v="30/01/2025"/>
    <s v="06:30"/>
    <s v="LIS734"/>
    <x v="0"/>
    <s v="BOGOTÁ, D.C."/>
    <x v="0"/>
    <x v="0"/>
    <n v="46890"/>
    <n v="3"/>
    <n v="15630"/>
    <n v="15630"/>
    <s v="1000800910671005"/>
    <n v="16027.03"/>
    <n v="48081.090000000004"/>
    <x v="36"/>
    <x v="0"/>
    <x v="0"/>
    <n v="1005"/>
    <n v="10008009"/>
    <s v="SABANA"/>
    <n v="1067"/>
    <s v="Combustibles"/>
    <s v="0040007354"/>
    <x v="0"/>
    <s v="45038"/>
    <s v="En línea"/>
  </r>
  <r>
    <s v="02451885"/>
    <s v="30/01/2025"/>
    <s v="07:39"/>
    <s v="OFR28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62204"/>
    <s v="En línea"/>
  </r>
  <r>
    <s v="02452045"/>
    <s v="30/01/2025"/>
    <s v="12:43"/>
    <s v="OGB29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66797"/>
    <s v="En línea"/>
  </r>
  <r>
    <s v="01553535"/>
    <s v="30/01/2025"/>
    <s v="01:55"/>
    <s v="DDO58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87229"/>
    <s v="En línea"/>
  </r>
  <r>
    <s v="02452165"/>
    <s v="30/01/2025"/>
    <s v="16:13"/>
    <s v="OFQ32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70176"/>
    <s v="En línea"/>
  </r>
  <r>
    <s v="02452207"/>
    <s v="30/01/2025"/>
    <s v="17:13"/>
    <s v="DDO92E"/>
    <x v="0"/>
    <s v="BOGOTÁ, D.C."/>
    <x v="0"/>
    <x v="0"/>
    <n v="15630"/>
    <n v="1"/>
    <n v="15630"/>
    <n v="15630"/>
    <s v="1000800910671005"/>
    <n v="16027.03"/>
    <n v="16027.03"/>
    <x v="36"/>
    <x v="0"/>
    <x v="0"/>
    <n v="1005"/>
    <n v="10008009"/>
    <s v="SABANA"/>
    <n v="1067"/>
    <s v="Combustibles"/>
    <s v="0040007354"/>
    <x v="0"/>
    <s v="96041"/>
    <s v="En línea"/>
  </r>
  <r>
    <s v="01327298"/>
    <s v="30/01/2025"/>
    <s v="17:58"/>
    <s v="OKZ814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215211"/>
    <s v="En línea"/>
  </r>
  <r>
    <s v="02273705"/>
    <s v="30/01/2025"/>
    <s v="16:12"/>
    <s v="OLN072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187318"/>
    <s v="En línea"/>
  </r>
  <r>
    <s v="02273587"/>
    <s v="30/01/2025"/>
    <s v="11:48"/>
    <s v="OLN126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209201"/>
    <s v="En línea"/>
  </r>
  <r>
    <s v="48742595"/>
    <s v="30/01/2025"/>
    <s v="00:31"/>
    <s v="DDV45E"/>
    <x v="0"/>
    <s v="BOGOTÁ, D.C."/>
    <x v="0"/>
    <x v="0"/>
    <n v="23985"/>
    <n v="1.5"/>
    <n v="15990"/>
    <n v="15990"/>
    <s v="1000800919151005"/>
    <n v="16027.03"/>
    <n v="24040.545000000002"/>
    <x v="19"/>
    <x v="0"/>
    <x v="0"/>
    <n v="1005"/>
    <n v="10008009"/>
    <s v="SABANA"/>
    <n v="1915"/>
    <s v="Combustibles"/>
    <s v="0040007354"/>
    <x v="0"/>
    <s v="64195"/>
    <s v="En línea"/>
  </r>
  <r>
    <s v="03613378"/>
    <s v="30/01/2025"/>
    <s v="14:59"/>
    <s v="LIT066"/>
    <x v="0"/>
    <s v="BOGOTÁ, D.C."/>
    <x v="0"/>
    <x v="1"/>
    <n v="41120"/>
    <n v="4"/>
    <n v="10280"/>
    <n v="10280"/>
    <s v="1000800919131005"/>
    <n v="10466.870000000001"/>
    <n v="41867.480000000003"/>
    <x v="18"/>
    <x v="0"/>
    <x v="0"/>
    <n v="1005"/>
    <n v="10008009"/>
    <s v="SABANA"/>
    <n v="1913"/>
    <s v="Combustibles"/>
    <s v="0040007354"/>
    <x v="0"/>
    <s v="19949"/>
    <s v="En línea"/>
  </r>
  <r>
    <s v="011005832"/>
    <s v="30/01/2025"/>
    <s v="01:45"/>
    <s v="OFZ81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62800"/>
    <s v="En línea"/>
  </r>
  <r>
    <s v="011005834"/>
    <s v="30/01/2025"/>
    <s v="02:09"/>
    <s v="ODT164"/>
    <x v="0"/>
    <s v="BOGOTÁ, D.C."/>
    <x v="0"/>
    <x v="0"/>
    <n v="76800"/>
    <n v="5"/>
    <n v="15360"/>
    <n v="15360"/>
    <s v="100080099281005"/>
    <n v="16027.03"/>
    <n v="80135.150000000009"/>
    <x v="4"/>
    <x v="0"/>
    <x v="0"/>
    <n v="1005"/>
    <n v="10008009"/>
    <s v="SABANA"/>
    <n v="928"/>
    <s v="Combustibles"/>
    <s v="0040007354"/>
    <x v="0"/>
    <s v="129801"/>
    <s v="En línea"/>
  </r>
  <r>
    <s v="011005836"/>
    <s v="30/01/2025"/>
    <s v="02:20"/>
    <s v="OFM52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41961"/>
    <s v="En línea"/>
  </r>
  <r>
    <s v="011006786"/>
    <s v="30/01/2025"/>
    <s v="22:35"/>
    <s v="OFY26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101067"/>
    <s v="En línea"/>
  </r>
  <r>
    <s v="01621563"/>
    <s v="30/01/2025"/>
    <s v="09:32"/>
    <s v="OFT99E"/>
    <x v="0"/>
    <s v="BOGOTÁ, D.C."/>
    <x v="0"/>
    <x v="0"/>
    <n v="23295"/>
    <n v="1.5"/>
    <n v="15530"/>
    <n v="15530"/>
    <s v="100080099301005"/>
    <n v="16027.03"/>
    <n v="24040.545000000002"/>
    <x v="33"/>
    <x v="0"/>
    <x v="0"/>
    <n v="1005"/>
    <n v="10008009"/>
    <s v="SABANA"/>
    <n v="930"/>
    <s v="Combustibles"/>
    <s v="0040007354"/>
    <x v="0"/>
    <s v="35855"/>
    <s v="En línea"/>
  </r>
  <r>
    <s v="02239197"/>
    <s v="30/01/2025"/>
    <s v="08:00"/>
    <s v="OFL38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36730"/>
    <s v="En línea"/>
  </r>
  <r>
    <s v="03249064"/>
    <s v="30/01/2025"/>
    <s v="06:28"/>
    <s v="OFL34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25265"/>
    <s v="En línea"/>
  </r>
  <r>
    <s v="02239186"/>
    <s v="30/01/2025"/>
    <s v="07:35"/>
    <s v="LHE50F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19707"/>
    <s v="En línea"/>
  </r>
  <r>
    <s v="04188604"/>
    <s v="30/01/2025"/>
    <s v="07:02"/>
    <s v="UKP31D"/>
    <x v="0"/>
    <s v="BOGOTÁ, D.C."/>
    <x v="0"/>
    <x v="0"/>
    <n v="30580"/>
    <n v="2"/>
    <n v="15290"/>
    <n v="15290"/>
    <s v="1000800915551005"/>
    <n v="16027.03"/>
    <n v="32054.06"/>
    <x v="31"/>
    <x v="0"/>
    <x v="0"/>
    <n v="1005"/>
    <n v="10008009"/>
    <s v="SABANA"/>
    <n v="1555"/>
    <s v="Combustibles"/>
    <s v="0040007354"/>
    <x v="0"/>
    <s v="84861"/>
    <s v="En línea"/>
  </r>
  <r>
    <s v="02239240"/>
    <s v="30/01/2025"/>
    <s v="09:59"/>
    <s v="AWV21D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133241"/>
    <s v="En línea"/>
  </r>
  <r>
    <s v="03249122"/>
    <s v="30/01/2025"/>
    <s v="09:12"/>
    <s v="DDU60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92620"/>
    <s v="En línea"/>
  </r>
  <r>
    <s v="01137148"/>
    <s v="30/01/2025"/>
    <s v="13:49"/>
    <s v="OKZ758"/>
    <x v="0"/>
    <s v="BOGOTÁ, D.C."/>
    <x v="0"/>
    <x v="0"/>
    <n v="45870"/>
    <n v="3"/>
    <n v="15290"/>
    <n v="15290"/>
    <s v="1000800915551005"/>
    <n v="16027.03"/>
    <n v="48081.090000000004"/>
    <x v="31"/>
    <x v="0"/>
    <x v="0"/>
    <n v="1005"/>
    <n v="10008009"/>
    <s v="SABANA"/>
    <n v="1555"/>
    <s v="Combustibles"/>
    <s v="0040007354"/>
    <x v="0"/>
    <s v="143593"/>
    <s v="En línea"/>
  </r>
  <r>
    <s v="04188725"/>
    <s v="30/01/2025"/>
    <s v="15:24"/>
    <s v="OAM31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72045"/>
    <s v="En línea"/>
  </r>
  <r>
    <s v="02239331"/>
    <s v="30/01/2025"/>
    <s v="16:29"/>
    <s v="OKZ845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60091"/>
    <s v="En línea"/>
  </r>
  <r>
    <s v="02239342"/>
    <s v="30/01/2025"/>
    <s v="17:12"/>
    <s v="ODT160"/>
    <x v="0"/>
    <s v="BOGOTÁ, D.C."/>
    <x v="0"/>
    <x v="0"/>
    <n v="76450"/>
    <n v="5"/>
    <n v="15290"/>
    <n v="15290"/>
    <s v="1000800915551005"/>
    <n v="16027.03"/>
    <n v="80135.150000000009"/>
    <x v="31"/>
    <x v="0"/>
    <x v="0"/>
    <n v="1005"/>
    <n v="10008009"/>
    <s v="SABANA"/>
    <n v="1555"/>
    <s v="Combustibles"/>
    <s v="0040007354"/>
    <x v="0"/>
    <s v="158559"/>
    <s v="En línea"/>
  </r>
  <r>
    <s v="04188753"/>
    <s v="30/01/2025"/>
    <s v="17:23"/>
    <s v="OAN26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67259"/>
    <s v="En línea"/>
  </r>
  <r>
    <s v="02239452"/>
    <s v="30/01/2025"/>
    <s v="23:11"/>
    <s v="LHA36F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27486"/>
    <s v="En línea"/>
  </r>
  <r>
    <s v="04188810"/>
    <s v="30/01/2025"/>
    <s v="19:59"/>
    <s v="DDX83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104203"/>
    <s v="En línea"/>
  </r>
  <r>
    <s v="02239442"/>
    <s v="30/01/2025"/>
    <s v="22:47"/>
    <s v="OEU945"/>
    <x v="0"/>
    <s v="BOGOTÁ, D.C."/>
    <x v="0"/>
    <x v="0"/>
    <n v="76450"/>
    <n v="5"/>
    <n v="15290"/>
    <n v="15290"/>
    <s v="1000800915551005"/>
    <n v="16027.03"/>
    <n v="80135.150000000009"/>
    <x v="31"/>
    <x v="0"/>
    <x v="0"/>
    <n v="1005"/>
    <n v="10008009"/>
    <s v="SABANA"/>
    <n v="1555"/>
    <s v="Combustibles"/>
    <s v="0040007354"/>
    <x v="0"/>
    <s v="169383"/>
    <s v="En línea"/>
  </r>
  <r>
    <s v="03249280"/>
    <s v="30/01/2025"/>
    <s v="17:51"/>
    <s v="LHA33F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26455"/>
    <s v="En línea"/>
  </r>
  <r>
    <s v="03249283"/>
    <s v="30/01/2025"/>
    <s v="17:56"/>
    <s v="OAN33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78780"/>
    <s v="En línea"/>
  </r>
  <r>
    <s v="01852623"/>
    <s v="30/01/2025"/>
    <s v="06:32"/>
    <s v="LHE74F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32683"/>
    <s v="En línea"/>
  </r>
  <r>
    <s v="02731753"/>
    <s v="30/01/2025"/>
    <s v="07:45"/>
    <s v="OFL71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27973"/>
    <s v="En línea"/>
  </r>
  <r>
    <s v="02732166"/>
    <s v="30/01/2025"/>
    <s v="14:28"/>
    <s v="DDV96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70726"/>
    <s v="En línea"/>
  </r>
  <r>
    <s v="02732198"/>
    <s v="30/01/2025"/>
    <s v="15:06"/>
    <s v="OFZ51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7945"/>
    <s v="En línea"/>
  </r>
  <r>
    <s v="02732201"/>
    <s v="30/01/2025"/>
    <s v="15:07"/>
    <s v="OFM38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30612"/>
    <s v="En línea"/>
  </r>
  <r>
    <s v="01853438"/>
    <s v="30/01/2025"/>
    <s v="17:32"/>
    <s v="OFP84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3095"/>
    <s v="En línea"/>
  </r>
  <r>
    <s v="02731780"/>
    <s v="30/01/2025"/>
    <s v="08:03"/>
    <s v="OFP04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8196"/>
    <s v="En línea"/>
  </r>
  <r>
    <s v="02732243"/>
    <s v="30/01/2025"/>
    <s v="15:49"/>
    <s v="OFP64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1761"/>
    <s v="En línea"/>
  </r>
  <r>
    <s v="01853016"/>
    <s v="30/01/2025"/>
    <s v="11:22"/>
    <s v="OFX16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32330"/>
    <s v="En línea"/>
  </r>
  <r>
    <s v="02732100"/>
    <s v="30/01/2025"/>
    <s v="13:10"/>
    <s v="OFM06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7537"/>
    <s v="En línea"/>
  </r>
  <r>
    <s v="02732537"/>
    <s v="30/01/2025"/>
    <s v="19:43"/>
    <s v="DDX15E"/>
    <x v="0"/>
    <s v="BOGOTÁ, D.C."/>
    <x v="0"/>
    <x v="0"/>
    <n v="15360"/>
    <n v="1"/>
    <n v="15360"/>
    <n v="15360"/>
    <s v="1000800910471005"/>
    <n v="16027.03"/>
    <n v="16027.03"/>
    <x v="6"/>
    <x v="0"/>
    <x v="0"/>
    <n v="1005"/>
    <n v="10008009"/>
    <s v="SABANA"/>
    <n v="1047"/>
    <s v="Combustibles"/>
    <s v="0040007354"/>
    <x v="0"/>
    <s v="38375"/>
    <s v="En línea"/>
  </r>
  <r>
    <s v="02732574"/>
    <s v="30/01/2025"/>
    <s v="20:07"/>
    <s v="OFM19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35407"/>
    <s v="En línea"/>
  </r>
  <r>
    <s v="02731498"/>
    <s v="30/01/2025"/>
    <s v="03:00"/>
    <s v="GCX132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90619"/>
    <s v="En línea"/>
  </r>
  <r>
    <s v="01852853"/>
    <s v="30/01/2025"/>
    <s v="09:11"/>
    <s v="OLO467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125467"/>
    <s v="En línea"/>
  </r>
  <r>
    <s v="01428645"/>
    <s v="30/01/2025"/>
    <s v="20:45"/>
    <s v="OLN138"/>
    <x v="0"/>
    <s v="BOGOTÁ, D.C."/>
    <x v="0"/>
    <x v="0"/>
    <n v="62120"/>
    <n v="4"/>
    <n v="15530"/>
    <n v="15530"/>
    <s v="1000800910681005"/>
    <n v="16027.03"/>
    <n v="64108.12"/>
    <x v="16"/>
    <x v="0"/>
    <x v="0"/>
    <n v="1005"/>
    <n v="10008009"/>
    <s v="SABANA"/>
    <n v="1068"/>
    <s v="Combustibles"/>
    <s v="0040007354"/>
    <x v="0"/>
    <s v="152740"/>
    <s v="En línea"/>
  </r>
  <r>
    <s v="01428642"/>
    <s v="30/01/2025"/>
    <s v="20:42"/>
    <s v="OGE05E"/>
    <x v="0"/>
    <s v="BOGOTÁ, D.C."/>
    <x v="0"/>
    <x v="0"/>
    <n v="31060"/>
    <n v="2"/>
    <n v="15530"/>
    <n v="15530"/>
    <s v="1000800910681005"/>
    <n v="16027.03"/>
    <n v="32054.06"/>
    <x v="16"/>
    <x v="0"/>
    <x v="0"/>
    <n v="1005"/>
    <n v="10008009"/>
    <s v="SABANA"/>
    <n v="1068"/>
    <s v="Combustibles"/>
    <s v="0040007354"/>
    <x v="0"/>
    <s v="26700"/>
    <s v="En línea"/>
  </r>
  <r>
    <s v="02452241"/>
    <s v="30/01/2025"/>
    <s v="17:45"/>
    <s v="GCW994"/>
    <x v="0"/>
    <s v="BOGOTÁ, D.C."/>
    <x v="0"/>
    <x v="1"/>
    <n v="41120"/>
    <n v="4"/>
    <n v="10280"/>
    <n v="10280"/>
    <s v="1000800910671005"/>
    <n v="10466.870000000001"/>
    <n v="41867.480000000003"/>
    <x v="36"/>
    <x v="0"/>
    <x v="0"/>
    <n v="1005"/>
    <n v="10008009"/>
    <s v="SABANA"/>
    <n v="1067"/>
    <s v="Combustibles"/>
    <s v="0040007354"/>
    <x v="0"/>
    <s v="94934"/>
    <s v="En línea"/>
  </r>
  <r>
    <s v="02452323"/>
    <s v="30/01/2025"/>
    <s v="19:27"/>
    <s v="JQV243"/>
    <x v="0"/>
    <s v="BOGOTÁ, D.C."/>
    <x v="0"/>
    <x v="1"/>
    <n v="41120"/>
    <n v="4"/>
    <n v="10280"/>
    <n v="10280"/>
    <s v="1000800910671005"/>
    <n v="10466.870000000001"/>
    <n v="41867.480000000003"/>
    <x v="36"/>
    <x v="0"/>
    <x v="0"/>
    <n v="1005"/>
    <n v="10008009"/>
    <s v="SABANA"/>
    <n v="1067"/>
    <s v="Combustibles"/>
    <s v="0040007354"/>
    <x v="0"/>
    <s v="22525"/>
    <s v="En línea"/>
  </r>
  <r>
    <s v="01117586"/>
    <s v="30/01/2025"/>
    <s v="19:28"/>
    <s v="OKZ872"/>
    <x v="0"/>
    <s v="BOGOTÁ, D.C."/>
    <x v="0"/>
    <x v="1"/>
    <n v="42920"/>
    <n v="4"/>
    <n v="10730"/>
    <n v="10730"/>
    <s v="1000800919041005"/>
    <n v="10466.870000000001"/>
    <n v="41867.480000000003"/>
    <x v="37"/>
    <x v="0"/>
    <x v="0"/>
    <n v="1005"/>
    <n v="10008009"/>
    <s v="SABANA"/>
    <n v="1904"/>
    <s v="Combustibles"/>
    <s v="0040007354"/>
    <x v="0"/>
    <s v="193786"/>
    <s v="En línea"/>
  </r>
  <r>
    <s v="01438407"/>
    <s v="30/01/2025"/>
    <s v="07:30"/>
    <s v="OLO483"/>
    <x v="0"/>
    <s v="BOGOTÁ, D.C."/>
    <x v="0"/>
    <x v="1"/>
    <n v="84080"/>
    <n v="8"/>
    <n v="10510"/>
    <n v="10510"/>
    <s v="1000800919251005"/>
    <n v="10466.870000000001"/>
    <n v="83734.960000000006"/>
    <x v="26"/>
    <x v="0"/>
    <x v="0"/>
    <n v="1005"/>
    <n v="10008009"/>
    <s v="SABANA"/>
    <n v="1925"/>
    <s v="Combustibles"/>
    <s v="0040007354"/>
    <x v="0"/>
    <s v="128115"/>
    <s v="En línea"/>
  </r>
  <r>
    <s v="01438467"/>
    <s v="30/01/2025"/>
    <s v="09:29"/>
    <s v="LIS769"/>
    <x v="0"/>
    <s v="BOGOTÁ, D.C."/>
    <x v="0"/>
    <x v="1"/>
    <n v="42040"/>
    <n v="4"/>
    <n v="10510"/>
    <n v="10510"/>
    <s v="1000800919251005"/>
    <n v="10466.870000000001"/>
    <n v="41867.480000000003"/>
    <x v="26"/>
    <x v="0"/>
    <x v="0"/>
    <n v="1005"/>
    <n v="10008009"/>
    <s v="SABANA"/>
    <n v="1925"/>
    <s v="Combustibles"/>
    <s v="0040007354"/>
    <x v="0"/>
    <s v="35022"/>
    <s v="En línea"/>
  </r>
  <r>
    <s v="02338255"/>
    <s v="30/01/2025"/>
    <s v="19:04"/>
    <s v="OBI849"/>
    <x v="0"/>
    <s v="BOGOTÁ, D.C."/>
    <x v="0"/>
    <x v="1"/>
    <n v="42040"/>
    <n v="4"/>
    <n v="10510"/>
    <n v="10510"/>
    <s v="1000800919251005"/>
    <n v="10466.870000000001"/>
    <n v="41867.480000000003"/>
    <x v="26"/>
    <x v="0"/>
    <x v="0"/>
    <n v="1005"/>
    <n v="10008009"/>
    <s v="SABANA"/>
    <n v="1925"/>
    <s v="Combustibles"/>
    <s v="0040007354"/>
    <x v="0"/>
    <s v="381019"/>
    <s v="En línea"/>
  </r>
  <r>
    <s v="01438839"/>
    <s v="30/01/2025"/>
    <s v="23:37"/>
    <s v="LIS936"/>
    <x v="0"/>
    <s v="BOGOTÁ, D.C."/>
    <x v="0"/>
    <x v="1"/>
    <n v="42040"/>
    <n v="4"/>
    <n v="10510"/>
    <n v="10510"/>
    <s v="1000800919251005"/>
    <n v="10466.870000000001"/>
    <n v="41867.480000000003"/>
    <x v="26"/>
    <x v="0"/>
    <x v="0"/>
    <n v="1005"/>
    <n v="10008009"/>
    <s v="SABANA"/>
    <n v="1925"/>
    <s v="Combustibles"/>
    <s v="0040007354"/>
    <x v="0"/>
    <s v="34908"/>
    <s v="En línea"/>
  </r>
  <r>
    <s v="02576418"/>
    <s v="30/01/2025"/>
    <s v="22:03"/>
    <s v="OJX004"/>
    <x v="0"/>
    <s v="BOGOTÁ, D.C."/>
    <x v="0"/>
    <x v="0"/>
    <n v="61156"/>
    <n v="4"/>
    <n v="15289"/>
    <n v="15289"/>
    <s v="1000800919131005"/>
    <n v="16027.03"/>
    <n v="64108.12"/>
    <x v="18"/>
    <x v="0"/>
    <x v="0"/>
    <n v="1005"/>
    <n v="10008009"/>
    <s v="SABANA"/>
    <n v="1913"/>
    <s v="Combustibles"/>
    <s v="0040007354"/>
    <x v="0"/>
    <s v="228609"/>
    <s v="En línea"/>
  </r>
  <r>
    <s v="01467229"/>
    <s v="30/01/2025"/>
    <s v="19:06"/>
    <s v="LHE68F"/>
    <x v="0"/>
    <s v="BOGOTÁ, D.C."/>
    <x v="0"/>
    <x v="0"/>
    <n v="22933.5"/>
    <n v="1.5"/>
    <n v="15289"/>
    <n v="15289"/>
    <s v="1000800919131005"/>
    <n v="16027.03"/>
    <n v="24040.545000000002"/>
    <x v="18"/>
    <x v="0"/>
    <x v="0"/>
    <n v="1005"/>
    <n v="10008009"/>
    <s v="SABANA"/>
    <n v="1913"/>
    <s v="Combustibles"/>
    <s v="0040007354"/>
    <x v="0"/>
    <s v="27494"/>
    <s v="En línea"/>
  </r>
  <r>
    <s v="01438368"/>
    <s v="30/01/2025"/>
    <s v="06:20"/>
    <s v="OFN07E"/>
    <x v="0"/>
    <s v="BOGOTÁ, D.C."/>
    <x v="0"/>
    <x v="0"/>
    <n v="23040"/>
    <n v="1.5"/>
    <n v="15360"/>
    <n v="15360"/>
    <s v="1000800919251005"/>
    <n v="16027.03"/>
    <n v="24040.545000000002"/>
    <x v="26"/>
    <x v="0"/>
    <x v="0"/>
    <n v="1005"/>
    <n v="10008009"/>
    <s v="SABANA"/>
    <n v="1925"/>
    <s v="Combustibles"/>
    <s v="0040007354"/>
    <x v="0"/>
    <s v="57423"/>
    <s v="En línea"/>
  </r>
  <r>
    <s v="01438500"/>
    <s v="30/01/2025"/>
    <s v="10:34"/>
    <s v="OFQ79E"/>
    <x v="0"/>
    <s v="BOGOTÁ, D.C."/>
    <x v="0"/>
    <x v="0"/>
    <n v="23040"/>
    <n v="1.5"/>
    <n v="15360"/>
    <n v="15360"/>
    <s v="1000800919251005"/>
    <n v="16027.03"/>
    <n v="24040.545000000002"/>
    <x v="26"/>
    <x v="0"/>
    <x v="0"/>
    <n v="1005"/>
    <n v="10008009"/>
    <s v="SABANA"/>
    <n v="1925"/>
    <s v="Combustibles"/>
    <s v="0040007354"/>
    <x v="0"/>
    <s v="62561"/>
    <s v="En línea"/>
  </r>
  <r>
    <s v="01438631"/>
    <s v="30/01/2025"/>
    <s v="15:41"/>
    <s v="OJY217"/>
    <x v="4"/>
    <s v="BOGOTÁ, D.C."/>
    <x v="0"/>
    <x v="1"/>
    <n v="105100"/>
    <n v="10"/>
    <n v="10510"/>
    <n v="10510"/>
    <s v="1000800919251660"/>
    <n v="10466.870000000001"/>
    <n v="104668.70000000001"/>
    <x v="26"/>
    <x v="0"/>
    <x v="4"/>
    <n v="1660"/>
    <n v="10008009"/>
    <s v="SABANA"/>
    <n v="1925"/>
    <s v="Combustibles"/>
    <s v="0040006223"/>
    <x v="0"/>
    <s v="76887"/>
    <s v="En línea"/>
  </r>
  <r>
    <s v="02812181"/>
    <s v="30/01/2025"/>
    <s v="18:13"/>
    <s v="OJX094"/>
    <x v="0"/>
    <s v="BOGOTÁ, D.C."/>
    <x v="0"/>
    <x v="0"/>
    <n v="75950"/>
    <n v="5"/>
    <n v="15190"/>
    <n v="15190"/>
    <s v="1000800910821005"/>
    <n v="16027.03"/>
    <n v="80135.150000000009"/>
    <x v="50"/>
    <x v="0"/>
    <x v="0"/>
    <n v="1005"/>
    <n v="10008009"/>
    <s v="SABANA"/>
    <n v="1082"/>
    <s v="Combustibles"/>
    <s v="0040007354"/>
    <x v="0"/>
    <s v="170463"/>
    <s v="En línea"/>
  </r>
  <r>
    <s v="02780304"/>
    <s v="30/01/2025"/>
    <s v="16:35"/>
    <s v="OFM25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0360"/>
    <s v="En línea"/>
  </r>
  <r>
    <s v="02779924"/>
    <s v="30/01/2025"/>
    <s v="10:06"/>
    <s v="OFM21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5472"/>
    <s v="En línea"/>
  </r>
  <r>
    <s v="02780004"/>
    <s v="30/01/2025"/>
    <s v="11:18"/>
    <s v="OFM42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5318"/>
    <s v="En línea"/>
  </r>
  <r>
    <s v="02780589"/>
    <s v="30/01/2025"/>
    <s v="21:16"/>
    <s v="OAM27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100858"/>
    <s v="En línea"/>
  </r>
  <r>
    <s v="02780648"/>
    <s v="30/01/2025"/>
    <s v="22:36"/>
    <s v="OFM13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7658"/>
    <s v="En línea"/>
  </r>
  <r>
    <s v="02780662"/>
    <s v="30/01/2025"/>
    <s v="22:53"/>
    <s v="OFM23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0297"/>
    <s v="En línea"/>
  </r>
  <r>
    <s v="01304686"/>
    <s v="30/01/2025"/>
    <s v="05:42"/>
    <s v="DDT91E"/>
    <x v="0"/>
    <s v="BOGOTÁ, D.C."/>
    <x v="0"/>
    <x v="0"/>
    <n v="22197.928"/>
    <n v="1.4059999999999999"/>
    <n v="15788"/>
    <n v="15788"/>
    <s v="1000800919301005"/>
    <n v="16027.03"/>
    <n v="22534.00418"/>
    <x v="25"/>
    <x v="0"/>
    <x v="0"/>
    <n v="1005"/>
    <n v="10008009"/>
    <s v="SABANA"/>
    <n v="1930"/>
    <s v="Combustibles"/>
    <s v="0040007354"/>
    <x v="0"/>
    <s v="73180"/>
    <s v="En línea"/>
  </r>
  <r>
    <s v="02290680"/>
    <s v="30/01/2025"/>
    <s v="17:17"/>
    <s v="OFY96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52338"/>
    <s v="En línea"/>
  </r>
  <r>
    <s v="02780604"/>
    <s v="30/01/2025"/>
    <s v="21:33"/>
    <s v="OLO637"/>
    <x v="0"/>
    <s v="BOGOTÁ, D.C."/>
    <x v="0"/>
    <x v="1"/>
    <n v="41240"/>
    <n v="4"/>
    <n v="10310"/>
    <n v="10310"/>
    <s v="1000800911041005"/>
    <n v="10466.870000000001"/>
    <n v="41867.480000000003"/>
    <x v="29"/>
    <x v="0"/>
    <x v="0"/>
    <n v="1005"/>
    <n v="10008009"/>
    <s v="SABANA"/>
    <n v="1104"/>
    <s v="Combustibles"/>
    <s v="0040007354"/>
    <x v="0"/>
    <s v="63379"/>
    <s v="En línea"/>
  </r>
  <r>
    <s v="03444821"/>
    <s v="30/01/2025"/>
    <s v="13:44"/>
    <s v="OFO18E"/>
    <x v="0"/>
    <s v="BOGOTÁ, D.C."/>
    <x v="0"/>
    <x v="0"/>
    <n v="23040"/>
    <n v="1.5"/>
    <n v="15360"/>
    <n v="15360"/>
    <s v="1000800911031005"/>
    <n v="16027.03"/>
    <n v="24040.545000000002"/>
    <x v="27"/>
    <x v="0"/>
    <x v="0"/>
    <n v="1005"/>
    <n v="10008009"/>
    <s v="SABANA"/>
    <n v="1103"/>
    <s v="Combustibles"/>
    <s v="0040007354"/>
    <x v="0"/>
    <s v="72451"/>
    <s v="En línea"/>
  </r>
  <r>
    <s v="02627555"/>
    <s v="30/01/2025"/>
    <s v="23:22"/>
    <s v="OLO480"/>
    <x v="0"/>
    <s v="BOGOTÁ, D.C."/>
    <x v="0"/>
    <x v="1"/>
    <n v="41240"/>
    <n v="4"/>
    <n v="10310"/>
    <n v="10310"/>
    <s v="1000800911031005"/>
    <n v="10466.870000000001"/>
    <n v="41867.480000000003"/>
    <x v="27"/>
    <x v="0"/>
    <x v="0"/>
    <n v="1005"/>
    <n v="10008009"/>
    <s v="SABANA"/>
    <n v="1103"/>
    <s v="Combustibles"/>
    <s v="0040007354"/>
    <x v="0"/>
    <s v="172224"/>
    <s v="En línea"/>
  </r>
  <r>
    <s v="02627189"/>
    <s v="30/01/2025"/>
    <s v="16:27"/>
    <s v="OBG436"/>
    <x v="2"/>
    <s v="BOGOTÁ, D.C."/>
    <x v="0"/>
    <x v="0"/>
    <n v="55434.239999999998"/>
    <n v="3.609"/>
    <n v="15360"/>
    <n v="15360"/>
    <s v="100080091103267"/>
    <n v="16213.9"/>
    <n v="58515.965100000001"/>
    <x v="27"/>
    <x v="0"/>
    <x v="2"/>
    <n v="267"/>
    <n v="10008009"/>
    <s v="SABANA"/>
    <n v="1103"/>
    <s v="Combustibles"/>
    <s v="0040006107"/>
    <x v="0"/>
    <s v="252109"/>
    <s v="En línea"/>
  </r>
  <r>
    <s v="1783032"/>
    <s v="30/01/2025"/>
    <s v="17:16"/>
    <s v="OAO44E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87696"/>
    <s v="En línea"/>
  </r>
  <r>
    <s v="1782536"/>
    <s v="30/01/2025"/>
    <s v="08:06"/>
    <s v="OAO84E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88762"/>
    <s v="En línea"/>
  </r>
  <r>
    <s v="1783139"/>
    <s v="30/01/2025"/>
    <s v="19:08"/>
    <s v="OAO11E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85709"/>
    <s v="En línea"/>
  </r>
  <r>
    <s v="1783161"/>
    <s v="30/01/2025"/>
    <s v="19:43"/>
    <s v="OAO08E"/>
    <x v="0"/>
    <s v="BOGOTÁ, D.C."/>
    <x v="0"/>
    <x v="0"/>
    <n v="19244.52"/>
    <n v="1.236"/>
    <n v="15570"/>
    <n v="15570"/>
    <s v="1000800923551005"/>
    <n v="16027.03"/>
    <n v="19809.409080000001"/>
    <x v="39"/>
    <x v="0"/>
    <x v="0"/>
    <n v="1005"/>
    <n v="10008009"/>
    <s v="SABANA"/>
    <n v="2355"/>
    <s v="Combustibles"/>
    <s v="0040007354"/>
    <x v="0"/>
    <s v="135551"/>
    <s v="En línea"/>
  </r>
  <r>
    <s v="48742633"/>
    <s v="30/01/2025"/>
    <s v="00:37"/>
    <s v="OFO14E"/>
    <x v="0"/>
    <s v="BOGOTÁ, D.C."/>
    <x v="0"/>
    <x v="0"/>
    <n v="23985"/>
    <n v="1.5"/>
    <n v="15990"/>
    <n v="15990"/>
    <s v="1000800919751005"/>
    <n v="16027.03"/>
    <n v="24040.545000000002"/>
    <x v="12"/>
    <x v="0"/>
    <x v="0"/>
    <n v="1005"/>
    <n v="10008009"/>
    <s v="SABANA"/>
    <n v="1975"/>
    <s v="Combustibles"/>
    <s v="0040007354"/>
    <x v="0"/>
    <s v="87956"/>
    <s v="En línea"/>
  </r>
  <r>
    <s v="1783219"/>
    <s v="30/01/2025"/>
    <s v="21:31"/>
    <s v="OKZ667"/>
    <x v="6"/>
    <s v="BOGOTÁ, D.C."/>
    <x v="0"/>
    <x v="0"/>
    <n v="137000.43"/>
    <n v="8.7989999999999995"/>
    <n v="15570"/>
    <n v="15570"/>
    <s v="100080092355865"/>
    <n v="16038.48"/>
    <n v="141122.58551999999"/>
    <x v="39"/>
    <x v="0"/>
    <x v="6"/>
    <n v="865"/>
    <n v="10008009"/>
    <s v="SABANA"/>
    <n v="2355"/>
    <s v="Combustibles"/>
    <s v="0040006277"/>
    <x v="0"/>
    <s v="147681"/>
    <s v="En línea"/>
  </r>
  <r>
    <s v="1782541"/>
    <s v="30/01/2025"/>
    <s v="08:09"/>
    <s v="OKZ788"/>
    <x v="0"/>
    <s v="BOGOTÁ, D.C."/>
    <x v="0"/>
    <x v="1"/>
    <n v="86960"/>
    <n v="8"/>
    <n v="10870"/>
    <n v="10870"/>
    <s v="1000800923551005"/>
    <n v="10466.870000000001"/>
    <n v="83734.960000000006"/>
    <x v="39"/>
    <x v="0"/>
    <x v="0"/>
    <n v="1005"/>
    <n v="10008009"/>
    <s v="SABANA"/>
    <n v="2355"/>
    <s v="Combustibles"/>
    <s v="0040007354"/>
    <x v="0"/>
    <s v="136847"/>
    <s v="En línea"/>
  </r>
  <r>
    <s v="48747365"/>
    <s v="30/01/2025"/>
    <s v="06:42"/>
    <s v="OJX078"/>
    <x v="0"/>
    <s v="BOGOTÁ, D.C."/>
    <x v="0"/>
    <x v="0"/>
    <n v="80700"/>
    <n v="5"/>
    <n v="16140"/>
    <n v="16140"/>
    <s v="1000800935401005"/>
    <n v="16027.03"/>
    <n v="80135.150000000009"/>
    <x v="32"/>
    <x v="0"/>
    <x v="0"/>
    <n v="1005"/>
    <n v="10008009"/>
    <s v="SABANA"/>
    <n v="3540"/>
    <s v="Combustibles"/>
    <s v="0040007354"/>
    <x v="0"/>
    <s v="202700"/>
    <s v="En línea"/>
  </r>
  <r>
    <s v="48764986"/>
    <s v="30/01/2025"/>
    <s v="14:29"/>
    <s v="OFR01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46158"/>
    <s v="En línea"/>
  </r>
  <r>
    <s v="48746471"/>
    <s v="30/01/2025"/>
    <s v="06:18"/>
    <s v="OJX058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189086"/>
    <s v="En línea"/>
  </r>
  <r>
    <s v="48771234"/>
    <s v="30/01/2025"/>
    <s v="17:13"/>
    <s v="LHE13F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35303"/>
    <s v="En línea"/>
  </r>
  <r>
    <s v="48755341"/>
    <s v="30/01/2025"/>
    <s v="09:39"/>
    <s v="AWV14D"/>
    <x v="0"/>
    <s v="BOGOTÁ, D.C."/>
    <x v="0"/>
    <x v="0"/>
    <n v="16140"/>
    <n v="1"/>
    <n v="16140"/>
    <n v="16140"/>
    <s v="1000800935401005"/>
    <n v="16027.03"/>
    <n v="16027.03"/>
    <x v="32"/>
    <x v="0"/>
    <x v="0"/>
    <n v="1005"/>
    <n v="10008009"/>
    <s v="SABANA"/>
    <n v="3540"/>
    <s v="Combustibles"/>
    <s v="0040007354"/>
    <x v="0"/>
    <s v="69128"/>
    <s v="En línea"/>
  </r>
  <r>
    <s v="48770758"/>
    <s v="30/01/2025"/>
    <s v="17:00"/>
    <s v="OGE14E"/>
    <x v="0"/>
    <s v="BOGOTÁ, D.C."/>
    <x v="0"/>
    <x v="0"/>
    <n v="32280"/>
    <n v="2"/>
    <n v="16140"/>
    <n v="16140"/>
    <s v="1000800935401005"/>
    <n v="16027.03"/>
    <n v="32054.06"/>
    <x v="32"/>
    <x v="0"/>
    <x v="0"/>
    <n v="1005"/>
    <n v="10008009"/>
    <s v="SABANA"/>
    <n v="3540"/>
    <s v="Combustibles"/>
    <s v="0040007354"/>
    <x v="0"/>
    <s v="63183"/>
    <s v="En línea"/>
  </r>
  <r>
    <s v="48751896"/>
    <s v="30/01/2025"/>
    <s v="08:18"/>
    <s v="ODT171"/>
    <x v="0"/>
    <s v="BOGOTÁ, D.C."/>
    <x v="0"/>
    <x v="0"/>
    <n v="80700"/>
    <n v="5"/>
    <n v="16140"/>
    <n v="16140"/>
    <s v="1000800935401005"/>
    <n v="16027.03"/>
    <n v="80135.150000000009"/>
    <x v="32"/>
    <x v="0"/>
    <x v="0"/>
    <n v="1005"/>
    <n v="10008009"/>
    <s v="SABANA"/>
    <n v="3540"/>
    <s v="Combustibles"/>
    <s v="0040007354"/>
    <x v="0"/>
    <s v="176705"/>
    <s v="En línea"/>
  </r>
  <r>
    <s v="48752432"/>
    <s v="30/01/2025"/>
    <s v="08:29"/>
    <s v="ODT174"/>
    <x v="0"/>
    <s v="BOGOTÁ, D.C."/>
    <x v="0"/>
    <x v="0"/>
    <n v="80700"/>
    <n v="5"/>
    <n v="16140"/>
    <n v="16140"/>
    <s v="1000800935401005"/>
    <n v="16027.03"/>
    <n v="80135.150000000009"/>
    <x v="32"/>
    <x v="0"/>
    <x v="0"/>
    <n v="1005"/>
    <n v="10008009"/>
    <s v="SABANA"/>
    <n v="3540"/>
    <s v="Combustibles"/>
    <s v="0040007354"/>
    <x v="0"/>
    <s v="161990"/>
    <s v="En línea"/>
  </r>
  <r>
    <s v="48774328"/>
    <s v="30/01/2025"/>
    <s v="18:41"/>
    <s v="OJX140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238291"/>
    <s v="En línea"/>
  </r>
  <r>
    <s v="48754584"/>
    <s v="30/01/2025"/>
    <s v="09:20"/>
    <s v="JQV274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57223"/>
    <s v="En línea"/>
  </r>
  <r>
    <s v="48759754"/>
    <s v="30/01/2025"/>
    <s v="11:46"/>
    <s v="LHA24F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28836"/>
    <s v="En línea"/>
  </r>
  <r>
    <s v="48758300"/>
    <s v="30/01/2025"/>
    <s v="11:04"/>
    <s v="OFL14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34853"/>
    <s v="En línea"/>
  </r>
  <r>
    <s v="48758629"/>
    <s v="30/01/2025"/>
    <s v="11:13"/>
    <s v="DDU61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93681"/>
    <s v="En línea"/>
  </r>
  <r>
    <s v="48763110"/>
    <s v="30/01/2025"/>
    <s v="13:36"/>
    <s v="OAN45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72622"/>
    <s v="En línea"/>
  </r>
  <r>
    <s v="48760572"/>
    <s v="30/01/2025"/>
    <s v="12:11"/>
    <s v="OEU937"/>
    <x v="0"/>
    <s v="BOGOTÁ, D.C."/>
    <x v="0"/>
    <x v="0"/>
    <n v="80700"/>
    <n v="5"/>
    <n v="16140"/>
    <n v="16140"/>
    <s v="1000800935401005"/>
    <n v="16027.03"/>
    <n v="80135.150000000009"/>
    <x v="32"/>
    <x v="0"/>
    <x v="0"/>
    <n v="1005"/>
    <n v="10008009"/>
    <s v="SABANA"/>
    <n v="3540"/>
    <s v="Combustibles"/>
    <s v="0040007354"/>
    <x v="0"/>
    <s v="167142"/>
    <s v="En línea"/>
  </r>
  <r>
    <s v="48760959"/>
    <s v="30/01/2025"/>
    <s v="12:22"/>
    <s v="OKZ596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152897"/>
    <s v="En línea"/>
  </r>
  <r>
    <s v="48761181"/>
    <s v="30/01/2025"/>
    <s v="12:28"/>
    <s v="OJX146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48943"/>
    <s v="En línea"/>
  </r>
  <r>
    <s v="48776055"/>
    <s v="30/01/2025"/>
    <s v="19:39"/>
    <s v="DDY13E"/>
    <x v="0"/>
    <s v="BOGOTÁ, D.C."/>
    <x v="0"/>
    <x v="0"/>
    <n v="16140"/>
    <n v="1"/>
    <n v="16140"/>
    <n v="16140"/>
    <s v="1000800935401005"/>
    <n v="16027.03"/>
    <n v="16027.03"/>
    <x v="32"/>
    <x v="0"/>
    <x v="0"/>
    <n v="1005"/>
    <n v="10008009"/>
    <s v="SABANA"/>
    <n v="3540"/>
    <s v="Combustibles"/>
    <s v="0040007354"/>
    <x v="0"/>
    <s v="88020"/>
    <s v="En línea"/>
  </r>
  <r>
    <s v="48778359"/>
    <s v="30/01/2025"/>
    <s v="21:19"/>
    <s v="OEU928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184440"/>
    <s v="En línea"/>
  </r>
  <r>
    <s v="48776635"/>
    <s v="30/01/2025"/>
    <s v="20:02"/>
    <s v="DDP33E"/>
    <x v="0"/>
    <s v="BOGOTÁ, D.C."/>
    <x v="0"/>
    <x v="0"/>
    <n v="16140"/>
    <n v="1"/>
    <n v="16140"/>
    <n v="16140"/>
    <s v="1000800935401005"/>
    <n v="16027.03"/>
    <n v="16027.03"/>
    <x v="32"/>
    <x v="0"/>
    <x v="0"/>
    <n v="1005"/>
    <n v="10008009"/>
    <s v="SABANA"/>
    <n v="3540"/>
    <s v="Combustibles"/>
    <s v="0040007354"/>
    <x v="0"/>
    <s v="54927"/>
    <s v="En línea"/>
  </r>
  <r>
    <s v="48776859"/>
    <s v="30/01/2025"/>
    <s v="20:11"/>
    <s v="LHF22F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24720"/>
    <s v="En línea"/>
  </r>
  <r>
    <s v="48776839"/>
    <s v="30/01/2025"/>
    <s v="20:10"/>
    <s v="JQV262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36123"/>
    <s v="En línea"/>
  </r>
  <r>
    <s v="03751176"/>
    <s v="30/01/2025"/>
    <s v="00:49"/>
    <s v="OFQ38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84200"/>
    <s v="En línea"/>
  </r>
  <r>
    <s v="02689420"/>
    <s v="30/01/2025"/>
    <s v="14:02"/>
    <s v="DDQ62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74185"/>
    <s v="En línea"/>
  </r>
  <r>
    <s v="02689662"/>
    <s v="30/01/2025"/>
    <s v="20:46"/>
    <s v="OFY52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64747"/>
    <s v="En línea"/>
  </r>
  <r>
    <s v="03751874"/>
    <s v="30/01/2025"/>
    <s v="21:56"/>
    <s v="OGA45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54252"/>
    <s v="En línea"/>
  </r>
  <r>
    <s v="01397723"/>
    <s v="30/01/2025"/>
    <s v="19:31"/>
    <s v="OFM86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37547"/>
    <s v="En línea"/>
  </r>
  <r>
    <s v="03751773"/>
    <s v="30/01/2025"/>
    <s v="18:52"/>
    <s v="LHE76F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24823"/>
    <s v="En línea"/>
  </r>
  <r>
    <s v="01397763"/>
    <s v="30/01/2025"/>
    <s v="20:54"/>
    <s v="OJX130"/>
    <x v="0"/>
    <s v="BOGOTÁ, D.C."/>
    <x v="0"/>
    <x v="0"/>
    <n v="62120"/>
    <n v="4"/>
    <n v="15530"/>
    <n v="15530"/>
    <s v="100080099291005"/>
    <n v="16027.03"/>
    <n v="64108.12"/>
    <x v="9"/>
    <x v="0"/>
    <x v="0"/>
    <n v="1005"/>
    <n v="10008009"/>
    <s v="SABANA"/>
    <n v="929"/>
    <s v="Combustibles"/>
    <s v="0040007354"/>
    <x v="0"/>
    <s v="170396"/>
    <s v="En línea"/>
  </r>
  <r>
    <s v="04188695"/>
    <s v="30/01/2025"/>
    <s v="12:34"/>
    <s v="LIS824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32349"/>
    <s v="En línea"/>
  </r>
  <r>
    <s v="03249224"/>
    <s v="30/01/2025"/>
    <s v="15:20"/>
    <s v="OKZ819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73776"/>
    <s v="En línea"/>
  </r>
  <r>
    <s v="03249339"/>
    <s v="30/01/2025"/>
    <s v="20:50"/>
    <s v="OLN232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58852"/>
    <s v="En línea"/>
  </r>
  <r>
    <s v="01137210"/>
    <s v="30/01/2025"/>
    <s v="18:51"/>
    <s v="OLM902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72123"/>
    <s v="En línea"/>
  </r>
  <r>
    <s v="03249316"/>
    <s v="30/01/2025"/>
    <s v="19:27"/>
    <s v="LIS830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58510"/>
    <s v="En línea"/>
  </r>
  <r>
    <s v="04279598"/>
    <s v="30/01/2025"/>
    <s v="15:58"/>
    <s v="OGF49E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73038"/>
    <s v="En línea"/>
  </r>
  <r>
    <s v="48750013"/>
    <s v="30/01/2025"/>
    <s v="07:40"/>
    <s v="LIS760"/>
    <x v="0"/>
    <s v="BOGOTÁ, D.C."/>
    <x v="0"/>
    <x v="1"/>
    <n v="41840"/>
    <n v="4"/>
    <n v="10460"/>
    <n v="10460"/>
    <s v="1000800935401005"/>
    <n v="10466.870000000001"/>
    <n v="41867.480000000003"/>
    <x v="32"/>
    <x v="0"/>
    <x v="0"/>
    <n v="1005"/>
    <n v="10008009"/>
    <s v="SABANA"/>
    <n v="3540"/>
    <s v="Combustibles"/>
    <s v="0040007354"/>
    <x v="0"/>
    <s v="20047"/>
    <s v="En línea"/>
  </r>
  <r>
    <s v="48768510"/>
    <s v="30/01/2025"/>
    <s v="16:01"/>
    <s v="LIS752"/>
    <x v="0"/>
    <s v="BOGOTÁ, D.C."/>
    <x v="0"/>
    <x v="1"/>
    <n v="41840"/>
    <n v="4"/>
    <n v="10460"/>
    <n v="10460"/>
    <s v="1000800935401005"/>
    <n v="10466.870000000001"/>
    <n v="41867.480000000003"/>
    <x v="32"/>
    <x v="0"/>
    <x v="0"/>
    <n v="1005"/>
    <n v="10008009"/>
    <s v="SABANA"/>
    <n v="3540"/>
    <s v="Combustibles"/>
    <s v="0040007354"/>
    <x v="0"/>
    <s v="32127"/>
    <s v="En línea"/>
  </r>
  <r>
    <s v="48769047"/>
    <s v="30/01/2025"/>
    <s v="16:15"/>
    <s v="OKZ874"/>
    <x v="0"/>
    <s v="BOGOTÁ, D.C."/>
    <x v="0"/>
    <x v="1"/>
    <n v="41840"/>
    <n v="4"/>
    <n v="10460"/>
    <n v="10460"/>
    <s v="1000800935401005"/>
    <n v="10466.870000000001"/>
    <n v="41867.480000000003"/>
    <x v="32"/>
    <x v="0"/>
    <x v="0"/>
    <n v="1005"/>
    <n v="10008009"/>
    <s v="SABANA"/>
    <n v="3540"/>
    <s v="Combustibles"/>
    <s v="0040007354"/>
    <x v="0"/>
    <s v="140945"/>
    <s v="En línea"/>
  </r>
  <r>
    <s v="2780843"/>
    <s v="30/01/2025"/>
    <s v="18:06"/>
    <s v="OLN076"/>
    <x v="0"/>
    <s v="BOGOTÁ, D.C."/>
    <x v="0"/>
    <x v="1"/>
    <n v="41520"/>
    <n v="4"/>
    <n v="10380"/>
    <n v="10380"/>
    <s v="100080099901005"/>
    <n v="10466.870000000001"/>
    <n v="41867.480000000003"/>
    <x v="45"/>
    <x v="0"/>
    <x v="0"/>
    <n v="1005"/>
    <n v="10008009"/>
    <s v="SABANA"/>
    <n v="990"/>
    <s v="Combustibles"/>
    <s v="0040007354"/>
    <x v="0"/>
    <s v="184474"/>
    <s v="En línea"/>
  </r>
  <r>
    <s v="02459769"/>
    <s v="30/01/2025"/>
    <s v="06:55"/>
    <s v="OFL69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49618"/>
    <s v="En línea"/>
  </r>
  <r>
    <s v="01683754"/>
    <s v="30/01/2025"/>
    <s v="05:57"/>
    <s v="DDV22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69198"/>
    <s v="En línea"/>
  </r>
  <r>
    <s v="01683727"/>
    <s v="30/01/2025"/>
    <s v="04:29"/>
    <s v="ODT154"/>
    <x v="0"/>
    <s v="BOGOTÁ, D.C."/>
    <x v="0"/>
    <x v="0"/>
    <n v="77450"/>
    <n v="5"/>
    <n v="15490"/>
    <n v="15490"/>
    <s v="1000800910391005"/>
    <n v="16027.03"/>
    <n v="80135.150000000009"/>
    <x v="5"/>
    <x v="0"/>
    <x v="0"/>
    <n v="1005"/>
    <n v="10008009"/>
    <s v="SABANA"/>
    <n v="1039"/>
    <s v="Combustibles"/>
    <s v="0040007354"/>
    <x v="0"/>
    <s v="178711"/>
    <s v="En línea"/>
  </r>
  <r>
    <s v="01683829"/>
    <s v="30/01/2025"/>
    <s v="07:29"/>
    <s v="OGB30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28408"/>
    <s v="En línea"/>
  </r>
  <r>
    <s v="01683831"/>
    <s v="30/01/2025"/>
    <s v="07:30"/>
    <s v="LHA22F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16513"/>
    <s v="En línea"/>
  </r>
  <r>
    <s v="02460002"/>
    <s v="30/01/2025"/>
    <s v="11:47"/>
    <s v="OAN48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71050"/>
    <s v="En línea"/>
  </r>
  <r>
    <s v="02460190"/>
    <s v="30/01/2025"/>
    <s v="15:46"/>
    <s v="OFY35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73053"/>
    <s v="En línea"/>
  </r>
  <r>
    <s v="02460218"/>
    <s v="30/01/2025"/>
    <s v="16:10"/>
    <s v="OFQ62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56764"/>
    <s v="En línea"/>
  </r>
  <r>
    <s v="02460243"/>
    <s v="30/01/2025"/>
    <s v="16:29"/>
    <s v="OFY45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65099"/>
    <s v="En línea"/>
  </r>
  <r>
    <s v="01684034"/>
    <s v="30/01/2025"/>
    <s v="10:40"/>
    <s v="OFX50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22656"/>
    <s v="En línea"/>
  </r>
  <r>
    <s v="01684289"/>
    <s v="30/01/2025"/>
    <s v="15:06"/>
    <s v="OGG33E"/>
    <x v="0"/>
    <s v="BOGOTÁ, D.C."/>
    <x v="0"/>
    <x v="0"/>
    <n v="18495.060000000001"/>
    <n v="1.194"/>
    <n v="15490"/>
    <n v="15490"/>
    <s v="1000800910391005"/>
    <n v="16027.03"/>
    <n v="19136.273819999999"/>
    <x v="5"/>
    <x v="0"/>
    <x v="0"/>
    <n v="1005"/>
    <n v="10008009"/>
    <s v="SABANA"/>
    <n v="1039"/>
    <s v="Combustibles"/>
    <s v="0040007354"/>
    <x v="0"/>
    <s v="98123"/>
    <s v="En línea"/>
  </r>
  <r>
    <s v="02460101"/>
    <s v="30/01/2025"/>
    <s v="14:06"/>
    <s v="DDQ18E"/>
    <x v="0"/>
    <s v="BOGOTÁ, D.C."/>
    <x v="0"/>
    <x v="0"/>
    <n v="21174.83"/>
    <n v="1.367"/>
    <n v="15490"/>
    <n v="15490"/>
    <s v="1000800910391005"/>
    <n v="16027.03"/>
    <n v="21908.95001"/>
    <x v="5"/>
    <x v="0"/>
    <x v="0"/>
    <n v="1005"/>
    <n v="10008009"/>
    <s v="SABANA"/>
    <n v="1039"/>
    <s v="Combustibles"/>
    <s v="0040007354"/>
    <x v="0"/>
    <s v="49235"/>
    <s v="En línea"/>
  </r>
  <r>
    <s v="01684261"/>
    <s v="30/01/2025"/>
    <s v="14:36"/>
    <s v="OAN81E"/>
    <x v="0"/>
    <s v="BOGOTÁ, D.C."/>
    <x v="0"/>
    <x v="0"/>
    <n v="30980"/>
    <n v="2"/>
    <n v="15490"/>
    <n v="15490"/>
    <s v="1000800910391005"/>
    <n v="16027.03"/>
    <n v="32054.06"/>
    <x v="5"/>
    <x v="0"/>
    <x v="0"/>
    <n v="1005"/>
    <n v="10008009"/>
    <s v="SABANA"/>
    <n v="1039"/>
    <s v="Combustibles"/>
    <s v="0040007354"/>
    <x v="0"/>
    <s v="59317"/>
    <s v="En línea"/>
  </r>
  <r>
    <s v="01684686"/>
    <s v="30/01/2025"/>
    <s v="21:46"/>
    <s v="OGB98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74632"/>
    <s v="En línea"/>
  </r>
  <r>
    <s v="01684568"/>
    <s v="30/01/2025"/>
    <s v="19:29"/>
    <s v="DDX26E"/>
    <x v="0"/>
    <s v="BOGOTÁ, D.C."/>
    <x v="0"/>
    <x v="0"/>
    <n v="15490"/>
    <n v="1"/>
    <n v="15490"/>
    <n v="15490"/>
    <s v="1000800910391005"/>
    <n v="16027.03"/>
    <n v="16027.03"/>
    <x v="5"/>
    <x v="0"/>
    <x v="0"/>
    <n v="1005"/>
    <n v="10008009"/>
    <s v="SABANA"/>
    <n v="1039"/>
    <s v="Combustibles"/>
    <s v="0040007354"/>
    <x v="0"/>
    <s v="60441"/>
    <s v="En línea"/>
  </r>
  <r>
    <s v="02460343"/>
    <s v="30/01/2025"/>
    <s v="17:53"/>
    <s v="OFV79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76276"/>
    <s v="En línea"/>
  </r>
  <r>
    <s v="01684528"/>
    <s v="30/01/2025"/>
    <s v="18:44"/>
    <s v="OFS47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48488"/>
    <s v="En línea"/>
  </r>
  <r>
    <s v="01684720"/>
    <s v="30/01/2025"/>
    <s v="22:38"/>
    <s v="LHG98F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26059"/>
    <s v="En línea"/>
  </r>
  <r>
    <s v="01684673"/>
    <s v="30/01/2025"/>
    <s v="21:37"/>
    <s v="OKZ546"/>
    <x v="0"/>
    <s v="BOGOTÁ, D.C."/>
    <x v="0"/>
    <x v="1"/>
    <n v="37952.879999999997"/>
    <n v="3.5670000000000002"/>
    <n v="10640"/>
    <n v="10640"/>
    <s v="1000800910391005"/>
    <n v="10466.870000000001"/>
    <n v="37335.325290000008"/>
    <x v="5"/>
    <x v="0"/>
    <x v="0"/>
    <n v="1005"/>
    <n v="10008009"/>
    <s v="SABANA"/>
    <n v="1039"/>
    <s v="Combustibles"/>
    <s v="0040007354"/>
    <x v="0"/>
    <s v="150944"/>
    <s v="En línea"/>
  </r>
  <r>
    <s v="01684164"/>
    <s v="30/01/2025"/>
    <s v="12:48"/>
    <s v="ODS945"/>
    <x v="6"/>
    <s v="BOGOTÁ, D.C."/>
    <x v="0"/>
    <x v="0"/>
    <n v="77279.61"/>
    <n v="4.9889999999999999"/>
    <n v="15490"/>
    <n v="15490"/>
    <s v="100080091039865"/>
    <n v="16038.48"/>
    <n v="80015.976719999991"/>
    <x v="5"/>
    <x v="0"/>
    <x v="6"/>
    <n v="865"/>
    <n v="10008009"/>
    <s v="SABANA"/>
    <n v="1039"/>
    <s v="Combustibles"/>
    <s v="0040006277"/>
    <x v="0"/>
    <s v="208821"/>
    <s v="En línea"/>
  </r>
  <r>
    <s v="03493282"/>
    <s v="30/01/2025"/>
    <s v="07:18"/>
    <s v="DDO04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66541"/>
    <s v="En línea"/>
  </r>
  <r>
    <s v="02539923"/>
    <s v="30/01/2025"/>
    <s v="03:28"/>
    <s v="LHB72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21288"/>
    <s v="En línea"/>
  </r>
  <r>
    <s v="02540147"/>
    <s v="30/01/2025"/>
    <s v="09:03"/>
    <s v="LBL94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26969"/>
    <s v="En línea"/>
  </r>
  <r>
    <s v="03493651"/>
    <s v="30/01/2025"/>
    <s v="16:37"/>
    <s v="LHB65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16448"/>
    <s v="En línea"/>
  </r>
  <r>
    <s v="01578904"/>
    <s v="30/01/2025"/>
    <s v="16:37"/>
    <s v="OFJ52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9100"/>
    <s v="En línea"/>
  </r>
  <r>
    <s v="02540418"/>
    <s v="30/01/2025"/>
    <s v="16:42"/>
    <s v="LBL88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30485"/>
    <s v="En línea"/>
  </r>
  <r>
    <s v="03493660"/>
    <s v="30/01/2025"/>
    <s v="16:45"/>
    <s v="OFL20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34381"/>
    <s v="En línea"/>
  </r>
  <r>
    <s v="03493610"/>
    <s v="30/01/2025"/>
    <s v="15:51"/>
    <s v="OFO38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5211"/>
    <s v="En línea"/>
  </r>
  <r>
    <s v="02540144"/>
    <s v="30/01/2025"/>
    <s v="09:01"/>
    <s v="OFJ58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1743"/>
    <s v="En línea"/>
  </r>
  <r>
    <s v="02540157"/>
    <s v="30/01/2025"/>
    <s v="10:08"/>
    <s v="OFJ67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34159"/>
    <s v="En línea"/>
  </r>
  <r>
    <s v="01578554"/>
    <s v="30/01/2025"/>
    <s v="09:42"/>
    <s v="OFJ64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5707"/>
    <s v="En línea"/>
  </r>
  <r>
    <s v="02540219"/>
    <s v="30/01/2025"/>
    <s v="11:39"/>
    <s v="OFU37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5338"/>
    <s v="En línea"/>
  </r>
  <r>
    <s v="01578958"/>
    <s v="30/01/2025"/>
    <s v="17:41"/>
    <s v="OFJ75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2007"/>
    <s v="En línea"/>
  </r>
  <r>
    <s v="03493682"/>
    <s v="30/01/2025"/>
    <s v="17:11"/>
    <s v="LBL91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39080"/>
    <s v="En línea"/>
  </r>
  <r>
    <s v="01578968"/>
    <s v="30/01/2025"/>
    <s v="17:52"/>
    <s v="OFJ91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34657"/>
    <s v="En línea"/>
  </r>
  <r>
    <s v="02540681"/>
    <s v="30/01/2025"/>
    <s v="23:21"/>
    <s v="LBL82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0294"/>
    <s v="En línea"/>
  </r>
  <r>
    <s v="03493666"/>
    <s v="30/01/2025"/>
    <s v="16:49"/>
    <s v="GCX049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101608"/>
    <s v="En línea"/>
  </r>
  <r>
    <s v="02668114"/>
    <s v="30/01/2025"/>
    <s v="16:00"/>
    <s v="OFL35E"/>
    <x v="0"/>
    <s v="BOGOTÁ, D.C."/>
    <x v="0"/>
    <x v="0"/>
    <n v="22920"/>
    <n v="1.5"/>
    <n v="15280"/>
    <n v="15280"/>
    <s v="1000800910611005"/>
    <n v="16027.03"/>
    <n v="24040.545000000002"/>
    <x v="15"/>
    <x v="0"/>
    <x v="0"/>
    <n v="1005"/>
    <n v="10008009"/>
    <s v="SABANA"/>
    <n v="1061"/>
    <s v="Combustibles"/>
    <s v="0040007354"/>
    <x v="0"/>
    <s v="77358"/>
    <s v="En línea"/>
  </r>
  <r>
    <s v="01678016"/>
    <s v="30/01/2025"/>
    <s v="18:18"/>
    <s v="OJX136"/>
    <x v="0"/>
    <s v="BOGOTÁ, D.C."/>
    <x v="0"/>
    <x v="0"/>
    <n v="61120"/>
    <n v="4"/>
    <n v="15280"/>
    <n v="15280"/>
    <s v="1000800910611005"/>
    <n v="16027.03"/>
    <n v="64108.12"/>
    <x v="15"/>
    <x v="0"/>
    <x v="0"/>
    <n v="1005"/>
    <n v="10008009"/>
    <s v="SABANA"/>
    <n v="1061"/>
    <s v="Combustibles"/>
    <s v="0040007354"/>
    <x v="0"/>
    <s v="200503"/>
    <s v="En línea"/>
  </r>
  <r>
    <s v="01677772"/>
    <s v="30/01/2025"/>
    <s v="12:45"/>
    <s v="DDY20E"/>
    <x v="0"/>
    <s v="BOGOTÁ, D.C."/>
    <x v="0"/>
    <x v="0"/>
    <n v="15280"/>
    <n v="1"/>
    <n v="15280"/>
    <n v="15280"/>
    <s v="1000800910611005"/>
    <n v="16027.03"/>
    <n v="16027.03"/>
    <x v="15"/>
    <x v="0"/>
    <x v="0"/>
    <n v="1005"/>
    <n v="10008009"/>
    <s v="SABANA"/>
    <n v="1061"/>
    <s v="Combustibles"/>
    <s v="0040007354"/>
    <x v="0"/>
    <s v="61785"/>
    <s v="En línea"/>
  </r>
  <r>
    <s v="01677427"/>
    <s v="30/01/2025"/>
    <s v="04:38"/>
    <s v="OLO553"/>
    <x v="0"/>
    <s v="BOGOTÁ, D.C."/>
    <x v="0"/>
    <x v="1"/>
    <n v="40720"/>
    <n v="4"/>
    <n v="10180"/>
    <n v="10180"/>
    <s v="1000800910611005"/>
    <n v="10466.870000000001"/>
    <n v="41867.480000000003"/>
    <x v="15"/>
    <x v="0"/>
    <x v="0"/>
    <n v="1005"/>
    <n v="10008009"/>
    <s v="SABANA"/>
    <n v="1061"/>
    <s v="Combustibles"/>
    <s v="0040007354"/>
    <x v="0"/>
    <s v="105804"/>
    <s v="En línea"/>
  </r>
  <r>
    <s v="01677560"/>
    <s v="30/01/2025"/>
    <s v="07:53"/>
    <s v="GCW850"/>
    <x v="3"/>
    <s v="BOGOTÁ, D.C."/>
    <x v="0"/>
    <x v="1"/>
    <n v="87252.78"/>
    <n v="8.5709999999999997"/>
    <n v="10180"/>
    <n v="10180"/>
    <s v="1000800910611013"/>
    <n v="10353.780000000001"/>
    <n v="88742.248380000005"/>
    <x v="15"/>
    <x v="0"/>
    <x v="3"/>
    <n v="1013"/>
    <n v="10008009"/>
    <s v="SABANA"/>
    <n v="1061"/>
    <s v="Combustibles"/>
    <s v="0040006584"/>
    <x v="0"/>
    <s v="81079"/>
    <s v="En línea"/>
  </r>
  <r>
    <s v="2739280"/>
    <s v="30/01/2025"/>
    <s v="06:48"/>
    <s v="DDX13E"/>
    <x v="0"/>
    <s v="BOGOTÁ, D.C."/>
    <x v="0"/>
    <x v="0"/>
    <n v="15980"/>
    <n v="1"/>
    <n v="15980"/>
    <n v="15980"/>
    <s v="1000800911051005"/>
    <n v="16027.03"/>
    <n v="16027.03"/>
    <x v="38"/>
    <x v="0"/>
    <x v="0"/>
    <n v="1005"/>
    <n v="10008009"/>
    <s v="SABANA"/>
    <n v="1105"/>
    <s v="Combustibles"/>
    <s v="0040007354"/>
    <x v="0"/>
    <s v="28876"/>
    <s v="En línea"/>
  </r>
  <r>
    <s v="2739510"/>
    <s v="30/01/2025"/>
    <s v="15:00"/>
    <s v="LHB54F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15347"/>
    <s v="En línea"/>
  </r>
  <r>
    <s v="2739523"/>
    <s v="30/01/2025"/>
    <s v="15:37"/>
    <s v="OLN189"/>
    <x v="0"/>
    <s v="BOGOTÁ, D.C."/>
    <x v="0"/>
    <x v="0"/>
    <n v="63920"/>
    <n v="4"/>
    <n v="15980"/>
    <n v="15980"/>
    <s v="1000800911051005"/>
    <n v="16027.03"/>
    <n v="64108.12"/>
    <x v="38"/>
    <x v="0"/>
    <x v="0"/>
    <n v="1005"/>
    <n v="10008009"/>
    <s v="SABANA"/>
    <n v="1105"/>
    <s v="Combustibles"/>
    <s v="0040007354"/>
    <x v="0"/>
    <s v="139630"/>
    <s v="En línea"/>
  </r>
  <r>
    <s v="2739527"/>
    <s v="30/01/2025"/>
    <s v="15:44"/>
    <s v="DDY95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50280"/>
    <s v="En línea"/>
  </r>
  <r>
    <s v="2739400"/>
    <s v="30/01/2025"/>
    <s v="11:09"/>
    <s v="LHA03F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33394"/>
    <s v="En línea"/>
  </r>
  <r>
    <s v="2739424"/>
    <s v="30/01/2025"/>
    <s v="11:51"/>
    <s v="OKZ833"/>
    <x v="0"/>
    <s v="BOGOTÁ, D.C."/>
    <x v="0"/>
    <x v="0"/>
    <n v="63920"/>
    <n v="4"/>
    <n v="15980"/>
    <n v="15980"/>
    <s v="1000800911051005"/>
    <n v="16027.03"/>
    <n v="64108.12"/>
    <x v="38"/>
    <x v="0"/>
    <x v="0"/>
    <n v="1005"/>
    <n v="10008009"/>
    <s v="SABANA"/>
    <n v="1105"/>
    <s v="Combustibles"/>
    <s v="0040007354"/>
    <x v="0"/>
    <s v="188762"/>
    <s v="En línea"/>
  </r>
  <r>
    <s v="2739616"/>
    <s v="30/01/2025"/>
    <s v="18:59"/>
    <s v="OFW64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55928"/>
    <s v="En línea"/>
  </r>
  <r>
    <s v="2739622"/>
    <s v="30/01/2025"/>
    <s v="19:15"/>
    <s v="DDX43E"/>
    <x v="0"/>
    <s v="BOGOTÁ, D.C."/>
    <x v="0"/>
    <x v="0"/>
    <n v="15980"/>
    <n v="1"/>
    <n v="15980"/>
    <n v="15980"/>
    <s v="1000800911051005"/>
    <n v="16027.03"/>
    <n v="16027.03"/>
    <x v="38"/>
    <x v="0"/>
    <x v="0"/>
    <n v="1005"/>
    <n v="10008009"/>
    <s v="SABANA"/>
    <n v="1105"/>
    <s v="Combustibles"/>
    <s v="0040007354"/>
    <x v="0"/>
    <s v="81384"/>
    <s v="En línea"/>
  </r>
  <r>
    <s v="2739630"/>
    <s v="30/01/2025"/>
    <s v="19:25"/>
    <s v="OAM52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115339"/>
    <s v="En línea"/>
  </r>
  <r>
    <s v="2739273"/>
    <s v="30/01/2025"/>
    <s v="06:00"/>
    <s v="LIT129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32409"/>
    <s v="En línea"/>
  </r>
  <r>
    <s v="2739366"/>
    <s v="30/01/2025"/>
    <s v="09:24"/>
    <s v="MAESFDVB01"/>
    <x v="0"/>
    <s v="BOGOTÁ, D.C."/>
    <x v="0"/>
    <x v="1"/>
    <n v="653400"/>
    <n v="60"/>
    <n v="10890"/>
    <n v="10890"/>
    <s v="1000800911051005"/>
    <n v="10466.870000000001"/>
    <n v="628012.20000000007"/>
    <x v="38"/>
    <x v="0"/>
    <x v="0"/>
    <n v="1005"/>
    <n v="10008009"/>
    <s v="SABANA"/>
    <n v="1105"/>
    <s v="Combustibles"/>
    <s v="0040007354"/>
    <x v="0"/>
    <s v="0"/>
    <s v="En línea"/>
  </r>
  <r>
    <s v="2739436"/>
    <s v="30/01/2025"/>
    <s v="12:18"/>
    <s v="OJY282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169100"/>
    <s v="En línea"/>
  </r>
  <r>
    <s v="2739651"/>
    <s v="30/01/2025"/>
    <s v="20:33"/>
    <s v="GCX021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111802"/>
    <s v="En línea"/>
  </r>
  <r>
    <s v="2739654"/>
    <s v="30/01/2025"/>
    <s v="20:50"/>
    <s v="OLN215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114688"/>
    <s v="En línea"/>
  </r>
  <r>
    <s v="2739600"/>
    <s v="30/01/2025"/>
    <s v="18:10"/>
    <s v="OLN091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127761"/>
    <s v="En línea"/>
  </r>
  <r>
    <s v="2739668"/>
    <s v="30/01/2025"/>
    <s v="22:13"/>
    <s v="GCX016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87871"/>
    <s v="En línea"/>
  </r>
  <r>
    <s v="2739662"/>
    <s v="30/01/2025"/>
    <s v="21:27"/>
    <s v="LHE04F"/>
    <x v="4"/>
    <s v="BOGOTÁ, D.C."/>
    <x v="0"/>
    <x v="0"/>
    <n v="43018.16"/>
    <n v="2.6920000000000002"/>
    <n v="15980"/>
    <n v="15980"/>
    <s v="1000800911051660"/>
    <n v="16027.03"/>
    <n v="43144.764760000005"/>
    <x v="38"/>
    <x v="0"/>
    <x v="4"/>
    <n v="1660"/>
    <n v="10008009"/>
    <s v="SABANA"/>
    <n v="1105"/>
    <s v="Combustibles"/>
    <s v="0040006223"/>
    <x v="0"/>
    <s v="6911"/>
    <s v="En línea"/>
  </r>
  <r>
    <s v="04223900"/>
    <s v="30/01/2025"/>
    <s v="15:48"/>
    <s v="LIS852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23044"/>
    <s v="En línea"/>
  </r>
  <r>
    <s v="04223728"/>
    <s v="30/01/2025"/>
    <s v="08:00"/>
    <s v="OFZ63E"/>
    <x v="0"/>
    <s v="BOGOTÁ, D.C."/>
    <x v="0"/>
    <x v="0"/>
    <n v="19420.88"/>
    <n v="1.2709999999999999"/>
    <n v="15280"/>
    <n v="15280"/>
    <s v="1000800926001005"/>
    <n v="16027.03"/>
    <n v="20370.35513"/>
    <x v="14"/>
    <x v="0"/>
    <x v="0"/>
    <n v="1005"/>
    <n v="10008009"/>
    <s v="SABANA"/>
    <n v="2600"/>
    <s v="Combustibles"/>
    <s v="0040007354"/>
    <x v="0"/>
    <s v="62010"/>
    <s v="En línea"/>
  </r>
  <r>
    <s v="04223996"/>
    <s v="30/01/2025"/>
    <s v="18:51"/>
    <s v="OFP52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66194"/>
    <s v="En línea"/>
  </r>
  <r>
    <s v="04223895"/>
    <s v="30/01/2025"/>
    <s v="15:38"/>
    <s v="LHH04F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23722"/>
    <s v="En línea"/>
  </r>
  <r>
    <s v="04223884"/>
    <s v="30/01/2025"/>
    <s v="15:12"/>
    <s v="OGG07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66618"/>
    <s v="En línea"/>
  </r>
  <r>
    <s v="04224118"/>
    <s v="30/01/2025"/>
    <s v="23:12"/>
    <s v="OGA05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73605"/>
    <s v="En línea"/>
  </r>
  <r>
    <s v="04224060"/>
    <s v="30/01/2025"/>
    <s v="20:44"/>
    <s v="LBO98F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11675"/>
    <s v="En línea"/>
  </r>
  <r>
    <s v="01753623"/>
    <s v="30/01/2025"/>
    <s v="23:35"/>
    <s v="DDY49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87627"/>
    <s v="En línea"/>
  </r>
  <r>
    <s v="02742085"/>
    <s v="30/01/2025"/>
    <s v="23:42"/>
    <s v="OGF88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57472"/>
    <s v="En línea"/>
  </r>
  <r>
    <s v="02741639"/>
    <s v="30/01/2025"/>
    <s v="14:56"/>
    <s v="OFO97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62237"/>
    <s v="En línea"/>
  </r>
  <r>
    <s v="02741791"/>
    <s v="30/01/2025"/>
    <s v="17:39"/>
    <s v="OFL31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33300"/>
    <s v="En línea"/>
  </r>
  <r>
    <s v="02741803"/>
    <s v="30/01/2025"/>
    <s v="17:48"/>
    <s v="LBO94F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41544"/>
    <s v="En línea"/>
  </r>
  <r>
    <s v="01752688"/>
    <s v="30/01/2025"/>
    <s v="06:50"/>
    <s v="OFW16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72199"/>
    <s v="En línea"/>
  </r>
  <r>
    <s v="02741207"/>
    <s v="30/01/2025"/>
    <s v="07:29"/>
    <s v="LBL68F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49497"/>
    <s v="En línea"/>
  </r>
  <r>
    <s v="02741166"/>
    <s v="30/01/2025"/>
    <s v="06:56"/>
    <s v="LBL70F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33572"/>
    <s v="En línea"/>
  </r>
  <r>
    <s v="02741474"/>
    <s v="30/01/2025"/>
    <s v="11:55"/>
    <s v="DDQ13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83707"/>
    <s v="En línea"/>
  </r>
  <r>
    <s v="02741019"/>
    <s v="30/01/2025"/>
    <s v="04:05"/>
    <s v="OFQ25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60394"/>
    <s v="En línea"/>
  </r>
  <r>
    <s v="01752538"/>
    <s v="30/01/2025"/>
    <s v="02:09"/>
    <s v="DDP98E"/>
    <x v="0"/>
    <s v="BOGOTÁ, D.C."/>
    <x v="0"/>
    <x v="0"/>
    <n v="22361.67"/>
    <n v="1.4530000000000001"/>
    <n v="15390"/>
    <n v="15390"/>
    <s v="1000800913611005"/>
    <n v="16027.03"/>
    <n v="23287.274590000001"/>
    <x v="13"/>
    <x v="0"/>
    <x v="0"/>
    <n v="1005"/>
    <n v="10008009"/>
    <s v="SABANA"/>
    <n v="1361"/>
    <s v="Combustibles"/>
    <s v="0040007354"/>
    <x v="0"/>
    <s v="66861"/>
    <s v="En línea"/>
  </r>
  <r>
    <s v="02849271"/>
    <s v="30/01/2025"/>
    <s v="09:04"/>
    <s v="OFM50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61391"/>
    <s v="En línea"/>
  </r>
  <r>
    <s v="011006008"/>
    <s v="30/01/2025"/>
    <s v="07:21"/>
    <s v="OFJ38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78256"/>
    <s v="En línea"/>
  </r>
  <r>
    <s v="02849857"/>
    <s v="30/01/2025"/>
    <s v="22:57"/>
    <s v="OFY22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73497"/>
    <s v="En línea"/>
  </r>
  <r>
    <s v="02374676"/>
    <s v="30/01/2025"/>
    <s v="10:40"/>
    <s v="OBH402"/>
    <x v="3"/>
    <s v="BOGOTÁ, D.C."/>
    <x v="0"/>
    <x v="0"/>
    <n v="164336.92000000001"/>
    <n v="10.747999999999999"/>
    <n v="15290"/>
    <n v="15290"/>
    <s v="1000800914191013"/>
    <n v="15713.78"/>
    <n v="168891.70744"/>
    <x v="3"/>
    <x v="0"/>
    <x v="3"/>
    <n v="1013"/>
    <n v="10008009"/>
    <s v="SABANA"/>
    <n v="1419"/>
    <s v="Combustibles"/>
    <s v="0040006584"/>
    <x v="0"/>
    <s v="206716"/>
    <s v="En línea"/>
  </r>
  <r>
    <s v="02274048"/>
    <s v="30/01/2025"/>
    <s v="19:07"/>
    <s v="LHA49F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17911"/>
    <s v="En línea"/>
  </r>
  <r>
    <s v="04330146"/>
    <s v="30/01/2025"/>
    <s v="20:44"/>
    <s v="OJX100"/>
    <x v="0"/>
    <s v="BOGOTÁ, D.C."/>
    <x v="0"/>
    <x v="0"/>
    <n v="61640"/>
    <n v="4"/>
    <n v="15410"/>
    <n v="15410"/>
    <s v="1000800910401005"/>
    <n v="16027.03"/>
    <n v="64108.12"/>
    <x v="22"/>
    <x v="0"/>
    <x v="0"/>
    <n v="1005"/>
    <n v="10008009"/>
    <s v="SABANA"/>
    <n v="1040"/>
    <s v="Combustibles"/>
    <s v="0040007354"/>
    <x v="0"/>
    <s v="212846"/>
    <s v="En línea"/>
  </r>
  <r>
    <s v="02274110"/>
    <s v="30/01/2025"/>
    <s v="21:17"/>
    <s v="DDP40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71799"/>
    <s v="En línea"/>
  </r>
  <r>
    <s v="01278381"/>
    <s v="30/01/2025"/>
    <s v="09:24"/>
    <s v="ODT190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46510"/>
    <s v="En línea"/>
  </r>
  <r>
    <s v="04330213"/>
    <s v="30/01/2025"/>
    <s v="22:49"/>
    <s v="LIS823"/>
    <x v="0"/>
    <s v="BOGOTÁ, D.C."/>
    <x v="0"/>
    <x v="0"/>
    <n v="61640"/>
    <n v="4"/>
    <n v="15410"/>
    <n v="15410"/>
    <s v="1000800910401005"/>
    <n v="16027.03"/>
    <n v="64108.12"/>
    <x v="22"/>
    <x v="0"/>
    <x v="0"/>
    <n v="1005"/>
    <n v="10008009"/>
    <s v="SABANA"/>
    <n v="1040"/>
    <s v="Combustibles"/>
    <s v="0040007354"/>
    <x v="0"/>
    <s v="30310"/>
    <s v="En línea"/>
  </r>
  <r>
    <s v="04329980"/>
    <s v="30/01/2025"/>
    <s v="15:46"/>
    <s v="OFY58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61587"/>
    <s v="En línea"/>
  </r>
  <r>
    <s v="01278511"/>
    <s v="30/01/2025"/>
    <s v="12:54"/>
    <s v="OFM57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56798"/>
    <s v="En línea"/>
  </r>
  <r>
    <s v="021008377"/>
    <s v="30/01/2025"/>
    <s v="20:43"/>
    <s v="DDO80E"/>
    <x v="0"/>
    <s v="BOGOTÁ, D.C."/>
    <x v="0"/>
    <x v="0"/>
    <n v="22920"/>
    <n v="1.5"/>
    <n v="15280"/>
    <n v="15280"/>
    <s v="1000800915661005"/>
    <n v="16027.03"/>
    <n v="24040.545000000002"/>
    <x v="24"/>
    <x v="0"/>
    <x v="0"/>
    <n v="1005"/>
    <n v="10008009"/>
    <s v="SABANA"/>
    <n v="1566"/>
    <s v="Combustibles"/>
    <s v="0040007354"/>
    <x v="0"/>
    <s v="80724"/>
    <s v="En línea"/>
  </r>
  <r>
    <s v="01684619"/>
    <s v="30/01/2025"/>
    <s v="20:24"/>
    <s v="OBI771"/>
    <x v="10"/>
    <s v="BOGOTÁ, D.C."/>
    <x v="0"/>
    <x v="1"/>
    <n v="110411.28"/>
    <n v="10.377000000000001"/>
    <n v="10640"/>
    <n v="10640"/>
    <s v="100080091039465"/>
    <n v="10661.32"/>
    <n v="110632.51764000001"/>
    <x v="5"/>
    <x v="0"/>
    <x v="10"/>
    <n v="465"/>
    <n v="10008009"/>
    <s v="SABANA"/>
    <n v="1039"/>
    <s v="Combustibles"/>
    <s v="0040006276"/>
    <x v="0"/>
    <s v="331554"/>
    <s v="En línea"/>
  </r>
  <r>
    <s v="021007843"/>
    <s v="30/01/2025"/>
    <s v="11:03"/>
    <s v="GCW998"/>
    <x v="0"/>
    <s v="BOGOTÁ, D.C."/>
    <x v="0"/>
    <x v="1"/>
    <n v="41360"/>
    <n v="4"/>
    <n v="10340"/>
    <n v="10340"/>
    <s v="1000800915661005"/>
    <n v="10466.870000000001"/>
    <n v="41867.480000000003"/>
    <x v="24"/>
    <x v="0"/>
    <x v="0"/>
    <n v="1005"/>
    <n v="10008009"/>
    <s v="SABANA"/>
    <n v="1566"/>
    <s v="Combustibles"/>
    <s v="0040007354"/>
    <x v="0"/>
    <s v="78446"/>
    <s v="En línea"/>
  </r>
  <r>
    <s v="01826707"/>
    <s v="30/01/2025"/>
    <s v="15:03"/>
    <s v="OLN078"/>
    <x v="0"/>
    <s v="BOGOTÁ, D.C."/>
    <x v="0"/>
    <x v="1"/>
    <n v="41640"/>
    <n v="4"/>
    <n v="10410"/>
    <n v="10410"/>
    <s v="1000800910381005"/>
    <n v="10466.870000000001"/>
    <n v="41867.480000000003"/>
    <x v="52"/>
    <x v="0"/>
    <x v="0"/>
    <n v="1005"/>
    <n v="10008009"/>
    <s v="SABANA"/>
    <n v="1038"/>
    <s v="Combustibles"/>
    <s v="0040007354"/>
    <x v="0"/>
    <s v="212135"/>
    <s v="En línea"/>
  </r>
  <r>
    <s v="02812245"/>
    <s v="30/01/2025"/>
    <s v="19:18"/>
    <s v="OLM919"/>
    <x v="11"/>
    <s v="BOGOTÁ, D.C."/>
    <x v="0"/>
    <x v="0"/>
    <n v="194614.28"/>
    <n v="12.811999999999999"/>
    <n v="15190"/>
    <n v="15190"/>
    <s v="1000800910821010"/>
    <n v="16268.09"/>
    <n v="208426.76908"/>
    <x v="50"/>
    <x v="0"/>
    <x v="11"/>
    <n v="1010"/>
    <n v="10008009"/>
    <s v="SABANA"/>
    <n v="1082"/>
    <s v="Combustibles"/>
    <s v="0040006495"/>
    <x v="0"/>
    <s v="87263"/>
    <s v="En línea"/>
  </r>
  <r>
    <s v="02290637"/>
    <s v="30/01/2025"/>
    <s v="15:33"/>
    <s v="OFY84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38446"/>
    <s v="En línea"/>
  </r>
  <r>
    <s v="01304808"/>
    <s v="30/01/2025"/>
    <s v="09:08"/>
    <s v="GCX126"/>
    <x v="0"/>
    <s v="BOGOTÁ, D.C."/>
    <x v="0"/>
    <x v="1"/>
    <n v="42080"/>
    <n v="4"/>
    <n v="10520"/>
    <n v="10520"/>
    <s v="1000800919301005"/>
    <n v="10466.870000000001"/>
    <n v="41867.480000000003"/>
    <x v="25"/>
    <x v="0"/>
    <x v="0"/>
    <n v="1005"/>
    <n v="10008009"/>
    <s v="SABANA"/>
    <n v="1930"/>
    <s v="Combustibles"/>
    <s v="0040007354"/>
    <x v="0"/>
    <s v="102445"/>
    <s v="En línea"/>
  </r>
  <r>
    <s v="02627164"/>
    <s v="30/01/2025"/>
    <s v="15:54"/>
    <s v="OLN111"/>
    <x v="9"/>
    <s v="BOGOTÁ, D.C."/>
    <x v="0"/>
    <x v="0"/>
    <n v="153600"/>
    <n v="10"/>
    <n v="15360"/>
    <n v="15360"/>
    <s v="100080091103164"/>
    <n v="16113.11"/>
    <n v="161131.1"/>
    <x v="27"/>
    <x v="0"/>
    <x v="9"/>
    <n v="164"/>
    <n v="10008009"/>
    <s v="SABANA"/>
    <n v="1103"/>
    <s v="Combustibles"/>
    <s v="0040006240"/>
    <x v="0"/>
    <s v="152540"/>
    <s v="En línea"/>
  </r>
  <r>
    <s v="02780384"/>
    <s v="30/01/2025"/>
    <s v="17:52"/>
    <s v="GCW739"/>
    <x v="6"/>
    <s v="BOGOTÁ, D.C."/>
    <x v="0"/>
    <x v="0"/>
    <n v="130020.6"/>
    <n v="8.34"/>
    <n v="15590"/>
    <n v="15590"/>
    <s v="100080091104865"/>
    <n v="16038.48"/>
    <n v="133760.92319999999"/>
    <x v="29"/>
    <x v="0"/>
    <x v="6"/>
    <n v="865"/>
    <n v="10008009"/>
    <s v="SABANA"/>
    <n v="1104"/>
    <s v="Combustibles"/>
    <s v="0040006277"/>
    <x v="0"/>
    <s v="94160"/>
    <s v="En línea"/>
  </r>
  <r>
    <s v="01617952"/>
    <s v="30/01/2025"/>
    <s v="00:06"/>
    <s v="JQV016"/>
    <x v="0"/>
    <s v="BOGOTÁ, D.C."/>
    <x v="0"/>
    <x v="1"/>
    <n v="41240"/>
    <n v="4"/>
    <n v="10310"/>
    <n v="10310"/>
    <s v="1000800911031005"/>
    <n v="10466.870000000001"/>
    <n v="41867.480000000003"/>
    <x v="27"/>
    <x v="0"/>
    <x v="0"/>
    <n v="1005"/>
    <n v="10008009"/>
    <s v="SABANA"/>
    <n v="1103"/>
    <s v="Combustibles"/>
    <s v="0040007354"/>
    <x v="0"/>
    <s v="88852"/>
    <s v="En línea"/>
  </r>
  <r>
    <s v="1782762"/>
    <s v="30/01/2025"/>
    <s v="12:03"/>
    <s v="OAO05E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69043"/>
    <s v="En línea"/>
  </r>
  <r>
    <s v="1782514"/>
    <s v="30/01/2025"/>
    <s v="07:43"/>
    <s v="OLM917"/>
    <x v="11"/>
    <s v="BOGOTÁ, D.C."/>
    <x v="0"/>
    <x v="0"/>
    <n v="170086.68"/>
    <n v="10.923999999999999"/>
    <n v="15570"/>
    <n v="15570"/>
    <s v="1000800923551010"/>
    <n v="16268.09"/>
    <n v="177712.61515999999"/>
    <x v="39"/>
    <x v="0"/>
    <x v="11"/>
    <n v="1010"/>
    <n v="10008009"/>
    <s v="SABANA"/>
    <n v="2355"/>
    <s v="Combustibles"/>
    <s v="0040006495"/>
    <x v="0"/>
    <s v="112550"/>
    <s v="En línea"/>
  </r>
  <r>
    <s v="48757020"/>
    <s v="30/01/2025"/>
    <s v="10:27"/>
    <s v="OLN135"/>
    <x v="0"/>
    <s v="BOGOTÁ, D.C."/>
    <x v="0"/>
    <x v="0"/>
    <n v="63960"/>
    <n v="4"/>
    <n v="15990"/>
    <n v="15990"/>
    <s v="1000800919751005"/>
    <n v="16027.03"/>
    <n v="64108.12"/>
    <x v="12"/>
    <x v="0"/>
    <x v="0"/>
    <n v="1005"/>
    <n v="10008009"/>
    <s v="SABANA"/>
    <n v="1975"/>
    <s v="Combustibles"/>
    <s v="0040007354"/>
    <x v="0"/>
    <s v="147750"/>
    <s v="En línea"/>
  </r>
  <r>
    <s v="0474757"/>
    <s v="30/01/2025"/>
    <s v="20:42"/>
    <s v="AFR07C"/>
    <x v="0"/>
    <s v="BOGOTÁ, D.C."/>
    <x v="0"/>
    <x v="0"/>
    <n v="31580"/>
    <n v="2"/>
    <n v="15790"/>
    <n v="15790"/>
    <s v="1000800923041005"/>
    <n v="16027.03"/>
    <n v="32054.06"/>
    <x v="0"/>
    <x v="0"/>
    <x v="0"/>
    <n v="1005"/>
    <n v="10008009"/>
    <s v="SABANA"/>
    <n v="2304"/>
    <s v="Combustibles"/>
    <s v="0040007354"/>
    <x v="0"/>
    <s v="99960"/>
    <s v="En línea"/>
  </r>
  <r>
    <s v="02101740"/>
    <s v="30/01/2025"/>
    <s v="18:03"/>
    <s v="OFY20E"/>
    <x v="0"/>
    <s v="BOGOTÁ, D.C."/>
    <x v="0"/>
    <x v="0"/>
    <n v="15790"/>
    <n v="1"/>
    <n v="15790"/>
    <n v="15790"/>
    <s v="1000800923041005"/>
    <n v="16027.03"/>
    <n v="16027.03"/>
    <x v="0"/>
    <x v="0"/>
    <x v="0"/>
    <n v="1005"/>
    <n v="10008009"/>
    <s v="SABANA"/>
    <n v="2304"/>
    <s v="Combustibles"/>
    <s v="0040007354"/>
    <x v="0"/>
    <s v="82729"/>
    <s v="En línea"/>
  </r>
  <r>
    <s v="0474645"/>
    <s v="30/01/2025"/>
    <s v="15:08"/>
    <s v="OFJ02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72490"/>
    <s v="En línea"/>
  </r>
  <r>
    <s v="03117708"/>
    <s v="30/01/2025"/>
    <s v="22:32"/>
    <s v="OJY271"/>
    <x v="0"/>
    <s v="BOGOTÁ, D.C."/>
    <x v="0"/>
    <x v="1"/>
    <n v="42640"/>
    <n v="4"/>
    <n v="10660"/>
    <n v="10660"/>
    <s v="1000800923041005"/>
    <n v="10466.870000000001"/>
    <n v="41867.480000000003"/>
    <x v="0"/>
    <x v="0"/>
    <x v="0"/>
    <n v="1005"/>
    <n v="10008009"/>
    <s v="SABANA"/>
    <n v="2304"/>
    <s v="Combustibles"/>
    <s v="0040007354"/>
    <x v="0"/>
    <s v="152383"/>
    <s v="En línea"/>
  </r>
  <r>
    <s v="01683825"/>
    <s v="30/01/2025"/>
    <s v="07:28"/>
    <s v="LHA26F"/>
    <x v="0"/>
    <s v="BOGOTÁ, D.C."/>
    <x v="0"/>
    <x v="0"/>
    <n v="17921.93"/>
    <n v="1.157"/>
    <n v="15490"/>
    <n v="15490"/>
    <s v="1000800910391005"/>
    <n v="16027.03"/>
    <n v="18543.273710000001"/>
    <x v="5"/>
    <x v="0"/>
    <x v="0"/>
    <n v="1005"/>
    <n v="10008009"/>
    <s v="SABANA"/>
    <n v="1039"/>
    <s v="Combustibles"/>
    <s v="0040007354"/>
    <x v="0"/>
    <s v="25950"/>
    <s v="En línea"/>
  </r>
  <r>
    <s v="02459792"/>
    <s v="30/01/2025"/>
    <s v="07:26"/>
    <s v="OFL45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33647"/>
    <s v="En línea"/>
  </r>
  <r>
    <s v="01683851"/>
    <s v="30/01/2025"/>
    <s v="07:50"/>
    <s v="OFN22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27328"/>
    <s v="En línea"/>
  </r>
  <r>
    <s v="02459847"/>
    <s v="30/01/2025"/>
    <s v="08:38"/>
    <s v="OFN90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86552"/>
    <s v="En línea"/>
  </r>
  <r>
    <s v="01683810"/>
    <s v="30/01/2025"/>
    <s v="07:13"/>
    <s v="OGB96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55120"/>
    <s v="En línea"/>
  </r>
  <r>
    <s v="01684025"/>
    <s v="30/01/2025"/>
    <s v="10:32"/>
    <s v="OGB92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48031"/>
    <s v="En línea"/>
  </r>
  <r>
    <s v="01683719"/>
    <s v="30/01/2025"/>
    <s v="03:35"/>
    <s v="OFV27E"/>
    <x v="0"/>
    <s v="BOGOTÁ, D.C."/>
    <x v="0"/>
    <x v="0"/>
    <n v="21747.96"/>
    <n v="1.4039999999999999"/>
    <n v="15490"/>
    <n v="15490"/>
    <s v="1000800910391005"/>
    <n v="16027.03"/>
    <n v="22501.950120000001"/>
    <x v="5"/>
    <x v="0"/>
    <x v="0"/>
    <n v="1005"/>
    <n v="10008009"/>
    <s v="SABANA"/>
    <n v="1039"/>
    <s v="Combustibles"/>
    <s v="0040007354"/>
    <x v="0"/>
    <s v="46957"/>
    <s v="En línea"/>
  </r>
  <r>
    <s v="01684203"/>
    <s v="30/01/2025"/>
    <s v="13:29"/>
    <s v="OFL64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42034"/>
    <s v="En línea"/>
  </r>
  <r>
    <s v="02460066"/>
    <s v="30/01/2025"/>
    <s v="13:17"/>
    <s v="OFZ67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66918"/>
    <s v="En línea"/>
  </r>
  <r>
    <s v="02460068"/>
    <s v="30/01/2025"/>
    <s v="13:20"/>
    <s v="OFL52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46553"/>
    <s v="En línea"/>
  </r>
  <r>
    <s v="01684263"/>
    <s v="30/01/2025"/>
    <s v="14:39"/>
    <s v="LIT036"/>
    <x v="0"/>
    <s v="BOGOTÁ, D.C."/>
    <x v="0"/>
    <x v="0"/>
    <n v="92940"/>
    <n v="6"/>
    <n v="15490"/>
    <n v="15490"/>
    <s v="1000800910391005"/>
    <n v="16027.03"/>
    <n v="96162.180000000008"/>
    <x v="5"/>
    <x v="0"/>
    <x v="0"/>
    <n v="1005"/>
    <n v="10008009"/>
    <s v="SABANA"/>
    <n v="1039"/>
    <s v="Combustibles"/>
    <s v="0040007354"/>
    <x v="0"/>
    <s v="18425"/>
    <s v="En línea"/>
  </r>
  <r>
    <s v="01684275"/>
    <s v="30/01/2025"/>
    <s v="14:54"/>
    <s v="DDP88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63135"/>
    <s v="En línea"/>
  </r>
  <r>
    <s v="01684621"/>
    <s v="30/01/2025"/>
    <s v="20:28"/>
    <s v="OAN71E"/>
    <x v="0"/>
    <s v="BOGOTÁ, D.C."/>
    <x v="0"/>
    <x v="0"/>
    <n v="15490"/>
    <n v="1"/>
    <n v="15490"/>
    <n v="15490"/>
    <s v="1000800910391005"/>
    <n v="16027.03"/>
    <n v="16027.03"/>
    <x v="5"/>
    <x v="0"/>
    <x v="0"/>
    <n v="1005"/>
    <n v="10008009"/>
    <s v="SABANA"/>
    <n v="1039"/>
    <s v="Combustibles"/>
    <s v="0040007354"/>
    <x v="0"/>
    <s v="103498"/>
    <s v="En línea"/>
  </r>
  <r>
    <s v="02460431"/>
    <s v="30/01/2025"/>
    <s v="19:01"/>
    <s v="OAM32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92951"/>
    <s v="En línea"/>
  </r>
  <r>
    <s v="01684339"/>
    <s v="30/01/2025"/>
    <s v="15:57"/>
    <s v="OFN99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84636"/>
    <s v="En línea"/>
  </r>
  <r>
    <s v="02460395"/>
    <s v="30/01/2025"/>
    <s v="18:28"/>
    <s v="OFN97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79534"/>
    <s v="En línea"/>
  </r>
  <r>
    <s v="02460276"/>
    <s v="30/01/2025"/>
    <s v="16:57"/>
    <s v="OFY55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57760"/>
    <s v="En línea"/>
  </r>
  <r>
    <s v="02460308"/>
    <s v="30/01/2025"/>
    <s v="17:28"/>
    <s v="OFY42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64087"/>
    <s v="En línea"/>
  </r>
  <r>
    <s v="01684554"/>
    <s v="30/01/2025"/>
    <s v="19:11"/>
    <s v="DDP54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55027"/>
    <s v="En línea"/>
  </r>
  <r>
    <s v="01683694"/>
    <s v="30/01/2025"/>
    <s v="00:22"/>
    <s v="OLO735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94708"/>
    <s v="En línea"/>
  </r>
  <r>
    <s v="01684266"/>
    <s v="30/01/2025"/>
    <s v="14:44"/>
    <s v="OLO475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151234"/>
    <s v="En línea"/>
  </r>
  <r>
    <s v="02460504"/>
    <s v="30/01/2025"/>
    <s v="20:30"/>
    <s v="LIS751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51458"/>
    <s v="En línea"/>
  </r>
  <r>
    <s v="02732673"/>
    <s v="30/01/2025"/>
    <s v="21:28"/>
    <s v="ODS937"/>
    <x v="8"/>
    <s v="BOGOTÁ, D.C."/>
    <x v="0"/>
    <x v="1"/>
    <n v="88157.68"/>
    <n v="8.5839999999999996"/>
    <n v="10270"/>
    <n v="10270"/>
    <s v="1000800910472289"/>
    <n v="10406.01"/>
    <n v="89325.189839999992"/>
    <x v="6"/>
    <x v="0"/>
    <x v="8"/>
    <n v="2289"/>
    <n v="10008009"/>
    <s v="SABANA"/>
    <n v="1047"/>
    <s v="Combustibles"/>
    <s v="0040005785"/>
    <x v="0"/>
    <s v="166239"/>
    <s v="En línea"/>
  </r>
  <r>
    <s v="2739646"/>
    <s v="30/01/2025"/>
    <s v="20:18"/>
    <s v="OLN156"/>
    <x v="0"/>
    <s v="BOGOTÁ, D.C."/>
    <x v="0"/>
    <x v="0"/>
    <n v="63920"/>
    <n v="4"/>
    <n v="15980"/>
    <n v="15980"/>
    <s v="1000800911051005"/>
    <n v="16027.03"/>
    <n v="64108.12"/>
    <x v="38"/>
    <x v="0"/>
    <x v="0"/>
    <n v="1005"/>
    <n v="10008009"/>
    <s v="SABANA"/>
    <n v="1105"/>
    <s v="Combustibles"/>
    <s v="0040007354"/>
    <x v="0"/>
    <s v="146800"/>
    <s v="En línea"/>
  </r>
  <r>
    <s v="2739640"/>
    <s v="30/01/2025"/>
    <s v="20:02"/>
    <s v="DDW17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54271"/>
    <s v="En línea"/>
  </r>
  <r>
    <s v="2739663"/>
    <s v="30/01/2025"/>
    <s v="21:35"/>
    <s v="DDR22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72931"/>
    <s v="En línea"/>
  </r>
  <r>
    <s v="2739351"/>
    <s v="30/01/2025"/>
    <s v="09:11"/>
    <s v="OFK39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45868"/>
    <s v="En línea"/>
  </r>
  <r>
    <s v="2739591"/>
    <s v="30/01/2025"/>
    <s v="17:58"/>
    <s v="DDU62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70890"/>
    <s v="En línea"/>
  </r>
  <r>
    <s v="2739409"/>
    <s v="30/01/2025"/>
    <s v="11:29"/>
    <s v="LHA06F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36926"/>
    <s v="En línea"/>
  </r>
  <r>
    <s v="2739353"/>
    <s v="30/01/2025"/>
    <s v="09:14"/>
    <s v="LHA58F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35661"/>
    <s v="En línea"/>
  </r>
  <r>
    <s v="2739559"/>
    <s v="30/01/2025"/>
    <s v="16:46"/>
    <s v="ODT186"/>
    <x v="0"/>
    <s v="BOGOTÁ, D.C."/>
    <x v="0"/>
    <x v="0"/>
    <n v="79900"/>
    <n v="5"/>
    <n v="15980"/>
    <n v="15980"/>
    <s v="1000800911051005"/>
    <n v="16027.03"/>
    <n v="80135.150000000009"/>
    <x v="38"/>
    <x v="0"/>
    <x v="0"/>
    <n v="1005"/>
    <n v="10008009"/>
    <s v="SABANA"/>
    <n v="1105"/>
    <s v="Combustibles"/>
    <s v="0040007354"/>
    <x v="0"/>
    <s v="174630"/>
    <s v="En línea"/>
  </r>
  <r>
    <s v="2739456"/>
    <s v="30/01/2025"/>
    <s v="12:58"/>
    <s v="OLN203"/>
    <x v="0"/>
    <s v="BOGOTÁ, D.C."/>
    <x v="0"/>
    <x v="0"/>
    <n v="63920"/>
    <n v="4"/>
    <n v="15980"/>
    <n v="15980"/>
    <s v="1000800911051005"/>
    <n v="16027.03"/>
    <n v="64108.12"/>
    <x v="38"/>
    <x v="0"/>
    <x v="0"/>
    <n v="1005"/>
    <n v="10008009"/>
    <s v="SABANA"/>
    <n v="1105"/>
    <s v="Combustibles"/>
    <s v="0040007354"/>
    <x v="0"/>
    <s v="107499"/>
    <s v="En línea"/>
  </r>
  <r>
    <s v="02780016"/>
    <s v="30/01/2025"/>
    <s v="11:32"/>
    <s v="OFP40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4217"/>
    <s v="En línea"/>
  </r>
  <r>
    <s v="01505651"/>
    <s v="30/01/2025"/>
    <s v="03:42"/>
    <s v="OFM09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6678"/>
    <s v="En línea"/>
  </r>
  <r>
    <s v="02780097"/>
    <s v="30/01/2025"/>
    <s v="12:54"/>
    <s v="OGA38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4009"/>
    <s v="En línea"/>
  </r>
  <r>
    <s v="02780225"/>
    <s v="30/01/2025"/>
    <s v="15:09"/>
    <s v="DDW21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99967"/>
    <s v="En línea"/>
  </r>
  <r>
    <s v="02780489"/>
    <s v="30/01/2025"/>
    <s v="19:22"/>
    <s v="OGA39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39972"/>
    <s v="En línea"/>
  </r>
  <r>
    <s v="02780578"/>
    <s v="30/01/2025"/>
    <s v="21:05"/>
    <s v="OFP02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7975"/>
    <s v="En línea"/>
  </r>
  <r>
    <s v="02780676"/>
    <s v="30/01/2025"/>
    <s v="23:31"/>
    <s v="OFP39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63871"/>
    <s v="En línea"/>
  </r>
  <r>
    <s v="2739241"/>
    <s v="30/01/2025"/>
    <s v="00:17"/>
    <s v="LIT075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15788"/>
    <s v="En línea"/>
  </r>
  <r>
    <s v="2739661"/>
    <s v="30/01/2025"/>
    <s v="21:24"/>
    <s v="OLM867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222447"/>
    <s v="En línea"/>
  </r>
  <r>
    <s v="2739352"/>
    <s v="30/01/2025"/>
    <s v="09:12"/>
    <s v="LIS756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41872"/>
    <s v="En línea"/>
  </r>
  <r>
    <s v="2739546"/>
    <s v="30/01/2025"/>
    <s v="16:20"/>
    <s v="OLO706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98499"/>
    <s v="En línea"/>
  </r>
  <r>
    <s v="2739606"/>
    <s v="30/01/2025"/>
    <s v="18:35"/>
    <s v="OLN090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212465"/>
    <s v="Recuperar"/>
  </r>
  <r>
    <s v="2739499"/>
    <s v="30/01/2025"/>
    <s v="14:35"/>
    <s v="LIS757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55427"/>
    <s v="Recuperar"/>
  </r>
  <r>
    <s v="02689112"/>
    <s v="30/01/2025"/>
    <s v="04:44"/>
    <s v="OGF57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58621"/>
    <s v="En línea"/>
  </r>
  <r>
    <s v="03751400"/>
    <s v="30/01/2025"/>
    <s v="09:41"/>
    <s v="OFR62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53593"/>
    <s v="En línea"/>
  </r>
  <r>
    <s v="02689334"/>
    <s v="30/01/2025"/>
    <s v="11:17"/>
    <s v="OFT12E"/>
    <x v="0"/>
    <s v="BOGOTÁ, D.C."/>
    <x v="0"/>
    <x v="0"/>
    <n v="23124.17"/>
    <n v="1.4890000000000001"/>
    <n v="15530"/>
    <n v="15530"/>
    <s v="100080099291005"/>
    <n v="16027.03"/>
    <n v="23864.247670000004"/>
    <x v="9"/>
    <x v="0"/>
    <x v="0"/>
    <n v="1005"/>
    <n v="10008009"/>
    <s v="SABANA"/>
    <n v="929"/>
    <s v="Combustibles"/>
    <s v="0040007354"/>
    <x v="0"/>
    <s v="18000"/>
    <s v="En línea"/>
  </r>
  <r>
    <s v="03751583"/>
    <s v="30/01/2025"/>
    <s v="14:19"/>
    <s v="DDP16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81075"/>
    <s v="En línea"/>
  </r>
  <r>
    <s v="03751888"/>
    <s v="30/01/2025"/>
    <s v="22:20"/>
    <s v="OEU938"/>
    <x v="0"/>
    <s v="BOGOTÁ, D.C."/>
    <x v="0"/>
    <x v="0"/>
    <n v="77650"/>
    <n v="5"/>
    <n v="15530"/>
    <n v="15530"/>
    <s v="100080099291005"/>
    <n v="16027.03"/>
    <n v="80135.150000000009"/>
    <x v="9"/>
    <x v="0"/>
    <x v="0"/>
    <n v="1005"/>
    <n v="10008009"/>
    <s v="SABANA"/>
    <n v="929"/>
    <s v="Combustibles"/>
    <s v="0040007354"/>
    <x v="0"/>
    <s v="231346"/>
    <s v="En línea"/>
  </r>
  <r>
    <s v="01417048"/>
    <s v="30/01/2025"/>
    <s v="18:28"/>
    <s v="OGF73E"/>
    <x v="0"/>
    <s v="BOGOTÁ, D.C."/>
    <x v="0"/>
    <x v="0"/>
    <n v="22890"/>
    <n v="1.5"/>
    <n v="15260"/>
    <n v="15260"/>
    <s v="1000800914421005"/>
    <n v="16027.03"/>
    <n v="24040.545000000002"/>
    <x v="30"/>
    <x v="0"/>
    <x v="0"/>
    <n v="1005"/>
    <n v="10008009"/>
    <s v="SABANA"/>
    <n v="1442"/>
    <s v="Combustibles"/>
    <s v="0040007354"/>
    <x v="0"/>
    <s v="71900"/>
    <s v="En línea"/>
  </r>
  <r>
    <s v="02489265"/>
    <s v="30/01/2025"/>
    <s v="22:53"/>
    <s v="OFZ57E"/>
    <x v="0"/>
    <s v="BOGOTÁ, D.C."/>
    <x v="0"/>
    <x v="0"/>
    <n v="22890"/>
    <n v="1.5"/>
    <n v="15260"/>
    <n v="15260"/>
    <s v="1000800914421005"/>
    <n v="16027.03"/>
    <n v="24040.545000000002"/>
    <x v="30"/>
    <x v="0"/>
    <x v="0"/>
    <n v="1005"/>
    <n v="10008009"/>
    <s v="SABANA"/>
    <n v="1442"/>
    <s v="Combustibles"/>
    <s v="0040007354"/>
    <x v="0"/>
    <s v="78680"/>
    <s v="En línea"/>
  </r>
  <r>
    <s v="01416731"/>
    <s v="30/01/2025"/>
    <s v="08:59"/>
    <s v="OGF64E"/>
    <x v="0"/>
    <s v="BOGOTÁ, D.C."/>
    <x v="0"/>
    <x v="0"/>
    <n v="22890"/>
    <n v="1.5"/>
    <n v="15260"/>
    <n v="15260"/>
    <s v="1000800914421005"/>
    <n v="16027.03"/>
    <n v="24040.545000000002"/>
    <x v="30"/>
    <x v="0"/>
    <x v="0"/>
    <n v="1005"/>
    <n v="10008009"/>
    <s v="SABANA"/>
    <n v="1442"/>
    <s v="Combustibles"/>
    <s v="0040007354"/>
    <x v="0"/>
    <s v="83061"/>
    <s v="En línea"/>
  </r>
  <r>
    <s v="02213855"/>
    <s v="30/01/2025"/>
    <s v="14:31"/>
    <s v="LBM32F"/>
    <x v="0"/>
    <s v="BOGOTÁ, D.C."/>
    <x v="0"/>
    <x v="0"/>
    <n v="23085"/>
    <n v="1.5"/>
    <n v="15390"/>
    <n v="15390"/>
    <s v="1000800937031005"/>
    <n v="16027.03"/>
    <n v="24040.545000000002"/>
    <x v="48"/>
    <x v="0"/>
    <x v="0"/>
    <n v="1005"/>
    <n v="10008009"/>
    <s v="SABANA"/>
    <n v="3703"/>
    <s v="Combustibles"/>
    <s v="0040007354"/>
    <x v="0"/>
    <s v="45840"/>
    <s v="En línea"/>
  </r>
  <r>
    <s v="03412376"/>
    <s v="30/01/2025"/>
    <s v="05:30"/>
    <s v="OLN034"/>
    <x v="0"/>
    <s v="BOGOTÁ, D.C."/>
    <x v="0"/>
    <x v="1"/>
    <n v="40760"/>
    <n v="4"/>
    <n v="10190"/>
    <n v="10190"/>
    <s v="1000800914421005"/>
    <n v="10466.870000000001"/>
    <n v="41867.480000000003"/>
    <x v="30"/>
    <x v="0"/>
    <x v="0"/>
    <n v="1005"/>
    <n v="10008009"/>
    <s v="SABANA"/>
    <n v="1442"/>
    <s v="Combustibles"/>
    <s v="0040007354"/>
    <x v="0"/>
    <s v="38828"/>
    <s v="En línea"/>
  </r>
  <r>
    <s v="03170652"/>
    <s v="30/01/2025"/>
    <s v="20:57"/>
    <s v="OLM898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109201"/>
    <s v="En línea"/>
  </r>
  <r>
    <s v="04330187"/>
    <s v="30/01/2025"/>
    <s v="21:46"/>
    <s v="LIS745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44375"/>
    <s v="En línea"/>
  </r>
  <r>
    <s v="04330206"/>
    <s v="30/01/2025"/>
    <s v="22:29"/>
    <s v="JQV302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36415"/>
    <s v="En línea"/>
  </r>
  <r>
    <s v="04329743"/>
    <s v="30/01/2025"/>
    <s v="08:52"/>
    <s v="LIS778"/>
    <x v="0"/>
    <s v="BOGOTÁ, D.C."/>
    <x v="0"/>
    <x v="1"/>
    <n v="83520"/>
    <n v="8"/>
    <n v="10440"/>
    <n v="10440"/>
    <s v="1000800910401005"/>
    <n v="10466.870000000001"/>
    <n v="83734.960000000006"/>
    <x v="22"/>
    <x v="0"/>
    <x v="0"/>
    <n v="1005"/>
    <n v="10008009"/>
    <s v="SABANA"/>
    <n v="1040"/>
    <s v="Combustibles"/>
    <s v="0040007354"/>
    <x v="0"/>
    <s v="12945"/>
    <s v="En línea"/>
  </r>
  <r>
    <s v="04329955"/>
    <s v="30/01/2025"/>
    <s v="15:04"/>
    <s v="OLM909"/>
    <x v="0"/>
    <s v="BOGOTÁ, D.C."/>
    <x v="0"/>
    <x v="1"/>
    <n v="104400"/>
    <n v="10"/>
    <n v="10440"/>
    <n v="10440"/>
    <s v="1000800910401005"/>
    <n v="10466.870000000001"/>
    <n v="104668.70000000001"/>
    <x v="22"/>
    <x v="0"/>
    <x v="0"/>
    <n v="1005"/>
    <n v="10008009"/>
    <s v="SABANA"/>
    <n v="1040"/>
    <s v="Combustibles"/>
    <s v="0040007354"/>
    <x v="0"/>
    <s v="153910"/>
    <s v="En línea"/>
  </r>
  <r>
    <s v="04358931"/>
    <s v="30/01/2025"/>
    <s v="11:56"/>
    <s v="ODT165"/>
    <x v="0"/>
    <s v="BOGOTÁ, D.C."/>
    <x v="0"/>
    <x v="0"/>
    <n v="76450"/>
    <n v="5"/>
    <n v="15290"/>
    <n v="15290"/>
    <s v="1000800921601005"/>
    <n v="16027.03"/>
    <n v="80135.150000000009"/>
    <x v="23"/>
    <x v="0"/>
    <x v="0"/>
    <n v="1005"/>
    <n v="10008009"/>
    <s v="SABANA"/>
    <n v="2160"/>
    <s v="Combustibles"/>
    <s v="0040007354"/>
    <x v="0"/>
    <s v="140090"/>
    <s v="En línea"/>
  </r>
  <r>
    <s v="01332285"/>
    <s v="30/01/2025"/>
    <s v="12:14"/>
    <s v="LHE33F"/>
    <x v="0"/>
    <s v="BOGOTÁ, D.C."/>
    <x v="0"/>
    <x v="0"/>
    <n v="22935"/>
    <n v="1.5"/>
    <n v="15290"/>
    <n v="15290"/>
    <s v="1000800921601005"/>
    <n v="16027.03"/>
    <n v="24040.545000000002"/>
    <x v="23"/>
    <x v="0"/>
    <x v="0"/>
    <n v="1005"/>
    <n v="10008009"/>
    <s v="SABANA"/>
    <n v="2160"/>
    <s v="Combustibles"/>
    <s v="0040007354"/>
    <x v="0"/>
    <s v="29410"/>
    <s v="En línea"/>
  </r>
  <r>
    <s v="02418912"/>
    <s v="30/01/2025"/>
    <s v="19:54"/>
    <s v="DDU26E"/>
    <x v="0"/>
    <s v="BOGOTÁ, D.C."/>
    <x v="0"/>
    <x v="0"/>
    <n v="22935"/>
    <n v="1.5"/>
    <n v="15290"/>
    <n v="15290"/>
    <s v="1000800921601005"/>
    <n v="16027.03"/>
    <n v="24040.545000000002"/>
    <x v="23"/>
    <x v="0"/>
    <x v="0"/>
    <n v="1005"/>
    <n v="10008009"/>
    <s v="SABANA"/>
    <n v="2160"/>
    <s v="Combustibles"/>
    <s v="0040007354"/>
    <x v="0"/>
    <s v="71839"/>
    <s v="En línea"/>
  </r>
  <r>
    <s v="01332791"/>
    <s v="30/01/2025"/>
    <s v="19:33"/>
    <s v="DDU82E"/>
    <x v="0"/>
    <s v="BOGOTÁ, D.C."/>
    <x v="0"/>
    <x v="0"/>
    <n v="22935"/>
    <n v="1.5"/>
    <n v="15290"/>
    <n v="15290"/>
    <s v="1000800921601005"/>
    <n v="16027.03"/>
    <n v="24040.545000000002"/>
    <x v="23"/>
    <x v="0"/>
    <x v="0"/>
    <n v="1005"/>
    <n v="10008009"/>
    <s v="SABANA"/>
    <n v="2160"/>
    <s v="Combustibles"/>
    <s v="0040007354"/>
    <x v="0"/>
    <s v="78276"/>
    <s v="En línea"/>
  </r>
  <r>
    <s v="02419051"/>
    <s v="30/01/2025"/>
    <s v="23:51"/>
    <s v="OGE08E"/>
    <x v="0"/>
    <s v="BOGOTÁ, D.C."/>
    <x v="0"/>
    <x v="0"/>
    <n v="30580"/>
    <n v="2"/>
    <n v="15290"/>
    <n v="15290"/>
    <s v="1000800921601005"/>
    <n v="16027.03"/>
    <n v="32054.06"/>
    <x v="23"/>
    <x v="0"/>
    <x v="0"/>
    <n v="1005"/>
    <n v="10008009"/>
    <s v="SABANA"/>
    <n v="2160"/>
    <s v="Combustibles"/>
    <s v="0040007354"/>
    <x v="0"/>
    <s v="55000"/>
    <s v="En línea"/>
  </r>
  <r>
    <s v="02419011"/>
    <s v="30/01/2025"/>
    <s v="22:33"/>
    <s v="OLN194"/>
    <x v="0"/>
    <s v="BOGOTÁ, D.C."/>
    <x v="0"/>
    <x v="0"/>
    <n v="61160"/>
    <n v="4"/>
    <n v="15290"/>
    <n v="15290"/>
    <s v="1000800921601005"/>
    <n v="16027.03"/>
    <n v="64108.12"/>
    <x v="23"/>
    <x v="0"/>
    <x v="0"/>
    <n v="1005"/>
    <n v="10008009"/>
    <s v="SABANA"/>
    <n v="2160"/>
    <s v="Combustibles"/>
    <s v="0040007354"/>
    <x v="0"/>
    <s v="107250"/>
    <s v="En línea"/>
  </r>
  <r>
    <s v="02418764"/>
    <s v="30/01/2025"/>
    <s v="15:56"/>
    <s v="OKZ677"/>
    <x v="0"/>
    <s v="BOGOTÁ, D.C."/>
    <x v="0"/>
    <x v="1"/>
    <n v="33136.639999999999"/>
    <n v="3.2360000000000002"/>
    <n v="10240"/>
    <n v="10240"/>
    <s v="1000800921601005"/>
    <n v="10466.870000000001"/>
    <n v="33870.791320000004"/>
    <x v="23"/>
    <x v="0"/>
    <x v="0"/>
    <n v="1005"/>
    <n v="10008009"/>
    <s v="SABANA"/>
    <n v="2160"/>
    <s v="Combustibles"/>
    <s v="0040007354"/>
    <x v="0"/>
    <s v="114759"/>
    <s v="En línea"/>
  </r>
  <r>
    <s v="04359178"/>
    <s v="30/01/2025"/>
    <s v="19:05"/>
    <s v="LIT152"/>
    <x v="0"/>
    <s v="BOGOTÁ, D.C."/>
    <x v="0"/>
    <x v="1"/>
    <n v="40960"/>
    <n v="4"/>
    <n v="10240"/>
    <n v="10240"/>
    <s v="1000800921601005"/>
    <n v="10466.870000000001"/>
    <n v="41867.480000000003"/>
    <x v="23"/>
    <x v="0"/>
    <x v="0"/>
    <n v="1005"/>
    <n v="10008009"/>
    <s v="SABANA"/>
    <n v="2160"/>
    <s v="Combustibles"/>
    <s v="0040007354"/>
    <x v="0"/>
    <s v="13389"/>
    <s v="En línea"/>
  </r>
  <r>
    <s v="02418720"/>
    <s v="30/01/2025"/>
    <s v="14:58"/>
    <s v="OLO684"/>
    <x v="0"/>
    <s v="BOGOTÁ, D.C."/>
    <x v="0"/>
    <x v="1"/>
    <n v="40960"/>
    <n v="4"/>
    <n v="10240"/>
    <n v="10240"/>
    <s v="1000800921601005"/>
    <n v="10466.870000000001"/>
    <n v="41867.480000000003"/>
    <x v="23"/>
    <x v="0"/>
    <x v="0"/>
    <n v="1005"/>
    <n v="10008009"/>
    <s v="SABANA"/>
    <n v="2160"/>
    <s v="Combustibles"/>
    <s v="0040007354"/>
    <x v="0"/>
    <s v="115855"/>
    <s v="En línea"/>
  </r>
  <r>
    <s v="03249359"/>
    <s v="30/01/2025"/>
    <s v="21:44"/>
    <s v="OLO407"/>
    <x v="4"/>
    <s v="BOGOTÁ, D.C."/>
    <x v="0"/>
    <x v="0"/>
    <n v="122320"/>
    <n v="8"/>
    <n v="15290"/>
    <n v="15290"/>
    <s v="1000800915551660"/>
    <n v="16027.03"/>
    <n v="128216.24"/>
    <x v="31"/>
    <x v="0"/>
    <x v="4"/>
    <n v="1660"/>
    <n v="10008009"/>
    <s v="SABANA"/>
    <n v="1555"/>
    <s v="Combustibles"/>
    <s v="0040006223"/>
    <x v="0"/>
    <s v="92479"/>
    <s v="En línea"/>
  </r>
  <r>
    <s v="02415729"/>
    <s v="30/01/2025"/>
    <s v="02:08"/>
    <s v="DDP97E"/>
    <x v="0"/>
    <s v="BOGOTÁ, D.C."/>
    <x v="0"/>
    <x v="0"/>
    <n v="16353.09"/>
    <n v="1.0529999999999999"/>
    <n v="15530"/>
    <n v="15530"/>
    <s v="1000800910681005"/>
    <n v="16027.03"/>
    <n v="16876.462589999999"/>
    <x v="16"/>
    <x v="0"/>
    <x v="0"/>
    <n v="1005"/>
    <n v="10008009"/>
    <s v="SABANA"/>
    <n v="1068"/>
    <s v="Combustibles"/>
    <s v="0040007354"/>
    <x v="0"/>
    <s v="81123"/>
    <s v="En línea"/>
  </r>
  <r>
    <s v="02415745"/>
    <s v="30/01/2025"/>
    <s v="03:31"/>
    <s v="OFO81E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50512"/>
    <s v="En línea"/>
  </r>
  <r>
    <s v="02415733"/>
    <s v="30/01/2025"/>
    <s v="02:44"/>
    <s v="OFW20E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105950"/>
    <s v="En línea"/>
  </r>
  <r>
    <s v="01428473"/>
    <s v="30/01/2025"/>
    <s v="15:50"/>
    <s v="OGE09E"/>
    <x v="0"/>
    <s v="BOGOTÁ, D.C."/>
    <x v="0"/>
    <x v="0"/>
    <n v="25608.97"/>
    <n v="1.649"/>
    <n v="15530"/>
    <n v="15530"/>
    <s v="1000800910681005"/>
    <n v="16027.03"/>
    <n v="26428.572470000003"/>
    <x v="16"/>
    <x v="0"/>
    <x v="0"/>
    <n v="1005"/>
    <n v="10008009"/>
    <s v="SABANA"/>
    <n v="1068"/>
    <s v="Combustibles"/>
    <s v="0040007354"/>
    <x v="0"/>
    <s v="95693"/>
    <s v="En línea"/>
  </r>
  <r>
    <s v="01677691"/>
    <s v="30/01/2025"/>
    <s v="10:48"/>
    <s v="OFM84E"/>
    <x v="0"/>
    <s v="BOGOTÁ, D.C."/>
    <x v="0"/>
    <x v="0"/>
    <n v="22920"/>
    <n v="1.5"/>
    <n v="15280"/>
    <n v="15280"/>
    <s v="1000800910611005"/>
    <n v="16027.03"/>
    <n v="24040.545000000002"/>
    <x v="15"/>
    <x v="0"/>
    <x v="0"/>
    <n v="1005"/>
    <n v="10008009"/>
    <s v="SABANA"/>
    <n v="1061"/>
    <s v="Combustibles"/>
    <s v="0040007354"/>
    <x v="0"/>
    <s v="36367"/>
    <s v="En línea"/>
  </r>
  <r>
    <s v="01677853"/>
    <s v="30/01/2025"/>
    <s v="14:40"/>
    <s v="LIS735"/>
    <x v="0"/>
    <s v="BOGOTÁ, D.C."/>
    <x v="0"/>
    <x v="0"/>
    <n v="45840"/>
    <n v="3"/>
    <n v="15280"/>
    <n v="15280"/>
    <s v="1000800910611005"/>
    <n v="16027.03"/>
    <n v="48081.090000000004"/>
    <x v="15"/>
    <x v="0"/>
    <x v="0"/>
    <n v="1005"/>
    <n v="10008009"/>
    <s v="SABANA"/>
    <n v="1061"/>
    <s v="Combustibles"/>
    <s v="0040007354"/>
    <x v="0"/>
    <s v="27600"/>
    <s v="En línea"/>
  </r>
  <r>
    <s v="02452392"/>
    <s v="30/01/2025"/>
    <s v="20:57"/>
    <s v="GCX001"/>
    <x v="0"/>
    <s v="BOGOTÁ, D.C."/>
    <x v="0"/>
    <x v="1"/>
    <n v="41120"/>
    <n v="4"/>
    <n v="10280"/>
    <n v="10280"/>
    <s v="1000800910671005"/>
    <n v="10466.870000000001"/>
    <n v="41867.480000000003"/>
    <x v="36"/>
    <x v="0"/>
    <x v="0"/>
    <n v="1005"/>
    <n v="10008009"/>
    <s v="SABANA"/>
    <n v="1067"/>
    <s v="Combustibles"/>
    <s v="0040007354"/>
    <x v="0"/>
    <s v="95650"/>
    <s v="En línea"/>
  </r>
  <r>
    <s v="01553770"/>
    <s v="30/01/2025"/>
    <s v="10:23"/>
    <s v="GCW999"/>
    <x v="0"/>
    <s v="BOGOTÁ, D.C."/>
    <x v="0"/>
    <x v="1"/>
    <n v="41120"/>
    <n v="4"/>
    <n v="10280"/>
    <n v="10280"/>
    <s v="1000800910671005"/>
    <n v="10466.870000000001"/>
    <n v="41867.480000000003"/>
    <x v="36"/>
    <x v="0"/>
    <x v="0"/>
    <n v="1005"/>
    <n v="10008009"/>
    <s v="SABANA"/>
    <n v="1067"/>
    <s v="Combustibles"/>
    <s v="0040007354"/>
    <x v="0"/>
    <s v="91010"/>
    <s v="En línea"/>
  </r>
  <r>
    <s v="01554326"/>
    <s v="30/01/2025"/>
    <s v="22:36"/>
    <s v="GCX002"/>
    <x v="0"/>
    <s v="BOGOTÁ, D.C."/>
    <x v="0"/>
    <x v="1"/>
    <n v="41120"/>
    <n v="4"/>
    <n v="10280"/>
    <n v="10280"/>
    <s v="1000800910671005"/>
    <n v="10466.870000000001"/>
    <n v="41867.480000000003"/>
    <x v="36"/>
    <x v="0"/>
    <x v="0"/>
    <n v="1005"/>
    <n v="10008009"/>
    <s v="SABANA"/>
    <n v="1067"/>
    <s v="Combustibles"/>
    <s v="0040007354"/>
    <x v="0"/>
    <s v="106449"/>
    <s v="En línea"/>
  </r>
  <r>
    <s v="02416326"/>
    <s v="30/01/2025"/>
    <s v="22:58"/>
    <s v="GCX020"/>
    <x v="0"/>
    <s v="BOGOTÁ, D.C."/>
    <x v="0"/>
    <x v="1"/>
    <n v="28377.66"/>
    <n v="2.726"/>
    <n v="10410"/>
    <n v="10410"/>
    <s v="1000800910681005"/>
    <n v="10466.870000000001"/>
    <n v="28532.687620000001"/>
    <x v="16"/>
    <x v="0"/>
    <x v="0"/>
    <n v="1005"/>
    <n v="10008009"/>
    <s v="SABANA"/>
    <n v="1068"/>
    <s v="Combustibles"/>
    <s v="0040007354"/>
    <x v="0"/>
    <s v="110004"/>
    <s v="En línea"/>
  </r>
  <r>
    <s v="02667771"/>
    <s v="30/01/2025"/>
    <s v="09:55"/>
    <s v="OKZ663"/>
    <x v="4"/>
    <s v="BOGOTÁ, D.C."/>
    <x v="0"/>
    <x v="0"/>
    <n v="91680"/>
    <n v="6"/>
    <n v="15280"/>
    <n v="15280"/>
    <s v="1000800910611660"/>
    <n v="16027.03"/>
    <n v="96162.180000000008"/>
    <x v="15"/>
    <x v="0"/>
    <x v="4"/>
    <n v="1660"/>
    <n v="10008009"/>
    <s v="SABANA"/>
    <n v="1061"/>
    <s v="Combustibles"/>
    <s v="0040006223"/>
    <x v="0"/>
    <s v="149269"/>
    <s v="En línea"/>
  </r>
  <r>
    <s v="02416050"/>
    <s v="30/01/2025"/>
    <s v="13:10"/>
    <s v="OKZ661"/>
    <x v="4"/>
    <s v="BOGOTÁ, D.C."/>
    <x v="0"/>
    <x v="0"/>
    <n v="93180"/>
    <n v="6"/>
    <n v="15530"/>
    <n v="15530"/>
    <s v="1000800910681660"/>
    <n v="16027.03"/>
    <n v="96162.180000000008"/>
    <x v="16"/>
    <x v="0"/>
    <x v="4"/>
    <n v="1660"/>
    <n v="10008009"/>
    <s v="SABANA"/>
    <n v="1068"/>
    <s v="Combustibles"/>
    <s v="0040006223"/>
    <x v="0"/>
    <s v="159531"/>
    <s v="En línea"/>
  </r>
  <r>
    <s v="02336687"/>
    <s v="30/01/2025"/>
    <s v="10:18"/>
    <s v="OFT52E"/>
    <x v="0"/>
    <s v="BOGOTÁ, D.C."/>
    <x v="0"/>
    <x v="0"/>
    <n v="23685"/>
    <n v="1.5"/>
    <n v="15790"/>
    <n v="15790"/>
    <s v="1000800935811005"/>
    <n v="16027.03"/>
    <n v="24040.545000000002"/>
    <x v="7"/>
    <x v="0"/>
    <x v="0"/>
    <n v="1005"/>
    <n v="10008009"/>
    <s v="SABANA"/>
    <n v="3581"/>
    <s v="Combustibles"/>
    <s v="0040007354"/>
    <x v="0"/>
    <s v="41355"/>
    <s v="En línea"/>
  </r>
  <r>
    <s v="0262014"/>
    <s v="30/01/2025"/>
    <s v="19:57"/>
    <s v="OBH777"/>
    <x v="2"/>
    <s v="BOGOTÁ, D.C."/>
    <x v="0"/>
    <x v="1"/>
    <n v="145830.45000000001"/>
    <n v="13.693"/>
    <n v="10650"/>
    <n v="10650"/>
    <s v="100080091358267"/>
    <n v="10653.74"/>
    <n v="145881.66181999998"/>
    <x v="21"/>
    <x v="0"/>
    <x v="2"/>
    <n v="267"/>
    <n v="10008009"/>
    <s v="SABANA"/>
    <n v="1358"/>
    <s v="Combustibles"/>
    <s v="0040006107"/>
    <x v="0"/>
    <s v="135953"/>
    <s v="En línea"/>
  </r>
  <r>
    <s v="01326919"/>
    <s v="30/01/2025"/>
    <s v="01:09"/>
    <s v="OFV73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100363"/>
    <s v="En línea"/>
  </r>
  <r>
    <s v="01326914"/>
    <s v="30/01/2025"/>
    <s v="00:53"/>
    <s v="DDQ23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67061"/>
    <s v="En línea"/>
  </r>
  <r>
    <s v="02273432"/>
    <s v="30/01/2025"/>
    <s v="05:23"/>
    <s v="OJX036"/>
    <x v="0"/>
    <s v="BOGOTÁ, D.C."/>
    <x v="0"/>
    <x v="0"/>
    <n v="77200"/>
    <n v="5"/>
    <n v="15440"/>
    <n v="15440"/>
    <s v="1000800910691005"/>
    <n v="16027.03"/>
    <n v="80135.150000000009"/>
    <x v="17"/>
    <x v="0"/>
    <x v="0"/>
    <n v="1005"/>
    <n v="10008009"/>
    <s v="SABANA"/>
    <n v="1069"/>
    <s v="Combustibles"/>
    <s v="0040007354"/>
    <x v="0"/>
    <s v="197277"/>
    <s v="En línea"/>
  </r>
  <r>
    <s v="01326953"/>
    <s v="30/01/2025"/>
    <s v="05:53"/>
    <s v="OGD91E"/>
    <x v="0"/>
    <s v="BOGOTÁ, D.C."/>
    <x v="0"/>
    <x v="0"/>
    <n v="11271.2"/>
    <n v="0.73"/>
    <n v="15440"/>
    <n v="15440"/>
    <s v="1000800910691005"/>
    <n v="16027.03"/>
    <n v="11699.731900000001"/>
    <x v="17"/>
    <x v="0"/>
    <x v="0"/>
    <n v="1005"/>
    <n v="10008009"/>
    <s v="SABANA"/>
    <n v="1069"/>
    <s v="Combustibles"/>
    <s v="0040007354"/>
    <x v="0"/>
    <s v="36472"/>
    <s v="En línea"/>
  </r>
  <r>
    <s v="03142698"/>
    <s v="30/01/2025"/>
    <s v="06:09"/>
    <s v="OGB57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75423"/>
    <s v="En línea"/>
  </r>
  <r>
    <s v="01327046"/>
    <s v="30/01/2025"/>
    <s v="08:58"/>
    <s v="DDT78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78499"/>
    <s v="En línea"/>
  </r>
  <r>
    <s v="01326970"/>
    <s v="30/01/2025"/>
    <s v="06:29"/>
    <s v="OFQ94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104196"/>
    <s v="En línea"/>
  </r>
  <r>
    <s v="01326994"/>
    <s v="30/01/2025"/>
    <s v="07:14"/>
    <s v="OEU968"/>
    <x v="0"/>
    <s v="BOGOTÁ, D.C."/>
    <x v="0"/>
    <x v="0"/>
    <n v="77200"/>
    <n v="5"/>
    <n v="15440"/>
    <n v="15440"/>
    <s v="1000800910691005"/>
    <n v="16027.03"/>
    <n v="80135.150000000009"/>
    <x v="17"/>
    <x v="0"/>
    <x v="0"/>
    <n v="1005"/>
    <n v="10008009"/>
    <s v="SABANA"/>
    <n v="1069"/>
    <s v="Combustibles"/>
    <s v="0040007354"/>
    <x v="0"/>
    <s v="170540"/>
    <s v="En línea"/>
  </r>
  <r>
    <s v="0546776"/>
    <s v="30/01/2025"/>
    <s v="13:21"/>
    <s v="OFL93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43109"/>
    <s v="En línea"/>
  </r>
  <r>
    <s v="0546860"/>
    <s v="30/01/2025"/>
    <s v="16:46"/>
    <s v="OBF232"/>
    <x v="0"/>
    <s v="BOGOTÁ, D.C."/>
    <x v="0"/>
    <x v="0"/>
    <n v="61760"/>
    <n v="4"/>
    <n v="15440"/>
    <n v="15440"/>
    <s v="1000800910691005"/>
    <n v="16027.03"/>
    <n v="64108.12"/>
    <x v="17"/>
    <x v="0"/>
    <x v="0"/>
    <n v="1005"/>
    <n v="10008009"/>
    <s v="SABANA"/>
    <n v="1069"/>
    <s v="Combustibles"/>
    <s v="0040007354"/>
    <x v="0"/>
    <s v="386713"/>
    <s v="En línea"/>
  </r>
  <r>
    <s v="04186223"/>
    <s v="30/01/2025"/>
    <s v="21:27"/>
    <s v="LHF17F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21279"/>
    <s v="En línea"/>
  </r>
  <r>
    <s v="0546912"/>
    <s v="30/01/2025"/>
    <s v="18:33"/>
    <s v="OAN58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61045"/>
    <s v="En línea"/>
  </r>
  <r>
    <s v="04186201"/>
    <s v="30/01/2025"/>
    <s v="20:31"/>
    <s v="DDX19E"/>
    <x v="0"/>
    <s v="BOGOTÁ, D.C."/>
    <x v="0"/>
    <x v="0"/>
    <n v="15440"/>
    <n v="1"/>
    <n v="15440"/>
    <n v="15440"/>
    <s v="1000800910691005"/>
    <n v="16027.03"/>
    <n v="16027.03"/>
    <x v="17"/>
    <x v="0"/>
    <x v="0"/>
    <n v="1005"/>
    <n v="10008009"/>
    <s v="SABANA"/>
    <n v="1069"/>
    <s v="Combustibles"/>
    <s v="0040007354"/>
    <x v="0"/>
    <s v="70805"/>
    <s v="En línea"/>
  </r>
  <r>
    <s v="01327418"/>
    <s v="30/01/2025"/>
    <s v="21:46"/>
    <s v="OFL97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49239"/>
    <s v="En línea"/>
  </r>
  <r>
    <s v="01327225"/>
    <s v="30/01/2025"/>
    <s v="15:37"/>
    <s v="OJX124"/>
    <x v="0"/>
    <s v="BOGOTÁ, D.C."/>
    <x v="0"/>
    <x v="0"/>
    <n v="61760"/>
    <n v="4"/>
    <n v="15440"/>
    <n v="15440"/>
    <s v="1000800910691005"/>
    <n v="16027.03"/>
    <n v="64108.12"/>
    <x v="17"/>
    <x v="0"/>
    <x v="0"/>
    <n v="1005"/>
    <n v="10008009"/>
    <s v="SABANA"/>
    <n v="1069"/>
    <s v="Combustibles"/>
    <s v="0040007354"/>
    <x v="0"/>
    <s v="193535"/>
    <s v="En línea"/>
  </r>
  <r>
    <s v="02273835"/>
    <s v="30/01/2025"/>
    <s v="19:56"/>
    <s v="DDX27E"/>
    <x v="0"/>
    <s v="BOGOTÁ, D.C."/>
    <x v="0"/>
    <x v="0"/>
    <n v="15440"/>
    <n v="1"/>
    <n v="15440"/>
    <n v="15440"/>
    <s v="1000800910691005"/>
    <n v="16027.03"/>
    <n v="16027.03"/>
    <x v="17"/>
    <x v="0"/>
    <x v="0"/>
    <n v="1005"/>
    <n v="10008009"/>
    <s v="SABANA"/>
    <n v="1069"/>
    <s v="Combustibles"/>
    <s v="0040007354"/>
    <x v="0"/>
    <s v="90825"/>
    <s v="En línea"/>
  </r>
  <r>
    <s v="04186179"/>
    <s v="30/01/2025"/>
    <s v="19:54"/>
    <s v="DDX91E"/>
    <x v="0"/>
    <s v="BOGOTÁ, D.C."/>
    <x v="0"/>
    <x v="0"/>
    <n v="15440"/>
    <n v="1"/>
    <n v="15440"/>
    <n v="15440"/>
    <s v="1000800910691005"/>
    <n v="16027.03"/>
    <n v="16027.03"/>
    <x v="17"/>
    <x v="0"/>
    <x v="0"/>
    <n v="1005"/>
    <n v="10008009"/>
    <s v="SABANA"/>
    <n v="1069"/>
    <s v="Combustibles"/>
    <s v="0040007354"/>
    <x v="0"/>
    <s v="89262"/>
    <s v="En línea"/>
  </r>
  <r>
    <s v="01327447"/>
    <s v="30/01/2025"/>
    <s v="22:58"/>
    <s v="OEU909"/>
    <x v="0"/>
    <s v="BOGOTÁ, D.C."/>
    <x v="0"/>
    <x v="0"/>
    <n v="46320"/>
    <n v="3"/>
    <n v="15440"/>
    <n v="15440"/>
    <s v="1000800910691005"/>
    <n v="16027.03"/>
    <n v="48081.090000000004"/>
    <x v="17"/>
    <x v="0"/>
    <x v="0"/>
    <n v="1005"/>
    <n v="10008009"/>
    <s v="SABANA"/>
    <n v="1069"/>
    <s v="Combustibles"/>
    <s v="0040007354"/>
    <x v="0"/>
    <s v="158256"/>
    <s v="En línea"/>
  </r>
  <r>
    <s v="02451785"/>
    <s v="30/01/2025"/>
    <s v="02:42"/>
    <s v="OFT23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39818"/>
    <s v="En línea"/>
  </r>
  <r>
    <s v="02451881"/>
    <s v="30/01/2025"/>
    <s v="07:35"/>
    <s v="OGB14E"/>
    <x v="0"/>
    <s v="BOGOTÁ, D.C."/>
    <x v="0"/>
    <x v="0"/>
    <n v="15630"/>
    <n v="1"/>
    <n v="15630"/>
    <n v="15630"/>
    <s v="1000800910671005"/>
    <n v="16027.03"/>
    <n v="16027.03"/>
    <x v="36"/>
    <x v="0"/>
    <x v="0"/>
    <n v="1005"/>
    <n v="10008009"/>
    <s v="SABANA"/>
    <n v="1067"/>
    <s v="Combustibles"/>
    <s v="0040007354"/>
    <x v="0"/>
    <s v="67093"/>
    <s v="En línea"/>
  </r>
  <r>
    <s v="02451986"/>
    <s v="30/01/2025"/>
    <s v="11:08"/>
    <s v="OFM87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48407"/>
    <s v="En línea"/>
  </r>
  <r>
    <s v="01553734"/>
    <s v="30/01/2025"/>
    <s v="09:17"/>
    <s v="LHE27F"/>
    <x v="0"/>
    <s v="BOGOTÁ, D.C."/>
    <x v="0"/>
    <x v="0"/>
    <n v="21913.26"/>
    <n v="1.4019999999999999"/>
    <n v="15630"/>
    <n v="15630"/>
    <s v="1000800910671005"/>
    <n v="16027.03"/>
    <n v="22469.896059999999"/>
    <x v="36"/>
    <x v="0"/>
    <x v="0"/>
    <n v="1005"/>
    <n v="10008009"/>
    <s v="SABANA"/>
    <n v="1067"/>
    <s v="Combustibles"/>
    <s v="0040007354"/>
    <x v="0"/>
    <s v="38076"/>
    <s v="En línea"/>
  </r>
  <r>
    <s v="02452454"/>
    <s v="30/01/2025"/>
    <s v="23:19"/>
    <s v="DDO63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96300"/>
    <s v="En línea"/>
  </r>
  <r>
    <s v="02452003"/>
    <s v="30/01/2025"/>
    <s v="11:33"/>
    <s v="DDS70E"/>
    <x v="0"/>
    <s v="BOGOTÁ, D.C."/>
    <x v="0"/>
    <x v="0"/>
    <n v="20678.490000000002"/>
    <n v="1.323"/>
    <n v="15630"/>
    <n v="15630"/>
    <s v="1000800910671005"/>
    <n v="16027.03"/>
    <n v="21203.760689999999"/>
    <x v="36"/>
    <x v="0"/>
    <x v="0"/>
    <n v="1005"/>
    <n v="10008009"/>
    <s v="SABANA"/>
    <n v="1067"/>
    <s v="Combustibles"/>
    <s v="0040007354"/>
    <x v="0"/>
    <s v="74792"/>
    <s v="En línea"/>
  </r>
  <r>
    <s v="01554009"/>
    <s v="30/01/2025"/>
    <s v="16:14"/>
    <s v="OFK57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47600"/>
    <s v="En línea"/>
  </r>
  <r>
    <s v="02452141"/>
    <s v="30/01/2025"/>
    <s v="15:23"/>
    <s v="OGB10E"/>
    <x v="0"/>
    <s v="BOGOTÁ, D.C."/>
    <x v="0"/>
    <x v="0"/>
    <n v="15630"/>
    <n v="1"/>
    <n v="15630"/>
    <n v="15630"/>
    <s v="1000800910671005"/>
    <n v="16027.03"/>
    <n v="16027.03"/>
    <x v="36"/>
    <x v="0"/>
    <x v="0"/>
    <n v="1005"/>
    <n v="10008009"/>
    <s v="SABANA"/>
    <n v="1067"/>
    <s v="Combustibles"/>
    <s v="0040007354"/>
    <x v="0"/>
    <s v="72295"/>
    <s v="En línea"/>
  </r>
  <r>
    <s v="01553974"/>
    <s v="30/01/2025"/>
    <s v="15:31"/>
    <s v="OFR26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54083"/>
    <s v="En línea"/>
  </r>
  <r>
    <s v="02452143"/>
    <s v="30/01/2025"/>
    <s v="15:25"/>
    <s v="DDO50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78397"/>
    <s v="En línea"/>
  </r>
  <r>
    <s v="02452456"/>
    <s v="30/01/2025"/>
    <s v="23:21"/>
    <s v="OFQ36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45109"/>
    <s v="En línea"/>
  </r>
  <r>
    <s v="0546596"/>
    <s v="30/01/2025"/>
    <s v="06:08"/>
    <s v="OLN211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73919"/>
    <s v="En línea"/>
  </r>
  <r>
    <s v="02273734"/>
    <s v="30/01/2025"/>
    <s v="17:00"/>
    <s v="JQV242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23162"/>
    <s v="En línea"/>
  </r>
  <r>
    <s v="02273920"/>
    <s v="30/01/2025"/>
    <s v="23:12"/>
    <s v="OLO448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160182"/>
    <s v="En línea"/>
  </r>
  <r>
    <s v="02273913"/>
    <s v="30/01/2025"/>
    <s v="22:55"/>
    <s v="OLN073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207578"/>
    <s v="En línea"/>
  </r>
  <r>
    <s v="02273899"/>
    <s v="30/01/2025"/>
    <s v="21:52"/>
    <s v="OLO477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175980"/>
    <s v="En línea"/>
  </r>
  <r>
    <s v="48754510"/>
    <s v="30/01/2025"/>
    <s v="09:18"/>
    <s v="DDP58E"/>
    <x v="0"/>
    <s v="BOGOTÁ, D.C."/>
    <x v="0"/>
    <x v="0"/>
    <n v="23985"/>
    <n v="1.5"/>
    <n v="15990"/>
    <n v="15990"/>
    <s v="1000800919151005"/>
    <n v="16027.03"/>
    <n v="24040.545000000002"/>
    <x v="19"/>
    <x v="0"/>
    <x v="0"/>
    <n v="1005"/>
    <n v="10008009"/>
    <s v="SABANA"/>
    <n v="1915"/>
    <s v="Combustibles"/>
    <s v="0040007354"/>
    <x v="0"/>
    <s v="60440"/>
    <s v="En línea"/>
  </r>
  <r>
    <s v="48758526"/>
    <s v="30/01/2025"/>
    <s v="11:12"/>
    <s v="OGB64E"/>
    <x v="0"/>
    <s v="BOGOTÁ, D.C."/>
    <x v="0"/>
    <x v="0"/>
    <n v="23985"/>
    <n v="1.5"/>
    <n v="15990"/>
    <n v="15990"/>
    <s v="1000800919151005"/>
    <n v="16027.03"/>
    <n v="24040.545000000002"/>
    <x v="19"/>
    <x v="0"/>
    <x v="0"/>
    <n v="1005"/>
    <n v="10008009"/>
    <s v="SABANA"/>
    <n v="1915"/>
    <s v="Combustibles"/>
    <s v="0040007354"/>
    <x v="0"/>
    <s v="63079"/>
    <s v="En línea"/>
  </r>
  <r>
    <s v="48765016"/>
    <s v="30/01/2025"/>
    <s v="14:29"/>
    <s v="DDV58E"/>
    <x v="0"/>
    <s v="BOGOTÁ, D.C."/>
    <x v="0"/>
    <x v="0"/>
    <n v="23985"/>
    <n v="1.5"/>
    <n v="15990"/>
    <n v="15990"/>
    <s v="1000800919151005"/>
    <n v="16027.03"/>
    <n v="24040.545000000002"/>
    <x v="19"/>
    <x v="0"/>
    <x v="0"/>
    <n v="1005"/>
    <n v="10008009"/>
    <s v="SABANA"/>
    <n v="1915"/>
    <s v="Combustibles"/>
    <s v="0040007354"/>
    <x v="0"/>
    <s v="68594"/>
    <s v="En línea"/>
  </r>
  <r>
    <s v="01646319"/>
    <s v="30/01/2025"/>
    <s v="00:21"/>
    <s v="GCX076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107439"/>
    <s v="En línea"/>
  </r>
  <r>
    <s v="02713971"/>
    <s v="30/01/2025"/>
    <s v="04:20"/>
    <s v="OFZ34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9599"/>
    <s v="En línea"/>
  </r>
  <r>
    <s v="02714123"/>
    <s v="30/01/2025"/>
    <s v="07:21"/>
    <s v="OFQ85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6489"/>
    <s v="En línea"/>
  </r>
  <r>
    <s v="02714284"/>
    <s v="30/01/2025"/>
    <s v="10:20"/>
    <s v="OFM71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7480"/>
    <s v="En línea"/>
  </r>
  <r>
    <s v="02714722"/>
    <s v="30/01/2025"/>
    <s v="21:23"/>
    <s v="DDX76E"/>
    <x v="0"/>
    <s v="BOGOTÁ, D.C."/>
    <x v="0"/>
    <x v="0"/>
    <n v="15590"/>
    <n v="1"/>
    <n v="15590"/>
    <n v="15590"/>
    <s v="1000800920461005"/>
    <n v="16027.03"/>
    <n v="16027.03"/>
    <x v="2"/>
    <x v="0"/>
    <x v="0"/>
    <n v="1005"/>
    <n v="10008009"/>
    <s v="SABANA"/>
    <n v="2046"/>
    <s v="Combustibles"/>
    <s v="0040007354"/>
    <x v="0"/>
    <s v="72107"/>
    <s v="En línea"/>
  </r>
  <r>
    <s v="02714443"/>
    <s v="30/01/2025"/>
    <s v="14:56"/>
    <s v="GCX146"/>
    <x v="2"/>
    <s v="BOGOTÁ, D.C."/>
    <x v="0"/>
    <x v="1"/>
    <n v="171115.07"/>
    <n v="16.597000000000001"/>
    <n v="10310"/>
    <n v="10310"/>
    <s v="100080092046267"/>
    <n v="10653.74"/>
    <n v="176820.12278000001"/>
    <x v="2"/>
    <x v="0"/>
    <x v="2"/>
    <n v="267"/>
    <n v="10008009"/>
    <s v="SABANA"/>
    <n v="2046"/>
    <s v="Combustibles"/>
    <s v="0040006107"/>
    <x v="0"/>
    <s v="56500"/>
    <s v="En línea"/>
  </r>
  <r>
    <s v="02714676"/>
    <s v="30/01/2025"/>
    <s v="20:16"/>
    <s v="OBE972"/>
    <x v="2"/>
    <s v="BOGOTÁ, D.C."/>
    <x v="0"/>
    <x v="1"/>
    <n v="170218.1"/>
    <n v="16.510000000000002"/>
    <n v="10310"/>
    <n v="10310"/>
    <s v="100080092046267"/>
    <n v="10653.74"/>
    <n v="175893.24740000002"/>
    <x v="2"/>
    <x v="0"/>
    <x v="2"/>
    <n v="267"/>
    <n v="10008009"/>
    <s v="SABANA"/>
    <n v="2046"/>
    <s v="Combustibles"/>
    <s v="0040006107"/>
    <x v="0"/>
    <s v="132111"/>
    <s v="En línea"/>
  </r>
  <r>
    <s v="01381187"/>
    <s v="30/01/2025"/>
    <s v="07:47"/>
    <s v="LIS731"/>
    <x v="0"/>
    <s v="BOGOTÁ, D.C."/>
    <x v="0"/>
    <x v="0"/>
    <n v="45870"/>
    <n v="3"/>
    <n v="15290"/>
    <n v="15290"/>
    <s v="1000800914191005"/>
    <n v="16027.03"/>
    <n v="48081.090000000004"/>
    <x v="3"/>
    <x v="0"/>
    <x v="0"/>
    <n v="1005"/>
    <n v="10008009"/>
    <s v="SABANA"/>
    <n v="1419"/>
    <s v="Combustibles"/>
    <s v="0040007354"/>
    <x v="0"/>
    <s v="56174"/>
    <s v="En línea"/>
  </r>
  <r>
    <s v="02606282"/>
    <s v="30/01/2025"/>
    <s v="23:27"/>
    <s v="DDQ76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3180"/>
    <s v="En línea"/>
  </r>
  <r>
    <s v="03537112"/>
    <s v="30/01/2025"/>
    <s v="22:07"/>
    <s v="LBM29F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50581"/>
    <s v="En línea"/>
  </r>
  <r>
    <s v="03536959"/>
    <s v="30/01/2025"/>
    <s v="16:53"/>
    <s v="OFL17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41514"/>
    <s v="En línea"/>
  </r>
  <r>
    <s v="02606086"/>
    <s v="30/01/2025"/>
    <s v="16:32"/>
    <s v="OJX090"/>
    <x v="0"/>
    <s v="BOGOTÁ, D.C."/>
    <x v="0"/>
    <x v="0"/>
    <n v="76300"/>
    <n v="5"/>
    <n v="15260"/>
    <n v="15260"/>
    <s v="1000800910551005"/>
    <n v="16027.03"/>
    <n v="80135.150000000009"/>
    <x v="10"/>
    <x v="0"/>
    <x v="0"/>
    <n v="1005"/>
    <n v="10008009"/>
    <s v="SABANA"/>
    <n v="1055"/>
    <s v="Combustibles"/>
    <s v="0040007354"/>
    <x v="0"/>
    <s v="191727"/>
    <s v="En línea"/>
  </r>
  <r>
    <s v="04145968"/>
    <s v="30/01/2025"/>
    <s v="19:30"/>
    <s v="OFZ05E"/>
    <x v="0"/>
    <s v="BOGOTÁ, D.C."/>
    <x v="0"/>
    <x v="0"/>
    <n v="15260"/>
    <n v="1"/>
    <n v="15260"/>
    <n v="15260"/>
    <s v="1000800910551005"/>
    <n v="16027.03"/>
    <n v="16027.03"/>
    <x v="10"/>
    <x v="0"/>
    <x v="0"/>
    <n v="1005"/>
    <n v="10008009"/>
    <s v="SABANA"/>
    <n v="1055"/>
    <s v="Combustibles"/>
    <s v="0040007354"/>
    <x v="0"/>
    <s v="64100"/>
    <s v="En línea"/>
  </r>
  <r>
    <s v="02606062"/>
    <s v="30/01/2025"/>
    <s v="15:45"/>
    <s v="OFJ06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53595"/>
    <s v="En línea"/>
  </r>
  <r>
    <s v="01654893"/>
    <s v="30/01/2025"/>
    <s v="14:52"/>
    <s v="OFL63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40281"/>
    <s v="En línea"/>
  </r>
  <r>
    <s v="04145630"/>
    <s v="30/01/2025"/>
    <s v="15:11"/>
    <s v="OGA56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6740"/>
    <s v="En línea"/>
  </r>
  <r>
    <s v="04146081"/>
    <s v="30/01/2025"/>
    <s v="20:47"/>
    <s v="DDQ75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5790"/>
    <s v="En línea"/>
  </r>
  <r>
    <s v="04144989"/>
    <s v="30/01/2025"/>
    <s v="06:28"/>
    <s v="OGB51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98737"/>
    <s v="En línea"/>
  </r>
  <r>
    <s v="04145428"/>
    <s v="30/01/2025"/>
    <s v="12:15"/>
    <s v="OFJ32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53228"/>
    <s v="En línea"/>
  </r>
  <r>
    <s v="04145443"/>
    <s v="30/01/2025"/>
    <s v="12:29"/>
    <s v="OFU60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42801"/>
    <s v="En línea"/>
  </r>
  <r>
    <s v="04145513"/>
    <s v="30/01/2025"/>
    <s v="13:22"/>
    <s v="OGC15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57368"/>
    <s v="En línea"/>
  </r>
  <r>
    <s v="04145530"/>
    <s v="30/01/2025"/>
    <s v="13:39"/>
    <s v="OFZ21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84305"/>
    <s v="En línea"/>
  </r>
  <r>
    <s v="04145551"/>
    <s v="30/01/2025"/>
    <s v="13:57"/>
    <s v="DDU52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7862"/>
    <s v="En línea"/>
  </r>
  <r>
    <s v="03536559"/>
    <s v="30/01/2025"/>
    <s v="00:11"/>
    <s v="LBM27F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45059"/>
    <s v="En línea"/>
  </r>
  <r>
    <s v="02605695"/>
    <s v="30/01/2025"/>
    <s v="05:58"/>
    <s v="OFV72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80198"/>
    <s v="En línea"/>
  </r>
  <r>
    <s v="01654591"/>
    <s v="30/01/2025"/>
    <s v="05:57"/>
    <s v="OGF96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0355"/>
    <s v="En línea"/>
  </r>
  <r>
    <s v="02539865"/>
    <s v="30/01/2025"/>
    <s v="00:06"/>
    <s v="LBL77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24661"/>
    <s v="En línea"/>
  </r>
  <r>
    <s v="01578741"/>
    <s v="30/01/2025"/>
    <s v="13:12"/>
    <s v="DDY64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65870"/>
    <s v="En línea"/>
  </r>
  <r>
    <s v="03493743"/>
    <s v="30/01/2025"/>
    <s v="18:35"/>
    <s v="DDR30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306"/>
    <s v="En línea"/>
  </r>
  <r>
    <s v="02540440"/>
    <s v="30/01/2025"/>
    <s v="16:59"/>
    <s v="DDR11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65009"/>
    <s v="En línea"/>
  </r>
  <r>
    <s v="02540570"/>
    <s v="30/01/2025"/>
    <s v="20:08"/>
    <s v="OAN11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78721"/>
    <s v="En línea"/>
  </r>
  <r>
    <s v="03493656"/>
    <s v="30/01/2025"/>
    <s v="16:41"/>
    <s v="OFL62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35986"/>
    <s v="En línea"/>
  </r>
  <r>
    <s v="01578886"/>
    <s v="30/01/2025"/>
    <s v="16:15"/>
    <s v="OFO79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76757"/>
    <s v="En línea"/>
  </r>
  <r>
    <s v="01579258"/>
    <s v="30/01/2025"/>
    <s v="23:49"/>
    <s v="OFR11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3394"/>
    <s v="En línea"/>
  </r>
  <r>
    <s v="01579253"/>
    <s v="30/01/2025"/>
    <s v="23:44"/>
    <s v="OFJ53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6620"/>
    <s v="En línea"/>
  </r>
  <r>
    <s v="01578499"/>
    <s v="30/01/2025"/>
    <s v="08:04"/>
    <s v="OKZ775"/>
    <x v="0"/>
    <s v="BOGOTÁ, D.C."/>
    <x v="0"/>
    <x v="1"/>
    <n v="82880"/>
    <n v="8"/>
    <n v="10360"/>
    <n v="10360"/>
    <s v="1000800910561005"/>
    <n v="10466.870000000001"/>
    <n v="83734.960000000006"/>
    <x v="28"/>
    <x v="0"/>
    <x v="0"/>
    <n v="1005"/>
    <n v="10008009"/>
    <s v="SABANA"/>
    <n v="1056"/>
    <s v="Combustibles"/>
    <s v="0040007354"/>
    <x v="0"/>
    <s v="102800"/>
    <s v="En línea"/>
  </r>
  <r>
    <s v="02540494"/>
    <s v="30/01/2025"/>
    <s v="18:28"/>
    <s v="GCX117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53654"/>
    <s v="En línea"/>
  </r>
  <r>
    <s v="03493858"/>
    <s v="30/01/2025"/>
    <s v="21:05"/>
    <s v="JQV018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103505"/>
    <s v="En línea"/>
  </r>
  <r>
    <s v="02424165"/>
    <s v="30/01/2025"/>
    <s v="19:06"/>
    <s v="OFJ15E"/>
    <x v="0"/>
    <s v="BOGOTÁ, D.C."/>
    <x v="0"/>
    <x v="0"/>
    <n v="16438.8"/>
    <n v="1.0640000000000001"/>
    <n v="15450"/>
    <n v="15450"/>
    <s v="100080099581005"/>
    <n v="16027.03"/>
    <n v="17052.75992"/>
    <x v="35"/>
    <x v="0"/>
    <x v="0"/>
    <n v="1005"/>
    <n v="10008009"/>
    <s v="SABANA"/>
    <n v="958"/>
    <s v="Combustibles"/>
    <s v="0040007354"/>
    <x v="0"/>
    <s v="84102"/>
    <s v="En línea"/>
  </r>
  <r>
    <s v="01480713"/>
    <s v="30/01/2025"/>
    <s v="21:54"/>
    <s v="OKZ821"/>
    <x v="0"/>
    <s v="BOGOTÁ, D.C."/>
    <x v="0"/>
    <x v="1"/>
    <n v="41760"/>
    <n v="4"/>
    <n v="10440"/>
    <n v="10440"/>
    <s v="100080099581005"/>
    <n v="10466.870000000001"/>
    <n v="41867.480000000003"/>
    <x v="35"/>
    <x v="0"/>
    <x v="0"/>
    <n v="1005"/>
    <n v="10008009"/>
    <s v="SABANA"/>
    <n v="958"/>
    <s v="Combustibles"/>
    <s v="0040007354"/>
    <x v="0"/>
    <s v="158472"/>
    <s v="En línea"/>
  </r>
  <r>
    <s v="04325082"/>
    <s v="30/01/2025"/>
    <s v="16:59"/>
    <s v="LIS835"/>
    <x v="0"/>
    <s v="BOGOTÁ, D.C."/>
    <x v="0"/>
    <x v="1"/>
    <n v="41760"/>
    <n v="4"/>
    <n v="10440"/>
    <n v="10440"/>
    <s v="100080099581005"/>
    <n v="10466.870000000001"/>
    <n v="41867.480000000003"/>
    <x v="35"/>
    <x v="0"/>
    <x v="0"/>
    <n v="1005"/>
    <n v="10008009"/>
    <s v="SABANA"/>
    <n v="958"/>
    <s v="Combustibles"/>
    <s v="0040007354"/>
    <x v="0"/>
    <s v="33393"/>
    <s v="En línea"/>
  </r>
  <r>
    <s v="03267273"/>
    <s v="30/01/2025"/>
    <s v="06:37"/>
    <s v="JQU941"/>
    <x v="0"/>
    <s v="BOGOTÁ, D.C."/>
    <x v="0"/>
    <x v="1"/>
    <n v="41396"/>
    <n v="4"/>
    <n v="10349"/>
    <n v="10349"/>
    <s v="100080099841005"/>
    <n v="10466.870000000001"/>
    <n v="41867.480000000003"/>
    <x v="34"/>
    <x v="0"/>
    <x v="0"/>
    <n v="1005"/>
    <n v="10008009"/>
    <s v="SABANA"/>
    <n v="984"/>
    <s v="Combustibles"/>
    <s v="0040007354"/>
    <x v="0"/>
    <s v="109488"/>
    <s v="En línea"/>
  </r>
  <r>
    <s v="06170961"/>
    <s v="30/01/2025"/>
    <s v="22:27"/>
    <s v="OLO614"/>
    <x v="0"/>
    <s v="BOGOTÁ, D.C."/>
    <x v="0"/>
    <x v="1"/>
    <n v="41396"/>
    <n v="4"/>
    <n v="10349"/>
    <n v="10349"/>
    <s v="100080099841005"/>
    <n v="10466.870000000001"/>
    <n v="41867.480000000003"/>
    <x v="34"/>
    <x v="0"/>
    <x v="0"/>
    <n v="1005"/>
    <n v="10008009"/>
    <s v="SABANA"/>
    <n v="984"/>
    <s v="Combustibles"/>
    <s v="0040007354"/>
    <x v="0"/>
    <s v="127904"/>
    <s v="En línea"/>
  </r>
  <r>
    <s v="01390312"/>
    <s v="30/01/2025"/>
    <s v="09:08"/>
    <s v="LHB35F"/>
    <x v="0"/>
    <s v="BOGOTÁ, D.C."/>
    <x v="0"/>
    <x v="0"/>
    <n v="23565"/>
    <n v="1.5"/>
    <n v="15710"/>
    <n v="15710"/>
    <s v="100080099591005"/>
    <n v="16027.03"/>
    <n v="24040.545000000002"/>
    <x v="49"/>
    <x v="0"/>
    <x v="0"/>
    <n v="1005"/>
    <n v="10008009"/>
    <s v="SABANA"/>
    <n v="959"/>
    <s v="Combustibles"/>
    <s v="0040007354"/>
    <x v="0"/>
    <s v="23755"/>
    <s v="En línea"/>
  </r>
  <r>
    <s v="01852385"/>
    <s v="30/01/2025"/>
    <s v="00:59"/>
    <s v="OFP11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2586"/>
    <s v="En línea"/>
  </r>
  <r>
    <s v="01852397"/>
    <s v="30/01/2025"/>
    <s v="01:31"/>
    <s v="OFM05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0374"/>
    <s v="En línea"/>
  </r>
  <r>
    <s v="01852357"/>
    <s v="30/01/2025"/>
    <s v="00:14"/>
    <s v="OFZ50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25412"/>
    <s v="En línea"/>
  </r>
  <r>
    <s v="01852555"/>
    <s v="30/01/2025"/>
    <s v="05:48"/>
    <s v="OFP17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34315"/>
    <s v="En línea"/>
  </r>
  <r>
    <s v="02731810"/>
    <s v="30/01/2025"/>
    <s v="08:26"/>
    <s v="OFP60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2053"/>
    <s v="En línea"/>
  </r>
  <r>
    <s v="02732236"/>
    <s v="30/01/2025"/>
    <s v="15:41"/>
    <s v="OJX086"/>
    <x v="0"/>
    <s v="BOGOTÁ, D.C."/>
    <x v="0"/>
    <x v="0"/>
    <n v="76800"/>
    <n v="5"/>
    <n v="15360"/>
    <n v="15360"/>
    <s v="1000800910471005"/>
    <n v="16027.03"/>
    <n v="80135.150000000009"/>
    <x v="6"/>
    <x v="0"/>
    <x v="0"/>
    <n v="1005"/>
    <n v="10008009"/>
    <s v="SABANA"/>
    <n v="1047"/>
    <s v="Combustibles"/>
    <s v="0040007354"/>
    <x v="0"/>
    <s v="164803"/>
    <s v="En línea"/>
  </r>
  <r>
    <s v="02732326"/>
    <s v="30/01/2025"/>
    <s v="17:00"/>
    <s v="ODT159"/>
    <x v="0"/>
    <s v="BOGOTÁ, D.C."/>
    <x v="0"/>
    <x v="0"/>
    <n v="75878.399999999994"/>
    <n v="4.9400000000000004"/>
    <n v="15360"/>
    <n v="15360"/>
    <s v="1000800910471005"/>
    <n v="16027.03"/>
    <n v="79173.528200000015"/>
    <x v="6"/>
    <x v="0"/>
    <x v="0"/>
    <n v="1005"/>
    <n v="10008009"/>
    <s v="SABANA"/>
    <n v="1047"/>
    <s v="Combustibles"/>
    <s v="0040007354"/>
    <x v="0"/>
    <s v="154095"/>
    <s v="En línea"/>
  </r>
  <r>
    <s v="02732415"/>
    <s v="30/01/2025"/>
    <s v="18:16"/>
    <s v="LHE36F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30381"/>
    <s v="En línea"/>
  </r>
  <r>
    <s v="02732380"/>
    <s v="30/01/2025"/>
    <s v="17:44"/>
    <s v="OFP61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9430"/>
    <s v="En línea"/>
  </r>
  <r>
    <s v="02732265"/>
    <s v="30/01/2025"/>
    <s v="16:15"/>
    <s v="OFX55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8100"/>
    <s v="En línea"/>
  </r>
  <r>
    <s v="02732572"/>
    <s v="30/01/2025"/>
    <s v="20:06"/>
    <s v="OFY06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6630"/>
    <s v="En línea"/>
  </r>
  <r>
    <s v="01853782"/>
    <s v="30/01/2025"/>
    <s v="22:43"/>
    <s v="LHH08F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14948"/>
    <s v="En línea"/>
  </r>
  <r>
    <s v="01853762"/>
    <s v="30/01/2025"/>
    <s v="22:28"/>
    <s v="OFY02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69554"/>
    <s v="En línea"/>
  </r>
  <r>
    <s v="02731559"/>
    <s v="30/01/2025"/>
    <s v="05:12"/>
    <s v="GCX142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136630"/>
    <s v="En línea"/>
  </r>
  <r>
    <s v="02606222"/>
    <s v="30/01/2025"/>
    <s v="21:49"/>
    <s v="OLN079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195808"/>
    <s v="En línea"/>
  </r>
  <r>
    <s v="01655161"/>
    <s v="30/01/2025"/>
    <s v="22:38"/>
    <s v="GCX058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148181"/>
    <s v="En línea"/>
  </r>
  <r>
    <s v="01654955"/>
    <s v="30/01/2025"/>
    <s v="16:25"/>
    <s v="OLO615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75332"/>
    <s v="En línea"/>
  </r>
  <r>
    <s v="01655050"/>
    <s v="30/01/2025"/>
    <s v="19:13"/>
    <s v="GCX103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85667"/>
    <s v="En línea"/>
  </r>
  <r>
    <s v="01654951"/>
    <s v="30/01/2025"/>
    <s v="16:20"/>
    <s v="GCX102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104844"/>
    <s v="En línea"/>
  </r>
  <r>
    <s v="01654793"/>
    <s v="30/01/2025"/>
    <s v="11:55"/>
    <s v="LIS758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64796"/>
    <s v="En línea"/>
  </r>
  <r>
    <s v="03544160"/>
    <s v="30/01/2025"/>
    <s v="19:41"/>
    <s v="DDY08E"/>
    <x v="0"/>
    <s v="BOGOTÁ, D.C."/>
    <x v="0"/>
    <x v="0"/>
    <n v="15250"/>
    <n v="1"/>
    <n v="15250"/>
    <n v="15250"/>
    <s v="1000800910481005"/>
    <n v="16027.03"/>
    <n v="16027.03"/>
    <x v="11"/>
    <x v="0"/>
    <x v="0"/>
    <n v="1005"/>
    <n v="10008009"/>
    <s v="SABANA"/>
    <n v="1048"/>
    <s v="Combustibles"/>
    <s v="0040007354"/>
    <x v="0"/>
    <s v="96104"/>
    <s v="En línea"/>
  </r>
  <r>
    <s v="02492996"/>
    <s v="30/01/2025"/>
    <s v="21:13"/>
    <s v="LHE28F"/>
    <x v="0"/>
    <s v="BOGOTÁ, D.C."/>
    <x v="0"/>
    <x v="0"/>
    <n v="22875"/>
    <n v="1.5"/>
    <n v="15250"/>
    <n v="15250"/>
    <s v="1000800910481005"/>
    <n v="16027.03"/>
    <n v="24040.545000000002"/>
    <x v="11"/>
    <x v="0"/>
    <x v="0"/>
    <n v="1005"/>
    <n v="10008009"/>
    <s v="SABANA"/>
    <n v="1048"/>
    <s v="Combustibles"/>
    <s v="0040007354"/>
    <x v="0"/>
    <s v="27336"/>
    <s v="En línea"/>
  </r>
  <r>
    <s v="03544174"/>
    <s v="30/01/2025"/>
    <s v="20:12"/>
    <s v="OLN089"/>
    <x v="0"/>
    <s v="BOGOTÁ, D.C."/>
    <x v="0"/>
    <x v="1"/>
    <n v="40520"/>
    <n v="4"/>
    <n v="10130"/>
    <n v="10130"/>
    <s v="1000800910481005"/>
    <n v="10466.870000000001"/>
    <n v="41867.480000000003"/>
    <x v="11"/>
    <x v="0"/>
    <x v="0"/>
    <n v="1005"/>
    <n v="10008009"/>
    <s v="SABANA"/>
    <n v="1048"/>
    <s v="Combustibles"/>
    <s v="0040007354"/>
    <x v="0"/>
    <s v="204712"/>
    <s v="En línea"/>
  </r>
  <r>
    <s v="2347134"/>
    <s v="30/01/2025"/>
    <s v="08:54"/>
    <s v="LHA32F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6452"/>
    <s v="En línea"/>
  </r>
  <r>
    <s v="2347190"/>
    <s v="30/01/2025"/>
    <s v="09:43"/>
    <s v="ODT178"/>
    <x v="0"/>
    <s v="BOGOTÁ, D.C."/>
    <x v="0"/>
    <x v="0"/>
    <n v="78915"/>
    <n v="5"/>
    <n v="15783"/>
    <n v="15783"/>
    <s v="1000800923381005"/>
    <n v="16027.03"/>
    <n v="80135.150000000009"/>
    <x v="8"/>
    <x v="0"/>
    <x v="0"/>
    <n v="1005"/>
    <n v="10008009"/>
    <s v="SABANA"/>
    <n v="2338"/>
    <s v="Combustibles"/>
    <s v="0040007354"/>
    <x v="0"/>
    <s v="177130"/>
    <s v="En línea"/>
  </r>
  <r>
    <s v="2347781"/>
    <s v="30/01/2025"/>
    <s v="19:37"/>
    <s v="OFY49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31471"/>
    <s v="En línea"/>
  </r>
  <r>
    <s v="2347868"/>
    <s v="30/01/2025"/>
    <s v="21:18"/>
    <s v="DDN86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79983"/>
    <s v="En línea"/>
  </r>
  <r>
    <s v="2347315"/>
    <s v="30/01/2025"/>
    <s v="12:13"/>
    <s v="DDU18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82588"/>
    <s v="En línea"/>
  </r>
  <r>
    <s v="2346812"/>
    <s v="30/01/2025"/>
    <s v="00:54"/>
    <s v="OFV19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66497"/>
    <s v="En línea"/>
  </r>
  <r>
    <s v="2346809"/>
    <s v="30/01/2025"/>
    <s v="00:38"/>
    <s v="OFY48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90395"/>
    <s v="En línea"/>
  </r>
  <r>
    <s v="2346892"/>
    <s v="30/01/2025"/>
    <s v="06:06"/>
    <s v="DDP84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57938"/>
    <s v="En línea"/>
  </r>
  <r>
    <s v="2347094"/>
    <s v="30/01/2025"/>
    <s v="08:22"/>
    <s v="GCX119"/>
    <x v="0"/>
    <s v="BOGOTÁ, D.C."/>
    <x v="0"/>
    <x v="1"/>
    <n v="42095.445"/>
    <n v="4.0110000000000001"/>
    <n v="10495"/>
    <n v="10495"/>
    <s v="1000800923381005"/>
    <n v="10466.870000000001"/>
    <n v="41982.615570000002"/>
    <x v="8"/>
    <x v="0"/>
    <x v="0"/>
    <n v="1005"/>
    <n v="10008009"/>
    <s v="SABANA"/>
    <n v="2338"/>
    <s v="Combustibles"/>
    <s v="0040007354"/>
    <x v="0"/>
    <s v="100865"/>
    <s v="En línea"/>
  </r>
  <r>
    <s v="2347154"/>
    <s v="30/01/2025"/>
    <s v="09:08"/>
    <s v="LIS780"/>
    <x v="0"/>
    <s v="BOGOTÁ, D.C."/>
    <x v="0"/>
    <x v="1"/>
    <n v="41938.019999999997"/>
    <n v="3.996"/>
    <n v="10495"/>
    <n v="10495"/>
    <s v="1000800923381005"/>
    <n v="10466.870000000001"/>
    <n v="41825.612520000002"/>
    <x v="8"/>
    <x v="0"/>
    <x v="0"/>
    <n v="1005"/>
    <n v="10008009"/>
    <s v="SABANA"/>
    <n v="2338"/>
    <s v="Combustibles"/>
    <s v="0040007354"/>
    <x v="0"/>
    <s v="41783"/>
    <s v="En línea"/>
  </r>
  <r>
    <s v="2347373"/>
    <s v="30/01/2025"/>
    <s v="13:20"/>
    <s v="OKZ751"/>
    <x v="0"/>
    <s v="BOGOTÁ, D.C."/>
    <x v="0"/>
    <x v="1"/>
    <n v="41728.120000000003"/>
    <n v="3.976"/>
    <n v="10495"/>
    <n v="10495"/>
    <s v="1000800923381005"/>
    <n v="10466.870000000001"/>
    <n v="41616.275120000006"/>
    <x v="8"/>
    <x v="0"/>
    <x v="0"/>
    <n v="1005"/>
    <n v="10008009"/>
    <s v="SABANA"/>
    <n v="2338"/>
    <s v="Combustibles"/>
    <s v="0040007354"/>
    <x v="0"/>
    <s v="11914"/>
    <s v="En línea"/>
  </r>
  <r>
    <s v="02369192"/>
    <s v="30/01/2025"/>
    <s v="10:35"/>
    <s v="OFJ21E"/>
    <x v="0"/>
    <s v="BOGOTÁ, D.C."/>
    <x v="0"/>
    <x v="0"/>
    <n v="23295"/>
    <n v="1.5"/>
    <n v="15530"/>
    <n v="15530"/>
    <s v="100080099301005"/>
    <n v="16027.03"/>
    <n v="24040.545000000002"/>
    <x v="33"/>
    <x v="0"/>
    <x v="0"/>
    <n v="1005"/>
    <n v="10008009"/>
    <s v="SABANA"/>
    <n v="930"/>
    <s v="Combustibles"/>
    <s v="0040007354"/>
    <x v="0"/>
    <s v="63085"/>
    <s v="En línea"/>
  </r>
  <r>
    <s v="01621830"/>
    <s v="30/01/2025"/>
    <s v="16:08"/>
    <s v="OGG10E"/>
    <x v="0"/>
    <s v="BOGOTÁ, D.C."/>
    <x v="0"/>
    <x v="0"/>
    <n v="23295"/>
    <n v="1.5"/>
    <n v="15530"/>
    <n v="15530"/>
    <s v="100080099301005"/>
    <n v="16027.03"/>
    <n v="24040.545000000002"/>
    <x v="33"/>
    <x v="0"/>
    <x v="0"/>
    <n v="1005"/>
    <n v="10008009"/>
    <s v="SABANA"/>
    <n v="930"/>
    <s v="Combustibles"/>
    <s v="0040007354"/>
    <x v="0"/>
    <s v="72509"/>
    <s v="En línea"/>
  </r>
  <r>
    <s v="01621433"/>
    <s v="30/01/2025"/>
    <s v="06:58"/>
    <s v="OCK423"/>
    <x v="2"/>
    <s v="BOGOTÁ, D.C."/>
    <x v="0"/>
    <x v="0"/>
    <n v="142969.18"/>
    <n v="9.2059999999999995"/>
    <n v="15530"/>
    <n v="15530"/>
    <s v="10008009930267"/>
    <n v="16213.9"/>
    <n v="149265.16339999999"/>
    <x v="33"/>
    <x v="0"/>
    <x v="2"/>
    <n v="267"/>
    <n v="10008009"/>
    <s v="SABANA"/>
    <n v="930"/>
    <s v="Combustibles"/>
    <s v="0040006107"/>
    <x v="0"/>
    <s v="153631"/>
    <s v="En línea"/>
  </r>
  <r>
    <s v="01622067"/>
    <s v="30/01/2025"/>
    <s v="20:49"/>
    <s v="OCK426"/>
    <x v="2"/>
    <s v="BOGOTÁ, D.C."/>
    <x v="0"/>
    <x v="0"/>
    <n v="127423.65"/>
    <n v="8.2050000000000001"/>
    <n v="15530"/>
    <n v="15530"/>
    <s v="10008009930267"/>
    <n v="16213.9"/>
    <n v="133035.04949999999"/>
    <x v="33"/>
    <x v="0"/>
    <x v="2"/>
    <n v="267"/>
    <n v="10008009"/>
    <s v="SABANA"/>
    <n v="930"/>
    <s v="Combustibles"/>
    <s v="0040006107"/>
    <x v="0"/>
    <s v="147274"/>
    <s v="En línea"/>
  </r>
  <r>
    <s v="02713260"/>
    <s v="30/01/2025"/>
    <s v="22:21"/>
    <s v="JQV092"/>
    <x v="6"/>
    <s v="BOGOTÁ, D.C."/>
    <x v="0"/>
    <x v="0"/>
    <n v="167211.51"/>
    <n v="10.766999999999999"/>
    <n v="15530"/>
    <n v="15530"/>
    <s v="100080091464865"/>
    <n v="16038.48"/>
    <n v="172686.31415999998"/>
    <x v="47"/>
    <x v="0"/>
    <x v="6"/>
    <n v="865"/>
    <n v="10008009"/>
    <s v="SABANA"/>
    <n v="1464"/>
    <s v="Combustibles"/>
    <s v="0040006277"/>
    <x v="0"/>
    <s v="51831"/>
    <s v="En línea"/>
  </r>
  <r>
    <s v="02369106"/>
    <s v="30/01/2025"/>
    <s v="07:54"/>
    <s v="GCW867"/>
    <x v="3"/>
    <s v="BOGOTÁ, D.C."/>
    <x v="0"/>
    <x v="1"/>
    <n v="163072.14000000001"/>
    <n v="15.771000000000001"/>
    <n v="10340"/>
    <n v="10340"/>
    <s v="100080099301013"/>
    <n v="10353.780000000001"/>
    <n v="163289.46438000002"/>
    <x v="33"/>
    <x v="0"/>
    <x v="3"/>
    <n v="1013"/>
    <n v="10008009"/>
    <s v="SABANA"/>
    <n v="930"/>
    <s v="Combustibles"/>
    <s v="0040006584"/>
    <x v="0"/>
    <s v="28578"/>
    <s v="En línea"/>
  </r>
  <r>
    <s v="48746988"/>
    <s v="30/01/2025"/>
    <s v="06:32"/>
    <s v="OJX012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86678"/>
    <s v="En línea"/>
  </r>
  <r>
    <s v="48756495"/>
    <s v="30/01/2025"/>
    <s v="10:13"/>
    <s v="OJX020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73976"/>
    <s v="En línea"/>
  </r>
  <r>
    <s v="48751543"/>
    <s v="30/01/2025"/>
    <s v="08:10"/>
    <s v="OJX056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168868"/>
    <s v="En línea"/>
  </r>
  <r>
    <s v="48747383"/>
    <s v="30/01/2025"/>
    <s v="06:43"/>
    <s v="JQV270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50896"/>
    <s v="En línea"/>
  </r>
  <r>
    <s v="48761076"/>
    <s v="30/01/2025"/>
    <s v="12:25"/>
    <s v="OLN192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24395"/>
    <s v="En línea"/>
  </r>
  <r>
    <s v="48762577"/>
    <s v="30/01/2025"/>
    <s v="13:18"/>
    <s v="OJX054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192807"/>
    <s v="En línea"/>
  </r>
  <r>
    <s v="48769704"/>
    <s v="30/01/2025"/>
    <s v="16:32"/>
    <s v="DDW42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57418"/>
    <s v="En línea"/>
  </r>
  <r>
    <s v="48775614"/>
    <s v="30/01/2025"/>
    <s v="19:23"/>
    <s v="OEU904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199555"/>
    <s v="En línea"/>
  </r>
  <r>
    <s v="48776713"/>
    <s v="30/01/2025"/>
    <s v="20:05"/>
    <s v="OFU54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39937"/>
    <s v="En línea"/>
  </r>
  <r>
    <s v="48771629"/>
    <s v="30/01/2025"/>
    <s v="17:23"/>
    <s v="OJX057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186694"/>
    <s v="En línea"/>
  </r>
  <r>
    <s v="48774833"/>
    <s v="30/01/2025"/>
    <s v="18:57"/>
    <s v="ODT175"/>
    <x v="0"/>
    <s v="BOGOTÁ, D.C."/>
    <x v="0"/>
    <x v="0"/>
    <n v="80700"/>
    <n v="5"/>
    <n v="16140"/>
    <n v="16140"/>
    <s v="1000800935401005"/>
    <n v="16027.03"/>
    <n v="80135.150000000009"/>
    <x v="32"/>
    <x v="0"/>
    <x v="0"/>
    <n v="1005"/>
    <n v="10008009"/>
    <s v="SABANA"/>
    <n v="3540"/>
    <s v="Combustibles"/>
    <s v="0040007354"/>
    <x v="0"/>
    <s v="155070"/>
    <s v="En línea"/>
  </r>
  <r>
    <s v="48775484"/>
    <s v="30/01/2025"/>
    <s v="19:19"/>
    <s v="OLO314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32199"/>
    <s v="En línea"/>
  </r>
  <r>
    <s v="48778081"/>
    <s v="30/01/2025"/>
    <s v="21:04"/>
    <s v="OLO316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30089"/>
    <s v="En línea"/>
  </r>
  <r>
    <s v="48777831"/>
    <s v="30/01/2025"/>
    <s v="20:51"/>
    <s v="LHF19F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21241"/>
    <s v="En línea"/>
  </r>
  <r>
    <s v="48778297"/>
    <s v="30/01/2025"/>
    <s v="21:16"/>
    <s v="OKZ837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58400"/>
    <s v="En línea"/>
  </r>
  <r>
    <s v="48765466"/>
    <s v="30/01/2025"/>
    <s v="14:42"/>
    <s v="OLN149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37870"/>
    <s v="En línea"/>
  </r>
  <r>
    <s v="48765762"/>
    <s v="30/01/2025"/>
    <s v="14:51"/>
    <s v="OLO315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31796"/>
    <s v="En línea"/>
  </r>
  <r>
    <s v="48772352"/>
    <s v="30/01/2025"/>
    <s v="17:43"/>
    <s v="OGD93E"/>
    <x v="0"/>
    <s v="BOGOTÁ, D.C."/>
    <x v="0"/>
    <x v="0"/>
    <n v="32280"/>
    <n v="2"/>
    <n v="16140"/>
    <n v="16140"/>
    <s v="1000800935401005"/>
    <n v="16027.03"/>
    <n v="32054.06"/>
    <x v="32"/>
    <x v="0"/>
    <x v="0"/>
    <n v="1005"/>
    <n v="10008009"/>
    <s v="SABANA"/>
    <n v="3540"/>
    <s v="Combustibles"/>
    <s v="0040007354"/>
    <x v="0"/>
    <s v="37099"/>
    <s v="En línea"/>
  </r>
  <r>
    <s v="48775969"/>
    <s v="30/01/2025"/>
    <s v="19:36"/>
    <s v="OBI490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189875"/>
    <s v="En línea"/>
  </r>
  <r>
    <s v="48780698"/>
    <s v="30/01/2025"/>
    <s v="23:54"/>
    <s v="OGD92E"/>
    <x v="0"/>
    <s v="BOGOTÁ, D.C."/>
    <x v="0"/>
    <x v="0"/>
    <n v="32280"/>
    <n v="2"/>
    <n v="16140"/>
    <n v="16140"/>
    <s v="1000800935401005"/>
    <n v="16027.03"/>
    <n v="32054.06"/>
    <x v="32"/>
    <x v="0"/>
    <x v="0"/>
    <n v="1005"/>
    <n v="10008009"/>
    <s v="SABANA"/>
    <n v="3540"/>
    <s v="Combustibles"/>
    <s v="0040007354"/>
    <x v="0"/>
    <s v="38125"/>
    <s v="En línea"/>
  </r>
  <r>
    <s v="04188615"/>
    <s v="30/01/2025"/>
    <s v="07:39"/>
    <s v="OAM95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40479"/>
    <s v="En línea"/>
  </r>
  <r>
    <s v="04188624"/>
    <s v="30/01/2025"/>
    <s v="07:53"/>
    <s v="DDX51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85810"/>
    <s v="En línea"/>
  </r>
  <r>
    <s v="02239173"/>
    <s v="30/01/2025"/>
    <s v="07:04"/>
    <s v="OGE15E"/>
    <x v="0"/>
    <s v="BOGOTÁ, D.C."/>
    <x v="0"/>
    <x v="0"/>
    <n v="24678.06"/>
    <n v="1.6140000000000001"/>
    <n v="15290"/>
    <n v="15290"/>
    <s v="1000800915551005"/>
    <n v="16027.03"/>
    <n v="25867.626420000004"/>
    <x v="31"/>
    <x v="0"/>
    <x v="0"/>
    <n v="1005"/>
    <n v="10008009"/>
    <s v="SABANA"/>
    <n v="1555"/>
    <s v="Combustibles"/>
    <s v="0040007354"/>
    <x v="0"/>
    <s v="87277"/>
    <s v="En línea"/>
  </r>
  <r>
    <s v="03249307"/>
    <s v="30/01/2025"/>
    <s v="18:53"/>
    <s v="OAM55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121495"/>
    <s v="En línea"/>
  </r>
  <r>
    <s v="03249300"/>
    <s v="30/01/2025"/>
    <s v="18:38"/>
    <s v="LHE66F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28821"/>
    <s v="En línea"/>
  </r>
  <r>
    <s v="04188802"/>
    <s v="30/01/2025"/>
    <s v="19:29"/>
    <s v="OAM29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99282"/>
    <s v="En línea"/>
  </r>
  <r>
    <s v="03249326"/>
    <s v="30/01/2025"/>
    <s v="20:08"/>
    <s v="DDY22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76115"/>
    <s v="En línea"/>
  </r>
  <r>
    <s v="02239398"/>
    <s v="30/01/2025"/>
    <s v="20:51"/>
    <s v="OLN066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33824"/>
    <s v="En línea"/>
  </r>
  <r>
    <s v="02239412"/>
    <s v="30/01/2025"/>
    <s v="21:32"/>
    <s v="OLN198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61721"/>
    <s v="En línea"/>
  </r>
  <r>
    <s v="03249066"/>
    <s v="30/01/2025"/>
    <s v="06:28"/>
    <s v="OFL05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32451"/>
    <s v="En línea"/>
  </r>
  <r>
    <s v="01137128"/>
    <s v="30/01/2025"/>
    <s v="11:17"/>
    <s v="OFX20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32785"/>
    <s v="En línea"/>
  </r>
  <r>
    <s v="03249285"/>
    <s v="30/01/2025"/>
    <s v="17:58"/>
    <s v="AWV17D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83868"/>
    <s v="En línea"/>
  </r>
  <r>
    <s v="02239364"/>
    <s v="30/01/2025"/>
    <s v="18:21"/>
    <s v="AWV05D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93080"/>
    <s v="En línea"/>
  </r>
  <r>
    <s v="01137115"/>
    <s v="30/01/2025"/>
    <s v="10:27"/>
    <s v="OLN187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63465"/>
    <s v="En línea"/>
  </r>
  <r>
    <s v="03249144"/>
    <s v="30/01/2025"/>
    <s v="10:19"/>
    <s v="OLN199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94853"/>
    <s v="En línea"/>
  </r>
  <r>
    <s v="02239438"/>
    <s v="30/01/2025"/>
    <s v="22:43"/>
    <s v="OAM90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34286"/>
    <s v="En línea"/>
  </r>
  <r>
    <s v="02239213"/>
    <s v="30/01/2025"/>
    <s v="08:47"/>
    <s v="DDX03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42251"/>
    <s v="En línea"/>
  </r>
  <r>
    <s v="02239216"/>
    <s v="30/01/2025"/>
    <s v="08:51"/>
    <s v="OLN063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12381"/>
    <s v="En línea"/>
  </r>
  <r>
    <s v="04188681"/>
    <s v="30/01/2025"/>
    <s v="11:32"/>
    <s v="ODT108"/>
    <x v="0"/>
    <s v="BOGOTÁ, D.C."/>
    <x v="0"/>
    <x v="0"/>
    <n v="76450"/>
    <n v="5"/>
    <n v="15290"/>
    <n v="15290"/>
    <s v="1000800915551005"/>
    <n v="16027.03"/>
    <n v="80135.150000000009"/>
    <x v="31"/>
    <x v="0"/>
    <x v="0"/>
    <n v="1005"/>
    <n v="10008009"/>
    <s v="SABANA"/>
    <n v="1555"/>
    <s v="Combustibles"/>
    <s v="0040007354"/>
    <x v="0"/>
    <s v="166133"/>
    <s v="En línea"/>
  </r>
  <r>
    <s v="02239253"/>
    <s v="30/01/2025"/>
    <s v="10:34"/>
    <s v="OLN150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31874"/>
    <s v="En línea"/>
  </r>
  <r>
    <s v="03249155"/>
    <s v="30/01/2025"/>
    <s v="10:46"/>
    <s v="OFL57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48890"/>
    <s v="En línea"/>
  </r>
  <r>
    <s v="03249243"/>
    <s v="30/01/2025"/>
    <s v="16:19"/>
    <s v="AWV26D"/>
    <x v="0"/>
    <s v="BOGOTÁ, D.C."/>
    <x v="0"/>
    <x v="0"/>
    <n v="30365.94"/>
    <n v="1.986"/>
    <n v="15290"/>
    <n v="15290"/>
    <s v="1000800915551005"/>
    <n v="16027.03"/>
    <n v="31829.68158"/>
    <x v="31"/>
    <x v="0"/>
    <x v="0"/>
    <n v="1005"/>
    <n v="10008009"/>
    <s v="SABANA"/>
    <n v="1555"/>
    <s v="Combustibles"/>
    <s v="0040007354"/>
    <x v="0"/>
    <s v="7150"/>
    <s v="En línea"/>
  </r>
  <r>
    <s v="03249247"/>
    <s v="30/01/2025"/>
    <s v="16:25"/>
    <s v="LIS739"/>
    <x v="0"/>
    <s v="BOGOTÁ, D.C."/>
    <x v="0"/>
    <x v="0"/>
    <n v="45870"/>
    <n v="3"/>
    <n v="15290"/>
    <n v="15290"/>
    <s v="1000800915551005"/>
    <n v="16027.03"/>
    <n v="48081.090000000004"/>
    <x v="31"/>
    <x v="0"/>
    <x v="0"/>
    <n v="1005"/>
    <n v="10008009"/>
    <s v="SABANA"/>
    <n v="1555"/>
    <s v="Combustibles"/>
    <s v="0040007354"/>
    <x v="0"/>
    <s v="44239"/>
    <s v="En línea"/>
  </r>
  <r>
    <s v="03249020"/>
    <s v="30/01/2025"/>
    <s v="04:26"/>
    <s v="OJY251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01714"/>
    <s v="En línea"/>
  </r>
  <r>
    <s v="04188813"/>
    <s v="30/01/2025"/>
    <s v="20:13"/>
    <s v="LIS828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55040"/>
    <s v="En línea"/>
  </r>
  <r>
    <s v="02239429"/>
    <s v="30/01/2025"/>
    <s v="22:30"/>
    <s v="LIS825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40640"/>
    <s v="En línea"/>
  </r>
  <r>
    <s v="03249191"/>
    <s v="30/01/2025"/>
    <s v="13:05"/>
    <s v="LIS783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55492"/>
    <s v="En línea"/>
  </r>
  <r>
    <s v="48747446"/>
    <s v="30/01/2025"/>
    <s v="06:45"/>
    <s v="JQV328"/>
    <x v="0"/>
    <s v="BOGOTÁ, D.C."/>
    <x v="0"/>
    <x v="1"/>
    <n v="83680"/>
    <n v="8"/>
    <n v="10460"/>
    <n v="10460"/>
    <s v="1000800935401005"/>
    <n v="10466.870000000001"/>
    <n v="83734.960000000006"/>
    <x v="32"/>
    <x v="0"/>
    <x v="0"/>
    <n v="1005"/>
    <n v="10008009"/>
    <s v="SABANA"/>
    <n v="3540"/>
    <s v="Combustibles"/>
    <s v="0040007354"/>
    <x v="0"/>
    <s v="12356"/>
    <s v="En línea"/>
  </r>
  <r>
    <s v="48779973"/>
    <s v="30/01/2025"/>
    <s v="22:54"/>
    <s v="LIS750"/>
    <x v="0"/>
    <s v="BOGOTÁ, D.C."/>
    <x v="0"/>
    <x v="1"/>
    <n v="41609.879999999997"/>
    <n v="3.9780000000000002"/>
    <n v="10460"/>
    <n v="10460"/>
    <s v="1000800935401005"/>
    <n v="10466.870000000001"/>
    <n v="41637.208860000006"/>
    <x v="32"/>
    <x v="0"/>
    <x v="0"/>
    <n v="1005"/>
    <n v="10008009"/>
    <s v="SABANA"/>
    <n v="3540"/>
    <s v="Combustibles"/>
    <s v="0040007354"/>
    <x v="0"/>
    <s v="29062"/>
    <s v="En línea"/>
  </r>
  <r>
    <s v="48780001"/>
    <s v="30/01/2025"/>
    <s v="22:56"/>
    <s v="OKZ592"/>
    <x v="0"/>
    <s v="BOGOTÁ, D.C."/>
    <x v="0"/>
    <x v="1"/>
    <n v="73220"/>
    <n v="7"/>
    <n v="10460"/>
    <n v="10460"/>
    <s v="1000800935401005"/>
    <n v="10466.870000000001"/>
    <n v="73268.090000000011"/>
    <x v="32"/>
    <x v="0"/>
    <x v="0"/>
    <n v="1005"/>
    <n v="10008009"/>
    <s v="SABANA"/>
    <n v="3540"/>
    <s v="Combustibles"/>
    <s v="0040007354"/>
    <x v="0"/>
    <s v="160232"/>
    <s v="En línea"/>
  </r>
  <r>
    <s v="04279527"/>
    <s v="30/01/2025"/>
    <s v="12:50"/>
    <s v="OLN141"/>
    <x v="0"/>
    <s v="BOGOTÁ, D.C."/>
    <x v="0"/>
    <x v="0"/>
    <n v="61440"/>
    <n v="4"/>
    <n v="15360"/>
    <n v="15360"/>
    <s v="100080099841005"/>
    <n v="16027.03"/>
    <n v="64108.12"/>
    <x v="34"/>
    <x v="0"/>
    <x v="0"/>
    <n v="1005"/>
    <n v="10008009"/>
    <s v="SABANA"/>
    <n v="984"/>
    <s v="Combustibles"/>
    <s v="0040007354"/>
    <x v="0"/>
    <s v="148092"/>
    <s v="En línea"/>
  </r>
  <r>
    <s v="03267546"/>
    <s v="30/01/2025"/>
    <s v="19:16"/>
    <s v="OFR35E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45669"/>
    <s v="En línea"/>
  </r>
  <r>
    <s v="03267448"/>
    <s v="30/01/2025"/>
    <s v="15:40"/>
    <s v="OJX104"/>
    <x v="0"/>
    <s v="BOGOTÁ, D.C."/>
    <x v="0"/>
    <x v="0"/>
    <n v="61440"/>
    <n v="4"/>
    <n v="15360"/>
    <n v="15360"/>
    <s v="100080099841005"/>
    <n v="16027.03"/>
    <n v="64108.12"/>
    <x v="34"/>
    <x v="0"/>
    <x v="0"/>
    <n v="1005"/>
    <n v="10008009"/>
    <s v="SABANA"/>
    <n v="984"/>
    <s v="Combustibles"/>
    <s v="0040007354"/>
    <x v="0"/>
    <s v="255645"/>
    <s v="En línea"/>
  </r>
  <r>
    <s v="04279684"/>
    <s v="30/01/2025"/>
    <s v="19:30"/>
    <s v="LHH13F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7414"/>
    <s v="En línea"/>
  </r>
  <r>
    <s v="05143759"/>
    <s v="30/01/2025"/>
    <s v="15:43"/>
    <s v="LBM43F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44197"/>
    <s v="En línea"/>
  </r>
  <r>
    <s v="2780666"/>
    <s v="30/01/2025"/>
    <s v="11:47"/>
    <s v="OLO598"/>
    <x v="0"/>
    <s v="BOGOTÁ, D.C."/>
    <x v="0"/>
    <x v="1"/>
    <n v="41520"/>
    <n v="4"/>
    <n v="10380"/>
    <n v="10380"/>
    <s v="100080099901005"/>
    <n v="10466.870000000001"/>
    <n v="41867.480000000003"/>
    <x v="45"/>
    <x v="0"/>
    <x v="0"/>
    <n v="1005"/>
    <n v="10008009"/>
    <s v="SABANA"/>
    <n v="990"/>
    <s v="Combustibles"/>
    <s v="0040007354"/>
    <x v="0"/>
    <s v="82258"/>
    <s v="En línea"/>
  </r>
  <r>
    <s v="01464581"/>
    <s v="30/01/2025"/>
    <s v="23:25"/>
    <s v="OFL74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45632"/>
    <s v="En línea"/>
  </r>
  <r>
    <s v="01464389"/>
    <s v="30/01/2025"/>
    <s v="18:34"/>
    <s v="OKZ759"/>
    <x v="0"/>
    <s v="BOGOTÁ, D.C."/>
    <x v="0"/>
    <x v="0"/>
    <n v="47487"/>
    <n v="3"/>
    <n v="15829"/>
    <n v="15829"/>
    <s v="1000800925901005"/>
    <n v="16027.03"/>
    <n v="48081.090000000004"/>
    <x v="20"/>
    <x v="0"/>
    <x v="0"/>
    <n v="1005"/>
    <n v="10008009"/>
    <s v="SABANA"/>
    <n v="2590"/>
    <s v="Combustibles"/>
    <s v="0040007354"/>
    <x v="0"/>
    <s v="148508"/>
    <s v="En línea"/>
  </r>
  <r>
    <s v="02358782"/>
    <s v="30/01/2025"/>
    <s v="21:45"/>
    <s v="OFY91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4074"/>
    <s v="En línea"/>
  </r>
  <r>
    <s v="01464268"/>
    <s v="30/01/2025"/>
    <s v="15:35"/>
    <s v="OFL90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39334"/>
    <s v="En línea"/>
  </r>
  <r>
    <s v="02358598"/>
    <s v="30/01/2025"/>
    <s v="15:44"/>
    <s v="DDU63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0416"/>
    <s v="En línea"/>
  </r>
  <r>
    <s v="01464489"/>
    <s v="30/01/2025"/>
    <s v="21:07"/>
    <s v="MMO61C"/>
    <x v="0"/>
    <s v="BOGOTÁ, D.C."/>
    <x v="0"/>
    <x v="0"/>
    <n v="23680.184000000001"/>
    <n v="1.496"/>
    <n v="15829"/>
    <n v="15829"/>
    <s v="1000800925901005"/>
    <n v="16027.03"/>
    <n v="23976.436880000001"/>
    <x v="20"/>
    <x v="0"/>
    <x v="0"/>
    <n v="1005"/>
    <n v="10008009"/>
    <s v="SABANA"/>
    <n v="2590"/>
    <s v="Combustibles"/>
    <s v="0040007354"/>
    <x v="0"/>
    <s v="51259"/>
    <s v="En línea"/>
  </r>
  <r>
    <s v="01464392"/>
    <s v="30/01/2025"/>
    <s v="18:40"/>
    <s v="OFX80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65848"/>
    <s v="En línea"/>
  </r>
  <r>
    <s v="01463944"/>
    <s v="30/01/2025"/>
    <s v="06:29"/>
    <s v="OJX000"/>
    <x v="0"/>
    <s v="BOGOTÁ, D.C."/>
    <x v="0"/>
    <x v="0"/>
    <n v="79145"/>
    <n v="5"/>
    <n v="15829"/>
    <n v="15829"/>
    <s v="1000800925901005"/>
    <n v="16027.03"/>
    <n v="80135.150000000009"/>
    <x v="20"/>
    <x v="0"/>
    <x v="0"/>
    <n v="1005"/>
    <n v="10008009"/>
    <s v="SABANA"/>
    <n v="2590"/>
    <s v="Combustibles"/>
    <s v="0040007354"/>
    <x v="0"/>
    <s v="147288"/>
    <s v="En línea"/>
  </r>
  <r>
    <s v="01463827"/>
    <s v="30/01/2025"/>
    <s v="02:59"/>
    <s v="OFL73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49060"/>
    <s v="En línea"/>
  </r>
  <r>
    <s v="01463850"/>
    <s v="30/01/2025"/>
    <s v="04:24"/>
    <s v="OEU995"/>
    <x v="0"/>
    <s v="BOGOTÁ, D.C."/>
    <x v="0"/>
    <x v="0"/>
    <n v="79145"/>
    <n v="5"/>
    <n v="15829"/>
    <n v="15829"/>
    <s v="1000800925901005"/>
    <n v="16027.03"/>
    <n v="80135.150000000009"/>
    <x v="20"/>
    <x v="0"/>
    <x v="0"/>
    <n v="1005"/>
    <n v="10008009"/>
    <s v="SABANA"/>
    <n v="2590"/>
    <s v="Combustibles"/>
    <s v="0040007354"/>
    <x v="0"/>
    <s v="177293"/>
    <s v="En línea"/>
  </r>
  <r>
    <s v="01464563"/>
    <s v="30/01/2025"/>
    <s v="22:55"/>
    <s v="OKZ795"/>
    <x v="0"/>
    <s v="BOGOTÁ, D.C."/>
    <x v="0"/>
    <x v="1"/>
    <n v="84792"/>
    <n v="8"/>
    <n v="10599"/>
    <n v="10599"/>
    <s v="1000800925901005"/>
    <n v="10466.870000000001"/>
    <n v="83734.960000000006"/>
    <x v="20"/>
    <x v="0"/>
    <x v="0"/>
    <n v="1005"/>
    <n v="10008009"/>
    <s v="SABANA"/>
    <n v="2590"/>
    <s v="Combustibles"/>
    <s v="0040007354"/>
    <x v="0"/>
    <s v="112840"/>
    <s v="En línea"/>
  </r>
  <r>
    <s v="01464258"/>
    <s v="30/01/2025"/>
    <s v="15:21"/>
    <s v="OKZ780"/>
    <x v="0"/>
    <s v="BOGOTÁ, D.C."/>
    <x v="0"/>
    <x v="1"/>
    <n v="84792"/>
    <n v="8"/>
    <n v="10599"/>
    <n v="10599"/>
    <s v="1000800925901005"/>
    <n v="10466.870000000001"/>
    <n v="83734.960000000006"/>
    <x v="20"/>
    <x v="0"/>
    <x v="0"/>
    <n v="1005"/>
    <n v="10008009"/>
    <s v="SABANA"/>
    <n v="2590"/>
    <s v="Combustibles"/>
    <s v="0040007354"/>
    <x v="0"/>
    <s v="107558"/>
    <s v="En línea"/>
  </r>
  <r>
    <s v="02358388"/>
    <s v="30/01/2025"/>
    <s v="08:19"/>
    <s v="GCX094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01544"/>
    <s v="En línea"/>
  </r>
  <r>
    <s v="01463810"/>
    <s v="30/01/2025"/>
    <s v="00:58"/>
    <s v="GCX093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07411"/>
    <s v="En línea"/>
  </r>
  <r>
    <s v="01463816"/>
    <s v="30/01/2025"/>
    <s v="01:35"/>
    <s v="GCX088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06958"/>
    <s v="En línea"/>
  </r>
  <r>
    <s v="03162220"/>
    <s v="30/01/2025"/>
    <s v="08:16"/>
    <s v="OFX40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44295"/>
    <s v="En línea"/>
  </r>
  <r>
    <s v="03162268"/>
    <s v="30/01/2025"/>
    <s v="09:18"/>
    <s v="OFQ31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68878"/>
    <s v="En línea"/>
  </r>
  <r>
    <s v="2347052"/>
    <s v="30/01/2025"/>
    <s v="07:41"/>
    <s v="OGA96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54156"/>
    <s v="En línea"/>
  </r>
  <r>
    <s v="2347171"/>
    <s v="30/01/2025"/>
    <s v="09:24"/>
    <s v="OFY51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63500"/>
    <s v="En línea"/>
  </r>
  <r>
    <s v="2347296"/>
    <s v="30/01/2025"/>
    <s v="11:49"/>
    <s v="OFX71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68315"/>
    <s v="En línea"/>
  </r>
  <r>
    <s v="2347060"/>
    <s v="30/01/2025"/>
    <s v="07:46"/>
    <s v="JQV323"/>
    <x v="0"/>
    <s v="BOGOTÁ, D.C."/>
    <x v="0"/>
    <x v="1"/>
    <n v="73370.544999999998"/>
    <n v="6.9909999999999997"/>
    <n v="10495"/>
    <n v="10495"/>
    <s v="1000800923381005"/>
    <n v="10466.870000000001"/>
    <n v="73173.888170000006"/>
    <x v="8"/>
    <x v="0"/>
    <x v="0"/>
    <n v="1005"/>
    <n v="10008009"/>
    <s v="SABANA"/>
    <n v="2338"/>
    <s v="Combustibles"/>
    <s v="0040007354"/>
    <x v="0"/>
    <s v="34139"/>
    <s v="En línea"/>
  </r>
  <r>
    <s v="2347182"/>
    <s v="30/01/2025"/>
    <s v="09:37"/>
    <s v="GCX125"/>
    <x v="0"/>
    <s v="BOGOTÁ, D.C."/>
    <x v="0"/>
    <x v="1"/>
    <n v="41980"/>
    <n v="4"/>
    <n v="10495"/>
    <n v="10495"/>
    <s v="1000800923381005"/>
    <n v="10466.870000000001"/>
    <n v="41867.480000000003"/>
    <x v="8"/>
    <x v="0"/>
    <x v="0"/>
    <n v="1005"/>
    <n v="10008009"/>
    <s v="SABANA"/>
    <n v="2338"/>
    <s v="Combustibles"/>
    <s v="0040007354"/>
    <x v="0"/>
    <s v="94026"/>
    <s v="En línea"/>
  </r>
  <r>
    <s v="2347908"/>
    <s v="30/01/2025"/>
    <s v="22:29"/>
    <s v="OLN088"/>
    <x v="0"/>
    <s v="BOGOTÁ, D.C."/>
    <x v="0"/>
    <x v="1"/>
    <n v="41980"/>
    <n v="4"/>
    <n v="10495"/>
    <n v="10495"/>
    <s v="1000800923381005"/>
    <n v="10466.870000000001"/>
    <n v="41867.480000000003"/>
    <x v="8"/>
    <x v="0"/>
    <x v="0"/>
    <n v="1005"/>
    <n v="10008009"/>
    <s v="SABANA"/>
    <n v="2338"/>
    <s v="Combustibles"/>
    <s v="0040007354"/>
    <x v="0"/>
    <s v="235437"/>
    <s v="En línea"/>
  </r>
  <r>
    <s v="2347719"/>
    <s v="30/01/2025"/>
    <s v="18:52"/>
    <s v="OLM885"/>
    <x v="0"/>
    <s v="BOGOTÁ, D.C."/>
    <x v="0"/>
    <x v="1"/>
    <n v="41980"/>
    <n v="4"/>
    <n v="10495"/>
    <n v="10495"/>
    <s v="1000800923381005"/>
    <n v="10466.870000000001"/>
    <n v="41867.480000000003"/>
    <x v="8"/>
    <x v="0"/>
    <x v="0"/>
    <n v="1005"/>
    <n v="10008009"/>
    <s v="SABANA"/>
    <n v="2338"/>
    <s v="Combustibles"/>
    <s v="0040007354"/>
    <x v="0"/>
    <s v="57970"/>
    <s v="En línea"/>
  </r>
  <r>
    <s v="2347152"/>
    <s v="30/01/2025"/>
    <s v="09:07"/>
    <s v="OLO736"/>
    <x v="0"/>
    <s v="BOGOTÁ, D.C."/>
    <x v="0"/>
    <x v="1"/>
    <n v="41980"/>
    <n v="4"/>
    <n v="10495"/>
    <n v="10495"/>
    <s v="1000800923381005"/>
    <n v="10466.870000000001"/>
    <n v="41867.480000000003"/>
    <x v="8"/>
    <x v="0"/>
    <x v="0"/>
    <n v="1005"/>
    <n v="10008009"/>
    <s v="SABANA"/>
    <n v="2338"/>
    <s v="Combustibles"/>
    <s v="0040007354"/>
    <x v="0"/>
    <s v="160809"/>
    <s v="En línea"/>
  </r>
  <r>
    <s v="48776234"/>
    <s v="30/01/2025"/>
    <s v="19:45"/>
    <s v="OFJ71E"/>
    <x v="0"/>
    <s v="BOGOTÁ, D.C."/>
    <x v="0"/>
    <x v="0"/>
    <n v="23460"/>
    <n v="1.5"/>
    <n v="15640"/>
    <n v="15640"/>
    <s v="1000800923351005"/>
    <n v="16027.03"/>
    <n v="24040.545000000002"/>
    <x v="42"/>
    <x v="0"/>
    <x v="0"/>
    <n v="1005"/>
    <n v="10008009"/>
    <s v="SABANA"/>
    <n v="2335"/>
    <s v="Combustibles"/>
    <s v="0040007354"/>
    <x v="0"/>
    <s v="47881"/>
    <s v="En línea"/>
  </r>
  <r>
    <s v="02239298"/>
    <s v="30/01/2025"/>
    <s v="14:14"/>
    <s v="DDY30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94181"/>
    <s v="En línea"/>
  </r>
  <r>
    <s v="03249342"/>
    <s v="30/01/2025"/>
    <s v="20:57"/>
    <s v="LHE22F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21056"/>
    <s v="En línea"/>
  </r>
  <r>
    <s v="02239419"/>
    <s v="30/01/2025"/>
    <s v="22:03"/>
    <s v="JQV265"/>
    <x v="0"/>
    <s v="BOGOTÁ, D.C."/>
    <x v="0"/>
    <x v="0"/>
    <n v="45870"/>
    <n v="3"/>
    <n v="15290"/>
    <n v="15290"/>
    <s v="1000800915551005"/>
    <n v="16027.03"/>
    <n v="48081.090000000004"/>
    <x v="31"/>
    <x v="0"/>
    <x v="0"/>
    <n v="1005"/>
    <n v="10008009"/>
    <s v="SABANA"/>
    <n v="1555"/>
    <s v="Combustibles"/>
    <s v="0040007354"/>
    <x v="0"/>
    <s v="27942"/>
    <s v="En línea"/>
  </r>
  <r>
    <s v="03249261"/>
    <s v="30/01/2025"/>
    <s v="16:56"/>
    <s v="OLN186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22330"/>
    <s v="En línea"/>
  </r>
  <r>
    <s v="03249276"/>
    <s v="30/01/2025"/>
    <s v="17:40"/>
    <s v="OKZ757"/>
    <x v="0"/>
    <s v="BOGOTÁ, D.C."/>
    <x v="0"/>
    <x v="0"/>
    <n v="45870"/>
    <n v="3"/>
    <n v="15290"/>
    <n v="15290"/>
    <s v="1000800915551005"/>
    <n v="16027.03"/>
    <n v="48081.090000000004"/>
    <x v="31"/>
    <x v="0"/>
    <x v="0"/>
    <n v="1005"/>
    <n v="10008009"/>
    <s v="SABANA"/>
    <n v="1555"/>
    <s v="Combustibles"/>
    <s v="0040007354"/>
    <x v="0"/>
    <s v="108957"/>
    <s v="En línea"/>
  </r>
  <r>
    <s v="02239362"/>
    <s v="30/01/2025"/>
    <s v="18:21"/>
    <s v="OKZ832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46115"/>
    <s v="En línea"/>
  </r>
  <r>
    <s v="03249269"/>
    <s v="30/01/2025"/>
    <s v="17:20"/>
    <s v="OAM58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82022"/>
    <s v="En línea"/>
  </r>
  <r>
    <s v="04188797"/>
    <s v="30/01/2025"/>
    <s v="19:17"/>
    <s v="OAM44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86582"/>
    <s v="En línea"/>
  </r>
  <r>
    <s v="03249255"/>
    <s v="30/01/2025"/>
    <s v="16:47"/>
    <s v="OEU919"/>
    <x v="0"/>
    <s v="BOGOTÁ, D.C."/>
    <x v="0"/>
    <x v="0"/>
    <n v="45870"/>
    <n v="3"/>
    <n v="15290"/>
    <n v="15290"/>
    <s v="1000800915551005"/>
    <n v="16027.03"/>
    <n v="48081.090000000004"/>
    <x v="31"/>
    <x v="0"/>
    <x v="0"/>
    <n v="1005"/>
    <n v="10008009"/>
    <s v="SABANA"/>
    <n v="1555"/>
    <s v="Combustibles"/>
    <s v="0040007354"/>
    <x v="0"/>
    <s v="202963"/>
    <s v="En línea"/>
  </r>
  <r>
    <s v="02239369"/>
    <s v="30/01/2025"/>
    <s v="18:30"/>
    <s v="OAN22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68090"/>
    <s v="En línea"/>
  </r>
  <r>
    <s v="04188790"/>
    <s v="30/01/2025"/>
    <s v="19:06"/>
    <s v="OLO305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81877"/>
    <s v="En línea"/>
  </r>
  <r>
    <s v="03249313"/>
    <s v="30/01/2025"/>
    <s v="19:12"/>
    <s v="DDY05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76918"/>
    <s v="En línea"/>
  </r>
  <r>
    <s v="02239125"/>
    <s v="30/01/2025"/>
    <s v="00:18"/>
    <s v="DDU34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54478"/>
    <s v="En línea"/>
  </r>
  <r>
    <s v="03249126"/>
    <s v="30/01/2025"/>
    <s v="09:19"/>
    <s v="OLO320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27410"/>
    <s v="En línea"/>
  </r>
  <r>
    <s v="03249194"/>
    <s v="30/01/2025"/>
    <s v="13:10"/>
    <s v="LHA34F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25816"/>
    <s v="En línea"/>
  </r>
  <r>
    <s v="02239268"/>
    <s v="30/01/2025"/>
    <s v="11:21"/>
    <s v="OLN155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51357"/>
    <s v="En línea"/>
  </r>
  <r>
    <s v="03249208"/>
    <s v="30/01/2025"/>
    <s v="14:05"/>
    <s v="LIS837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56216"/>
    <s v="En línea"/>
  </r>
  <r>
    <s v="03249387"/>
    <s v="30/01/2025"/>
    <s v="23:01"/>
    <s v="LIS827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53782"/>
    <s v="En línea"/>
  </r>
  <r>
    <s v="04188639"/>
    <s v="30/01/2025"/>
    <s v="08:41"/>
    <s v="OLO674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55004"/>
    <s v="En línea"/>
  </r>
  <r>
    <s v="01137091"/>
    <s v="30/01/2025"/>
    <s v="08:17"/>
    <s v="GCX019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22074"/>
    <s v="En línea"/>
  </r>
  <r>
    <s v="04329832"/>
    <s v="30/01/2025"/>
    <s v="11:22"/>
    <s v="JQV299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25103"/>
    <s v="En línea"/>
  </r>
  <r>
    <s v="04330111"/>
    <s v="30/01/2025"/>
    <s v="19:44"/>
    <s v="JQV300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30582"/>
    <s v="En línea"/>
  </r>
  <r>
    <s v="04330133"/>
    <s v="30/01/2025"/>
    <s v="20:28"/>
    <s v="JQV305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29564"/>
    <s v="En línea"/>
  </r>
  <r>
    <s v="03170676"/>
    <s v="30/01/2025"/>
    <s v="22:29"/>
    <s v="OLM897"/>
    <x v="0"/>
    <s v="BOGOTÁ, D.C."/>
    <x v="0"/>
    <x v="1"/>
    <n v="35809.199999999997"/>
    <n v="3.43"/>
    <n v="10440"/>
    <n v="10440"/>
    <s v="1000800910401005"/>
    <n v="10466.870000000001"/>
    <n v="35901.364100000006"/>
    <x v="22"/>
    <x v="0"/>
    <x v="0"/>
    <n v="1005"/>
    <n v="10008009"/>
    <s v="SABANA"/>
    <n v="1040"/>
    <s v="Combustibles"/>
    <s v="0040007354"/>
    <x v="0"/>
    <s v="139135"/>
    <s v="En línea"/>
  </r>
  <r>
    <s v="03170687"/>
    <s v="30/01/2025"/>
    <s v="23:21"/>
    <s v="GCW887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94488"/>
    <s v="En línea"/>
  </r>
  <r>
    <s v="01332914"/>
    <s v="30/01/2025"/>
    <s v="21:35"/>
    <s v="DDX40E"/>
    <x v="0"/>
    <s v="BOGOTÁ, D.C."/>
    <x v="0"/>
    <x v="0"/>
    <n v="15290"/>
    <n v="1"/>
    <n v="15290"/>
    <n v="15290"/>
    <s v="1000800921601005"/>
    <n v="16027.03"/>
    <n v="16027.03"/>
    <x v="23"/>
    <x v="0"/>
    <x v="0"/>
    <n v="1005"/>
    <n v="10008009"/>
    <s v="SABANA"/>
    <n v="2160"/>
    <s v="Combustibles"/>
    <s v="0040007354"/>
    <x v="0"/>
    <s v="101086"/>
    <s v="En línea"/>
  </r>
  <r>
    <s v="03475903"/>
    <s v="30/01/2025"/>
    <s v="22:34"/>
    <s v="OCK052"/>
    <x v="0"/>
    <s v="BOGOTÁ, D.C."/>
    <x v="0"/>
    <x v="1"/>
    <n v="81920"/>
    <n v="8"/>
    <n v="10240"/>
    <n v="10240"/>
    <s v="1000800921601005"/>
    <n v="10466.870000000001"/>
    <n v="83734.960000000006"/>
    <x v="23"/>
    <x v="0"/>
    <x v="0"/>
    <n v="1005"/>
    <n v="10008009"/>
    <s v="SABANA"/>
    <n v="2160"/>
    <s v="Combustibles"/>
    <s v="0040007354"/>
    <x v="0"/>
    <s v="188548"/>
    <s v="En línea"/>
  </r>
  <r>
    <s v="04359286"/>
    <s v="30/01/2025"/>
    <s v="22:34"/>
    <s v="OLN122"/>
    <x v="0"/>
    <s v="BOGOTÁ, D.C."/>
    <x v="0"/>
    <x v="1"/>
    <n v="81920"/>
    <n v="8"/>
    <n v="10240"/>
    <n v="10240"/>
    <s v="1000800921601005"/>
    <n v="10466.870000000001"/>
    <n v="83734.960000000006"/>
    <x v="23"/>
    <x v="0"/>
    <x v="0"/>
    <n v="1005"/>
    <n v="10008009"/>
    <s v="SABANA"/>
    <n v="2160"/>
    <s v="Combustibles"/>
    <s v="0040007354"/>
    <x v="0"/>
    <s v="77000"/>
    <s v="En línea"/>
  </r>
  <r>
    <s v="03475773"/>
    <s v="30/01/2025"/>
    <s v="19:03"/>
    <s v="OKZ746"/>
    <x v="12"/>
    <s v="BOGOTÁ, D.C."/>
    <x v="0"/>
    <x v="1"/>
    <n v="120565.75999999999"/>
    <n v="11.773999999999999"/>
    <n v="10240"/>
    <n v="10240"/>
    <s v="1000800921601012"/>
    <n v="10510.49"/>
    <n v="123750.50925999999"/>
    <x v="23"/>
    <x v="0"/>
    <x v="12"/>
    <n v="1012"/>
    <n v="10008009"/>
    <s v="SABANA"/>
    <n v="2160"/>
    <s v="Combustibles"/>
    <s v="0040006507"/>
    <x v="0"/>
    <s v="349487"/>
    <s v="En línea"/>
  </r>
  <r>
    <s v="01647034"/>
    <s v="30/01/2025"/>
    <s v="21:07"/>
    <s v="JQU993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82052"/>
    <s v="En línea"/>
  </r>
  <r>
    <s v="02714761"/>
    <s v="30/01/2025"/>
    <s v="22:24"/>
    <s v="GCX078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114016"/>
    <s v="En línea"/>
  </r>
  <r>
    <s v="01646989"/>
    <s v="30/01/2025"/>
    <s v="19:39"/>
    <s v="OAM91E"/>
    <x v="0"/>
    <s v="BOGOTÁ, D.C."/>
    <x v="0"/>
    <x v="0"/>
    <n v="15590"/>
    <n v="1"/>
    <n v="15590"/>
    <n v="15590"/>
    <s v="1000800920461005"/>
    <n v="16027.03"/>
    <n v="16027.03"/>
    <x v="2"/>
    <x v="0"/>
    <x v="0"/>
    <n v="1005"/>
    <n v="10008009"/>
    <s v="SABANA"/>
    <n v="2046"/>
    <s v="Combustibles"/>
    <s v="0040007354"/>
    <x v="0"/>
    <s v="57970"/>
    <s v="En línea"/>
  </r>
  <r>
    <s v="02714579"/>
    <s v="30/01/2025"/>
    <s v="17:47"/>
    <s v="OFM65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56877"/>
    <s v="En línea"/>
  </r>
  <r>
    <s v="02714767"/>
    <s v="30/01/2025"/>
    <s v="22:33"/>
    <s v="LHE02F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34906"/>
    <s v="En línea"/>
  </r>
  <r>
    <s v="01646636"/>
    <s v="30/01/2025"/>
    <s v="09:47"/>
    <s v="OBI093"/>
    <x v="12"/>
    <s v="BOGOTÁ, D.C."/>
    <x v="0"/>
    <x v="0"/>
    <n v="189683.53"/>
    <n v="12.167"/>
    <n v="15590"/>
    <n v="15590"/>
    <s v="1000800920461012"/>
    <n v="15870.49"/>
    <n v="193096.25182999999"/>
    <x v="2"/>
    <x v="0"/>
    <x v="12"/>
    <n v="1012"/>
    <n v="10008009"/>
    <s v="SABANA"/>
    <n v="2046"/>
    <s v="Combustibles"/>
    <s v="0040006507"/>
    <x v="0"/>
    <s v="239951"/>
    <s v="En línea"/>
  </r>
  <r>
    <s v="01852808"/>
    <s v="30/01/2025"/>
    <s v="08:39"/>
    <s v="OEU920"/>
    <x v="0"/>
    <s v="BOGOTÁ, D.C."/>
    <x v="0"/>
    <x v="0"/>
    <n v="46080"/>
    <n v="3"/>
    <n v="15360"/>
    <n v="15360"/>
    <s v="1000800910471005"/>
    <n v="16027.03"/>
    <n v="48081.090000000004"/>
    <x v="6"/>
    <x v="0"/>
    <x v="0"/>
    <n v="1005"/>
    <n v="10008009"/>
    <s v="SABANA"/>
    <n v="1047"/>
    <s v="Combustibles"/>
    <s v="0040007354"/>
    <x v="0"/>
    <s v="204872"/>
    <s v="En línea"/>
  </r>
  <r>
    <s v="02731643"/>
    <s v="30/01/2025"/>
    <s v="06:28"/>
    <s v="OFY03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70402"/>
    <s v="En línea"/>
  </r>
  <r>
    <s v="02731605"/>
    <s v="30/01/2025"/>
    <s v="06:03"/>
    <s v="DDW07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5668"/>
    <s v="En línea"/>
  </r>
  <r>
    <s v="02732810"/>
    <s v="30/01/2025"/>
    <s v="23:54"/>
    <s v="OFX90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68890"/>
    <s v="En línea"/>
  </r>
  <r>
    <s v="02732314"/>
    <s v="30/01/2025"/>
    <s v="16:49"/>
    <s v="OFL21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35973"/>
    <s v="En línea"/>
  </r>
  <r>
    <s v="02732597"/>
    <s v="30/01/2025"/>
    <s v="20:20"/>
    <s v="LHF16F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20254"/>
    <s v="En línea"/>
  </r>
  <r>
    <s v="01853462"/>
    <s v="30/01/2025"/>
    <s v="17:51"/>
    <s v="OFM33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9813"/>
    <s v="En línea"/>
  </r>
  <r>
    <s v="01853445"/>
    <s v="30/01/2025"/>
    <s v="17:37"/>
    <s v="OFP06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3462"/>
    <s v="En línea"/>
  </r>
  <r>
    <s v="01853489"/>
    <s v="30/01/2025"/>
    <s v="18:14"/>
    <s v="OFX47E"/>
    <x v="0"/>
    <s v="BOGOTÁ, D.C."/>
    <x v="0"/>
    <x v="0"/>
    <n v="16880.64"/>
    <n v="1.099"/>
    <n v="15360"/>
    <n v="15360"/>
    <s v="1000800910471005"/>
    <n v="16027.03"/>
    <n v="17613.705969999999"/>
    <x v="6"/>
    <x v="0"/>
    <x v="0"/>
    <n v="1005"/>
    <n v="10008009"/>
    <s v="SABANA"/>
    <n v="1047"/>
    <s v="Combustibles"/>
    <s v="0040007354"/>
    <x v="0"/>
    <s v="33857"/>
    <s v="En línea"/>
  </r>
  <r>
    <s v="02731476"/>
    <s v="30/01/2025"/>
    <s v="01:11"/>
    <s v="GCX143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46774"/>
    <s v="En línea"/>
  </r>
  <r>
    <s v="02731998"/>
    <s v="30/01/2025"/>
    <s v="11:29"/>
    <s v="OCK005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229094"/>
    <s v="En línea"/>
  </r>
  <r>
    <s v="02732392"/>
    <s v="30/01/2025"/>
    <s v="17:54"/>
    <s v="JQV327"/>
    <x v="0"/>
    <s v="BOGOTÁ, D.C."/>
    <x v="0"/>
    <x v="1"/>
    <n v="82160"/>
    <n v="8"/>
    <n v="10270"/>
    <n v="10270"/>
    <s v="1000800910471005"/>
    <n v="10466.870000000001"/>
    <n v="83734.960000000006"/>
    <x v="6"/>
    <x v="0"/>
    <x v="0"/>
    <n v="1005"/>
    <n v="10008009"/>
    <s v="SABANA"/>
    <n v="1047"/>
    <s v="Combustibles"/>
    <s v="0040007354"/>
    <x v="0"/>
    <s v="25169"/>
    <s v="En línea"/>
  </r>
  <r>
    <s v="01853554"/>
    <s v="30/01/2025"/>
    <s v="19:09"/>
    <s v="OLO632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79801"/>
    <s v="En línea"/>
  </r>
  <r>
    <s v="01852991"/>
    <s v="30/01/2025"/>
    <s v="11:02"/>
    <s v="GCX133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109949"/>
    <s v="En línea"/>
  </r>
  <r>
    <s v="02732321"/>
    <s v="30/01/2025"/>
    <s v="16:56"/>
    <s v="LIS859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15850"/>
    <s v="En línea"/>
  </r>
  <r>
    <s v="02732345"/>
    <s v="30/01/2025"/>
    <s v="17:19"/>
    <s v="GCX138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94746"/>
    <s v="En línea"/>
  </r>
  <r>
    <s v="02492290"/>
    <s v="30/01/2025"/>
    <s v="03:23"/>
    <s v="LIS727"/>
    <x v="0"/>
    <s v="BOGOTÁ, D.C."/>
    <x v="0"/>
    <x v="0"/>
    <n v="45750"/>
    <n v="3"/>
    <n v="15250"/>
    <n v="15250"/>
    <s v="1000800910481005"/>
    <n v="16027.03"/>
    <n v="48081.090000000004"/>
    <x v="11"/>
    <x v="0"/>
    <x v="0"/>
    <n v="1005"/>
    <n v="10008009"/>
    <s v="SABANA"/>
    <n v="1048"/>
    <s v="Combustibles"/>
    <s v="0040007354"/>
    <x v="0"/>
    <s v="57824"/>
    <s v="En línea"/>
  </r>
  <r>
    <s v="03544239"/>
    <s v="30/01/2025"/>
    <s v="21:45"/>
    <s v="OFQ01E"/>
    <x v="0"/>
    <s v="BOGOTÁ, D.C."/>
    <x v="0"/>
    <x v="0"/>
    <n v="22875"/>
    <n v="1.5"/>
    <n v="15250"/>
    <n v="15250"/>
    <s v="1000800910481005"/>
    <n v="16027.03"/>
    <n v="24040.545000000002"/>
    <x v="11"/>
    <x v="0"/>
    <x v="0"/>
    <n v="1005"/>
    <n v="10008009"/>
    <s v="SABANA"/>
    <n v="1048"/>
    <s v="Combustibles"/>
    <s v="0040007354"/>
    <x v="0"/>
    <s v="56588"/>
    <s v="En línea"/>
  </r>
  <r>
    <s v="02849249"/>
    <s v="30/01/2025"/>
    <s v="08:44"/>
    <s v="OFJ42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71715"/>
    <s v="En línea"/>
  </r>
  <r>
    <s v="02849683"/>
    <s v="30/01/2025"/>
    <s v="19:05"/>
    <s v="OEU932"/>
    <x v="0"/>
    <s v="BOGOTÁ, D.C."/>
    <x v="0"/>
    <x v="0"/>
    <n v="76800"/>
    <n v="5"/>
    <n v="15360"/>
    <n v="15360"/>
    <s v="100080099281005"/>
    <n v="16027.03"/>
    <n v="80135.150000000009"/>
    <x v="4"/>
    <x v="0"/>
    <x v="0"/>
    <n v="1005"/>
    <n v="10008009"/>
    <s v="SABANA"/>
    <n v="928"/>
    <s v="Combustibles"/>
    <s v="0040007354"/>
    <x v="0"/>
    <s v="210074"/>
    <s v="En línea"/>
  </r>
  <r>
    <s v="03412329"/>
    <s v="30/01/2025"/>
    <s v="02:34"/>
    <s v="OFZ55E"/>
    <x v="0"/>
    <s v="BOGOTÁ, D.C."/>
    <x v="0"/>
    <x v="0"/>
    <n v="19303.900000000001"/>
    <n v="1.2649999999999999"/>
    <n v="15260"/>
    <n v="15260"/>
    <s v="1000800914421005"/>
    <n v="16027.03"/>
    <n v="20274.192950000001"/>
    <x v="30"/>
    <x v="0"/>
    <x v="0"/>
    <n v="1005"/>
    <n v="10008009"/>
    <s v="SABANA"/>
    <n v="1442"/>
    <s v="Combustibles"/>
    <s v="0040007354"/>
    <x v="0"/>
    <s v="65859"/>
    <s v="En línea"/>
  </r>
  <r>
    <s v="02489173"/>
    <s v="30/01/2025"/>
    <s v="20:44"/>
    <s v="OGF72E"/>
    <x v="0"/>
    <s v="BOGOTÁ, D.C."/>
    <x v="0"/>
    <x v="0"/>
    <n v="22890"/>
    <n v="1.5"/>
    <n v="15260"/>
    <n v="15260"/>
    <s v="1000800914421005"/>
    <n v="16027.03"/>
    <n v="24040.545000000002"/>
    <x v="30"/>
    <x v="0"/>
    <x v="0"/>
    <n v="1005"/>
    <n v="10008009"/>
    <s v="SABANA"/>
    <n v="1442"/>
    <s v="Combustibles"/>
    <s v="0040007354"/>
    <x v="0"/>
    <s v="34762"/>
    <s v="En línea"/>
  </r>
  <r>
    <s v="03412378"/>
    <s v="30/01/2025"/>
    <s v="05:32"/>
    <s v="OLN034G"/>
    <x v="0"/>
    <s v="BOGOTÁ, D.C."/>
    <x v="0"/>
    <x v="0"/>
    <n v="30520"/>
    <n v="2"/>
    <n v="15260"/>
    <n v="15260"/>
    <s v="1000800914421005"/>
    <n v="16027.03"/>
    <n v="32054.06"/>
    <x v="30"/>
    <x v="0"/>
    <x v="0"/>
    <n v="1005"/>
    <n v="10008009"/>
    <s v="SABANA"/>
    <n v="1442"/>
    <s v="Combustibles"/>
    <s v="0040007354"/>
    <x v="0"/>
    <s v="38828"/>
    <s v="En línea"/>
  </r>
  <r>
    <s v="02273719"/>
    <s v="30/01/2025"/>
    <s v="06:53"/>
    <s v="LHA55F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12880"/>
    <s v="En línea"/>
  </r>
  <r>
    <s v="03170472"/>
    <s v="30/01/2025"/>
    <s v="12:32"/>
    <s v="OFM48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62480"/>
    <s v="En línea"/>
  </r>
  <r>
    <s v="03170453"/>
    <s v="30/01/2025"/>
    <s v="11:32"/>
    <s v="ODT167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292271"/>
    <s v="En línea"/>
  </r>
  <r>
    <s v="04329944"/>
    <s v="30/01/2025"/>
    <s v="14:48"/>
    <s v="ODT177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56960"/>
    <s v="En línea"/>
  </r>
  <r>
    <s v="02273904"/>
    <s v="30/01/2025"/>
    <s v="14:54"/>
    <s v="LHA52F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8842"/>
    <s v="En línea"/>
  </r>
  <r>
    <s v="04330099"/>
    <s v="30/01/2025"/>
    <s v="19:20"/>
    <s v="OAP48E"/>
    <x v="0"/>
    <s v="BOGOTÁ, D.C."/>
    <x v="0"/>
    <x v="0"/>
    <n v="20079.23"/>
    <n v="1.3029999999999999"/>
    <n v="15410"/>
    <n v="15410"/>
    <s v="1000800910401005"/>
    <n v="16027.03"/>
    <n v="20883.220089999999"/>
    <x v="22"/>
    <x v="0"/>
    <x v="0"/>
    <n v="1005"/>
    <n v="10008009"/>
    <s v="SABANA"/>
    <n v="1040"/>
    <s v="Combustibles"/>
    <s v="0040007354"/>
    <x v="0"/>
    <s v="86724"/>
    <s v="En línea"/>
  </r>
  <r>
    <s v="02274029"/>
    <s v="30/01/2025"/>
    <s v="18:38"/>
    <s v="LHA57F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28655"/>
    <s v="En línea"/>
  </r>
  <r>
    <s v="04330137"/>
    <s v="30/01/2025"/>
    <s v="20:32"/>
    <s v="OFY18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66330"/>
    <s v="En línea"/>
  </r>
  <r>
    <s v="04330211"/>
    <s v="30/01/2025"/>
    <s v="22:38"/>
    <s v="OLM966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04935"/>
    <s v="En línea"/>
  </r>
  <r>
    <s v="01278836"/>
    <s v="30/01/2025"/>
    <s v="23:31"/>
    <s v="LHA48F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18198"/>
    <s v="En línea"/>
  </r>
  <r>
    <s v="021007525"/>
    <s v="30/01/2025"/>
    <s v="06:06"/>
    <s v="OFQ33E"/>
    <x v="0"/>
    <s v="BOGOTÁ, D.C."/>
    <x v="0"/>
    <x v="0"/>
    <n v="22920"/>
    <n v="1.5"/>
    <n v="15280"/>
    <n v="15280"/>
    <s v="1000800915661005"/>
    <n v="16027.03"/>
    <n v="24040.545000000002"/>
    <x v="24"/>
    <x v="0"/>
    <x v="0"/>
    <n v="1005"/>
    <n v="10008009"/>
    <s v="SABANA"/>
    <n v="1566"/>
    <s v="Combustibles"/>
    <s v="0040007354"/>
    <x v="0"/>
    <s v="69840"/>
    <s v="En línea"/>
  </r>
  <r>
    <s v="01825151"/>
    <s v="30/01/2025"/>
    <s v="13:20"/>
    <s v="OAM72E"/>
    <x v="0"/>
    <s v="BOGOTÁ, D.C."/>
    <x v="0"/>
    <x v="0"/>
    <n v="22920"/>
    <n v="1.5"/>
    <n v="15280"/>
    <n v="15280"/>
    <s v="1000800915661005"/>
    <n v="16027.03"/>
    <n v="24040.545000000002"/>
    <x v="24"/>
    <x v="0"/>
    <x v="0"/>
    <n v="1005"/>
    <n v="10008009"/>
    <s v="SABANA"/>
    <n v="1566"/>
    <s v="Combustibles"/>
    <s v="0040007354"/>
    <x v="0"/>
    <s v="59797"/>
    <s v="En línea"/>
  </r>
  <r>
    <s v="021008471"/>
    <s v="30/01/2025"/>
    <s v="22:30"/>
    <s v="GCW995"/>
    <x v="0"/>
    <s v="BOGOTÁ, D.C."/>
    <x v="0"/>
    <x v="1"/>
    <n v="41360"/>
    <n v="4"/>
    <n v="10340"/>
    <n v="10340"/>
    <s v="1000800915661005"/>
    <n v="10466.870000000001"/>
    <n v="41867.480000000003"/>
    <x v="24"/>
    <x v="0"/>
    <x v="0"/>
    <n v="1005"/>
    <n v="10008009"/>
    <s v="SABANA"/>
    <n v="1566"/>
    <s v="Combustibles"/>
    <s v="0040007354"/>
    <x v="0"/>
    <s v="96149"/>
    <s v="En línea"/>
  </r>
  <r>
    <s v="021007527"/>
    <s v="30/01/2025"/>
    <s v="06:09"/>
    <s v="GCW738"/>
    <x v="6"/>
    <s v="BOGOTÁ, D.C."/>
    <x v="0"/>
    <x v="0"/>
    <n v="107082.24000000001"/>
    <n v="7.008"/>
    <n v="15280"/>
    <n v="15280"/>
    <s v="100080091566865"/>
    <n v="16038.48"/>
    <n v="112397.66783999999"/>
    <x v="24"/>
    <x v="0"/>
    <x v="6"/>
    <n v="865"/>
    <n v="10008009"/>
    <s v="SABANA"/>
    <n v="1566"/>
    <s v="Combustibles"/>
    <s v="0040006277"/>
    <x v="0"/>
    <s v="93367"/>
    <s v="En línea"/>
  </r>
  <r>
    <s v="01578290"/>
    <s v="30/01/2025"/>
    <s v="01:33"/>
    <s v="OFW22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64078"/>
    <s v="En línea"/>
  </r>
  <r>
    <s v="02540193"/>
    <s v="30/01/2025"/>
    <s v="10:52"/>
    <s v="OFW99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39142"/>
    <s v="En línea"/>
  </r>
  <r>
    <s v="03493285"/>
    <s v="30/01/2025"/>
    <s v="07:20"/>
    <s v="LBL90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7732"/>
    <s v="En línea"/>
  </r>
  <r>
    <s v="02540343"/>
    <s v="30/01/2025"/>
    <s v="15:03"/>
    <s v="OEU906"/>
    <x v="0"/>
    <s v="BOGOTÁ, D.C."/>
    <x v="0"/>
    <x v="0"/>
    <n v="46470"/>
    <n v="3"/>
    <n v="15490"/>
    <n v="15490"/>
    <s v="1000800910561005"/>
    <n v="16027.03"/>
    <n v="48081.090000000004"/>
    <x v="28"/>
    <x v="0"/>
    <x v="0"/>
    <n v="1005"/>
    <n v="10008009"/>
    <s v="SABANA"/>
    <n v="1056"/>
    <s v="Combustibles"/>
    <s v="0040007354"/>
    <x v="0"/>
    <s v="191372"/>
    <s v="En línea"/>
  </r>
  <r>
    <s v="01578906"/>
    <s v="30/01/2025"/>
    <s v="16:38"/>
    <s v="OFS78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69733"/>
    <s v="En línea"/>
  </r>
  <r>
    <s v="03493724"/>
    <s v="30/01/2025"/>
    <s v="18:16"/>
    <s v="OFX11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26855"/>
    <s v="En línea"/>
  </r>
  <r>
    <s v="03493788"/>
    <s v="30/01/2025"/>
    <s v="19:34"/>
    <s v="OFW66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6074"/>
    <s v="En línea"/>
  </r>
  <r>
    <s v="02540517"/>
    <s v="30/01/2025"/>
    <s v="18:59"/>
    <s v="OFX28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0100"/>
    <s v="En línea"/>
  </r>
  <r>
    <s v="02540416"/>
    <s v="30/01/2025"/>
    <s v="16:41"/>
    <s v="OFW88E"/>
    <x v="0"/>
    <s v="BOGOTÁ, D.C."/>
    <x v="0"/>
    <x v="0"/>
    <n v="15490"/>
    <n v="1"/>
    <n v="15490"/>
    <n v="15490"/>
    <s v="1000800910561005"/>
    <n v="16027.03"/>
    <n v="16027.03"/>
    <x v="28"/>
    <x v="0"/>
    <x v="0"/>
    <n v="1005"/>
    <n v="10008009"/>
    <s v="SABANA"/>
    <n v="1056"/>
    <s v="Combustibles"/>
    <s v="0040007354"/>
    <x v="0"/>
    <s v="38492"/>
    <s v="En línea"/>
  </r>
  <r>
    <s v="03493594"/>
    <s v="30/01/2025"/>
    <s v="15:36"/>
    <s v="OFS79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2976"/>
    <s v="En línea"/>
  </r>
  <r>
    <s v="01578977"/>
    <s v="30/01/2025"/>
    <s v="18:02"/>
    <s v="OFJ51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3172"/>
    <s v="En línea"/>
  </r>
  <r>
    <s v="03493815"/>
    <s v="30/01/2025"/>
    <s v="20:08"/>
    <s v="OEU953"/>
    <x v="0"/>
    <s v="BOGOTÁ, D.C."/>
    <x v="0"/>
    <x v="0"/>
    <n v="58505.73"/>
    <n v="3.7770000000000001"/>
    <n v="15490"/>
    <n v="15490"/>
    <s v="1000800910561005"/>
    <n v="16027.03"/>
    <n v="60534.092310000007"/>
    <x v="28"/>
    <x v="0"/>
    <x v="0"/>
    <n v="1005"/>
    <n v="10008009"/>
    <s v="SABANA"/>
    <n v="1056"/>
    <s v="Combustibles"/>
    <s v="0040007354"/>
    <x v="0"/>
    <s v="168558"/>
    <s v="En línea"/>
  </r>
  <r>
    <s v="03493969"/>
    <s v="30/01/2025"/>
    <s v="23:53"/>
    <s v="OEU959"/>
    <x v="0"/>
    <s v="BOGOTÁ, D.C."/>
    <x v="0"/>
    <x v="0"/>
    <n v="77450"/>
    <n v="5"/>
    <n v="15490"/>
    <n v="15490"/>
    <s v="1000800910561005"/>
    <n v="16027.03"/>
    <n v="80135.150000000009"/>
    <x v="28"/>
    <x v="0"/>
    <x v="0"/>
    <n v="1005"/>
    <n v="10008009"/>
    <s v="SABANA"/>
    <n v="1056"/>
    <s v="Combustibles"/>
    <s v="0040007354"/>
    <x v="0"/>
    <s v="157424"/>
    <s v="En línea"/>
  </r>
  <r>
    <s v="03493381"/>
    <s v="30/01/2025"/>
    <s v="09:26"/>
    <s v="GCX114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85597"/>
    <s v="En línea"/>
  </r>
  <r>
    <s v="03493313"/>
    <s v="30/01/2025"/>
    <s v="07:55"/>
    <s v="GCX113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79433"/>
    <s v="En línea"/>
  </r>
  <r>
    <s v="03493506"/>
    <s v="30/01/2025"/>
    <s v="13:34"/>
    <s v="GCX112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118694"/>
    <s v="En línea"/>
  </r>
  <r>
    <s v="01579100"/>
    <s v="30/01/2025"/>
    <s v="20:09"/>
    <s v="OLN233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149422"/>
    <s v="En línea"/>
  </r>
  <r>
    <s v="03493896"/>
    <s v="30/01/2025"/>
    <s v="21:47"/>
    <s v="OLO543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110924"/>
    <s v="En línea"/>
  </r>
  <r>
    <s v="02540654"/>
    <s v="30/01/2025"/>
    <s v="22:36"/>
    <s v="DDW20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7450"/>
    <s v="En línea"/>
  </r>
  <r>
    <s v="01677897"/>
    <s v="30/01/2025"/>
    <s v="15:40"/>
    <s v="DDO64E"/>
    <x v="0"/>
    <s v="BOGOTÁ, D.C."/>
    <x v="0"/>
    <x v="0"/>
    <n v="22920"/>
    <n v="1.5"/>
    <n v="15280"/>
    <n v="15280"/>
    <s v="1000800910611005"/>
    <n v="16027.03"/>
    <n v="24040.545000000002"/>
    <x v="15"/>
    <x v="0"/>
    <x v="0"/>
    <n v="1005"/>
    <n v="10008009"/>
    <s v="SABANA"/>
    <n v="1061"/>
    <s v="Combustibles"/>
    <s v="0040007354"/>
    <x v="0"/>
    <s v="86680"/>
    <s v="En línea"/>
  </r>
  <r>
    <s v="48749133"/>
    <s v="30/01/2025"/>
    <s v="07:24"/>
    <s v="ODT169"/>
    <x v="0"/>
    <s v="BOGOTÁ, D.C."/>
    <x v="0"/>
    <x v="0"/>
    <n v="80700"/>
    <n v="5"/>
    <n v="16140"/>
    <n v="16140"/>
    <s v="1000800935401005"/>
    <n v="16027.03"/>
    <n v="80135.150000000009"/>
    <x v="32"/>
    <x v="0"/>
    <x v="0"/>
    <n v="1005"/>
    <n v="10008009"/>
    <s v="SABANA"/>
    <n v="3540"/>
    <s v="Combustibles"/>
    <s v="0040007354"/>
    <x v="0"/>
    <s v="166300"/>
    <s v="En línea"/>
  </r>
  <r>
    <s v="48743856"/>
    <s v="30/01/2025"/>
    <s v="03:36"/>
    <s v="OFW96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35616"/>
    <s v="En línea"/>
  </r>
  <r>
    <s v="48780708"/>
    <s v="30/01/2025"/>
    <s v="23:55"/>
    <s v="OGD90E"/>
    <x v="0"/>
    <s v="BOGOTÁ, D.C."/>
    <x v="0"/>
    <x v="0"/>
    <n v="32280"/>
    <n v="2"/>
    <n v="16140"/>
    <n v="16140"/>
    <s v="1000800935401005"/>
    <n v="16027.03"/>
    <n v="32054.06"/>
    <x v="32"/>
    <x v="0"/>
    <x v="0"/>
    <n v="1005"/>
    <n v="10008009"/>
    <s v="SABANA"/>
    <n v="3540"/>
    <s v="Combustibles"/>
    <s v="0040007354"/>
    <x v="0"/>
    <s v="32476"/>
    <s v="En línea"/>
  </r>
  <r>
    <s v="48758276"/>
    <s v="30/01/2025"/>
    <s v="11:03"/>
    <s v="DDW53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41036"/>
    <s v="En línea"/>
  </r>
  <r>
    <s v="48758444"/>
    <s v="30/01/2025"/>
    <s v="11:08"/>
    <s v="JQV268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58723"/>
    <s v="En línea"/>
  </r>
  <r>
    <s v="48758863"/>
    <s v="30/01/2025"/>
    <s v="11:20"/>
    <s v="JQV272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48771"/>
    <s v="En línea"/>
  </r>
  <r>
    <s v="48769645"/>
    <s v="30/01/2025"/>
    <s v="16:31"/>
    <s v="OAM43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76720"/>
    <s v="En línea"/>
  </r>
  <r>
    <s v="48777047"/>
    <s v="30/01/2025"/>
    <s v="20:18"/>
    <s v="OJX101"/>
    <x v="0"/>
    <s v="BOGOTÁ, D.C."/>
    <x v="0"/>
    <x v="0"/>
    <n v="33006.300000000003"/>
    <n v="2.0449999999999999"/>
    <n v="16140"/>
    <n v="16140"/>
    <s v="1000800935401005"/>
    <n v="16027.03"/>
    <n v="32775.27635"/>
    <x v="32"/>
    <x v="0"/>
    <x v="0"/>
    <n v="1005"/>
    <n v="10008009"/>
    <s v="SABANA"/>
    <n v="3540"/>
    <s v="Combustibles"/>
    <s v="0040007354"/>
    <x v="0"/>
    <s v="223571"/>
    <s v="En línea"/>
  </r>
  <r>
    <s v="48776936"/>
    <s v="30/01/2025"/>
    <s v="20:14"/>
    <s v="DDU59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85686"/>
    <s v="En línea"/>
  </r>
  <r>
    <s v="48764222"/>
    <s v="30/01/2025"/>
    <s v="14:10"/>
    <s v="DDX68E"/>
    <x v="0"/>
    <s v="BOGOTÁ, D.C."/>
    <x v="0"/>
    <x v="0"/>
    <n v="16140"/>
    <n v="1"/>
    <n v="16140"/>
    <n v="16140"/>
    <s v="1000800935401005"/>
    <n v="16027.03"/>
    <n v="16027.03"/>
    <x v="32"/>
    <x v="0"/>
    <x v="0"/>
    <n v="1005"/>
    <n v="10008009"/>
    <s v="SABANA"/>
    <n v="3540"/>
    <s v="Combustibles"/>
    <s v="0040007354"/>
    <x v="0"/>
    <s v="105693"/>
    <s v="En línea"/>
  </r>
  <r>
    <s v="48766686"/>
    <s v="30/01/2025"/>
    <s v="15:14"/>
    <s v="OLN201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90820"/>
    <s v="En línea"/>
  </r>
  <r>
    <s v="48763687"/>
    <s v="30/01/2025"/>
    <s v="13:52"/>
    <s v="OJX062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176500"/>
    <s v="En línea"/>
  </r>
  <r>
    <s v="48758198"/>
    <s v="30/01/2025"/>
    <s v="11:01"/>
    <s v="OJX022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65933"/>
    <s v="En línea"/>
  </r>
  <r>
    <s v="48763964"/>
    <s v="30/01/2025"/>
    <s v="14:03"/>
    <s v="AWV04D"/>
    <x v="0"/>
    <s v="BOGOTÁ, D.C."/>
    <x v="0"/>
    <x v="0"/>
    <n v="16140"/>
    <n v="1"/>
    <n v="16140"/>
    <n v="16140"/>
    <s v="1000800935401005"/>
    <n v="16027.03"/>
    <n v="16027.03"/>
    <x v="32"/>
    <x v="0"/>
    <x v="0"/>
    <n v="1005"/>
    <n v="10008009"/>
    <s v="SABANA"/>
    <n v="3540"/>
    <s v="Combustibles"/>
    <s v="0040007354"/>
    <x v="0"/>
    <s v="60976"/>
    <s v="En línea"/>
  </r>
  <r>
    <s v="48772300"/>
    <s v="30/01/2025"/>
    <s v="17:41"/>
    <s v="OGD94E"/>
    <x v="0"/>
    <s v="BOGOTÁ, D.C."/>
    <x v="0"/>
    <x v="0"/>
    <n v="32280"/>
    <n v="2"/>
    <n v="16140"/>
    <n v="16140"/>
    <s v="1000800935401005"/>
    <n v="16027.03"/>
    <n v="32054.06"/>
    <x v="32"/>
    <x v="0"/>
    <x v="0"/>
    <n v="1005"/>
    <n v="10008009"/>
    <s v="SABANA"/>
    <n v="3540"/>
    <s v="Combustibles"/>
    <s v="0040007354"/>
    <x v="0"/>
    <s v="43469"/>
    <s v="En línea"/>
  </r>
  <r>
    <s v="48778324"/>
    <s v="30/01/2025"/>
    <s v="21:17"/>
    <s v="OEU917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162621"/>
    <s v="En línea"/>
  </r>
  <r>
    <s v="48776003"/>
    <s v="30/01/2025"/>
    <s v="19:37"/>
    <s v="OAM40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112649"/>
    <s v="En línea"/>
  </r>
  <r>
    <s v="02336619"/>
    <s v="30/01/2025"/>
    <s v="15:58"/>
    <s v="LHB21F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15860"/>
    <s v="En línea"/>
  </r>
  <r>
    <s v="01480191"/>
    <s v="30/01/2025"/>
    <s v="01:33"/>
    <s v="DDN06E"/>
    <x v="0"/>
    <s v="BOGOTÁ, D.C."/>
    <x v="0"/>
    <x v="0"/>
    <n v="23175"/>
    <n v="1.5"/>
    <n v="15450"/>
    <n v="15450"/>
    <s v="100080099581005"/>
    <n v="16027.03"/>
    <n v="24040.545000000002"/>
    <x v="35"/>
    <x v="0"/>
    <x v="0"/>
    <n v="1005"/>
    <n v="10008009"/>
    <s v="SABANA"/>
    <n v="958"/>
    <s v="Combustibles"/>
    <s v="0040007354"/>
    <x v="0"/>
    <s v="96033"/>
    <s v="En línea"/>
  </r>
  <r>
    <s v="03384090"/>
    <s v="30/01/2025"/>
    <s v="02:23"/>
    <s v="OFZ03E"/>
    <x v="0"/>
    <s v="BOGOTÁ, D.C."/>
    <x v="0"/>
    <x v="0"/>
    <n v="23175"/>
    <n v="1.5"/>
    <n v="15450"/>
    <n v="15450"/>
    <s v="100080099581005"/>
    <n v="16027.03"/>
    <n v="24040.545000000002"/>
    <x v="35"/>
    <x v="0"/>
    <x v="0"/>
    <n v="1005"/>
    <n v="10008009"/>
    <s v="SABANA"/>
    <n v="958"/>
    <s v="Combustibles"/>
    <s v="0040007354"/>
    <x v="0"/>
    <s v="58903"/>
    <s v="En línea"/>
  </r>
  <r>
    <s v="01480391"/>
    <s v="30/01/2025"/>
    <s v="11:47"/>
    <s v="OGA62E"/>
    <x v="0"/>
    <s v="BOGOTÁ, D.C."/>
    <x v="0"/>
    <x v="0"/>
    <n v="23175"/>
    <n v="1.5"/>
    <n v="15450"/>
    <n v="15450"/>
    <s v="100080099581005"/>
    <n v="16027.03"/>
    <n v="24040.545000000002"/>
    <x v="35"/>
    <x v="0"/>
    <x v="0"/>
    <n v="1005"/>
    <n v="10008009"/>
    <s v="SABANA"/>
    <n v="958"/>
    <s v="Combustibles"/>
    <s v="0040007354"/>
    <x v="0"/>
    <s v="68247"/>
    <s v="En línea"/>
  </r>
  <r>
    <s v="02424058"/>
    <s v="30/01/2025"/>
    <s v="15:20"/>
    <s v="OLN282"/>
    <x v="0"/>
    <s v="BOGOTÁ, D.C."/>
    <x v="0"/>
    <x v="0"/>
    <n v="46350"/>
    <n v="3"/>
    <n v="15450"/>
    <n v="15450"/>
    <s v="100080099581005"/>
    <n v="16027.03"/>
    <n v="48081.090000000004"/>
    <x v="35"/>
    <x v="0"/>
    <x v="0"/>
    <n v="1005"/>
    <n v="10008009"/>
    <s v="SABANA"/>
    <n v="958"/>
    <s v="Combustibles"/>
    <s v="0040007354"/>
    <x v="0"/>
    <s v="115766"/>
    <s v="En línea"/>
  </r>
  <r>
    <s v="48747508"/>
    <s v="30/01/2025"/>
    <s v="06:46"/>
    <s v="OBI852"/>
    <x v="0"/>
    <s v="BOGOTÁ, D.C."/>
    <x v="0"/>
    <x v="1"/>
    <n v="41840"/>
    <n v="4"/>
    <n v="10460"/>
    <n v="10460"/>
    <s v="1000800935401005"/>
    <n v="10466.870000000001"/>
    <n v="41867.480000000003"/>
    <x v="32"/>
    <x v="0"/>
    <x v="0"/>
    <n v="1005"/>
    <n v="10008009"/>
    <s v="SABANA"/>
    <n v="3540"/>
    <s v="Combustibles"/>
    <s v="0040007354"/>
    <x v="0"/>
    <s v="392328"/>
    <s v="En línea"/>
  </r>
  <r>
    <s v="48761513"/>
    <s v="30/01/2025"/>
    <s v="12:40"/>
    <s v="LIS759"/>
    <x v="0"/>
    <s v="BOGOTÁ, D.C."/>
    <x v="0"/>
    <x v="1"/>
    <n v="41578.5"/>
    <n v="3.9750000000000001"/>
    <n v="10460"/>
    <n v="10460"/>
    <s v="1000800935401005"/>
    <n v="10466.870000000001"/>
    <n v="41605.808250000002"/>
    <x v="32"/>
    <x v="0"/>
    <x v="0"/>
    <n v="1005"/>
    <n v="10008009"/>
    <s v="SABANA"/>
    <n v="3540"/>
    <s v="Combustibles"/>
    <s v="0040007354"/>
    <x v="0"/>
    <s v="26390"/>
    <s v="En línea"/>
  </r>
  <r>
    <s v="04279363"/>
    <s v="30/01/2025"/>
    <s v="05:08"/>
    <s v="OLN080"/>
    <x v="0"/>
    <s v="BOGOTÁ, D.C."/>
    <x v="0"/>
    <x v="1"/>
    <n v="41396"/>
    <n v="4"/>
    <n v="10349"/>
    <n v="10349"/>
    <s v="100080099841005"/>
    <n v="10466.870000000001"/>
    <n v="41867.480000000003"/>
    <x v="34"/>
    <x v="0"/>
    <x v="0"/>
    <n v="1005"/>
    <n v="10008009"/>
    <s v="SABANA"/>
    <n v="984"/>
    <s v="Combustibles"/>
    <s v="0040007354"/>
    <x v="0"/>
    <s v="195438"/>
    <s v="En línea"/>
  </r>
  <r>
    <s v="01333920"/>
    <s v="30/01/2025"/>
    <s v="04:57"/>
    <s v="LIT014"/>
    <x v="0"/>
    <s v="BOGOTÁ, D.C."/>
    <x v="0"/>
    <x v="1"/>
    <n v="41396"/>
    <n v="4"/>
    <n v="10349"/>
    <n v="10349"/>
    <s v="100080099841005"/>
    <n v="10466.870000000001"/>
    <n v="41867.480000000003"/>
    <x v="34"/>
    <x v="0"/>
    <x v="0"/>
    <n v="1005"/>
    <n v="10008009"/>
    <s v="SABANA"/>
    <n v="984"/>
    <s v="Combustibles"/>
    <s v="0040007354"/>
    <x v="0"/>
    <s v="37993"/>
    <s v="En línea"/>
  </r>
  <r>
    <s v="05143794"/>
    <s v="30/01/2025"/>
    <s v="17:47"/>
    <s v="OLN218"/>
    <x v="0"/>
    <s v="BOGOTÁ, D.C."/>
    <x v="0"/>
    <x v="1"/>
    <n v="23471.531999999999"/>
    <n v="2.2679999999999998"/>
    <n v="10349"/>
    <n v="10349"/>
    <s v="100080099841005"/>
    <n v="10466.870000000001"/>
    <n v="23738.86116"/>
    <x v="34"/>
    <x v="0"/>
    <x v="0"/>
    <n v="1005"/>
    <n v="10008009"/>
    <s v="SABANA"/>
    <n v="984"/>
    <s v="Combustibles"/>
    <s v="0040007354"/>
    <x v="0"/>
    <s v="115036"/>
    <s v="En línea"/>
  </r>
  <r>
    <s v="06170898"/>
    <s v="30/01/2025"/>
    <s v="18:34"/>
    <s v="OLM950"/>
    <x v="0"/>
    <s v="BOGOTÁ, D.C."/>
    <x v="0"/>
    <x v="1"/>
    <n v="41396"/>
    <n v="4"/>
    <n v="10349"/>
    <n v="10349"/>
    <s v="100080099841005"/>
    <n v="10466.870000000001"/>
    <n v="41867.480000000003"/>
    <x v="34"/>
    <x v="0"/>
    <x v="0"/>
    <n v="1005"/>
    <n v="10008009"/>
    <s v="SABANA"/>
    <n v="984"/>
    <s v="Combustibles"/>
    <s v="0040007354"/>
    <x v="0"/>
    <s v="117262"/>
    <s v="En línea"/>
  </r>
  <r>
    <s v="02336821"/>
    <s v="30/01/2025"/>
    <s v="23:39"/>
    <s v="JQV200"/>
    <x v="0"/>
    <s v="BOGOTÁ, D.C."/>
    <x v="0"/>
    <x v="1"/>
    <n v="41396"/>
    <n v="4"/>
    <n v="10349"/>
    <n v="10349"/>
    <s v="100080099841005"/>
    <n v="10466.870000000001"/>
    <n v="41867.480000000003"/>
    <x v="34"/>
    <x v="0"/>
    <x v="0"/>
    <n v="1005"/>
    <n v="10008009"/>
    <s v="SABANA"/>
    <n v="984"/>
    <s v="Combustibles"/>
    <s v="0040007354"/>
    <x v="0"/>
    <s v="53440"/>
    <s v="En línea"/>
  </r>
  <r>
    <s v="05143879"/>
    <s v="30/01/2025"/>
    <s v="22:15"/>
    <s v="OLO474"/>
    <x v="0"/>
    <s v="BOGOTÁ, D.C."/>
    <x v="0"/>
    <x v="1"/>
    <n v="41396"/>
    <n v="4"/>
    <n v="10349"/>
    <n v="10349"/>
    <s v="100080099841005"/>
    <n v="10466.870000000001"/>
    <n v="41867.480000000003"/>
    <x v="34"/>
    <x v="0"/>
    <x v="0"/>
    <n v="1005"/>
    <n v="10008009"/>
    <s v="SABANA"/>
    <n v="984"/>
    <s v="Combustibles"/>
    <s v="0040007354"/>
    <x v="0"/>
    <s v="176992"/>
    <s v="En línea"/>
  </r>
  <r>
    <s v="01480429"/>
    <s v="30/01/2025"/>
    <s v="12:57"/>
    <s v="OBI884"/>
    <x v="0"/>
    <s v="BOGOTÁ, D.C."/>
    <x v="0"/>
    <x v="1"/>
    <n v="41760"/>
    <n v="4"/>
    <n v="10440"/>
    <n v="10440"/>
    <s v="100080099581005"/>
    <n v="10466.870000000001"/>
    <n v="41867.480000000003"/>
    <x v="35"/>
    <x v="0"/>
    <x v="0"/>
    <n v="1005"/>
    <n v="10008009"/>
    <s v="SABANA"/>
    <n v="958"/>
    <s v="Combustibles"/>
    <s v="0040007354"/>
    <x v="0"/>
    <s v="199707"/>
    <s v="En línea"/>
  </r>
  <r>
    <s v="1782466"/>
    <s v="30/01/2025"/>
    <s v="07:01"/>
    <s v="OAO17E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106302"/>
    <s v="En línea"/>
  </r>
  <r>
    <s v="1783078"/>
    <s v="30/01/2025"/>
    <s v="18:06"/>
    <s v="OAN97E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115781"/>
    <s v="En línea"/>
  </r>
  <r>
    <s v="1782865"/>
    <s v="30/01/2025"/>
    <s v="14:16"/>
    <s v="AWV27D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51563"/>
    <s v="En línea"/>
  </r>
  <r>
    <s v="1782542"/>
    <s v="30/01/2025"/>
    <s v="08:10"/>
    <s v="OAO34E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53185"/>
    <s v="En línea"/>
  </r>
  <r>
    <s v="2739423"/>
    <s v="30/01/2025"/>
    <s v="11:49"/>
    <s v="PLAELE01"/>
    <x v="9"/>
    <s v="BOGOTÁ, D.C."/>
    <x v="0"/>
    <x v="0"/>
    <n v="32199.7"/>
    <n v="2.0150000000000001"/>
    <n v="15980"/>
    <n v="15980"/>
    <s v="100080091105164"/>
    <n v="16113.11"/>
    <n v="32467.926649999998"/>
    <x v="38"/>
    <x v="0"/>
    <x v="9"/>
    <n v="164"/>
    <n v="10008009"/>
    <s v="SABANA"/>
    <n v="1105"/>
    <s v="Combustibles"/>
    <s v="0040006240"/>
    <x v="0"/>
    <s v="0"/>
    <s v="En línea"/>
  </r>
  <r>
    <s v="48760478"/>
    <s v="30/01/2025"/>
    <s v="12:08"/>
    <s v="OBG387"/>
    <x v="2"/>
    <s v="BOGOTÁ, D.C."/>
    <x v="0"/>
    <x v="1"/>
    <n v="141905.92000000001"/>
    <n v="13.311999999999999"/>
    <n v="10660"/>
    <n v="10660"/>
    <s v="100080091975267"/>
    <n v="10653.74"/>
    <n v="141822.58687999999"/>
    <x v="12"/>
    <x v="0"/>
    <x v="2"/>
    <n v="267"/>
    <n v="10008009"/>
    <s v="SABANA"/>
    <n v="1975"/>
    <s v="Combustibles"/>
    <s v="0040006107"/>
    <x v="0"/>
    <s v="97715"/>
    <s v="En línea"/>
  </r>
  <r>
    <s v="03337277"/>
    <s v="30/01/2025"/>
    <s v="06:45"/>
    <s v="OFW86E"/>
    <x v="0"/>
    <s v="BOGOTÁ, D.C."/>
    <x v="0"/>
    <x v="0"/>
    <n v="23715"/>
    <n v="1.5"/>
    <n v="15810"/>
    <n v="15810"/>
    <s v="1000800916881005"/>
    <n v="16027.03"/>
    <n v="24040.545000000002"/>
    <x v="51"/>
    <x v="0"/>
    <x v="0"/>
    <n v="1005"/>
    <n v="10008009"/>
    <s v="SABANA"/>
    <n v="1688"/>
    <s v="Combustibles"/>
    <s v="0040007354"/>
    <x v="0"/>
    <s v="39546"/>
    <s v="En línea"/>
  </r>
  <r>
    <s v="04145413"/>
    <s v="30/01/2025"/>
    <s v="12:00"/>
    <s v="OFO06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3440"/>
    <s v="En línea"/>
  </r>
  <r>
    <s v="04145350"/>
    <s v="30/01/2025"/>
    <s v="11:10"/>
    <s v="UKP24D"/>
    <x v="0"/>
    <s v="BOGOTÁ, D.C."/>
    <x v="0"/>
    <x v="0"/>
    <n v="25041.66"/>
    <n v="1.641"/>
    <n v="15260"/>
    <n v="15260"/>
    <s v="1000800910551005"/>
    <n v="16027.03"/>
    <n v="26300.356230000001"/>
    <x v="10"/>
    <x v="0"/>
    <x v="0"/>
    <n v="1005"/>
    <n v="10008009"/>
    <s v="SABANA"/>
    <n v="1055"/>
    <s v="Combustibles"/>
    <s v="0040007354"/>
    <x v="0"/>
    <s v="1110"/>
    <s v="En línea"/>
  </r>
  <r>
    <s v="04145434"/>
    <s v="30/01/2025"/>
    <s v="12:21"/>
    <s v="OFR43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49885"/>
    <s v="En línea"/>
  </r>
  <r>
    <s v="04146112"/>
    <s v="30/01/2025"/>
    <s v="21:18"/>
    <s v="OFZ25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2011"/>
    <s v="En línea"/>
  </r>
  <r>
    <s v="02606291"/>
    <s v="30/01/2025"/>
    <s v="23:37"/>
    <s v="DDY59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5172"/>
    <s v="En línea"/>
  </r>
  <r>
    <s v="02606230"/>
    <s v="30/01/2025"/>
    <s v="22:08"/>
    <s v="LHB18F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31339"/>
    <s v="En línea"/>
  </r>
  <r>
    <s v="02606243"/>
    <s v="30/01/2025"/>
    <s v="22:24"/>
    <s v="DDQ87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0079"/>
    <s v="En línea"/>
  </r>
  <r>
    <s v="02606289"/>
    <s v="30/01/2025"/>
    <s v="23:36"/>
    <s v="DDW70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92350"/>
    <s v="En línea"/>
  </r>
  <r>
    <s v="01655184"/>
    <s v="30/01/2025"/>
    <s v="23:19"/>
    <s v="OFR57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33815"/>
    <s v="En línea"/>
  </r>
  <r>
    <s v="04145130"/>
    <s v="30/01/2025"/>
    <s v="08:03"/>
    <s v="DDP01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99601"/>
    <s v="En línea"/>
  </r>
  <r>
    <s v="02605670"/>
    <s v="30/01/2025"/>
    <s v="05:30"/>
    <s v="OFZ19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1088"/>
    <s v="En línea"/>
  </r>
  <r>
    <s v="04145016"/>
    <s v="30/01/2025"/>
    <s v="06:50"/>
    <s v="OFV17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7635"/>
    <s v="En línea"/>
  </r>
  <r>
    <s v="01655141"/>
    <s v="30/01/2025"/>
    <s v="22:03"/>
    <s v="GCX104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128439"/>
    <s v="En línea"/>
  </r>
  <r>
    <s v="01655132"/>
    <s v="30/01/2025"/>
    <s v="21:44"/>
    <s v="OLO549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123818"/>
    <s v="En línea"/>
  </r>
  <r>
    <s v="01654512"/>
    <s v="30/01/2025"/>
    <s v="02:40"/>
    <s v="OKZ871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165298"/>
    <s v="En línea"/>
  </r>
  <r>
    <s v="03493974"/>
    <s v="30/01/2025"/>
    <s v="23:58"/>
    <s v="OLN028"/>
    <x v="2"/>
    <s v="BOGOTÁ, D.C."/>
    <x v="0"/>
    <x v="1"/>
    <n v="148572.76"/>
    <n v="14.340999999999999"/>
    <n v="10360"/>
    <n v="10360"/>
    <s v="100080091056267"/>
    <n v="10653.74"/>
    <n v="152785.28534"/>
    <x v="28"/>
    <x v="0"/>
    <x v="2"/>
    <n v="267"/>
    <n v="10008009"/>
    <s v="SABANA"/>
    <n v="1056"/>
    <s v="Combustibles"/>
    <s v="0040006107"/>
    <x v="0"/>
    <s v="89018"/>
    <s v="En línea"/>
  </r>
  <r>
    <s v="0111748"/>
    <s v="30/01/2025"/>
    <s v="09:49"/>
    <s v="OFM44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26061"/>
    <s v="En línea"/>
  </r>
  <r>
    <s v="03117573"/>
    <s v="30/01/2025"/>
    <s v="18:03"/>
    <s v="OFY27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63012"/>
    <s v="En línea"/>
  </r>
  <r>
    <s v="0474704"/>
    <s v="30/01/2025"/>
    <s v="18:17"/>
    <s v="DDU79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99880"/>
    <s v="En línea"/>
  </r>
  <r>
    <s v="0111795"/>
    <s v="30/01/2025"/>
    <s v="13:14"/>
    <s v="OKZ863"/>
    <x v="0"/>
    <s v="BOGOTÁ, D.C."/>
    <x v="0"/>
    <x v="1"/>
    <n v="42640"/>
    <n v="4"/>
    <n v="10660"/>
    <n v="10660"/>
    <s v="1000800923041005"/>
    <n v="10466.870000000001"/>
    <n v="41867.480000000003"/>
    <x v="0"/>
    <x v="0"/>
    <x v="0"/>
    <n v="1005"/>
    <n v="10008009"/>
    <s v="SABANA"/>
    <n v="2304"/>
    <s v="Combustibles"/>
    <s v="0040007354"/>
    <x v="0"/>
    <s v="217092"/>
    <s v="En línea"/>
  </r>
  <r>
    <s v="03117683"/>
    <s v="30/01/2025"/>
    <s v="21:31"/>
    <s v="GCX109"/>
    <x v="0"/>
    <s v="BOGOTÁ, D.C."/>
    <x v="0"/>
    <x v="1"/>
    <n v="36649.08"/>
    <n v="3.4380000000000002"/>
    <n v="10660"/>
    <n v="10660"/>
    <s v="1000800923041005"/>
    <n v="10466.870000000001"/>
    <n v="35985.099060000008"/>
    <x v="0"/>
    <x v="0"/>
    <x v="0"/>
    <n v="1005"/>
    <n v="10008009"/>
    <s v="SABANA"/>
    <n v="2304"/>
    <s v="Combustibles"/>
    <s v="0040007354"/>
    <x v="0"/>
    <s v="133323"/>
    <s v="En línea"/>
  </r>
  <r>
    <s v="02101811"/>
    <s v="30/01/2025"/>
    <s v="20:41"/>
    <s v="OBI407"/>
    <x v="2"/>
    <s v="BOGOTÁ, D.C."/>
    <x v="0"/>
    <x v="1"/>
    <n v="74961.119999999995"/>
    <n v="7.032"/>
    <n v="10660"/>
    <n v="10660"/>
    <s v="100080092304267"/>
    <n v="10653.74"/>
    <n v="74917.099679999999"/>
    <x v="0"/>
    <x v="0"/>
    <x v="2"/>
    <n v="267"/>
    <n v="10008009"/>
    <s v="SABANA"/>
    <n v="2304"/>
    <s v="Combustibles"/>
    <s v="0040006107"/>
    <x v="0"/>
    <s v="124417"/>
    <s v="En línea"/>
  </r>
  <r>
    <s v="02689315"/>
    <s v="30/01/2025"/>
    <s v="10:48"/>
    <s v="OFX29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48732"/>
    <s v="En línea"/>
  </r>
  <r>
    <s v="02689260"/>
    <s v="30/01/2025"/>
    <s v="09:23"/>
    <s v="OGG06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63494"/>
    <s v="En línea"/>
  </r>
  <r>
    <s v="01397556"/>
    <s v="30/01/2025"/>
    <s v="14:20"/>
    <s v="DDU97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74013"/>
    <s v="En línea"/>
  </r>
  <r>
    <s v="02689700"/>
    <s v="30/01/2025"/>
    <s v="21:50"/>
    <s v="DDQ65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74590"/>
    <s v="En línea"/>
  </r>
  <r>
    <s v="02689693"/>
    <s v="30/01/2025"/>
    <s v="21:43"/>
    <s v="OFO56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58776"/>
    <s v="En línea"/>
  </r>
  <r>
    <s v="01621728"/>
    <s v="30/01/2025"/>
    <s v="13:44"/>
    <s v="OGG24E"/>
    <x v="0"/>
    <s v="BOGOTÁ, D.C."/>
    <x v="0"/>
    <x v="0"/>
    <n v="23295"/>
    <n v="1.5"/>
    <n v="15530"/>
    <n v="15530"/>
    <s v="100080099301005"/>
    <n v="16027.03"/>
    <n v="24040.545000000002"/>
    <x v="33"/>
    <x v="0"/>
    <x v="0"/>
    <n v="1005"/>
    <n v="10008009"/>
    <s v="SABANA"/>
    <n v="930"/>
    <s v="Combustibles"/>
    <s v="0040007354"/>
    <x v="0"/>
    <s v="79185"/>
    <s v="En línea"/>
  </r>
  <r>
    <s v="01621924"/>
    <s v="30/01/2025"/>
    <s v="17:49"/>
    <s v="OGF77E"/>
    <x v="0"/>
    <s v="BOGOTÁ, D.C."/>
    <x v="0"/>
    <x v="0"/>
    <n v="23295"/>
    <n v="1.5"/>
    <n v="15530"/>
    <n v="15530"/>
    <s v="100080099301005"/>
    <n v="16027.03"/>
    <n v="24040.545000000002"/>
    <x v="33"/>
    <x v="0"/>
    <x v="0"/>
    <n v="1005"/>
    <n v="10008009"/>
    <s v="SABANA"/>
    <n v="930"/>
    <s v="Combustibles"/>
    <s v="0040007354"/>
    <x v="0"/>
    <s v="97999"/>
    <s v="En línea"/>
  </r>
  <r>
    <s v="02689496"/>
    <s v="30/01/2025"/>
    <s v="16:30"/>
    <s v="OKZ548"/>
    <x v="0"/>
    <s v="BOGOTÁ, D.C."/>
    <x v="0"/>
    <x v="1"/>
    <n v="54621.27"/>
    <n v="5.2469999999999999"/>
    <n v="10410"/>
    <n v="10410"/>
    <s v="100080099291005"/>
    <n v="10466.870000000001"/>
    <n v="54919.66689"/>
    <x v="9"/>
    <x v="0"/>
    <x v="0"/>
    <n v="1005"/>
    <n v="10008009"/>
    <s v="SABANA"/>
    <n v="929"/>
    <s v="Combustibles"/>
    <s v="0040007354"/>
    <x v="0"/>
    <s v="168208"/>
    <s v="En línea"/>
  </r>
  <r>
    <s v="02369322"/>
    <s v="30/01/2025"/>
    <s v="16:45"/>
    <s v="OKZ899"/>
    <x v="2"/>
    <s v="BOGOTÁ, D.C."/>
    <x v="0"/>
    <x v="1"/>
    <n v="165284.9"/>
    <n v="15.984999999999999"/>
    <n v="10340"/>
    <n v="10340"/>
    <s v="10008009930267"/>
    <n v="10653.74"/>
    <n v="170300.03389999998"/>
    <x v="33"/>
    <x v="0"/>
    <x v="2"/>
    <n v="267"/>
    <n v="10008009"/>
    <s v="SABANA"/>
    <n v="930"/>
    <s v="Combustibles"/>
    <s v="0040006107"/>
    <x v="0"/>
    <s v="107608"/>
    <s v="En línea"/>
  </r>
  <r>
    <s v="01553537"/>
    <s v="30/01/2025"/>
    <s v="01:56"/>
    <s v="DDO78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9529"/>
    <s v="En línea"/>
  </r>
  <r>
    <s v="02451883"/>
    <s v="30/01/2025"/>
    <s v="07:37"/>
    <s v="OGF22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67870"/>
    <s v="En línea"/>
  </r>
  <r>
    <s v="02451984"/>
    <s v="30/01/2025"/>
    <s v="11:06"/>
    <s v="OFT25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40205"/>
    <s v="En línea"/>
  </r>
  <r>
    <s v="01553978"/>
    <s v="30/01/2025"/>
    <s v="15:32"/>
    <s v="OFV57E"/>
    <x v="0"/>
    <s v="BOGOTÁ, D.C."/>
    <x v="0"/>
    <x v="0"/>
    <n v="22288.38"/>
    <n v="1.4259999999999999"/>
    <n v="15630"/>
    <n v="15630"/>
    <s v="1000800910671005"/>
    <n v="16027.03"/>
    <n v="22854.54478"/>
    <x v="36"/>
    <x v="0"/>
    <x v="0"/>
    <n v="1005"/>
    <n v="10008009"/>
    <s v="SABANA"/>
    <n v="1067"/>
    <s v="Combustibles"/>
    <s v="0040007354"/>
    <x v="0"/>
    <s v="57962"/>
    <s v="En línea"/>
  </r>
  <r>
    <s v="02452184"/>
    <s v="30/01/2025"/>
    <s v="16:42"/>
    <s v="OAO41E"/>
    <x v="0"/>
    <s v="BOGOTÁ, D.C."/>
    <x v="0"/>
    <x v="0"/>
    <n v="31260"/>
    <n v="2"/>
    <n v="15630"/>
    <n v="15630"/>
    <s v="1000800910671005"/>
    <n v="16027.03"/>
    <n v="32054.06"/>
    <x v="36"/>
    <x v="0"/>
    <x v="0"/>
    <n v="1005"/>
    <n v="10008009"/>
    <s v="SABANA"/>
    <n v="1067"/>
    <s v="Combustibles"/>
    <s v="0040007354"/>
    <x v="0"/>
    <s v="79797"/>
    <s v="En línea"/>
  </r>
  <r>
    <s v="02452363"/>
    <s v="30/01/2025"/>
    <s v="20:10"/>
    <s v="OAM30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82433"/>
    <s v="En línea"/>
  </r>
  <r>
    <s v="01554247"/>
    <s v="30/01/2025"/>
    <s v="20:31"/>
    <s v="LHE10F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11138"/>
    <s v="En línea"/>
  </r>
  <r>
    <s v="02452434"/>
    <s v="30/01/2025"/>
    <s v="22:22"/>
    <s v="GCW993"/>
    <x v="0"/>
    <s v="BOGOTÁ, D.C."/>
    <x v="0"/>
    <x v="1"/>
    <n v="41120"/>
    <n v="4"/>
    <n v="10280"/>
    <n v="10280"/>
    <s v="1000800910671005"/>
    <n v="10466.870000000001"/>
    <n v="41867.480000000003"/>
    <x v="36"/>
    <x v="0"/>
    <x v="0"/>
    <n v="1005"/>
    <n v="10008009"/>
    <s v="SABANA"/>
    <n v="1067"/>
    <s v="Combustibles"/>
    <s v="0040007354"/>
    <x v="0"/>
    <s v="92780"/>
    <s v="En línea"/>
  </r>
  <r>
    <s v="01554322"/>
    <s v="30/01/2025"/>
    <s v="22:32"/>
    <s v="GCW996"/>
    <x v="0"/>
    <s v="BOGOTÁ, D.C."/>
    <x v="0"/>
    <x v="1"/>
    <n v="41120"/>
    <n v="4"/>
    <n v="10280"/>
    <n v="10280"/>
    <s v="1000800910671005"/>
    <n v="10466.870000000001"/>
    <n v="41867.480000000003"/>
    <x v="36"/>
    <x v="0"/>
    <x v="0"/>
    <n v="1005"/>
    <n v="10008009"/>
    <s v="SABANA"/>
    <n v="1067"/>
    <s v="Combustibles"/>
    <s v="0040007354"/>
    <x v="0"/>
    <s v="83652"/>
    <s v="En línea"/>
  </r>
  <r>
    <s v="02452462"/>
    <s v="30/01/2025"/>
    <s v="23:52"/>
    <s v="OLO579"/>
    <x v="0"/>
    <s v="BOGOTÁ, D.C."/>
    <x v="0"/>
    <x v="1"/>
    <n v="41120"/>
    <n v="4"/>
    <n v="10280"/>
    <n v="10280"/>
    <s v="1000800910671005"/>
    <n v="10466.870000000001"/>
    <n v="41867.480000000003"/>
    <x v="36"/>
    <x v="0"/>
    <x v="0"/>
    <n v="1005"/>
    <n v="10008009"/>
    <s v="SABANA"/>
    <n v="1067"/>
    <s v="Combustibles"/>
    <s v="0040007354"/>
    <x v="0"/>
    <s v="129121"/>
    <s v="En línea"/>
  </r>
  <r>
    <s v="0180693"/>
    <s v="30/01/2025"/>
    <s v="23:16"/>
    <s v="OJX083"/>
    <x v="0"/>
    <s v="BOGOTÁ, D.C."/>
    <x v="0"/>
    <x v="0"/>
    <n v="77400"/>
    <n v="5"/>
    <n v="15480"/>
    <n v="15480"/>
    <s v="1000800916211005"/>
    <n v="16027.03"/>
    <n v="80135.150000000009"/>
    <x v="44"/>
    <x v="0"/>
    <x v="0"/>
    <n v="1005"/>
    <n v="10008009"/>
    <s v="SABANA"/>
    <n v="1621"/>
    <s v="Combustibles"/>
    <s v="0040007354"/>
    <x v="0"/>
    <s v="212235"/>
    <s v="En línea"/>
  </r>
  <r>
    <s v="02273890"/>
    <s v="30/01/2025"/>
    <s v="21:32"/>
    <s v="OLO354"/>
    <x v="2"/>
    <s v="BOGOTÁ, D.C."/>
    <x v="0"/>
    <x v="1"/>
    <n v="52651.519999999997"/>
    <n v="5.024"/>
    <n v="10480"/>
    <n v="10480"/>
    <s v="100080091069267"/>
    <n v="10653.74"/>
    <n v="53524.389759999998"/>
    <x v="17"/>
    <x v="0"/>
    <x v="2"/>
    <n v="267"/>
    <n v="10008009"/>
    <s v="SABANA"/>
    <n v="1069"/>
    <s v="Combustibles"/>
    <s v="0040006107"/>
    <x v="0"/>
    <s v="43925"/>
    <s v="En línea"/>
  </r>
  <r>
    <s v="01304671"/>
    <s v="30/01/2025"/>
    <s v="04:47"/>
    <s v="OFY97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49896"/>
    <s v="En línea"/>
  </r>
  <r>
    <s v="02290622"/>
    <s v="30/01/2025"/>
    <s v="14:51"/>
    <s v="OFY93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58934"/>
    <s v="En línea"/>
  </r>
  <r>
    <s v="01304948"/>
    <s v="30/01/2025"/>
    <s v="14:39"/>
    <s v="OGC27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32057"/>
    <s v="En línea"/>
  </r>
  <r>
    <s v="02290682"/>
    <s v="30/01/2025"/>
    <s v="17:18"/>
    <s v="OFN11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61372"/>
    <s v="En línea"/>
  </r>
  <r>
    <s v="02290588"/>
    <s v="30/01/2025"/>
    <s v="12:14"/>
    <s v="DDT34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70959"/>
    <s v="En línea"/>
  </r>
  <r>
    <s v="01438356"/>
    <s v="30/01/2025"/>
    <s v="05:44"/>
    <s v="OLO484"/>
    <x v="0"/>
    <s v="BOGOTÁ, D.C."/>
    <x v="0"/>
    <x v="1"/>
    <n v="84080"/>
    <n v="8"/>
    <n v="10510"/>
    <n v="10510"/>
    <s v="1000800919251005"/>
    <n v="10466.870000000001"/>
    <n v="83734.960000000006"/>
    <x v="26"/>
    <x v="0"/>
    <x v="0"/>
    <n v="1005"/>
    <n v="10008009"/>
    <s v="SABANA"/>
    <n v="1925"/>
    <s v="Combustibles"/>
    <s v="0040007354"/>
    <x v="0"/>
    <s v="152974"/>
    <s v="En línea"/>
  </r>
  <r>
    <s v="02338099"/>
    <s v="30/01/2025"/>
    <s v="09:53"/>
    <s v="LIS982"/>
    <x v="0"/>
    <s v="BOGOTÁ, D.C."/>
    <x v="0"/>
    <x v="1"/>
    <n v="42040"/>
    <n v="4"/>
    <n v="10510"/>
    <n v="10510"/>
    <s v="1000800919251005"/>
    <n v="10466.870000000001"/>
    <n v="41867.480000000003"/>
    <x v="26"/>
    <x v="0"/>
    <x v="0"/>
    <n v="1005"/>
    <n v="10008009"/>
    <s v="SABANA"/>
    <n v="1925"/>
    <s v="Combustibles"/>
    <s v="0040007354"/>
    <x v="0"/>
    <s v="15836"/>
    <s v="En línea"/>
  </r>
  <r>
    <s v="02338242"/>
    <s v="30/01/2025"/>
    <s v="18:27"/>
    <s v="OKZ862"/>
    <x v="0"/>
    <s v="BOGOTÁ, D.C."/>
    <x v="0"/>
    <x v="1"/>
    <n v="42040"/>
    <n v="4"/>
    <n v="10510"/>
    <n v="10510"/>
    <s v="1000800919251005"/>
    <n v="10466.870000000001"/>
    <n v="41867.480000000003"/>
    <x v="26"/>
    <x v="0"/>
    <x v="0"/>
    <n v="1005"/>
    <n v="10008009"/>
    <s v="SABANA"/>
    <n v="1925"/>
    <s v="Combustibles"/>
    <s v="0040007354"/>
    <x v="0"/>
    <s v="156218"/>
    <s v="En línea"/>
  </r>
  <r>
    <s v="01438772"/>
    <s v="30/01/2025"/>
    <s v="20:14"/>
    <s v="OFQ39E"/>
    <x v="0"/>
    <s v="BOGOTÁ, D.C."/>
    <x v="0"/>
    <x v="0"/>
    <n v="23040"/>
    <n v="1.5"/>
    <n v="15360"/>
    <n v="15360"/>
    <s v="1000800919251005"/>
    <n v="16027.03"/>
    <n v="24040.545000000002"/>
    <x v="26"/>
    <x v="0"/>
    <x v="0"/>
    <n v="1005"/>
    <n v="10008009"/>
    <s v="SABANA"/>
    <n v="1925"/>
    <s v="Combustibles"/>
    <s v="0040007354"/>
    <x v="0"/>
    <s v="42927"/>
    <s v="En línea"/>
  </r>
  <r>
    <s v="02849867"/>
    <s v="30/01/2025"/>
    <s v="23:08"/>
    <s v="OKZ799"/>
    <x v="0"/>
    <s v="BOGOTÁ, D.C."/>
    <x v="0"/>
    <x v="1"/>
    <n v="85040"/>
    <n v="8"/>
    <n v="10630"/>
    <n v="10630"/>
    <s v="100080099281005"/>
    <n v="10466.870000000001"/>
    <n v="83734.960000000006"/>
    <x v="4"/>
    <x v="0"/>
    <x v="0"/>
    <n v="1005"/>
    <n v="10008009"/>
    <s v="SABANA"/>
    <n v="928"/>
    <s v="Combustibles"/>
    <s v="0040007354"/>
    <x v="0"/>
    <s v="199082"/>
    <s v="En línea"/>
  </r>
  <r>
    <s v="02849780"/>
    <s v="30/01/2025"/>
    <s v="21:07"/>
    <s v="OJX876"/>
    <x v="2"/>
    <s v="BOGOTÁ, D.C."/>
    <x v="0"/>
    <x v="1"/>
    <n v="167868.96"/>
    <n v="15.792"/>
    <n v="10630"/>
    <n v="10630"/>
    <s v="10008009928267"/>
    <n v="10653.74"/>
    <n v="168243.86207999999"/>
    <x v="4"/>
    <x v="0"/>
    <x v="2"/>
    <n v="267"/>
    <n v="10008009"/>
    <s v="SABANA"/>
    <n v="928"/>
    <s v="Combustibles"/>
    <s v="0040006107"/>
    <x v="0"/>
    <s v="86215"/>
    <s v="En línea"/>
  </r>
  <r>
    <s v="01683827"/>
    <s v="30/01/2025"/>
    <s v="07:27"/>
    <s v="OFV21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45951"/>
    <s v="En línea"/>
  </r>
  <r>
    <s v="02460490"/>
    <s v="30/01/2025"/>
    <s v="20:18"/>
    <s v="OAM89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69525"/>
    <s v="En línea"/>
  </r>
  <r>
    <s v="02460516"/>
    <s v="30/01/2025"/>
    <s v="20:45"/>
    <s v="UKP19D"/>
    <x v="0"/>
    <s v="BOGOTÁ, D.C."/>
    <x v="0"/>
    <x v="0"/>
    <n v="28610.03"/>
    <n v="1.847"/>
    <n v="15490"/>
    <n v="15490"/>
    <s v="1000800910391005"/>
    <n v="16027.03"/>
    <n v="29601.92441"/>
    <x v="5"/>
    <x v="0"/>
    <x v="0"/>
    <n v="1005"/>
    <n v="10008009"/>
    <s v="SABANA"/>
    <n v="1039"/>
    <s v="Combustibles"/>
    <s v="0040007354"/>
    <x v="0"/>
    <s v="48900"/>
    <s v="En línea"/>
  </r>
  <r>
    <s v="01684542"/>
    <s v="30/01/2025"/>
    <s v="18:56"/>
    <s v="OAN08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73990"/>
    <s v="En línea"/>
  </r>
  <r>
    <s v="02460229"/>
    <s v="30/01/2025"/>
    <s v="16:19"/>
    <s v="OFU98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73545"/>
    <s v="En línea"/>
  </r>
  <r>
    <s v="01684746"/>
    <s v="30/01/2025"/>
    <s v="23:07"/>
    <s v="OFN18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30720"/>
    <s v="En línea"/>
  </r>
  <r>
    <s v="01683770"/>
    <s v="30/01/2025"/>
    <s v="06:25"/>
    <s v="LIS983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38213"/>
    <s v="En línea"/>
  </r>
  <r>
    <s v="01683922"/>
    <s v="30/01/2025"/>
    <s v="08:50"/>
    <s v="OKZ782"/>
    <x v="0"/>
    <s v="BOGOTÁ, D.C."/>
    <x v="0"/>
    <x v="1"/>
    <n v="85120"/>
    <n v="8"/>
    <n v="10640"/>
    <n v="10640"/>
    <s v="1000800910391005"/>
    <n v="10466.870000000001"/>
    <n v="83734.960000000006"/>
    <x v="5"/>
    <x v="0"/>
    <x v="0"/>
    <n v="1005"/>
    <n v="10008009"/>
    <s v="SABANA"/>
    <n v="1039"/>
    <s v="Combustibles"/>
    <s v="0040007354"/>
    <x v="0"/>
    <s v="105349"/>
    <s v="En línea"/>
  </r>
  <r>
    <s v="01684601"/>
    <s v="30/01/2025"/>
    <s v="20:00"/>
    <s v="OLN085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175447"/>
    <s v="En línea"/>
  </r>
  <r>
    <s v="01684731"/>
    <s v="30/01/2025"/>
    <s v="22:51"/>
    <s v="GCX017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117055"/>
    <s v="En línea"/>
  </r>
  <r>
    <s v="02460216"/>
    <s v="30/01/2025"/>
    <s v="16:09"/>
    <s v="OKZ959"/>
    <x v="10"/>
    <s v="BOGOTÁ, D.C."/>
    <x v="0"/>
    <x v="0"/>
    <n v="103659.08"/>
    <n v="6.6920000000000002"/>
    <n v="15490"/>
    <n v="15490"/>
    <s v="100080091039465"/>
    <n v="16221.49"/>
    <n v="108554.21108000001"/>
    <x v="5"/>
    <x v="0"/>
    <x v="10"/>
    <n v="465"/>
    <n v="10008009"/>
    <s v="SABANA"/>
    <n v="1039"/>
    <s v="Combustibles"/>
    <s v="0040006276"/>
    <x v="0"/>
    <s v="161621"/>
    <s v="En línea"/>
  </r>
  <r>
    <s v="01684724"/>
    <s v="30/01/2025"/>
    <s v="22:39"/>
    <s v="OLM972"/>
    <x v="10"/>
    <s v="BOGOTÁ, D.C."/>
    <x v="0"/>
    <x v="1"/>
    <n v="99335.039999999994"/>
    <n v="9.3360000000000003"/>
    <n v="10640"/>
    <n v="10640"/>
    <s v="100080091039465"/>
    <n v="10661.32"/>
    <n v="99534.08352"/>
    <x v="5"/>
    <x v="0"/>
    <x v="10"/>
    <n v="465"/>
    <n v="10008009"/>
    <s v="SABANA"/>
    <n v="1039"/>
    <s v="Combustibles"/>
    <s v="0040006276"/>
    <x v="0"/>
    <s v="148979"/>
    <s v="En línea"/>
  </r>
  <r>
    <s v="02779783"/>
    <s v="30/01/2025"/>
    <s v="07:41"/>
    <s v="DDQ28E"/>
    <x v="0"/>
    <s v="BOGOTÁ, D.C."/>
    <x v="0"/>
    <x v="0"/>
    <n v="15590"/>
    <n v="1"/>
    <n v="15590"/>
    <n v="15590"/>
    <s v="1000800911041005"/>
    <n v="16027.03"/>
    <n v="16027.03"/>
    <x v="29"/>
    <x v="0"/>
    <x v="0"/>
    <n v="1005"/>
    <n v="10008009"/>
    <s v="SABANA"/>
    <n v="1104"/>
    <s v="Combustibles"/>
    <s v="0040007354"/>
    <x v="0"/>
    <s v="46077"/>
    <s v="En línea"/>
  </r>
  <r>
    <s v="02780559"/>
    <s v="30/01/2025"/>
    <s v="20:28"/>
    <s v="OFM10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2176"/>
    <s v="En línea"/>
  </r>
  <r>
    <s v="02780259"/>
    <s v="30/01/2025"/>
    <s v="15:50"/>
    <s v="OFP05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4682"/>
    <s v="En línea"/>
  </r>
  <r>
    <s v="02780393"/>
    <s v="30/01/2025"/>
    <s v="18:01"/>
    <s v="OFM37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0981"/>
    <s v="En línea"/>
  </r>
  <r>
    <s v="02780664"/>
    <s v="30/01/2025"/>
    <s v="22:55"/>
    <s v="OFM40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4755"/>
    <s v="En línea"/>
  </r>
  <r>
    <s v="2739292"/>
    <s v="30/01/2025"/>
    <s v="07:16"/>
    <s v="DDY15E"/>
    <x v="0"/>
    <s v="BOGOTÁ, D.C."/>
    <x v="0"/>
    <x v="0"/>
    <n v="15980"/>
    <n v="1"/>
    <n v="15980"/>
    <n v="15980"/>
    <s v="1000800911051005"/>
    <n v="16027.03"/>
    <n v="16027.03"/>
    <x v="38"/>
    <x v="0"/>
    <x v="0"/>
    <n v="1005"/>
    <n v="10008009"/>
    <s v="SABANA"/>
    <n v="1105"/>
    <s v="Combustibles"/>
    <s v="0040007354"/>
    <x v="0"/>
    <s v="63321"/>
    <s v="En línea"/>
  </r>
  <r>
    <s v="2739544"/>
    <s v="30/01/2025"/>
    <s v="16:18"/>
    <s v="OKZ846"/>
    <x v="0"/>
    <s v="BOGOTÁ, D.C."/>
    <x v="0"/>
    <x v="0"/>
    <n v="63920"/>
    <n v="4"/>
    <n v="15980"/>
    <n v="15980"/>
    <s v="1000800911051005"/>
    <n v="16027.03"/>
    <n v="64108.12"/>
    <x v="38"/>
    <x v="0"/>
    <x v="0"/>
    <n v="1005"/>
    <n v="10008009"/>
    <s v="SABANA"/>
    <n v="1105"/>
    <s v="Combustibles"/>
    <s v="0040007354"/>
    <x v="0"/>
    <s v="123072"/>
    <s v="En línea"/>
  </r>
  <r>
    <s v="2739489"/>
    <s v="30/01/2025"/>
    <s v="14:11"/>
    <s v="OKZ847"/>
    <x v="0"/>
    <s v="BOGOTÁ, D.C."/>
    <x v="0"/>
    <x v="0"/>
    <n v="63920"/>
    <n v="4"/>
    <n v="15980"/>
    <n v="15980"/>
    <s v="1000800911051005"/>
    <n v="16027.03"/>
    <n v="64108.12"/>
    <x v="38"/>
    <x v="0"/>
    <x v="0"/>
    <n v="1005"/>
    <n v="10008009"/>
    <s v="SABANA"/>
    <n v="1105"/>
    <s v="Combustibles"/>
    <s v="0040007354"/>
    <x v="0"/>
    <s v="123148"/>
    <s v="En línea"/>
  </r>
  <r>
    <s v="2739319"/>
    <s v="30/01/2025"/>
    <s v="08:11"/>
    <s v="OLO304"/>
    <x v="0"/>
    <s v="BOGOTÁ, D.C."/>
    <x v="0"/>
    <x v="0"/>
    <n v="63920"/>
    <n v="4"/>
    <n v="15980"/>
    <n v="15980"/>
    <s v="1000800911051005"/>
    <n v="16027.03"/>
    <n v="64108.12"/>
    <x v="38"/>
    <x v="0"/>
    <x v="0"/>
    <n v="1005"/>
    <n v="10008009"/>
    <s v="SABANA"/>
    <n v="1105"/>
    <s v="Combustibles"/>
    <s v="0040007354"/>
    <x v="0"/>
    <s v="79074"/>
    <s v="En línea"/>
  </r>
  <r>
    <s v="2739391"/>
    <s v="30/01/2025"/>
    <s v="10:48"/>
    <s v="OLN205"/>
    <x v="0"/>
    <s v="BOGOTÁ, D.C."/>
    <x v="0"/>
    <x v="0"/>
    <n v="63920"/>
    <n v="4"/>
    <n v="15980"/>
    <n v="15980"/>
    <s v="1000800911051005"/>
    <n v="16027.03"/>
    <n v="64108.12"/>
    <x v="38"/>
    <x v="0"/>
    <x v="0"/>
    <n v="1005"/>
    <n v="10008009"/>
    <s v="SABANA"/>
    <n v="1105"/>
    <s v="Combustibles"/>
    <s v="0040007354"/>
    <x v="0"/>
    <s v="82132"/>
    <s v="En línea"/>
  </r>
  <r>
    <s v="2739407"/>
    <s v="30/01/2025"/>
    <s v="11:24"/>
    <s v="OFL43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37050"/>
    <s v="En línea"/>
  </r>
  <r>
    <s v="2739434"/>
    <s v="30/01/2025"/>
    <s v="12:16"/>
    <s v="OLO318"/>
    <x v="0"/>
    <s v="BOGOTÁ, D.C."/>
    <x v="0"/>
    <x v="0"/>
    <n v="63920"/>
    <n v="4"/>
    <n v="15980"/>
    <n v="15980"/>
    <s v="1000800911051005"/>
    <n v="16027.03"/>
    <n v="64108.12"/>
    <x v="38"/>
    <x v="0"/>
    <x v="0"/>
    <n v="1005"/>
    <n v="10008009"/>
    <s v="SABANA"/>
    <n v="1105"/>
    <s v="Combustibles"/>
    <s v="0040007354"/>
    <x v="0"/>
    <s v="99800"/>
    <s v="En línea"/>
  </r>
  <r>
    <s v="2739425"/>
    <s v="30/01/2025"/>
    <s v="11:54"/>
    <s v="OJX126"/>
    <x v="0"/>
    <s v="BOGOTÁ, D.C."/>
    <x v="0"/>
    <x v="0"/>
    <n v="63920"/>
    <n v="4"/>
    <n v="15980"/>
    <n v="15980"/>
    <s v="1000800911051005"/>
    <n v="16027.03"/>
    <n v="64108.12"/>
    <x v="38"/>
    <x v="0"/>
    <x v="0"/>
    <n v="1005"/>
    <n v="10008009"/>
    <s v="SABANA"/>
    <n v="1105"/>
    <s v="Combustibles"/>
    <s v="0040007354"/>
    <x v="0"/>
    <s v="211211"/>
    <s v="En línea"/>
  </r>
  <r>
    <s v="2739244"/>
    <s v="30/01/2025"/>
    <s v="02:47"/>
    <s v="OLO619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154073"/>
    <s v="En línea"/>
  </r>
  <r>
    <s v="2739285"/>
    <s v="30/01/2025"/>
    <s v="07:02"/>
    <s v="LIS990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21702"/>
    <s v="En línea"/>
  </r>
  <r>
    <s v="01505868"/>
    <s v="30/01/2025"/>
    <s v="11:05"/>
    <s v="OLO449"/>
    <x v="0"/>
    <s v="BOGOTÁ, D.C."/>
    <x v="0"/>
    <x v="1"/>
    <n v="41240"/>
    <n v="4"/>
    <n v="10310"/>
    <n v="10310"/>
    <s v="1000800911041005"/>
    <n v="10466.870000000001"/>
    <n v="41867.480000000003"/>
    <x v="29"/>
    <x v="0"/>
    <x v="0"/>
    <n v="1005"/>
    <n v="10008009"/>
    <s v="SABANA"/>
    <n v="1104"/>
    <s v="Combustibles"/>
    <s v="0040007354"/>
    <x v="0"/>
    <s v="167824"/>
    <s v="En línea"/>
  </r>
  <r>
    <s v="02358589"/>
    <s v="30/01/2025"/>
    <s v="15:29"/>
    <s v="LHA21F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34350"/>
    <s v="En línea"/>
  </r>
  <r>
    <s v="01464224"/>
    <s v="30/01/2025"/>
    <s v="14:33"/>
    <s v="OFL78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45472"/>
    <s v="En línea"/>
  </r>
  <r>
    <s v="01464520"/>
    <s v="30/01/2025"/>
    <s v="22:03"/>
    <s v="OFY67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9138"/>
    <s v="En línea"/>
  </r>
  <r>
    <s v="02358760"/>
    <s v="30/01/2025"/>
    <s v="21:03"/>
    <s v="OFV05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75821"/>
    <s v="En línea"/>
  </r>
  <r>
    <s v="01464559"/>
    <s v="30/01/2025"/>
    <s v="22:49"/>
    <s v="OFY86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67943"/>
    <s v="En línea"/>
  </r>
  <r>
    <s v="01464429"/>
    <s v="30/01/2025"/>
    <s v="19:27"/>
    <s v="OFY64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5374"/>
    <s v="En línea"/>
  </r>
  <r>
    <s v="01463910"/>
    <s v="30/01/2025"/>
    <s v="05:53"/>
    <s v="OEU986"/>
    <x v="0"/>
    <s v="BOGOTÁ, D.C."/>
    <x v="0"/>
    <x v="0"/>
    <n v="79145"/>
    <n v="5"/>
    <n v="15829"/>
    <n v="15829"/>
    <s v="1000800925901005"/>
    <n v="16027.03"/>
    <n v="80135.150000000009"/>
    <x v="20"/>
    <x v="0"/>
    <x v="0"/>
    <n v="1005"/>
    <n v="10008009"/>
    <s v="SABANA"/>
    <n v="2590"/>
    <s v="Combustibles"/>
    <s v="0040007354"/>
    <x v="0"/>
    <s v="182679"/>
    <s v="En línea"/>
  </r>
  <r>
    <s v="01464508"/>
    <s v="30/01/2025"/>
    <s v="21:42"/>
    <s v="GCX090"/>
    <x v="0"/>
    <s v="BOGOTÁ, D.C."/>
    <x v="0"/>
    <x v="1"/>
    <n v="36259.178999999996"/>
    <n v="3.4209999999999998"/>
    <n v="10599"/>
    <n v="10599"/>
    <s v="1000800925901005"/>
    <n v="10466.870000000001"/>
    <n v="35807.162270000001"/>
    <x v="20"/>
    <x v="0"/>
    <x v="0"/>
    <n v="1005"/>
    <n v="10008009"/>
    <s v="SABANA"/>
    <n v="2590"/>
    <s v="Combustibles"/>
    <s v="0040007354"/>
    <x v="0"/>
    <s v="108803"/>
    <s v="En línea"/>
  </r>
  <r>
    <s v="01464556"/>
    <s v="30/01/2025"/>
    <s v="22:45"/>
    <s v="OKZ854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24086"/>
    <s v="En línea"/>
  </r>
  <r>
    <s v="01753621"/>
    <s v="30/01/2025"/>
    <s v="23:33"/>
    <s v="OKZ855"/>
    <x v="0"/>
    <s v="BOGOTÁ, D.C."/>
    <x v="0"/>
    <x v="1"/>
    <n v="41360"/>
    <n v="4"/>
    <n v="10340"/>
    <n v="10340"/>
    <s v="1000800913611005"/>
    <n v="10466.870000000001"/>
    <n v="41867.480000000003"/>
    <x v="13"/>
    <x v="0"/>
    <x v="0"/>
    <n v="1005"/>
    <n v="10008009"/>
    <s v="SABANA"/>
    <n v="1361"/>
    <s v="Combustibles"/>
    <s v="0040007354"/>
    <x v="0"/>
    <s v="128871"/>
    <s v="En línea"/>
  </r>
  <r>
    <s v="04223624"/>
    <s v="30/01/2025"/>
    <s v="01:06"/>
    <s v="OFU14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34702"/>
    <s v="En línea"/>
  </r>
  <r>
    <s v="04223742"/>
    <s v="30/01/2025"/>
    <s v="08:36"/>
    <s v="OFT87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21202"/>
    <s v="En línea"/>
  </r>
  <r>
    <s v="01461575"/>
    <s v="30/01/2025"/>
    <s v="07:16"/>
    <s v="OFO90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57376"/>
    <s v="En línea"/>
  </r>
  <r>
    <s v="04224053"/>
    <s v="30/01/2025"/>
    <s v="20:29"/>
    <s v="OFS71E"/>
    <x v="0"/>
    <s v="BOGOTÁ, D.C."/>
    <x v="0"/>
    <x v="0"/>
    <n v="18580.48"/>
    <n v="1.216"/>
    <n v="15280"/>
    <n v="15280"/>
    <s v="1000800926001005"/>
    <n v="16027.03"/>
    <n v="19488.868480000001"/>
    <x v="14"/>
    <x v="0"/>
    <x v="0"/>
    <n v="1005"/>
    <n v="10008009"/>
    <s v="SABANA"/>
    <n v="2600"/>
    <s v="Combustibles"/>
    <s v="0040007354"/>
    <x v="0"/>
    <s v="37761"/>
    <s v="En línea"/>
  </r>
  <r>
    <s v="02390423"/>
    <s v="30/01/2025"/>
    <s v="20:29"/>
    <s v="DDW58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53096"/>
    <s v="En línea"/>
  </r>
  <r>
    <s v="01461852"/>
    <s v="30/01/2025"/>
    <s v="18:05"/>
    <s v="OFP56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67635"/>
    <s v="En línea"/>
  </r>
  <r>
    <s v="04224016"/>
    <s v="30/01/2025"/>
    <s v="19:20"/>
    <s v="OLN207"/>
    <x v="0"/>
    <s v="BOGOTÁ, D.C."/>
    <x v="0"/>
    <x v="0"/>
    <n v="61120"/>
    <n v="4"/>
    <n v="15280"/>
    <n v="15280"/>
    <s v="1000800926001005"/>
    <n v="16027.03"/>
    <n v="64108.12"/>
    <x v="14"/>
    <x v="0"/>
    <x v="0"/>
    <n v="1005"/>
    <n v="10008009"/>
    <s v="SABANA"/>
    <n v="2600"/>
    <s v="Combustibles"/>
    <s v="0040007354"/>
    <x v="0"/>
    <s v="95090"/>
    <s v="En línea"/>
  </r>
  <r>
    <s v="01461778"/>
    <s v="30/01/2025"/>
    <s v="15:14"/>
    <s v="OFO48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80210"/>
    <s v="En línea"/>
  </r>
  <r>
    <s v="03250378"/>
    <s v="30/01/2025"/>
    <s v="14:06"/>
    <s v="OFS65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52590"/>
    <s v="En línea"/>
  </r>
  <r>
    <s v="03250460"/>
    <s v="30/01/2025"/>
    <s v="17:05"/>
    <s v="OFW11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70021"/>
    <s v="En línea"/>
  </r>
  <r>
    <s v="03250650"/>
    <s v="30/01/2025"/>
    <s v="23:33"/>
    <s v="OFW37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75787"/>
    <s v="En línea"/>
  </r>
  <r>
    <s v="02741421"/>
    <s v="30/01/2025"/>
    <s v="10:55"/>
    <s v="OFO43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39631"/>
    <s v="En línea"/>
  </r>
  <r>
    <s v="02741697"/>
    <s v="30/01/2025"/>
    <s v="16:02"/>
    <s v="OFP94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61446"/>
    <s v="En línea"/>
  </r>
  <r>
    <s v="02742042"/>
    <s v="30/01/2025"/>
    <s v="22:47"/>
    <s v="OFO37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42307"/>
    <s v="En línea"/>
  </r>
  <r>
    <s v="02741756"/>
    <s v="30/01/2025"/>
    <s v="17:00"/>
    <s v="OFO87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67831"/>
    <s v="En línea"/>
  </r>
  <r>
    <s v="02741742"/>
    <s v="30/01/2025"/>
    <s v="16:50"/>
    <s v="OFT89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48806"/>
    <s v="En línea"/>
  </r>
  <r>
    <s v="01753636"/>
    <s v="30/01/2025"/>
    <s v="23:56"/>
    <s v="LBL72F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38643"/>
    <s v="En línea"/>
  </r>
  <r>
    <s v="02741001"/>
    <s v="30/01/2025"/>
    <s v="03:30"/>
    <s v="OFU35E"/>
    <x v="0"/>
    <s v="BOGOTÁ, D.C."/>
    <x v="0"/>
    <x v="0"/>
    <n v="22454.01"/>
    <n v="1.4590000000000001"/>
    <n v="15390"/>
    <n v="15390"/>
    <s v="1000800913611005"/>
    <n v="16027.03"/>
    <n v="23383.436770000004"/>
    <x v="13"/>
    <x v="0"/>
    <x v="0"/>
    <n v="1005"/>
    <n v="10008009"/>
    <s v="SABANA"/>
    <n v="1361"/>
    <s v="Combustibles"/>
    <s v="0040007354"/>
    <x v="0"/>
    <s v="45579"/>
    <s v="En línea"/>
  </r>
  <r>
    <s v="01461518"/>
    <s v="30/01/2025"/>
    <s v="01:17"/>
    <s v="JQU940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74000"/>
    <s v="En línea"/>
  </r>
  <r>
    <s v="02415743"/>
    <s v="30/01/2025"/>
    <s v="03:23"/>
    <s v="OAP83E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57496"/>
    <s v="En línea"/>
  </r>
  <r>
    <s v="01428601"/>
    <s v="30/01/2025"/>
    <s v="19:27"/>
    <s v="LIT074"/>
    <x v="0"/>
    <s v="BOGOTÁ, D.C."/>
    <x v="0"/>
    <x v="1"/>
    <n v="41640"/>
    <n v="4"/>
    <n v="10410"/>
    <n v="10410"/>
    <s v="1000800910681005"/>
    <n v="10466.870000000001"/>
    <n v="41867.480000000003"/>
    <x v="16"/>
    <x v="0"/>
    <x v="0"/>
    <n v="1005"/>
    <n v="10008009"/>
    <s v="SABANA"/>
    <n v="1068"/>
    <s v="Combustibles"/>
    <s v="0040007354"/>
    <x v="0"/>
    <s v="13331"/>
    <s v="En línea"/>
  </r>
  <r>
    <s v="02279871"/>
    <s v="30/01/2025"/>
    <s v="13:37"/>
    <s v="LHG93F"/>
    <x v="0"/>
    <s v="BOGOTÁ, D.C."/>
    <x v="0"/>
    <x v="0"/>
    <n v="24135"/>
    <n v="1.5"/>
    <n v="16090"/>
    <n v="16090"/>
    <s v="1000800919041005"/>
    <n v="16027.03"/>
    <n v="24040.545000000002"/>
    <x v="37"/>
    <x v="0"/>
    <x v="0"/>
    <n v="1005"/>
    <n v="10008009"/>
    <s v="SABANA"/>
    <n v="1904"/>
    <s v="Combustibles"/>
    <s v="0040007354"/>
    <x v="0"/>
    <s v="28605"/>
    <s v="En línea"/>
  </r>
  <r>
    <s v="0546735"/>
    <s v="30/01/2025"/>
    <s v="11:40"/>
    <s v="OFU89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34265"/>
    <s v="En línea"/>
  </r>
  <r>
    <s v="03142784"/>
    <s v="30/01/2025"/>
    <s v="11:57"/>
    <s v="LHE95F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29649"/>
    <s v="En línea"/>
  </r>
  <r>
    <s v="01326956"/>
    <s v="30/01/2025"/>
    <s v="06:04"/>
    <s v="OBF167"/>
    <x v="0"/>
    <s v="BOGOTÁ, D.C."/>
    <x v="0"/>
    <x v="0"/>
    <n v="61760"/>
    <n v="4"/>
    <n v="15440"/>
    <n v="15440"/>
    <s v="1000800910691005"/>
    <n v="16027.03"/>
    <n v="64108.12"/>
    <x v="17"/>
    <x v="0"/>
    <x v="0"/>
    <n v="1005"/>
    <n v="10008009"/>
    <s v="SABANA"/>
    <n v="1069"/>
    <s v="Combustibles"/>
    <s v="0040007354"/>
    <x v="0"/>
    <s v="409438"/>
    <s v="En línea"/>
  </r>
  <r>
    <s v="04185911"/>
    <s v="30/01/2025"/>
    <s v="06:07"/>
    <s v="OGA69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86838"/>
    <s v="En línea"/>
  </r>
  <r>
    <s v="01326929"/>
    <s v="30/01/2025"/>
    <s v="03:04"/>
    <s v="LIS737"/>
    <x v="0"/>
    <s v="BOGOTÁ, D.C."/>
    <x v="0"/>
    <x v="0"/>
    <n v="46320"/>
    <n v="3"/>
    <n v="15440"/>
    <n v="15440"/>
    <s v="1000800910691005"/>
    <n v="16027.03"/>
    <n v="48081.090000000004"/>
    <x v="17"/>
    <x v="0"/>
    <x v="0"/>
    <n v="1005"/>
    <n v="10008009"/>
    <s v="SABANA"/>
    <n v="1069"/>
    <s v="Combustibles"/>
    <s v="0040007354"/>
    <x v="0"/>
    <s v="41980"/>
    <s v="En línea"/>
  </r>
  <r>
    <s v="04186237"/>
    <s v="30/01/2025"/>
    <s v="23:09"/>
    <s v="OGB01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63800"/>
    <s v="En línea"/>
  </r>
  <r>
    <s v="04186098"/>
    <s v="30/01/2025"/>
    <s v="16:37"/>
    <s v="OGG27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68125"/>
    <s v="En línea"/>
  </r>
  <r>
    <s v="01327264"/>
    <s v="30/01/2025"/>
    <s v="16:52"/>
    <s v="OFO15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101449"/>
    <s v="En línea"/>
  </r>
  <r>
    <s v="0546931"/>
    <s v="30/01/2025"/>
    <s v="19:08"/>
    <s v="DDU07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103255"/>
    <s v="En línea"/>
  </r>
  <r>
    <s v="01327333"/>
    <s v="30/01/2025"/>
    <s v="18:59"/>
    <s v="LHE77F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28826"/>
    <s v="En línea"/>
  </r>
  <r>
    <s v="03142825"/>
    <s v="30/01/2025"/>
    <s v="15:11"/>
    <s v="OLN277"/>
    <x v="0"/>
    <s v="BOGOTÁ, D.C."/>
    <x v="0"/>
    <x v="0"/>
    <n v="46320"/>
    <n v="3"/>
    <n v="15440"/>
    <n v="15440"/>
    <s v="1000800910691005"/>
    <n v="16027.03"/>
    <n v="48081.090000000004"/>
    <x v="17"/>
    <x v="0"/>
    <x v="0"/>
    <n v="1005"/>
    <n v="10008009"/>
    <s v="SABANA"/>
    <n v="1069"/>
    <s v="Combustibles"/>
    <s v="0040007354"/>
    <x v="0"/>
    <s v="127450"/>
    <s v="En línea"/>
  </r>
  <r>
    <s v="03142733"/>
    <s v="30/01/2025"/>
    <s v="09:03"/>
    <s v="OFV28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66631"/>
    <s v="En línea"/>
  </r>
  <r>
    <s v="01327195"/>
    <s v="30/01/2025"/>
    <s v="14:38"/>
    <s v="AWV32D"/>
    <x v="0"/>
    <s v="BOGOTÁ, D.C."/>
    <x v="0"/>
    <x v="0"/>
    <n v="28162.560000000001"/>
    <n v="1.8240000000000001"/>
    <n v="15440"/>
    <n v="15440"/>
    <s v="1000800910691005"/>
    <n v="16027.03"/>
    <n v="29233.302720000003"/>
    <x v="17"/>
    <x v="0"/>
    <x v="0"/>
    <n v="1005"/>
    <n v="10008009"/>
    <s v="SABANA"/>
    <n v="1069"/>
    <s v="Combustibles"/>
    <s v="0040007354"/>
    <x v="0"/>
    <s v="65291"/>
    <s v="En línea"/>
  </r>
  <r>
    <s v="04186112"/>
    <s v="30/01/2025"/>
    <s v="17:13"/>
    <s v="OFO61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91727"/>
    <s v="En línea"/>
  </r>
  <r>
    <s v="02273892"/>
    <s v="30/01/2025"/>
    <s v="21:33"/>
    <s v="DDU03E"/>
    <x v="0"/>
    <s v="BOGOTÁ, D.C."/>
    <x v="0"/>
    <x v="0"/>
    <n v="22511.52"/>
    <n v="1.458"/>
    <n v="15440"/>
    <n v="15440"/>
    <s v="1000800910691005"/>
    <n v="16027.03"/>
    <n v="23367.409739999999"/>
    <x v="17"/>
    <x v="0"/>
    <x v="0"/>
    <n v="1005"/>
    <n v="10008009"/>
    <s v="SABANA"/>
    <n v="1069"/>
    <s v="Combustibles"/>
    <s v="0040007354"/>
    <x v="0"/>
    <s v="84164"/>
    <s v="En línea"/>
  </r>
  <r>
    <s v="0546791"/>
    <s v="30/01/2025"/>
    <s v="13:44"/>
    <s v="OLO705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129187"/>
    <s v="En línea"/>
  </r>
  <r>
    <s v="02273868"/>
    <s v="30/01/2025"/>
    <s v="20:42"/>
    <s v="OKZ752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99372"/>
    <s v="En línea"/>
  </r>
  <r>
    <s v="01327394"/>
    <s v="30/01/2025"/>
    <s v="20:56"/>
    <s v="OLN070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195250"/>
    <s v="En línea"/>
  </r>
  <r>
    <s v="48758484"/>
    <s v="30/01/2025"/>
    <s v="11:09"/>
    <s v="OGB65E"/>
    <x v="0"/>
    <s v="BOGOTÁ, D.C."/>
    <x v="0"/>
    <x v="0"/>
    <n v="23985"/>
    <n v="1.5"/>
    <n v="15990"/>
    <n v="15990"/>
    <s v="1000800919151005"/>
    <n v="16027.03"/>
    <n v="24040.545000000002"/>
    <x v="19"/>
    <x v="0"/>
    <x v="0"/>
    <n v="1005"/>
    <n v="10008009"/>
    <s v="SABANA"/>
    <n v="1915"/>
    <s v="Combustibles"/>
    <s v="0040007354"/>
    <x v="0"/>
    <s v="62425"/>
    <s v="En línea"/>
  </r>
  <r>
    <s v="02576395"/>
    <s v="30/01/2025"/>
    <s v="21:28"/>
    <s v="LIT064"/>
    <x v="0"/>
    <s v="BOGOTÁ, D.C."/>
    <x v="0"/>
    <x v="1"/>
    <n v="41120"/>
    <n v="4"/>
    <n v="10280"/>
    <n v="10280"/>
    <s v="1000800919131005"/>
    <n v="10466.870000000001"/>
    <n v="41867.480000000003"/>
    <x v="18"/>
    <x v="0"/>
    <x v="0"/>
    <n v="1005"/>
    <n v="10008009"/>
    <s v="SABANA"/>
    <n v="1913"/>
    <s v="Combustibles"/>
    <s v="0040007354"/>
    <x v="0"/>
    <s v="20666"/>
    <s v="En línea"/>
  </r>
  <r>
    <s v="48754814"/>
    <s v="30/01/2025"/>
    <s v="09:25"/>
    <s v="OLO576"/>
    <x v="0"/>
    <s v="BOGOTÁ, D.C."/>
    <x v="0"/>
    <x v="1"/>
    <n v="42640"/>
    <n v="4"/>
    <n v="10660"/>
    <n v="10660"/>
    <s v="1000800919151005"/>
    <n v="10466.870000000001"/>
    <n v="41867.480000000003"/>
    <x v="19"/>
    <x v="0"/>
    <x v="0"/>
    <n v="1005"/>
    <n v="10008009"/>
    <s v="SABANA"/>
    <n v="1915"/>
    <s v="Combustibles"/>
    <s v="0040007354"/>
    <x v="0"/>
    <s v="50044"/>
    <s v="En línea"/>
  </r>
  <r>
    <s v="0474142"/>
    <s v="29/01/2025"/>
    <s v="01:40"/>
    <s v="OFY23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84194"/>
    <s v="En línea"/>
  </r>
  <r>
    <s v="03117209"/>
    <s v="29/01/2025"/>
    <s v="22:41"/>
    <s v="OFY10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70710"/>
    <s v="En línea"/>
  </r>
  <r>
    <s v="02101360"/>
    <s v="29/01/2025"/>
    <s v="20:48"/>
    <s v="OGC10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44888"/>
    <s v="En línea"/>
  </r>
  <r>
    <s v="03116808"/>
    <s v="29/01/2025"/>
    <s v="06:43"/>
    <s v="OFO17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70100"/>
    <s v="En línea"/>
  </r>
  <r>
    <s v="0474262"/>
    <s v="29/01/2025"/>
    <s v="11:10"/>
    <s v="OGG21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75010"/>
    <s v="En línea"/>
  </r>
  <r>
    <s v="03116727"/>
    <s v="29/01/2025"/>
    <s v="01:19"/>
    <s v="OLO609"/>
    <x v="0"/>
    <s v="BOGOTÁ, D.C."/>
    <x v="0"/>
    <x v="1"/>
    <n v="42640"/>
    <n v="4"/>
    <n v="10660"/>
    <n v="10660"/>
    <s v="1000800923041005"/>
    <n v="10466.870000000001"/>
    <n v="41867.480000000003"/>
    <x v="0"/>
    <x v="0"/>
    <x v="0"/>
    <n v="1005"/>
    <n v="10008009"/>
    <s v="SABANA"/>
    <n v="2304"/>
    <s v="Combustibles"/>
    <s v="0040007354"/>
    <x v="0"/>
    <s v="124494"/>
    <s v="En línea"/>
  </r>
  <r>
    <s v="3001712"/>
    <s v="29/01/2025"/>
    <s v="02:57"/>
    <s v="LHA14F"/>
    <x v="0"/>
    <s v="BOGOTÁ, D.C."/>
    <x v="0"/>
    <x v="0"/>
    <n v="23998.5"/>
    <n v="1.5"/>
    <n v="15999"/>
    <n v="15999"/>
    <s v="1000800919841005"/>
    <n v="16027.03"/>
    <n v="24040.545000000002"/>
    <x v="1"/>
    <x v="0"/>
    <x v="0"/>
    <n v="1005"/>
    <n v="10008009"/>
    <s v="SABANA"/>
    <n v="1984"/>
    <s v="Combustibles"/>
    <s v="0040007354"/>
    <x v="0"/>
    <s v="46380"/>
    <s v="En línea"/>
  </r>
  <r>
    <s v="02713079"/>
    <s v="29/01/2025"/>
    <s v="00:26"/>
    <s v="LHE02F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34774"/>
    <s v="En línea"/>
  </r>
  <r>
    <s v="02713572"/>
    <s v="29/01/2025"/>
    <s v="14:23"/>
    <s v="OAM81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88103"/>
    <s v="En línea"/>
  </r>
  <r>
    <s v="01646097"/>
    <s v="29/01/2025"/>
    <s v="16:29"/>
    <s v="OFK99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27212"/>
    <s v="En línea"/>
  </r>
  <r>
    <s v="01645776"/>
    <s v="29/01/2025"/>
    <s v="07:28"/>
    <s v="OFZ31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8258"/>
    <s v="En línea"/>
  </r>
  <r>
    <s v="01645779"/>
    <s v="29/01/2025"/>
    <s v="07:30"/>
    <s v="OFM63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0833"/>
    <s v="En línea"/>
  </r>
  <r>
    <s v="02713765"/>
    <s v="29/01/2025"/>
    <s v="18:42"/>
    <s v="OFZ42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66863"/>
    <s v="En línea"/>
  </r>
  <r>
    <s v="02713895"/>
    <s v="29/01/2025"/>
    <s v="22:36"/>
    <s v="OFQ67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5144"/>
    <s v="En línea"/>
  </r>
  <r>
    <s v="01380643"/>
    <s v="29/01/2025"/>
    <s v="11:33"/>
    <s v="OEU966"/>
    <x v="0"/>
    <s v="BOGOTÁ, D.C."/>
    <x v="0"/>
    <x v="0"/>
    <n v="67765.279999999999"/>
    <n v="4.4320000000000004"/>
    <n v="15290"/>
    <n v="15290"/>
    <s v="1000800914191005"/>
    <n v="16027.03"/>
    <n v="71031.796960000007"/>
    <x v="3"/>
    <x v="0"/>
    <x v="0"/>
    <n v="1005"/>
    <n v="10008009"/>
    <s v="SABANA"/>
    <n v="1419"/>
    <s v="Combustibles"/>
    <s v="0040007354"/>
    <x v="0"/>
    <s v="191338"/>
    <s v="En línea"/>
  </r>
  <r>
    <s v="02374302"/>
    <s v="29/01/2025"/>
    <s v="18:30"/>
    <s v="JQV269"/>
    <x v="0"/>
    <s v="BOGOTÁ, D.C."/>
    <x v="0"/>
    <x v="0"/>
    <n v="45870"/>
    <n v="3"/>
    <n v="15290"/>
    <n v="15290"/>
    <s v="1000800914191005"/>
    <n v="16027.03"/>
    <n v="48081.090000000004"/>
    <x v="3"/>
    <x v="0"/>
    <x v="0"/>
    <n v="1005"/>
    <n v="10008009"/>
    <s v="SABANA"/>
    <n v="1419"/>
    <s v="Combustibles"/>
    <s v="0040007354"/>
    <x v="0"/>
    <s v="58124"/>
    <s v="En línea"/>
  </r>
  <r>
    <s v="02374430"/>
    <s v="29/01/2025"/>
    <s v="21:49"/>
    <s v="OLN064"/>
    <x v="0"/>
    <s v="BOGOTÁ, D.C."/>
    <x v="0"/>
    <x v="0"/>
    <n v="61160"/>
    <n v="4"/>
    <n v="15290"/>
    <n v="15290"/>
    <s v="1000800914191005"/>
    <n v="16027.03"/>
    <n v="64108.12"/>
    <x v="3"/>
    <x v="0"/>
    <x v="0"/>
    <n v="1005"/>
    <n v="10008009"/>
    <s v="SABANA"/>
    <n v="1419"/>
    <s v="Combustibles"/>
    <s v="0040007354"/>
    <x v="0"/>
    <s v="139303"/>
    <s v="En línea"/>
  </r>
  <r>
    <s v="02374406"/>
    <s v="29/01/2025"/>
    <s v="21:03"/>
    <s v="UKP17D"/>
    <x v="0"/>
    <s v="BOGOTÁ, D.C."/>
    <x v="0"/>
    <x v="0"/>
    <n v="30580"/>
    <n v="2"/>
    <n v="15290"/>
    <n v="15290"/>
    <s v="1000800914191005"/>
    <n v="16027.03"/>
    <n v="32054.06"/>
    <x v="3"/>
    <x v="0"/>
    <x v="0"/>
    <n v="1005"/>
    <n v="10008009"/>
    <s v="SABANA"/>
    <n v="1419"/>
    <s v="Combustibles"/>
    <s v="0040007354"/>
    <x v="0"/>
    <s v="52085"/>
    <s v="En línea"/>
  </r>
  <r>
    <s v="01381058"/>
    <s v="29/01/2025"/>
    <s v="22:17"/>
    <s v="DDN78E"/>
    <x v="0"/>
    <s v="BOGOTÁ, D.C."/>
    <x v="0"/>
    <x v="0"/>
    <n v="20060.48"/>
    <n v="1.3120000000000001"/>
    <n v="15290"/>
    <n v="15290"/>
    <s v="1000800914191005"/>
    <n v="16027.03"/>
    <n v="21027.463360000002"/>
    <x v="3"/>
    <x v="0"/>
    <x v="0"/>
    <n v="1005"/>
    <n v="10008009"/>
    <s v="SABANA"/>
    <n v="1419"/>
    <s v="Combustibles"/>
    <s v="0040007354"/>
    <x v="0"/>
    <s v="71626"/>
    <s v="En línea"/>
  </r>
  <r>
    <s v="02373788"/>
    <s v="29/01/2025"/>
    <s v="05:07"/>
    <s v="OLN014"/>
    <x v="3"/>
    <s v="BOGOTÁ, D.C."/>
    <x v="0"/>
    <x v="0"/>
    <n v="90684.99"/>
    <n v="5.931"/>
    <n v="15290"/>
    <n v="15290"/>
    <s v="1000800914191013"/>
    <n v="15713.78"/>
    <n v="93198.429180000006"/>
    <x v="3"/>
    <x v="0"/>
    <x v="3"/>
    <n v="1013"/>
    <n v="10008009"/>
    <s v="SABANA"/>
    <n v="1419"/>
    <s v="Combustibles"/>
    <s v="0040006584"/>
    <x v="0"/>
    <s v="125349"/>
    <s v="En línea"/>
  </r>
  <r>
    <s v="01682866"/>
    <s v="29/01/2025"/>
    <s v="08:50"/>
    <s v="OFK96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31076"/>
    <s v="En línea"/>
  </r>
  <r>
    <s v="01683085"/>
    <s v="29/01/2025"/>
    <s v="12:57"/>
    <s v="OFL37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43512"/>
    <s v="En línea"/>
  </r>
  <r>
    <s v="02459274"/>
    <s v="29/01/2025"/>
    <s v="12:32"/>
    <s v="OGB99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61487"/>
    <s v="En línea"/>
  </r>
  <r>
    <s v="01683030"/>
    <s v="29/01/2025"/>
    <s v="11:56"/>
    <s v="AWU44D"/>
    <x v="0"/>
    <s v="BOGOTÁ, D.C."/>
    <x v="0"/>
    <x v="0"/>
    <n v="30980"/>
    <n v="2"/>
    <n v="15490"/>
    <n v="15490"/>
    <s v="1000800910391005"/>
    <n v="16027.03"/>
    <n v="32054.06"/>
    <x v="5"/>
    <x v="0"/>
    <x v="0"/>
    <n v="1005"/>
    <n v="10008009"/>
    <s v="SABANA"/>
    <n v="1039"/>
    <s v="Combustibles"/>
    <s v="0040007354"/>
    <x v="0"/>
    <s v="77930"/>
    <s v="En línea"/>
  </r>
  <r>
    <s v="01683413"/>
    <s v="29/01/2025"/>
    <s v="18:32"/>
    <s v="OAM35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117337"/>
    <s v="En línea"/>
  </r>
  <r>
    <s v="01683410"/>
    <s v="29/01/2025"/>
    <s v="18:29"/>
    <s v="OFL41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32723"/>
    <s v="En línea"/>
  </r>
  <r>
    <s v="02459435"/>
    <s v="29/01/2025"/>
    <s v="15:50"/>
    <s v="OGF85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74653"/>
    <s v="En línea"/>
  </r>
  <r>
    <s v="02459492"/>
    <s v="29/01/2025"/>
    <s v="16:49"/>
    <s v="OFW62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57958"/>
    <s v="En línea"/>
  </r>
  <r>
    <s v="01683676"/>
    <s v="29/01/2025"/>
    <s v="23:19"/>
    <s v="OFN36E"/>
    <x v="0"/>
    <s v="BOGOTÁ, D.C."/>
    <x v="0"/>
    <x v="0"/>
    <n v="15490"/>
    <n v="1"/>
    <n v="15490"/>
    <n v="15490"/>
    <s v="1000800910391005"/>
    <n v="16027.03"/>
    <n v="16027.03"/>
    <x v="5"/>
    <x v="0"/>
    <x v="0"/>
    <n v="1005"/>
    <n v="10008009"/>
    <s v="SABANA"/>
    <n v="1039"/>
    <s v="Combustibles"/>
    <s v="0040007354"/>
    <x v="0"/>
    <s v="24297"/>
    <s v="En línea"/>
  </r>
  <r>
    <s v="01851355"/>
    <s v="29/01/2025"/>
    <s v="08:47"/>
    <s v="DDT16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6320"/>
    <s v="En línea"/>
  </r>
  <r>
    <s v="02730629"/>
    <s v="29/01/2025"/>
    <s v="10:00"/>
    <s v="OFW83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1854"/>
    <s v="En línea"/>
  </r>
  <r>
    <s v="02730796"/>
    <s v="29/01/2025"/>
    <s v="12:57"/>
    <s v="DDW80E"/>
    <x v="0"/>
    <s v="BOGOTÁ, D.C."/>
    <x v="0"/>
    <x v="0"/>
    <n v="19215.36"/>
    <n v="1.2509999999999999"/>
    <n v="15360"/>
    <n v="15360"/>
    <s v="1000800910471005"/>
    <n v="16027.03"/>
    <n v="20049.81453"/>
    <x v="6"/>
    <x v="0"/>
    <x v="0"/>
    <n v="1005"/>
    <n v="10008009"/>
    <s v="SABANA"/>
    <n v="1047"/>
    <s v="Combustibles"/>
    <s v="0040007354"/>
    <x v="0"/>
    <s v="68469"/>
    <s v="En línea"/>
  </r>
  <r>
    <s v="02730726"/>
    <s v="29/01/2025"/>
    <s v="11:37"/>
    <s v="OFP61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9342"/>
    <s v="En línea"/>
  </r>
  <r>
    <s v="01851594"/>
    <s v="29/01/2025"/>
    <s v="12:04"/>
    <s v="LHH03F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14592"/>
    <s v="En línea"/>
  </r>
  <r>
    <s v="02730861"/>
    <s v="29/01/2025"/>
    <s v="14:03"/>
    <s v="DDU46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71081"/>
    <s v="En línea"/>
  </r>
  <r>
    <s v="01851834"/>
    <s v="29/01/2025"/>
    <s v="15:33"/>
    <s v="OFX91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2582"/>
    <s v="En línea"/>
  </r>
  <r>
    <s v="02731009"/>
    <s v="29/01/2025"/>
    <s v="16:34"/>
    <s v="OGB83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4647"/>
    <s v="En línea"/>
  </r>
  <r>
    <s v="02731072"/>
    <s v="29/01/2025"/>
    <s v="17:19"/>
    <s v="OLN148"/>
    <x v="0"/>
    <s v="BOGOTÁ, D.C."/>
    <x v="0"/>
    <x v="0"/>
    <n v="61440"/>
    <n v="4"/>
    <n v="15360"/>
    <n v="15360"/>
    <s v="1000800910471005"/>
    <n v="16027.03"/>
    <n v="64108.12"/>
    <x v="6"/>
    <x v="0"/>
    <x v="0"/>
    <n v="1005"/>
    <n v="10008009"/>
    <s v="SABANA"/>
    <n v="1047"/>
    <s v="Combustibles"/>
    <s v="0040007354"/>
    <x v="0"/>
    <s v="149902"/>
    <s v="En línea"/>
  </r>
  <r>
    <s v="02731222"/>
    <s v="29/01/2025"/>
    <s v="19:12"/>
    <s v="DDR22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72853"/>
    <s v="En línea"/>
  </r>
  <r>
    <s v="01852345"/>
    <s v="29/01/2025"/>
    <s v="23:27"/>
    <s v="OFM03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3900"/>
    <s v="En línea"/>
  </r>
  <r>
    <s v="02730717"/>
    <s v="29/01/2025"/>
    <s v="11:29"/>
    <s v="GCX134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82883"/>
    <s v="En línea"/>
  </r>
  <r>
    <s v="01851762"/>
    <s v="29/01/2025"/>
    <s v="14:23"/>
    <s v="OLO665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109420"/>
    <s v="En línea"/>
  </r>
  <r>
    <s v="02731439"/>
    <s v="29/01/2025"/>
    <s v="23:36"/>
    <s v="GCX044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101377"/>
    <s v="En línea"/>
  </r>
  <r>
    <s v="01682970"/>
    <s v="29/01/2025"/>
    <s v="10:36"/>
    <s v="LHE05F"/>
    <x v="4"/>
    <s v="BOGOTÁ, D.C."/>
    <x v="0"/>
    <x v="0"/>
    <n v="28377.68"/>
    <n v="1.8320000000000001"/>
    <n v="15490"/>
    <n v="15490"/>
    <s v="1000800910391660"/>
    <n v="16027.03"/>
    <n v="29361.518960000001"/>
    <x v="5"/>
    <x v="0"/>
    <x v="4"/>
    <n v="1660"/>
    <n v="10008009"/>
    <s v="SABANA"/>
    <n v="1039"/>
    <s v="Combustibles"/>
    <s v="0040006223"/>
    <x v="0"/>
    <s v="7491"/>
    <s v="En línea"/>
  </r>
  <r>
    <s v="02730750"/>
    <s v="29/01/2025"/>
    <s v="12:13"/>
    <s v="OLM913"/>
    <x v="8"/>
    <s v="BOGOTÁ, D.C."/>
    <x v="0"/>
    <x v="1"/>
    <n v="67247.960000000006"/>
    <n v="6.548"/>
    <n v="10270"/>
    <n v="10270"/>
    <s v="1000800910472289"/>
    <n v="10406.01"/>
    <n v="68138.553480000002"/>
    <x v="6"/>
    <x v="0"/>
    <x v="8"/>
    <n v="2289"/>
    <n v="10008009"/>
    <s v="SABANA"/>
    <n v="1047"/>
    <s v="Combustibles"/>
    <s v="0040005785"/>
    <x v="0"/>
    <s v="137532"/>
    <s v="En línea"/>
  </r>
  <r>
    <s v="02731215"/>
    <s v="29/01/2025"/>
    <s v="19:07"/>
    <s v="GCX147"/>
    <x v="2"/>
    <s v="BOGOTÁ, D.C."/>
    <x v="0"/>
    <x v="1"/>
    <n v="142886.51"/>
    <n v="13.913"/>
    <n v="10270"/>
    <n v="10270"/>
    <s v="100080091047267"/>
    <n v="10653.74"/>
    <n v="148225.48462"/>
    <x v="6"/>
    <x v="0"/>
    <x v="2"/>
    <n v="267"/>
    <n v="10008009"/>
    <s v="SABANA"/>
    <n v="1047"/>
    <s v="Combustibles"/>
    <s v="0040006107"/>
    <x v="0"/>
    <s v="55689"/>
    <s v="En línea"/>
  </r>
  <r>
    <s v="2346796"/>
    <s v="29/01/2025"/>
    <s v="23:10"/>
    <s v="OFU97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56838"/>
    <s v="En línea"/>
  </r>
  <r>
    <s v="2346336"/>
    <s v="29/01/2025"/>
    <s v="14:44"/>
    <s v="OFY45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65003"/>
    <s v="En línea"/>
  </r>
  <r>
    <s v="2346043"/>
    <s v="29/01/2025"/>
    <s v="08:32"/>
    <s v="JQV323"/>
    <x v="0"/>
    <s v="BOGOTÁ, D.C."/>
    <x v="0"/>
    <x v="1"/>
    <n v="73465"/>
    <n v="7"/>
    <n v="10495"/>
    <n v="10495"/>
    <s v="1000800923381005"/>
    <n v="10466.870000000001"/>
    <n v="73268.090000000011"/>
    <x v="8"/>
    <x v="0"/>
    <x v="0"/>
    <n v="1005"/>
    <n v="10008009"/>
    <s v="SABANA"/>
    <n v="2338"/>
    <s v="Combustibles"/>
    <s v="0040007354"/>
    <x v="0"/>
    <s v="34075"/>
    <s v="En línea"/>
  </r>
  <r>
    <s v="2346189"/>
    <s v="29/01/2025"/>
    <s v="11:29"/>
    <s v="GCX125"/>
    <x v="0"/>
    <s v="BOGOTÁ, D.C."/>
    <x v="0"/>
    <x v="1"/>
    <n v="41980"/>
    <n v="4"/>
    <n v="10495"/>
    <n v="10495"/>
    <s v="1000800923381005"/>
    <n v="10466.870000000001"/>
    <n v="41867.480000000003"/>
    <x v="8"/>
    <x v="0"/>
    <x v="0"/>
    <n v="1005"/>
    <n v="10008009"/>
    <s v="SABANA"/>
    <n v="2338"/>
    <s v="Combustibles"/>
    <s v="0040007354"/>
    <x v="0"/>
    <s v="93903"/>
    <s v="En línea"/>
  </r>
  <r>
    <s v="2346260"/>
    <s v="29/01/2025"/>
    <s v="13:16"/>
    <s v="OLN082"/>
    <x v="0"/>
    <s v="BOGOTÁ, D.C."/>
    <x v="0"/>
    <x v="1"/>
    <n v="41980"/>
    <n v="4"/>
    <n v="10495"/>
    <n v="10495"/>
    <s v="1000800923381005"/>
    <n v="10466.870000000001"/>
    <n v="41867.480000000003"/>
    <x v="8"/>
    <x v="0"/>
    <x v="0"/>
    <n v="1005"/>
    <n v="10008009"/>
    <s v="SABANA"/>
    <n v="2338"/>
    <s v="Combustibles"/>
    <s v="0040007354"/>
    <x v="0"/>
    <s v="179178"/>
    <s v="En línea"/>
  </r>
  <r>
    <s v="01397087"/>
    <s v="29/01/2025"/>
    <s v="07:08"/>
    <s v="JUH80C"/>
    <x v="0"/>
    <s v="BOGOTÁ, D.C."/>
    <x v="0"/>
    <x v="0"/>
    <n v="21322.69"/>
    <n v="1.373"/>
    <n v="15530"/>
    <n v="15530"/>
    <s v="100080099291005"/>
    <n v="16027.03"/>
    <n v="22005.11219"/>
    <x v="9"/>
    <x v="0"/>
    <x v="0"/>
    <n v="1005"/>
    <n v="10008009"/>
    <s v="SABANA"/>
    <n v="929"/>
    <s v="Combustibles"/>
    <s v="0040007354"/>
    <x v="0"/>
    <s v="88302"/>
    <s v="En línea"/>
  </r>
  <r>
    <s v="03751067"/>
    <s v="29/01/2025"/>
    <s v="20:10"/>
    <s v="OEU938"/>
    <x v="0"/>
    <s v="BOGOTÁ, D.C."/>
    <x v="0"/>
    <x v="0"/>
    <n v="77650"/>
    <n v="5"/>
    <n v="15530"/>
    <n v="15530"/>
    <s v="100080099291005"/>
    <n v="16027.03"/>
    <n v="80135.150000000009"/>
    <x v="9"/>
    <x v="0"/>
    <x v="0"/>
    <n v="1005"/>
    <n v="10008009"/>
    <s v="SABANA"/>
    <n v="929"/>
    <s v="Combustibles"/>
    <s v="0040007354"/>
    <x v="0"/>
    <s v="231272"/>
    <s v="En línea"/>
  </r>
  <r>
    <s v="02689052"/>
    <s v="29/01/2025"/>
    <s v="21:52"/>
    <s v="OAM42E"/>
    <x v="0"/>
    <s v="BOGOTÁ, D.C."/>
    <x v="0"/>
    <x v="0"/>
    <n v="19738.63"/>
    <n v="1.2709999999999999"/>
    <n v="15530"/>
    <n v="15530"/>
    <s v="100080099291005"/>
    <n v="16027.03"/>
    <n v="20370.35513"/>
    <x v="9"/>
    <x v="0"/>
    <x v="0"/>
    <n v="1005"/>
    <n v="10008009"/>
    <s v="SABANA"/>
    <n v="929"/>
    <s v="Combustibles"/>
    <s v="0040007354"/>
    <x v="0"/>
    <s v="131900"/>
    <s v="En línea"/>
  </r>
  <r>
    <s v="03751044"/>
    <s v="29/01/2025"/>
    <s v="19:39"/>
    <s v="OGB06E"/>
    <x v="0"/>
    <s v="BOGOTÁ, D.C."/>
    <x v="0"/>
    <x v="0"/>
    <n v="15530"/>
    <n v="1"/>
    <n v="15530"/>
    <n v="15530"/>
    <s v="100080099291005"/>
    <n v="16027.03"/>
    <n v="16027.03"/>
    <x v="9"/>
    <x v="0"/>
    <x v="0"/>
    <n v="1005"/>
    <n v="10008009"/>
    <s v="SABANA"/>
    <n v="929"/>
    <s v="Combustibles"/>
    <s v="0040007354"/>
    <x v="0"/>
    <s v="64106"/>
    <s v="En línea"/>
  </r>
  <r>
    <s v="02688856"/>
    <s v="29/01/2025"/>
    <s v="17:01"/>
    <s v="OKZ548"/>
    <x v="0"/>
    <s v="BOGOTÁ, D.C."/>
    <x v="0"/>
    <x v="1"/>
    <n v="62460"/>
    <n v="6"/>
    <n v="10410"/>
    <n v="10410"/>
    <s v="100080099291005"/>
    <n v="10466.870000000001"/>
    <n v="62801.22"/>
    <x v="9"/>
    <x v="0"/>
    <x v="0"/>
    <n v="1005"/>
    <n v="10008009"/>
    <s v="SABANA"/>
    <n v="929"/>
    <s v="Combustibles"/>
    <s v="0040007354"/>
    <x v="0"/>
    <s v="168071"/>
    <s v="En línea"/>
  </r>
  <r>
    <s v="03751116"/>
    <s v="29/01/2025"/>
    <s v="21:22"/>
    <s v="LIS973"/>
    <x v="0"/>
    <s v="BOGOTÁ, D.C."/>
    <x v="0"/>
    <x v="1"/>
    <n v="41640"/>
    <n v="4"/>
    <n v="10410"/>
    <n v="10410"/>
    <s v="100080099291005"/>
    <n v="10466.870000000001"/>
    <n v="41867.480000000003"/>
    <x v="9"/>
    <x v="0"/>
    <x v="0"/>
    <n v="1005"/>
    <n v="10008009"/>
    <s v="SABANA"/>
    <n v="929"/>
    <s v="Combustibles"/>
    <s v="0040007354"/>
    <x v="0"/>
    <s v="29631"/>
    <s v="En línea"/>
  </r>
  <r>
    <s v="04158091"/>
    <s v="29/01/2025"/>
    <s v="16:57"/>
    <s v="LHG90F"/>
    <x v="0"/>
    <s v="BOGOTÁ, D.C."/>
    <x v="0"/>
    <x v="0"/>
    <n v="23085"/>
    <n v="1.5"/>
    <n v="15390"/>
    <n v="15390"/>
    <s v="1000800937031005"/>
    <n v="16027.03"/>
    <n v="24040.545000000002"/>
    <x v="48"/>
    <x v="0"/>
    <x v="0"/>
    <n v="1005"/>
    <n v="10008009"/>
    <s v="SABANA"/>
    <n v="3703"/>
    <s v="Combustibles"/>
    <s v="0040007354"/>
    <x v="0"/>
    <s v="51900"/>
    <s v="En línea"/>
  </r>
  <r>
    <s v="01654050"/>
    <s v="29/01/2025"/>
    <s v="11:16"/>
    <s v="LBM44F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5433"/>
    <s v="En línea"/>
  </r>
  <r>
    <s v="03536061"/>
    <s v="29/01/2025"/>
    <s v="05:45"/>
    <s v="OFZ16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9002"/>
    <s v="En línea"/>
  </r>
  <r>
    <s v="03536043"/>
    <s v="29/01/2025"/>
    <s v="05:21"/>
    <s v="OFZ14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7355"/>
    <s v="En línea"/>
  </r>
  <r>
    <s v="02605491"/>
    <s v="29/01/2025"/>
    <s v="23:00"/>
    <s v="OFJ13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2505"/>
    <s v="En línea"/>
  </r>
  <r>
    <s v="01653755"/>
    <s v="29/01/2025"/>
    <s v="00:13"/>
    <s v="OKZ871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165161"/>
    <s v="En línea"/>
  </r>
  <r>
    <s v="01653776"/>
    <s v="29/01/2025"/>
    <s v="01:05"/>
    <s v="OLO610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155708"/>
    <s v="En línea"/>
  </r>
  <r>
    <s v="04144818"/>
    <s v="29/01/2025"/>
    <s v="19:52"/>
    <s v="OLO615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75297"/>
    <s v="En línea"/>
  </r>
  <r>
    <s v="02605388"/>
    <s v="29/01/2025"/>
    <s v="20:12"/>
    <s v="JQV200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53385"/>
    <s v="En línea"/>
  </r>
  <r>
    <s v="01654345"/>
    <s v="29/01/2025"/>
    <s v="19:58"/>
    <s v="GCX056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127002"/>
    <s v="En línea"/>
  </r>
  <r>
    <s v="02491407"/>
    <s v="29/01/2025"/>
    <s v="00:28"/>
    <s v="DDW83E"/>
    <x v="0"/>
    <s v="BOGOTÁ, D.C."/>
    <x v="0"/>
    <x v="0"/>
    <n v="22875"/>
    <n v="1.5"/>
    <n v="15250"/>
    <n v="15250"/>
    <s v="1000800910481005"/>
    <n v="16027.03"/>
    <n v="24040.545000000002"/>
    <x v="11"/>
    <x v="0"/>
    <x v="0"/>
    <n v="1005"/>
    <n v="10008009"/>
    <s v="SABANA"/>
    <n v="1048"/>
    <s v="Combustibles"/>
    <s v="0040007354"/>
    <x v="0"/>
    <s v="103350"/>
    <s v="En línea"/>
  </r>
  <r>
    <s v="01378018"/>
    <s v="29/01/2025"/>
    <s v="00:58"/>
    <s v="OFP90E"/>
    <x v="0"/>
    <s v="BOGOTÁ, D.C."/>
    <x v="0"/>
    <x v="0"/>
    <n v="22875"/>
    <n v="1.5"/>
    <n v="15250"/>
    <n v="15250"/>
    <s v="1000800910481005"/>
    <n v="16027.03"/>
    <n v="24040.545000000002"/>
    <x v="11"/>
    <x v="0"/>
    <x v="0"/>
    <n v="1005"/>
    <n v="10008009"/>
    <s v="SABANA"/>
    <n v="1048"/>
    <s v="Combustibles"/>
    <s v="0040007354"/>
    <x v="0"/>
    <s v="53667"/>
    <s v="En línea"/>
  </r>
  <r>
    <s v="01378322"/>
    <s v="29/01/2025"/>
    <s v="15:12"/>
    <s v="LIS730"/>
    <x v="0"/>
    <s v="BOGOTÁ, D.C."/>
    <x v="0"/>
    <x v="0"/>
    <n v="45750"/>
    <n v="3"/>
    <n v="15250"/>
    <n v="15250"/>
    <s v="1000800910481005"/>
    <n v="16027.03"/>
    <n v="48081.090000000004"/>
    <x v="11"/>
    <x v="0"/>
    <x v="0"/>
    <n v="1005"/>
    <n v="10008009"/>
    <s v="SABANA"/>
    <n v="1048"/>
    <s v="Combustibles"/>
    <s v="0040007354"/>
    <x v="0"/>
    <s v="46501"/>
    <s v="En línea"/>
  </r>
  <r>
    <s v="03543294"/>
    <s v="29/01/2025"/>
    <s v="16:53"/>
    <s v="LBL75F"/>
    <x v="0"/>
    <s v="BOGOTÁ, D.C."/>
    <x v="0"/>
    <x v="0"/>
    <n v="22875"/>
    <n v="1.5"/>
    <n v="15250"/>
    <n v="15250"/>
    <s v="1000800910481005"/>
    <n v="16027.03"/>
    <n v="24040.545000000002"/>
    <x v="11"/>
    <x v="0"/>
    <x v="0"/>
    <n v="1005"/>
    <n v="10008009"/>
    <s v="SABANA"/>
    <n v="1048"/>
    <s v="Combustibles"/>
    <s v="0040007354"/>
    <x v="0"/>
    <s v="64526"/>
    <s v="En línea"/>
  </r>
  <r>
    <s v="01378445"/>
    <s v="29/01/2025"/>
    <s v="19:44"/>
    <s v="OAN19E"/>
    <x v="0"/>
    <s v="BOGOTÁ, D.C."/>
    <x v="0"/>
    <x v="0"/>
    <n v="22875"/>
    <n v="1.5"/>
    <n v="15250"/>
    <n v="15250"/>
    <s v="1000800910481005"/>
    <n v="16027.03"/>
    <n v="24040.545000000002"/>
    <x v="11"/>
    <x v="0"/>
    <x v="0"/>
    <n v="1005"/>
    <n v="10008009"/>
    <s v="SABANA"/>
    <n v="1048"/>
    <s v="Combustibles"/>
    <s v="0040007354"/>
    <x v="0"/>
    <s v="77162"/>
    <s v="En línea"/>
  </r>
  <r>
    <s v="01378517"/>
    <s v="29/01/2025"/>
    <s v="22:31"/>
    <s v="OFT63E"/>
    <x v="0"/>
    <s v="BOGOTÁ, D.C."/>
    <x v="0"/>
    <x v="0"/>
    <n v="22875"/>
    <n v="1.5"/>
    <n v="15250"/>
    <n v="15250"/>
    <s v="1000800910481005"/>
    <n v="16027.03"/>
    <n v="24040.545000000002"/>
    <x v="11"/>
    <x v="0"/>
    <x v="0"/>
    <n v="1005"/>
    <n v="10008009"/>
    <s v="SABANA"/>
    <n v="1048"/>
    <s v="Combustibles"/>
    <s v="0040007354"/>
    <x v="0"/>
    <s v="48063"/>
    <s v="En línea"/>
  </r>
  <r>
    <s v="01378335"/>
    <s v="29/01/2025"/>
    <s v="15:34"/>
    <s v="OLO721"/>
    <x v="0"/>
    <s v="BOGOTÁ, D.C."/>
    <x v="0"/>
    <x v="1"/>
    <n v="40520"/>
    <n v="4"/>
    <n v="10130"/>
    <n v="10130"/>
    <s v="1000800910481005"/>
    <n v="10466.870000000001"/>
    <n v="41867.480000000003"/>
    <x v="11"/>
    <x v="0"/>
    <x v="0"/>
    <n v="1005"/>
    <n v="10008009"/>
    <s v="SABANA"/>
    <n v="1048"/>
    <s v="Combustibles"/>
    <s v="0040007354"/>
    <x v="0"/>
    <s v="32808"/>
    <s v="En línea"/>
  </r>
  <r>
    <s v="02740104"/>
    <s v="29/01/2025"/>
    <s v="07:07"/>
    <s v="LBL67F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52573"/>
    <s v="En línea"/>
  </r>
  <r>
    <s v="01751847"/>
    <s v="29/01/2025"/>
    <s v="12:18"/>
    <s v="OFP97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49082"/>
    <s v="En línea"/>
  </r>
  <r>
    <s v="02740505"/>
    <s v="29/01/2025"/>
    <s v="15:20"/>
    <s v="OFU24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41649"/>
    <s v="En línea"/>
  </r>
  <r>
    <s v="02740666"/>
    <s v="29/01/2025"/>
    <s v="18:03"/>
    <s v="OFO75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56480"/>
    <s v="En línea"/>
  </r>
  <r>
    <s v="02740688"/>
    <s v="29/01/2025"/>
    <s v="18:22"/>
    <s v="OFQ07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65927"/>
    <s v="En línea"/>
  </r>
  <r>
    <s v="02740926"/>
    <s v="29/01/2025"/>
    <s v="22:47"/>
    <s v="OFN92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79904"/>
    <s v="En línea"/>
  </r>
  <r>
    <s v="01752447"/>
    <s v="29/01/2025"/>
    <s v="23:01"/>
    <s v="OAP97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76553"/>
    <s v="En línea"/>
  </r>
  <r>
    <s v="01461190"/>
    <s v="29/01/2025"/>
    <s v="11:12"/>
    <s v="OFQ24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64629"/>
    <s v="En línea"/>
  </r>
  <r>
    <s v="04223404"/>
    <s v="29/01/2025"/>
    <s v="16:36"/>
    <s v="OAN52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59955"/>
    <s v="En línea"/>
  </r>
  <r>
    <s v="03249999"/>
    <s v="29/01/2025"/>
    <s v="19:58"/>
    <s v="OLN207"/>
    <x v="0"/>
    <s v="BOGOTÁ, D.C."/>
    <x v="0"/>
    <x v="0"/>
    <n v="61120"/>
    <n v="4"/>
    <n v="15280"/>
    <n v="15280"/>
    <s v="1000800926001005"/>
    <n v="16027.03"/>
    <n v="64108.12"/>
    <x v="14"/>
    <x v="0"/>
    <x v="0"/>
    <n v="1005"/>
    <n v="10008009"/>
    <s v="SABANA"/>
    <n v="2600"/>
    <s v="Combustibles"/>
    <s v="0040007354"/>
    <x v="0"/>
    <s v="95000"/>
    <s v="En línea"/>
  </r>
  <r>
    <s v="03250041"/>
    <s v="29/01/2025"/>
    <s v="21:20"/>
    <s v="OFP88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69603"/>
    <s v="En línea"/>
  </r>
  <r>
    <s v="04223591"/>
    <s v="29/01/2025"/>
    <s v="23:15"/>
    <s v="DDW20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57400"/>
    <s v="En línea"/>
  </r>
  <r>
    <s v="04223596"/>
    <s v="29/01/2025"/>
    <s v="23:26"/>
    <s v="OFT87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21135"/>
    <s v="En línea"/>
  </r>
  <r>
    <s v="01461040"/>
    <s v="29/01/2025"/>
    <s v="01:12"/>
    <s v="JQU940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73855"/>
    <s v="En línea"/>
  </r>
  <r>
    <s v="01461352"/>
    <s v="29/01/2025"/>
    <s v="17:28"/>
    <s v="OKZ866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155866"/>
    <s v="En línea"/>
  </r>
  <r>
    <s v="03250085"/>
    <s v="29/01/2025"/>
    <s v="23:23"/>
    <s v="GCX116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89804"/>
    <s v="En línea"/>
  </r>
  <r>
    <s v="01461490"/>
    <s v="29/01/2025"/>
    <s v="21:57"/>
    <s v="OLO692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154081"/>
    <s v="En línea"/>
  </r>
  <r>
    <s v="04223535"/>
    <s v="29/01/2025"/>
    <s v="20:44"/>
    <s v="OKZ814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215101"/>
    <s v="En línea"/>
  </r>
  <r>
    <s v="01676427"/>
    <s v="29/01/2025"/>
    <s v="00:20"/>
    <s v="OAN55E"/>
    <x v="0"/>
    <s v="BOGOTÁ, D.C."/>
    <x v="0"/>
    <x v="0"/>
    <n v="22920"/>
    <n v="1.5"/>
    <n v="15280"/>
    <n v="15280"/>
    <s v="1000800910611005"/>
    <n v="16027.03"/>
    <n v="24040.545000000002"/>
    <x v="15"/>
    <x v="0"/>
    <x v="0"/>
    <n v="1005"/>
    <n v="10008009"/>
    <s v="SABANA"/>
    <n v="1061"/>
    <s v="Combustibles"/>
    <s v="0040007354"/>
    <x v="0"/>
    <s v="81250"/>
    <s v="En línea"/>
  </r>
  <r>
    <s v="01676805"/>
    <s v="29/01/2025"/>
    <s v="12:07"/>
    <s v="OFR65E"/>
    <x v="0"/>
    <s v="BOGOTÁ, D.C."/>
    <x v="0"/>
    <x v="0"/>
    <n v="22920"/>
    <n v="1.5"/>
    <n v="15280"/>
    <n v="15280"/>
    <s v="1000800910611005"/>
    <n v="16027.03"/>
    <n v="24040.545000000002"/>
    <x v="15"/>
    <x v="0"/>
    <x v="0"/>
    <n v="1005"/>
    <n v="10008009"/>
    <s v="SABANA"/>
    <n v="1061"/>
    <s v="Combustibles"/>
    <s v="0040007354"/>
    <x v="0"/>
    <s v="52028"/>
    <s v="En línea"/>
  </r>
  <r>
    <s v="02666676"/>
    <s v="29/01/2025"/>
    <s v="06:41"/>
    <s v="JQV277"/>
    <x v="0"/>
    <s v="BOGOTÁ, D.C."/>
    <x v="0"/>
    <x v="0"/>
    <n v="45840"/>
    <n v="3"/>
    <n v="15280"/>
    <n v="15280"/>
    <s v="1000800910611005"/>
    <n v="16027.03"/>
    <n v="48081.090000000004"/>
    <x v="15"/>
    <x v="0"/>
    <x v="0"/>
    <n v="1005"/>
    <n v="10008009"/>
    <s v="SABANA"/>
    <n v="1061"/>
    <s v="Combustibles"/>
    <s v="0040007354"/>
    <x v="0"/>
    <s v="66602"/>
    <s v="En línea"/>
  </r>
  <r>
    <s v="01677285"/>
    <s v="29/01/2025"/>
    <s v="21:31"/>
    <s v="DDP35E"/>
    <x v="0"/>
    <s v="BOGOTÁ, D.C."/>
    <x v="0"/>
    <x v="0"/>
    <n v="22920"/>
    <n v="1.5"/>
    <n v="15280"/>
    <n v="15280"/>
    <s v="1000800910611005"/>
    <n v="16027.03"/>
    <n v="24040.545000000002"/>
    <x v="15"/>
    <x v="0"/>
    <x v="0"/>
    <n v="1005"/>
    <n v="10008009"/>
    <s v="SABANA"/>
    <n v="1061"/>
    <s v="Combustibles"/>
    <s v="0040007354"/>
    <x v="0"/>
    <s v="76030"/>
    <s v="En línea"/>
  </r>
  <r>
    <s v="02667459"/>
    <s v="29/01/2025"/>
    <s v="23:43"/>
    <s v="OFM82E"/>
    <x v="0"/>
    <s v="BOGOTÁ, D.C."/>
    <x v="0"/>
    <x v="0"/>
    <n v="22920"/>
    <n v="1.5"/>
    <n v="15280"/>
    <n v="15280"/>
    <s v="1000800910611005"/>
    <n v="16027.03"/>
    <n v="24040.545000000002"/>
    <x v="15"/>
    <x v="0"/>
    <x v="0"/>
    <n v="1005"/>
    <n v="10008009"/>
    <s v="SABANA"/>
    <n v="1061"/>
    <s v="Combustibles"/>
    <s v="0040007354"/>
    <x v="0"/>
    <s v="50554"/>
    <s v="En línea"/>
  </r>
  <r>
    <s v="02415451"/>
    <s v="29/01/2025"/>
    <s v="14:07"/>
    <s v="OLN237"/>
    <x v="0"/>
    <s v="BOGOTÁ, D.C."/>
    <x v="0"/>
    <x v="1"/>
    <n v="41640"/>
    <n v="4"/>
    <n v="10410"/>
    <n v="10410"/>
    <s v="1000800910681005"/>
    <n v="10466.870000000001"/>
    <n v="41867.480000000003"/>
    <x v="16"/>
    <x v="0"/>
    <x v="0"/>
    <n v="1005"/>
    <n v="10008009"/>
    <s v="SABANA"/>
    <n v="1068"/>
    <s v="Combustibles"/>
    <s v="0040007354"/>
    <x v="0"/>
    <s v="148338"/>
    <s v="En línea"/>
  </r>
  <r>
    <s v="02415706"/>
    <s v="29/01/2025"/>
    <s v="23:48"/>
    <s v="OLO684"/>
    <x v="0"/>
    <s v="BOGOTÁ, D.C."/>
    <x v="0"/>
    <x v="1"/>
    <n v="41535.9"/>
    <n v="3.99"/>
    <n v="10410"/>
    <n v="10410"/>
    <s v="1000800910681005"/>
    <n v="10466.870000000001"/>
    <n v="41762.811300000008"/>
    <x v="16"/>
    <x v="0"/>
    <x v="0"/>
    <n v="1005"/>
    <n v="10008009"/>
    <s v="SABANA"/>
    <n v="1068"/>
    <s v="Combustibles"/>
    <s v="0040007354"/>
    <x v="0"/>
    <s v="115802"/>
    <s v="En línea"/>
  </r>
  <r>
    <s v="02415629"/>
    <s v="29/01/2025"/>
    <s v="21:16"/>
    <s v="GCX020"/>
    <x v="0"/>
    <s v="BOGOTÁ, D.C."/>
    <x v="0"/>
    <x v="1"/>
    <n v="38829.300000000003"/>
    <n v="3.73"/>
    <n v="10410"/>
    <n v="10410"/>
    <s v="1000800910681005"/>
    <n v="10466.870000000001"/>
    <n v="39041.4251"/>
    <x v="16"/>
    <x v="0"/>
    <x v="0"/>
    <n v="1005"/>
    <n v="10008009"/>
    <s v="SABANA"/>
    <n v="1068"/>
    <s v="Combustibles"/>
    <s v="0040007354"/>
    <x v="0"/>
    <s v="109941"/>
    <s v="En línea"/>
  </r>
  <r>
    <s v="02272914"/>
    <s v="29/01/2025"/>
    <s v="00:19"/>
    <s v="DDN55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80144"/>
    <s v="En línea"/>
  </r>
  <r>
    <s v="02272969"/>
    <s v="29/01/2025"/>
    <s v="07:13"/>
    <s v="OGG25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78488"/>
    <s v="En línea"/>
  </r>
  <r>
    <s v="04185900"/>
    <s v="29/01/2025"/>
    <s v="23:20"/>
    <s v="OFN06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73463"/>
    <s v="En línea"/>
  </r>
  <r>
    <s v="03142617"/>
    <s v="29/01/2025"/>
    <s v="17:28"/>
    <s v="DDT49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44068"/>
    <s v="En línea"/>
  </r>
  <r>
    <s v="0546551"/>
    <s v="29/01/2025"/>
    <s v="20:11"/>
    <s v="OLN151"/>
    <x v="0"/>
    <s v="BOGOTÁ, D.C."/>
    <x v="0"/>
    <x v="0"/>
    <n v="61760"/>
    <n v="4"/>
    <n v="15440"/>
    <n v="15440"/>
    <s v="1000800910691005"/>
    <n v="16027.03"/>
    <n v="64108.12"/>
    <x v="17"/>
    <x v="0"/>
    <x v="0"/>
    <n v="1005"/>
    <n v="10008009"/>
    <s v="SABANA"/>
    <n v="1069"/>
    <s v="Combustibles"/>
    <s v="0040007354"/>
    <x v="0"/>
    <s v="116901"/>
    <s v="En línea"/>
  </r>
  <r>
    <s v="01326767"/>
    <s v="29/01/2025"/>
    <s v="18:57"/>
    <s v="OLN017"/>
    <x v="0"/>
    <s v="BOGOTÁ, D.C."/>
    <x v="0"/>
    <x v="0"/>
    <n v="60015.28"/>
    <n v="3.887"/>
    <n v="15440"/>
    <n v="15440"/>
    <s v="1000800910691005"/>
    <n v="16027.03"/>
    <n v="62297.065610000005"/>
    <x v="17"/>
    <x v="0"/>
    <x v="0"/>
    <n v="1005"/>
    <n v="10008009"/>
    <s v="SABANA"/>
    <n v="1069"/>
    <s v="Combustibles"/>
    <s v="0040007354"/>
    <x v="0"/>
    <s v="157855"/>
    <s v="En línea"/>
  </r>
  <r>
    <s v="01326508"/>
    <s v="29/01/2025"/>
    <s v="10:30"/>
    <s v="DDN28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62077"/>
    <s v="En línea"/>
  </r>
  <r>
    <s v="02272990"/>
    <s v="29/01/2025"/>
    <s v="07:58"/>
    <s v="AWV32D"/>
    <x v="0"/>
    <s v="BOGOTÁ, D.C."/>
    <x v="0"/>
    <x v="0"/>
    <n v="27128.080000000002"/>
    <n v="1.7569999999999999"/>
    <n v="15440"/>
    <n v="15440"/>
    <s v="1000800910691005"/>
    <n v="16027.03"/>
    <n v="28159.491709999998"/>
    <x v="17"/>
    <x v="0"/>
    <x v="0"/>
    <n v="1005"/>
    <n v="10008009"/>
    <s v="SABANA"/>
    <n v="1069"/>
    <s v="Combustibles"/>
    <s v="0040007354"/>
    <x v="0"/>
    <s v="65161"/>
    <s v="En línea"/>
  </r>
  <r>
    <s v="0546348"/>
    <s v="29/01/2025"/>
    <s v="11:46"/>
    <s v="OFO05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64205"/>
    <s v="En línea"/>
  </r>
  <r>
    <s v="0546387"/>
    <s v="29/01/2025"/>
    <s v="13:52"/>
    <s v="OFO20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70238"/>
    <s v="En línea"/>
  </r>
  <r>
    <s v="04185733"/>
    <s v="29/01/2025"/>
    <s v="14:59"/>
    <s v="LHE57F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31253"/>
    <s v="En línea"/>
  </r>
  <r>
    <s v="0546269"/>
    <s v="29/01/2025"/>
    <s v="08:39"/>
    <s v="OLN221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150400"/>
    <s v="En línea"/>
  </r>
  <r>
    <s v="0546371"/>
    <s v="29/01/2025"/>
    <s v="12:43"/>
    <s v="LIT067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29571"/>
    <s v="En línea"/>
  </r>
  <r>
    <s v="01466533"/>
    <s v="29/01/2025"/>
    <s v="20:32"/>
    <s v="GCX025"/>
    <x v="0"/>
    <s v="BOGOTÁ, D.C."/>
    <x v="0"/>
    <x v="1"/>
    <n v="41120"/>
    <n v="4"/>
    <n v="10280"/>
    <n v="10280"/>
    <s v="1000800919131005"/>
    <n v="10466.870000000001"/>
    <n v="41867.480000000003"/>
    <x v="18"/>
    <x v="0"/>
    <x v="0"/>
    <n v="1005"/>
    <n v="10008009"/>
    <s v="SABANA"/>
    <n v="1913"/>
    <s v="Combustibles"/>
    <s v="0040007354"/>
    <x v="0"/>
    <s v="143952"/>
    <s v="En línea"/>
  </r>
  <r>
    <s v="03612299"/>
    <s v="29/01/2025"/>
    <s v="11:11"/>
    <s v="OLN080"/>
    <x v="0"/>
    <s v="BOGOTÁ, D.C."/>
    <x v="0"/>
    <x v="1"/>
    <n v="41120"/>
    <n v="4"/>
    <n v="10280"/>
    <n v="10280"/>
    <s v="1000800919131005"/>
    <n v="10466.870000000001"/>
    <n v="41867.480000000003"/>
    <x v="18"/>
    <x v="0"/>
    <x v="0"/>
    <n v="1005"/>
    <n v="10008009"/>
    <s v="SABANA"/>
    <n v="1913"/>
    <s v="Combustibles"/>
    <s v="0040007354"/>
    <x v="0"/>
    <s v="195305"/>
    <s v="En línea"/>
  </r>
  <r>
    <s v="48710049"/>
    <s v="29/01/2025"/>
    <s v="07:09"/>
    <s v="LHB46F"/>
    <x v="0"/>
    <s v="BOGOTÁ, D.C."/>
    <x v="0"/>
    <x v="0"/>
    <n v="23985"/>
    <n v="1.5"/>
    <n v="15990"/>
    <n v="15990"/>
    <s v="1000800919151005"/>
    <n v="16027.03"/>
    <n v="24040.545000000002"/>
    <x v="19"/>
    <x v="0"/>
    <x v="0"/>
    <n v="1005"/>
    <n v="10008009"/>
    <s v="SABANA"/>
    <n v="1915"/>
    <s v="Combustibles"/>
    <s v="0040007354"/>
    <x v="0"/>
    <s v="12463"/>
    <s v="En línea"/>
  </r>
  <r>
    <s v="48722348"/>
    <s v="29/01/2025"/>
    <s v="12:08"/>
    <s v="DDV45E"/>
    <x v="0"/>
    <s v="BOGOTÁ, D.C."/>
    <x v="0"/>
    <x v="0"/>
    <n v="23985"/>
    <n v="1.5"/>
    <n v="15990"/>
    <n v="15990"/>
    <s v="1000800919151005"/>
    <n v="16027.03"/>
    <n v="24040.545000000002"/>
    <x v="19"/>
    <x v="0"/>
    <x v="0"/>
    <n v="1005"/>
    <n v="10008009"/>
    <s v="SABANA"/>
    <n v="1915"/>
    <s v="Combustibles"/>
    <s v="0040007354"/>
    <x v="0"/>
    <s v="64189"/>
    <s v="En línea"/>
  </r>
  <r>
    <s v="01652464"/>
    <s v="29/01/2025"/>
    <s v="19:11"/>
    <s v="OJX008"/>
    <x v="0"/>
    <s v="BOGOTÁ, D.C."/>
    <x v="0"/>
    <x v="0"/>
    <n v="60760"/>
    <n v="4"/>
    <n v="15190"/>
    <n v="15190"/>
    <s v="1000800910821005"/>
    <n v="16027.03"/>
    <n v="64108.12"/>
    <x v="50"/>
    <x v="0"/>
    <x v="0"/>
    <n v="1005"/>
    <n v="10008009"/>
    <s v="SABANA"/>
    <n v="1082"/>
    <s v="Combustibles"/>
    <s v="0040007354"/>
    <x v="0"/>
    <s v="203976"/>
    <s v="En línea"/>
  </r>
  <r>
    <s v="01437961"/>
    <s v="29/01/2025"/>
    <s v="08:16"/>
    <s v="OLN316"/>
    <x v="12"/>
    <s v="BOGOTÁ, D.C."/>
    <x v="0"/>
    <x v="1"/>
    <n v="142704.78"/>
    <n v="13.577999999999999"/>
    <n v="10510"/>
    <n v="10510"/>
    <s v="1000800919251012"/>
    <n v="10510.49"/>
    <n v="142711.43321999998"/>
    <x v="26"/>
    <x v="0"/>
    <x v="12"/>
    <n v="1012"/>
    <n v="10008009"/>
    <s v="SABANA"/>
    <n v="1925"/>
    <s v="Combustibles"/>
    <s v="0040006507"/>
    <x v="0"/>
    <s v="212569"/>
    <s v="En línea"/>
  </r>
  <r>
    <s v="02357858"/>
    <s v="29/01/2025"/>
    <s v="08:13"/>
    <s v="OFL73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48935"/>
    <s v="En línea"/>
  </r>
  <r>
    <s v="01463040"/>
    <s v="29/01/2025"/>
    <s v="02:19"/>
    <s v="OGA21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77384"/>
    <s v="En línea"/>
  </r>
  <r>
    <s v="01463788"/>
    <s v="29/01/2025"/>
    <s v="23:41"/>
    <s v="OFX79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64970"/>
    <s v="En línea"/>
  </r>
  <r>
    <s v="01463730"/>
    <s v="29/01/2025"/>
    <s v="22:21"/>
    <s v="DDV90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67423"/>
    <s v="En línea"/>
  </r>
  <r>
    <s v="01463669"/>
    <s v="29/01/2025"/>
    <s v="20:35"/>
    <s v="DDT44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68150"/>
    <s v="En línea"/>
  </r>
  <r>
    <s v="01463070"/>
    <s v="29/01/2025"/>
    <s v="04:25"/>
    <s v="OFY83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9697"/>
    <s v="En línea"/>
  </r>
  <r>
    <s v="01463515"/>
    <s v="29/01/2025"/>
    <s v="16:26"/>
    <s v="LIT075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5755"/>
    <s v="En línea"/>
  </r>
  <r>
    <s v="01463499"/>
    <s v="29/01/2025"/>
    <s v="15:47"/>
    <s v="OLO592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97211"/>
    <s v="En línea"/>
  </r>
  <r>
    <s v="02358263"/>
    <s v="29/01/2025"/>
    <s v="21:28"/>
    <s v="GCX128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14937"/>
    <s v="En línea"/>
  </r>
  <r>
    <s v="01463658"/>
    <s v="29/01/2025"/>
    <s v="20:19"/>
    <s v="GCX090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08731"/>
    <s v="En línea"/>
  </r>
  <r>
    <s v="02358203"/>
    <s v="29/01/2025"/>
    <s v="19:32"/>
    <s v="GCX127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90219"/>
    <s v="En línea"/>
  </r>
  <r>
    <s v="01463632"/>
    <s v="29/01/2025"/>
    <s v="19:34"/>
    <s v="OKZ780"/>
    <x v="0"/>
    <s v="BOGOTÁ, D.C."/>
    <x v="0"/>
    <x v="1"/>
    <n v="84792"/>
    <n v="8"/>
    <n v="10599"/>
    <n v="10599"/>
    <s v="1000800925901005"/>
    <n v="10466.870000000001"/>
    <n v="83734.960000000006"/>
    <x v="20"/>
    <x v="0"/>
    <x v="0"/>
    <n v="1005"/>
    <n v="10008009"/>
    <s v="SABANA"/>
    <n v="2590"/>
    <s v="Combustibles"/>
    <s v="0040007354"/>
    <x v="0"/>
    <s v="107492"/>
    <s v="En línea"/>
  </r>
  <r>
    <s v="03161783"/>
    <s v="29/01/2025"/>
    <s v="11:32"/>
    <s v="OFX80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65707"/>
    <s v="En línea"/>
  </r>
  <r>
    <s v="03161772"/>
    <s v="29/01/2025"/>
    <s v="11:15"/>
    <s v="OFL91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49124"/>
    <s v="En línea"/>
  </r>
  <r>
    <s v="03161858"/>
    <s v="29/01/2025"/>
    <s v="14:11"/>
    <s v="OFL82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8062"/>
    <s v="En línea"/>
  </r>
  <r>
    <s v="03161905"/>
    <s v="29/01/2025"/>
    <s v="15:48"/>
    <s v="OFN05E"/>
    <x v="0"/>
    <s v="BOGOTÁ, D.C."/>
    <x v="0"/>
    <x v="0"/>
    <n v="32259.502"/>
    <n v="2.0379999999999998"/>
    <n v="15829"/>
    <n v="15829"/>
    <s v="1000800925901005"/>
    <n v="16027.03"/>
    <n v="32663.08714"/>
    <x v="20"/>
    <x v="0"/>
    <x v="0"/>
    <n v="1005"/>
    <n v="10008009"/>
    <s v="SABANA"/>
    <n v="2590"/>
    <s v="Combustibles"/>
    <s v="0040007354"/>
    <x v="0"/>
    <s v="52290"/>
    <s v="Recuperar"/>
  </r>
  <r>
    <s v="02740043"/>
    <s v="29/01/2025"/>
    <s v="05:43"/>
    <s v="OLO449"/>
    <x v="0"/>
    <s v="BOGOTÁ, D.C."/>
    <x v="0"/>
    <x v="1"/>
    <n v="41360"/>
    <n v="4"/>
    <n v="10340"/>
    <n v="10340"/>
    <s v="1000800913611005"/>
    <n v="10466.870000000001"/>
    <n v="41867.480000000003"/>
    <x v="13"/>
    <x v="0"/>
    <x v="0"/>
    <n v="1005"/>
    <n v="10008009"/>
    <s v="SABANA"/>
    <n v="1361"/>
    <s v="Combustibles"/>
    <s v="0040007354"/>
    <x v="0"/>
    <s v="167609"/>
    <s v="En línea"/>
  </r>
  <r>
    <s v="01752469"/>
    <s v="29/01/2025"/>
    <s v="23:41"/>
    <s v="OKZ855"/>
    <x v="0"/>
    <s v="BOGOTÁ, D.C."/>
    <x v="0"/>
    <x v="1"/>
    <n v="41360"/>
    <n v="4"/>
    <n v="10340"/>
    <n v="10340"/>
    <s v="1000800913611005"/>
    <n v="10466.870000000001"/>
    <n v="41867.480000000003"/>
    <x v="13"/>
    <x v="0"/>
    <x v="0"/>
    <n v="1005"/>
    <n v="10008009"/>
    <s v="SABANA"/>
    <n v="1361"/>
    <s v="Combustibles"/>
    <s v="0040007354"/>
    <x v="0"/>
    <s v="128698"/>
    <s v="En línea"/>
  </r>
  <r>
    <s v="02273120"/>
    <s v="29/01/2025"/>
    <s v="03:22"/>
    <s v="OFY16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83027"/>
    <s v="En línea"/>
  </r>
  <r>
    <s v="03170328"/>
    <s v="29/01/2025"/>
    <s v="23:15"/>
    <s v="OFV93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81497"/>
    <s v="En línea"/>
  </r>
  <r>
    <s v="04329598"/>
    <s v="29/01/2025"/>
    <s v="21:09"/>
    <s v="OLM966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04835"/>
    <s v="En línea"/>
  </r>
  <r>
    <s v="03170238"/>
    <s v="29/01/2025"/>
    <s v="19:13"/>
    <s v="LHA52F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8765"/>
    <s v="En línea"/>
  </r>
  <r>
    <s v="01278195"/>
    <s v="29/01/2025"/>
    <s v="20:33"/>
    <s v="OFL10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39807"/>
    <s v="En línea"/>
  </r>
  <r>
    <s v="02273125"/>
    <s v="29/01/2025"/>
    <s v="04:26"/>
    <s v="ODT189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31293"/>
    <s v="En línea"/>
  </r>
  <r>
    <s v="01277874"/>
    <s v="29/01/2025"/>
    <s v="10:43"/>
    <s v="OFL95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55766"/>
    <s v="En línea"/>
  </r>
  <r>
    <s v="04329159"/>
    <s v="29/01/2025"/>
    <s v="08:32"/>
    <s v="ODT167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292235"/>
    <s v="En línea"/>
  </r>
  <r>
    <s v="04329396"/>
    <s v="29/01/2025"/>
    <s v="14:53"/>
    <s v="OAP54E"/>
    <x v="0"/>
    <s v="BOGOTÁ, D.C."/>
    <x v="0"/>
    <x v="0"/>
    <n v="25041.25"/>
    <n v="1.625"/>
    <n v="15410"/>
    <n v="15410"/>
    <s v="1000800910401005"/>
    <n v="16027.03"/>
    <n v="26043.923750000002"/>
    <x v="22"/>
    <x v="0"/>
    <x v="0"/>
    <n v="1005"/>
    <n v="10008009"/>
    <s v="SABANA"/>
    <n v="1040"/>
    <s v="Combustibles"/>
    <s v="0040007354"/>
    <x v="0"/>
    <s v="69160"/>
    <s v="En línea"/>
  </r>
  <r>
    <s v="03170154"/>
    <s v="29/01/2025"/>
    <s v="15:06"/>
    <s v="OFY57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78578"/>
    <s v="En línea"/>
  </r>
  <r>
    <s v="03170280"/>
    <s v="29/01/2025"/>
    <s v="20:50"/>
    <s v="OLM886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102843"/>
    <s v="En línea"/>
  </r>
  <r>
    <s v="03170297"/>
    <s v="29/01/2025"/>
    <s v="21:23"/>
    <s v="JQV300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30512"/>
    <s v="En línea"/>
  </r>
  <r>
    <s v="04329611"/>
    <s v="29/01/2025"/>
    <s v="21:37"/>
    <s v="JQV302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36344"/>
    <s v="En línea"/>
  </r>
  <r>
    <s v="03170256"/>
    <s v="29/01/2025"/>
    <s v="19:56"/>
    <s v="LIS822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48836"/>
    <s v="En línea"/>
  </r>
  <r>
    <s v="04329579"/>
    <s v="29/01/2025"/>
    <s v="20:28"/>
    <s v="OCK052"/>
    <x v="0"/>
    <s v="BOGOTÁ, D.C."/>
    <x v="0"/>
    <x v="1"/>
    <n v="83520"/>
    <n v="8"/>
    <n v="10440"/>
    <n v="10440"/>
    <s v="1000800910401005"/>
    <n v="10466.870000000001"/>
    <n v="83734.960000000006"/>
    <x v="22"/>
    <x v="0"/>
    <x v="0"/>
    <n v="1005"/>
    <n v="10008009"/>
    <s v="SABANA"/>
    <n v="1040"/>
    <s v="Combustibles"/>
    <s v="0040007354"/>
    <x v="0"/>
    <s v="188529"/>
    <s v="En línea"/>
  </r>
  <r>
    <s v="04329501"/>
    <s v="29/01/2025"/>
    <s v="18:05"/>
    <s v="GCW887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94396"/>
    <s v="En línea"/>
  </r>
  <r>
    <s v="03170050"/>
    <s v="29/01/2025"/>
    <s v="06:33"/>
    <s v="LIS745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44350"/>
    <s v="En línea"/>
  </r>
  <r>
    <s v="04329636"/>
    <s v="29/01/2025"/>
    <s v="23:22"/>
    <s v="OLM890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155890"/>
    <s v="En línea"/>
  </r>
  <r>
    <s v="04329455"/>
    <s v="29/01/2025"/>
    <s v="16:42"/>
    <s v="OLM895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84840"/>
    <s v="En línea"/>
  </r>
  <r>
    <s v="02417820"/>
    <s v="29/01/2025"/>
    <s v="09:35"/>
    <s v="OJX061"/>
    <x v="0"/>
    <s v="BOGOTÁ, D.C."/>
    <x v="0"/>
    <x v="0"/>
    <n v="45870"/>
    <n v="3"/>
    <n v="15290"/>
    <n v="15290"/>
    <s v="1000800921601005"/>
    <n v="16027.03"/>
    <n v="48081.090000000004"/>
    <x v="23"/>
    <x v="0"/>
    <x v="0"/>
    <n v="1005"/>
    <n v="10008009"/>
    <s v="SABANA"/>
    <n v="2160"/>
    <s v="Combustibles"/>
    <s v="0040007354"/>
    <x v="0"/>
    <s v="195597"/>
    <s v="En línea"/>
  </r>
  <r>
    <s v="01331083"/>
    <s v="29/01/2025"/>
    <s v="10:02"/>
    <s v="OAM51E"/>
    <x v="0"/>
    <s v="BOGOTÁ, D.C."/>
    <x v="0"/>
    <x v="0"/>
    <n v="22935"/>
    <n v="1.5"/>
    <n v="15290"/>
    <n v="15290"/>
    <s v="1000800921601005"/>
    <n v="16027.03"/>
    <n v="24040.545000000002"/>
    <x v="23"/>
    <x v="0"/>
    <x v="0"/>
    <n v="1005"/>
    <n v="10008009"/>
    <s v="SABANA"/>
    <n v="2160"/>
    <s v="Combustibles"/>
    <s v="0040007354"/>
    <x v="0"/>
    <s v="110160"/>
    <s v="En línea"/>
  </r>
  <r>
    <s v="021007154"/>
    <s v="29/01/2025"/>
    <s v="17:38"/>
    <s v="DDQ81E"/>
    <x v="0"/>
    <s v="BOGOTÁ, D.C."/>
    <x v="0"/>
    <x v="0"/>
    <n v="22920"/>
    <n v="1.5"/>
    <n v="15280"/>
    <n v="15280"/>
    <s v="1000800915661005"/>
    <n v="16027.03"/>
    <n v="24040.545000000002"/>
    <x v="24"/>
    <x v="0"/>
    <x v="0"/>
    <n v="1005"/>
    <n v="10008009"/>
    <s v="SABANA"/>
    <n v="1566"/>
    <s v="Combustibles"/>
    <s v="0040007354"/>
    <x v="0"/>
    <s v="94112"/>
    <s v="En línea"/>
  </r>
  <r>
    <s v="01304608"/>
    <s v="29/01/2025"/>
    <s v="20:55"/>
    <s v="OFN04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69692"/>
    <s v="En línea"/>
  </r>
  <r>
    <s v="01304490"/>
    <s v="29/01/2025"/>
    <s v="17:22"/>
    <s v="OFY85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58914"/>
    <s v="En línea"/>
  </r>
  <r>
    <s v="02290361"/>
    <s v="29/01/2025"/>
    <s v="21:56"/>
    <s v="OFX84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53792"/>
    <s v="En línea"/>
  </r>
  <r>
    <s v="01304647"/>
    <s v="29/01/2025"/>
    <s v="23:40"/>
    <s v="DDN75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67211"/>
    <s v="En línea"/>
  </r>
  <r>
    <s v="02290197"/>
    <s v="29/01/2025"/>
    <s v="15:25"/>
    <s v="OFY78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85087"/>
    <s v="En línea"/>
  </r>
  <r>
    <s v="01304446"/>
    <s v="29/01/2025"/>
    <s v="15:49"/>
    <s v="OFY90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72331"/>
    <s v="En línea"/>
  </r>
  <r>
    <s v="01304436"/>
    <s v="29/01/2025"/>
    <s v="15:32"/>
    <s v="OFP67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60114"/>
    <s v="En línea"/>
  </r>
  <r>
    <s v="01438297"/>
    <s v="29/01/2025"/>
    <s v="22:20"/>
    <s v="LIS936"/>
    <x v="0"/>
    <s v="BOGOTÁ, D.C."/>
    <x v="0"/>
    <x v="1"/>
    <n v="42040"/>
    <n v="4"/>
    <n v="10510"/>
    <n v="10510"/>
    <s v="1000800919251005"/>
    <n v="10466.870000000001"/>
    <n v="41867.480000000003"/>
    <x v="26"/>
    <x v="0"/>
    <x v="0"/>
    <n v="1005"/>
    <n v="10008009"/>
    <s v="SABANA"/>
    <n v="1925"/>
    <s v="Combustibles"/>
    <s v="0040007354"/>
    <x v="0"/>
    <s v="34825"/>
    <s v="En línea"/>
  </r>
  <r>
    <s v="01438305"/>
    <s v="29/01/2025"/>
    <s v="22:44"/>
    <s v="OBI849"/>
    <x v="0"/>
    <s v="BOGOTÁ, D.C."/>
    <x v="0"/>
    <x v="1"/>
    <n v="42040"/>
    <n v="4"/>
    <n v="10510"/>
    <n v="10510"/>
    <s v="1000800919251005"/>
    <n v="10466.870000000001"/>
    <n v="41867.480000000003"/>
    <x v="26"/>
    <x v="0"/>
    <x v="0"/>
    <n v="1005"/>
    <n v="10008009"/>
    <s v="SABANA"/>
    <n v="1925"/>
    <s v="Combustibles"/>
    <s v="0040007354"/>
    <x v="0"/>
    <s v="380951"/>
    <s v="En línea"/>
  </r>
  <r>
    <s v="01646019"/>
    <s v="29/01/2025"/>
    <s v="14:02"/>
    <s v="ODT045"/>
    <x v="7"/>
    <s v="BOGOTÁ, D.C."/>
    <x v="0"/>
    <x v="1"/>
    <n v="225912.72"/>
    <n v="21.911999999999999"/>
    <n v="10310"/>
    <n v="10310"/>
    <s v="1000800920461011"/>
    <n v="10280.65"/>
    <n v="225269.60279999999"/>
    <x v="2"/>
    <x v="0"/>
    <x v="7"/>
    <n v="1011"/>
    <n v="10008009"/>
    <s v="SABANA"/>
    <n v="2046"/>
    <s v="Combustibles"/>
    <s v="0040006505"/>
    <x v="0"/>
    <s v="172234"/>
    <s v="En línea"/>
  </r>
  <r>
    <s v="01645808"/>
    <s v="29/01/2025"/>
    <s v="08:09"/>
    <s v="GCW933"/>
    <x v="7"/>
    <s v="BOGOTÁ, D.C."/>
    <x v="0"/>
    <x v="1"/>
    <n v="572194.68999999994"/>
    <n v="55.499000000000002"/>
    <n v="10310"/>
    <n v="10310"/>
    <s v="1000800920461011"/>
    <n v="10280.65"/>
    <n v="570565.79434999998"/>
    <x v="2"/>
    <x v="0"/>
    <x v="7"/>
    <n v="1011"/>
    <n v="10008009"/>
    <s v="SABANA"/>
    <n v="2046"/>
    <s v="Combustibles"/>
    <s v="0040006505"/>
    <x v="0"/>
    <s v="59124"/>
    <s v="En línea"/>
  </r>
  <r>
    <s v="02713113"/>
    <s v="29/01/2025"/>
    <s v="03:20"/>
    <s v="GCX077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98611"/>
    <s v="En línea"/>
  </r>
  <r>
    <s v="01646237"/>
    <s v="29/01/2025"/>
    <s v="20:39"/>
    <s v="LIS747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52426"/>
    <s v="En línea"/>
  </r>
  <r>
    <s v="02713751"/>
    <s v="29/01/2025"/>
    <s v="18:29"/>
    <s v="JQV212"/>
    <x v="12"/>
    <s v="BOGOTÁ, D.C."/>
    <x v="0"/>
    <x v="1"/>
    <n v="122554.97"/>
    <n v="11.887"/>
    <n v="10310"/>
    <n v="10310"/>
    <s v="1000800920461012"/>
    <n v="10510.49"/>
    <n v="124938.19463"/>
    <x v="2"/>
    <x v="0"/>
    <x v="12"/>
    <n v="1012"/>
    <n v="10008009"/>
    <s v="SABANA"/>
    <n v="2046"/>
    <s v="Combustibles"/>
    <s v="0040006507"/>
    <x v="0"/>
    <s v="135078"/>
    <s v="En línea"/>
  </r>
  <r>
    <s v="01682738"/>
    <s v="29/01/2025"/>
    <s v="06:21"/>
    <s v="LIS983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38105"/>
    <s v="En línea"/>
  </r>
  <r>
    <s v="01683037"/>
    <s v="29/01/2025"/>
    <s v="12:02"/>
    <s v="OLO759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116302"/>
    <s v="En línea"/>
  </r>
  <r>
    <s v="01683569"/>
    <s v="29/01/2025"/>
    <s v="21:19"/>
    <s v="OKZ546"/>
    <x v="0"/>
    <s v="BOGOTÁ, D.C."/>
    <x v="0"/>
    <x v="1"/>
    <n v="23876.16"/>
    <n v="2.2440000000000002"/>
    <n v="10640"/>
    <n v="10640"/>
    <s v="1000800910391005"/>
    <n v="10466.870000000001"/>
    <n v="23487.656280000003"/>
    <x v="5"/>
    <x v="0"/>
    <x v="0"/>
    <n v="1005"/>
    <n v="10008009"/>
    <s v="SABANA"/>
    <n v="1039"/>
    <s v="Combustibles"/>
    <s v="0040007354"/>
    <x v="0"/>
    <s v="150857"/>
    <s v="En línea"/>
  </r>
  <r>
    <s v="01683289"/>
    <s v="29/01/2025"/>
    <s v="16:53"/>
    <s v="GCX148"/>
    <x v="2"/>
    <s v="BOGOTÁ, D.C."/>
    <x v="0"/>
    <x v="1"/>
    <n v="105070"/>
    <n v="9.875"/>
    <n v="10640"/>
    <n v="10640"/>
    <s v="100080091039267"/>
    <n v="10653.74"/>
    <n v="105205.6825"/>
    <x v="5"/>
    <x v="0"/>
    <x v="2"/>
    <n v="267"/>
    <n v="10008009"/>
    <s v="SABANA"/>
    <n v="1039"/>
    <s v="Combustibles"/>
    <s v="0040006107"/>
    <x v="0"/>
    <s v="48676"/>
    <s v="En línea"/>
  </r>
  <r>
    <s v="02539511"/>
    <s v="29/01/2025"/>
    <s v="16:00"/>
    <s v="OFL35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77256"/>
    <s v="En línea"/>
  </r>
  <r>
    <s v="02539403"/>
    <s v="29/01/2025"/>
    <s v="13:31"/>
    <s v="DDW79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77530"/>
    <s v="En línea"/>
  </r>
  <r>
    <s v="03492737"/>
    <s v="29/01/2025"/>
    <s v="13:33"/>
    <s v="OFQ23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6411"/>
    <s v="En línea"/>
  </r>
  <r>
    <s v="01577634"/>
    <s v="29/01/2025"/>
    <s v="09:26"/>
    <s v="OFR15E"/>
    <x v="0"/>
    <s v="BOGOTÁ, D.C."/>
    <x v="0"/>
    <x v="0"/>
    <n v="19161.13"/>
    <n v="1.2370000000000001"/>
    <n v="15490"/>
    <n v="15490"/>
    <s v="1000800910561005"/>
    <n v="16027.03"/>
    <n v="19825.436110000002"/>
    <x v="28"/>
    <x v="0"/>
    <x v="0"/>
    <n v="1005"/>
    <n v="10008009"/>
    <s v="SABANA"/>
    <n v="1056"/>
    <s v="Combustibles"/>
    <s v="0040007354"/>
    <x v="0"/>
    <s v="57582"/>
    <s v="En línea"/>
  </r>
  <r>
    <s v="02539610"/>
    <s v="29/01/2025"/>
    <s v="17:57"/>
    <s v="OFS79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2900"/>
    <s v="En línea"/>
  </r>
  <r>
    <s v="02539623"/>
    <s v="29/01/2025"/>
    <s v="18:13"/>
    <s v="OFJ96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2471"/>
    <s v="En línea"/>
  </r>
  <r>
    <s v="02539630"/>
    <s v="29/01/2025"/>
    <s v="18:19"/>
    <s v="OEU953"/>
    <x v="0"/>
    <s v="BOGOTÁ, D.C."/>
    <x v="0"/>
    <x v="0"/>
    <n v="62006.47"/>
    <n v="4.0030000000000001"/>
    <n v="15490"/>
    <n v="15490"/>
    <s v="1000800910561005"/>
    <n v="16027.03"/>
    <n v="64156.201090000002"/>
    <x v="28"/>
    <x v="0"/>
    <x v="0"/>
    <n v="1005"/>
    <n v="10008009"/>
    <s v="SABANA"/>
    <n v="1056"/>
    <s v="Combustibles"/>
    <s v="0040007354"/>
    <x v="0"/>
    <s v="168462"/>
    <s v="En línea"/>
  </r>
  <r>
    <s v="02539643"/>
    <s v="29/01/2025"/>
    <s v="18:32"/>
    <s v="OGA06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65875"/>
    <s v="En línea"/>
  </r>
  <r>
    <s v="01578252"/>
    <s v="29/01/2025"/>
    <s v="23:20"/>
    <s v="OGA64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9073"/>
    <s v="En línea"/>
  </r>
  <r>
    <s v="03492684"/>
    <s v="29/01/2025"/>
    <s v="12:25"/>
    <s v="DDO04E"/>
    <x v="0"/>
    <s v="BOGOTÁ, D.C."/>
    <x v="0"/>
    <x v="0"/>
    <n v="21221.3"/>
    <n v="1.37"/>
    <n v="15490"/>
    <n v="15490"/>
    <s v="1000800910561005"/>
    <n v="16027.03"/>
    <n v="21957.031100000004"/>
    <x v="28"/>
    <x v="0"/>
    <x v="0"/>
    <n v="1005"/>
    <n v="10008009"/>
    <s v="SABANA"/>
    <n v="1056"/>
    <s v="Combustibles"/>
    <s v="0040007354"/>
    <x v="0"/>
    <s v="66472"/>
    <s v="En línea"/>
  </r>
  <r>
    <s v="01577944"/>
    <s v="29/01/2025"/>
    <s v="16:42"/>
    <s v="LHF32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15799"/>
    <s v="En línea"/>
  </r>
  <r>
    <s v="03492513"/>
    <s v="29/01/2025"/>
    <s v="08:34"/>
    <s v="LBL89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0978"/>
    <s v="En línea"/>
  </r>
  <r>
    <s v="03492675"/>
    <s v="29/01/2025"/>
    <s v="12:14"/>
    <s v="GCX049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101496"/>
    <s v="En línea"/>
  </r>
  <r>
    <s v="03492518"/>
    <s v="29/01/2025"/>
    <s v="08:41"/>
    <s v="OJY260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156278"/>
    <s v="En línea"/>
  </r>
  <r>
    <s v="01577549"/>
    <s v="29/01/2025"/>
    <s v="07:34"/>
    <s v="GCX112"/>
    <x v="0"/>
    <s v="BOGOTÁ, D.C."/>
    <x v="0"/>
    <x v="1"/>
    <n v="34913.199999999997"/>
    <n v="3.37"/>
    <n v="10360"/>
    <n v="10360"/>
    <s v="1000800910561005"/>
    <n v="10466.870000000001"/>
    <n v="35273.351900000001"/>
    <x v="28"/>
    <x v="0"/>
    <x v="0"/>
    <n v="1005"/>
    <n v="10008009"/>
    <s v="SABANA"/>
    <n v="1056"/>
    <s v="Combustibles"/>
    <s v="0040007354"/>
    <x v="0"/>
    <s v="118530"/>
    <s v="En línea"/>
  </r>
  <r>
    <s v="03493125"/>
    <s v="29/01/2025"/>
    <s v="23:53"/>
    <s v="OCK004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241040"/>
    <s v="En línea"/>
  </r>
  <r>
    <s v="02539586"/>
    <s v="29/01/2025"/>
    <s v="17:28"/>
    <s v="OBI851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336170"/>
    <s v="En línea"/>
  </r>
  <r>
    <s v="01677014"/>
    <s v="29/01/2025"/>
    <s v="16:25"/>
    <s v="GCX004"/>
    <x v="0"/>
    <s v="BOGOTÁ, D.C."/>
    <x v="0"/>
    <x v="1"/>
    <n v="40720"/>
    <n v="4"/>
    <n v="10180"/>
    <n v="10180"/>
    <s v="1000800910611005"/>
    <n v="10466.870000000001"/>
    <n v="41867.480000000003"/>
    <x v="15"/>
    <x v="0"/>
    <x v="0"/>
    <n v="1005"/>
    <n v="10008009"/>
    <s v="SABANA"/>
    <n v="1061"/>
    <s v="Combustibles"/>
    <s v="0040007354"/>
    <x v="0"/>
    <s v="63138"/>
    <s v="En línea"/>
  </r>
  <r>
    <s v="02778438"/>
    <s v="29/01/2025"/>
    <s v="02:20"/>
    <s v="OFP32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2184"/>
    <s v="En línea"/>
  </r>
  <r>
    <s v="02778885"/>
    <s v="29/01/2025"/>
    <s v="11:48"/>
    <s v="LIS857"/>
    <x v="0"/>
    <s v="BOGOTÁ, D.C."/>
    <x v="0"/>
    <x v="0"/>
    <n v="93540"/>
    <n v="6"/>
    <n v="15590"/>
    <n v="15590"/>
    <s v="1000800911041005"/>
    <n v="16027.03"/>
    <n v="96162.180000000008"/>
    <x v="29"/>
    <x v="0"/>
    <x v="0"/>
    <n v="1005"/>
    <n v="10008009"/>
    <s v="SABANA"/>
    <n v="1104"/>
    <s v="Combustibles"/>
    <s v="0040007354"/>
    <x v="0"/>
    <s v="17771"/>
    <s v="En línea"/>
  </r>
  <r>
    <s v="02779161"/>
    <s v="29/01/2025"/>
    <s v="16:59"/>
    <s v="LHB97F"/>
    <x v="0"/>
    <s v="BOGOTÁ, D.C."/>
    <x v="0"/>
    <x v="0"/>
    <n v="23322.639999999999"/>
    <n v="1.496"/>
    <n v="15590"/>
    <n v="15590"/>
    <s v="1000800911041005"/>
    <n v="16027.03"/>
    <n v="23976.436880000001"/>
    <x v="29"/>
    <x v="0"/>
    <x v="0"/>
    <n v="1005"/>
    <n v="10008009"/>
    <s v="SABANA"/>
    <n v="1104"/>
    <s v="Combustibles"/>
    <s v="0040007354"/>
    <x v="0"/>
    <s v="26097"/>
    <s v="En línea"/>
  </r>
  <r>
    <s v="01505130"/>
    <s v="29/01/2025"/>
    <s v="08:02"/>
    <s v="DDW12E"/>
    <x v="0"/>
    <s v="BOGOTÁ, D.C."/>
    <x v="0"/>
    <x v="0"/>
    <n v="15792.67"/>
    <n v="1.0129999999999999"/>
    <n v="15590"/>
    <n v="15590"/>
    <s v="1000800911041005"/>
    <n v="16027.03"/>
    <n v="16235.381389999999"/>
    <x v="29"/>
    <x v="0"/>
    <x v="0"/>
    <n v="1005"/>
    <n v="10008009"/>
    <s v="SABANA"/>
    <n v="1104"/>
    <s v="Combustibles"/>
    <s v="0040007354"/>
    <x v="0"/>
    <s v="74873"/>
    <s v="En línea"/>
  </r>
  <r>
    <s v="02779210"/>
    <s v="29/01/2025"/>
    <s v="17:37"/>
    <s v="OFP26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34094"/>
    <s v="En línea"/>
  </r>
  <r>
    <s v="02779363"/>
    <s v="29/01/2025"/>
    <s v="19:54"/>
    <s v="OFP24E"/>
    <x v="0"/>
    <s v="BOGOTÁ, D.C."/>
    <x v="0"/>
    <x v="0"/>
    <n v="19066.57"/>
    <n v="1.2230000000000001"/>
    <n v="15590"/>
    <n v="15590"/>
    <s v="1000800911041005"/>
    <n v="16027.03"/>
    <n v="19601.057690000001"/>
    <x v="29"/>
    <x v="0"/>
    <x v="0"/>
    <n v="1005"/>
    <n v="10008009"/>
    <s v="SABANA"/>
    <n v="1104"/>
    <s v="Combustibles"/>
    <s v="0040007354"/>
    <x v="0"/>
    <s v="60830"/>
    <s v="En línea"/>
  </r>
  <r>
    <s v="02779436"/>
    <s v="29/01/2025"/>
    <s v="21:08"/>
    <s v="OFP45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60600"/>
    <s v="En línea"/>
  </r>
  <r>
    <s v="02779440"/>
    <s v="29/01/2025"/>
    <s v="21:11"/>
    <s v="OFP13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7513"/>
    <s v="En línea"/>
  </r>
  <r>
    <s v="01505411"/>
    <s v="29/01/2025"/>
    <s v="17:55"/>
    <s v="OFP35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5391"/>
    <s v="En línea"/>
  </r>
  <r>
    <s v="01505551"/>
    <s v="29/01/2025"/>
    <s v="21:40"/>
    <s v="GCX139"/>
    <x v="0"/>
    <s v="BOGOTÁ, D.C."/>
    <x v="0"/>
    <x v="1"/>
    <n v="41240"/>
    <n v="4"/>
    <n v="10310"/>
    <n v="10310"/>
    <s v="1000800911041005"/>
    <n v="10466.870000000001"/>
    <n v="41867.480000000003"/>
    <x v="29"/>
    <x v="0"/>
    <x v="0"/>
    <n v="1005"/>
    <n v="10008009"/>
    <s v="SABANA"/>
    <n v="1104"/>
    <s v="Combustibles"/>
    <s v="0040007354"/>
    <x v="0"/>
    <s v="105659"/>
    <s v="En línea"/>
  </r>
  <r>
    <s v="02779487"/>
    <s v="29/01/2025"/>
    <s v="22:08"/>
    <s v="OLO637"/>
    <x v="0"/>
    <s v="BOGOTÁ, D.C."/>
    <x v="0"/>
    <x v="1"/>
    <n v="41240"/>
    <n v="4"/>
    <n v="10310"/>
    <n v="10310"/>
    <s v="1000800911041005"/>
    <n v="10466.870000000001"/>
    <n v="41867.480000000003"/>
    <x v="29"/>
    <x v="0"/>
    <x v="0"/>
    <n v="1005"/>
    <n v="10008009"/>
    <s v="SABANA"/>
    <n v="1104"/>
    <s v="Combustibles"/>
    <s v="0040007354"/>
    <x v="0"/>
    <s v="63303"/>
    <s v="En línea"/>
  </r>
  <r>
    <s v="2738944"/>
    <s v="29/01/2025"/>
    <s v="10:46"/>
    <s v="JQV053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28141"/>
    <s v="En línea"/>
  </r>
  <r>
    <s v="2738827"/>
    <s v="29/01/2025"/>
    <s v="06:38"/>
    <s v="LIT150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32878"/>
    <s v="En línea"/>
  </r>
  <r>
    <s v="01505104"/>
    <s v="29/01/2025"/>
    <s v="07:16"/>
    <s v="ODT022"/>
    <x v="8"/>
    <s v="BOGOTÁ, D.C."/>
    <x v="0"/>
    <x v="1"/>
    <n v="55560.59"/>
    <n v="5.3890000000000002"/>
    <n v="10310"/>
    <n v="10310"/>
    <s v="1000800911042289"/>
    <n v="10406.01"/>
    <n v="56077.987890000004"/>
    <x v="29"/>
    <x v="0"/>
    <x v="8"/>
    <n v="2289"/>
    <n v="10008009"/>
    <s v="SABANA"/>
    <n v="1104"/>
    <s v="Combustibles"/>
    <s v="0040005785"/>
    <x v="0"/>
    <s v="51512"/>
    <s v="En línea"/>
  </r>
  <r>
    <s v="011005337"/>
    <s v="29/01/2025"/>
    <s v="14:34"/>
    <s v="OFR74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22147"/>
    <s v="En línea"/>
  </r>
  <r>
    <s v="02848733"/>
    <s v="29/01/2025"/>
    <s v="15:54"/>
    <s v="DDW36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54949"/>
    <s v="En línea"/>
  </r>
  <r>
    <s v="011005191"/>
    <s v="29/01/2025"/>
    <s v="11:41"/>
    <s v="GCX030"/>
    <x v="0"/>
    <s v="BOGOTÁ, D.C."/>
    <x v="0"/>
    <x v="1"/>
    <n v="42520"/>
    <n v="4"/>
    <n v="10630"/>
    <n v="10630"/>
    <s v="100080099281005"/>
    <n v="10466.870000000001"/>
    <n v="41867.480000000003"/>
    <x v="4"/>
    <x v="0"/>
    <x v="0"/>
    <n v="1005"/>
    <n v="10008009"/>
    <s v="SABANA"/>
    <n v="928"/>
    <s v="Combustibles"/>
    <s v="0040007354"/>
    <x v="0"/>
    <s v="114074"/>
    <s v="En línea"/>
  </r>
  <r>
    <s v="011005765"/>
    <s v="29/01/2025"/>
    <s v="22:39"/>
    <s v="OLO738"/>
    <x v="0"/>
    <s v="BOGOTÁ, D.C."/>
    <x v="0"/>
    <x v="1"/>
    <n v="42520"/>
    <n v="4"/>
    <n v="10630"/>
    <n v="10630"/>
    <s v="100080099281005"/>
    <n v="10466.870000000001"/>
    <n v="41867.480000000003"/>
    <x v="4"/>
    <x v="0"/>
    <x v="0"/>
    <n v="1005"/>
    <n v="10008009"/>
    <s v="SABANA"/>
    <n v="928"/>
    <s v="Combustibles"/>
    <s v="0040007354"/>
    <x v="0"/>
    <s v="196103"/>
    <s v="En línea"/>
  </r>
  <r>
    <s v="02487773"/>
    <s v="29/01/2025"/>
    <s v="03:55"/>
    <s v="OGB73E"/>
    <x v="0"/>
    <s v="BOGOTÁ, D.C."/>
    <x v="0"/>
    <x v="0"/>
    <n v="17716.86"/>
    <n v="1.161"/>
    <n v="15260"/>
    <n v="15260"/>
    <s v="1000800914421005"/>
    <n v="16027.03"/>
    <n v="18607.381830000002"/>
    <x v="30"/>
    <x v="0"/>
    <x v="0"/>
    <n v="1005"/>
    <n v="10008009"/>
    <s v="SABANA"/>
    <n v="1442"/>
    <s v="Combustibles"/>
    <s v="0040007354"/>
    <x v="0"/>
    <s v="91552"/>
    <s v="En línea"/>
  </r>
  <r>
    <s v="02488153"/>
    <s v="29/01/2025"/>
    <s v="14:56"/>
    <s v="OGF28E"/>
    <x v="0"/>
    <s v="BOGOTÁ, D.C."/>
    <x v="0"/>
    <x v="0"/>
    <n v="22890"/>
    <n v="1.5"/>
    <n v="15260"/>
    <n v="15260"/>
    <s v="1000800914421005"/>
    <n v="16027.03"/>
    <n v="24040.545000000002"/>
    <x v="30"/>
    <x v="0"/>
    <x v="0"/>
    <n v="1005"/>
    <n v="10008009"/>
    <s v="SABANA"/>
    <n v="1442"/>
    <s v="Combustibles"/>
    <s v="0040007354"/>
    <x v="0"/>
    <s v="86424"/>
    <s v="En línea"/>
  </r>
  <r>
    <s v="02487753"/>
    <s v="29/01/2025"/>
    <s v="00:15"/>
    <s v="GCX024"/>
    <x v="0"/>
    <s v="BOGOTÁ, D.C."/>
    <x v="0"/>
    <x v="1"/>
    <n v="40760"/>
    <n v="4"/>
    <n v="10190"/>
    <n v="10190"/>
    <s v="1000800914421005"/>
    <n v="10466.870000000001"/>
    <n v="41867.480000000003"/>
    <x v="30"/>
    <x v="0"/>
    <x v="0"/>
    <n v="1005"/>
    <n v="10008009"/>
    <s v="SABANA"/>
    <n v="1442"/>
    <s v="Combustibles"/>
    <s v="0040007354"/>
    <x v="0"/>
    <s v="137351"/>
    <s v="En línea"/>
  </r>
  <r>
    <s v="04247063"/>
    <s v="29/01/2025"/>
    <s v="20:09"/>
    <s v="OLN026"/>
    <x v="2"/>
    <s v="BOGOTÁ, D.C."/>
    <x v="0"/>
    <x v="1"/>
    <n v="172537.08"/>
    <n v="16.931999999999999"/>
    <n v="10190"/>
    <n v="10190"/>
    <s v="100080091442267"/>
    <n v="10653.74"/>
    <n v="180389.12567999997"/>
    <x v="30"/>
    <x v="0"/>
    <x v="2"/>
    <n v="267"/>
    <n v="10008009"/>
    <s v="SABANA"/>
    <n v="1442"/>
    <s v="Combustibles"/>
    <s v="0040006107"/>
    <x v="0"/>
    <s v="68115"/>
    <s v="En línea"/>
  </r>
  <r>
    <s v="03248608"/>
    <s v="29/01/2025"/>
    <s v="00:56"/>
    <s v="LHF01F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22310"/>
    <s v="En línea"/>
  </r>
  <r>
    <s v="03248772"/>
    <s v="29/01/2025"/>
    <s v="10:50"/>
    <s v="DDY15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63299"/>
    <s v="En línea"/>
  </r>
  <r>
    <s v="03248837"/>
    <s v="29/01/2025"/>
    <s v="14:28"/>
    <s v="OFW69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71364"/>
    <s v="En línea"/>
  </r>
  <r>
    <s v="04188479"/>
    <s v="29/01/2025"/>
    <s v="15:32"/>
    <s v="ODT186"/>
    <x v="0"/>
    <s v="BOGOTÁ, D.C."/>
    <x v="0"/>
    <x v="0"/>
    <n v="76450"/>
    <n v="5"/>
    <n v="15290"/>
    <n v="15290"/>
    <s v="1000800915551005"/>
    <n v="16027.03"/>
    <n v="80135.150000000009"/>
    <x v="31"/>
    <x v="0"/>
    <x v="0"/>
    <n v="1005"/>
    <n v="10008009"/>
    <s v="SABANA"/>
    <n v="1555"/>
    <s v="Combustibles"/>
    <s v="0040007354"/>
    <x v="0"/>
    <s v="174560"/>
    <s v="En línea"/>
  </r>
  <r>
    <s v="01136986"/>
    <s v="29/01/2025"/>
    <s v="15:41"/>
    <s v="OAN03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68619"/>
    <s v="En línea"/>
  </r>
  <r>
    <s v="02238801"/>
    <s v="29/01/2025"/>
    <s v="05:48"/>
    <s v="LHE65F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26130"/>
    <s v="En línea"/>
  </r>
  <r>
    <s v="04188443"/>
    <s v="29/01/2025"/>
    <s v="11:53"/>
    <s v="OKZ831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52000"/>
    <s v="En línea"/>
  </r>
  <r>
    <s v="02238922"/>
    <s v="29/01/2025"/>
    <s v="12:27"/>
    <s v="OAM66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85555"/>
    <s v="En línea"/>
  </r>
  <r>
    <s v="03248875"/>
    <s v="29/01/2025"/>
    <s v="16:52"/>
    <s v="OAM28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92027"/>
    <s v="En línea"/>
  </r>
  <r>
    <s v="02238987"/>
    <s v="29/01/2025"/>
    <s v="16:25"/>
    <s v="LIT036"/>
    <x v="0"/>
    <s v="BOGOTÁ, D.C."/>
    <x v="0"/>
    <x v="0"/>
    <n v="91740"/>
    <n v="6"/>
    <n v="15290"/>
    <n v="15290"/>
    <s v="1000800915551005"/>
    <n v="16027.03"/>
    <n v="96162.180000000008"/>
    <x v="31"/>
    <x v="0"/>
    <x v="0"/>
    <n v="1005"/>
    <n v="10008009"/>
    <s v="SABANA"/>
    <n v="1555"/>
    <s v="Combustibles"/>
    <s v="0040007354"/>
    <x v="0"/>
    <s v="18358"/>
    <s v="En línea"/>
  </r>
  <r>
    <s v="03248636"/>
    <s v="29/01/2025"/>
    <s v="04:53"/>
    <s v="DDU91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78150"/>
    <s v="En línea"/>
  </r>
  <r>
    <s v="03248692"/>
    <s v="29/01/2025"/>
    <s v="07:02"/>
    <s v="OAN22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68020"/>
    <s v="En línea"/>
  </r>
  <r>
    <s v="03248820"/>
    <s v="29/01/2025"/>
    <s v="13:46"/>
    <s v="OFT38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36636"/>
    <s v="En línea"/>
  </r>
  <r>
    <s v="03248765"/>
    <s v="29/01/2025"/>
    <s v="10:10"/>
    <s v="OAN40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57450"/>
    <s v="En línea"/>
  </r>
  <r>
    <s v="02238876"/>
    <s v="29/01/2025"/>
    <s v="10:15"/>
    <s v="GCX042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98723"/>
    <s v="En línea"/>
  </r>
  <r>
    <s v="03248896"/>
    <s v="29/01/2025"/>
    <s v="18:09"/>
    <s v="DDY05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76846"/>
    <s v="En línea"/>
  </r>
  <r>
    <s v="02239030"/>
    <s v="29/01/2025"/>
    <s v="18:17"/>
    <s v="OAN37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73844"/>
    <s v="En línea"/>
  </r>
  <r>
    <s v="02239024"/>
    <s v="29/01/2025"/>
    <s v="18:11"/>
    <s v="OAM55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121409"/>
    <s v="En línea"/>
  </r>
  <r>
    <s v="04188556"/>
    <s v="29/01/2025"/>
    <s v="19:54"/>
    <s v="DDY07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76609"/>
    <s v="En línea"/>
  </r>
  <r>
    <s v="03248921"/>
    <s v="29/01/2025"/>
    <s v="19:28"/>
    <s v="OAM77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85390"/>
    <s v="En línea"/>
  </r>
  <r>
    <s v="03248930"/>
    <s v="29/01/2025"/>
    <s v="19:43"/>
    <s v="LHE18F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31422"/>
    <s v="En línea"/>
  </r>
  <r>
    <s v="48719328"/>
    <s v="29/01/2025"/>
    <s v="10:38"/>
    <s v="OEU926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194406"/>
    <s v="En línea"/>
  </r>
  <r>
    <s v="48720264"/>
    <s v="29/01/2025"/>
    <s v="11:06"/>
    <s v="OJX022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65839"/>
    <s v="En línea"/>
  </r>
  <r>
    <s v="48707360"/>
    <s v="29/01/2025"/>
    <s v="05:46"/>
    <s v="OEU937"/>
    <x v="0"/>
    <s v="BOGOTÁ, D.C."/>
    <x v="0"/>
    <x v="0"/>
    <n v="80700"/>
    <n v="5"/>
    <n v="16140"/>
    <n v="16140"/>
    <s v="1000800935401005"/>
    <n v="16027.03"/>
    <n v="80135.150000000009"/>
    <x v="32"/>
    <x v="0"/>
    <x v="0"/>
    <n v="1005"/>
    <n v="10008009"/>
    <s v="SABANA"/>
    <n v="3540"/>
    <s v="Combustibles"/>
    <s v="0040007354"/>
    <x v="0"/>
    <s v="167122"/>
    <s v="En línea"/>
  </r>
  <r>
    <s v="48722471"/>
    <s v="29/01/2025"/>
    <s v="12:11"/>
    <s v="DDX68E"/>
    <x v="0"/>
    <s v="BOGOTÁ, D.C."/>
    <x v="0"/>
    <x v="0"/>
    <n v="16140"/>
    <n v="1"/>
    <n v="16140"/>
    <n v="16140"/>
    <s v="1000800935401005"/>
    <n v="16027.03"/>
    <n v="16027.03"/>
    <x v="32"/>
    <x v="0"/>
    <x v="0"/>
    <n v="1005"/>
    <n v="10008009"/>
    <s v="SABANA"/>
    <n v="3540"/>
    <s v="Combustibles"/>
    <s v="0040007354"/>
    <x v="0"/>
    <s v="105600"/>
    <s v="En línea"/>
  </r>
  <r>
    <s v="48732102"/>
    <s v="29/01/2025"/>
    <s v="16:53"/>
    <s v="OLN137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34887"/>
    <s v="En línea"/>
  </r>
  <r>
    <s v="48729837"/>
    <s v="29/01/2025"/>
    <s v="15:51"/>
    <s v="DDP33E"/>
    <x v="0"/>
    <s v="BOGOTÁ, D.C."/>
    <x v="0"/>
    <x v="0"/>
    <n v="16140"/>
    <n v="1"/>
    <n v="16140"/>
    <n v="16140"/>
    <s v="1000800935401005"/>
    <n v="16027.03"/>
    <n v="16027.03"/>
    <x v="32"/>
    <x v="0"/>
    <x v="0"/>
    <n v="1005"/>
    <n v="10008009"/>
    <s v="SABANA"/>
    <n v="3540"/>
    <s v="Combustibles"/>
    <s v="0040007354"/>
    <x v="0"/>
    <s v="54829"/>
    <s v="En línea"/>
  </r>
  <r>
    <s v="48709128"/>
    <s v="29/01/2025"/>
    <s v="06:46"/>
    <s v="JQV270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50808"/>
    <s v="En línea"/>
  </r>
  <r>
    <s v="48710826"/>
    <s v="29/01/2025"/>
    <s v="07:26"/>
    <s v="LHF14F"/>
    <x v="0"/>
    <s v="BOGOTÁ, D.C."/>
    <x v="0"/>
    <x v="0"/>
    <n v="24048.6"/>
    <n v="1.49"/>
    <n v="16140"/>
    <n v="16140"/>
    <s v="1000800935401005"/>
    <n v="16027.03"/>
    <n v="23880.274700000002"/>
    <x v="32"/>
    <x v="0"/>
    <x v="0"/>
    <n v="1005"/>
    <n v="10008009"/>
    <s v="SABANA"/>
    <n v="3540"/>
    <s v="Combustibles"/>
    <s v="0040007354"/>
    <x v="0"/>
    <s v="28349"/>
    <s v="En línea"/>
  </r>
  <r>
    <s v="48739151"/>
    <s v="29/01/2025"/>
    <s v="20:41"/>
    <s v="OLN190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14350"/>
    <s v="En línea"/>
  </r>
  <r>
    <s v="48732707"/>
    <s v="29/01/2025"/>
    <s v="17:09"/>
    <s v="LHE72F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18850"/>
    <s v="En línea"/>
  </r>
  <r>
    <s v="48732751"/>
    <s v="29/01/2025"/>
    <s v="17:10"/>
    <s v="LHE55F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11980"/>
    <s v="En línea"/>
  </r>
  <r>
    <s v="48737735"/>
    <s v="29/01/2025"/>
    <s v="19:45"/>
    <s v="AWV14D"/>
    <x v="0"/>
    <s v="BOGOTÁ, D.C."/>
    <x v="0"/>
    <x v="0"/>
    <n v="16140"/>
    <n v="1"/>
    <n v="16140"/>
    <n v="16140"/>
    <s v="1000800935401005"/>
    <n v="16027.03"/>
    <n v="16027.03"/>
    <x v="32"/>
    <x v="0"/>
    <x v="0"/>
    <n v="1005"/>
    <n v="10008009"/>
    <s v="SABANA"/>
    <n v="3540"/>
    <s v="Combustibles"/>
    <s v="0040007354"/>
    <x v="0"/>
    <s v="69070"/>
    <s v="En línea"/>
  </r>
  <r>
    <s v="48737868"/>
    <s v="29/01/2025"/>
    <s v="19:50"/>
    <s v="OLN149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37840"/>
    <s v="En línea"/>
  </r>
  <r>
    <s v="48737135"/>
    <s v="29/01/2025"/>
    <s v="19:25"/>
    <s v="OLN194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07065"/>
    <s v="En línea"/>
  </r>
  <r>
    <s v="48737311"/>
    <s v="29/01/2025"/>
    <s v="19:31"/>
    <s v="OBI490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189773"/>
    <s v="En línea"/>
  </r>
  <r>
    <s v="02239020"/>
    <s v="29/01/2025"/>
    <s v="18:03"/>
    <s v="GCX022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31580"/>
    <s v="En línea"/>
  </r>
  <r>
    <s v="04188577"/>
    <s v="29/01/2025"/>
    <s v="21:24"/>
    <s v="LIS825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40600"/>
    <s v="En línea"/>
  </r>
  <r>
    <s v="02239084"/>
    <s v="29/01/2025"/>
    <s v="21:24"/>
    <s v="OLM893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42687"/>
    <s v="En línea"/>
  </r>
  <r>
    <s v="48722443"/>
    <s v="29/01/2025"/>
    <s v="12:10"/>
    <s v="LIS991"/>
    <x v="0"/>
    <s v="BOGOTÁ, D.C."/>
    <x v="0"/>
    <x v="1"/>
    <n v="41840"/>
    <n v="4"/>
    <n v="10460"/>
    <n v="10460"/>
    <s v="1000800935401005"/>
    <n v="10466.870000000001"/>
    <n v="41867.480000000003"/>
    <x v="32"/>
    <x v="0"/>
    <x v="0"/>
    <n v="1005"/>
    <n v="10008009"/>
    <s v="SABANA"/>
    <n v="3540"/>
    <s v="Combustibles"/>
    <s v="0040007354"/>
    <x v="0"/>
    <s v="23400"/>
    <s v="En línea"/>
  </r>
  <r>
    <s v="48716254"/>
    <s v="29/01/2025"/>
    <s v="09:18"/>
    <s v="OKZ874"/>
    <x v="0"/>
    <s v="BOGOTÁ, D.C."/>
    <x v="0"/>
    <x v="1"/>
    <n v="41840"/>
    <n v="4"/>
    <n v="10460"/>
    <n v="10460"/>
    <s v="1000800935401005"/>
    <n v="10466.870000000001"/>
    <n v="41867.480000000003"/>
    <x v="32"/>
    <x v="0"/>
    <x v="0"/>
    <n v="1005"/>
    <n v="10008009"/>
    <s v="SABANA"/>
    <n v="3540"/>
    <s v="Combustibles"/>
    <s v="0040007354"/>
    <x v="0"/>
    <s v="140870"/>
    <s v="En línea"/>
  </r>
  <r>
    <s v="48741597"/>
    <s v="29/01/2025"/>
    <s v="23:04"/>
    <s v="OLN078"/>
    <x v="0"/>
    <s v="BOGOTÁ, D.C."/>
    <x v="0"/>
    <x v="1"/>
    <n v="41840"/>
    <n v="4"/>
    <n v="10460"/>
    <n v="10460"/>
    <s v="1000800935401005"/>
    <n v="10466.870000000001"/>
    <n v="41867.480000000003"/>
    <x v="32"/>
    <x v="0"/>
    <x v="0"/>
    <n v="1005"/>
    <n v="10008009"/>
    <s v="SABANA"/>
    <n v="3540"/>
    <s v="Combustibles"/>
    <s v="0040007354"/>
    <x v="0"/>
    <s v="212050"/>
    <s v="En línea"/>
  </r>
  <r>
    <s v="48732358"/>
    <s v="29/01/2025"/>
    <s v="17:00"/>
    <s v="LIS752"/>
    <x v="0"/>
    <s v="BOGOTÁ, D.C."/>
    <x v="0"/>
    <x v="1"/>
    <n v="34967.78"/>
    <n v="3.343"/>
    <n v="10460"/>
    <n v="10460"/>
    <s v="1000800935401005"/>
    <n v="10466.870000000001"/>
    <n v="34990.74641"/>
    <x v="32"/>
    <x v="0"/>
    <x v="0"/>
    <n v="1005"/>
    <n v="10008009"/>
    <s v="SABANA"/>
    <n v="3540"/>
    <s v="Combustibles"/>
    <s v="0040007354"/>
    <x v="0"/>
    <s v="32047"/>
    <s v="En línea"/>
  </r>
  <r>
    <s v="48738264"/>
    <s v="29/01/2025"/>
    <s v="20:05"/>
    <s v="GCW677"/>
    <x v="0"/>
    <s v="BOGOTÁ, D.C."/>
    <x v="0"/>
    <x v="1"/>
    <n v="41840"/>
    <n v="4"/>
    <n v="10460"/>
    <n v="10460"/>
    <s v="1000800935401005"/>
    <n v="10466.870000000001"/>
    <n v="41867.480000000003"/>
    <x v="32"/>
    <x v="0"/>
    <x v="0"/>
    <n v="1005"/>
    <n v="10008009"/>
    <s v="SABANA"/>
    <n v="3540"/>
    <s v="Combustibles"/>
    <s v="0040007354"/>
    <x v="0"/>
    <s v="56008"/>
    <s v="En línea"/>
  </r>
  <r>
    <s v="48738185"/>
    <s v="29/01/2025"/>
    <s v="20:02"/>
    <s v="OKZ592"/>
    <x v="0"/>
    <s v="BOGOTÁ, D.C."/>
    <x v="0"/>
    <x v="1"/>
    <n v="73220"/>
    <n v="7"/>
    <n v="10460"/>
    <n v="10460"/>
    <s v="1000800935401005"/>
    <n v="10466.870000000001"/>
    <n v="73268.090000000011"/>
    <x v="32"/>
    <x v="0"/>
    <x v="0"/>
    <n v="1005"/>
    <n v="10008009"/>
    <s v="SABANA"/>
    <n v="3540"/>
    <s v="Combustibles"/>
    <s v="0040007354"/>
    <x v="0"/>
    <s v="160230"/>
    <s v="En línea"/>
  </r>
  <r>
    <s v="02417823"/>
    <s v="29/01/2025"/>
    <s v="09:36"/>
    <s v="OKZ735"/>
    <x v="15"/>
    <s v="BOGOTÁ, D.C."/>
    <x v="0"/>
    <x v="0"/>
    <n v="244731.74"/>
    <n v="16.006"/>
    <n v="15290"/>
    <n v="15290"/>
    <s v="1000800921601007"/>
    <n v="15870.49"/>
    <n v="254023.06294"/>
    <x v="23"/>
    <x v="0"/>
    <x v="15"/>
    <n v="1007"/>
    <n v="10008009"/>
    <s v="SABANA"/>
    <n v="2160"/>
    <s v="Combustibles"/>
    <s v="0040006304"/>
    <x v="0"/>
    <s v="183178"/>
    <s v="En línea"/>
  </r>
  <r>
    <s v="01540136"/>
    <s v="29/01/2025"/>
    <s v="21:27"/>
    <s v="LHA66F"/>
    <x v="0"/>
    <s v="BOGOTÁ, D.C."/>
    <x v="0"/>
    <x v="0"/>
    <n v="23295"/>
    <n v="1.5"/>
    <n v="15530"/>
    <n v="15530"/>
    <s v="1000800914641005"/>
    <n v="16027.03"/>
    <n v="24040.545000000002"/>
    <x v="47"/>
    <x v="0"/>
    <x v="0"/>
    <n v="1005"/>
    <n v="10008009"/>
    <s v="SABANA"/>
    <n v="1464"/>
    <s v="Combustibles"/>
    <s v="0040007354"/>
    <x v="0"/>
    <s v="34957"/>
    <s v="En línea"/>
  </r>
  <r>
    <s v="02335754"/>
    <s v="29/01/2025"/>
    <s v="03:07"/>
    <s v="OFJ09E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80232"/>
    <s v="En línea"/>
  </r>
  <r>
    <s v="05143527"/>
    <s v="29/01/2025"/>
    <s v="16:47"/>
    <s v="DDU50E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56992"/>
    <s v="En línea"/>
  </r>
  <r>
    <s v="01333603"/>
    <s v="29/01/2025"/>
    <s v="09:27"/>
    <s v="LBM42F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57759"/>
    <s v="En línea"/>
  </r>
  <r>
    <s v="03266905"/>
    <s v="29/01/2025"/>
    <s v="05:54"/>
    <s v="LIS728"/>
    <x v="0"/>
    <s v="BOGOTÁ, D.C."/>
    <x v="0"/>
    <x v="0"/>
    <n v="46080"/>
    <n v="3"/>
    <n v="15360"/>
    <n v="15360"/>
    <s v="100080099841005"/>
    <n v="16027.03"/>
    <n v="48081.090000000004"/>
    <x v="34"/>
    <x v="0"/>
    <x v="0"/>
    <n v="1005"/>
    <n v="10008009"/>
    <s v="SABANA"/>
    <n v="984"/>
    <s v="Combustibles"/>
    <s v="0040007354"/>
    <x v="0"/>
    <s v="49997"/>
    <s v="En línea"/>
  </r>
  <r>
    <s v="0789598"/>
    <s v="29/01/2025"/>
    <s v="21:21"/>
    <s v="JQV260"/>
    <x v="0"/>
    <s v="BOGOTÁ, D.C."/>
    <x v="0"/>
    <x v="0"/>
    <n v="46080"/>
    <n v="3"/>
    <n v="15360"/>
    <n v="15360"/>
    <s v="100080099841005"/>
    <n v="16027.03"/>
    <n v="48081.090000000004"/>
    <x v="34"/>
    <x v="0"/>
    <x v="0"/>
    <n v="1005"/>
    <n v="10008009"/>
    <s v="SABANA"/>
    <n v="984"/>
    <s v="Combustibles"/>
    <s v="0040007354"/>
    <x v="0"/>
    <s v="38502"/>
    <s v="En línea"/>
  </r>
  <r>
    <s v="02336186"/>
    <s v="29/01/2025"/>
    <s v="18:57"/>
    <s v="LBM22F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29633"/>
    <s v="En línea"/>
  </r>
  <r>
    <s v="03383899"/>
    <s v="29/01/2025"/>
    <s v="15:40"/>
    <s v="OFY30E"/>
    <x v="0"/>
    <s v="BOGOTÁ, D.C."/>
    <x v="0"/>
    <x v="0"/>
    <n v="23175"/>
    <n v="1.5"/>
    <n v="15450"/>
    <n v="15450"/>
    <s v="100080099581005"/>
    <n v="16027.03"/>
    <n v="24040.545000000002"/>
    <x v="35"/>
    <x v="0"/>
    <x v="0"/>
    <n v="1005"/>
    <n v="10008009"/>
    <s v="SABANA"/>
    <n v="958"/>
    <s v="Combustibles"/>
    <s v="0040007354"/>
    <x v="0"/>
    <s v="81584"/>
    <s v="En línea"/>
  </r>
  <r>
    <s v="03383847"/>
    <s v="29/01/2025"/>
    <s v="13:11"/>
    <s v="OFZ11E"/>
    <x v="0"/>
    <s v="BOGOTÁ, D.C."/>
    <x v="0"/>
    <x v="0"/>
    <n v="23175"/>
    <n v="1.5"/>
    <n v="15450"/>
    <n v="15450"/>
    <s v="100080099581005"/>
    <n v="16027.03"/>
    <n v="24040.545000000002"/>
    <x v="35"/>
    <x v="0"/>
    <x v="0"/>
    <n v="1005"/>
    <n v="10008009"/>
    <s v="SABANA"/>
    <n v="958"/>
    <s v="Combustibles"/>
    <s v="0040007354"/>
    <x v="0"/>
    <s v="82009"/>
    <s v="En línea"/>
  </r>
  <r>
    <s v="08115025"/>
    <s v="29/01/2025"/>
    <s v="15:17"/>
    <s v="OBE778"/>
    <x v="0"/>
    <s v="BOGOTÁ, D.C."/>
    <x v="0"/>
    <x v="1"/>
    <n v="82792"/>
    <n v="8"/>
    <n v="10349"/>
    <n v="10349"/>
    <s v="100080099841005"/>
    <n v="10466.870000000001"/>
    <n v="83734.960000000006"/>
    <x v="34"/>
    <x v="0"/>
    <x v="0"/>
    <n v="1005"/>
    <n v="10008009"/>
    <s v="SABANA"/>
    <n v="984"/>
    <s v="Combustibles"/>
    <s v="0040007354"/>
    <x v="0"/>
    <s v="279956"/>
    <s v="En línea"/>
  </r>
  <r>
    <s v="02335791"/>
    <s v="29/01/2025"/>
    <s v="05:51"/>
    <s v="LIS839"/>
    <x v="0"/>
    <s v="BOGOTÁ, D.C."/>
    <x v="0"/>
    <x v="1"/>
    <n v="41396"/>
    <n v="4"/>
    <n v="10349"/>
    <n v="10349"/>
    <s v="100080099841005"/>
    <n v="10466.870000000001"/>
    <n v="41867.480000000003"/>
    <x v="34"/>
    <x v="0"/>
    <x v="0"/>
    <n v="1005"/>
    <n v="10008009"/>
    <s v="SABANA"/>
    <n v="984"/>
    <s v="Combustibles"/>
    <s v="0040007354"/>
    <x v="0"/>
    <s v="44835"/>
    <s v="En línea"/>
  </r>
  <r>
    <s v="04279126"/>
    <s v="29/01/2025"/>
    <s v="13:33"/>
    <s v="JQU941"/>
    <x v="0"/>
    <s v="BOGOTÁ, D.C."/>
    <x v="0"/>
    <x v="1"/>
    <n v="41396"/>
    <n v="4"/>
    <n v="10349"/>
    <n v="10349"/>
    <s v="100080099841005"/>
    <n v="10466.870000000001"/>
    <n v="41867.480000000003"/>
    <x v="34"/>
    <x v="0"/>
    <x v="0"/>
    <n v="1005"/>
    <n v="10008009"/>
    <s v="SABANA"/>
    <n v="984"/>
    <s v="Combustibles"/>
    <s v="0040007354"/>
    <x v="0"/>
    <s v="109360"/>
    <s v="En línea"/>
  </r>
  <r>
    <s v="2780200"/>
    <s v="29/01/2025"/>
    <s v="12:42"/>
    <s v="OLO598"/>
    <x v="0"/>
    <s v="BOGOTÁ, D.C."/>
    <x v="0"/>
    <x v="1"/>
    <n v="41520"/>
    <n v="4"/>
    <n v="10380"/>
    <n v="10380"/>
    <s v="100080099901005"/>
    <n v="10466.870000000001"/>
    <n v="41867.480000000003"/>
    <x v="45"/>
    <x v="0"/>
    <x v="0"/>
    <n v="1005"/>
    <n v="10008009"/>
    <s v="SABANA"/>
    <n v="990"/>
    <s v="Combustibles"/>
    <s v="0040007354"/>
    <x v="0"/>
    <s v="82217"/>
    <s v="En línea"/>
  </r>
  <r>
    <s v="01553126"/>
    <s v="29/01/2025"/>
    <s v="15:48"/>
    <s v="OFK61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53671"/>
    <s v="En línea"/>
  </r>
  <r>
    <s v="02451432"/>
    <s v="29/01/2025"/>
    <s v="15:47"/>
    <s v="OFT46E"/>
    <x v="0"/>
    <s v="BOGOTÁ, D.C."/>
    <x v="0"/>
    <x v="0"/>
    <n v="15630"/>
    <n v="1"/>
    <n v="15630"/>
    <n v="15630"/>
    <s v="1000800910671005"/>
    <n v="16027.03"/>
    <n v="16027.03"/>
    <x v="36"/>
    <x v="0"/>
    <x v="0"/>
    <n v="1005"/>
    <n v="10008009"/>
    <s v="SABANA"/>
    <n v="1067"/>
    <s v="Combustibles"/>
    <s v="0040007354"/>
    <x v="0"/>
    <s v="17599"/>
    <s v="En línea"/>
  </r>
  <r>
    <s v="01552674"/>
    <s v="29/01/2025"/>
    <s v="03:48"/>
    <s v="OFM91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35736"/>
    <s v="En línea"/>
  </r>
  <r>
    <s v="01552857"/>
    <s v="29/01/2025"/>
    <s v="09:20"/>
    <s v="OFT37E"/>
    <x v="0"/>
    <s v="BOGOTÁ, D.C."/>
    <x v="0"/>
    <x v="0"/>
    <n v="21772.59"/>
    <n v="1.393"/>
    <n v="15630"/>
    <n v="15630"/>
    <s v="1000800910671005"/>
    <n v="16027.03"/>
    <n v="22325.65279"/>
    <x v="36"/>
    <x v="0"/>
    <x v="0"/>
    <n v="1005"/>
    <n v="10008009"/>
    <s v="SABANA"/>
    <n v="1067"/>
    <s v="Combustibles"/>
    <s v="0040007354"/>
    <x v="0"/>
    <s v="29997"/>
    <s v="En línea"/>
  </r>
  <r>
    <s v="02451236"/>
    <s v="29/01/2025"/>
    <s v="09:38"/>
    <s v="OFQ34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71258"/>
    <s v="En línea"/>
  </r>
  <r>
    <s v="02451558"/>
    <s v="29/01/2025"/>
    <s v="18:26"/>
    <s v="OFT44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23738"/>
    <s v="En línea"/>
  </r>
  <r>
    <s v="01117096"/>
    <s v="29/01/2025"/>
    <s v="20:57"/>
    <s v="DDP11E"/>
    <x v="0"/>
    <s v="BOGOTÁ, D.C."/>
    <x v="0"/>
    <x v="0"/>
    <n v="24135"/>
    <n v="1.5"/>
    <n v="16090"/>
    <n v="16090"/>
    <s v="1000800919041005"/>
    <n v="16027.03"/>
    <n v="24040.545000000002"/>
    <x v="37"/>
    <x v="0"/>
    <x v="0"/>
    <n v="1005"/>
    <n v="10008009"/>
    <s v="SABANA"/>
    <n v="1904"/>
    <s v="Combustibles"/>
    <s v="0040007354"/>
    <x v="0"/>
    <s v="97332"/>
    <s v="En línea"/>
  </r>
  <r>
    <s v="02279577"/>
    <s v="29/01/2025"/>
    <s v="21:42"/>
    <s v="OGA49E"/>
    <x v="0"/>
    <s v="BOGOTÁ, D.C."/>
    <x v="0"/>
    <x v="0"/>
    <n v="24135"/>
    <n v="1.5"/>
    <n v="16090"/>
    <n v="16090"/>
    <s v="1000800919041005"/>
    <n v="16027.03"/>
    <n v="24040.545000000002"/>
    <x v="37"/>
    <x v="0"/>
    <x v="0"/>
    <n v="1005"/>
    <n v="10008009"/>
    <s v="SABANA"/>
    <n v="1904"/>
    <s v="Combustibles"/>
    <s v="0040007354"/>
    <x v="0"/>
    <s v="60191"/>
    <s v="En línea"/>
  </r>
  <r>
    <s v="02451077"/>
    <s v="29/01/2025"/>
    <s v="00:01"/>
    <s v="GCW997"/>
    <x v="0"/>
    <s v="BOGOTÁ, D.C."/>
    <x v="0"/>
    <x v="1"/>
    <n v="41120"/>
    <n v="4"/>
    <n v="10280"/>
    <n v="10280"/>
    <s v="1000800910671005"/>
    <n v="10466.870000000001"/>
    <n v="41867.480000000003"/>
    <x v="36"/>
    <x v="0"/>
    <x v="0"/>
    <n v="1005"/>
    <n v="10008009"/>
    <s v="SABANA"/>
    <n v="1067"/>
    <s v="Combustibles"/>
    <s v="0040007354"/>
    <x v="0"/>
    <s v="98081"/>
    <s v="En línea"/>
  </r>
  <r>
    <s v="01553384"/>
    <s v="29/01/2025"/>
    <s v="20:30"/>
    <s v="OCK205"/>
    <x v="0"/>
    <s v="BOGOTÁ, D.C."/>
    <x v="0"/>
    <x v="1"/>
    <n v="61680"/>
    <n v="6"/>
    <n v="10280"/>
    <n v="10280"/>
    <s v="1000800910671005"/>
    <n v="10466.870000000001"/>
    <n v="62801.22"/>
    <x v="36"/>
    <x v="0"/>
    <x v="0"/>
    <n v="1005"/>
    <n v="10008009"/>
    <s v="SABANA"/>
    <n v="1067"/>
    <s v="Combustibles"/>
    <s v="0040007354"/>
    <x v="0"/>
    <s v="164498"/>
    <s v="En línea"/>
  </r>
  <r>
    <s v="0180492"/>
    <s v="29/01/2025"/>
    <s v="18:38"/>
    <s v="OFT53E"/>
    <x v="0"/>
    <s v="BOGOTÁ, D.C."/>
    <x v="0"/>
    <x v="0"/>
    <n v="10510.92"/>
    <n v="0.67900000000000005"/>
    <n v="15480"/>
    <n v="15480"/>
    <s v="1000800916211005"/>
    <n v="16027.03"/>
    <n v="10882.353370000001"/>
    <x v="44"/>
    <x v="0"/>
    <x v="0"/>
    <n v="1005"/>
    <n v="10008009"/>
    <s v="SABANA"/>
    <n v="1621"/>
    <s v="Combustibles"/>
    <s v="0040007354"/>
    <x v="0"/>
    <s v="42331"/>
    <s v="En línea"/>
  </r>
  <r>
    <s v="02272971"/>
    <s v="29/01/2025"/>
    <s v="07:11"/>
    <s v="OKZ959"/>
    <x v="10"/>
    <s v="BOGOTÁ, D.C."/>
    <x v="0"/>
    <x v="0"/>
    <n v="133679.51999999999"/>
    <n v="8.6579999999999995"/>
    <n v="15440"/>
    <n v="15440"/>
    <s v="100080091069465"/>
    <n v="16221.49"/>
    <n v="140445.67042000001"/>
    <x v="17"/>
    <x v="0"/>
    <x v="10"/>
    <n v="465"/>
    <n v="10008009"/>
    <s v="SABANA"/>
    <n v="1069"/>
    <s v="Combustibles"/>
    <s v="0040006276"/>
    <x v="0"/>
    <s v="161442"/>
    <s v="En línea"/>
  </r>
  <r>
    <s v="01552818"/>
    <s v="29/01/2025"/>
    <s v="08:32"/>
    <s v="JDW785"/>
    <x v="4"/>
    <s v="BOGOTÁ, D.C."/>
    <x v="0"/>
    <x v="0"/>
    <n v="125040"/>
    <n v="8"/>
    <n v="15630"/>
    <n v="15630"/>
    <s v="1000800910671660"/>
    <n v="16027.03"/>
    <n v="128216.24"/>
    <x v="36"/>
    <x v="0"/>
    <x v="4"/>
    <n v="1660"/>
    <n v="10008009"/>
    <s v="SABANA"/>
    <n v="1067"/>
    <s v="Combustibles"/>
    <s v="0040006223"/>
    <x v="0"/>
    <s v="137724"/>
    <s v="En línea"/>
  </r>
  <r>
    <s v="2738955"/>
    <s v="29/01/2025"/>
    <s v="11:46"/>
    <s v="OGF58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52478"/>
    <s v="En línea"/>
  </r>
  <r>
    <s v="2738888"/>
    <s v="29/01/2025"/>
    <s v="08:56"/>
    <s v="OAM95E"/>
    <x v="0"/>
    <s v="BOGOTÁ, D.C."/>
    <x v="0"/>
    <x v="0"/>
    <n v="15980"/>
    <n v="1"/>
    <n v="15980"/>
    <n v="15980"/>
    <s v="1000800911051005"/>
    <n v="16027.03"/>
    <n v="16027.03"/>
    <x v="38"/>
    <x v="0"/>
    <x v="0"/>
    <n v="1005"/>
    <n v="10008009"/>
    <s v="SABANA"/>
    <n v="1105"/>
    <s v="Combustibles"/>
    <s v="0040007354"/>
    <x v="0"/>
    <s v="40416"/>
    <s v="En línea"/>
  </r>
  <r>
    <s v="2739144"/>
    <s v="29/01/2025"/>
    <s v="18:02"/>
    <s v="OBF318"/>
    <x v="0"/>
    <s v="BOGOTÁ, D.C."/>
    <x v="0"/>
    <x v="0"/>
    <n v="63920"/>
    <n v="4"/>
    <n v="15980"/>
    <n v="15980"/>
    <s v="1000800911051005"/>
    <n v="16027.03"/>
    <n v="64108.12"/>
    <x v="38"/>
    <x v="0"/>
    <x v="0"/>
    <n v="1005"/>
    <n v="10008009"/>
    <s v="SABANA"/>
    <n v="1105"/>
    <s v="Combustibles"/>
    <s v="0040007354"/>
    <x v="0"/>
    <s v="380341"/>
    <s v="En línea"/>
  </r>
  <r>
    <s v="2739160"/>
    <s v="29/01/2025"/>
    <s v="18:32"/>
    <s v="DDN58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73919"/>
    <s v="En línea"/>
  </r>
  <r>
    <s v="2739228"/>
    <s v="29/01/2025"/>
    <s v="22:04"/>
    <s v="OLN145"/>
    <x v="0"/>
    <s v="BOGOTÁ, D.C."/>
    <x v="0"/>
    <x v="0"/>
    <n v="63920"/>
    <n v="4"/>
    <n v="15980"/>
    <n v="15980"/>
    <s v="1000800911051005"/>
    <n v="16027.03"/>
    <n v="64108.12"/>
    <x v="38"/>
    <x v="0"/>
    <x v="0"/>
    <n v="1005"/>
    <n v="10008009"/>
    <s v="SABANA"/>
    <n v="1105"/>
    <s v="Combustibles"/>
    <s v="0040007354"/>
    <x v="0"/>
    <s v="133210"/>
    <s v="En línea"/>
  </r>
  <r>
    <s v="2739233"/>
    <s v="29/01/2025"/>
    <s v="22:36"/>
    <s v="OFZ88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65160"/>
    <s v="En línea"/>
  </r>
  <r>
    <s v="2739220"/>
    <s v="29/01/2025"/>
    <s v="21:24"/>
    <s v="OKZ849"/>
    <x v="0"/>
    <s v="BOGOTÁ, D.C."/>
    <x v="0"/>
    <x v="0"/>
    <n v="63920"/>
    <n v="4"/>
    <n v="15980"/>
    <n v="15980"/>
    <s v="1000800911051005"/>
    <n v="16027.03"/>
    <n v="64108.12"/>
    <x v="38"/>
    <x v="0"/>
    <x v="0"/>
    <n v="1005"/>
    <n v="10008009"/>
    <s v="SABANA"/>
    <n v="1105"/>
    <s v="Combustibles"/>
    <s v="0040007354"/>
    <x v="0"/>
    <s v="117400"/>
    <s v="En línea"/>
  </r>
  <r>
    <s v="2739190"/>
    <s v="29/01/2025"/>
    <s v="19:25"/>
    <s v="DDY26E"/>
    <x v="0"/>
    <s v="BOGOTÁ, D.C."/>
    <x v="0"/>
    <x v="0"/>
    <n v="15980"/>
    <n v="1"/>
    <n v="15980"/>
    <n v="15980"/>
    <s v="1000800911051005"/>
    <n v="16027.03"/>
    <n v="16027.03"/>
    <x v="38"/>
    <x v="0"/>
    <x v="0"/>
    <n v="1005"/>
    <n v="10008009"/>
    <s v="SABANA"/>
    <n v="1105"/>
    <s v="Combustibles"/>
    <s v="0040007354"/>
    <x v="0"/>
    <s v="70820"/>
    <s v="En línea"/>
  </r>
  <r>
    <s v="1782078"/>
    <s v="29/01/2025"/>
    <s v="16:20"/>
    <s v="OAO40E"/>
    <x v="0"/>
    <s v="BOGOTÁ, D.C."/>
    <x v="0"/>
    <x v="0"/>
    <n v="30003.39"/>
    <n v="1.927"/>
    <n v="15570"/>
    <n v="15570"/>
    <s v="1000800923551005"/>
    <n v="16027.03"/>
    <n v="30884.086810000001"/>
    <x v="39"/>
    <x v="0"/>
    <x v="0"/>
    <n v="1005"/>
    <n v="10008009"/>
    <s v="SABANA"/>
    <n v="2355"/>
    <s v="Combustibles"/>
    <s v="0040007354"/>
    <x v="0"/>
    <s v="93514"/>
    <s v="En línea"/>
  </r>
  <r>
    <s v="1781957"/>
    <s v="29/01/2025"/>
    <s v="13:58"/>
    <s v="OAO15E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91721"/>
    <s v="En línea"/>
  </r>
  <r>
    <s v="1781742"/>
    <s v="29/01/2025"/>
    <s v="09:28"/>
    <s v="OAO85E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86732"/>
    <s v="En línea"/>
  </r>
  <r>
    <s v="02101011"/>
    <s v="29/01/2025"/>
    <s v="02:24"/>
    <s v="DDN10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87904"/>
    <s v="En línea"/>
  </r>
  <r>
    <s v="03117118"/>
    <s v="29/01/2025"/>
    <s v="18:53"/>
    <s v="GCX106"/>
    <x v="0"/>
    <s v="BOGOTÁ, D.C."/>
    <x v="0"/>
    <x v="1"/>
    <n v="42640"/>
    <n v="4"/>
    <n v="10660"/>
    <n v="10660"/>
    <s v="1000800923041005"/>
    <n v="10466.870000000001"/>
    <n v="41867.480000000003"/>
    <x v="0"/>
    <x v="0"/>
    <x v="0"/>
    <n v="1005"/>
    <n v="10008009"/>
    <s v="SABANA"/>
    <n v="2304"/>
    <s v="Combustibles"/>
    <s v="0040007354"/>
    <x v="0"/>
    <s v="125232"/>
    <s v="En línea"/>
  </r>
  <r>
    <s v="0474412"/>
    <s v="29/01/2025"/>
    <s v="19:46"/>
    <s v="GCX111"/>
    <x v="0"/>
    <s v="BOGOTÁ, D.C."/>
    <x v="0"/>
    <x v="1"/>
    <n v="42640"/>
    <n v="4"/>
    <n v="10660"/>
    <n v="10660"/>
    <s v="1000800923041005"/>
    <n v="10466.870000000001"/>
    <n v="41867.480000000003"/>
    <x v="0"/>
    <x v="0"/>
    <x v="0"/>
    <n v="1005"/>
    <n v="10008009"/>
    <s v="SABANA"/>
    <n v="2304"/>
    <s v="Combustibles"/>
    <s v="0040007354"/>
    <x v="0"/>
    <s v="142131"/>
    <s v="En línea"/>
  </r>
  <r>
    <s v="03117189"/>
    <s v="29/01/2025"/>
    <s v="21:44"/>
    <s v="GCX109"/>
    <x v="0"/>
    <s v="BOGOTÁ, D.C."/>
    <x v="0"/>
    <x v="1"/>
    <n v="42640"/>
    <n v="4"/>
    <n v="10660"/>
    <n v="10660"/>
    <s v="1000800923041005"/>
    <n v="10466.870000000001"/>
    <n v="41867.480000000003"/>
    <x v="0"/>
    <x v="0"/>
    <x v="0"/>
    <n v="1005"/>
    <n v="10008009"/>
    <s v="SABANA"/>
    <n v="2304"/>
    <s v="Combustibles"/>
    <s v="0040007354"/>
    <x v="0"/>
    <s v="133279"/>
    <s v="En línea"/>
  </r>
  <r>
    <s v="3001780"/>
    <s v="29/01/2025"/>
    <s v="07:44"/>
    <s v="OKZ545"/>
    <x v="0"/>
    <s v="BOGOTÁ, D.C."/>
    <x v="0"/>
    <x v="1"/>
    <n v="42784"/>
    <n v="4"/>
    <n v="10696"/>
    <n v="10696"/>
    <s v="1000800919841005"/>
    <n v="10466.870000000001"/>
    <n v="41867.480000000003"/>
    <x v="1"/>
    <x v="0"/>
    <x v="0"/>
    <n v="1005"/>
    <n v="10008009"/>
    <s v="SABANA"/>
    <n v="1984"/>
    <s v="Combustibles"/>
    <s v="0040007354"/>
    <x v="0"/>
    <s v="179251"/>
    <s v="En línea"/>
  </r>
  <r>
    <s v="2345733"/>
    <s v="29/01/2025"/>
    <s v="01:30"/>
    <s v="OFY49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31356"/>
    <s v="En línea"/>
  </r>
  <r>
    <s v="2345766"/>
    <s v="29/01/2025"/>
    <s v="05:18"/>
    <s v="OFN66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44279"/>
    <s v="En línea"/>
  </r>
  <r>
    <s v="2345997"/>
    <s v="29/01/2025"/>
    <s v="07:59"/>
    <s v="OFY75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56771"/>
    <s v="En línea"/>
  </r>
  <r>
    <s v="2346556"/>
    <s v="29/01/2025"/>
    <s v="18:33"/>
    <s v="OFQ65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60687"/>
    <s v="En línea"/>
  </r>
  <r>
    <s v="2346662"/>
    <s v="29/01/2025"/>
    <s v="19:51"/>
    <s v="OFY99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49050"/>
    <s v="En línea"/>
  </r>
  <r>
    <s v="2346768"/>
    <s v="29/01/2025"/>
    <s v="22:15"/>
    <s v="OFW61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67679"/>
    <s v="En línea"/>
  </r>
  <r>
    <s v="2346194"/>
    <s v="29/01/2025"/>
    <s v="11:39"/>
    <s v="OFU99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81925"/>
    <s v="En línea"/>
  </r>
  <r>
    <s v="2346231"/>
    <s v="29/01/2025"/>
    <s v="12:38"/>
    <s v="DDP91E"/>
    <x v="0"/>
    <s v="BOGOTÁ, D.C."/>
    <x v="0"/>
    <x v="0"/>
    <n v="19160.562000000002"/>
    <n v="1.214"/>
    <n v="15783"/>
    <n v="15783"/>
    <s v="1000800923381005"/>
    <n v="16027.03"/>
    <n v="19456.814419999999"/>
    <x v="8"/>
    <x v="0"/>
    <x v="0"/>
    <n v="1005"/>
    <n v="10008009"/>
    <s v="SABANA"/>
    <n v="2338"/>
    <s v="Combustibles"/>
    <s v="0040007354"/>
    <x v="0"/>
    <s v="73166"/>
    <s v="En línea"/>
  </r>
  <r>
    <s v="2346368"/>
    <s v="29/01/2025"/>
    <s v="15:19"/>
    <s v="OFY47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67382"/>
    <s v="En línea"/>
  </r>
  <r>
    <s v="2346616"/>
    <s v="29/01/2025"/>
    <s v="19:16"/>
    <s v="OLM875"/>
    <x v="0"/>
    <s v="BOGOTÁ, D.C."/>
    <x v="0"/>
    <x v="1"/>
    <n v="42084.95"/>
    <n v="4.01"/>
    <n v="10495"/>
    <n v="10495"/>
    <s v="1000800923381005"/>
    <n v="10466.870000000001"/>
    <n v="41972.148699999998"/>
    <x v="8"/>
    <x v="0"/>
    <x v="0"/>
    <n v="1005"/>
    <n v="10008009"/>
    <s v="SABANA"/>
    <n v="2338"/>
    <s v="Combustibles"/>
    <s v="0040007354"/>
    <x v="0"/>
    <s v="22317"/>
    <s v="En línea"/>
  </r>
  <r>
    <s v="2346652"/>
    <s v="29/01/2025"/>
    <s v="19:41"/>
    <s v="LIS753"/>
    <x v="0"/>
    <s v="BOGOTÁ, D.C."/>
    <x v="0"/>
    <x v="1"/>
    <n v="41980"/>
    <n v="4"/>
    <n v="10495"/>
    <n v="10495"/>
    <s v="1000800923381005"/>
    <n v="10466.870000000001"/>
    <n v="41867.480000000003"/>
    <x v="8"/>
    <x v="0"/>
    <x v="0"/>
    <n v="1005"/>
    <n v="10008009"/>
    <s v="SABANA"/>
    <n v="2338"/>
    <s v="Combustibles"/>
    <s v="0040007354"/>
    <x v="0"/>
    <s v="12637"/>
    <s v="En línea"/>
  </r>
  <r>
    <s v="2346806"/>
    <s v="29/01/2025"/>
    <s v="23:38"/>
    <s v="JQV056"/>
    <x v="0"/>
    <s v="BOGOTÁ, D.C."/>
    <x v="0"/>
    <x v="1"/>
    <n v="41980"/>
    <n v="4"/>
    <n v="10495"/>
    <n v="10495"/>
    <s v="1000800923381005"/>
    <n v="10466.870000000001"/>
    <n v="41867.480000000003"/>
    <x v="8"/>
    <x v="0"/>
    <x v="0"/>
    <n v="1005"/>
    <n v="10008009"/>
    <s v="SABANA"/>
    <n v="2338"/>
    <s v="Combustibles"/>
    <s v="0040007354"/>
    <x v="0"/>
    <s v="37765"/>
    <s v="En línea"/>
  </r>
  <r>
    <s v="02182167"/>
    <s v="29/01/2025"/>
    <s v="08:48"/>
    <s v="OFW09E"/>
    <x v="0"/>
    <s v="BOGOTÁ, D.C."/>
    <x v="0"/>
    <x v="0"/>
    <n v="23640"/>
    <n v="1.5"/>
    <n v="15760"/>
    <n v="15760"/>
    <s v="1000800916871005"/>
    <n v="16027.03"/>
    <n v="24040.545000000002"/>
    <x v="40"/>
    <x v="0"/>
    <x v="0"/>
    <n v="1005"/>
    <n v="10008009"/>
    <s v="SABANA"/>
    <n v="1687"/>
    <s v="Combustibles"/>
    <s v="0040007354"/>
    <x v="0"/>
    <s v="76197"/>
    <s v="En línea"/>
  </r>
  <r>
    <s v="04223402"/>
    <s v="29/01/2025"/>
    <s v="16:35"/>
    <s v="LIS852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22923"/>
    <s v="En línea"/>
  </r>
  <r>
    <s v="01461465"/>
    <s v="29/01/2025"/>
    <s v="20:53"/>
    <s v="OLN090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212347"/>
    <s v="En línea"/>
  </r>
  <r>
    <s v="01463773"/>
    <s v="29/01/2025"/>
    <s v="23:26"/>
    <s v="OFY71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72210"/>
    <s v="En línea"/>
  </r>
  <r>
    <s v="02357990"/>
    <s v="29/01/2025"/>
    <s v="13:02"/>
    <s v="OFO36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35992"/>
    <s v="En línea"/>
  </r>
  <r>
    <s v="02358053"/>
    <s v="29/01/2025"/>
    <s v="15:21"/>
    <s v="LHG89F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20880"/>
    <s v="En línea"/>
  </r>
  <r>
    <s v="02358116"/>
    <s v="29/01/2025"/>
    <s v="17:27"/>
    <s v="OGA35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81697"/>
    <s v="En línea"/>
  </r>
  <r>
    <s v="02358073"/>
    <s v="29/01/2025"/>
    <s v="15:52"/>
    <s v="OFW72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75483"/>
    <s v="En línea"/>
  </r>
  <r>
    <s v="02358076"/>
    <s v="29/01/2025"/>
    <s v="15:54"/>
    <s v="OFY86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67852"/>
    <s v="En línea"/>
  </r>
  <r>
    <s v="01463746"/>
    <s v="29/01/2025"/>
    <s v="22:41"/>
    <s v="OFR01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46115"/>
    <s v="En línea"/>
  </r>
  <r>
    <s v="01463068"/>
    <s v="29/01/2025"/>
    <s v="04:19"/>
    <s v="OFR02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0343"/>
    <s v="En línea"/>
  </r>
  <r>
    <s v="01463249"/>
    <s v="29/01/2025"/>
    <s v="08:09"/>
    <s v="OFY80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1256"/>
    <s v="En línea"/>
  </r>
  <r>
    <s v="02357842"/>
    <s v="29/01/2025"/>
    <s v="07:49"/>
    <s v="OFY91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3967"/>
    <s v="En línea"/>
  </r>
  <r>
    <s v="01751586"/>
    <s v="29/01/2025"/>
    <s v="07:38"/>
    <s v="DDQ13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83668"/>
    <s v="En línea"/>
  </r>
  <r>
    <s v="02740107"/>
    <s v="29/01/2025"/>
    <s v="07:10"/>
    <s v="OFP89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60560"/>
    <s v="En línea"/>
  </r>
  <r>
    <s v="02740130"/>
    <s v="29/01/2025"/>
    <s v="07:29"/>
    <s v="LBO95F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37062"/>
    <s v="En línea"/>
  </r>
  <r>
    <s v="02740201"/>
    <s v="29/01/2025"/>
    <s v="09:03"/>
    <s v="OFV77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9461"/>
    <s v="En línea"/>
  </r>
  <r>
    <s v="02740273"/>
    <s v="29/01/2025"/>
    <s v="10:34"/>
    <s v="LHB24F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9967"/>
    <s v="En línea"/>
  </r>
  <r>
    <s v="02740944"/>
    <s v="29/01/2025"/>
    <s v="23:06"/>
    <s v="LBL74F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61761"/>
    <s v="En línea"/>
  </r>
  <r>
    <s v="02740749"/>
    <s v="29/01/2025"/>
    <s v="19:22"/>
    <s v="LBO84F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38734"/>
    <s v="En línea"/>
  </r>
  <r>
    <s v="02740869"/>
    <s v="29/01/2025"/>
    <s v="21:37"/>
    <s v="OGF92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55395"/>
    <s v="En línea"/>
  </r>
  <r>
    <s v="02740928"/>
    <s v="29/01/2025"/>
    <s v="22:48"/>
    <s v="LBL87F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38310"/>
    <s v="En línea"/>
  </r>
  <r>
    <s v="01463325"/>
    <s v="29/01/2025"/>
    <s v="10:41"/>
    <s v="GCX088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06882"/>
    <s v="En línea"/>
  </r>
  <r>
    <s v="03161861"/>
    <s v="29/01/2025"/>
    <s v="14:21"/>
    <s v="OFX43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39712"/>
    <s v="En línea"/>
  </r>
  <r>
    <s v="03161730"/>
    <s v="29/01/2025"/>
    <s v="10:00"/>
    <s v="OFL89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46134"/>
    <s v="En línea"/>
  </r>
  <r>
    <s v="03161777"/>
    <s v="29/01/2025"/>
    <s v="11:25"/>
    <s v="OFY92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64603"/>
    <s v="En línea"/>
  </r>
  <r>
    <s v="02740257"/>
    <s v="29/01/2025"/>
    <s v="10:19"/>
    <s v="OKZ868"/>
    <x v="0"/>
    <s v="BOGOTÁ, D.C."/>
    <x v="0"/>
    <x v="1"/>
    <n v="41360"/>
    <n v="4"/>
    <n v="10340"/>
    <n v="10340"/>
    <s v="1000800913611005"/>
    <n v="10466.870000000001"/>
    <n v="41867.480000000003"/>
    <x v="13"/>
    <x v="0"/>
    <x v="0"/>
    <n v="1005"/>
    <n v="10008009"/>
    <s v="SABANA"/>
    <n v="1361"/>
    <s v="Combustibles"/>
    <s v="0040007354"/>
    <x v="0"/>
    <s v="126590"/>
    <s v="En línea"/>
  </r>
  <r>
    <s v="02740651"/>
    <s v="29/01/2025"/>
    <s v="17:51"/>
    <s v="JQV297"/>
    <x v="0"/>
    <s v="BOGOTÁ, D.C."/>
    <x v="0"/>
    <x v="1"/>
    <n v="41360"/>
    <n v="4"/>
    <n v="10340"/>
    <n v="10340"/>
    <s v="1000800913611005"/>
    <n v="10466.870000000001"/>
    <n v="41867.480000000003"/>
    <x v="13"/>
    <x v="0"/>
    <x v="0"/>
    <n v="1005"/>
    <n v="10008009"/>
    <s v="SABANA"/>
    <n v="1361"/>
    <s v="Combustibles"/>
    <s v="0040007354"/>
    <x v="0"/>
    <s v="53049"/>
    <s v="En línea"/>
  </r>
  <r>
    <s v="48738271"/>
    <s v="29/01/2025"/>
    <s v="20:05"/>
    <s v="OBG436"/>
    <x v="2"/>
    <s v="BOGOTÁ, D.C."/>
    <x v="0"/>
    <x v="0"/>
    <n v="70832.164999999994"/>
    <n v="4.5350000000000001"/>
    <n v="15619"/>
    <n v="15619"/>
    <s v="100080092409267"/>
    <n v="16213.9"/>
    <n v="73530.036500000002"/>
    <x v="41"/>
    <x v="0"/>
    <x v="2"/>
    <n v="267"/>
    <n v="10008009"/>
    <s v="SABANA"/>
    <n v="2409"/>
    <s v="Combustibles"/>
    <s v="0040006107"/>
    <x v="0"/>
    <s v="252016"/>
    <s v="En línea"/>
  </r>
  <r>
    <s v="0162427"/>
    <s v="29/01/2025"/>
    <s v="14:51"/>
    <s v="GCX021"/>
    <x v="0"/>
    <s v="BOGOTÁ, D.C."/>
    <x v="0"/>
    <x v="1"/>
    <n v="42600"/>
    <n v="4"/>
    <n v="10650"/>
    <n v="10650"/>
    <s v="1000800913581005"/>
    <n v="10466.870000000001"/>
    <n v="41867.480000000003"/>
    <x v="21"/>
    <x v="0"/>
    <x v="0"/>
    <n v="1005"/>
    <n v="10008009"/>
    <s v="SABANA"/>
    <n v="1358"/>
    <s v="Combustibles"/>
    <s v="0040007354"/>
    <x v="0"/>
    <s v="111724"/>
    <s v="En línea"/>
  </r>
  <r>
    <s v="0162599"/>
    <s v="29/01/2025"/>
    <s v="19:55"/>
    <s v="LIS840"/>
    <x v="0"/>
    <s v="BOGOTÁ, D.C."/>
    <x v="0"/>
    <x v="1"/>
    <n v="42600"/>
    <n v="4"/>
    <n v="10650"/>
    <n v="10650"/>
    <s v="1000800913581005"/>
    <n v="10466.870000000001"/>
    <n v="41867.480000000003"/>
    <x v="21"/>
    <x v="0"/>
    <x v="0"/>
    <n v="1005"/>
    <n v="10008009"/>
    <s v="SABANA"/>
    <n v="1358"/>
    <s v="Combustibles"/>
    <s v="0040007354"/>
    <x v="0"/>
    <s v="42333"/>
    <s v="En línea"/>
  </r>
  <r>
    <s v="0162350"/>
    <s v="29/01/2025"/>
    <s v="11:51"/>
    <s v="OEU928"/>
    <x v="0"/>
    <s v="BOGOTÁ, D.C."/>
    <x v="0"/>
    <x v="0"/>
    <n v="48150"/>
    <n v="3"/>
    <n v="16050"/>
    <n v="16050"/>
    <s v="1000800913581005"/>
    <n v="16027.03"/>
    <n v="48081.090000000004"/>
    <x v="21"/>
    <x v="0"/>
    <x v="0"/>
    <n v="1005"/>
    <n v="10008009"/>
    <s v="SABANA"/>
    <n v="1358"/>
    <s v="Combustibles"/>
    <s v="0040007354"/>
    <x v="0"/>
    <s v="184285"/>
    <s v="En línea"/>
  </r>
  <r>
    <s v="01645582"/>
    <s v="29/01/2025"/>
    <s v="00:53"/>
    <s v="OFM74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8673"/>
    <s v="En línea"/>
  </r>
  <r>
    <s v="02713135"/>
    <s v="29/01/2025"/>
    <s v="04:26"/>
    <s v="OFQ85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6411"/>
    <s v="En línea"/>
  </r>
  <r>
    <s v="02713782"/>
    <s v="29/01/2025"/>
    <s v="19:05"/>
    <s v="OFM66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4937"/>
    <s v="En línea"/>
  </r>
  <r>
    <s v="01646248"/>
    <s v="29/01/2025"/>
    <s v="21:03"/>
    <s v="DDX76E"/>
    <x v="0"/>
    <s v="BOGOTÁ, D.C."/>
    <x v="0"/>
    <x v="0"/>
    <n v="15590"/>
    <n v="1"/>
    <n v="15590"/>
    <n v="15590"/>
    <s v="1000800920461005"/>
    <n v="16027.03"/>
    <n v="16027.03"/>
    <x v="2"/>
    <x v="0"/>
    <x v="0"/>
    <n v="1005"/>
    <n v="10008009"/>
    <s v="SABANA"/>
    <n v="2046"/>
    <s v="Combustibles"/>
    <s v="0040007354"/>
    <x v="0"/>
    <s v="72057"/>
    <s v="En línea"/>
  </r>
  <r>
    <s v="02713858"/>
    <s v="29/01/2025"/>
    <s v="21:17"/>
    <s v="UKP32D"/>
    <x v="0"/>
    <s v="BOGOTÁ, D.C."/>
    <x v="0"/>
    <x v="0"/>
    <n v="22636.68"/>
    <n v="1.452"/>
    <n v="15590"/>
    <n v="15590"/>
    <s v="1000800920461005"/>
    <n v="16027.03"/>
    <n v="23271.24756"/>
    <x v="2"/>
    <x v="0"/>
    <x v="0"/>
    <n v="1005"/>
    <n v="10008009"/>
    <s v="SABANA"/>
    <n v="2046"/>
    <s v="Combustibles"/>
    <s v="0040007354"/>
    <x v="0"/>
    <s v="78670"/>
    <s v="En línea"/>
  </r>
  <r>
    <s v="02713268"/>
    <s v="29/01/2025"/>
    <s v="06:56"/>
    <s v="OFM69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3216"/>
    <s v="En línea"/>
  </r>
  <r>
    <s v="02713311"/>
    <s v="29/01/2025"/>
    <s v="07:37"/>
    <s v="OBI103"/>
    <x v="7"/>
    <s v="BOGOTÁ, D.C."/>
    <x v="0"/>
    <x v="0"/>
    <n v="120120.95"/>
    <n v="7.7050000000000001"/>
    <n v="15590"/>
    <n v="15590"/>
    <s v="1000800920461011"/>
    <n v="15640.65"/>
    <n v="120511.20825"/>
    <x v="2"/>
    <x v="0"/>
    <x v="7"/>
    <n v="1011"/>
    <n v="10008009"/>
    <s v="SABANA"/>
    <n v="2046"/>
    <s v="Combustibles"/>
    <s v="0040006505"/>
    <x v="0"/>
    <s v="288686"/>
    <s v="En línea"/>
  </r>
  <r>
    <s v="02389714"/>
    <s v="29/01/2025"/>
    <s v="07:12"/>
    <s v="DDQ03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75373"/>
    <s v="En línea"/>
  </r>
  <r>
    <s v="02389849"/>
    <s v="29/01/2025"/>
    <s v="12:54"/>
    <s v="OFX47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33699"/>
    <s v="En línea"/>
  </r>
  <r>
    <s v="03249886"/>
    <s v="29/01/2025"/>
    <s v="16:22"/>
    <s v="OFS65E"/>
    <x v="0"/>
    <s v="BOGOTÁ, D.C."/>
    <x v="0"/>
    <x v="0"/>
    <n v="22736.639999999999"/>
    <n v="1.488"/>
    <n v="15280"/>
    <n v="15280"/>
    <s v="1000800926001005"/>
    <n v="16027.03"/>
    <n v="23848.22064"/>
    <x v="14"/>
    <x v="0"/>
    <x v="0"/>
    <n v="1005"/>
    <n v="10008009"/>
    <s v="SABANA"/>
    <n v="2600"/>
    <s v="Combustibles"/>
    <s v="0040007354"/>
    <x v="0"/>
    <s v="52550"/>
    <s v="En línea"/>
  </r>
  <r>
    <s v="02389947"/>
    <s v="29/01/2025"/>
    <s v="17:56"/>
    <s v="LHE31F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23429"/>
    <s v="En línea"/>
  </r>
  <r>
    <s v="02390052"/>
    <s v="29/01/2025"/>
    <s v="21:41"/>
    <s v="OFM99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54442"/>
    <s v="En línea"/>
  </r>
  <r>
    <s v="01645785"/>
    <s v="29/01/2025"/>
    <s v="07:35"/>
    <s v="GCW730"/>
    <x v="7"/>
    <s v="BOGOTÁ, D.C."/>
    <x v="0"/>
    <x v="1"/>
    <n v="171579.02"/>
    <n v="16.641999999999999"/>
    <n v="10310"/>
    <n v="10310"/>
    <s v="1000800920461011"/>
    <n v="10280.65"/>
    <n v="171090.57729999998"/>
    <x v="2"/>
    <x v="0"/>
    <x v="7"/>
    <n v="1011"/>
    <n v="10008009"/>
    <s v="SABANA"/>
    <n v="2046"/>
    <s v="Combustibles"/>
    <s v="0040006505"/>
    <x v="0"/>
    <s v="61760"/>
    <s v="En línea"/>
  </r>
  <r>
    <s v="01645911"/>
    <s v="29/01/2025"/>
    <s v="10:21"/>
    <s v="GCW940"/>
    <x v="7"/>
    <s v="BOGOTÁ, D.C."/>
    <x v="0"/>
    <x v="1"/>
    <n v="633611.36"/>
    <n v="61.456000000000003"/>
    <n v="10310"/>
    <n v="10310"/>
    <s v="1000800920461011"/>
    <n v="10280.65"/>
    <n v="631807.62640000007"/>
    <x v="2"/>
    <x v="0"/>
    <x v="7"/>
    <n v="1011"/>
    <n v="10008009"/>
    <s v="SABANA"/>
    <n v="2046"/>
    <s v="Combustibles"/>
    <s v="0040006505"/>
    <x v="0"/>
    <s v="50116"/>
    <s v="En línea"/>
  </r>
  <r>
    <s v="01646295"/>
    <s v="29/01/2025"/>
    <s v="22:37"/>
    <s v="JQU991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115312"/>
    <s v="En línea"/>
  </r>
  <r>
    <s v="02713876"/>
    <s v="29/01/2025"/>
    <s v="21:46"/>
    <s v="JQU993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81970"/>
    <s v="En línea"/>
  </r>
  <r>
    <s v="01645643"/>
    <s v="29/01/2025"/>
    <s v="04:32"/>
    <s v="OKZ747"/>
    <x v="12"/>
    <s v="BOGOTÁ, D.C."/>
    <x v="0"/>
    <x v="1"/>
    <n v="157444.01"/>
    <n v="15.271000000000001"/>
    <n v="10310"/>
    <n v="10310"/>
    <s v="1000800920461012"/>
    <n v="10510.49"/>
    <n v="160505.69279"/>
    <x v="2"/>
    <x v="0"/>
    <x v="12"/>
    <n v="1012"/>
    <n v="10008009"/>
    <s v="SABANA"/>
    <n v="2046"/>
    <s v="Combustibles"/>
    <s v="0040006507"/>
    <x v="0"/>
    <s v="306641"/>
    <s v="En línea"/>
  </r>
  <r>
    <s v="011005475"/>
    <s v="29/01/2025"/>
    <s v="16:50"/>
    <s v="OJY242"/>
    <x v="0"/>
    <s v="BOGOTÁ, D.C."/>
    <x v="0"/>
    <x v="1"/>
    <n v="372050"/>
    <n v="35"/>
    <n v="10630"/>
    <n v="10630"/>
    <s v="100080099281005"/>
    <n v="10466.870000000001"/>
    <n v="366340.45"/>
    <x v="4"/>
    <x v="0"/>
    <x v="0"/>
    <n v="1005"/>
    <n v="10008009"/>
    <s v="SABANA"/>
    <n v="928"/>
    <s v="Combustibles"/>
    <s v="0040007354"/>
    <x v="0"/>
    <s v="65810"/>
    <s v="En línea"/>
  </r>
  <r>
    <s v="01380650"/>
    <s v="29/01/2025"/>
    <s v="11:44"/>
    <s v="DDX79E"/>
    <x v="0"/>
    <s v="BOGOTÁ, D.C."/>
    <x v="0"/>
    <x v="0"/>
    <n v="15290"/>
    <n v="1"/>
    <n v="15290"/>
    <n v="15290"/>
    <s v="1000800914191005"/>
    <n v="16027.03"/>
    <n v="16027.03"/>
    <x v="3"/>
    <x v="0"/>
    <x v="0"/>
    <n v="1005"/>
    <n v="10008009"/>
    <s v="SABANA"/>
    <n v="1419"/>
    <s v="Combustibles"/>
    <s v="0040007354"/>
    <x v="0"/>
    <s v="86510"/>
    <s v="En línea"/>
  </r>
  <r>
    <s v="02373810"/>
    <s v="29/01/2025"/>
    <s v="06:13"/>
    <s v="JQV275"/>
    <x v="0"/>
    <s v="BOGOTÁ, D.C."/>
    <x v="0"/>
    <x v="0"/>
    <n v="45870"/>
    <n v="3"/>
    <n v="15290"/>
    <n v="15290"/>
    <s v="1000800914191005"/>
    <n v="16027.03"/>
    <n v="48081.090000000004"/>
    <x v="3"/>
    <x v="0"/>
    <x v="0"/>
    <n v="1005"/>
    <n v="10008009"/>
    <s v="SABANA"/>
    <n v="1419"/>
    <s v="Combustibles"/>
    <s v="0040007354"/>
    <x v="0"/>
    <s v="62460"/>
    <s v="En línea"/>
  </r>
  <r>
    <s v="01380871"/>
    <s v="29/01/2025"/>
    <s v="17:06"/>
    <s v="LIS731"/>
    <x v="0"/>
    <s v="BOGOTÁ, D.C."/>
    <x v="0"/>
    <x v="0"/>
    <n v="45870"/>
    <n v="3"/>
    <n v="15290"/>
    <n v="15290"/>
    <s v="1000800914191005"/>
    <n v="16027.03"/>
    <n v="48081.090000000004"/>
    <x v="3"/>
    <x v="0"/>
    <x v="0"/>
    <n v="1005"/>
    <n v="10008009"/>
    <s v="SABANA"/>
    <n v="1419"/>
    <s v="Combustibles"/>
    <s v="0040007354"/>
    <x v="0"/>
    <s v="56138"/>
    <s v="En línea"/>
  </r>
  <r>
    <s v="01380689"/>
    <s v="29/01/2025"/>
    <s v="12:42"/>
    <s v="OKZ755"/>
    <x v="0"/>
    <s v="BOGOTÁ, D.C."/>
    <x v="0"/>
    <x v="1"/>
    <n v="40960"/>
    <n v="4"/>
    <n v="10240"/>
    <n v="10240"/>
    <s v="1000800914191005"/>
    <n v="10466.870000000001"/>
    <n v="41867.480000000003"/>
    <x v="3"/>
    <x v="0"/>
    <x v="0"/>
    <n v="1005"/>
    <n v="10008009"/>
    <s v="SABANA"/>
    <n v="1419"/>
    <s v="Combustibles"/>
    <s v="0040007354"/>
    <x v="0"/>
    <s v="81225"/>
    <s v="En línea"/>
  </r>
  <r>
    <s v="02689037"/>
    <s v="29/01/2025"/>
    <s v="21:21"/>
    <s v="GCX034"/>
    <x v="0"/>
    <s v="BOGOTÁ, D.C."/>
    <x v="0"/>
    <x v="1"/>
    <n v="41640"/>
    <n v="4"/>
    <n v="10410"/>
    <n v="10410"/>
    <s v="100080099291005"/>
    <n v="10466.870000000001"/>
    <n v="41867.480000000003"/>
    <x v="9"/>
    <x v="0"/>
    <x v="0"/>
    <n v="1005"/>
    <n v="10008009"/>
    <s v="SABANA"/>
    <n v="929"/>
    <s v="Combustibles"/>
    <s v="0040007354"/>
    <x v="0"/>
    <s v="112807"/>
    <s v="En línea"/>
  </r>
  <r>
    <s v="03412099"/>
    <s v="29/01/2025"/>
    <s v="17:24"/>
    <s v="OFQ60E"/>
    <x v="0"/>
    <s v="BOGOTÁ, D.C."/>
    <x v="0"/>
    <x v="0"/>
    <n v="22890"/>
    <n v="1.5"/>
    <n v="15260"/>
    <n v="15260"/>
    <s v="1000800914421005"/>
    <n v="16027.03"/>
    <n v="24040.545000000002"/>
    <x v="30"/>
    <x v="0"/>
    <x v="0"/>
    <n v="1005"/>
    <n v="10008009"/>
    <s v="SABANA"/>
    <n v="1442"/>
    <s v="Combustibles"/>
    <s v="0040007354"/>
    <x v="0"/>
    <s v="73679"/>
    <s v="En línea"/>
  </r>
  <r>
    <s v="01479598"/>
    <s v="29/01/2025"/>
    <s v="02:01"/>
    <s v="OFZ03E"/>
    <x v="0"/>
    <s v="BOGOTÁ, D.C."/>
    <x v="0"/>
    <x v="0"/>
    <n v="23175"/>
    <n v="1.5"/>
    <n v="15450"/>
    <n v="15450"/>
    <s v="100080099581005"/>
    <n v="16027.03"/>
    <n v="24040.545000000002"/>
    <x v="35"/>
    <x v="0"/>
    <x v="0"/>
    <n v="1005"/>
    <n v="10008009"/>
    <s v="SABANA"/>
    <n v="958"/>
    <s v="Combustibles"/>
    <s v="0040007354"/>
    <x v="0"/>
    <s v="58834"/>
    <s v="En línea"/>
  </r>
  <r>
    <s v="01479687"/>
    <s v="29/01/2025"/>
    <s v="07:44"/>
    <s v="OGF59E"/>
    <x v="0"/>
    <s v="BOGOTÁ, D.C."/>
    <x v="0"/>
    <x v="0"/>
    <n v="23175"/>
    <n v="1.5"/>
    <n v="15450"/>
    <n v="15450"/>
    <s v="100080099581005"/>
    <n v="16027.03"/>
    <n v="24040.545000000002"/>
    <x v="35"/>
    <x v="0"/>
    <x v="0"/>
    <n v="1005"/>
    <n v="10008009"/>
    <s v="SABANA"/>
    <n v="958"/>
    <s v="Combustibles"/>
    <s v="0040007354"/>
    <x v="0"/>
    <s v="59280"/>
    <s v="En línea"/>
  </r>
  <r>
    <s v="02423448"/>
    <s v="29/01/2025"/>
    <s v="11:37"/>
    <s v="DDN01E"/>
    <x v="0"/>
    <s v="BOGOTÁ, D.C."/>
    <x v="0"/>
    <x v="0"/>
    <n v="15450"/>
    <n v="1"/>
    <n v="15450"/>
    <n v="15450"/>
    <s v="100080099581005"/>
    <n v="16027.03"/>
    <n v="16027.03"/>
    <x v="35"/>
    <x v="0"/>
    <x v="0"/>
    <n v="1005"/>
    <n v="10008009"/>
    <s v="SABANA"/>
    <n v="958"/>
    <s v="Combustibles"/>
    <s v="0040007354"/>
    <x v="0"/>
    <s v="98902"/>
    <s v="En línea"/>
  </r>
  <r>
    <s v="01480125"/>
    <s v="29/01/2025"/>
    <s v="21:31"/>
    <s v="OKZ821"/>
    <x v="0"/>
    <s v="BOGOTÁ, D.C."/>
    <x v="0"/>
    <x v="1"/>
    <n v="41760"/>
    <n v="4"/>
    <n v="10440"/>
    <n v="10440"/>
    <s v="100080099581005"/>
    <n v="10466.870000000001"/>
    <n v="41867.480000000003"/>
    <x v="35"/>
    <x v="0"/>
    <x v="0"/>
    <n v="1005"/>
    <n v="10008009"/>
    <s v="SABANA"/>
    <n v="958"/>
    <s v="Combustibles"/>
    <s v="0040007354"/>
    <x v="0"/>
    <s v="158351"/>
    <s v="En línea"/>
  </r>
  <r>
    <s v="01479631"/>
    <s v="29/01/2025"/>
    <s v="05:37"/>
    <s v="OLO478"/>
    <x v="0"/>
    <s v="BOGOTÁ, D.C."/>
    <x v="0"/>
    <x v="1"/>
    <n v="41760"/>
    <n v="4"/>
    <n v="10440"/>
    <n v="10440"/>
    <s v="100080099581005"/>
    <n v="10466.870000000001"/>
    <n v="41867.480000000003"/>
    <x v="35"/>
    <x v="0"/>
    <x v="0"/>
    <n v="1005"/>
    <n v="10008009"/>
    <s v="SABANA"/>
    <n v="958"/>
    <s v="Combustibles"/>
    <s v="0040007354"/>
    <x v="0"/>
    <s v="194452"/>
    <s v="En línea"/>
  </r>
  <r>
    <s v="01277689"/>
    <s v="29/01/2025"/>
    <s v="02:06"/>
    <s v="OFL96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52140"/>
    <s v="En línea"/>
  </r>
  <r>
    <s v="02273128"/>
    <s v="29/01/2025"/>
    <s v="04:30"/>
    <s v="LHA51F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22796"/>
    <s v="En línea"/>
  </r>
  <r>
    <s v="01277755"/>
    <s v="29/01/2025"/>
    <s v="07:31"/>
    <s v="OAP45E"/>
    <x v="0"/>
    <s v="BOGOTÁ, D.C."/>
    <x v="0"/>
    <x v="0"/>
    <n v="30820"/>
    <n v="2"/>
    <n v="15410"/>
    <n v="15410"/>
    <s v="1000800910401005"/>
    <n v="16027.03"/>
    <n v="32054.06"/>
    <x v="22"/>
    <x v="0"/>
    <x v="0"/>
    <n v="1005"/>
    <n v="10008009"/>
    <s v="SABANA"/>
    <n v="1040"/>
    <s v="Combustibles"/>
    <s v="0040007354"/>
    <x v="0"/>
    <s v="81340"/>
    <s v="En línea"/>
  </r>
  <r>
    <s v="01277763"/>
    <s v="29/01/2025"/>
    <s v="07:46"/>
    <s v="OAP47E"/>
    <x v="0"/>
    <s v="BOGOTÁ, D.C."/>
    <x v="0"/>
    <x v="0"/>
    <n v="30820"/>
    <n v="2"/>
    <n v="15410"/>
    <n v="15410"/>
    <s v="1000800910401005"/>
    <n v="16027.03"/>
    <n v="32054.06"/>
    <x v="22"/>
    <x v="0"/>
    <x v="0"/>
    <n v="1005"/>
    <n v="10008009"/>
    <s v="SABANA"/>
    <n v="1040"/>
    <s v="Combustibles"/>
    <s v="0040007354"/>
    <x v="0"/>
    <s v="63170"/>
    <s v="En línea"/>
  </r>
  <r>
    <s v="01278153"/>
    <s v="29/01/2025"/>
    <s v="19:22"/>
    <s v="OLN163"/>
    <x v="0"/>
    <s v="BOGOTÁ, D.C."/>
    <x v="0"/>
    <x v="0"/>
    <n v="92460"/>
    <n v="6"/>
    <n v="15410"/>
    <n v="15410"/>
    <s v="1000800910401005"/>
    <n v="16027.03"/>
    <n v="96162.180000000008"/>
    <x v="22"/>
    <x v="0"/>
    <x v="0"/>
    <n v="1005"/>
    <n v="10008009"/>
    <s v="SABANA"/>
    <n v="1040"/>
    <s v="Combustibles"/>
    <s v="0040007354"/>
    <x v="0"/>
    <s v="163815"/>
    <s v="En línea"/>
  </r>
  <r>
    <s v="04329498"/>
    <s v="29/01/2025"/>
    <s v="18:00"/>
    <s v="ODT192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52005"/>
    <s v="En línea"/>
  </r>
  <r>
    <s v="01278180"/>
    <s v="29/01/2025"/>
    <s v="20:08"/>
    <s v="OAN88E"/>
    <x v="0"/>
    <s v="BOGOTÁ, D.C."/>
    <x v="0"/>
    <x v="0"/>
    <n v="15410"/>
    <n v="1"/>
    <n v="15410"/>
    <n v="15410"/>
    <s v="1000800910401005"/>
    <n v="16027.03"/>
    <n v="16027.03"/>
    <x v="22"/>
    <x v="0"/>
    <x v="0"/>
    <n v="1005"/>
    <n v="10008009"/>
    <s v="SABANA"/>
    <n v="1040"/>
    <s v="Combustibles"/>
    <s v="0040007354"/>
    <x v="0"/>
    <s v="73732"/>
    <s v="En línea"/>
  </r>
  <r>
    <s v="04329438"/>
    <s v="29/01/2025"/>
    <s v="16:11"/>
    <s v="ODT188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67241"/>
    <s v="En línea"/>
  </r>
  <r>
    <s v="02273469"/>
    <s v="29/01/2025"/>
    <s v="16:33"/>
    <s v="OFO69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63884"/>
    <s v="En línea"/>
  </r>
  <r>
    <s v="02273617"/>
    <s v="29/01/2025"/>
    <s v="21:24"/>
    <s v="ODT135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216099"/>
    <s v="En línea"/>
  </r>
  <r>
    <s v="03170087"/>
    <s v="29/01/2025"/>
    <s v="09:55"/>
    <s v="ODT177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56810"/>
    <s v="En línea"/>
  </r>
  <r>
    <s v="02273433"/>
    <s v="29/01/2025"/>
    <s v="15:35"/>
    <s v="ODT168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05596"/>
    <s v="En línea"/>
  </r>
  <r>
    <s v="02273654"/>
    <s v="29/01/2025"/>
    <s v="23:26"/>
    <s v="OFO67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76398"/>
    <s v="En línea"/>
  </r>
  <r>
    <s v="02273661"/>
    <s v="29/01/2025"/>
    <s v="23:35"/>
    <s v="OAP49E"/>
    <x v="0"/>
    <s v="BOGOTÁ, D.C."/>
    <x v="0"/>
    <x v="0"/>
    <n v="30820"/>
    <n v="2"/>
    <n v="15410"/>
    <n v="15410"/>
    <s v="1000800910401005"/>
    <n v="16027.03"/>
    <n v="32054.06"/>
    <x v="22"/>
    <x v="0"/>
    <x v="0"/>
    <n v="1005"/>
    <n v="10008009"/>
    <s v="SABANA"/>
    <n v="1040"/>
    <s v="Combustibles"/>
    <s v="0040007354"/>
    <x v="0"/>
    <s v="67428"/>
    <s v="En línea"/>
  </r>
  <r>
    <s v="04329566"/>
    <s v="29/01/2025"/>
    <s v="19:58"/>
    <s v="JQV303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37770"/>
    <s v="En línea"/>
  </r>
  <r>
    <s v="04329617"/>
    <s v="29/01/2025"/>
    <s v="21:52"/>
    <s v="LIS833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45000"/>
    <s v="En línea"/>
  </r>
  <r>
    <s v="03170092"/>
    <s v="29/01/2025"/>
    <s v="10:02"/>
    <s v="LIS743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27953"/>
    <s v="En línea"/>
  </r>
  <r>
    <s v="03170158"/>
    <s v="29/01/2025"/>
    <s v="15:12"/>
    <s v="OLM901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138436"/>
    <s v="En línea"/>
  </r>
  <r>
    <s v="02417758"/>
    <s v="29/01/2025"/>
    <s v="07:44"/>
    <s v="OFZ80E"/>
    <x v="0"/>
    <s v="BOGOTÁ, D.C."/>
    <x v="0"/>
    <x v="0"/>
    <n v="22935"/>
    <n v="1.5"/>
    <n v="15290"/>
    <n v="15290"/>
    <s v="1000800921601005"/>
    <n v="16027.03"/>
    <n v="24040.545000000002"/>
    <x v="23"/>
    <x v="0"/>
    <x v="0"/>
    <n v="1005"/>
    <n v="10008009"/>
    <s v="SABANA"/>
    <n v="2160"/>
    <s v="Combustibles"/>
    <s v="0040007354"/>
    <x v="0"/>
    <s v="30950"/>
    <s v="En línea"/>
  </r>
  <r>
    <s v="021007048"/>
    <s v="29/01/2025"/>
    <s v="15:48"/>
    <s v="OFV50E"/>
    <x v="0"/>
    <s v="BOGOTÁ, D.C."/>
    <x v="0"/>
    <x v="0"/>
    <n v="22920"/>
    <n v="1.5"/>
    <n v="15280"/>
    <n v="15280"/>
    <s v="1000800915661005"/>
    <n v="16027.03"/>
    <n v="24040.545000000002"/>
    <x v="24"/>
    <x v="0"/>
    <x v="0"/>
    <n v="1005"/>
    <n v="10008009"/>
    <s v="SABANA"/>
    <n v="1566"/>
    <s v="Combustibles"/>
    <s v="0040007354"/>
    <x v="0"/>
    <s v="64436"/>
    <s v="En línea"/>
  </r>
  <r>
    <s v="01824640"/>
    <s v="29/01/2025"/>
    <s v="22:16"/>
    <s v="OFJ01E"/>
    <x v="0"/>
    <s v="BOGOTÁ, D.C."/>
    <x v="0"/>
    <x v="0"/>
    <n v="22920"/>
    <n v="1.5"/>
    <n v="15280"/>
    <n v="15280"/>
    <s v="1000800915661005"/>
    <n v="16027.03"/>
    <n v="24040.545000000002"/>
    <x v="24"/>
    <x v="0"/>
    <x v="0"/>
    <n v="1005"/>
    <n v="10008009"/>
    <s v="SABANA"/>
    <n v="1566"/>
    <s v="Combustibles"/>
    <s v="0040007354"/>
    <x v="0"/>
    <s v="87368"/>
    <s v="En línea"/>
  </r>
  <r>
    <s v="021006593"/>
    <s v="29/01/2025"/>
    <s v="07:35"/>
    <s v="OAO14E"/>
    <x v="0"/>
    <s v="BOGOTÁ, D.C."/>
    <x v="0"/>
    <x v="0"/>
    <n v="28527.759999999998"/>
    <n v="1.867"/>
    <n v="15280"/>
    <n v="15280"/>
    <s v="1000800915661005"/>
    <n v="16027.03"/>
    <n v="29922.46501"/>
    <x v="24"/>
    <x v="0"/>
    <x v="0"/>
    <n v="1005"/>
    <n v="10008009"/>
    <s v="SABANA"/>
    <n v="1566"/>
    <s v="Combustibles"/>
    <s v="0040007354"/>
    <x v="0"/>
    <s v="88440"/>
    <s v="En línea"/>
  </r>
  <r>
    <s v="03536022"/>
    <s v="29/01/2025"/>
    <s v="04:45"/>
    <s v="OFJ17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54485"/>
    <s v="En línea"/>
  </r>
  <r>
    <s v="01654161"/>
    <s v="29/01/2025"/>
    <s v="14:36"/>
    <s v="OLN161"/>
    <x v="0"/>
    <s v="BOGOTÁ, D.C."/>
    <x v="0"/>
    <x v="0"/>
    <n v="91560"/>
    <n v="6"/>
    <n v="15260"/>
    <n v="15260"/>
    <s v="1000800910551005"/>
    <n v="16027.03"/>
    <n v="96162.180000000008"/>
    <x v="10"/>
    <x v="0"/>
    <x v="0"/>
    <n v="1005"/>
    <n v="10008009"/>
    <s v="SABANA"/>
    <n v="1055"/>
    <s v="Combustibles"/>
    <s v="0040007354"/>
    <x v="0"/>
    <s v="117100"/>
    <s v="En línea"/>
  </r>
  <r>
    <s v="04144555"/>
    <s v="29/01/2025"/>
    <s v="16:30"/>
    <s v="OFO51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8558"/>
    <s v="En línea"/>
  </r>
  <r>
    <s v="04144612"/>
    <s v="29/01/2025"/>
    <s v="17:23"/>
    <s v="LBM38F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45010"/>
    <s v="En línea"/>
  </r>
  <r>
    <s v="04144537"/>
    <s v="29/01/2025"/>
    <s v="16:14"/>
    <s v="DDT03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95330"/>
    <s v="En línea"/>
  </r>
  <r>
    <s v="04144863"/>
    <s v="29/01/2025"/>
    <s v="20:21"/>
    <s v="OFJ20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0928"/>
    <s v="En línea"/>
  </r>
  <r>
    <s v="02605476"/>
    <s v="29/01/2025"/>
    <s v="22:39"/>
    <s v="DDQ75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5700"/>
    <s v="En línea"/>
  </r>
  <r>
    <s v="03536194"/>
    <s v="29/01/2025"/>
    <s v="11:06"/>
    <s v="OJX027"/>
    <x v="0"/>
    <s v="BOGOTÁ, D.C."/>
    <x v="0"/>
    <x v="0"/>
    <n v="61040"/>
    <n v="4"/>
    <n v="15260"/>
    <n v="15260"/>
    <s v="1000800910551005"/>
    <n v="16027.03"/>
    <n v="64108.12"/>
    <x v="10"/>
    <x v="0"/>
    <x v="0"/>
    <n v="1005"/>
    <n v="10008009"/>
    <s v="SABANA"/>
    <n v="1055"/>
    <s v="Combustibles"/>
    <s v="0040007354"/>
    <x v="0"/>
    <s v="210796"/>
    <s v="En línea"/>
  </r>
  <r>
    <s v="02605198"/>
    <s v="29/01/2025"/>
    <s v="13:55"/>
    <s v="OLO549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123750"/>
    <s v="En línea"/>
  </r>
  <r>
    <s v="02605419"/>
    <s v="29/01/2025"/>
    <s v="21:11"/>
    <s v="LIS758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64782"/>
    <s v="En línea"/>
  </r>
  <r>
    <s v="02605472"/>
    <s v="29/01/2025"/>
    <s v="22:34"/>
    <s v="GCX103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85602"/>
    <s v="En línea"/>
  </r>
  <r>
    <s v="03542805"/>
    <s v="29/01/2025"/>
    <s v="00:23"/>
    <s v="OFW18E"/>
    <x v="0"/>
    <s v="BOGOTÁ, D.C."/>
    <x v="0"/>
    <x v="0"/>
    <n v="22875"/>
    <n v="1.5"/>
    <n v="15250"/>
    <n v="15250"/>
    <s v="1000800910481005"/>
    <n v="16027.03"/>
    <n v="24040.545000000002"/>
    <x v="11"/>
    <x v="0"/>
    <x v="0"/>
    <n v="1005"/>
    <n v="10008009"/>
    <s v="SABANA"/>
    <n v="1048"/>
    <s v="Combustibles"/>
    <s v="0040007354"/>
    <x v="0"/>
    <s v="82784"/>
    <s v="En línea"/>
  </r>
  <r>
    <s v="02492158"/>
    <s v="29/01/2025"/>
    <s v="21:27"/>
    <s v="OFT58E"/>
    <x v="0"/>
    <s v="BOGOTÁ, D.C."/>
    <x v="0"/>
    <x v="0"/>
    <n v="22875"/>
    <n v="1.5"/>
    <n v="15250"/>
    <n v="15250"/>
    <s v="1000800910481005"/>
    <n v="16027.03"/>
    <n v="24040.545000000002"/>
    <x v="11"/>
    <x v="0"/>
    <x v="0"/>
    <n v="1005"/>
    <n v="10008009"/>
    <s v="SABANA"/>
    <n v="1048"/>
    <s v="Combustibles"/>
    <s v="0040007354"/>
    <x v="0"/>
    <s v="29699"/>
    <s v="En línea"/>
  </r>
  <r>
    <s v="48707829"/>
    <s v="29/01/2025"/>
    <s v="06:08"/>
    <s v="OFO28E"/>
    <x v="0"/>
    <s v="BOGOTÁ, D.C."/>
    <x v="0"/>
    <x v="0"/>
    <n v="23700"/>
    <n v="1.5"/>
    <n v="15800"/>
    <n v="15800"/>
    <s v="1000800918831005"/>
    <n v="16027.03"/>
    <n v="24040.545000000002"/>
    <x v="46"/>
    <x v="0"/>
    <x v="0"/>
    <n v="1005"/>
    <n v="10008009"/>
    <s v="SABANA"/>
    <n v="1883"/>
    <s v="Combustibles"/>
    <s v="0040007354"/>
    <x v="0"/>
    <s v="22860"/>
    <s v="En línea"/>
  </r>
  <r>
    <s v="02604982"/>
    <s v="29/01/2025"/>
    <s v="07:50"/>
    <s v="OBI409"/>
    <x v="2"/>
    <s v="BOGOTÁ, D.C."/>
    <x v="0"/>
    <x v="1"/>
    <n v="182575.22"/>
    <n v="17.882000000000001"/>
    <n v="10210"/>
    <n v="10210"/>
    <s v="100080091055267"/>
    <n v="10653.74"/>
    <n v="190510.17868000001"/>
    <x v="10"/>
    <x v="0"/>
    <x v="2"/>
    <n v="267"/>
    <n v="10008009"/>
    <s v="SABANA"/>
    <n v="1055"/>
    <s v="Combustibles"/>
    <s v="0040006107"/>
    <x v="0"/>
    <s v="200063"/>
    <s v="En línea"/>
  </r>
  <r>
    <s v="01326318"/>
    <s v="29/01/2025"/>
    <s v="00:07"/>
    <s v="OLO310"/>
    <x v="0"/>
    <s v="BOGOTÁ, D.C."/>
    <x v="0"/>
    <x v="0"/>
    <n v="61760"/>
    <n v="4"/>
    <n v="15440"/>
    <n v="15440"/>
    <s v="1000800910691005"/>
    <n v="16027.03"/>
    <n v="64108.12"/>
    <x v="17"/>
    <x v="0"/>
    <x v="0"/>
    <n v="1005"/>
    <n v="10008009"/>
    <s v="SABANA"/>
    <n v="1069"/>
    <s v="Combustibles"/>
    <s v="0040007354"/>
    <x v="0"/>
    <s v="65385"/>
    <s v="En línea"/>
  </r>
  <r>
    <s v="01326320"/>
    <s v="29/01/2025"/>
    <s v="00:08"/>
    <s v="OBF167"/>
    <x v="0"/>
    <s v="BOGOTÁ, D.C."/>
    <x v="0"/>
    <x v="0"/>
    <n v="61760"/>
    <n v="4"/>
    <n v="15440"/>
    <n v="15440"/>
    <s v="1000800910691005"/>
    <n v="16027.03"/>
    <n v="64108.12"/>
    <x v="17"/>
    <x v="0"/>
    <x v="0"/>
    <n v="1005"/>
    <n v="10008009"/>
    <s v="SABANA"/>
    <n v="1069"/>
    <s v="Combustibles"/>
    <s v="0040007354"/>
    <x v="0"/>
    <s v="409368"/>
    <s v="En línea"/>
  </r>
  <r>
    <s v="04185562"/>
    <s v="29/01/2025"/>
    <s v="02:57"/>
    <s v="OFZ77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68617"/>
    <s v="En línea"/>
  </r>
  <r>
    <s v="04185564"/>
    <s v="29/01/2025"/>
    <s v="04:07"/>
    <s v="DDN40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80583"/>
    <s v="En línea"/>
  </r>
  <r>
    <s v="01326356"/>
    <s v="29/01/2025"/>
    <s v="05:46"/>
    <s v="OGD91E"/>
    <x v="0"/>
    <s v="BOGOTÁ, D.C."/>
    <x v="0"/>
    <x v="0"/>
    <n v="15162.08"/>
    <n v="0.98199999999999998"/>
    <n v="15440"/>
    <n v="15440"/>
    <s v="1000800910691005"/>
    <n v="16027.03"/>
    <n v="15738.543460000001"/>
    <x v="17"/>
    <x v="0"/>
    <x v="0"/>
    <n v="1005"/>
    <n v="10008009"/>
    <s v="SABANA"/>
    <n v="1069"/>
    <s v="Combustibles"/>
    <s v="0040007354"/>
    <x v="0"/>
    <s v="36438"/>
    <s v="En línea"/>
  </r>
  <r>
    <s v="0546236"/>
    <s v="29/01/2025"/>
    <s v="07:49"/>
    <s v="DDN63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109328"/>
    <s v="En línea"/>
  </r>
  <r>
    <s v="03142506"/>
    <s v="29/01/2025"/>
    <s v="07:52"/>
    <s v="OFV92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77900"/>
    <s v="En línea"/>
  </r>
  <r>
    <s v="0546238"/>
    <s v="29/01/2025"/>
    <s v="07:50"/>
    <s v="DDN21E"/>
    <x v="0"/>
    <s v="BOGOTÁ, D.C."/>
    <x v="0"/>
    <x v="0"/>
    <n v="18311.84"/>
    <n v="1.1859999999999999"/>
    <n v="15440"/>
    <n v="15440"/>
    <s v="1000800910691005"/>
    <n v="16027.03"/>
    <n v="19008.057580000001"/>
    <x v="17"/>
    <x v="0"/>
    <x v="0"/>
    <n v="1005"/>
    <n v="10008009"/>
    <s v="SABANA"/>
    <n v="1069"/>
    <s v="Combustibles"/>
    <s v="0040007354"/>
    <x v="0"/>
    <s v="52458"/>
    <s v="En línea"/>
  </r>
  <r>
    <s v="02273006"/>
    <s v="29/01/2025"/>
    <s v="08:35"/>
    <s v="LHE84F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32480"/>
    <s v="En línea"/>
  </r>
  <r>
    <s v="0546476"/>
    <s v="29/01/2025"/>
    <s v="17:28"/>
    <s v="DDX27E"/>
    <x v="0"/>
    <s v="BOGOTÁ, D.C."/>
    <x v="0"/>
    <x v="0"/>
    <n v="15440"/>
    <n v="1"/>
    <n v="15440"/>
    <n v="15440"/>
    <s v="1000800910691005"/>
    <n v="16027.03"/>
    <n v="16027.03"/>
    <x v="17"/>
    <x v="0"/>
    <x v="0"/>
    <n v="1005"/>
    <n v="10008009"/>
    <s v="SABANA"/>
    <n v="1069"/>
    <s v="Combustibles"/>
    <s v="0040007354"/>
    <x v="0"/>
    <s v="90727"/>
    <s v="En línea"/>
  </r>
  <r>
    <s v="04185796"/>
    <s v="29/01/2025"/>
    <s v="18:02"/>
    <s v="UKP09D"/>
    <x v="0"/>
    <s v="BOGOTÁ, D.C."/>
    <x v="0"/>
    <x v="0"/>
    <n v="26973.68"/>
    <n v="1.7470000000000001"/>
    <n v="15440"/>
    <n v="15440"/>
    <s v="1000800910691005"/>
    <n v="16027.03"/>
    <n v="27999.221410000002"/>
    <x v="17"/>
    <x v="0"/>
    <x v="0"/>
    <n v="1005"/>
    <n v="10008009"/>
    <s v="SABANA"/>
    <n v="1069"/>
    <s v="Combustibles"/>
    <s v="0040007354"/>
    <x v="0"/>
    <s v="20470"/>
    <s v="En línea"/>
  </r>
  <r>
    <s v="04185816"/>
    <s v="29/01/2025"/>
    <s v="18:53"/>
    <s v="OFN77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50787"/>
    <s v="En línea"/>
  </r>
  <r>
    <s v="01326775"/>
    <s v="29/01/2025"/>
    <s v="19:11"/>
    <s v="OAO20E"/>
    <x v="0"/>
    <s v="BOGOTÁ, D.C."/>
    <x v="0"/>
    <x v="0"/>
    <n v="30880"/>
    <n v="2"/>
    <n v="15440"/>
    <n v="15440"/>
    <s v="1000800910691005"/>
    <n v="16027.03"/>
    <n v="32054.06"/>
    <x v="17"/>
    <x v="0"/>
    <x v="0"/>
    <n v="1005"/>
    <n v="10008009"/>
    <s v="SABANA"/>
    <n v="1069"/>
    <s v="Combustibles"/>
    <s v="0040007354"/>
    <x v="0"/>
    <s v="48704"/>
    <s v="En línea"/>
  </r>
  <r>
    <s v="04185836"/>
    <s v="29/01/2025"/>
    <s v="19:33"/>
    <s v="LHE29F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28998"/>
    <s v="En línea"/>
  </r>
  <r>
    <s v="01326687"/>
    <s v="29/01/2025"/>
    <s v="16:49"/>
    <s v="DDY41E"/>
    <x v="0"/>
    <s v="BOGOTÁ, D.C."/>
    <x v="0"/>
    <x v="0"/>
    <n v="30880"/>
    <n v="2"/>
    <n v="15440"/>
    <n v="15440"/>
    <s v="1000800910691005"/>
    <n v="16027.03"/>
    <n v="32054.06"/>
    <x v="17"/>
    <x v="0"/>
    <x v="0"/>
    <n v="1005"/>
    <n v="10008009"/>
    <s v="SABANA"/>
    <n v="1069"/>
    <s v="Combustibles"/>
    <s v="0040007354"/>
    <x v="0"/>
    <s v="85651"/>
    <s v="En línea"/>
  </r>
  <r>
    <s v="02273073"/>
    <s v="29/01/2025"/>
    <s v="10:51"/>
    <s v="OLN277"/>
    <x v="0"/>
    <s v="BOGOTÁ, D.C."/>
    <x v="0"/>
    <x v="0"/>
    <n v="46320"/>
    <n v="3"/>
    <n v="15440"/>
    <n v="15440"/>
    <s v="1000800910691005"/>
    <n v="16027.03"/>
    <n v="48081.090000000004"/>
    <x v="17"/>
    <x v="0"/>
    <x v="0"/>
    <n v="1005"/>
    <n v="10008009"/>
    <s v="SABANA"/>
    <n v="1069"/>
    <s v="Combustibles"/>
    <s v="0040007354"/>
    <x v="0"/>
    <s v="127349"/>
    <s v="En línea"/>
  </r>
  <r>
    <s v="0546295"/>
    <s v="29/01/2025"/>
    <s v="09:47"/>
    <s v="OFV07E"/>
    <x v="0"/>
    <s v="BOGOTÁ, D.C."/>
    <x v="0"/>
    <x v="0"/>
    <n v="22017.439999999999"/>
    <n v="1.4259999999999999"/>
    <n v="15440"/>
    <n v="15440"/>
    <s v="1000800910691005"/>
    <n v="16027.03"/>
    <n v="22854.54478"/>
    <x v="17"/>
    <x v="0"/>
    <x v="0"/>
    <n v="1005"/>
    <n v="10008009"/>
    <s v="SABANA"/>
    <n v="1069"/>
    <s v="Combustibles"/>
    <s v="0040007354"/>
    <x v="0"/>
    <s v="46587"/>
    <s v="En línea"/>
  </r>
  <r>
    <s v="01326366"/>
    <s v="29/01/2025"/>
    <s v="06:09"/>
    <s v="OFN73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38641"/>
    <s v="En línea"/>
  </r>
  <r>
    <s v="01326525"/>
    <s v="29/01/2025"/>
    <s v="11:13"/>
    <s v="DDN39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90015"/>
    <s v="En línea"/>
  </r>
  <r>
    <s v="03142555"/>
    <s v="29/01/2025"/>
    <s v="12:13"/>
    <s v="DDW10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70474"/>
    <s v="En línea"/>
  </r>
  <r>
    <s v="01326559"/>
    <s v="29/01/2025"/>
    <s v="12:26"/>
    <s v="OGG24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79101"/>
    <s v="En línea"/>
  </r>
  <r>
    <s v="02273144"/>
    <s v="29/01/2025"/>
    <s v="13:45"/>
    <s v="OGB90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67520"/>
    <s v="En línea"/>
  </r>
  <r>
    <s v="02273177"/>
    <s v="29/01/2025"/>
    <s v="15:11"/>
    <s v="DDU06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92960"/>
    <s v="En línea"/>
  </r>
  <r>
    <s v="0546421"/>
    <s v="29/01/2025"/>
    <s v="15:34"/>
    <s v="UKP30D"/>
    <x v="0"/>
    <s v="BOGOTÁ, D.C."/>
    <x v="0"/>
    <x v="0"/>
    <n v="30880"/>
    <n v="2"/>
    <n v="15440"/>
    <n v="15440"/>
    <s v="1000800910691005"/>
    <n v="16027.03"/>
    <n v="32054.06"/>
    <x v="17"/>
    <x v="0"/>
    <x v="0"/>
    <n v="1005"/>
    <n v="10008009"/>
    <s v="SABANA"/>
    <n v="1069"/>
    <s v="Combustibles"/>
    <s v="0040007354"/>
    <x v="0"/>
    <s v="79622"/>
    <s v="En línea"/>
  </r>
  <r>
    <s v="02273189"/>
    <s v="29/01/2025"/>
    <s v="15:40"/>
    <s v="OFZ78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79025"/>
    <s v="En línea"/>
  </r>
  <r>
    <s v="01553128"/>
    <s v="29/01/2025"/>
    <s v="15:49"/>
    <s v="OFK57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47490"/>
    <s v="En línea"/>
  </r>
  <r>
    <s v="02451289"/>
    <s v="29/01/2025"/>
    <s v="12:16"/>
    <s v="OAN38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72712"/>
    <s v="En línea"/>
  </r>
  <r>
    <s v="02451439"/>
    <s v="29/01/2025"/>
    <s v="15:51"/>
    <s v="OFM90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43879"/>
    <s v="En línea"/>
  </r>
  <r>
    <s v="02451566"/>
    <s v="29/01/2025"/>
    <s v="18:29"/>
    <s v="OGF22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67861"/>
    <s v="En línea"/>
  </r>
  <r>
    <s v="02451741"/>
    <s v="29/01/2025"/>
    <s v="23:41"/>
    <s v="DDO92E"/>
    <x v="0"/>
    <s v="BOGOTÁ, D.C."/>
    <x v="0"/>
    <x v="0"/>
    <n v="15630"/>
    <n v="1"/>
    <n v="15630"/>
    <n v="15630"/>
    <s v="1000800910671005"/>
    <n v="16027.03"/>
    <n v="16027.03"/>
    <x v="36"/>
    <x v="0"/>
    <x v="0"/>
    <n v="1005"/>
    <n v="10008009"/>
    <s v="SABANA"/>
    <n v="1067"/>
    <s v="Combustibles"/>
    <s v="0040007354"/>
    <x v="0"/>
    <s v="96005"/>
    <s v="En línea"/>
  </r>
  <r>
    <s v="02451735"/>
    <s v="29/01/2025"/>
    <s v="23:27"/>
    <s v="OGF26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72803"/>
    <s v="En línea"/>
  </r>
  <r>
    <s v="02273304"/>
    <s v="29/01/2025"/>
    <s v="19:14"/>
    <s v="LIT065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26478"/>
    <s v="En línea"/>
  </r>
  <r>
    <s v="02273079"/>
    <s v="29/01/2025"/>
    <s v="11:07"/>
    <s v="OLN073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207409"/>
    <s v="En línea"/>
  </r>
  <r>
    <s v="02273093"/>
    <s v="29/01/2025"/>
    <s v="11:32"/>
    <s v="OLO477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175828"/>
    <s v="En línea"/>
  </r>
  <r>
    <s v="48738398"/>
    <s v="29/01/2025"/>
    <s v="20:10"/>
    <s v="DDU44E"/>
    <x v="0"/>
    <s v="BOGOTÁ, D.C."/>
    <x v="0"/>
    <x v="0"/>
    <n v="23985"/>
    <n v="1.5"/>
    <n v="15990"/>
    <n v="15990"/>
    <s v="1000800919151005"/>
    <n v="16027.03"/>
    <n v="24040.545000000002"/>
    <x v="19"/>
    <x v="0"/>
    <x v="0"/>
    <n v="1005"/>
    <n v="10008009"/>
    <s v="SABANA"/>
    <n v="1915"/>
    <s v="Combustibles"/>
    <s v="0040007354"/>
    <x v="0"/>
    <s v="77690"/>
    <s v="En línea"/>
  </r>
  <r>
    <s v="48720155"/>
    <s v="29/01/2025"/>
    <s v="11:03"/>
    <s v="OFX46E"/>
    <x v="0"/>
    <s v="BOGOTÁ, D.C."/>
    <x v="0"/>
    <x v="0"/>
    <n v="23985"/>
    <n v="1.5"/>
    <n v="15990"/>
    <n v="15990"/>
    <s v="1000800919151005"/>
    <n v="16027.03"/>
    <n v="24040.545000000002"/>
    <x v="19"/>
    <x v="0"/>
    <x v="0"/>
    <n v="1005"/>
    <n v="10008009"/>
    <s v="SABANA"/>
    <n v="1915"/>
    <s v="Combustibles"/>
    <s v="0040007354"/>
    <x v="0"/>
    <s v="31025"/>
    <s v="En línea"/>
  </r>
  <r>
    <s v="48722914"/>
    <s v="29/01/2025"/>
    <s v="12:25"/>
    <s v="DDU40E"/>
    <x v="0"/>
    <s v="BOGOTÁ, D.C."/>
    <x v="0"/>
    <x v="0"/>
    <n v="22194.12"/>
    <n v="1.3879999999999999"/>
    <n v="15990"/>
    <n v="15990"/>
    <s v="1000800919151005"/>
    <n v="16027.03"/>
    <n v="22245.517639999998"/>
    <x v="19"/>
    <x v="0"/>
    <x v="0"/>
    <n v="1005"/>
    <n v="10008009"/>
    <s v="SABANA"/>
    <n v="1915"/>
    <s v="Combustibles"/>
    <s v="0040007354"/>
    <x v="0"/>
    <s v="81579"/>
    <s v="En línea"/>
  </r>
  <r>
    <s v="01466563"/>
    <s v="29/01/2025"/>
    <s v="21:39"/>
    <s v="OJY281"/>
    <x v="0"/>
    <s v="BOGOTÁ, D.C."/>
    <x v="0"/>
    <x v="1"/>
    <n v="41120"/>
    <n v="4"/>
    <n v="10280"/>
    <n v="10280"/>
    <s v="1000800919131005"/>
    <n v="10466.870000000001"/>
    <n v="41867.480000000003"/>
    <x v="18"/>
    <x v="0"/>
    <x v="0"/>
    <n v="1005"/>
    <n v="10008009"/>
    <s v="SABANA"/>
    <n v="1913"/>
    <s v="Combustibles"/>
    <s v="0040007354"/>
    <x v="0"/>
    <s v="247720"/>
    <s v="En línea"/>
  </r>
  <r>
    <s v="03612290"/>
    <s v="29/01/2025"/>
    <s v="11:05"/>
    <s v="OLN211"/>
    <x v="0"/>
    <s v="BOGOTÁ, D.C."/>
    <x v="0"/>
    <x v="1"/>
    <n v="41120"/>
    <n v="4"/>
    <n v="10280"/>
    <n v="10280"/>
    <s v="1000800919131005"/>
    <n v="10466.870000000001"/>
    <n v="41867.480000000003"/>
    <x v="18"/>
    <x v="0"/>
    <x v="0"/>
    <n v="1005"/>
    <n v="10008009"/>
    <s v="SABANA"/>
    <n v="1913"/>
    <s v="Combustibles"/>
    <s v="0040007354"/>
    <x v="0"/>
    <s v="73808"/>
    <s v="En línea"/>
  </r>
  <r>
    <s v="02574998"/>
    <s v="29/01/2025"/>
    <s v="06:13"/>
    <s v="GCW868"/>
    <x v="0"/>
    <s v="BOGOTÁ, D.C."/>
    <x v="0"/>
    <x v="1"/>
    <n v="41120"/>
    <n v="4"/>
    <n v="10280"/>
    <n v="10280"/>
    <s v="1000800919131005"/>
    <n v="10466.870000000001"/>
    <n v="41867.480000000003"/>
    <x v="18"/>
    <x v="0"/>
    <x v="0"/>
    <n v="1005"/>
    <n v="10008009"/>
    <s v="SABANA"/>
    <n v="1913"/>
    <s v="Combustibles"/>
    <s v="0040007354"/>
    <x v="0"/>
    <s v="59836"/>
    <s v="En línea"/>
  </r>
  <r>
    <s v="02848635"/>
    <s v="29/01/2025"/>
    <s v="13:41"/>
    <s v="UKP19D"/>
    <x v="0"/>
    <s v="BOGOTÁ, D.C."/>
    <x v="0"/>
    <x v="0"/>
    <n v="30720"/>
    <n v="2"/>
    <n v="15360"/>
    <n v="15360"/>
    <s v="100080099281005"/>
    <n v="16027.03"/>
    <n v="32054.06"/>
    <x v="4"/>
    <x v="0"/>
    <x v="0"/>
    <n v="1005"/>
    <n v="10008009"/>
    <s v="SABANA"/>
    <n v="928"/>
    <s v="Combustibles"/>
    <s v="0040007354"/>
    <x v="0"/>
    <s v="48809"/>
    <s v="En línea"/>
  </r>
  <r>
    <s v="02848833"/>
    <s v="29/01/2025"/>
    <s v="17:48"/>
    <s v="OFY12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88887"/>
    <s v="En línea"/>
  </r>
  <r>
    <s v="011005650"/>
    <s v="29/01/2025"/>
    <s v="19:59"/>
    <s v="OGD90E"/>
    <x v="0"/>
    <s v="BOGOTÁ, D.C."/>
    <x v="0"/>
    <x v="0"/>
    <n v="30720"/>
    <n v="2"/>
    <n v="15360"/>
    <n v="15360"/>
    <s v="100080099281005"/>
    <n v="16027.03"/>
    <n v="32054.06"/>
    <x v="4"/>
    <x v="0"/>
    <x v="0"/>
    <n v="1005"/>
    <n v="10008009"/>
    <s v="SABANA"/>
    <n v="928"/>
    <s v="Combustibles"/>
    <s v="0040007354"/>
    <x v="0"/>
    <s v="32418"/>
    <s v="En línea"/>
  </r>
  <r>
    <s v="011004946"/>
    <s v="29/01/2025"/>
    <s v="07:14"/>
    <s v="OFY22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73367"/>
    <s v="En línea"/>
  </r>
  <r>
    <s v="01620997"/>
    <s v="29/01/2025"/>
    <s v="15:32"/>
    <s v="OGG10E"/>
    <x v="0"/>
    <s v="BOGOTÁ, D.C."/>
    <x v="0"/>
    <x v="0"/>
    <n v="23295"/>
    <n v="1.5"/>
    <n v="15530"/>
    <n v="15530"/>
    <s v="100080099301005"/>
    <n v="16027.03"/>
    <n v="24040.545000000002"/>
    <x v="33"/>
    <x v="0"/>
    <x v="0"/>
    <n v="1005"/>
    <n v="10008009"/>
    <s v="SABANA"/>
    <n v="930"/>
    <s v="Combustibles"/>
    <s v="0040007354"/>
    <x v="0"/>
    <s v="72379"/>
    <s v="En línea"/>
  </r>
  <r>
    <s v="02238910"/>
    <s v="29/01/2025"/>
    <s v="11:53"/>
    <s v="OAM53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69085"/>
    <s v="En línea"/>
  </r>
  <r>
    <s v="04188446"/>
    <s v="29/01/2025"/>
    <s v="12:25"/>
    <s v="OAM94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54449"/>
    <s v="En línea"/>
  </r>
  <r>
    <s v="03248795"/>
    <s v="29/01/2025"/>
    <s v="12:12"/>
    <s v="OAM64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79381"/>
    <s v="En línea"/>
  </r>
  <r>
    <s v="04188469"/>
    <s v="29/01/2025"/>
    <s v="14:52"/>
    <s v="OKZ836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58848"/>
    <s v="En línea"/>
  </r>
  <r>
    <s v="01137046"/>
    <s v="29/01/2025"/>
    <s v="19:51"/>
    <s v="OAM68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92803"/>
    <s v="En línea"/>
  </r>
  <r>
    <s v="01137054"/>
    <s v="29/01/2025"/>
    <s v="20:47"/>
    <s v="ODT187"/>
    <x v="0"/>
    <s v="BOGOTÁ, D.C."/>
    <x v="0"/>
    <x v="0"/>
    <n v="76450"/>
    <n v="5"/>
    <n v="15290"/>
    <n v="15290"/>
    <s v="1000800915551005"/>
    <n v="16027.03"/>
    <n v="80135.150000000009"/>
    <x v="31"/>
    <x v="0"/>
    <x v="0"/>
    <n v="1005"/>
    <n v="10008009"/>
    <s v="SABANA"/>
    <n v="1555"/>
    <s v="Combustibles"/>
    <s v="0040007354"/>
    <x v="0"/>
    <s v="158816"/>
    <s v="En línea"/>
  </r>
  <r>
    <s v="02239015"/>
    <s v="29/01/2025"/>
    <s v="17:53"/>
    <s v="OFW95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38834"/>
    <s v="En línea"/>
  </r>
  <r>
    <s v="03248928"/>
    <s v="29/01/2025"/>
    <s v="19:42"/>
    <s v="OAN45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72560"/>
    <s v="En línea"/>
  </r>
  <r>
    <s v="04188496"/>
    <s v="29/01/2025"/>
    <s v="16:35"/>
    <s v="OLN205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82110"/>
    <s v="En línea"/>
  </r>
  <r>
    <s v="02239022"/>
    <s v="29/01/2025"/>
    <s v="18:05"/>
    <s v="ODT160"/>
    <x v="0"/>
    <s v="BOGOTÁ, D.C."/>
    <x v="0"/>
    <x v="0"/>
    <n v="76450"/>
    <n v="5"/>
    <n v="15290"/>
    <n v="15290"/>
    <s v="1000800915551005"/>
    <n v="16027.03"/>
    <n v="80135.150000000009"/>
    <x v="31"/>
    <x v="0"/>
    <x v="0"/>
    <n v="1005"/>
    <n v="10008009"/>
    <s v="SABANA"/>
    <n v="1555"/>
    <s v="Combustibles"/>
    <s v="0040007354"/>
    <x v="0"/>
    <s v="158492"/>
    <s v="En línea"/>
  </r>
  <r>
    <s v="03248923"/>
    <s v="29/01/2025"/>
    <s v="19:30"/>
    <s v="OAM83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82530"/>
    <s v="En línea"/>
  </r>
  <r>
    <s v="03248877"/>
    <s v="29/01/2025"/>
    <s v="16:53"/>
    <s v="OAM60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84275"/>
    <s v="En línea"/>
  </r>
  <r>
    <s v="03248925"/>
    <s v="29/01/2025"/>
    <s v="19:36"/>
    <s v="DDY28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97678"/>
    <s v="En línea"/>
  </r>
  <r>
    <s v="04188575"/>
    <s v="29/01/2025"/>
    <s v="21:10"/>
    <s v="DDY18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62641"/>
    <s v="En línea"/>
  </r>
  <r>
    <s v="02239028"/>
    <s v="29/01/2025"/>
    <s v="18:13"/>
    <s v="OAM50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111820"/>
    <s v="En línea"/>
  </r>
  <r>
    <s v="02239055"/>
    <s v="29/01/2025"/>
    <s v="19:42"/>
    <s v="DDU43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58297"/>
    <s v="En línea"/>
  </r>
  <r>
    <s v="03248680"/>
    <s v="29/01/2025"/>
    <s v="06:31"/>
    <s v="OLN065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53540"/>
    <s v="En línea"/>
  </r>
  <r>
    <s v="02238845"/>
    <s v="29/01/2025"/>
    <s v="08:26"/>
    <s v="OFV37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51632"/>
    <s v="En línea"/>
  </r>
  <r>
    <s v="04188404"/>
    <s v="29/01/2025"/>
    <s v="09:01"/>
    <s v="OAP74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76339"/>
    <s v="En línea"/>
  </r>
  <r>
    <s v="02238859"/>
    <s v="29/01/2025"/>
    <s v="09:15"/>
    <s v="OLN155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51293"/>
    <s v="En línea"/>
  </r>
  <r>
    <s v="04188407"/>
    <s v="29/01/2025"/>
    <s v="09:03"/>
    <s v="OFW75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69400"/>
    <s v="En línea"/>
  </r>
  <r>
    <s v="02238855"/>
    <s v="29/01/2025"/>
    <s v="09:02"/>
    <s v="OLN192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24293"/>
    <s v="En línea"/>
  </r>
  <r>
    <s v="01136911"/>
    <s v="29/01/2025"/>
    <s v="10:57"/>
    <s v="LIS738"/>
    <x v="0"/>
    <s v="BOGOTÁ, D.C."/>
    <x v="0"/>
    <x v="0"/>
    <n v="45870"/>
    <n v="3"/>
    <n v="15290"/>
    <n v="15290"/>
    <s v="1000800915551005"/>
    <n v="16027.03"/>
    <n v="48081.090000000004"/>
    <x v="31"/>
    <x v="0"/>
    <x v="0"/>
    <n v="1005"/>
    <n v="10008009"/>
    <s v="SABANA"/>
    <n v="1555"/>
    <s v="Combustibles"/>
    <s v="0040007354"/>
    <x v="0"/>
    <s v="41123"/>
    <s v="En línea"/>
  </r>
  <r>
    <s v="02238897"/>
    <s v="29/01/2025"/>
    <s v="11:18"/>
    <s v="OLO710"/>
    <x v="9"/>
    <s v="BOGOTÁ, D.C."/>
    <x v="0"/>
    <x v="1"/>
    <n v="103100"/>
    <n v="10"/>
    <n v="10310"/>
    <n v="10310"/>
    <s v="100080091555164"/>
    <n v="10552.95"/>
    <n v="105529.5"/>
    <x v="31"/>
    <x v="0"/>
    <x v="9"/>
    <n v="164"/>
    <n v="10008009"/>
    <s v="SABANA"/>
    <n v="1555"/>
    <s v="Combustibles"/>
    <s v="0040006240"/>
    <x v="0"/>
    <s v="52555"/>
    <s v="En línea"/>
  </r>
  <r>
    <s v="01851223"/>
    <s v="29/01/2025"/>
    <s v="07:11"/>
    <s v="OFP63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4540"/>
    <s v="En línea"/>
  </r>
  <r>
    <s v="02730617"/>
    <s v="29/01/2025"/>
    <s v="09:45"/>
    <s v="OFM27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4625"/>
    <s v="En línea"/>
  </r>
  <r>
    <s v="01851976"/>
    <s v="29/01/2025"/>
    <s v="17:41"/>
    <s v="LHE47F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19153"/>
    <s v="En línea"/>
  </r>
  <r>
    <s v="02731049"/>
    <s v="29/01/2025"/>
    <s v="17:03"/>
    <s v="OAM98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8498"/>
    <s v="En línea"/>
  </r>
  <r>
    <s v="01852128"/>
    <s v="29/01/2025"/>
    <s v="19:46"/>
    <s v="LHE07F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20600"/>
    <s v="En línea"/>
  </r>
  <r>
    <s v="01852227"/>
    <s v="29/01/2025"/>
    <s v="21:24"/>
    <s v="OFP66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7825"/>
    <s v="En línea"/>
  </r>
  <r>
    <s v="01852262"/>
    <s v="29/01/2025"/>
    <s v="21:57"/>
    <s v="OKZ582"/>
    <x v="0"/>
    <s v="BOGOTÁ, D.C."/>
    <x v="0"/>
    <x v="0"/>
    <n v="61440"/>
    <n v="4"/>
    <n v="15360"/>
    <n v="15360"/>
    <s v="1000800910471005"/>
    <n v="16027.03"/>
    <n v="64108.12"/>
    <x v="6"/>
    <x v="0"/>
    <x v="0"/>
    <n v="1005"/>
    <n v="10008009"/>
    <s v="SABANA"/>
    <n v="1047"/>
    <s v="Combustibles"/>
    <s v="0040007354"/>
    <x v="0"/>
    <s v="158247"/>
    <s v="En línea"/>
  </r>
  <r>
    <s v="01852343"/>
    <s v="29/01/2025"/>
    <s v="23:26"/>
    <s v="OFP64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1696"/>
    <s v="En línea"/>
  </r>
  <r>
    <s v="02731382"/>
    <s v="29/01/2025"/>
    <s v="22:08"/>
    <s v="OFO72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4150"/>
    <s v="En línea"/>
  </r>
  <r>
    <s v="02731460"/>
    <s v="29/01/2025"/>
    <s v="23:58"/>
    <s v="LHH11F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6085"/>
    <s v="En línea"/>
  </r>
  <r>
    <s v="02730210"/>
    <s v="29/01/2025"/>
    <s v="00:20"/>
    <s v="OLO467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125346"/>
    <s v="En línea"/>
  </r>
  <r>
    <s v="02730780"/>
    <s v="29/01/2025"/>
    <s v="12:45"/>
    <s v="GCX137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91984"/>
    <s v="En línea"/>
  </r>
  <r>
    <s v="03543299"/>
    <s v="29/01/2025"/>
    <s v="16:58"/>
    <s v="OCJ997"/>
    <x v="2"/>
    <s v="BOGOTÁ, D.C."/>
    <x v="0"/>
    <x v="1"/>
    <n v="469738.23"/>
    <n v="46.371000000000002"/>
    <n v="10130"/>
    <n v="10130"/>
    <s v="100080091048267"/>
    <n v="10653.74"/>
    <n v="494024.57754000003"/>
    <x v="11"/>
    <x v="0"/>
    <x v="2"/>
    <n v="267"/>
    <n v="10008009"/>
    <s v="SABANA"/>
    <n v="1048"/>
    <s v="Combustibles"/>
    <s v="0040006107"/>
    <x v="0"/>
    <s v="145570"/>
    <s v="En línea"/>
  </r>
  <r>
    <s v="01427771"/>
    <s v="29/01/2025"/>
    <s v="09:57"/>
    <s v="DDP74E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57447"/>
    <s v="En línea"/>
  </r>
  <r>
    <s v="02451746"/>
    <s v="29/01/2025"/>
    <s v="23:52"/>
    <s v="GCX001"/>
    <x v="0"/>
    <s v="BOGOTÁ, D.C."/>
    <x v="0"/>
    <x v="1"/>
    <n v="41120"/>
    <n v="4"/>
    <n v="10280"/>
    <n v="10280"/>
    <s v="1000800910671005"/>
    <n v="10466.870000000001"/>
    <n v="41867.480000000003"/>
    <x v="36"/>
    <x v="0"/>
    <x v="0"/>
    <n v="1005"/>
    <n v="10008009"/>
    <s v="SABANA"/>
    <n v="1067"/>
    <s v="Combustibles"/>
    <s v="0040007354"/>
    <x v="0"/>
    <s v="95545"/>
    <s v="En línea"/>
  </r>
  <r>
    <s v="02279048"/>
    <s v="29/01/2025"/>
    <s v="07:09"/>
    <s v="GCW988"/>
    <x v="0"/>
    <s v="BOGOTÁ, D.C."/>
    <x v="0"/>
    <x v="1"/>
    <n v="42920"/>
    <n v="4"/>
    <n v="10730"/>
    <n v="10730"/>
    <s v="1000800919041005"/>
    <n v="10466.870000000001"/>
    <n v="41867.480000000003"/>
    <x v="37"/>
    <x v="0"/>
    <x v="0"/>
    <n v="1005"/>
    <n v="10008009"/>
    <s v="SABANA"/>
    <n v="1904"/>
    <s v="Combustibles"/>
    <s v="0040007354"/>
    <x v="0"/>
    <s v="108719"/>
    <s v="En línea"/>
  </r>
  <r>
    <s v="02279581"/>
    <s v="29/01/2025"/>
    <s v="21:48"/>
    <s v="DDP04E"/>
    <x v="0"/>
    <s v="BOGOTÁ, D.C."/>
    <x v="0"/>
    <x v="0"/>
    <n v="24135"/>
    <n v="1.5"/>
    <n v="16090"/>
    <n v="16090"/>
    <s v="1000800919041005"/>
    <n v="16027.03"/>
    <n v="24040.545000000002"/>
    <x v="37"/>
    <x v="0"/>
    <x v="0"/>
    <n v="1005"/>
    <n v="10008009"/>
    <s v="SABANA"/>
    <n v="1904"/>
    <s v="Combustibles"/>
    <s v="0040007354"/>
    <x v="0"/>
    <s v="97099"/>
    <s v="En línea"/>
  </r>
  <r>
    <s v="01437820"/>
    <s v="29/01/2025"/>
    <s v="02:35"/>
    <s v="GCX006"/>
    <x v="0"/>
    <s v="BOGOTÁ, D.C."/>
    <x v="0"/>
    <x v="1"/>
    <n v="42040"/>
    <n v="4"/>
    <n v="10510"/>
    <n v="10510"/>
    <s v="1000800919251005"/>
    <n v="10466.870000000001"/>
    <n v="41867.480000000003"/>
    <x v="26"/>
    <x v="0"/>
    <x v="0"/>
    <n v="1005"/>
    <n v="10008009"/>
    <s v="SABANA"/>
    <n v="1925"/>
    <s v="Combustibles"/>
    <s v="0040007354"/>
    <x v="0"/>
    <s v="97303"/>
    <s v="En línea"/>
  </r>
  <r>
    <s v="01437824"/>
    <s v="29/01/2025"/>
    <s v="03:36"/>
    <s v="OLO596"/>
    <x v="0"/>
    <s v="BOGOTÁ, D.C."/>
    <x v="0"/>
    <x v="1"/>
    <n v="42040"/>
    <n v="4"/>
    <n v="10510"/>
    <n v="10510"/>
    <s v="1000800919251005"/>
    <n v="10466.870000000001"/>
    <n v="41867.480000000003"/>
    <x v="26"/>
    <x v="0"/>
    <x v="0"/>
    <n v="1005"/>
    <n v="10008009"/>
    <s v="SABANA"/>
    <n v="1925"/>
    <s v="Combustibles"/>
    <s v="0040007354"/>
    <x v="0"/>
    <s v="103340"/>
    <s v="En línea"/>
  </r>
  <r>
    <s v="02337956"/>
    <s v="29/01/2025"/>
    <s v="20:24"/>
    <s v="JQV279"/>
    <x v="0"/>
    <s v="BOGOTÁ, D.C."/>
    <x v="0"/>
    <x v="1"/>
    <n v="84080"/>
    <n v="8"/>
    <n v="10510"/>
    <n v="10510"/>
    <s v="1000800919251005"/>
    <n v="10466.870000000001"/>
    <n v="83734.960000000006"/>
    <x v="26"/>
    <x v="0"/>
    <x v="0"/>
    <n v="1005"/>
    <n v="10008009"/>
    <s v="SABANA"/>
    <n v="1925"/>
    <s v="Combustibles"/>
    <s v="0040007354"/>
    <x v="0"/>
    <s v="43946"/>
    <s v="En línea"/>
  </r>
  <r>
    <s v="01437967"/>
    <s v="29/01/2025"/>
    <s v="08:37"/>
    <s v="OKZ862"/>
    <x v="0"/>
    <s v="BOGOTÁ, D.C."/>
    <x v="0"/>
    <x v="1"/>
    <n v="42040"/>
    <n v="4"/>
    <n v="10510"/>
    <n v="10510"/>
    <s v="1000800919251005"/>
    <n v="10466.870000000001"/>
    <n v="41867.480000000003"/>
    <x v="26"/>
    <x v="0"/>
    <x v="0"/>
    <n v="1005"/>
    <n v="10008009"/>
    <s v="SABANA"/>
    <n v="1925"/>
    <s v="Combustibles"/>
    <s v="0040007354"/>
    <x v="0"/>
    <s v="156062"/>
    <s v="En línea"/>
  </r>
  <r>
    <s v="02575484"/>
    <s v="29/01/2025"/>
    <s v="19:14"/>
    <s v="OJX004"/>
    <x v="0"/>
    <s v="BOGOTÁ, D.C."/>
    <x v="0"/>
    <x v="0"/>
    <n v="61156"/>
    <n v="4"/>
    <n v="15289"/>
    <n v="15289"/>
    <s v="1000800919131005"/>
    <n v="16027.03"/>
    <n v="64108.12"/>
    <x v="18"/>
    <x v="0"/>
    <x v="0"/>
    <n v="1005"/>
    <n v="10008009"/>
    <s v="SABANA"/>
    <n v="1913"/>
    <s v="Combustibles"/>
    <s v="0040007354"/>
    <x v="0"/>
    <s v="228460"/>
    <s v="En línea"/>
  </r>
  <r>
    <s v="03612352"/>
    <s v="29/01/2025"/>
    <s v="12:16"/>
    <s v="OAN83E"/>
    <x v="0"/>
    <s v="BOGOTÁ, D.C."/>
    <x v="0"/>
    <x v="0"/>
    <n v="22933.5"/>
    <n v="1.5"/>
    <n v="15289"/>
    <n v="15289"/>
    <s v="1000800919131005"/>
    <n v="16027.03"/>
    <n v="24040.545000000002"/>
    <x v="18"/>
    <x v="0"/>
    <x v="0"/>
    <n v="1005"/>
    <n v="10008009"/>
    <s v="SABANA"/>
    <n v="1913"/>
    <s v="Combustibles"/>
    <s v="0040007354"/>
    <x v="0"/>
    <s v="74668"/>
    <s v="En línea"/>
  </r>
  <r>
    <s v="03612846"/>
    <s v="29/01/2025"/>
    <s v="23:20"/>
    <s v="OBI341"/>
    <x v="0"/>
    <s v="BOGOTÁ, D.C."/>
    <x v="0"/>
    <x v="0"/>
    <n v="49459.915000000001"/>
    <n v="3.2349999999999999"/>
    <n v="15289"/>
    <n v="15289"/>
    <s v="1000800919131005"/>
    <n v="16027.03"/>
    <n v="51847.442049999998"/>
    <x v="18"/>
    <x v="0"/>
    <x v="0"/>
    <n v="1005"/>
    <n v="10008009"/>
    <s v="SABANA"/>
    <n v="1913"/>
    <s v="Combustibles"/>
    <s v="0040007354"/>
    <x v="0"/>
    <s v="300884"/>
    <s v="En línea"/>
  </r>
  <r>
    <s v="01437817"/>
    <s v="29/01/2025"/>
    <s v="02:01"/>
    <s v="DDV60E"/>
    <x v="0"/>
    <s v="BOGOTÁ, D.C."/>
    <x v="0"/>
    <x v="0"/>
    <n v="23040"/>
    <n v="1.5"/>
    <n v="15360"/>
    <n v="15360"/>
    <s v="1000800919251005"/>
    <n v="16027.03"/>
    <n v="24040.545000000002"/>
    <x v="26"/>
    <x v="0"/>
    <x v="0"/>
    <n v="1005"/>
    <n v="10008009"/>
    <s v="SABANA"/>
    <n v="1925"/>
    <s v="Combustibles"/>
    <s v="0040007354"/>
    <x v="0"/>
    <s v="63423"/>
    <s v="En línea"/>
  </r>
  <r>
    <s v="01438245"/>
    <s v="29/01/2025"/>
    <s v="19:37"/>
    <s v="DDP57E"/>
    <x v="0"/>
    <s v="BOGOTÁ, D.C."/>
    <x v="0"/>
    <x v="0"/>
    <n v="23040"/>
    <n v="1.5"/>
    <n v="15360"/>
    <n v="15360"/>
    <s v="1000800919251005"/>
    <n v="16027.03"/>
    <n v="24040.545000000002"/>
    <x v="26"/>
    <x v="0"/>
    <x v="0"/>
    <n v="1005"/>
    <n v="10008009"/>
    <s v="SABANA"/>
    <n v="1925"/>
    <s v="Combustibles"/>
    <s v="0040007354"/>
    <x v="0"/>
    <s v="49706"/>
    <s v="En línea"/>
  </r>
  <r>
    <s v="02290151"/>
    <s v="29/01/2025"/>
    <s v="11:58"/>
    <s v="GCX121"/>
    <x v="0"/>
    <s v="BOGOTÁ, D.C."/>
    <x v="0"/>
    <x v="1"/>
    <n v="42080"/>
    <n v="4"/>
    <n v="10520"/>
    <n v="10520"/>
    <s v="1000800919301005"/>
    <n v="10466.870000000001"/>
    <n v="41867.480000000003"/>
    <x v="25"/>
    <x v="0"/>
    <x v="0"/>
    <n v="1005"/>
    <n v="10008009"/>
    <s v="SABANA"/>
    <n v="1930"/>
    <s v="Combustibles"/>
    <s v="0040007354"/>
    <x v="0"/>
    <s v="87785"/>
    <s v="En línea"/>
  </r>
  <r>
    <s v="02778418"/>
    <s v="29/01/2025"/>
    <s v="00:01"/>
    <s v="OFM36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0706"/>
    <s v="En línea"/>
  </r>
  <r>
    <s v="02778446"/>
    <s v="29/01/2025"/>
    <s v="03:15"/>
    <s v="OFP37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4454"/>
    <s v="En línea"/>
  </r>
  <r>
    <s v="01505378"/>
    <s v="29/01/2025"/>
    <s v="16:59"/>
    <s v="OFM35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29080"/>
    <s v="En línea"/>
  </r>
  <r>
    <s v="02779115"/>
    <s v="29/01/2025"/>
    <s v="16:14"/>
    <s v="ODT036"/>
    <x v="0"/>
    <s v="BOGOTÁ, D.C."/>
    <x v="0"/>
    <x v="0"/>
    <n v="77950"/>
    <n v="5"/>
    <n v="15590"/>
    <n v="15590"/>
    <s v="1000800911041005"/>
    <n v="16027.03"/>
    <n v="80135.150000000009"/>
    <x v="29"/>
    <x v="0"/>
    <x v="0"/>
    <n v="1005"/>
    <n v="10008009"/>
    <s v="SABANA"/>
    <n v="1104"/>
    <s v="Combustibles"/>
    <s v="0040007354"/>
    <x v="0"/>
    <s v="219416"/>
    <s v="En línea"/>
  </r>
  <r>
    <s v="02779198"/>
    <s v="29/01/2025"/>
    <s v="17:30"/>
    <s v="OFP43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9865"/>
    <s v="En línea"/>
  </r>
  <r>
    <s v="02778893"/>
    <s v="29/01/2025"/>
    <s v="12:03"/>
    <s v="OFM07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3658"/>
    <s v="En línea"/>
  </r>
  <r>
    <s v="02778917"/>
    <s v="29/01/2025"/>
    <s v="12:32"/>
    <s v="DDQ71E"/>
    <x v="0"/>
    <s v="BOGOTÁ, D.C."/>
    <x v="0"/>
    <x v="0"/>
    <n v="15590"/>
    <n v="1"/>
    <n v="15590"/>
    <n v="15590"/>
    <s v="1000800911041005"/>
    <n v="16027.03"/>
    <n v="16027.03"/>
    <x v="29"/>
    <x v="0"/>
    <x v="0"/>
    <n v="1005"/>
    <n v="10008009"/>
    <s v="SABANA"/>
    <n v="1104"/>
    <s v="Combustibles"/>
    <s v="0040007354"/>
    <x v="0"/>
    <s v="24166"/>
    <s v="En línea"/>
  </r>
  <r>
    <s v="02778703"/>
    <s v="29/01/2025"/>
    <s v="08:43"/>
    <s v="OFM01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30008"/>
    <s v="En línea"/>
  </r>
  <r>
    <s v="02778683"/>
    <s v="29/01/2025"/>
    <s v="08:22"/>
    <s v="OFP78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2070"/>
    <s v="En línea"/>
  </r>
  <r>
    <s v="02778650"/>
    <s v="29/01/2025"/>
    <s v="07:45"/>
    <s v="OFP65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8359"/>
    <s v="En línea"/>
  </r>
  <r>
    <s v="02778763"/>
    <s v="29/01/2025"/>
    <s v="09:38"/>
    <s v="OFM22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37982"/>
    <s v="En línea"/>
  </r>
  <r>
    <s v="02290090"/>
    <s v="29/01/2025"/>
    <s v="08:49"/>
    <s v="DDT91E"/>
    <x v="0"/>
    <s v="BOGOTÁ, D.C."/>
    <x v="0"/>
    <x v="0"/>
    <n v="22008.472000000002"/>
    <n v="1.3939999999999999"/>
    <n v="15788"/>
    <n v="15788"/>
    <s v="1000800919301005"/>
    <n v="16027.03"/>
    <n v="22341.679820000001"/>
    <x v="25"/>
    <x v="0"/>
    <x v="0"/>
    <n v="1005"/>
    <n v="10008009"/>
    <s v="SABANA"/>
    <n v="1930"/>
    <s v="Combustibles"/>
    <s v="0040007354"/>
    <x v="0"/>
    <s v="73048"/>
    <s v="En línea"/>
  </r>
  <r>
    <s v="01304318"/>
    <s v="29/01/2025"/>
    <s v="11:43"/>
    <s v="OFN11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61252"/>
    <s v="En línea"/>
  </r>
  <r>
    <s v="02290200"/>
    <s v="29/01/2025"/>
    <s v="15:28"/>
    <s v="OFN07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57379"/>
    <s v="En línea"/>
  </r>
  <r>
    <s v="02290206"/>
    <s v="29/01/2025"/>
    <s v="15:32"/>
    <s v="DDT62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56598"/>
    <s v="En línea"/>
  </r>
  <r>
    <s v="02778436"/>
    <s v="29/01/2025"/>
    <s v="02:01"/>
    <s v="GCX129"/>
    <x v="0"/>
    <s v="BOGOTÁ, D.C."/>
    <x v="0"/>
    <x v="1"/>
    <n v="27125.61"/>
    <n v="2.6309999999999998"/>
    <n v="10310"/>
    <n v="10310"/>
    <s v="1000800911041005"/>
    <n v="10466.870000000001"/>
    <n v="27538.33497"/>
    <x v="29"/>
    <x v="0"/>
    <x v="0"/>
    <n v="1005"/>
    <n v="10008009"/>
    <s v="SABANA"/>
    <n v="1104"/>
    <s v="Combustibles"/>
    <s v="0040007354"/>
    <x v="0"/>
    <s v="91416"/>
    <s v="En línea"/>
  </r>
  <r>
    <s v="02779020"/>
    <s v="29/01/2025"/>
    <s v="14:24"/>
    <s v="GCX140"/>
    <x v="0"/>
    <s v="BOGOTÁ, D.C."/>
    <x v="0"/>
    <x v="1"/>
    <n v="41240"/>
    <n v="4"/>
    <n v="10310"/>
    <n v="10310"/>
    <s v="1000800911041005"/>
    <n v="10466.870000000001"/>
    <n v="41867.480000000003"/>
    <x v="29"/>
    <x v="0"/>
    <x v="0"/>
    <n v="1005"/>
    <n v="10008009"/>
    <s v="SABANA"/>
    <n v="1104"/>
    <s v="Combustibles"/>
    <s v="0040007354"/>
    <x v="0"/>
    <s v="97856"/>
    <s v="En línea"/>
  </r>
  <r>
    <s v="01617936"/>
    <s v="29/01/2025"/>
    <s v="23:13"/>
    <s v="OFO03E"/>
    <x v="0"/>
    <s v="BOGOTÁ, D.C."/>
    <x v="0"/>
    <x v="0"/>
    <n v="23040"/>
    <n v="1.5"/>
    <n v="15360"/>
    <n v="15360"/>
    <s v="1000800911031005"/>
    <n v="16027.03"/>
    <n v="24040.545000000002"/>
    <x v="27"/>
    <x v="0"/>
    <x v="0"/>
    <n v="1005"/>
    <n v="10008009"/>
    <s v="SABANA"/>
    <n v="1103"/>
    <s v="Combustibles"/>
    <s v="0040007354"/>
    <x v="0"/>
    <s v="71730"/>
    <s v="En línea"/>
  </r>
  <r>
    <s v="1782074"/>
    <s v="29/01/2025"/>
    <s v="16:15"/>
    <s v="OAN99E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87065"/>
    <s v="En línea"/>
  </r>
  <r>
    <s v="1782082"/>
    <s v="29/01/2025"/>
    <s v="16:26"/>
    <s v="AWV27D"/>
    <x v="0"/>
    <s v="BOGOTÁ, D.C."/>
    <x v="0"/>
    <x v="0"/>
    <n v="29287.17"/>
    <n v="1.881"/>
    <n v="15570"/>
    <n v="15570"/>
    <s v="1000800923551005"/>
    <n v="16027.03"/>
    <n v="30146.843430000001"/>
    <x v="39"/>
    <x v="0"/>
    <x v="0"/>
    <n v="1005"/>
    <n v="10008009"/>
    <s v="SABANA"/>
    <n v="2355"/>
    <s v="Combustibles"/>
    <s v="0040007354"/>
    <x v="0"/>
    <s v="51445"/>
    <s v="En línea"/>
  </r>
  <r>
    <s v="1781674"/>
    <s v="29/01/2025"/>
    <s v="08:20"/>
    <s v="OAN92E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101153"/>
    <s v="En línea"/>
  </r>
  <r>
    <s v="48722855"/>
    <s v="29/01/2025"/>
    <s v="12:23"/>
    <s v="OAM87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57260"/>
    <s v="En línea"/>
  </r>
  <r>
    <s v="48707530"/>
    <s v="29/01/2025"/>
    <s v="05:54"/>
    <s v="OAN72E"/>
    <x v="0"/>
    <s v="BOGOTÁ, D.C."/>
    <x v="0"/>
    <x v="0"/>
    <n v="25678.74"/>
    <n v="1.591"/>
    <n v="16140"/>
    <n v="16140"/>
    <s v="1000800935401005"/>
    <n v="16027.03"/>
    <n v="25499.004730000001"/>
    <x v="32"/>
    <x v="0"/>
    <x v="0"/>
    <n v="1005"/>
    <n v="10008009"/>
    <s v="SABANA"/>
    <n v="3540"/>
    <s v="Combustibles"/>
    <s v="0040007354"/>
    <x v="0"/>
    <s v="78329"/>
    <s v="En línea"/>
  </r>
  <r>
    <s v="48738389"/>
    <s v="29/01/2025"/>
    <s v="20:10"/>
    <s v="OKZ584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56668"/>
    <s v="En línea"/>
  </r>
  <r>
    <s v="48738505"/>
    <s v="29/01/2025"/>
    <s v="20:15"/>
    <s v="OLN139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35266"/>
    <s v="En línea"/>
  </r>
  <r>
    <s v="48737630"/>
    <s v="29/01/2025"/>
    <s v="19:41"/>
    <s v="OAM78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63680"/>
    <s v="En línea"/>
  </r>
  <r>
    <s v="48738050"/>
    <s v="29/01/2025"/>
    <s v="19:57"/>
    <s v="OKZ837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58305"/>
    <s v="En línea"/>
  </r>
  <r>
    <s v="48734952"/>
    <s v="29/01/2025"/>
    <s v="18:14"/>
    <s v="OJX101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223509"/>
    <s v="En línea"/>
  </r>
  <r>
    <s v="48737389"/>
    <s v="29/01/2025"/>
    <s v="19:33"/>
    <s v="OEU925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176143"/>
    <s v="En línea"/>
  </r>
  <r>
    <s v="48737990"/>
    <s v="29/01/2025"/>
    <s v="19:54"/>
    <s v="OLN062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96739"/>
    <s v="En línea"/>
  </r>
  <r>
    <s v="48721839"/>
    <s v="29/01/2025"/>
    <s v="11:53"/>
    <s v="ODT171"/>
    <x v="0"/>
    <s v="BOGOTÁ, D.C."/>
    <x v="0"/>
    <x v="0"/>
    <n v="80700"/>
    <n v="5"/>
    <n v="16140"/>
    <n v="16140"/>
    <s v="1000800935401005"/>
    <n v="16027.03"/>
    <n v="80135.150000000009"/>
    <x v="32"/>
    <x v="0"/>
    <x v="0"/>
    <n v="1005"/>
    <n v="10008009"/>
    <s v="SABANA"/>
    <n v="3540"/>
    <s v="Combustibles"/>
    <s v="0040007354"/>
    <x v="0"/>
    <s v="176671"/>
    <s v="En línea"/>
  </r>
  <r>
    <s v="48740051"/>
    <s v="29/01/2025"/>
    <s v="21:25"/>
    <s v="OKZ835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57701"/>
    <s v="En línea"/>
  </r>
  <r>
    <s v="48739897"/>
    <s v="29/01/2025"/>
    <s v="21:18"/>
    <s v="OLO316"/>
    <x v="0"/>
    <s v="BOGOTÁ, D.C."/>
    <x v="0"/>
    <x v="0"/>
    <n v="25372.080000000002"/>
    <n v="1.5720000000000001"/>
    <n v="16140"/>
    <n v="16140"/>
    <s v="1000800935401005"/>
    <n v="16027.03"/>
    <n v="25194.491160000001"/>
    <x v="32"/>
    <x v="0"/>
    <x v="0"/>
    <n v="1005"/>
    <n v="10008009"/>
    <s v="SABANA"/>
    <n v="3540"/>
    <s v="Combustibles"/>
    <s v="0040007354"/>
    <x v="0"/>
    <s v="129988"/>
    <s v="En línea"/>
  </r>
  <r>
    <s v="48739953"/>
    <s v="29/01/2025"/>
    <s v="21:21"/>
    <s v="OEU931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177742"/>
    <s v="En línea"/>
  </r>
  <r>
    <s v="48740404"/>
    <s v="29/01/2025"/>
    <s v="21:45"/>
    <s v="MMP15C"/>
    <x v="0"/>
    <s v="BOGOTÁ, D.C."/>
    <x v="0"/>
    <x v="0"/>
    <n v="32280"/>
    <n v="2"/>
    <n v="16140"/>
    <n v="16140"/>
    <s v="1000800935401005"/>
    <n v="16027.03"/>
    <n v="32054.06"/>
    <x v="32"/>
    <x v="0"/>
    <x v="0"/>
    <n v="1005"/>
    <n v="10008009"/>
    <s v="SABANA"/>
    <n v="3540"/>
    <s v="Combustibles"/>
    <s v="0040007354"/>
    <x v="0"/>
    <s v="53922"/>
    <s v="En línea"/>
  </r>
  <r>
    <s v="48714639"/>
    <s v="29/01/2025"/>
    <s v="08:40"/>
    <s v="OFO59E"/>
    <x v="0"/>
    <s v="BOGOTÁ, D.C."/>
    <x v="0"/>
    <x v="0"/>
    <n v="23661.24"/>
    <n v="1.466"/>
    <n v="16140"/>
    <n v="16140"/>
    <s v="1000800935401005"/>
    <n v="16027.03"/>
    <n v="23495.625980000001"/>
    <x v="32"/>
    <x v="0"/>
    <x v="0"/>
    <n v="1005"/>
    <n v="10008009"/>
    <s v="SABANA"/>
    <n v="3540"/>
    <s v="Combustibles"/>
    <s v="0040007354"/>
    <x v="0"/>
    <s v="55280"/>
    <s v="En línea"/>
  </r>
  <r>
    <s v="48718851"/>
    <s v="29/01/2025"/>
    <s v="10:26"/>
    <s v="ODT174"/>
    <x v="0"/>
    <s v="BOGOTÁ, D.C."/>
    <x v="0"/>
    <x v="0"/>
    <n v="80700"/>
    <n v="5"/>
    <n v="16140"/>
    <n v="16140"/>
    <s v="1000800935401005"/>
    <n v="16027.03"/>
    <n v="80135.150000000009"/>
    <x v="32"/>
    <x v="0"/>
    <x v="0"/>
    <n v="1005"/>
    <n v="10008009"/>
    <s v="SABANA"/>
    <n v="3540"/>
    <s v="Combustibles"/>
    <s v="0040007354"/>
    <x v="0"/>
    <s v="161960"/>
    <s v="En línea"/>
  </r>
  <r>
    <s v="02688447"/>
    <s v="29/01/2025"/>
    <s v="00:21"/>
    <s v="LHA16F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48958"/>
    <s v="En línea"/>
  </r>
  <r>
    <s v="01397248"/>
    <s v="29/01/2025"/>
    <s v="14:27"/>
    <s v="OFT11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28946"/>
    <s v="En línea"/>
  </r>
  <r>
    <s v="03751012"/>
    <s v="29/01/2025"/>
    <s v="18:51"/>
    <s v="OJX109"/>
    <x v="0"/>
    <s v="BOGOTÁ, D.C."/>
    <x v="0"/>
    <x v="0"/>
    <n v="62120"/>
    <n v="4"/>
    <n v="15530"/>
    <n v="15530"/>
    <s v="100080099291005"/>
    <n v="16027.03"/>
    <n v="64108.12"/>
    <x v="9"/>
    <x v="0"/>
    <x v="0"/>
    <n v="1005"/>
    <n v="10008009"/>
    <s v="SABANA"/>
    <n v="929"/>
    <s v="Combustibles"/>
    <s v="0040007354"/>
    <x v="0"/>
    <s v="232473"/>
    <s v="En línea"/>
  </r>
  <r>
    <s v="03751109"/>
    <s v="29/01/2025"/>
    <s v="21:12"/>
    <s v="OFT12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17947"/>
    <s v="En línea"/>
  </r>
  <r>
    <s v="02688877"/>
    <s v="29/01/2025"/>
    <s v="17:34"/>
    <s v="DDP19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71880"/>
    <s v="En línea"/>
  </r>
  <r>
    <s v="02688571"/>
    <s v="29/01/2025"/>
    <s v="08:15"/>
    <s v="OGG01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74128"/>
    <s v="En línea"/>
  </r>
  <r>
    <s v="02688534"/>
    <s v="29/01/2025"/>
    <s v="07:10"/>
    <s v="DDU96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83890"/>
    <s v="En línea"/>
  </r>
  <r>
    <s v="02238758"/>
    <s v="29/01/2025"/>
    <s v="02:58"/>
    <s v="LIS828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54960"/>
    <s v="En línea"/>
  </r>
  <r>
    <s v="03248977"/>
    <s v="29/01/2025"/>
    <s v="22:05"/>
    <s v="OKZ677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14684"/>
    <s v="En línea"/>
  </r>
  <r>
    <s v="02336058"/>
    <s v="29/01/2025"/>
    <s v="14:46"/>
    <s v="OJX104"/>
    <x v="0"/>
    <s v="BOGOTÁ, D.C."/>
    <x v="0"/>
    <x v="0"/>
    <n v="61440"/>
    <n v="4"/>
    <n v="15360"/>
    <n v="15360"/>
    <s v="100080099841005"/>
    <n v="16027.03"/>
    <n v="64108.12"/>
    <x v="34"/>
    <x v="0"/>
    <x v="0"/>
    <n v="1005"/>
    <n v="10008009"/>
    <s v="SABANA"/>
    <n v="984"/>
    <s v="Combustibles"/>
    <s v="0040007354"/>
    <x v="0"/>
    <s v="255422"/>
    <s v="En línea"/>
  </r>
  <r>
    <s v="03267161"/>
    <s v="29/01/2025"/>
    <s v="18:56"/>
    <s v="OFJ26E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58697"/>
    <s v="En línea"/>
  </r>
  <r>
    <s v="03267175"/>
    <s v="29/01/2025"/>
    <s v="19:29"/>
    <s v="OLN141"/>
    <x v="0"/>
    <s v="BOGOTÁ, D.C."/>
    <x v="0"/>
    <x v="0"/>
    <n v="61440"/>
    <n v="4"/>
    <n v="15360"/>
    <n v="15360"/>
    <s v="100080099841005"/>
    <n v="16027.03"/>
    <n v="64108.12"/>
    <x v="34"/>
    <x v="0"/>
    <x v="0"/>
    <n v="1005"/>
    <n v="10008009"/>
    <s v="SABANA"/>
    <n v="984"/>
    <s v="Combustibles"/>
    <s v="0040007354"/>
    <x v="0"/>
    <s v="148046"/>
    <s v="En línea"/>
  </r>
  <r>
    <s v="02336224"/>
    <s v="29/01/2025"/>
    <s v="20:11"/>
    <s v="OFJ16E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66613"/>
    <s v="En línea"/>
  </r>
  <r>
    <s v="04279279"/>
    <s v="29/01/2025"/>
    <s v="20:06"/>
    <s v="LIS741"/>
    <x v="0"/>
    <s v="BOGOTÁ, D.C."/>
    <x v="0"/>
    <x v="0"/>
    <n v="46080"/>
    <n v="3"/>
    <n v="15360"/>
    <n v="15360"/>
    <s v="100080099841005"/>
    <n v="16027.03"/>
    <n v="48081.090000000004"/>
    <x v="34"/>
    <x v="0"/>
    <x v="0"/>
    <n v="1005"/>
    <n v="10008009"/>
    <s v="SABANA"/>
    <n v="984"/>
    <s v="Combustibles"/>
    <s v="0040007354"/>
    <x v="0"/>
    <s v="31891"/>
    <s v="En línea"/>
  </r>
  <r>
    <s v="48725297"/>
    <s v="29/01/2025"/>
    <s v="13:42"/>
    <s v="LIS759"/>
    <x v="0"/>
    <s v="BOGOTÁ, D.C."/>
    <x v="0"/>
    <x v="1"/>
    <n v="41840"/>
    <n v="4"/>
    <n v="10460"/>
    <n v="10460"/>
    <s v="1000800935401005"/>
    <n v="10466.870000000001"/>
    <n v="41867.480000000003"/>
    <x v="32"/>
    <x v="0"/>
    <x v="0"/>
    <n v="1005"/>
    <n v="10008009"/>
    <s v="SABANA"/>
    <n v="3540"/>
    <s v="Combustibles"/>
    <s v="0040007354"/>
    <x v="0"/>
    <s v="26309"/>
    <s v="En línea"/>
  </r>
  <r>
    <s v="03267048"/>
    <s v="29/01/2025"/>
    <s v="13:34"/>
    <s v="OLO474"/>
    <x v="0"/>
    <s v="BOGOTÁ, D.C."/>
    <x v="0"/>
    <x v="1"/>
    <n v="41396"/>
    <n v="4"/>
    <n v="10349"/>
    <n v="10349"/>
    <s v="100080099841005"/>
    <n v="10466.870000000001"/>
    <n v="41867.480000000003"/>
    <x v="34"/>
    <x v="0"/>
    <x v="0"/>
    <n v="1005"/>
    <n v="10008009"/>
    <s v="SABANA"/>
    <n v="984"/>
    <s v="Combustibles"/>
    <s v="0040007354"/>
    <x v="0"/>
    <s v="176855"/>
    <s v="En línea"/>
  </r>
  <r>
    <s v="02335775"/>
    <s v="29/01/2025"/>
    <s v="05:12"/>
    <s v="LIT014"/>
    <x v="0"/>
    <s v="BOGOTÁ, D.C."/>
    <x v="0"/>
    <x v="1"/>
    <n v="41396"/>
    <n v="4"/>
    <n v="10349"/>
    <n v="10349"/>
    <s v="100080099841005"/>
    <n v="10466.870000000001"/>
    <n v="41867.480000000003"/>
    <x v="34"/>
    <x v="0"/>
    <x v="0"/>
    <n v="1005"/>
    <n v="10008009"/>
    <s v="SABANA"/>
    <n v="984"/>
    <s v="Combustibles"/>
    <s v="0040007354"/>
    <x v="0"/>
    <s v="37883"/>
    <s v="En línea"/>
  </r>
  <r>
    <s v="01333837"/>
    <s v="29/01/2025"/>
    <s v="19:56"/>
    <s v="OLO548"/>
    <x v="0"/>
    <s v="BOGOTÁ, D.C."/>
    <x v="0"/>
    <x v="1"/>
    <n v="41396"/>
    <n v="4"/>
    <n v="10349"/>
    <n v="10349"/>
    <s v="100080099841005"/>
    <n v="10466.870000000001"/>
    <n v="41867.480000000003"/>
    <x v="34"/>
    <x v="0"/>
    <x v="0"/>
    <n v="1005"/>
    <n v="10008009"/>
    <s v="SABANA"/>
    <n v="984"/>
    <s v="Combustibles"/>
    <s v="0040007354"/>
    <x v="0"/>
    <s v="162730"/>
    <s v="En línea"/>
  </r>
  <r>
    <s v="48739524"/>
    <s v="29/01/2025"/>
    <s v="20:59"/>
    <s v="OLO483"/>
    <x v="0"/>
    <s v="BOGOTÁ, D.C."/>
    <x v="0"/>
    <x v="1"/>
    <n v="83680"/>
    <n v="8"/>
    <n v="10460"/>
    <n v="10460"/>
    <s v="1000800935401005"/>
    <n v="10466.870000000001"/>
    <n v="83734.960000000006"/>
    <x v="32"/>
    <x v="0"/>
    <x v="0"/>
    <n v="1005"/>
    <n v="10008009"/>
    <s v="SABANA"/>
    <n v="3540"/>
    <s v="Combustibles"/>
    <s v="0040007354"/>
    <x v="0"/>
    <s v="128080"/>
    <s v="En línea"/>
  </r>
  <r>
    <s v="48741189"/>
    <s v="29/01/2025"/>
    <s v="22:34"/>
    <s v="OJY259"/>
    <x v="0"/>
    <s v="BOGOTÁ, D.C."/>
    <x v="0"/>
    <x v="1"/>
    <n v="41840"/>
    <n v="4"/>
    <n v="10460"/>
    <n v="10460"/>
    <s v="1000800935401005"/>
    <n v="10466.870000000001"/>
    <n v="41867.480000000003"/>
    <x v="32"/>
    <x v="0"/>
    <x v="0"/>
    <n v="1005"/>
    <n v="10008009"/>
    <s v="SABANA"/>
    <n v="3540"/>
    <s v="Combustibles"/>
    <s v="0040007354"/>
    <x v="0"/>
    <s v="122576"/>
    <s v="En línea"/>
  </r>
  <r>
    <s v="01682758"/>
    <s v="29/01/2025"/>
    <s v="06:48"/>
    <s v="UKP36D"/>
    <x v="0"/>
    <s v="BOGOTÁ, D.C."/>
    <x v="0"/>
    <x v="0"/>
    <n v="23963.03"/>
    <n v="1.5469999999999999"/>
    <n v="15490"/>
    <n v="15490"/>
    <s v="1000800910391005"/>
    <n v="16027.03"/>
    <n v="24793.815409999999"/>
    <x v="5"/>
    <x v="0"/>
    <x v="0"/>
    <n v="1005"/>
    <n v="10008009"/>
    <s v="SABANA"/>
    <n v="1039"/>
    <s v="Combustibles"/>
    <s v="0040007354"/>
    <x v="0"/>
    <s v="42213"/>
    <s v="En línea"/>
  </r>
  <r>
    <s v="02459063"/>
    <s v="29/01/2025"/>
    <s v="08:47"/>
    <s v="LHB09F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17930"/>
    <s v="En línea"/>
  </r>
  <r>
    <s v="01683050"/>
    <s v="29/01/2025"/>
    <s v="12:19"/>
    <s v="OFY50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64960"/>
    <s v="En línea"/>
  </r>
  <r>
    <s v="02459312"/>
    <s v="29/01/2025"/>
    <s v="13:20"/>
    <s v="OFL24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30535"/>
    <s v="En línea"/>
  </r>
  <r>
    <s v="02459343"/>
    <s v="29/01/2025"/>
    <s v="13:48"/>
    <s v="OFL75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57222"/>
    <s v="En línea"/>
  </r>
  <r>
    <s v="02459536"/>
    <s v="29/01/2025"/>
    <s v="17:26"/>
    <s v="OFZ67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66842"/>
    <s v="En línea"/>
  </r>
  <r>
    <s v="01683253"/>
    <s v="29/01/2025"/>
    <s v="16:21"/>
    <s v="DDU27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69437"/>
    <s v="En línea"/>
  </r>
  <r>
    <s v="02459667"/>
    <s v="29/01/2025"/>
    <s v="18:49"/>
    <s v="OFU57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43433"/>
    <s v="En línea"/>
  </r>
  <r>
    <s v="01683578"/>
    <s v="29/01/2025"/>
    <s v="21:25"/>
    <s v="OGB98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74526"/>
    <s v="En línea"/>
  </r>
  <r>
    <s v="01683334"/>
    <s v="29/01/2025"/>
    <s v="17:33"/>
    <s v="OAO23E"/>
    <x v="0"/>
    <s v="BOGOTÁ, D.C."/>
    <x v="0"/>
    <x v="0"/>
    <n v="30980"/>
    <n v="2"/>
    <n v="15490"/>
    <n v="15490"/>
    <s v="1000800910391005"/>
    <n v="16027.03"/>
    <n v="32054.06"/>
    <x v="5"/>
    <x v="0"/>
    <x v="0"/>
    <n v="1005"/>
    <n v="10008009"/>
    <s v="SABANA"/>
    <n v="1039"/>
    <s v="Combustibles"/>
    <s v="0040007354"/>
    <x v="0"/>
    <s v="87010"/>
    <s v="En línea"/>
  </r>
  <r>
    <s v="02459643"/>
    <s v="29/01/2025"/>
    <s v="18:32"/>
    <s v="OFU43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28865"/>
    <s v="En línea"/>
  </r>
  <r>
    <s v="02459373"/>
    <s v="29/01/2025"/>
    <s v="14:29"/>
    <s v="OLO736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160709"/>
    <s v="En línea"/>
  </r>
  <r>
    <s v="01577359"/>
    <s v="29/01/2025"/>
    <s v="00:18"/>
    <s v="DDR36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85315"/>
    <s v="En línea"/>
  </r>
  <r>
    <s v="03492294"/>
    <s v="29/01/2025"/>
    <s v="00:50"/>
    <s v="DDQ04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75603"/>
    <s v="En línea"/>
  </r>
  <r>
    <s v="03492323"/>
    <s v="29/01/2025"/>
    <s v="01:24"/>
    <s v="OFJ69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9931"/>
    <s v="En línea"/>
  </r>
  <r>
    <s v="02539507"/>
    <s v="29/01/2025"/>
    <s v="15:55"/>
    <s v="AWV21D"/>
    <x v="0"/>
    <s v="BOGOTÁ, D.C."/>
    <x v="0"/>
    <x v="0"/>
    <n v="15490"/>
    <n v="1"/>
    <n v="15490"/>
    <n v="15490"/>
    <s v="1000800910561005"/>
    <n v="16027.03"/>
    <n v="16027.03"/>
    <x v="28"/>
    <x v="0"/>
    <x v="0"/>
    <n v="1005"/>
    <n v="10008009"/>
    <s v="SABANA"/>
    <n v="1056"/>
    <s v="Combustibles"/>
    <s v="0040007354"/>
    <x v="0"/>
    <s v="133160"/>
    <s v="En línea"/>
  </r>
  <r>
    <s v="01577882"/>
    <s v="29/01/2025"/>
    <s v="15:17"/>
    <s v="OFU10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32951"/>
    <s v="En línea"/>
  </r>
  <r>
    <s v="02539603"/>
    <s v="29/01/2025"/>
    <s v="17:48"/>
    <s v="LBL83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24021"/>
    <s v="En línea"/>
  </r>
  <r>
    <s v="03492923"/>
    <s v="29/01/2025"/>
    <s v="18:12"/>
    <s v="OFM96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8163"/>
    <s v="En línea"/>
  </r>
  <r>
    <s v="03492974"/>
    <s v="29/01/2025"/>
    <s v="19:19"/>
    <s v="OFJ72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8410"/>
    <s v="En línea"/>
  </r>
  <r>
    <s v="03492844"/>
    <s v="29/01/2025"/>
    <s v="16:15"/>
    <s v="OFJ56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77142"/>
    <s v="En línea"/>
  </r>
  <r>
    <s v="01577957"/>
    <s v="29/01/2025"/>
    <s v="17:01"/>
    <s v="OFJ68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38102"/>
    <s v="En línea"/>
  </r>
  <r>
    <s v="02539556"/>
    <s v="29/01/2025"/>
    <s v="16:51"/>
    <s v="LBL78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0693"/>
    <s v="En línea"/>
  </r>
  <r>
    <s v="02539598"/>
    <s v="29/01/2025"/>
    <s v="17:43"/>
    <s v="OFJ94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7318"/>
    <s v="En línea"/>
  </r>
  <r>
    <s v="02539640"/>
    <s v="29/01/2025"/>
    <s v="18:29"/>
    <s v="DDW47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6225"/>
    <s v="En línea"/>
  </r>
  <r>
    <s v="02539823"/>
    <s v="29/01/2025"/>
    <s v="22:30"/>
    <s v="LBL92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29181"/>
    <s v="En línea"/>
  </r>
  <r>
    <s v="01578250"/>
    <s v="29/01/2025"/>
    <s v="23:19"/>
    <s v="OFK01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67830"/>
    <s v="En línea"/>
  </r>
  <r>
    <s v="02539862"/>
    <s v="29/01/2025"/>
    <s v="23:59"/>
    <s v="OFJ85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9066"/>
    <s v="En línea"/>
  </r>
  <r>
    <s v="03493064"/>
    <s v="29/01/2025"/>
    <s v="21:47"/>
    <s v="LBO96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31866"/>
    <s v="En línea"/>
  </r>
  <r>
    <s v="03493076"/>
    <s v="29/01/2025"/>
    <s v="22:00"/>
    <s v="OLN283"/>
    <x v="0"/>
    <s v="BOGOTÁ, D.C."/>
    <x v="0"/>
    <x v="0"/>
    <n v="46470"/>
    <n v="3"/>
    <n v="15490"/>
    <n v="15490"/>
    <s v="1000800910561005"/>
    <n v="16027.03"/>
    <n v="48081.090000000004"/>
    <x v="28"/>
    <x v="0"/>
    <x v="0"/>
    <n v="1005"/>
    <n v="10008009"/>
    <s v="SABANA"/>
    <n v="1056"/>
    <s v="Combustibles"/>
    <s v="0040007354"/>
    <x v="0"/>
    <s v="125715"/>
    <s v="En línea"/>
  </r>
  <r>
    <s v="02539825"/>
    <s v="29/01/2025"/>
    <s v="22:32"/>
    <s v="LHB61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13622"/>
    <s v="En línea"/>
  </r>
  <r>
    <s v="02539827"/>
    <s v="29/01/2025"/>
    <s v="22:33"/>
    <s v="OFJ88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8156"/>
    <s v="En línea"/>
  </r>
  <r>
    <s v="02539080"/>
    <s v="29/01/2025"/>
    <s v="06:27"/>
    <s v="OAN11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78647"/>
    <s v="En línea"/>
  </r>
  <r>
    <s v="02539122"/>
    <s v="29/01/2025"/>
    <s v="07:19"/>
    <s v="DDZ72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77806"/>
    <s v="En línea"/>
  </r>
  <r>
    <s v="03492456"/>
    <s v="29/01/2025"/>
    <s v="07:18"/>
    <s v="DDW18E"/>
    <x v="0"/>
    <s v="BOGOTÁ, D.C."/>
    <x v="0"/>
    <x v="0"/>
    <n v="22166.19"/>
    <n v="1.431"/>
    <n v="15490"/>
    <n v="15490"/>
    <s v="1000800910561005"/>
    <n v="16027.03"/>
    <n v="22934.679930000002"/>
    <x v="28"/>
    <x v="0"/>
    <x v="0"/>
    <n v="1005"/>
    <n v="10008009"/>
    <s v="SABANA"/>
    <n v="1056"/>
    <s v="Combustibles"/>
    <s v="0040007354"/>
    <x v="0"/>
    <s v="63628"/>
    <s v="En línea"/>
  </r>
  <r>
    <s v="02539259"/>
    <s v="29/01/2025"/>
    <s v="10:27"/>
    <s v="OFJ86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1771"/>
    <s v="En línea"/>
  </r>
  <r>
    <s v="02539313"/>
    <s v="29/01/2025"/>
    <s v="11:32"/>
    <s v="LHE82F"/>
    <x v="0"/>
    <s v="BOGOTÁ, D.C."/>
    <x v="0"/>
    <x v="0"/>
    <n v="22150.7"/>
    <n v="1.43"/>
    <n v="15490"/>
    <n v="15490"/>
    <s v="1000800910561005"/>
    <n v="16027.03"/>
    <n v="22918.652900000001"/>
    <x v="28"/>
    <x v="0"/>
    <x v="0"/>
    <n v="1005"/>
    <n v="10008009"/>
    <s v="SABANA"/>
    <n v="1056"/>
    <s v="Combustibles"/>
    <s v="0040007354"/>
    <x v="0"/>
    <s v="17295"/>
    <s v="En línea"/>
  </r>
  <r>
    <s v="02539325"/>
    <s v="29/01/2025"/>
    <s v="11:46"/>
    <s v="DDW81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85300"/>
    <s v="En línea"/>
  </r>
  <r>
    <s v="03492850"/>
    <s v="29/01/2025"/>
    <s v="16:19"/>
    <s v="OLO626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48338"/>
    <s v="En línea"/>
  </r>
  <r>
    <s v="02539670"/>
    <s v="29/01/2025"/>
    <s v="19:05"/>
    <s v="OLO543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110859"/>
    <s v="En línea"/>
  </r>
  <r>
    <s v="01676819"/>
    <s v="29/01/2025"/>
    <s v="12:20"/>
    <s v="OLO553"/>
    <x v="0"/>
    <s v="BOGOTÁ, D.C."/>
    <x v="0"/>
    <x v="1"/>
    <n v="40720"/>
    <n v="4"/>
    <n v="10180"/>
    <n v="10180"/>
    <s v="1000800910611005"/>
    <n v="10466.870000000001"/>
    <n v="41867.480000000003"/>
    <x v="15"/>
    <x v="0"/>
    <x v="0"/>
    <n v="1005"/>
    <n v="10008009"/>
    <s v="SABANA"/>
    <n v="1061"/>
    <s v="Combustibles"/>
    <s v="0040007354"/>
    <x v="0"/>
    <s v="105726"/>
    <s v="En línea"/>
  </r>
  <r>
    <s v="02666739"/>
    <s v="29/01/2025"/>
    <s v="07:45"/>
    <s v="OAO26E"/>
    <x v="0"/>
    <s v="BOGOTÁ, D.C."/>
    <x v="0"/>
    <x v="0"/>
    <n v="20360"/>
    <n v="2"/>
    <n v="10180"/>
    <n v="10180"/>
    <s v="1000800910611005"/>
    <n v="16027.03"/>
    <n v="32054.06"/>
    <x v="15"/>
    <x v="0"/>
    <x v="0"/>
    <n v="1005"/>
    <n v="10008009"/>
    <s v="SABANA"/>
    <n v="1061"/>
    <s v="Combustibles"/>
    <s v="0040007354"/>
    <x v="0"/>
    <s v="72186"/>
    <s v="En línea"/>
  </r>
  <r>
    <s v="2738793"/>
    <s v="29/01/2025"/>
    <s v="04:13"/>
    <s v="DDX82E"/>
    <x v="0"/>
    <s v="BOGOTÁ, D.C."/>
    <x v="0"/>
    <x v="0"/>
    <n v="15980"/>
    <n v="1"/>
    <n v="15980"/>
    <n v="15980"/>
    <s v="1000800911051005"/>
    <n v="16027.03"/>
    <n v="16027.03"/>
    <x v="38"/>
    <x v="0"/>
    <x v="0"/>
    <n v="1005"/>
    <n v="10008009"/>
    <s v="SABANA"/>
    <n v="1105"/>
    <s v="Combustibles"/>
    <s v="0040007354"/>
    <x v="0"/>
    <s v="112653"/>
    <s v="En línea"/>
  </r>
  <r>
    <s v="2739042"/>
    <s v="29/01/2025"/>
    <s v="14:47"/>
    <s v="LHB35F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23560"/>
    <s v="En línea"/>
  </r>
  <r>
    <s v="2739044"/>
    <s v="29/01/2025"/>
    <s v="14:47"/>
    <s v="OGE05E"/>
    <x v="0"/>
    <s v="BOGOTÁ, D.C."/>
    <x v="0"/>
    <x v="0"/>
    <n v="31960"/>
    <n v="2"/>
    <n v="15980"/>
    <n v="15980"/>
    <s v="1000800911051005"/>
    <n v="16027.03"/>
    <n v="32054.06"/>
    <x v="38"/>
    <x v="0"/>
    <x v="0"/>
    <n v="1005"/>
    <n v="10008009"/>
    <s v="SABANA"/>
    <n v="1105"/>
    <s v="Combustibles"/>
    <s v="0040007354"/>
    <x v="0"/>
    <s v="26605"/>
    <s v="En línea"/>
  </r>
  <r>
    <s v="2739193"/>
    <s v="29/01/2025"/>
    <s v="19:29"/>
    <s v="OEU968"/>
    <x v="0"/>
    <s v="BOGOTÁ, D.C."/>
    <x v="0"/>
    <x v="0"/>
    <n v="79900"/>
    <n v="5"/>
    <n v="15980"/>
    <n v="15980"/>
    <s v="1000800911051005"/>
    <n v="16027.03"/>
    <n v="80135.150000000009"/>
    <x v="38"/>
    <x v="0"/>
    <x v="0"/>
    <n v="1005"/>
    <n v="10008009"/>
    <s v="SABANA"/>
    <n v="1105"/>
    <s v="Combustibles"/>
    <s v="0040007354"/>
    <x v="0"/>
    <s v="170490"/>
    <s v="En línea"/>
  </r>
  <r>
    <s v="2739202"/>
    <s v="29/01/2025"/>
    <s v="20:28"/>
    <s v="DDU54E"/>
    <x v="0"/>
    <s v="BOGOTÁ, D.C."/>
    <x v="0"/>
    <x v="0"/>
    <n v="23826.18"/>
    <n v="1.4910000000000001"/>
    <n v="15980"/>
    <n v="15980"/>
    <s v="1000800911051005"/>
    <n v="16027.03"/>
    <n v="23896.301730000003"/>
    <x v="38"/>
    <x v="0"/>
    <x v="0"/>
    <n v="1005"/>
    <n v="10008009"/>
    <s v="SABANA"/>
    <n v="1105"/>
    <s v="Combustibles"/>
    <s v="0040007354"/>
    <x v="0"/>
    <s v="64152"/>
    <s v="En línea"/>
  </r>
  <r>
    <s v="2739150"/>
    <s v="29/01/2025"/>
    <s v="18:08"/>
    <s v="AWV33D"/>
    <x v="0"/>
    <s v="BOGOTÁ, D.C."/>
    <x v="0"/>
    <x v="0"/>
    <n v="31960"/>
    <n v="2"/>
    <n v="15980"/>
    <n v="15980"/>
    <s v="1000800911051005"/>
    <n v="16027.03"/>
    <n v="32054.06"/>
    <x v="38"/>
    <x v="0"/>
    <x v="0"/>
    <n v="1005"/>
    <n v="10008009"/>
    <s v="SABANA"/>
    <n v="1105"/>
    <s v="Combustibles"/>
    <s v="0040007354"/>
    <x v="0"/>
    <s v="41225"/>
    <s v="En línea"/>
  </r>
  <r>
    <s v="2739236"/>
    <s v="29/01/2025"/>
    <s v="22:51"/>
    <s v="LHB50F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19219"/>
    <s v="En línea"/>
  </r>
  <r>
    <s v="2738875"/>
    <s v="29/01/2025"/>
    <s v="08:37"/>
    <s v="LHA19F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45655"/>
    <s v="En línea"/>
  </r>
  <r>
    <s v="2738934"/>
    <s v="29/01/2025"/>
    <s v="10:33"/>
    <s v="OFL11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43791"/>
    <s v="En línea"/>
  </r>
  <r>
    <s v="2739041"/>
    <s v="29/01/2025"/>
    <s v="14:46"/>
    <s v="PLAELE01"/>
    <x v="9"/>
    <s v="BOGOTÁ, D.C."/>
    <x v="0"/>
    <x v="0"/>
    <n v="31960"/>
    <n v="2"/>
    <n v="15980"/>
    <n v="15980"/>
    <s v="100080091105164"/>
    <n v="16113.11"/>
    <n v="32226.22"/>
    <x v="38"/>
    <x v="0"/>
    <x v="9"/>
    <n v="164"/>
    <n v="10008009"/>
    <s v="SABANA"/>
    <n v="1105"/>
    <s v="Combustibles"/>
    <s v="0040006240"/>
    <x v="0"/>
    <s v="0"/>
    <s v="En línea"/>
  </r>
  <r>
    <s v="03250052"/>
    <s v="29/01/2025"/>
    <s v="21:46"/>
    <s v="GCX027"/>
    <x v="0"/>
    <s v="BOGOTÁ, D.C."/>
    <x v="0"/>
    <x v="1"/>
    <n v="37421.339999999997"/>
    <n v="3.6579999999999999"/>
    <n v="10230"/>
    <n v="10230"/>
    <s v="1000800926001005"/>
    <n v="10466.870000000001"/>
    <n v="38287.810460000001"/>
    <x v="14"/>
    <x v="0"/>
    <x v="0"/>
    <n v="1005"/>
    <n v="10008009"/>
    <s v="SABANA"/>
    <n v="2600"/>
    <s v="Combustibles"/>
    <s v="0040007354"/>
    <x v="0"/>
    <s v="107465"/>
    <s v="En línea"/>
  </r>
  <r>
    <s v="03249961"/>
    <s v="29/01/2025"/>
    <s v="18:45"/>
    <s v="OLN077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160297"/>
    <s v="En línea"/>
  </r>
  <r>
    <s v="03249772"/>
    <s v="29/01/2025"/>
    <s v="11:35"/>
    <s v="OGA05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73489"/>
    <s v="En línea"/>
  </r>
  <r>
    <s v="04223553"/>
    <s v="29/01/2025"/>
    <s v="21:31"/>
    <s v="LHF07F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26345"/>
    <s v="En línea"/>
  </r>
  <r>
    <s v="02390054"/>
    <s v="29/01/2025"/>
    <s v="21:42"/>
    <s v="UKP08D"/>
    <x v="0"/>
    <s v="BOGOTÁ, D.C."/>
    <x v="0"/>
    <x v="0"/>
    <n v="26953.919999999998"/>
    <n v="1.764"/>
    <n v="15280"/>
    <n v="15280"/>
    <s v="1000800926001005"/>
    <n v="16027.03"/>
    <n v="28271.680920000003"/>
    <x v="14"/>
    <x v="0"/>
    <x v="0"/>
    <n v="1005"/>
    <n v="10008009"/>
    <s v="SABANA"/>
    <n v="2600"/>
    <s v="Combustibles"/>
    <s v="0040007354"/>
    <x v="0"/>
    <s v="23778"/>
    <s v="En línea"/>
  </r>
  <r>
    <s v="04223215"/>
    <s v="29/01/2025"/>
    <s v="08:52"/>
    <s v="OAN23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74348"/>
    <s v="En línea"/>
  </r>
  <r>
    <s v="01751382"/>
    <s v="29/01/2025"/>
    <s v="03:05"/>
    <s v="LBO94F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41416"/>
    <s v="En línea"/>
  </r>
  <r>
    <s v="01751425"/>
    <s v="29/01/2025"/>
    <s v="05:02"/>
    <s v="OFO43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39503"/>
    <s v="En línea"/>
  </r>
  <r>
    <s v="02740485"/>
    <s v="29/01/2025"/>
    <s v="14:50"/>
    <s v="OFQ14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84475"/>
    <s v="En línea"/>
  </r>
  <r>
    <s v="02740554"/>
    <s v="29/01/2025"/>
    <s v="16:13"/>
    <s v="OFW10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104488"/>
    <s v="En línea"/>
  </r>
  <r>
    <s v="02740588"/>
    <s v="29/01/2025"/>
    <s v="16:43"/>
    <s v="OGG41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67275"/>
    <s v="En línea"/>
  </r>
  <r>
    <s v="01751858"/>
    <s v="29/01/2025"/>
    <s v="12:25"/>
    <s v="OFO40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33709"/>
    <s v="En línea"/>
  </r>
  <r>
    <s v="02740275"/>
    <s v="29/01/2025"/>
    <s v="10:35"/>
    <s v="OFP47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42623"/>
    <s v="En línea"/>
  </r>
  <r>
    <s v="011004953"/>
    <s v="29/01/2025"/>
    <s v="07:22"/>
    <s v="OFZ81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62752"/>
    <s v="En línea"/>
  </r>
  <r>
    <s v="011005676"/>
    <s v="29/01/2025"/>
    <s v="20:24"/>
    <s v="OFY11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73100"/>
    <s v="En línea"/>
  </r>
  <r>
    <s v="011005531"/>
    <s v="29/01/2025"/>
    <s v="17:55"/>
    <s v="OEU932"/>
    <x v="0"/>
    <s v="BOGOTÁ, D.C."/>
    <x v="0"/>
    <x v="0"/>
    <n v="76800"/>
    <n v="5"/>
    <n v="15360"/>
    <n v="15360"/>
    <s v="100080099281005"/>
    <n v="16027.03"/>
    <n v="80135.150000000009"/>
    <x v="4"/>
    <x v="0"/>
    <x v="0"/>
    <n v="1005"/>
    <n v="10008009"/>
    <s v="SABANA"/>
    <n v="928"/>
    <s v="Combustibles"/>
    <s v="0040007354"/>
    <x v="0"/>
    <s v="209994"/>
    <s v="En línea"/>
  </r>
  <r>
    <s v="011005251"/>
    <s v="29/01/2025"/>
    <s v="12:46"/>
    <s v="LHA58F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35568"/>
    <s v="En línea"/>
  </r>
  <r>
    <s v="011005199"/>
    <s v="29/01/2025"/>
    <s v="11:51"/>
    <s v="OFN28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36761"/>
    <s v="En línea"/>
  </r>
  <r>
    <s v="011005331"/>
    <s v="29/01/2025"/>
    <s v="14:29"/>
    <s v="OFJ38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78198"/>
    <s v="En línea"/>
  </r>
  <r>
    <s v="02849032"/>
    <s v="29/01/2025"/>
    <s v="21:59"/>
    <s v="OLO524"/>
    <x v="0"/>
    <s v="BOGOTÁ, D.C."/>
    <x v="0"/>
    <x v="1"/>
    <n v="85040"/>
    <n v="8"/>
    <n v="10630"/>
    <n v="10630"/>
    <s v="100080099281005"/>
    <n v="10466.870000000001"/>
    <n v="83734.960000000006"/>
    <x v="4"/>
    <x v="0"/>
    <x v="0"/>
    <n v="1005"/>
    <n v="10008009"/>
    <s v="SABANA"/>
    <n v="928"/>
    <s v="Combustibles"/>
    <s v="0040007354"/>
    <x v="0"/>
    <s v="370"/>
    <s v="En línea"/>
  </r>
  <r>
    <s v="011005446"/>
    <s v="29/01/2025"/>
    <s v="16:25"/>
    <s v="JQU992"/>
    <x v="0"/>
    <s v="BOGOTÁ, D.C."/>
    <x v="0"/>
    <x v="1"/>
    <n v="42520"/>
    <n v="4"/>
    <n v="10630"/>
    <n v="10630"/>
    <s v="100080099281005"/>
    <n v="10466.870000000001"/>
    <n v="41867.480000000003"/>
    <x v="4"/>
    <x v="0"/>
    <x v="0"/>
    <n v="1005"/>
    <n v="10008009"/>
    <s v="SABANA"/>
    <n v="928"/>
    <s v="Combustibles"/>
    <s v="0040007354"/>
    <x v="0"/>
    <s v="99174"/>
    <s v="En línea"/>
  </r>
  <r>
    <s v="03170026"/>
    <s v="29/01/2025"/>
    <s v="04:31"/>
    <s v="LHA47F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21670"/>
    <s v="En línea"/>
  </r>
  <r>
    <s v="01277693"/>
    <s v="29/01/2025"/>
    <s v="02:31"/>
    <s v="DDN64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84729"/>
    <s v="En línea"/>
  </r>
  <r>
    <s v="04329595"/>
    <s v="29/01/2025"/>
    <s v="21:04"/>
    <s v="OJX100"/>
    <x v="0"/>
    <s v="BOGOTÁ, D.C."/>
    <x v="0"/>
    <x v="0"/>
    <n v="61640"/>
    <n v="4"/>
    <n v="15410"/>
    <n v="15410"/>
    <s v="1000800910401005"/>
    <n v="16027.03"/>
    <n v="64108.12"/>
    <x v="22"/>
    <x v="0"/>
    <x v="0"/>
    <n v="1005"/>
    <n v="10008009"/>
    <s v="SABANA"/>
    <n v="1040"/>
    <s v="Combustibles"/>
    <s v="0040007354"/>
    <x v="0"/>
    <s v="212773"/>
    <s v="En línea"/>
  </r>
  <r>
    <s v="03170295"/>
    <s v="29/01/2025"/>
    <s v="21:20"/>
    <s v="OGA97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70967"/>
    <s v="En línea"/>
  </r>
  <r>
    <s v="04329517"/>
    <s v="29/01/2025"/>
    <s v="18:43"/>
    <s v="LHA57F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28585"/>
    <s v="En línea"/>
  </r>
  <r>
    <s v="04329571"/>
    <s v="29/01/2025"/>
    <s v="20:10"/>
    <s v="ODT181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74310"/>
    <s v="En línea"/>
  </r>
  <r>
    <s v="01277814"/>
    <s v="29/01/2025"/>
    <s v="09:12"/>
    <s v="OJX031"/>
    <x v="0"/>
    <s v="BOGOTÁ, D.C."/>
    <x v="0"/>
    <x v="0"/>
    <n v="61640"/>
    <n v="4"/>
    <n v="15410"/>
    <n v="15410"/>
    <s v="1000800910401005"/>
    <n v="16027.03"/>
    <n v="64108.12"/>
    <x v="22"/>
    <x v="0"/>
    <x v="0"/>
    <n v="1005"/>
    <n v="10008009"/>
    <s v="SABANA"/>
    <n v="1040"/>
    <s v="Combustibles"/>
    <s v="0040007354"/>
    <x v="0"/>
    <s v="197266"/>
    <s v="En línea"/>
  </r>
  <r>
    <s v="03170064"/>
    <s v="29/01/2025"/>
    <s v="08:13"/>
    <s v="OFO66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62786"/>
    <s v="En línea"/>
  </r>
  <r>
    <s v="02273257"/>
    <s v="29/01/2025"/>
    <s v="10:10"/>
    <s v="LHA46F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14413"/>
    <s v="En línea"/>
  </r>
  <r>
    <s v="04329417"/>
    <s v="29/01/2025"/>
    <s v="15:29"/>
    <s v="LHA56F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19510"/>
    <s v="En línea"/>
  </r>
  <r>
    <s v="02273367"/>
    <s v="29/01/2025"/>
    <s v="13:19"/>
    <s v="OFV75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79056"/>
    <s v="En línea"/>
  </r>
  <r>
    <s v="04329631"/>
    <s v="29/01/2025"/>
    <s v="22:45"/>
    <s v="OFM55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66839"/>
    <s v="En línea"/>
  </r>
  <r>
    <s v="01278237"/>
    <s v="29/01/2025"/>
    <s v="22:09"/>
    <s v="ODT190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46500"/>
    <s v="En línea"/>
  </r>
  <r>
    <s v="021007308"/>
    <s v="29/01/2025"/>
    <s v="21:04"/>
    <s v="JQV271"/>
    <x v="0"/>
    <s v="BOGOTÁ, D.C."/>
    <x v="0"/>
    <x v="0"/>
    <n v="45840"/>
    <n v="3"/>
    <n v="15280"/>
    <n v="15280"/>
    <s v="1000800915661005"/>
    <n v="16027.03"/>
    <n v="48081.090000000004"/>
    <x v="24"/>
    <x v="0"/>
    <x v="0"/>
    <n v="1005"/>
    <n v="10008009"/>
    <s v="SABANA"/>
    <n v="1566"/>
    <s v="Combustibles"/>
    <s v="0040007354"/>
    <x v="0"/>
    <s v="60487"/>
    <s v="En línea"/>
  </r>
  <r>
    <s v="01683063"/>
    <s v="29/01/2025"/>
    <s v="12:33"/>
    <s v="OBG442"/>
    <x v="10"/>
    <s v="BOGOTÁ, D.C."/>
    <x v="0"/>
    <x v="1"/>
    <n v="70000.56"/>
    <n v="6.5789999999999997"/>
    <n v="10640"/>
    <n v="10640"/>
    <s v="100080091039465"/>
    <n v="10661.32"/>
    <n v="70140.824280000001"/>
    <x v="5"/>
    <x v="0"/>
    <x v="10"/>
    <n v="465"/>
    <n v="10008009"/>
    <s v="SABANA"/>
    <n v="1039"/>
    <s v="Combustibles"/>
    <s v="0040006276"/>
    <x v="0"/>
    <s v="171135"/>
    <s v="En línea"/>
  </r>
  <r>
    <s v="021007224"/>
    <s v="29/01/2025"/>
    <s v="19:15"/>
    <s v="GCW995"/>
    <x v="0"/>
    <s v="BOGOTÁ, D.C."/>
    <x v="0"/>
    <x v="1"/>
    <n v="41360"/>
    <n v="4"/>
    <n v="10340"/>
    <n v="10340"/>
    <s v="1000800915661005"/>
    <n v="10466.870000000001"/>
    <n v="41867.480000000003"/>
    <x v="24"/>
    <x v="0"/>
    <x v="0"/>
    <n v="1005"/>
    <n v="10008009"/>
    <s v="SABANA"/>
    <n v="1566"/>
    <s v="Combustibles"/>
    <s v="0040007354"/>
    <x v="0"/>
    <s v="96011"/>
    <s v="En línea"/>
  </r>
  <r>
    <s v="02575635"/>
    <s v="29/01/2025"/>
    <s v="23:45"/>
    <s v="LIT066"/>
    <x v="0"/>
    <s v="BOGOTÁ, D.C."/>
    <x v="0"/>
    <x v="1"/>
    <n v="41120"/>
    <n v="4"/>
    <n v="10280"/>
    <n v="10280"/>
    <s v="1000800919131005"/>
    <n v="10466.870000000001"/>
    <n v="41867.480000000003"/>
    <x v="18"/>
    <x v="0"/>
    <x v="0"/>
    <n v="1005"/>
    <n v="10008009"/>
    <s v="SABANA"/>
    <n v="1913"/>
    <s v="Combustibles"/>
    <s v="0040007354"/>
    <x v="0"/>
    <s v="19883"/>
    <s v="En línea"/>
  </r>
  <r>
    <s v="04386483"/>
    <s v="29/01/2025"/>
    <s v="22:16"/>
    <s v="OBI853"/>
    <x v="0"/>
    <s v="BOGOTÁ, D.C."/>
    <x v="0"/>
    <x v="1"/>
    <n v="41120"/>
    <n v="4"/>
    <n v="10280"/>
    <n v="10280"/>
    <s v="1000800919131005"/>
    <n v="10466.870000000001"/>
    <n v="41867.480000000003"/>
    <x v="18"/>
    <x v="0"/>
    <x v="0"/>
    <n v="1005"/>
    <n v="10008009"/>
    <s v="SABANA"/>
    <n v="1913"/>
    <s v="Combustibles"/>
    <s v="0040007354"/>
    <x v="0"/>
    <s v="430358"/>
    <s v="En línea"/>
  </r>
  <r>
    <s v="01437810"/>
    <s v="29/01/2025"/>
    <s v="00:22"/>
    <s v="LHB48F"/>
    <x v="0"/>
    <s v="BOGOTÁ, D.C."/>
    <x v="0"/>
    <x v="0"/>
    <n v="23040"/>
    <n v="1.5"/>
    <n v="15360"/>
    <n v="15360"/>
    <s v="1000800919251005"/>
    <n v="16027.03"/>
    <n v="24040.545000000002"/>
    <x v="26"/>
    <x v="0"/>
    <x v="0"/>
    <n v="1005"/>
    <n v="10008009"/>
    <s v="SABANA"/>
    <n v="1925"/>
    <s v="Combustibles"/>
    <s v="0040007354"/>
    <x v="0"/>
    <s v="22252"/>
    <s v="En línea"/>
  </r>
  <r>
    <s v="02290305"/>
    <s v="29/01/2025"/>
    <s v="19:17"/>
    <s v="DDP50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55085"/>
    <s v="En línea"/>
  </r>
  <r>
    <s v="02290057"/>
    <s v="29/01/2025"/>
    <s v="07:41"/>
    <s v="DDP41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55543"/>
    <s v="En línea"/>
  </r>
  <r>
    <s v="01304429"/>
    <s v="29/01/2025"/>
    <s v="15:24"/>
    <s v="OFX78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68091"/>
    <s v="En línea"/>
  </r>
  <r>
    <s v="01304431"/>
    <s v="29/01/2025"/>
    <s v="15:26"/>
    <s v="OFP36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54940"/>
    <s v="En línea"/>
  </r>
  <r>
    <s v="01304434"/>
    <s v="29/01/2025"/>
    <s v="15:29"/>
    <s v="OGA33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20626"/>
    <s v="En línea"/>
  </r>
  <r>
    <s v="03443727"/>
    <s v="29/01/2025"/>
    <s v="08:11"/>
    <s v="OLM957"/>
    <x v="6"/>
    <s v="BOGOTÁ, D.C."/>
    <x v="0"/>
    <x v="1"/>
    <n v="67313.990000000005"/>
    <n v="6.5289999999999999"/>
    <n v="10310"/>
    <n v="10310"/>
    <s v="100080091103865"/>
    <n v="10541.04"/>
    <n v="68822.450160000008"/>
    <x v="27"/>
    <x v="0"/>
    <x v="6"/>
    <n v="865"/>
    <n v="10008009"/>
    <s v="SABANA"/>
    <n v="1103"/>
    <s v="Combustibles"/>
    <s v="0040006277"/>
    <x v="0"/>
    <s v="119099"/>
    <s v="En línea"/>
  </r>
  <r>
    <s v="01617353"/>
    <s v="29/01/2025"/>
    <s v="13:18"/>
    <s v="OFO18E"/>
    <x v="0"/>
    <s v="BOGOTÁ, D.C."/>
    <x v="0"/>
    <x v="0"/>
    <n v="23040"/>
    <n v="1.5"/>
    <n v="15360"/>
    <n v="15360"/>
    <s v="1000800911031005"/>
    <n v="16027.03"/>
    <n v="24040.545000000002"/>
    <x v="27"/>
    <x v="0"/>
    <x v="0"/>
    <n v="1005"/>
    <n v="10008009"/>
    <s v="SABANA"/>
    <n v="1103"/>
    <s v="Combustibles"/>
    <s v="0040007354"/>
    <x v="0"/>
    <s v="72347"/>
    <s v="En línea"/>
  </r>
  <r>
    <s v="1781576"/>
    <s v="29/01/2025"/>
    <s v="06:51"/>
    <s v="UKP27D"/>
    <x v="0"/>
    <s v="BOGOTÁ, D.C."/>
    <x v="0"/>
    <x v="0"/>
    <n v="26282.16"/>
    <n v="1.6879999999999999"/>
    <n v="15570"/>
    <n v="15570"/>
    <s v="1000800923551005"/>
    <n v="16027.03"/>
    <n v="27053.626639999999"/>
    <x v="39"/>
    <x v="0"/>
    <x v="0"/>
    <n v="1005"/>
    <n v="10008009"/>
    <s v="SABANA"/>
    <n v="2355"/>
    <s v="Combustibles"/>
    <s v="0040007354"/>
    <x v="0"/>
    <s v="22962"/>
    <s v="En línea"/>
  </r>
  <r>
    <s v="1781585"/>
    <s v="29/01/2025"/>
    <s v="06:58"/>
    <s v="AWV26D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7037"/>
    <s v="En línea"/>
  </r>
  <r>
    <s v="1781693"/>
    <s v="29/01/2025"/>
    <s v="08:31"/>
    <s v="UKP26D"/>
    <x v="0"/>
    <s v="BOGOTÁ, D.C."/>
    <x v="0"/>
    <x v="0"/>
    <n v="28134.99"/>
    <n v="1.8069999999999999"/>
    <n v="15570"/>
    <n v="15570"/>
    <s v="1000800923551005"/>
    <n v="16027.03"/>
    <n v="28960.843209999999"/>
    <x v="39"/>
    <x v="0"/>
    <x v="0"/>
    <n v="1005"/>
    <n v="10008009"/>
    <s v="SABANA"/>
    <n v="2355"/>
    <s v="Combustibles"/>
    <s v="0040007354"/>
    <x v="0"/>
    <s v="57872"/>
    <s v="En línea"/>
  </r>
  <r>
    <s v="1781617"/>
    <s v="29/01/2025"/>
    <s v="07:29"/>
    <s v="OAO41E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79720"/>
    <s v="En línea"/>
  </r>
  <r>
    <s v="1782365"/>
    <s v="29/01/2025"/>
    <s v="22:52"/>
    <s v="OFO01E"/>
    <x v="0"/>
    <s v="BOGOTÁ, D.C."/>
    <x v="0"/>
    <x v="0"/>
    <n v="23355"/>
    <n v="1.5"/>
    <n v="15570"/>
    <n v="15570"/>
    <s v="1000800923551005"/>
    <n v="16027.03"/>
    <n v="24040.545000000002"/>
    <x v="39"/>
    <x v="0"/>
    <x v="0"/>
    <n v="1005"/>
    <n v="10008009"/>
    <s v="SABANA"/>
    <n v="2355"/>
    <s v="Combustibles"/>
    <s v="0040007354"/>
    <x v="0"/>
    <s v="81395"/>
    <s v="En línea"/>
  </r>
  <r>
    <s v="1782247"/>
    <s v="29/01/2025"/>
    <s v="19:10"/>
    <s v="OAO33E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114689"/>
    <s v="En línea"/>
  </r>
  <r>
    <s v="1782187"/>
    <s v="29/01/2025"/>
    <s v="18:06"/>
    <s v="OAO39E"/>
    <x v="0"/>
    <s v="BOGOTÁ, D.C."/>
    <x v="0"/>
    <x v="0"/>
    <n v="22467.51"/>
    <n v="1.4430000000000001"/>
    <n v="15570"/>
    <n v="15570"/>
    <s v="1000800923551005"/>
    <n v="16027.03"/>
    <n v="23127.004290000001"/>
    <x v="39"/>
    <x v="0"/>
    <x v="0"/>
    <n v="1005"/>
    <n v="10008009"/>
    <s v="SABANA"/>
    <n v="2355"/>
    <s v="Combustibles"/>
    <s v="0040007354"/>
    <x v="0"/>
    <s v="69402"/>
    <s v="En línea"/>
  </r>
  <r>
    <s v="1782194"/>
    <s v="29/01/2025"/>
    <s v="18:12"/>
    <s v="OAO10E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13268"/>
    <s v="En línea"/>
  </r>
  <r>
    <s v="1781551"/>
    <s v="29/01/2025"/>
    <s v="06:25"/>
    <s v="OBG539"/>
    <x v="11"/>
    <s v="BOGOTÁ, D.C."/>
    <x v="0"/>
    <x v="0"/>
    <n v="132843.24"/>
    <n v="8.532"/>
    <n v="15570"/>
    <n v="15570"/>
    <s v="1000800923551010"/>
    <n v="16268.09"/>
    <n v="138799.34388"/>
    <x v="39"/>
    <x v="0"/>
    <x v="11"/>
    <n v="1010"/>
    <n v="10008009"/>
    <s v="SABANA"/>
    <n v="2355"/>
    <s v="Combustibles"/>
    <s v="0040006495"/>
    <x v="0"/>
    <s v="264469"/>
    <s v="En línea"/>
  </r>
  <r>
    <s v="48740930"/>
    <s v="29/01/2025"/>
    <s v="22:17"/>
    <s v="DDV42E"/>
    <x v="0"/>
    <s v="BOGOTÁ, D.C."/>
    <x v="0"/>
    <x v="0"/>
    <n v="23985"/>
    <n v="1.5"/>
    <n v="15990"/>
    <n v="15990"/>
    <s v="1000800919751005"/>
    <n v="16027.03"/>
    <n v="24040.545000000002"/>
    <x v="12"/>
    <x v="0"/>
    <x v="0"/>
    <n v="1005"/>
    <n v="10008009"/>
    <s v="SABANA"/>
    <n v="1975"/>
    <s v="Combustibles"/>
    <s v="0040007354"/>
    <x v="0"/>
    <s v="56480"/>
    <s v="En línea"/>
  </r>
  <r>
    <s v="03116740"/>
    <s v="29/01/2025"/>
    <s v="04:13"/>
    <s v="LHA65F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50175"/>
    <s v="En línea"/>
  </r>
  <r>
    <s v="03116730"/>
    <s v="29/01/2025"/>
    <s v="02:48"/>
    <s v="OFJ02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72358"/>
    <s v="En línea"/>
  </r>
  <r>
    <s v="03116779"/>
    <s v="29/01/2025"/>
    <s v="05:49"/>
    <s v="OFR49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39603"/>
    <s v="En línea"/>
  </r>
  <r>
    <s v="02101382"/>
    <s v="29/01/2025"/>
    <s v="22:00"/>
    <s v="OFJ36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68880"/>
    <s v="En línea"/>
  </r>
  <r>
    <s v="0474375"/>
    <s v="29/01/2025"/>
    <s v="18:18"/>
    <s v="OFY20E"/>
    <x v="0"/>
    <s v="BOGOTÁ, D.C."/>
    <x v="0"/>
    <x v="0"/>
    <n v="15790"/>
    <n v="1"/>
    <n v="15790"/>
    <n v="15790"/>
    <s v="1000800923041005"/>
    <n v="16027.03"/>
    <n v="16027.03"/>
    <x v="0"/>
    <x v="0"/>
    <x v="0"/>
    <n v="1005"/>
    <n v="10008009"/>
    <s v="SABANA"/>
    <n v="2304"/>
    <s v="Combustibles"/>
    <s v="0040007354"/>
    <x v="0"/>
    <s v="82592"/>
    <s v="En línea"/>
  </r>
  <r>
    <s v="03117221"/>
    <s v="29/01/2025"/>
    <s v="23:33"/>
    <s v="OFY25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106838"/>
    <s v="En línea"/>
  </r>
  <r>
    <s v="0474238"/>
    <s v="29/01/2025"/>
    <s v="09:58"/>
    <s v="OFZ04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89216"/>
    <s v="En línea"/>
  </r>
  <r>
    <s v="0474260"/>
    <s v="29/01/2025"/>
    <s v="11:11"/>
    <s v="OFZ23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74788"/>
    <s v="En línea"/>
  </r>
  <r>
    <s v="03117000"/>
    <s v="29/01/2025"/>
    <s v="14:24"/>
    <s v="LHA71F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38764"/>
    <s v="En línea"/>
  </r>
  <r>
    <s v="03116886"/>
    <s v="29/01/2025"/>
    <s v="09:24"/>
    <s v="GCX033"/>
    <x v="0"/>
    <s v="BOGOTÁ, D.C."/>
    <x v="0"/>
    <x v="1"/>
    <n v="42640"/>
    <n v="4"/>
    <n v="10660"/>
    <n v="10660"/>
    <s v="1000800923041005"/>
    <n v="10466.870000000001"/>
    <n v="41867.480000000003"/>
    <x v="0"/>
    <x v="0"/>
    <x v="0"/>
    <n v="1005"/>
    <n v="10008009"/>
    <s v="SABANA"/>
    <n v="2304"/>
    <s v="Combustibles"/>
    <s v="0040007354"/>
    <x v="0"/>
    <s v="97800"/>
    <s v="En línea"/>
  </r>
  <r>
    <s v="03116891"/>
    <s v="29/01/2025"/>
    <s v="09:34"/>
    <s v="OKZ799"/>
    <x v="0"/>
    <s v="BOGOTÁ, D.C."/>
    <x v="0"/>
    <x v="1"/>
    <n v="85280"/>
    <n v="8"/>
    <n v="10660"/>
    <n v="10660"/>
    <s v="1000800923041005"/>
    <n v="10466.870000000001"/>
    <n v="83734.960000000006"/>
    <x v="0"/>
    <x v="0"/>
    <x v="0"/>
    <n v="1005"/>
    <n v="10008009"/>
    <s v="SABANA"/>
    <n v="2304"/>
    <s v="Combustibles"/>
    <s v="0040007354"/>
    <x v="0"/>
    <s v="198990"/>
    <s v="En línea"/>
  </r>
  <r>
    <s v="0111692"/>
    <s v="29/01/2025"/>
    <s v="19:12"/>
    <s v="OBI407"/>
    <x v="2"/>
    <s v="BOGOTÁ, D.C."/>
    <x v="0"/>
    <x v="1"/>
    <n v="186550"/>
    <n v="17.5"/>
    <n v="10660"/>
    <n v="10660"/>
    <s v="100080092304267"/>
    <n v="10653.74"/>
    <n v="186440.44999999998"/>
    <x v="0"/>
    <x v="0"/>
    <x v="2"/>
    <n v="267"/>
    <n v="10008009"/>
    <s v="SABANA"/>
    <n v="2304"/>
    <s v="Combustibles"/>
    <s v="0040006107"/>
    <x v="0"/>
    <s v="124349"/>
    <s v="En línea"/>
  </r>
  <r>
    <s v="02458931"/>
    <s v="29/01/2025"/>
    <s v="01:02"/>
    <s v="ODT152"/>
    <x v="0"/>
    <s v="BOGOTÁ, D.C."/>
    <x v="0"/>
    <x v="0"/>
    <n v="77450"/>
    <n v="5"/>
    <n v="15490"/>
    <n v="15490"/>
    <s v="1000800910391005"/>
    <n v="16027.03"/>
    <n v="80135.150000000009"/>
    <x v="5"/>
    <x v="0"/>
    <x v="0"/>
    <n v="1005"/>
    <n v="10008009"/>
    <s v="SABANA"/>
    <n v="1039"/>
    <s v="Combustibles"/>
    <s v="0040007354"/>
    <x v="0"/>
    <s v="183142"/>
    <s v="En línea"/>
  </r>
  <r>
    <s v="01683517"/>
    <s v="29/01/2025"/>
    <s v="20:03"/>
    <s v="OJX128"/>
    <x v="0"/>
    <s v="BOGOTÁ, D.C."/>
    <x v="0"/>
    <x v="0"/>
    <n v="61960"/>
    <n v="4"/>
    <n v="15490"/>
    <n v="15490"/>
    <s v="1000800910391005"/>
    <n v="16027.03"/>
    <n v="64108.12"/>
    <x v="5"/>
    <x v="0"/>
    <x v="0"/>
    <n v="1005"/>
    <n v="10008009"/>
    <s v="SABANA"/>
    <n v="1039"/>
    <s v="Combustibles"/>
    <s v="0040007354"/>
    <x v="0"/>
    <s v="183117"/>
    <s v="En línea"/>
  </r>
  <r>
    <s v="02458965"/>
    <s v="29/01/2025"/>
    <s v="06:53"/>
    <s v="OFL22E"/>
    <x v="0"/>
    <s v="BOGOTÁ, D.C."/>
    <x v="0"/>
    <x v="0"/>
    <n v="21949.33"/>
    <n v="1.417"/>
    <n v="15490"/>
    <n v="15490"/>
    <s v="1000800910391005"/>
    <n v="16027.03"/>
    <n v="22710.301510000001"/>
    <x v="5"/>
    <x v="0"/>
    <x v="0"/>
    <n v="1005"/>
    <n v="10008009"/>
    <s v="SABANA"/>
    <n v="1039"/>
    <s v="Combustibles"/>
    <s v="0040007354"/>
    <x v="0"/>
    <s v="49990"/>
    <s v="En línea"/>
  </r>
  <r>
    <s v="01683083"/>
    <s v="29/01/2025"/>
    <s v="12:55"/>
    <s v="OGE09E"/>
    <x v="0"/>
    <s v="BOGOTÁ, D.C."/>
    <x v="0"/>
    <x v="0"/>
    <n v="30980"/>
    <n v="2"/>
    <n v="15490"/>
    <n v="15490"/>
    <s v="1000800910391005"/>
    <n v="16027.03"/>
    <n v="32054.06"/>
    <x v="5"/>
    <x v="0"/>
    <x v="0"/>
    <n v="1005"/>
    <n v="10008009"/>
    <s v="SABANA"/>
    <n v="1039"/>
    <s v="Combustibles"/>
    <s v="0040007354"/>
    <x v="0"/>
    <s v="95600"/>
    <s v="En línea"/>
  </r>
  <r>
    <s v="02459310"/>
    <s v="29/01/2025"/>
    <s v="13:17"/>
    <s v="OFL44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32281"/>
    <s v="En línea"/>
  </r>
  <r>
    <s v="02459264"/>
    <s v="29/01/2025"/>
    <s v="12:16"/>
    <s v="LHE62F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26727"/>
    <s v="En línea"/>
  </r>
  <r>
    <s v="01683226"/>
    <s v="29/01/2025"/>
    <s v="15:47"/>
    <s v="OFV79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76138"/>
    <s v="En línea"/>
  </r>
  <r>
    <s v="01683599"/>
    <s v="29/01/2025"/>
    <s v="21:43"/>
    <s v="OFQ48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39990"/>
    <s v="En línea"/>
  </r>
  <r>
    <s v="01683668"/>
    <s v="29/01/2025"/>
    <s v="23:03"/>
    <s v="OFQ49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77018"/>
    <s v="En línea"/>
  </r>
  <r>
    <s v="01683656"/>
    <s v="29/01/2025"/>
    <s v="22:45"/>
    <s v="ODT151"/>
    <x v="0"/>
    <s v="BOGOTÁ, D.C."/>
    <x v="0"/>
    <x v="0"/>
    <n v="77450"/>
    <n v="5"/>
    <n v="15490"/>
    <n v="15490"/>
    <s v="1000800910391005"/>
    <n v="16027.03"/>
    <n v="80135.150000000009"/>
    <x v="5"/>
    <x v="0"/>
    <x v="0"/>
    <n v="1005"/>
    <n v="10008009"/>
    <s v="SABANA"/>
    <n v="1039"/>
    <s v="Combustibles"/>
    <s v="0040007354"/>
    <x v="0"/>
    <s v="167340"/>
    <s v="En línea"/>
  </r>
  <r>
    <s v="01682914"/>
    <s v="29/01/2025"/>
    <s v="09:39"/>
    <s v="OLN088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235290"/>
    <s v="En línea"/>
  </r>
  <r>
    <s v="01683122"/>
    <s v="29/01/2025"/>
    <s v="13:43"/>
    <s v="OBI852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392247"/>
    <s v="En línea"/>
  </r>
  <r>
    <s v="01683610"/>
    <s v="29/01/2025"/>
    <s v="21:52"/>
    <s v="OKZ590"/>
    <x v="0"/>
    <s v="BOGOTÁ, D.C."/>
    <x v="0"/>
    <x v="1"/>
    <n v="63840"/>
    <n v="6"/>
    <n v="10640"/>
    <n v="10640"/>
    <s v="1000800910391005"/>
    <n v="10466.870000000001"/>
    <n v="62801.22"/>
    <x v="5"/>
    <x v="0"/>
    <x v="0"/>
    <n v="1005"/>
    <n v="10008009"/>
    <s v="SABANA"/>
    <n v="1039"/>
    <s v="Combustibles"/>
    <s v="0040007354"/>
    <x v="0"/>
    <s v="150374"/>
    <s v="En línea"/>
  </r>
  <r>
    <s v="01683644"/>
    <s v="29/01/2025"/>
    <s v="22:32"/>
    <s v="OLO574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96199"/>
    <s v="En línea"/>
  </r>
  <r>
    <s v="01851189"/>
    <s v="29/01/2025"/>
    <s v="06:49"/>
    <s v="OLM914"/>
    <x v="8"/>
    <s v="BOGOTÁ, D.C."/>
    <x v="0"/>
    <x v="1"/>
    <n v="71828.38"/>
    <n v="6.9939999999999998"/>
    <n v="10270"/>
    <n v="10270"/>
    <s v="1000800910472289"/>
    <n v="10406.01"/>
    <n v="72779.63394"/>
    <x v="6"/>
    <x v="0"/>
    <x v="8"/>
    <n v="2289"/>
    <n v="10008009"/>
    <s v="SABANA"/>
    <n v="1047"/>
    <s v="Combustibles"/>
    <s v="0040005785"/>
    <x v="0"/>
    <s v="117196"/>
    <s v="En línea"/>
  </r>
  <r>
    <s v="2739227"/>
    <s v="29/01/2025"/>
    <s v="22:04"/>
    <s v="OLN156"/>
    <x v="0"/>
    <s v="BOGOTÁ, D.C."/>
    <x v="0"/>
    <x v="0"/>
    <n v="63920"/>
    <n v="4"/>
    <n v="15980"/>
    <n v="15980"/>
    <s v="1000800911051005"/>
    <n v="16027.03"/>
    <n v="64108.12"/>
    <x v="38"/>
    <x v="0"/>
    <x v="0"/>
    <n v="1005"/>
    <n v="10008009"/>
    <s v="SABANA"/>
    <n v="1105"/>
    <s v="Combustibles"/>
    <s v="0040007354"/>
    <x v="0"/>
    <s v="146700"/>
    <s v="En línea"/>
  </r>
  <r>
    <s v="2739204"/>
    <s v="29/01/2025"/>
    <s v="20:31"/>
    <s v="OAM69E"/>
    <x v="0"/>
    <s v="BOGOTÁ, D.C."/>
    <x v="0"/>
    <x v="0"/>
    <n v="15980"/>
    <n v="1"/>
    <n v="15980"/>
    <n v="15980"/>
    <s v="1000800911051005"/>
    <n v="16027.03"/>
    <n v="16027.03"/>
    <x v="38"/>
    <x v="0"/>
    <x v="0"/>
    <n v="1005"/>
    <n v="10008009"/>
    <s v="SABANA"/>
    <n v="1105"/>
    <s v="Combustibles"/>
    <s v="0040007354"/>
    <x v="0"/>
    <s v="64188"/>
    <s v="En línea"/>
  </r>
  <r>
    <s v="2739194"/>
    <s v="29/01/2025"/>
    <s v="19:32"/>
    <s v="LHF02F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23779"/>
    <s v="En línea"/>
  </r>
  <r>
    <s v="2738942"/>
    <s v="29/01/2025"/>
    <s v="10:40"/>
    <s v="LHA64F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30887"/>
    <s v="En línea"/>
  </r>
  <r>
    <s v="2738999"/>
    <s v="29/01/2025"/>
    <s v="13:21"/>
    <s v="OGE14E"/>
    <x v="0"/>
    <s v="BOGOTÁ, D.C."/>
    <x v="0"/>
    <x v="0"/>
    <n v="31960"/>
    <n v="2"/>
    <n v="15980"/>
    <n v="15980"/>
    <s v="1000800911051005"/>
    <n v="16027.03"/>
    <n v="32054.06"/>
    <x v="38"/>
    <x v="0"/>
    <x v="0"/>
    <n v="1005"/>
    <n v="10008009"/>
    <s v="SABANA"/>
    <n v="1105"/>
    <s v="Combustibles"/>
    <s v="0040007354"/>
    <x v="0"/>
    <s v="63051"/>
    <s v="En línea"/>
  </r>
  <r>
    <s v="2739056"/>
    <s v="29/01/2025"/>
    <s v="15:07"/>
    <s v="OKZ848"/>
    <x v="0"/>
    <s v="BOGOTÁ, D.C."/>
    <x v="0"/>
    <x v="0"/>
    <n v="63920"/>
    <n v="4"/>
    <n v="15980"/>
    <n v="15980"/>
    <s v="1000800911051005"/>
    <n v="16027.03"/>
    <n v="64108.12"/>
    <x v="38"/>
    <x v="0"/>
    <x v="0"/>
    <n v="1005"/>
    <n v="10008009"/>
    <s v="SABANA"/>
    <n v="1105"/>
    <s v="Combustibles"/>
    <s v="0040007354"/>
    <x v="0"/>
    <s v="124103"/>
    <s v="En línea"/>
  </r>
  <r>
    <s v="2739072"/>
    <s v="29/01/2025"/>
    <s v="15:26"/>
    <s v="LHE60F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13570"/>
    <s v="En línea"/>
  </r>
  <r>
    <s v="2739148"/>
    <s v="29/01/2025"/>
    <s v="18:05"/>
    <s v="DDU89E"/>
    <x v="0"/>
    <s v="BOGOTÁ, D.C."/>
    <x v="0"/>
    <x v="0"/>
    <n v="14701.6"/>
    <n v="0.92"/>
    <n v="15980"/>
    <n v="15980"/>
    <s v="1000800911051005"/>
    <n v="16027.03"/>
    <n v="14744.867600000001"/>
    <x v="38"/>
    <x v="0"/>
    <x v="0"/>
    <n v="1005"/>
    <n v="10008009"/>
    <s v="SABANA"/>
    <n v="1105"/>
    <s v="Combustibles"/>
    <s v="0040007354"/>
    <x v="0"/>
    <s v="51351"/>
    <s v="En línea"/>
  </r>
  <r>
    <s v="02778420"/>
    <s v="29/01/2025"/>
    <s v="00:03"/>
    <s v="OFY08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7228"/>
    <s v="En línea"/>
  </r>
  <r>
    <s v="01504980"/>
    <s v="29/01/2025"/>
    <s v="00:41"/>
    <s v="OFZ45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69801"/>
    <s v="En línea"/>
  </r>
  <r>
    <s v="02778524"/>
    <s v="29/01/2025"/>
    <s v="05:40"/>
    <s v="OFX87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63151"/>
    <s v="En línea"/>
  </r>
  <r>
    <s v="02778623"/>
    <s v="29/01/2025"/>
    <s v="07:16"/>
    <s v="JQV258"/>
    <x v="0"/>
    <s v="BOGOTÁ, D.C."/>
    <x v="0"/>
    <x v="0"/>
    <n v="46770"/>
    <n v="3"/>
    <n v="15590"/>
    <n v="15590"/>
    <s v="1000800911041005"/>
    <n v="16027.03"/>
    <n v="48081.090000000004"/>
    <x v="29"/>
    <x v="0"/>
    <x v="0"/>
    <n v="1005"/>
    <n v="10008009"/>
    <s v="SABANA"/>
    <n v="1104"/>
    <s v="Combustibles"/>
    <s v="0040007354"/>
    <x v="0"/>
    <s v="24946"/>
    <s v="En línea"/>
  </r>
  <r>
    <s v="02779241"/>
    <s v="29/01/2025"/>
    <s v="18:01"/>
    <s v="OFP71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60398"/>
    <s v="En línea"/>
  </r>
  <r>
    <s v="02779464"/>
    <s v="29/01/2025"/>
    <s v="21:37"/>
    <s v="OFY03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70330"/>
    <s v="En línea"/>
  </r>
  <r>
    <s v="02779537"/>
    <s v="29/01/2025"/>
    <s v="23:11"/>
    <s v="OFM16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32227"/>
    <s v="En línea"/>
  </r>
  <r>
    <s v="02779515"/>
    <s v="29/01/2025"/>
    <s v="22:44"/>
    <s v="OFX96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66245"/>
    <s v="En línea"/>
  </r>
  <r>
    <s v="2738996"/>
    <s v="29/01/2025"/>
    <s v="13:10"/>
    <s v="OLN231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101629"/>
    <s v="En línea"/>
  </r>
  <r>
    <s v="2739226"/>
    <s v="29/01/2025"/>
    <s v="22:01"/>
    <s v="OLO469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96954"/>
    <s v="En línea"/>
  </r>
  <r>
    <s v="2739231"/>
    <s v="29/01/2025"/>
    <s v="22:33"/>
    <s v="GCX016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87745"/>
    <s v="En línea"/>
  </r>
  <r>
    <s v="2739109"/>
    <s v="29/01/2025"/>
    <s v="16:38"/>
    <s v="LIS998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23010"/>
    <s v="Recuperar"/>
  </r>
  <r>
    <s v="2739059"/>
    <s v="29/01/2025"/>
    <s v="15:11"/>
    <s v="OLN178"/>
    <x v="2"/>
    <s v="BOGOTÁ, D.C."/>
    <x v="0"/>
    <x v="0"/>
    <n v="138946.1"/>
    <n v="8.6950000000000003"/>
    <n v="15980"/>
    <n v="15980"/>
    <s v="100080091105267"/>
    <n v="16213.9"/>
    <n v="140979.86050000001"/>
    <x v="38"/>
    <x v="0"/>
    <x v="2"/>
    <n v="267"/>
    <n v="10008009"/>
    <s v="SABANA"/>
    <n v="1105"/>
    <s v="Combustibles"/>
    <s v="0040006107"/>
    <x v="0"/>
    <s v="93783"/>
    <s v="En línea"/>
  </r>
  <r>
    <s v="02688523"/>
    <s v="29/01/2025"/>
    <s v="06:54"/>
    <s v="OAM71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74454"/>
    <s v="En línea"/>
  </r>
  <r>
    <s v="03750597"/>
    <s v="29/01/2025"/>
    <s v="08:53"/>
    <s v="OFT81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34616"/>
    <s v="En línea"/>
  </r>
  <r>
    <s v="01397100"/>
    <s v="29/01/2025"/>
    <s v="08:07"/>
    <s v="OFW84E"/>
    <x v="0"/>
    <s v="BOGOTÁ, D.C."/>
    <x v="0"/>
    <x v="0"/>
    <n v="17750.79"/>
    <n v="1.143"/>
    <n v="15530"/>
    <n v="15530"/>
    <s v="100080099291005"/>
    <n v="16027.03"/>
    <n v="18318.89529"/>
    <x v="9"/>
    <x v="0"/>
    <x v="0"/>
    <n v="1005"/>
    <n v="10008009"/>
    <s v="SABANA"/>
    <n v="929"/>
    <s v="Combustibles"/>
    <s v="0040007354"/>
    <x v="0"/>
    <s v="31014"/>
    <s v="En línea"/>
  </r>
  <r>
    <s v="03750907"/>
    <s v="29/01/2025"/>
    <s v="16:29"/>
    <s v="OGG06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63457"/>
    <s v="En línea"/>
  </r>
  <r>
    <s v="03751120"/>
    <s v="29/01/2025"/>
    <s v="21:27"/>
    <s v="OEU919"/>
    <x v="0"/>
    <s v="BOGOTÁ, D.C."/>
    <x v="0"/>
    <x v="0"/>
    <n v="46590"/>
    <n v="3"/>
    <n v="15530"/>
    <n v="15530"/>
    <s v="100080099291005"/>
    <n v="16027.03"/>
    <n v="48081.090000000004"/>
    <x v="9"/>
    <x v="0"/>
    <x v="0"/>
    <n v="1005"/>
    <n v="10008009"/>
    <s v="SABANA"/>
    <n v="929"/>
    <s v="Combustibles"/>
    <s v="0040007354"/>
    <x v="0"/>
    <s v="202875"/>
    <s v="En línea"/>
  </r>
  <r>
    <s v="03411824"/>
    <s v="29/01/2025"/>
    <s v="08:49"/>
    <s v="DDS31E"/>
    <x v="0"/>
    <s v="BOGOTÁ, D.C."/>
    <x v="0"/>
    <x v="0"/>
    <n v="22890"/>
    <n v="1.5"/>
    <n v="15260"/>
    <n v="15260"/>
    <s v="1000800914421005"/>
    <n v="16027.03"/>
    <n v="24040.545000000002"/>
    <x v="30"/>
    <x v="0"/>
    <x v="0"/>
    <n v="1005"/>
    <n v="10008009"/>
    <s v="SABANA"/>
    <n v="1442"/>
    <s v="Combustibles"/>
    <s v="0040007354"/>
    <x v="0"/>
    <s v="68814"/>
    <s v="En línea"/>
  </r>
  <r>
    <s v="01416506"/>
    <s v="29/01/2025"/>
    <s v="18:13"/>
    <s v="OFZ52E"/>
    <x v="0"/>
    <s v="BOGOTÁ, D.C."/>
    <x v="0"/>
    <x v="0"/>
    <n v="22890"/>
    <n v="1.5"/>
    <n v="15260"/>
    <n v="15260"/>
    <s v="1000800914421005"/>
    <n v="16027.03"/>
    <n v="24040.545000000002"/>
    <x v="30"/>
    <x v="0"/>
    <x v="0"/>
    <n v="1005"/>
    <n v="10008009"/>
    <s v="SABANA"/>
    <n v="1442"/>
    <s v="Combustibles"/>
    <s v="0040007354"/>
    <x v="0"/>
    <s v="61051"/>
    <s v="En línea"/>
  </r>
  <r>
    <s v="03751129"/>
    <s v="29/01/2025"/>
    <s v="21:40"/>
    <s v="GCW996"/>
    <x v="0"/>
    <s v="BOGOTÁ, D.C."/>
    <x v="0"/>
    <x v="1"/>
    <n v="41640"/>
    <n v="4"/>
    <n v="10410"/>
    <n v="10410"/>
    <s v="100080099291005"/>
    <n v="10466.870000000001"/>
    <n v="41867.480000000003"/>
    <x v="9"/>
    <x v="0"/>
    <x v="0"/>
    <n v="1005"/>
    <n v="10008009"/>
    <s v="SABANA"/>
    <n v="929"/>
    <s v="Combustibles"/>
    <s v="0040007354"/>
    <x v="0"/>
    <s v="83603"/>
    <s v="En línea"/>
  </r>
  <r>
    <s v="01397184"/>
    <s v="29/01/2025"/>
    <s v="11:42"/>
    <s v="GCW998"/>
    <x v="0"/>
    <s v="BOGOTÁ, D.C."/>
    <x v="0"/>
    <x v="1"/>
    <n v="41640"/>
    <n v="4"/>
    <n v="10410"/>
    <n v="10410"/>
    <s v="100080099291005"/>
    <n v="10466.870000000001"/>
    <n v="41867.480000000003"/>
    <x v="9"/>
    <x v="0"/>
    <x v="0"/>
    <n v="1005"/>
    <n v="10008009"/>
    <s v="SABANA"/>
    <n v="929"/>
    <s v="Combustibles"/>
    <s v="0040007354"/>
    <x v="0"/>
    <s v="78318"/>
    <s v="En línea"/>
  </r>
  <r>
    <s v="02688802"/>
    <s v="29/01/2025"/>
    <s v="15:27"/>
    <s v="OLN069"/>
    <x v="0"/>
    <s v="BOGOTÁ, D.C."/>
    <x v="0"/>
    <x v="1"/>
    <n v="30980.16"/>
    <n v="2.976"/>
    <n v="10410"/>
    <n v="10410"/>
    <s v="100080099291005"/>
    <n v="10466.870000000001"/>
    <n v="31149.405120000003"/>
    <x v="9"/>
    <x v="0"/>
    <x v="0"/>
    <n v="1005"/>
    <n v="10008009"/>
    <s v="SABANA"/>
    <n v="929"/>
    <s v="Combustibles"/>
    <s v="0040007354"/>
    <x v="0"/>
    <s v="81863"/>
    <s v="En línea"/>
  </r>
  <r>
    <s v="01416567"/>
    <s v="29/01/2025"/>
    <s v="19:55"/>
    <s v="OLO480"/>
    <x v="0"/>
    <s v="BOGOTÁ, D.C."/>
    <x v="0"/>
    <x v="1"/>
    <n v="35624.239999999998"/>
    <n v="3.496"/>
    <n v="10190"/>
    <n v="10190"/>
    <s v="1000800914421005"/>
    <n v="10466.870000000001"/>
    <n v="36592.177520000005"/>
    <x v="30"/>
    <x v="0"/>
    <x v="0"/>
    <n v="1005"/>
    <n v="10008009"/>
    <s v="SABANA"/>
    <n v="1442"/>
    <s v="Combustibles"/>
    <s v="0040007354"/>
    <x v="0"/>
    <s v="172087"/>
    <s v="En línea"/>
  </r>
  <r>
    <s v="04329583"/>
    <s v="29/01/2025"/>
    <s v="20:34"/>
    <s v="OLN122"/>
    <x v="0"/>
    <s v="BOGOTÁ, D.C."/>
    <x v="0"/>
    <x v="1"/>
    <n v="83520"/>
    <n v="8"/>
    <n v="10440"/>
    <n v="10440"/>
    <s v="1000800910401005"/>
    <n v="10466.870000000001"/>
    <n v="83734.960000000006"/>
    <x v="22"/>
    <x v="0"/>
    <x v="0"/>
    <n v="1005"/>
    <n v="10008009"/>
    <s v="SABANA"/>
    <n v="1040"/>
    <s v="Combustibles"/>
    <s v="0040007354"/>
    <x v="0"/>
    <s v="76090"/>
    <s v="En línea"/>
  </r>
  <r>
    <s v="03170317"/>
    <s v="29/01/2025"/>
    <s v="22:24"/>
    <s v="OLM896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113097"/>
    <s v="En línea"/>
  </r>
  <r>
    <s v="03170259"/>
    <s v="29/01/2025"/>
    <s v="20:02"/>
    <s v="OLM897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139075"/>
    <s v="En línea"/>
  </r>
  <r>
    <s v="02418236"/>
    <s v="29/01/2025"/>
    <s v="20:10"/>
    <s v="OLN186"/>
    <x v="0"/>
    <s v="BOGOTÁ, D.C."/>
    <x v="0"/>
    <x v="0"/>
    <n v="61160"/>
    <n v="4"/>
    <n v="15290"/>
    <n v="15290"/>
    <s v="1000800921601005"/>
    <n v="16027.03"/>
    <n v="64108.12"/>
    <x v="23"/>
    <x v="0"/>
    <x v="0"/>
    <n v="1005"/>
    <n v="10008009"/>
    <s v="SABANA"/>
    <n v="2160"/>
    <s v="Combustibles"/>
    <s v="0040007354"/>
    <x v="0"/>
    <s v="122297"/>
    <s v="En línea"/>
  </r>
  <r>
    <s v="04358732"/>
    <s v="29/01/2025"/>
    <s v="23:49"/>
    <s v="OGE12E"/>
    <x v="0"/>
    <s v="BOGOTÁ, D.C."/>
    <x v="0"/>
    <x v="0"/>
    <n v="30580"/>
    <n v="2"/>
    <n v="15290"/>
    <n v="15290"/>
    <s v="1000800921601005"/>
    <n v="16027.03"/>
    <n v="32054.06"/>
    <x v="23"/>
    <x v="0"/>
    <x v="0"/>
    <n v="1005"/>
    <n v="10008009"/>
    <s v="SABANA"/>
    <n v="2160"/>
    <s v="Combustibles"/>
    <s v="0040007354"/>
    <x v="0"/>
    <s v="64773"/>
    <s v="En línea"/>
  </r>
  <r>
    <s v="02418338"/>
    <s v="29/01/2025"/>
    <s v="23:28"/>
    <s v="LHA11F"/>
    <x v="0"/>
    <s v="BOGOTÁ, D.C."/>
    <x v="0"/>
    <x v="0"/>
    <n v="22935"/>
    <n v="1.5"/>
    <n v="15290"/>
    <n v="15290"/>
    <s v="1000800921601005"/>
    <n v="16027.03"/>
    <n v="24040.545000000002"/>
    <x v="23"/>
    <x v="0"/>
    <x v="0"/>
    <n v="1005"/>
    <n v="10008009"/>
    <s v="SABANA"/>
    <n v="2160"/>
    <s v="Combustibles"/>
    <s v="0040007354"/>
    <x v="0"/>
    <s v="10607"/>
    <s v="En línea"/>
  </r>
  <r>
    <s v="01330919"/>
    <s v="29/01/2025"/>
    <s v="07:34"/>
    <s v="OAM63E"/>
    <x v="0"/>
    <s v="BOGOTÁ, D.C."/>
    <x v="0"/>
    <x v="0"/>
    <n v="22935"/>
    <n v="1.5"/>
    <n v="15290"/>
    <n v="15290"/>
    <s v="1000800921601005"/>
    <n v="16027.03"/>
    <n v="24040.545000000002"/>
    <x v="23"/>
    <x v="0"/>
    <x v="0"/>
    <n v="1005"/>
    <n v="10008009"/>
    <s v="SABANA"/>
    <n v="2160"/>
    <s v="Combustibles"/>
    <s v="0040007354"/>
    <x v="0"/>
    <s v="64989"/>
    <s v="En línea"/>
  </r>
  <r>
    <s v="02417828"/>
    <s v="29/01/2025"/>
    <s v="09:45"/>
    <s v="OKZ833"/>
    <x v="0"/>
    <s v="BOGOTÁ, D.C."/>
    <x v="0"/>
    <x v="0"/>
    <n v="61160"/>
    <n v="4"/>
    <n v="15290"/>
    <n v="15290"/>
    <s v="1000800921601005"/>
    <n v="16027.03"/>
    <n v="64108.12"/>
    <x v="23"/>
    <x v="0"/>
    <x v="0"/>
    <n v="1005"/>
    <n v="10008009"/>
    <s v="SABANA"/>
    <n v="2160"/>
    <s v="Combustibles"/>
    <s v="0040007354"/>
    <x v="0"/>
    <s v="188657"/>
    <s v="En línea"/>
  </r>
  <r>
    <s v="01331076"/>
    <s v="29/01/2025"/>
    <s v="09:56"/>
    <s v="OAP51E"/>
    <x v="0"/>
    <s v="BOGOTÁ, D.C."/>
    <x v="0"/>
    <x v="0"/>
    <n v="21115.49"/>
    <n v="1.381"/>
    <n v="15290"/>
    <n v="15290"/>
    <s v="1000800921601005"/>
    <n v="16027.03"/>
    <n v="22133.328430000001"/>
    <x v="23"/>
    <x v="0"/>
    <x v="0"/>
    <n v="1005"/>
    <n v="10008009"/>
    <s v="SABANA"/>
    <n v="2160"/>
    <s v="Combustibles"/>
    <s v="0040007354"/>
    <x v="0"/>
    <s v="38680"/>
    <s v="En línea"/>
  </r>
  <r>
    <s v="01331060"/>
    <s v="29/01/2025"/>
    <s v="09:41"/>
    <s v="LHA40F"/>
    <x v="0"/>
    <s v="BOGOTÁ, D.C."/>
    <x v="0"/>
    <x v="0"/>
    <n v="22935"/>
    <n v="1.5"/>
    <n v="15290"/>
    <n v="15290"/>
    <s v="1000800921601005"/>
    <n v="16027.03"/>
    <n v="24040.545000000002"/>
    <x v="23"/>
    <x v="0"/>
    <x v="0"/>
    <n v="1005"/>
    <n v="10008009"/>
    <s v="SABANA"/>
    <n v="2160"/>
    <s v="Combustibles"/>
    <s v="0040007354"/>
    <x v="0"/>
    <s v="24594"/>
    <s v="En línea"/>
  </r>
  <r>
    <s v="04358479"/>
    <s v="29/01/2025"/>
    <s v="15:32"/>
    <s v="OLN086"/>
    <x v="0"/>
    <s v="BOGOTÁ, D.C."/>
    <x v="0"/>
    <x v="1"/>
    <n v="40960"/>
    <n v="4"/>
    <n v="10240"/>
    <n v="10240"/>
    <s v="1000800921601005"/>
    <n v="10466.870000000001"/>
    <n v="41867.480000000003"/>
    <x v="23"/>
    <x v="0"/>
    <x v="0"/>
    <n v="1005"/>
    <n v="10008009"/>
    <s v="SABANA"/>
    <n v="2160"/>
    <s v="Combustibles"/>
    <s v="0040007354"/>
    <x v="0"/>
    <s v="216805"/>
    <s v="En línea"/>
  </r>
  <r>
    <s v="03474972"/>
    <s v="29/01/2025"/>
    <s v="08:41"/>
    <s v="LIS831"/>
    <x v="0"/>
    <s v="BOGOTÁ, D.C."/>
    <x v="0"/>
    <x v="1"/>
    <n v="40960"/>
    <n v="4"/>
    <n v="10240"/>
    <n v="10240"/>
    <s v="1000800921601005"/>
    <n v="10466.870000000001"/>
    <n v="41867.480000000003"/>
    <x v="23"/>
    <x v="0"/>
    <x v="0"/>
    <n v="1005"/>
    <n v="10008009"/>
    <s v="SABANA"/>
    <n v="2160"/>
    <s v="Combustibles"/>
    <s v="0040007354"/>
    <x v="0"/>
    <s v="92400"/>
    <s v="En línea"/>
  </r>
  <r>
    <s v="02666561"/>
    <s v="29/01/2025"/>
    <s v="00:45"/>
    <s v="OFN98E"/>
    <x v="0"/>
    <s v="BOGOTÁ, D.C."/>
    <x v="0"/>
    <x v="0"/>
    <n v="22920"/>
    <n v="1.5"/>
    <n v="15280"/>
    <n v="15280"/>
    <s v="1000800910611005"/>
    <n v="16027.03"/>
    <n v="24040.545000000002"/>
    <x v="15"/>
    <x v="0"/>
    <x v="0"/>
    <n v="1005"/>
    <n v="10008009"/>
    <s v="SABANA"/>
    <n v="1061"/>
    <s v="Combustibles"/>
    <s v="0040007354"/>
    <x v="0"/>
    <s v="54431"/>
    <s v="En línea"/>
  </r>
  <r>
    <s v="02451219"/>
    <s v="29/01/2025"/>
    <s v="09:01"/>
    <s v="GCW999"/>
    <x v="0"/>
    <s v="BOGOTÁ, D.C."/>
    <x v="0"/>
    <x v="1"/>
    <n v="41120"/>
    <n v="4"/>
    <n v="10280"/>
    <n v="10280"/>
    <s v="1000800910671005"/>
    <n v="10466.870000000001"/>
    <n v="41867.480000000003"/>
    <x v="36"/>
    <x v="0"/>
    <x v="0"/>
    <n v="1005"/>
    <n v="10008009"/>
    <s v="SABANA"/>
    <n v="1067"/>
    <s v="Combustibles"/>
    <s v="0040007354"/>
    <x v="0"/>
    <s v="90930"/>
    <s v="En línea"/>
  </r>
  <r>
    <s v="01553243"/>
    <s v="29/01/2025"/>
    <s v="17:56"/>
    <s v="OLO579"/>
    <x v="0"/>
    <s v="BOGOTÁ, D.C."/>
    <x v="0"/>
    <x v="1"/>
    <n v="41120"/>
    <n v="4"/>
    <n v="10280"/>
    <n v="10280"/>
    <s v="1000800910671005"/>
    <n v="10466.870000000001"/>
    <n v="41867.480000000003"/>
    <x v="36"/>
    <x v="0"/>
    <x v="0"/>
    <n v="1005"/>
    <n v="10008009"/>
    <s v="SABANA"/>
    <n v="1067"/>
    <s v="Combustibles"/>
    <s v="0040007354"/>
    <x v="0"/>
    <s v="129025"/>
    <s v="En línea"/>
  </r>
  <r>
    <s v="02451517"/>
    <s v="29/01/2025"/>
    <s v="17:41"/>
    <s v="GCX005"/>
    <x v="0"/>
    <s v="BOGOTÁ, D.C."/>
    <x v="0"/>
    <x v="1"/>
    <n v="41120"/>
    <n v="4"/>
    <n v="10280"/>
    <n v="10280"/>
    <s v="1000800910671005"/>
    <n v="10466.870000000001"/>
    <n v="41867.480000000003"/>
    <x v="36"/>
    <x v="0"/>
    <x v="0"/>
    <n v="1005"/>
    <n v="10008009"/>
    <s v="SABANA"/>
    <n v="1067"/>
    <s v="Combustibles"/>
    <s v="0040007354"/>
    <x v="0"/>
    <s v="99284"/>
    <s v="En línea"/>
  </r>
  <r>
    <s v="01427625"/>
    <s v="29/01/2025"/>
    <s v="06:26"/>
    <s v="LIT129"/>
    <x v="0"/>
    <s v="BOGOTÁ, D.C."/>
    <x v="0"/>
    <x v="1"/>
    <n v="41640"/>
    <n v="4"/>
    <n v="10410"/>
    <n v="10410"/>
    <s v="1000800910681005"/>
    <n v="10466.870000000001"/>
    <n v="41867.480000000003"/>
    <x v="16"/>
    <x v="0"/>
    <x v="0"/>
    <n v="1005"/>
    <n v="10008009"/>
    <s v="SABANA"/>
    <n v="1068"/>
    <s v="Combustibles"/>
    <s v="0040007354"/>
    <x v="0"/>
    <s v="32291"/>
    <s v="En línea"/>
  </r>
  <r>
    <s v="02336430"/>
    <s v="29/01/2025"/>
    <s v="12:37"/>
    <s v="OFT59E"/>
    <x v="0"/>
    <s v="BOGOTÁ, D.C."/>
    <x v="0"/>
    <x v="0"/>
    <n v="23685"/>
    <n v="1.5"/>
    <n v="15790"/>
    <n v="15790"/>
    <s v="1000800935811005"/>
    <n v="16027.03"/>
    <n v="24040.545000000002"/>
    <x v="7"/>
    <x v="0"/>
    <x v="0"/>
    <n v="1005"/>
    <n v="10008009"/>
    <s v="SABANA"/>
    <n v="3581"/>
    <s v="Combustibles"/>
    <s v="0040007354"/>
    <x v="0"/>
    <s v="33926"/>
    <s v="En línea"/>
  </r>
  <r>
    <s v="0162299"/>
    <s v="29/01/2025"/>
    <s v="09:36"/>
    <s v="OLN031"/>
    <x v="0"/>
    <s v="BOGOTÁ, D.C."/>
    <x v="0"/>
    <x v="1"/>
    <n v="42600"/>
    <n v="4"/>
    <n v="10650"/>
    <n v="10650"/>
    <s v="1000800913581005"/>
    <n v="10466.870000000001"/>
    <n v="41867.480000000003"/>
    <x v="21"/>
    <x v="0"/>
    <x v="0"/>
    <n v="1005"/>
    <n v="10008009"/>
    <s v="SABANA"/>
    <n v="1358"/>
    <s v="Combustibles"/>
    <s v="0040007354"/>
    <x v="0"/>
    <s v="143338"/>
    <s v="En línea"/>
  </r>
  <r>
    <s v="03142484"/>
    <s v="29/01/2025"/>
    <s v="02:08"/>
    <s v="OFL98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59811"/>
    <s v="En línea"/>
  </r>
  <r>
    <s v="01326828"/>
    <s v="29/01/2025"/>
    <s v="20:48"/>
    <s v="OKZ843"/>
    <x v="0"/>
    <s v="BOGOTÁ, D.C."/>
    <x v="0"/>
    <x v="0"/>
    <n v="46320"/>
    <n v="3"/>
    <n v="15440"/>
    <n v="15440"/>
    <s v="1000800910691005"/>
    <n v="16027.03"/>
    <n v="48081.090000000004"/>
    <x v="17"/>
    <x v="0"/>
    <x v="0"/>
    <n v="1005"/>
    <n v="10008009"/>
    <s v="SABANA"/>
    <n v="1069"/>
    <s v="Combustibles"/>
    <s v="0040007354"/>
    <x v="0"/>
    <s v="120660"/>
    <s v="En línea"/>
  </r>
  <r>
    <s v="01326857"/>
    <s v="29/01/2025"/>
    <s v="21:42"/>
    <s v="OJX143"/>
    <x v="0"/>
    <s v="BOGOTÁ, D.C."/>
    <x v="0"/>
    <x v="0"/>
    <n v="61760"/>
    <n v="4"/>
    <n v="15440"/>
    <n v="15440"/>
    <s v="1000800910691005"/>
    <n v="16027.03"/>
    <n v="64108.12"/>
    <x v="17"/>
    <x v="0"/>
    <x v="0"/>
    <n v="1005"/>
    <n v="10008009"/>
    <s v="SABANA"/>
    <n v="1069"/>
    <s v="Combustibles"/>
    <s v="0040007354"/>
    <x v="0"/>
    <s v="204663"/>
    <s v="En línea"/>
  </r>
  <r>
    <s v="0546594"/>
    <s v="29/01/2025"/>
    <s v="21:56"/>
    <s v="OCK057"/>
    <x v="0"/>
    <s v="BOGOTÁ, D.C."/>
    <x v="0"/>
    <x v="0"/>
    <n v="61760"/>
    <n v="4"/>
    <n v="15440"/>
    <n v="15440"/>
    <s v="1000800910691005"/>
    <n v="16027.03"/>
    <n v="64108.12"/>
    <x v="17"/>
    <x v="0"/>
    <x v="0"/>
    <n v="1005"/>
    <n v="10008009"/>
    <s v="SABANA"/>
    <n v="1069"/>
    <s v="Combustibles"/>
    <s v="0040007354"/>
    <x v="0"/>
    <s v="236042"/>
    <s v="En línea"/>
  </r>
  <r>
    <s v="02273218"/>
    <s v="29/01/2025"/>
    <s v="16:34"/>
    <s v="OJX150"/>
    <x v="0"/>
    <s v="BOGOTÁ, D.C."/>
    <x v="0"/>
    <x v="0"/>
    <n v="61760"/>
    <n v="4"/>
    <n v="15440"/>
    <n v="15440"/>
    <s v="1000800910691005"/>
    <n v="16027.03"/>
    <n v="64108.12"/>
    <x v="17"/>
    <x v="0"/>
    <x v="0"/>
    <n v="1005"/>
    <n v="10008009"/>
    <s v="SABANA"/>
    <n v="1069"/>
    <s v="Combustibles"/>
    <s v="0040007354"/>
    <x v="0"/>
    <s v="208394"/>
    <s v="En línea"/>
  </r>
  <r>
    <s v="01326757"/>
    <s v="29/01/2025"/>
    <s v="18:43"/>
    <s v="DDW14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56340"/>
    <s v="En línea"/>
  </r>
  <r>
    <s v="02273232"/>
    <s v="29/01/2025"/>
    <s v="16:57"/>
    <s v="OJX036"/>
    <x v="0"/>
    <s v="BOGOTÁ, D.C."/>
    <x v="0"/>
    <x v="0"/>
    <n v="77200"/>
    <n v="5"/>
    <n v="15440"/>
    <n v="15440"/>
    <s v="1000800910691005"/>
    <n v="16027.03"/>
    <n v="80135.150000000009"/>
    <x v="17"/>
    <x v="0"/>
    <x v="0"/>
    <n v="1005"/>
    <n v="10008009"/>
    <s v="SABANA"/>
    <n v="1069"/>
    <s v="Combustibles"/>
    <s v="0040007354"/>
    <x v="0"/>
    <s v="197182"/>
    <s v="En línea"/>
  </r>
  <r>
    <s v="0546207"/>
    <s v="29/01/2025"/>
    <s v="06:53"/>
    <s v="OAO87E"/>
    <x v="0"/>
    <s v="BOGOTÁ, D.C."/>
    <x v="0"/>
    <x v="0"/>
    <n v="15440"/>
    <n v="1"/>
    <n v="15440"/>
    <n v="15440"/>
    <s v="1000800910691005"/>
    <n v="16027.03"/>
    <n v="16027.03"/>
    <x v="17"/>
    <x v="0"/>
    <x v="0"/>
    <n v="1005"/>
    <n v="10008009"/>
    <s v="SABANA"/>
    <n v="1069"/>
    <s v="Combustibles"/>
    <s v="0040007354"/>
    <x v="0"/>
    <s v="57195"/>
    <s v="En línea"/>
  </r>
  <r>
    <s v="02272974"/>
    <s v="29/01/2025"/>
    <s v="07:17"/>
    <s v="OFU78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44283"/>
    <s v="En línea"/>
  </r>
  <r>
    <s v="0546231"/>
    <s v="29/01/2025"/>
    <s v="07:42"/>
    <s v="OAO46E"/>
    <x v="0"/>
    <s v="BOGOTÁ, D.C."/>
    <x v="0"/>
    <x v="0"/>
    <n v="27683.919999999998"/>
    <n v="1.7929999999999999"/>
    <n v="15440"/>
    <n v="15440"/>
    <s v="1000800910691005"/>
    <n v="16027.03"/>
    <n v="28736.464790000002"/>
    <x v="17"/>
    <x v="0"/>
    <x v="0"/>
    <n v="1005"/>
    <n v="10008009"/>
    <s v="SABANA"/>
    <n v="1069"/>
    <s v="Combustibles"/>
    <s v="0040007354"/>
    <x v="0"/>
    <s v="93072"/>
    <s v="En línea"/>
  </r>
  <r>
    <s v="01326452"/>
    <s v="29/01/2025"/>
    <s v="08:38"/>
    <s v="DDX20E"/>
    <x v="0"/>
    <s v="BOGOTÁ, D.C."/>
    <x v="0"/>
    <x v="0"/>
    <n v="15440"/>
    <n v="1"/>
    <n v="15440"/>
    <n v="15440"/>
    <s v="1000800910691005"/>
    <n v="16027.03"/>
    <n v="16027.03"/>
    <x v="17"/>
    <x v="0"/>
    <x v="0"/>
    <n v="1005"/>
    <n v="10008009"/>
    <s v="SABANA"/>
    <n v="1069"/>
    <s v="Combustibles"/>
    <s v="0040007354"/>
    <x v="0"/>
    <s v="105742"/>
    <s v="En línea"/>
  </r>
  <r>
    <s v="0546277"/>
    <s v="29/01/2025"/>
    <s v="08:59"/>
    <s v="LIS737"/>
    <x v="0"/>
    <s v="BOGOTÁ, D.C."/>
    <x v="0"/>
    <x v="0"/>
    <n v="46320"/>
    <n v="3"/>
    <n v="15440"/>
    <n v="15440"/>
    <s v="1000800910691005"/>
    <n v="16027.03"/>
    <n v="48081.090000000004"/>
    <x v="17"/>
    <x v="0"/>
    <x v="0"/>
    <n v="1005"/>
    <n v="10008009"/>
    <s v="SABANA"/>
    <n v="1069"/>
    <s v="Combustibles"/>
    <s v="0040007354"/>
    <x v="0"/>
    <s v="41928"/>
    <s v="En línea"/>
  </r>
  <r>
    <s v="0546318"/>
    <s v="29/01/2025"/>
    <s v="10:30"/>
    <s v="OAN68E"/>
    <x v="0"/>
    <s v="BOGOTÁ, D.C."/>
    <x v="0"/>
    <x v="0"/>
    <n v="15440"/>
    <n v="1"/>
    <n v="15440"/>
    <n v="15440"/>
    <s v="1000800910691005"/>
    <n v="16027.03"/>
    <n v="16027.03"/>
    <x v="17"/>
    <x v="0"/>
    <x v="0"/>
    <n v="1005"/>
    <n v="10008009"/>
    <s v="SABANA"/>
    <n v="1069"/>
    <s v="Combustibles"/>
    <s v="0040007354"/>
    <x v="0"/>
    <s v="67268"/>
    <s v="En línea"/>
  </r>
  <r>
    <s v="01326593"/>
    <s v="29/01/2025"/>
    <s v="13:38"/>
    <s v="OFL93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43019"/>
    <s v="En línea"/>
  </r>
  <r>
    <s v="03142561"/>
    <s v="29/01/2025"/>
    <s v="12:31"/>
    <s v="OJX059"/>
    <x v="0"/>
    <s v="BOGOTÁ, D.C."/>
    <x v="0"/>
    <x v="0"/>
    <n v="46320"/>
    <n v="3"/>
    <n v="15440"/>
    <n v="15440"/>
    <s v="1000800910691005"/>
    <n v="16027.03"/>
    <n v="48081.090000000004"/>
    <x v="17"/>
    <x v="0"/>
    <x v="0"/>
    <n v="1005"/>
    <n v="10008009"/>
    <s v="SABANA"/>
    <n v="1069"/>
    <s v="Combustibles"/>
    <s v="0040007354"/>
    <x v="0"/>
    <s v="166560"/>
    <s v="En línea"/>
  </r>
  <r>
    <s v="02273400"/>
    <s v="29/01/2025"/>
    <s v="23:09"/>
    <s v="DDX39E"/>
    <x v="0"/>
    <s v="BOGOTÁ, D.C."/>
    <x v="0"/>
    <x v="0"/>
    <n v="15440"/>
    <n v="1"/>
    <n v="15440"/>
    <n v="15440"/>
    <s v="1000800910691005"/>
    <n v="16027.03"/>
    <n v="16027.03"/>
    <x v="17"/>
    <x v="0"/>
    <x v="0"/>
    <n v="1005"/>
    <n v="10008009"/>
    <s v="SABANA"/>
    <n v="1069"/>
    <s v="Combustibles"/>
    <s v="0040007354"/>
    <x v="0"/>
    <s v="38246"/>
    <s v="En línea"/>
  </r>
  <r>
    <s v="04185889"/>
    <s v="29/01/2025"/>
    <s v="22:12"/>
    <s v="OGA70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109096"/>
    <s v="En línea"/>
  </r>
  <r>
    <s v="04185895"/>
    <s v="29/01/2025"/>
    <s v="23:04"/>
    <s v="UKP21D"/>
    <x v="0"/>
    <s v="BOGOTÁ, D.C."/>
    <x v="0"/>
    <x v="0"/>
    <n v="30880"/>
    <n v="2"/>
    <n v="15440"/>
    <n v="15440"/>
    <s v="1000800910691005"/>
    <n v="16027.03"/>
    <n v="32054.06"/>
    <x v="17"/>
    <x v="0"/>
    <x v="0"/>
    <n v="1005"/>
    <n v="10008009"/>
    <s v="SABANA"/>
    <n v="1069"/>
    <s v="Combustibles"/>
    <s v="0040007354"/>
    <x v="0"/>
    <s v="12071"/>
    <s v="En línea"/>
  </r>
  <r>
    <s v="0546527"/>
    <s v="29/01/2025"/>
    <s v="19:18"/>
    <s v="DDN43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96442"/>
    <s v="En línea"/>
  </r>
  <r>
    <s v="01326572"/>
    <s v="29/01/2025"/>
    <s v="12:54"/>
    <s v="OFN71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135176"/>
    <s v="En línea"/>
  </r>
  <r>
    <s v="02451700"/>
    <s v="29/01/2025"/>
    <s v="21:59"/>
    <s v="LHF28F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20301"/>
    <s v="En línea"/>
  </r>
  <r>
    <s v="01553234"/>
    <s v="29/01/2025"/>
    <s v="17:49"/>
    <s v="OFV57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57877"/>
    <s v="En línea"/>
  </r>
  <r>
    <s v="01553275"/>
    <s v="29/01/2025"/>
    <s v="18:33"/>
    <s v="OGB10E"/>
    <x v="0"/>
    <s v="BOGOTÁ, D.C."/>
    <x v="0"/>
    <x v="0"/>
    <n v="15630"/>
    <n v="1"/>
    <n v="15630"/>
    <n v="15630"/>
    <s v="1000800910671005"/>
    <n v="16027.03"/>
    <n v="16027.03"/>
    <x v="36"/>
    <x v="0"/>
    <x v="0"/>
    <n v="1005"/>
    <n v="10008009"/>
    <s v="SABANA"/>
    <n v="1067"/>
    <s v="Combustibles"/>
    <s v="0040007354"/>
    <x v="0"/>
    <s v="72200"/>
    <s v="En línea"/>
  </r>
  <r>
    <s v="01326783"/>
    <s v="29/01/2025"/>
    <s v="19:23"/>
    <s v="OKZ752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99294"/>
    <s v="En línea"/>
  </r>
  <r>
    <s v="01326384"/>
    <s v="29/01/2025"/>
    <s v="06:37"/>
    <s v="OKZ788"/>
    <x v="0"/>
    <s v="BOGOTÁ, D.C."/>
    <x v="0"/>
    <x v="1"/>
    <n v="83840"/>
    <n v="8"/>
    <n v="10480"/>
    <n v="10480"/>
    <s v="1000800910691005"/>
    <n v="10466.870000000001"/>
    <n v="83734.960000000006"/>
    <x v="17"/>
    <x v="0"/>
    <x v="0"/>
    <n v="1005"/>
    <n v="10008009"/>
    <s v="SABANA"/>
    <n v="1069"/>
    <s v="Combustibles"/>
    <s v="0040007354"/>
    <x v="0"/>
    <s v="136774"/>
    <s v="En línea"/>
  </r>
  <r>
    <s v="02273394"/>
    <s v="29/01/2025"/>
    <s v="22:36"/>
    <s v="OKZ783"/>
    <x v="0"/>
    <s v="BOGOTÁ, D.C."/>
    <x v="0"/>
    <x v="1"/>
    <n v="81586.8"/>
    <n v="7.7850000000000001"/>
    <n v="10480"/>
    <n v="10480"/>
    <s v="1000800910691005"/>
    <n v="10466.870000000001"/>
    <n v="81484.582950000011"/>
    <x v="17"/>
    <x v="0"/>
    <x v="0"/>
    <n v="1005"/>
    <n v="10008009"/>
    <s v="SABANA"/>
    <n v="1069"/>
    <s v="Combustibles"/>
    <s v="0040007354"/>
    <x v="0"/>
    <s v="161163"/>
    <s v="En línea"/>
  </r>
  <r>
    <s v="01326878"/>
    <s v="29/01/2025"/>
    <s v="22:45"/>
    <s v="OLN072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187267"/>
    <s v="En línea"/>
  </r>
  <r>
    <s v="48708166"/>
    <s v="29/01/2025"/>
    <s v="06:18"/>
    <s v="OGB69E"/>
    <x v="0"/>
    <s v="BOGOTÁ, D.C."/>
    <x v="0"/>
    <x v="0"/>
    <n v="23985"/>
    <n v="1.5"/>
    <n v="15990"/>
    <n v="15990"/>
    <s v="1000800919151005"/>
    <n v="16027.03"/>
    <n v="24040.545000000002"/>
    <x v="19"/>
    <x v="0"/>
    <x v="0"/>
    <n v="1005"/>
    <n v="10008009"/>
    <s v="SABANA"/>
    <n v="1915"/>
    <s v="Combustibles"/>
    <s v="0040007354"/>
    <x v="0"/>
    <s v="64078"/>
    <s v="En línea"/>
  </r>
  <r>
    <s v="0180500"/>
    <s v="29/01/2025"/>
    <s v="19:33"/>
    <s v="OFV62E"/>
    <x v="0"/>
    <s v="BOGOTÁ, D.C."/>
    <x v="0"/>
    <x v="0"/>
    <n v="23220"/>
    <n v="1.5"/>
    <n v="15480"/>
    <n v="15480"/>
    <s v="1000800916211005"/>
    <n v="16027.03"/>
    <n v="24040.545000000002"/>
    <x v="44"/>
    <x v="0"/>
    <x v="0"/>
    <n v="1005"/>
    <n v="10008009"/>
    <s v="SABANA"/>
    <n v="1621"/>
    <s v="Combustibles"/>
    <s v="0040007354"/>
    <x v="0"/>
    <s v="81941"/>
    <s v="En línea"/>
  </r>
  <r>
    <s v="0180527"/>
    <s v="29/01/2025"/>
    <s v="22:06"/>
    <s v="OJX083"/>
    <x v="0"/>
    <s v="BOGOTÁ, D.C."/>
    <x v="0"/>
    <x v="0"/>
    <n v="77400"/>
    <n v="5"/>
    <n v="15480"/>
    <n v="15480"/>
    <s v="1000800916211005"/>
    <n v="16027.03"/>
    <n v="80135.150000000009"/>
    <x v="44"/>
    <x v="0"/>
    <x v="0"/>
    <n v="1005"/>
    <n v="10008009"/>
    <s v="SABANA"/>
    <n v="1621"/>
    <s v="Combustibles"/>
    <s v="0040007354"/>
    <x v="0"/>
    <s v="212151"/>
    <s v="En línea"/>
  </r>
  <r>
    <s v="48705344"/>
    <s v="29/01/2025"/>
    <s v="03:11"/>
    <s v="OLO576"/>
    <x v="0"/>
    <s v="BOGOTÁ, D.C."/>
    <x v="0"/>
    <x v="1"/>
    <n v="42640"/>
    <n v="4"/>
    <n v="10660"/>
    <n v="10660"/>
    <s v="1000800919151005"/>
    <n v="10466.870000000001"/>
    <n v="41867.480000000003"/>
    <x v="19"/>
    <x v="0"/>
    <x v="0"/>
    <n v="1005"/>
    <n v="10008009"/>
    <s v="SABANA"/>
    <n v="1915"/>
    <s v="Combustibles"/>
    <s v="0040007354"/>
    <x v="0"/>
    <s v="49978"/>
    <s v="En línea"/>
  </r>
  <r>
    <s v="01645928"/>
    <s v="29/01/2025"/>
    <s v="11:06"/>
    <s v="GCX076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107333"/>
    <s v="En línea"/>
  </r>
  <r>
    <s v="02713612"/>
    <s v="29/01/2025"/>
    <s v="15:27"/>
    <s v="GCX075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109316"/>
    <s v="En línea"/>
  </r>
  <r>
    <s v="01646039"/>
    <s v="29/01/2025"/>
    <s v="14:43"/>
    <s v="GCX078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113899"/>
    <s v="En línea"/>
  </r>
  <r>
    <s v="01645595"/>
    <s v="29/01/2025"/>
    <s v="01:55"/>
    <s v="OFM67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5850"/>
    <s v="En línea"/>
  </r>
  <r>
    <s v="02713120"/>
    <s v="29/01/2025"/>
    <s v="03:37"/>
    <s v="OFM64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2599"/>
    <s v="En línea"/>
  </r>
  <r>
    <s v="01645843"/>
    <s v="29/01/2025"/>
    <s v="08:54"/>
    <s v="OFZ35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66855"/>
    <s v="En línea"/>
  </r>
  <r>
    <s v="02713363"/>
    <s v="29/01/2025"/>
    <s v="09:40"/>
    <s v="OFM61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3158"/>
    <s v="En línea"/>
  </r>
  <r>
    <s v="01646130"/>
    <s v="29/01/2025"/>
    <s v="17:19"/>
    <s v="OFQ73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53515"/>
    <s v="En línea"/>
  </r>
  <r>
    <s v="01646298"/>
    <s v="29/01/2025"/>
    <s v="22:42"/>
    <s v="OFQ66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57088"/>
    <s v="En línea"/>
  </r>
  <r>
    <s v="02713907"/>
    <s v="29/01/2025"/>
    <s v="23:08"/>
    <s v="OGA17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73380"/>
    <s v="En línea"/>
  </r>
  <r>
    <s v="02713761"/>
    <s v="29/01/2025"/>
    <s v="18:40"/>
    <s v="OFX30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2197"/>
    <s v="En línea"/>
  </r>
  <r>
    <s v="02713893"/>
    <s v="29/01/2025"/>
    <s v="22:32"/>
    <s v="OFQ75E"/>
    <x v="0"/>
    <s v="BOGOTÁ, D.C."/>
    <x v="0"/>
    <x v="0"/>
    <n v="15590"/>
    <n v="1"/>
    <n v="15590"/>
    <n v="15590"/>
    <s v="1000800920461005"/>
    <n v="16027.03"/>
    <n v="16027.03"/>
    <x v="2"/>
    <x v="0"/>
    <x v="0"/>
    <n v="1005"/>
    <n v="10008009"/>
    <s v="SABANA"/>
    <n v="2046"/>
    <s v="Combustibles"/>
    <s v="0040007354"/>
    <x v="0"/>
    <s v="45320"/>
    <s v="En línea"/>
  </r>
  <r>
    <s v="02713731"/>
    <s v="29/01/2025"/>
    <s v="18:09"/>
    <s v="ODT183"/>
    <x v="0"/>
    <s v="BOGOTÁ, D.C."/>
    <x v="0"/>
    <x v="0"/>
    <n v="62360"/>
    <n v="4"/>
    <n v="15590"/>
    <n v="15590"/>
    <s v="1000800920461005"/>
    <n v="16027.03"/>
    <n v="64108.12"/>
    <x v="2"/>
    <x v="0"/>
    <x v="0"/>
    <n v="1005"/>
    <n v="10008009"/>
    <s v="SABANA"/>
    <n v="2046"/>
    <s v="Combustibles"/>
    <s v="0040007354"/>
    <x v="0"/>
    <s v="172635"/>
    <s v="En línea"/>
  </r>
  <r>
    <s v="02373778"/>
    <s v="29/01/2025"/>
    <s v="02:05"/>
    <s v="DDW45E"/>
    <x v="0"/>
    <s v="BOGOTÁ, D.C."/>
    <x v="0"/>
    <x v="0"/>
    <n v="22935"/>
    <n v="1.5"/>
    <n v="15290"/>
    <n v="15290"/>
    <s v="1000800914191005"/>
    <n v="16027.03"/>
    <n v="24040.545000000002"/>
    <x v="3"/>
    <x v="0"/>
    <x v="0"/>
    <n v="1005"/>
    <n v="10008009"/>
    <s v="SABANA"/>
    <n v="1419"/>
    <s v="Combustibles"/>
    <s v="0040007354"/>
    <x v="0"/>
    <s v="61779"/>
    <s v="En línea"/>
  </r>
  <r>
    <s v="01380697"/>
    <s v="29/01/2025"/>
    <s v="12:58"/>
    <s v="LIS756"/>
    <x v="0"/>
    <s v="BOGOTÁ, D.C."/>
    <x v="0"/>
    <x v="1"/>
    <n v="40960"/>
    <n v="4"/>
    <n v="10240"/>
    <n v="10240"/>
    <s v="1000800914191005"/>
    <n v="10466.870000000001"/>
    <n v="41867.480000000003"/>
    <x v="3"/>
    <x v="0"/>
    <x v="0"/>
    <n v="1005"/>
    <n v="10008009"/>
    <s v="SABANA"/>
    <n v="1419"/>
    <s v="Combustibles"/>
    <s v="0040007354"/>
    <x v="0"/>
    <s v="41865"/>
    <s v="En línea"/>
  </r>
  <r>
    <s v="03535963"/>
    <s v="29/01/2025"/>
    <s v="00:19"/>
    <s v="OFJ03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8060"/>
    <s v="En línea"/>
  </r>
  <r>
    <s v="01653758"/>
    <s v="29/01/2025"/>
    <s v="00:17"/>
    <s v="OFZ07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8663"/>
    <s v="En línea"/>
  </r>
  <r>
    <s v="02604792"/>
    <s v="29/01/2025"/>
    <s v="00:31"/>
    <s v="OFZ28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89486"/>
    <s v="En línea"/>
  </r>
  <r>
    <s v="03536091"/>
    <s v="29/01/2025"/>
    <s v="06:59"/>
    <s v="DDO95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106450"/>
    <s v="En línea"/>
  </r>
  <r>
    <s v="04143871"/>
    <s v="29/01/2025"/>
    <s v="06:38"/>
    <s v="LBM40F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43845"/>
    <s v="En línea"/>
  </r>
  <r>
    <s v="02605348"/>
    <s v="29/01/2025"/>
    <s v="19:07"/>
    <s v="DDQ76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3112"/>
    <s v="En línea"/>
  </r>
  <r>
    <s v="04144820"/>
    <s v="29/01/2025"/>
    <s v="19:54"/>
    <s v="DDY45E"/>
    <x v="0"/>
    <s v="BOGOTÁ, D.C."/>
    <x v="0"/>
    <x v="0"/>
    <n v="30520"/>
    <n v="2"/>
    <n v="15260"/>
    <n v="15260"/>
    <s v="1000800910551005"/>
    <n v="16027.03"/>
    <n v="32054.06"/>
    <x v="10"/>
    <x v="0"/>
    <x v="0"/>
    <n v="1005"/>
    <n v="10008009"/>
    <s v="SABANA"/>
    <n v="1055"/>
    <s v="Combustibles"/>
    <s v="0040007354"/>
    <x v="0"/>
    <s v="29755"/>
    <s v="En línea"/>
  </r>
  <r>
    <s v="04144075"/>
    <s v="29/01/2025"/>
    <s v="09:25"/>
    <s v="LHB18F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31192"/>
    <s v="En línea"/>
  </r>
  <r>
    <s v="04144370"/>
    <s v="29/01/2025"/>
    <s v="13:44"/>
    <s v="OGF96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0308"/>
    <s v="En línea"/>
  </r>
  <r>
    <s v="03536224"/>
    <s v="29/01/2025"/>
    <s v="12:10"/>
    <s v="OGF68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85067"/>
    <s v="En línea"/>
  </r>
  <r>
    <s v="04144165"/>
    <s v="29/01/2025"/>
    <s v="10:33"/>
    <s v="LBM28F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39292"/>
    <s v="En línea"/>
  </r>
  <r>
    <s v="04144250"/>
    <s v="29/01/2025"/>
    <s v="11:52"/>
    <s v="DDW21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99860"/>
    <s v="En línea"/>
  </r>
  <r>
    <s v="04144383"/>
    <s v="29/01/2025"/>
    <s v="13:54"/>
    <s v="OGC21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4464"/>
    <s v="En línea"/>
  </r>
  <r>
    <s v="03536365"/>
    <s v="29/01/2025"/>
    <s v="17:06"/>
    <s v="DDW70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92267"/>
    <s v="En línea"/>
  </r>
  <r>
    <s v="04144627"/>
    <s v="29/01/2025"/>
    <s v="17:34"/>
    <s v="DDY59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5040"/>
    <s v="En línea"/>
  </r>
  <r>
    <s v="02605518"/>
    <s v="29/01/2025"/>
    <s v="23:41"/>
    <s v="OGF56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83465"/>
    <s v="En línea"/>
  </r>
  <r>
    <s v="01577368"/>
    <s v="29/01/2025"/>
    <s v="01:50"/>
    <s v="OFO34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39434"/>
    <s v="En línea"/>
  </r>
  <r>
    <s v="02538973"/>
    <s v="29/01/2025"/>
    <s v="03:31"/>
    <s v="OGG40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60820"/>
    <s v="En línea"/>
  </r>
  <r>
    <s v="03492461"/>
    <s v="29/01/2025"/>
    <s v="07:23"/>
    <s v="LBL82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0140"/>
    <s v="En línea"/>
  </r>
  <r>
    <s v="03493060"/>
    <s v="29/01/2025"/>
    <s v="21:41"/>
    <s v="LHE79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26492"/>
    <s v="En línea"/>
  </r>
  <r>
    <s v="01578234"/>
    <s v="29/01/2025"/>
    <s v="22:52"/>
    <s v="OFJ82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5161"/>
    <s v="En línea"/>
  </r>
  <r>
    <s v="03492564"/>
    <s v="29/01/2025"/>
    <s v="09:37"/>
    <s v="OFT89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8753"/>
    <s v="En línea"/>
  </r>
  <r>
    <s v="03492587"/>
    <s v="29/01/2025"/>
    <s v="10:05"/>
    <s v="OFX15E"/>
    <x v="0"/>
    <s v="BOGOTÁ, D.C."/>
    <x v="0"/>
    <x v="0"/>
    <n v="15490"/>
    <n v="1"/>
    <n v="15490"/>
    <n v="15490"/>
    <s v="1000800910561005"/>
    <n v="16027.03"/>
    <n v="16027.03"/>
    <x v="28"/>
    <x v="0"/>
    <x v="0"/>
    <n v="1005"/>
    <n v="10008009"/>
    <s v="SABANA"/>
    <n v="1056"/>
    <s v="Combustibles"/>
    <s v="0040007354"/>
    <x v="0"/>
    <s v="32550"/>
    <s v="En línea"/>
  </r>
  <r>
    <s v="03492601"/>
    <s v="29/01/2025"/>
    <s v="10:22"/>
    <s v="DDQ08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69495"/>
    <s v="En línea"/>
  </r>
  <r>
    <s v="02539290"/>
    <s v="29/01/2025"/>
    <s v="10:59"/>
    <s v="OFU28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33113"/>
    <s v="En línea"/>
  </r>
  <r>
    <s v="03492840"/>
    <s v="29/01/2025"/>
    <s v="16:10"/>
    <s v="OFJ87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1523"/>
    <s v="En línea"/>
  </r>
  <r>
    <s v="02539561"/>
    <s v="29/01/2025"/>
    <s v="16:56"/>
    <s v="OFW94E"/>
    <x v="0"/>
    <s v="BOGOTÁ, D.C."/>
    <x v="0"/>
    <x v="0"/>
    <n v="17736.05"/>
    <n v="1.145"/>
    <n v="15490"/>
    <n v="15490"/>
    <s v="1000800910561005"/>
    <n v="16027.03"/>
    <n v="18350.949350000003"/>
    <x v="28"/>
    <x v="0"/>
    <x v="0"/>
    <n v="1005"/>
    <n v="10008009"/>
    <s v="SABANA"/>
    <n v="1056"/>
    <s v="Combustibles"/>
    <s v="0040007354"/>
    <x v="0"/>
    <s v="29089"/>
    <s v="En línea"/>
  </r>
  <r>
    <s v="02539149"/>
    <s v="29/01/2025"/>
    <s v="07:54"/>
    <s v="GCX046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82486"/>
    <s v="En línea"/>
  </r>
  <r>
    <s v="03492968"/>
    <s v="29/01/2025"/>
    <s v="19:12"/>
    <s v="GCX113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79321"/>
    <s v="En línea"/>
  </r>
  <r>
    <s v="02539691"/>
    <s v="29/01/2025"/>
    <s v="19:32"/>
    <s v="GCX117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53609"/>
    <s v="En línea"/>
  </r>
  <r>
    <s v="01577667"/>
    <s v="29/01/2025"/>
    <s v="09:59"/>
    <s v="GCX114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85510"/>
    <s v="En línea"/>
  </r>
  <r>
    <s v="03492956"/>
    <s v="29/01/2025"/>
    <s v="18:58"/>
    <s v="LIS853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6309"/>
    <s v="En línea"/>
  </r>
  <r>
    <s v="01578052"/>
    <s v="29/01/2025"/>
    <s v="18:41"/>
    <s v="OLN028"/>
    <x v="2"/>
    <s v="BOGOTÁ, D.C."/>
    <x v="0"/>
    <x v="1"/>
    <n v="117503.12"/>
    <n v="11.342000000000001"/>
    <n v="10360"/>
    <n v="10360"/>
    <s v="100080091056267"/>
    <n v="10653.74"/>
    <n v="120834.71908000001"/>
    <x v="28"/>
    <x v="0"/>
    <x v="2"/>
    <n v="267"/>
    <n v="10008009"/>
    <s v="SABANA"/>
    <n v="1056"/>
    <s v="Combustibles"/>
    <s v="0040006107"/>
    <x v="0"/>
    <s v="88954"/>
    <s v="En línea"/>
  </r>
  <r>
    <s v="03492352"/>
    <s v="29/01/2025"/>
    <s v="04:18"/>
    <s v="OBG385"/>
    <x v="11"/>
    <s v="BOGOTÁ, D.C."/>
    <x v="0"/>
    <x v="0"/>
    <n v="127869.95"/>
    <n v="8.2550000000000008"/>
    <n v="15490"/>
    <n v="15490"/>
    <s v="1000800910561010"/>
    <n v="16268.09"/>
    <n v="134293.08295000001"/>
    <x v="28"/>
    <x v="0"/>
    <x v="11"/>
    <n v="1010"/>
    <n v="10008009"/>
    <s v="SABANA"/>
    <n v="1056"/>
    <s v="Combustibles"/>
    <s v="0040006495"/>
    <x v="0"/>
    <s v="279576"/>
    <s v="En línea"/>
  </r>
  <r>
    <s v="01479653"/>
    <s v="29/01/2025"/>
    <s v="06:31"/>
    <s v="LIS872"/>
    <x v="11"/>
    <s v="BOGOTÁ, D.C."/>
    <x v="0"/>
    <x v="0"/>
    <n v="153171.29999999999"/>
    <n v="9.9139999999999997"/>
    <n v="15450"/>
    <n v="15450"/>
    <s v="100080099581010"/>
    <n v="16268.09"/>
    <n v="161281.84425999998"/>
    <x v="35"/>
    <x v="0"/>
    <x v="11"/>
    <n v="1010"/>
    <n v="10008009"/>
    <s v="SABANA"/>
    <n v="958"/>
    <s v="Combustibles"/>
    <s v="0040006495"/>
    <x v="0"/>
    <s v="34376"/>
    <s v="En línea"/>
  </r>
  <r>
    <s v="01479600"/>
    <s v="29/01/2025"/>
    <s v="02:13"/>
    <s v="GCX102"/>
    <x v="0"/>
    <s v="BOGOTÁ, D.C."/>
    <x v="0"/>
    <x v="1"/>
    <n v="41760"/>
    <n v="4"/>
    <n v="10440"/>
    <n v="10440"/>
    <s v="100080099581005"/>
    <n v="10466.870000000001"/>
    <n v="41867.480000000003"/>
    <x v="35"/>
    <x v="0"/>
    <x v="0"/>
    <n v="1005"/>
    <n v="10008009"/>
    <s v="SABANA"/>
    <n v="958"/>
    <s v="Combustibles"/>
    <s v="0040007354"/>
    <x v="0"/>
    <s v="104668"/>
    <s v="En línea"/>
  </r>
  <r>
    <s v="02423742"/>
    <s v="29/01/2025"/>
    <s v="22:35"/>
    <s v="OKZ641"/>
    <x v="0"/>
    <s v="BOGOTÁ, D.C."/>
    <x v="0"/>
    <x v="1"/>
    <n v="62640"/>
    <n v="6"/>
    <n v="10440"/>
    <n v="10440"/>
    <s v="100080099581005"/>
    <n v="10466.870000000001"/>
    <n v="62801.22"/>
    <x v="35"/>
    <x v="0"/>
    <x v="0"/>
    <n v="1005"/>
    <n v="10008009"/>
    <s v="SABANA"/>
    <n v="958"/>
    <s v="Combustibles"/>
    <s v="0040007354"/>
    <x v="0"/>
    <s v="153905"/>
    <s v="En línea"/>
  </r>
  <r>
    <s v="02712225"/>
    <s v="29/01/2025"/>
    <s v="03:14"/>
    <s v="DDP72E"/>
    <x v="0"/>
    <s v="BOGOTÁ, D.C."/>
    <x v="0"/>
    <x v="0"/>
    <n v="23295"/>
    <n v="1.5"/>
    <n v="15530"/>
    <n v="15530"/>
    <s v="1000800914641005"/>
    <n v="16027.03"/>
    <n v="24040.545000000002"/>
    <x v="47"/>
    <x v="0"/>
    <x v="0"/>
    <n v="1005"/>
    <n v="10008009"/>
    <s v="SABANA"/>
    <n v="1464"/>
    <s v="Combustibles"/>
    <s v="0040007354"/>
    <x v="0"/>
    <s v="70465"/>
    <s v="En línea"/>
  </r>
  <r>
    <s v="01539715"/>
    <s v="29/01/2025"/>
    <s v="05:51"/>
    <s v="OBH319"/>
    <x v="3"/>
    <s v="BOGOTÁ, D.C."/>
    <x v="0"/>
    <x v="0"/>
    <n v="140624.15"/>
    <n v="9.0549999999999997"/>
    <n v="15530"/>
    <n v="15530"/>
    <s v="1000800914641013"/>
    <n v="15713.78"/>
    <n v="142288.27790000002"/>
    <x v="47"/>
    <x v="0"/>
    <x v="3"/>
    <n v="1013"/>
    <n v="10008009"/>
    <s v="SABANA"/>
    <n v="1464"/>
    <s v="Combustibles"/>
    <s v="0040006584"/>
    <x v="0"/>
    <s v="345560"/>
    <s v="En línea"/>
  </r>
  <r>
    <s v="01851016"/>
    <s v="29/01/2025"/>
    <s v="04:30"/>
    <s v="LHH07F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15140"/>
    <s v="En línea"/>
  </r>
  <r>
    <s v="02730218"/>
    <s v="29/01/2025"/>
    <s v="02:31"/>
    <s v="DDS39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60369"/>
    <s v="En línea"/>
  </r>
  <r>
    <s v="02731259"/>
    <s v="29/01/2025"/>
    <s v="19:56"/>
    <s v="OKZ841"/>
    <x v="0"/>
    <s v="BOGOTÁ, D.C."/>
    <x v="0"/>
    <x v="0"/>
    <n v="61440"/>
    <n v="4"/>
    <n v="15360"/>
    <n v="15360"/>
    <s v="1000800910471005"/>
    <n v="16027.03"/>
    <n v="64108.12"/>
    <x v="6"/>
    <x v="0"/>
    <x v="0"/>
    <n v="1005"/>
    <n v="10008009"/>
    <s v="SABANA"/>
    <n v="1047"/>
    <s v="Combustibles"/>
    <s v="0040007354"/>
    <x v="0"/>
    <s v="149975"/>
    <s v="En línea"/>
  </r>
  <r>
    <s v="01851684"/>
    <s v="29/01/2025"/>
    <s v="13:11"/>
    <s v="OFP40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4107"/>
    <s v="En línea"/>
  </r>
  <r>
    <s v="02730603"/>
    <s v="29/01/2025"/>
    <s v="09:31"/>
    <s v="OFX92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65958"/>
    <s v="En línea"/>
  </r>
  <r>
    <s v="01851857"/>
    <s v="29/01/2025"/>
    <s v="15:57"/>
    <s v="OFP09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8088"/>
    <s v="En línea"/>
  </r>
  <r>
    <s v="02730987"/>
    <s v="29/01/2025"/>
    <s v="16:07"/>
    <s v="OFX90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68850"/>
    <s v="En línea"/>
  </r>
  <r>
    <s v="01851946"/>
    <s v="29/01/2025"/>
    <s v="17:18"/>
    <s v="OFM19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35320"/>
    <s v="En línea"/>
  </r>
  <r>
    <s v="02731060"/>
    <s v="29/01/2025"/>
    <s v="17:12"/>
    <s v="OFP23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65123"/>
    <s v="En línea"/>
  </r>
  <r>
    <s v="01851939"/>
    <s v="29/01/2025"/>
    <s v="17:14"/>
    <s v="OLN189"/>
    <x v="0"/>
    <s v="BOGOTÁ, D.C."/>
    <x v="0"/>
    <x v="0"/>
    <n v="61440"/>
    <n v="4"/>
    <n v="15360"/>
    <n v="15360"/>
    <s v="1000800910471005"/>
    <n v="16027.03"/>
    <n v="64108.12"/>
    <x v="6"/>
    <x v="0"/>
    <x v="0"/>
    <n v="1005"/>
    <n v="10008009"/>
    <s v="SABANA"/>
    <n v="1047"/>
    <s v="Combustibles"/>
    <s v="0040007354"/>
    <x v="0"/>
    <s v="139590"/>
    <s v="En línea"/>
  </r>
  <r>
    <s v="02731075"/>
    <s v="29/01/2025"/>
    <s v="17:20"/>
    <s v="OFM31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1099"/>
    <s v="En línea"/>
  </r>
  <r>
    <s v="01852279"/>
    <s v="29/01/2025"/>
    <s v="22:14"/>
    <s v="DDQ60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61680"/>
    <s v="En línea"/>
  </r>
  <r>
    <s v="01850946"/>
    <s v="29/01/2025"/>
    <s v="01:18"/>
    <s v="GCX136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109249"/>
    <s v="En línea"/>
  </r>
  <r>
    <s v="02731190"/>
    <s v="29/01/2025"/>
    <s v="18:43"/>
    <s v="GCX138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94675"/>
    <s v="En línea"/>
  </r>
  <r>
    <s v="01851416"/>
    <s v="29/01/2025"/>
    <s v="09:30"/>
    <s v="GCX133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109865"/>
    <s v="En línea"/>
  </r>
  <r>
    <s v="02730523"/>
    <s v="29/01/2025"/>
    <s v="08:17"/>
    <s v="GCX142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136516"/>
    <s v="En línea"/>
  </r>
  <r>
    <s v="01851365"/>
    <s v="29/01/2025"/>
    <s v="08:51"/>
    <s v="GCX132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90504"/>
    <s v="En línea"/>
  </r>
  <r>
    <s v="02731341"/>
    <s v="29/01/2025"/>
    <s v="21:17"/>
    <s v="OKZ796"/>
    <x v="0"/>
    <s v="BOGOTÁ, D.C."/>
    <x v="0"/>
    <x v="1"/>
    <n v="82160"/>
    <n v="8"/>
    <n v="10270"/>
    <n v="10270"/>
    <s v="1000800910471005"/>
    <n v="10466.870000000001"/>
    <n v="83734.960000000006"/>
    <x v="6"/>
    <x v="0"/>
    <x v="0"/>
    <n v="1005"/>
    <n v="10008009"/>
    <s v="SABANA"/>
    <n v="1047"/>
    <s v="Combustibles"/>
    <s v="0040007354"/>
    <x v="0"/>
    <s v="90960"/>
    <s v="En línea"/>
  </r>
  <r>
    <s v="02604795"/>
    <s v="29/01/2025"/>
    <s v="00:34"/>
    <s v="GCX058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147949"/>
    <s v="En línea"/>
  </r>
  <r>
    <s v="02605479"/>
    <s v="29/01/2025"/>
    <s v="22:45"/>
    <s v="GCX057"/>
    <x v="0"/>
    <s v="BOGOTÁ, D.C."/>
    <x v="0"/>
    <x v="1"/>
    <n v="40309.08"/>
    <n v="3.948"/>
    <n v="10210"/>
    <n v="10210"/>
    <s v="1000800910551005"/>
    <n v="10466.870000000001"/>
    <n v="41323.20276"/>
    <x v="10"/>
    <x v="0"/>
    <x v="0"/>
    <n v="1005"/>
    <n v="10008009"/>
    <s v="SABANA"/>
    <n v="1055"/>
    <s v="Combustibles"/>
    <s v="0040007354"/>
    <x v="0"/>
    <s v="81541"/>
    <s v="En línea"/>
  </r>
  <r>
    <s v="02605070"/>
    <s v="29/01/2025"/>
    <s v="10:12"/>
    <s v="OLN079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195686"/>
    <s v="En línea"/>
  </r>
  <r>
    <s v="01654007"/>
    <s v="29/01/2025"/>
    <s v="10:07"/>
    <s v="OLO706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98385"/>
    <s v="En línea"/>
  </r>
  <r>
    <s v="01654175"/>
    <s v="29/01/2025"/>
    <s v="15:00"/>
    <s v="LIS858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15893"/>
    <s v="En línea"/>
  </r>
  <r>
    <s v="02491405"/>
    <s v="29/01/2025"/>
    <s v="00:26"/>
    <s v="OFQ20E"/>
    <x v="0"/>
    <s v="BOGOTÁ, D.C."/>
    <x v="0"/>
    <x v="0"/>
    <n v="22875"/>
    <n v="1.5"/>
    <n v="15250"/>
    <n v="15250"/>
    <s v="1000800910481005"/>
    <n v="16027.03"/>
    <n v="24040.545000000002"/>
    <x v="11"/>
    <x v="0"/>
    <x v="0"/>
    <n v="1005"/>
    <n v="10008009"/>
    <s v="SABANA"/>
    <n v="1048"/>
    <s v="Combustibles"/>
    <s v="0040007354"/>
    <x v="0"/>
    <s v="81489"/>
    <s v="En línea"/>
  </r>
  <r>
    <s v="02492130"/>
    <s v="29/01/2025"/>
    <s v="20:45"/>
    <s v="OFO92E"/>
    <x v="0"/>
    <s v="BOGOTÁ, D.C."/>
    <x v="0"/>
    <x v="0"/>
    <n v="22875"/>
    <n v="1.5"/>
    <n v="15250"/>
    <n v="15250"/>
    <s v="1000800910481005"/>
    <n v="16027.03"/>
    <n v="24040.545000000002"/>
    <x v="11"/>
    <x v="0"/>
    <x v="0"/>
    <n v="1005"/>
    <n v="10008009"/>
    <s v="SABANA"/>
    <n v="1048"/>
    <s v="Combustibles"/>
    <s v="0040007354"/>
    <x v="0"/>
    <s v="67563"/>
    <s v="En línea"/>
  </r>
  <r>
    <s v="01378486"/>
    <s v="29/01/2025"/>
    <s v="21:05"/>
    <s v="OFO77E"/>
    <x v="0"/>
    <s v="BOGOTÁ, D.C."/>
    <x v="0"/>
    <x v="0"/>
    <n v="22875"/>
    <n v="1.5"/>
    <n v="15250"/>
    <n v="15250"/>
    <s v="1000800910481005"/>
    <n v="16027.03"/>
    <n v="24040.545000000002"/>
    <x v="11"/>
    <x v="0"/>
    <x v="0"/>
    <n v="1005"/>
    <n v="10008009"/>
    <s v="SABANA"/>
    <n v="1048"/>
    <s v="Combustibles"/>
    <s v="0040007354"/>
    <x v="0"/>
    <s v="60895"/>
    <s v="En línea"/>
  </r>
  <r>
    <s v="2345726"/>
    <s v="29/01/2025"/>
    <s v="00:34"/>
    <s v="OFY48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90272"/>
    <s v="En línea"/>
  </r>
  <r>
    <s v="2346649"/>
    <s v="29/01/2025"/>
    <s v="19:41"/>
    <s v="ODT178"/>
    <x v="0"/>
    <s v="BOGOTÁ, D.C."/>
    <x v="0"/>
    <x v="0"/>
    <n v="78915"/>
    <n v="5"/>
    <n v="15783"/>
    <n v="15783"/>
    <s v="1000800923381005"/>
    <n v="16027.03"/>
    <n v="80135.150000000009"/>
    <x v="8"/>
    <x v="0"/>
    <x v="0"/>
    <n v="1005"/>
    <n v="10008009"/>
    <s v="SABANA"/>
    <n v="2338"/>
    <s v="Combustibles"/>
    <s v="0040007354"/>
    <x v="0"/>
    <s v="177127"/>
    <s v="En línea"/>
  </r>
  <r>
    <s v="2346701"/>
    <s v="29/01/2025"/>
    <s v="20:36"/>
    <s v="ODT191"/>
    <x v="0"/>
    <s v="BOGOTÁ, D.C."/>
    <x v="0"/>
    <x v="0"/>
    <n v="78915"/>
    <n v="5"/>
    <n v="15783"/>
    <n v="15783"/>
    <s v="1000800923381005"/>
    <n v="16027.03"/>
    <n v="80135.150000000009"/>
    <x v="8"/>
    <x v="0"/>
    <x v="0"/>
    <n v="1005"/>
    <n v="10008009"/>
    <s v="SABANA"/>
    <n v="2338"/>
    <s v="Combustibles"/>
    <s v="0040007354"/>
    <x v="0"/>
    <s v="178366"/>
    <s v="En línea"/>
  </r>
  <r>
    <s v="2346059"/>
    <s v="29/01/2025"/>
    <s v="08:53"/>
    <s v="DDN86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79843"/>
    <s v="En línea"/>
  </r>
  <r>
    <s v="2346720"/>
    <s v="29/01/2025"/>
    <s v="21:04"/>
    <s v="LIS769"/>
    <x v="0"/>
    <s v="BOGOTÁ, D.C."/>
    <x v="0"/>
    <x v="1"/>
    <n v="41980"/>
    <n v="4"/>
    <n v="10495"/>
    <n v="10495"/>
    <s v="1000800923381005"/>
    <n v="10466.870000000001"/>
    <n v="41867.480000000003"/>
    <x v="8"/>
    <x v="0"/>
    <x v="0"/>
    <n v="1005"/>
    <n v="10008009"/>
    <s v="SABANA"/>
    <n v="2338"/>
    <s v="Combustibles"/>
    <s v="0040007354"/>
    <x v="0"/>
    <s v="35001"/>
    <s v="En línea"/>
  </r>
  <r>
    <s v="2346041"/>
    <s v="29/01/2025"/>
    <s v="08:30"/>
    <s v="GCX126"/>
    <x v="0"/>
    <s v="BOGOTÁ, D.C."/>
    <x v="0"/>
    <x v="1"/>
    <n v="41980"/>
    <n v="4"/>
    <n v="10495"/>
    <n v="10495"/>
    <s v="1000800923381005"/>
    <n v="10466.870000000001"/>
    <n v="41867.480000000003"/>
    <x v="8"/>
    <x v="0"/>
    <x v="0"/>
    <n v="1005"/>
    <n v="10008009"/>
    <s v="SABANA"/>
    <n v="2338"/>
    <s v="Combustibles"/>
    <s v="0040007354"/>
    <x v="0"/>
    <s v="102357"/>
    <s v="En línea"/>
  </r>
  <r>
    <s v="2346184"/>
    <s v="29/01/2025"/>
    <s v="11:18"/>
    <s v="LIS780"/>
    <x v="0"/>
    <s v="BOGOTÁ, D.C."/>
    <x v="0"/>
    <x v="1"/>
    <n v="41980"/>
    <n v="4"/>
    <n v="10495"/>
    <n v="10495"/>
    <s v="1000800923381005"/>
    <n v="10466.870000000001"/>
    <n v="41867.480000000003"/>
    <x v="8"/>
    <x v="0"/>
    <x v="0"/>
    <n v="1005"/>
    <n v="10008009"/>
    <s v="SABANA"/>
    <n v="2338"/>
    <s v="Combustibles"/>
    <s v="0040007354"/>
    <x v="0"/>
    <s v="41782"/>
    <s v="En línea"/>
  </r>
  <r>
    <s v="01621199"/>
    <s v="29/01/2025"/>
    <s v="20:04"/>
    <s v="LHE98F"/>
    <x v="0"/>
    <s v="BOGOTÁ, D.C."/>
    <x v="0"/>
    <x v="0"/>
    <n v="23295"/>
    <n v="1.5"/>
    <n v="15530"/>
    <n v="15530"/>
    <s v="100080099301005"/>
    <n v="16027.03"/>
    <n v="24040.545000000002"/>
    <x v="33"/>
    <x v="0"/>
    <x v="0"/>
    <n v="1005"/>
    <n v="10008009"/>
    <s v="SABANA"/>
    <n v="930"/>
    <s v="Combustibles"/>
    <s v="0040007354"/>
    <x v="0"/>
    <s v="26013"/>
    <s v="En línea"/>
  </r>
  <r>
    <s v="01620978"/>
    <s v="29/01/2025"/>
    <s v="15:01"/>
    <s v="OCK424"/>
    <x v="2"/>
    <s v="BOGOTÁ, D.C."/>
    <x v="0"/>
    <x v="0"/>
    <n v="139319.63"/>
    <n v="8.9710000000000001"/>
    <n v="15530"/>
    <n v="15530"/>
    <s v="10008009930267"/>
    <n v="16213.9"/>
    <n v="145454.89689999999"/>
    <x v="33"/>
    <x v="0"/>
    <x v="2"/>
    <n v="267"/>
    <n v="10008009"/>
    <s v="SABANA"/>
    <n v="930"/>
    <s v="Combustibles"/>
    <s v="0040006107"/>
    <x v="0"/>
    <s v="160768"/>
    <s v="En línea"/>
  </r>
  <r>
    <s v="01620900"/>
    <s v="29/01/2025"/>
    <s v="12:28"/>
    <s v="GCX059"/>
    <x v="0"/>
    <s v="BOGOTÁ, D.C."/>
    <x v="0"/>
    <x v="1"/>
    <n v="41360"/>
    <n v="4"/>
    <n v="10340"/>
    <n v="10340"/>
    <s v="100080099301005"/>
    <n v="10466.870000000001"/>
    <n v="41867.480000000003"/>
    <x v="33"/>
    <x v="0"/>
    <x v="0"/>
    <n v="1005"/>
    <n v="10008009"/>
    <s v="SABANA"/>
    <n v="930"/>
    <s v="Combustibles"/>
    <s v="0040007354"/>
    <x v="0"/>
    <s v="77179"/>
    <s v="En línea"/>
  </r>
  <r>
    <s v="48705289"/>
    <s v="29/01/2025"/>
    <s v="03:02"/>
    <s v="OLO315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31705"/>
    <s v="En línea"/>
  </r>
  <r>
    <s v="48706020"/>
    <s v="29/01/2025"/>
    <s v="04:24"/>
    <s v="OAN30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57175"/>
    <s v="En línea"/>
  </r>
  <r>
    <s v="48709332"/>
    <s v="29/01/2025"/>
    <s v="06:51"/>
    <s v="ODT169"/>
    <x v="0"/>
    <s v="BOGOTÁ, D.C."/>
    <x v="0"/>
    <x v="0"/>
    <n v="80700"/>
    <n v="5"/>
    <n v="16140"/>
    <n v="16140"/>
    <s v="1000800935401005"/>
    <n v="16027.03"/>
    <n v="80135.150000000009"/>
    <x v="32"/>
    <x v="0"/>
    <x v="0"/>
    <n v="1005"/>
    <n v="10008009"/>
    <s v="SABANA"/>
    <n v="3540"/>
    <s v="Combustibles"/>
    <s v="0040007354"/>
    <x v="0"/>
    <s v="166270"/>
    <s v="En línea"/>
  </r>
  <r>
    <s v="48708992"/>
    <s v="29/01/2025"/>
    <s v="06:42"/>
    <s v="ODT172"/>
    <x v="0"/>
    <s v="BOGOTÁ, D.C."/>
    <x v="0"/>
    <x v="0"/>
    <n v="80700"/>
    <n v="5"/>
    <n v="16140"/>
    <n v="16140"/>
    <s v="1000800935401005"/>
    <n v="16027.03"/>
    <n v="80135.150000000009"/>
    <x v="32"/>
    <x v="0"/>
    <x v="0"/>
    <n v="1005"/>
    <n v="10008009"/>
    <s v="SABANA"/>
    <n v="3540"/>
    <s v="Combustibles"/>
    <s v="0040007354"/>
    <x v="0"/>
    <s v="178291"/>
    <s v="En línea"/>
  </r>
  <r>
    <s v="48716354"/>
    <s v="29/01/2025"/>
    <s v="09:20"/>
    <s v="OAM74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70810"/>
    <s v="En línea"/>
  </r>
  <r>
    <s v="48714669"/>
    <s v="29/01/2025"/>
    <s v="08:41"/>
    <s v="DDV85E"/>
    <x v="0"/>
    <s v="BOGOTÁ, D.C."/>
    <x v="0"/>
    <x v="0"/>
    <n v="20965.86"/>
    <n v="1.2989999999999999"/>
    <n v="16140"/>
    <n v="16140"/>
    <s v="1000800935401005"/>
    <n v="16027.03"/>
    <n v="20819.111969999998"/>
    <x v="32"/>
    <x v="0"/>
    <x v="0"/>
    <n v="1005"/>
    <n v="10008009"/>
    <s v="SABANA"/>
    <n v="3540"/>
    <s v="Combustibles"/>
    <s v="0040007354"/>
    <x v="0"/>
    <s v="71460"/>
    <s v="En línea"/>
  </r>
  <r>
    <s v="48714772"/>
    <s v="29/01/2025"/>
    <s v="08:43"/>
    <s v="OGF51E"/>
    <x v="0"/>
    <s v="BOGOTÁ, D.C."/>
    <x v="0"/>
    <x v="0"/>
    <n v="20142.72"/>
    <n v="1.248"/>
    <n v="16140"/>
    <n v="16140"/>
    <s v="1000800935401005"/>
    <n v="16027.03"/>
    <n v="20001.73344"/>
    <x v="32"/>
    <x v="0"/>
    <x v="0"/>
    <n v="1005"/>
    <n v="10008009"/>
    <s v="SABANA"/>
    <n v="3540"/>
    <s v="Combustibles"/>
    <s v="0040007354"/>
    <x v="0"/>
    <s v="68864"/>
    <s v="En línea"/>
  </r>
  <r>
    <s v="48738524"/>
    <s v="29/01/2025"/>
    <s v="20:15"/>
    <s v="OLN193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40295"/>
    <s v="En línea"/>
  </r>
  <r>
    <s v="48738954"/>
    <s v="29/01/2025"/>
    <s v="20:34"/>
    <s v="OLN153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33195"/>
    <s v="En línea"/>
  </r>
  <r>
    <s v="48719447"/>
    <s v="29/01/2025"/>
    <s v="10:41"/>
    <s v="OJX138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220994"/>
    <s v="En línea"/>
  </r>
  <r>
    <s v="48722224"/>
    <s v="29/01/2025"/>
    <s v="12:04"/>
    <s v="AWV04D"/>
    <x v="0"/>
    <s v="BOGOTÁ, D.C."/>
    <x v="0"/>
    <x v="0"/>
    <n v="16140"/>
    <n v="1"/>
    <n v="16140"/>
    <n v="16140"/>
    <s v="1000800935401005"/>
    <n v="16027.03"/>
    <n v="16027.03"/>
    <x v="32"/>
    <x v="0"/>
    <x v="0"/>
    <n v="1005"/>
    <n v="10008009"/>
    <s v="SABANA"/>
    <n v="3540"/>
    <s v="Combustibles"/>
    <s v="0040007354"/>
    <x v="0"/>
    <s v="60895"/>
    <s v="En línea"/>
  </r>
  <r>
    <s v="48722681"/>
    <s v="29/01/2025"/>
    <s v="12:17"/>
    <s v="OJX062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176390"/>
    <s v="En línea"/>
  </r>
  <r>
    <s v="48724333"/>
    <s v="29/01/2025"/>
    <s v="13:10"/>
    <s v="OLN188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42198"/>
    <s v="En línea"/>
  </r>
  <r>
    <s v="48734606"/>
    <s v="29/01/2025"/>
    <s v="18:04"/>
    <s v="LHE14F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28107"/>
    <s v="En línea"/>
  </r>
  <r>
    <s v="48734983"/>
    <s v="29/01/2025"/>
    <s v="18:15"/>
    <s v="LHE22F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20886"/>
    <s v="En línea"/>
  </r>
  <r>
    <s v="48738467"/>
    <s v="29/01/2025"/>
    <s v="20:13"/>
    <s v="OAM45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90208"/>
    <s v="En línea"/>
  </r>
  <r>
    <s v="03248610"/>
    <s v="29/01/2025"/>
    <s v="01:32"/>
    <s v="OFV64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143015"/>
    <s v="En línea"/>
  </r>
  <r>
    <s v="03248660"/>
    <s v="29/01/2025"/>
    <s v="05:35"/>
    <s v="OAN27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71368"/>
    <s v="En línea"/>
  </r>
  <r>
    <s v="03248701"/>
    <s v="29/01/2025"/>
    <s v="07:17"/>
    <s v="OKZ842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212244"/>
    <s v="En línea"/>
  </r>
  <r>
    <s v="01136882"/>
    <s v="29/01/2025"/>
    <s v="08:04"/>
    <s v="JQV268"/>
    <x v="0"/>
    <s v="BOGOTÁ, D.C."/>
    <x v="0"/>
    <x v="0"/>
    <n v="45870"/>
    <n v="3"/>
    <n v="15290"/>
    <n v="15290"/>
    <s v="1000800915551005"/>
    <n v="16027.03"/>
    <n v="48081.090000000004"/>
    <x v="31"/>
    <x v="0"/>
    <x v="0"/>
    <n v="1005"/>
    <n v="10008009"/>
    <s v="SABANA"/>
    <n v="1555"/>
    <s v="Combustibles"/>
    <s v="0040007354"/>
    <x v="0"/>
    <s v="58586"/>
    <s v="En línea"/>
  </r>
  <r>
    <s v="02239026"/>
    <s v="29/01/2025"/>
    <s v="18:11"/>
    <s v="DDX50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99797"/>
    <s v="En línea"/>
  </r>
  <r>
    <s v="03248936"/>
    <s v="29/01/2025"/>
    <s v="20:05"/>
    <s v="DDU23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95368"/>
    <s v="En línea"/>
  </r>
  <r>
    <s v="03248759"/>
    <s v="29/01/2025"/>
    <s v="09:47"/>
    <s v="OAO45E"/>
    <x v="0"/>
    <s v="BOGOTÁ, D.C."/>
    <x v="0"/>
    <x v="0"/>
    <n v="30580"/>
    <n v="2"/>
    <n v="15290"/>
    <n v="15290"/>
    <s v="1000800915551005"/>
    <n v="16027.03"/>
    <n v="32054.06"/>
    <x v="31"/>
    <x v="0"/>
    <x v="0"/>
    <n v="1005"/>
    <n v="10008009"/>
    <s v="SABANA"/>
    <n v="1555"/>
    <s v="Combustibles"/>
    <s v="0040007354"/>
    <x v="0"/>
    <s v="88771"/>
    <s v="En línea"/>
  </r>
  <r>
    <s v="01137023"/>
    <s v="29/01/2025"/>
    <s v="18:08"/>
    <s v="OAM80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89237"/>
    <s v="En línea"/>
  </r>
  <r>
    <s v="03248825"/>
    <s v="29/01/2025"/>
    <s v="13:53"/>
    <s v="OLN185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52488"/>
    <s v="En línea"/>
  </r>
  <r>
    <s v="02238913"/>
    <s v="29/01/2025"/>
    <s v="11:57"/>
    <s v="LHE08F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32202"/>
    <s v="En línea"/>
  </r>
  <r>
    <s v="01136924"/>
    <s v="29/01/2025"/>
    <s v="11:38"/>
    <s v="OAM57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91243"/>
    <s v="En línea"/>
  </r>
  <r>
    <s v="02238927"/>
    <s v="29/01/2025"/>
    <s v="12:39"/>
    <s v="LHE69F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24300"/>
    <s v="En línea"/>
  </r>
  <r>
    <s v="01136983"/>
    <s v="29/01/2025"/>
    <s v="15:33"/>
    <s v="OLO317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15505"/>
    <s v="En línea"/>
  </r>
  <r>
    <s v="01136965"/>
    <s v="29/01/2025"/>
    <s v="14:43"/>
    <s v="JQV272"/>
    <x v="0"/>
    <s v="BOGOTÁ, D.C."/>
    <x v="0"/>
    <x v="0"/>
    <n v="45870"/>
    <n v="3"/>
    <n v="15290"/>
    <n v="15290"/>
    <s v="1000800915551005"/>
    <n v="16027.03"/>
    <n v="48081.090000000004"/>
    <x v="31"/>
    <x v="0"/>
    <x v="0"/>
    <n v="1005"/>
    <n v="10008009"/>
    <s v="SABANA"/>
    <n v="1555"/>
    <s v="Combustibles"/>
    <s v="0040007354"/>
    <x v="0"/>
    <s v="48637"/>
    <s v="En línea"/>
  </r>
  <r>
    <s v="02239034"/>
    <s v="29/01/2025"/>
    <s v="18:25"/>
    <s v="LHE42F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27253"/>
    <s v="En línea"/>
  </r>
  <r>
    <s v="03248615"/>
    <s v="29/01/2025"/>
    <s v="02:59"/>
    <s v="LIS827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53697"/>
    <s v="En línea"/>
  </r>
  <r>
    <s v="03248777"/>
    <s v="29/01/2025"/>
    <s v="11:03"/>
    <s v="OJY251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01673"/>
    <s v="En línea"/>
  </r>
  <r>
    <s v="02238982"/>
    <s v="29/01/2025"/>
    <s v="16:05"/>
    <s v="OLN240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75018"/>
    <s v="En línea"/>
  </r>
  <r>
    <s v="01136996"/>
    <s v="29/01/2025"/>
    <s v="16:02"/>
    <s v="OLN241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65194"/>
    <s v="En línea"/>
  </r>
  <r>
    <s v="01136969"/>
    <s v="29/01/2025"/>
    <s v="14:53"/>
    <s v="LIS836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40542"/>
    <s v="En línea"/>
  </r>
  <r>
    <s v="01137006"/>
    <s v="29/01/2025"/>
    <s v="17:08"/>
    <s v="OLN084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241159"/>
    <s v="En línea"/>
  </r>
  <r>
    <s v="03248968"/>
    <s v="29/01/2025"/>
    <s v="21:26"/>
    <s v="LIS784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43193"/>
    <s v="En línea"/>
  </r>
  <r>
    <s v="48738140"/>
    <s v="29/01/2025"/>
    <s v="20:00"/>
    <s v="LIS750"/>
    <x v="0"/>
    <s v="BOGOTÁ, D.C."/>
    <x v="0"/>
    <x v="1"/>
    <n v="41840"/>
    <n v="4"/>
    <n v="10460"/>
    <n v="10460"/>
    <s v="1000800935401005"/>
    <n v="10466.870000000001"/>
    <n v="41867.480000000003"/>
    <x v="32"/>
    <x v="0"/>
    <x v="0"/>
    <n v="1005"/>
    <n v="10008009"/>
    <s v="SABANA"/>
    <n v="3540"/>
    <s v="Combustibles"/>
    <s v="0040007354"/>
    <x v="0"/>
    <s v="29060"/>
    <s v="En línea"/>
  </r>
  <r>
    <s v="02238936"/>
    <s v="29/01/2025"/>
    <s v="13:06"/>
    <s v="OKZ887"/>
    <x v="11"/>
    <s v="BOGOTÁ, D.C."/>
    <x v="0"/>
    <x v="0"/>
    <n v="196644.69"/>
    <n v="12.861000000000001"/>
    <n v="15290"/>
    <n v="15290"/>
    <s v="1000800915551010"/>
    <n v="16268.09"/>
    <n v="209223.89549"/>
    <x v="31"/>
    <x v="0"/>
    <x v="11"/>
    <n v="1010"/>
    <n v="10008009"/>
    <s v="SABANA"/>
    <n v="1555"/>
    <s v="Combustibles"/>
    <s v="0040006495"/>
    <x v="0"/>
    <s v="94288"/>
    <s v="En línea"/>
  </r>
  <r>
    <s v="02238900"/>
    <s v="29/01/2025"/>
    <s v="11:23"/>
    <s v="HYUNDAII"/>
    <x v="9"/>
    <s v="BOGOTÁ, D.C."/>
    <x v="0"/>
    <x v="1"/>
    <n v="103100"/>
    <n v="10"/>
    <n v="10310"/>
    <n v="10310"/>
    <s v="100080091555164"/>
    <n v="10552.95"/>
    <n v="105529.5"/>
    <x v="31"/>
    <x v="0"/>
    <x v="9"/>
    <n v="164"/>
    <n v="10008009"/>
    <s v="SABANA"/>
    <n v="1555"/>
    <s v="Combustibles"/>
    <s v="0040006240"/>
    <x v="0"/>
    <s v="12"/>
    <s v="En línea"/>
  </r>
  <r>
    <s v="01463769"/>
    <s v="29/01/2025"/>
    <s v="23:20"/>
    <s v="OEU995"/>
    <x v="0"/>
    <s v="BOGOTÁ, D.C."/>
    <x v="0"/>
    <x v="0"/>
    <n v="79145"/>
    <n v="5"/>
    <n v="15829"/>
    <n v="15829"/>
    <s v="1000800925901005"/>
    <n v="16027.03"/>
    <n v="80135.150000000009"/>
    <x v="20"/>
    <x v="0"/>
    <x v="0"/>
    <n v="1005"/>
    <n v="10008009"/>
    <s v="SABANA"/>
    <n v="2590"/>
    <s v="Combustibles"/>
    <s v="0040007354"/>
    <x v="0"/>
    <s v="177265"/>
    <s v="En línea"/>
  </r>
  <r>
    <s v="01463700"/>
    <s v="29/01/2025"/>
    <s v="21:32"/>
    <s v="OFL86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47622"/>
    <s v="En línea"/>
  </r>
  <r>
    <s v="01463775"/>
    <s v="29/01/2025"/>
    <s v="23:25"/>
    <s v="ODT158"/>
    <x v="0"/>
    <s v="BOGOTÁ, D.C."/>
    <x v="0"/>
    <x v="0"/>
    <n v="79145"/>
    <n v="5"/>
    <n v="15829"/>
    <n v="15829"/>
    <s v="1000800925901005"/>
    <n v="16027.03"/>
    <n v="80135.150000000009"/>
    <x v="20"/>
    <x v="0"/>
    <x v="0"/>
    <n v="1005"/>
    <n v="10008009"/>
    <s v="SABANA"/>
    <n v="2590"/>
    <s v="Combustibles"/>
    <s v="0040007354"/>
    <x v="0"/>
    <s v="208008"/>
    <s v="En línea"/>
  </r>
  <r>
    <s v="01463169"/>
    <s v="29/01/2025"/>
    <s v="06:27"/>
    <s v="OLN154"/>
    <x v="0"/>
    <s v="BOGOTÁ, D.C."/>
    <x v="0"/>
    <x v="0"/>
    <n v="63316"/>
    <n v="4"/>
    <n v="15829"/>
    <n v="15829"/>
    <s v="1000800925901005"/>
    <n v="16027.03"/>
    <n v="64108.12"/>
    <x v="20"/>
    <x v="0"/>
    <x v="0"/>
    <n v="1005"/>
    <n v="10008009"/>
    <s v="SABANA"/>
    <n v="2590"/>
    <s v="Combustibles"/>
    <s v="0040007354"/>
    <x v="0"/>
    <s v="149429"/>
    <s v="En línea"/>
  </r>
  <r>
    <s v="02357768"/>
    <s v="29/01/2025"/>
    <s v="06:36"/>
    <s v="OFY64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5348"/>
    <s v="En línea"/>
  </r>
  <r>
    <s v="01463593"/>
    <s v="29/01/2025"/>
    <s v="18:41"/>
    <s v="GCX093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07374"/>
    <s v="En línea"/>
  </r>
  <r>
    <s v="01463706"/>
    <s v="29/01/2025"/>
    <s v="21:40"/>
    <s v="OLO597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85024"/>
    <s v="En línea"/>
  </r>
  <r>
    <s v="01463648"/>
    <s v="29/01/2025"/>
    <s v="20:00"/>
    <s v="OKZ854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24024"/>
    <s v="En línea"/>
  </r>
  <r>
    <s v="03161984"/>
    <s v="29/01/2025"/>
    <s v="18:09"/>
    <s v="OFX77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7151"/>
    <s v="En línea"/>
  </r>
  <r>
    <s v="02739939"/>
    <s v="29/01/2025"/>
    <s v="01:28"/>
    <s v="JQV016"/>
    <x v="0"/>
    <s v="BOGOTÁ, D.C."/>
    <x v="0"/>
    <x v="1"/>
    <n v="41360"/>
    <n v="4"/>
    <n v="10340"/>
    <n v="10340"/>
    <s v="1000800913611005"/>
    <n v="10466.870000000001"/>
    <n v="41867.480000000003"/>
    <x v="13"/>
    <x v="0"/>
    <x v="0"/>
    <n v="1005"/>
    <n v="10008009"/>
    <s v="SABANA"/>
    <n v="1361"/>
    <s v="Combustibles"/>
    <s v="0040007354"/>
    <x v="0"/>
    <s v="88746"/>
    <s v="En línea"/>
  </r>
  <r>
    <s v="01752295"/>
    <s v="29/01/2025"/>
    <s v="19:53"/>
    <s v="OKZ853"/>
    <x v="0"/>
    <s v="BOGOTÁ, D.C."/>
    <x v="0"/>
    <x v="1"/>
    <n v="28910.639999999999"/>
    <n v="2.7959999999999998"/>
    <n v="10340"/>
    <n v="10340"/>
    <s v="1000800913611005"/>
    <n v="10466.870000000001"/>
    <n v="29265.36852"/>
    <x v="13"/>
    <x v="0"/>
    <x v="0"/>
    <n v="1005"/>
    <n v="10008009"/>
    <s v="SABANA"/>
    <n v="1361"/>
    <s v="Combustibles"/>
    <s v="0040007354"/>
    <x v="0"/>
    <s v="142141"/>
    <s v="En línea"/>
  </r>
  <r>
    <s v="2345724"/>
    <s v="29/01/2025"/>
    <s v="00:17"/>
    <s v="OFQ64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48614"/>
    <s v="En línea"/>
  </r>
  <r>
    <s v="2345988"/>
    <s v="29/01/2025"/>
    <s v="07:52"/>
    <s v="OFW59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56367"/>
    <s v="En línea"/>
  </r>
  <r>
    <s v="2346785"/>
    <s v="29/01/2025"/>
    <s v="22:35"/>
    <s v="DDP84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57862"/>
    <s v="En línea"/>
  </r>
  <r>
    <s v="2346542"/>
    <s v="29/01/2025"/>
    <s v="18:21"/>
    <s v="OFV33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69472"/>
    <s v="En línea"/>
  </r>
  <r>
    <s v="2345737"/>
    <s v="29/01/2025"/>
    <s v="03:20"/>
    <s v="OFV19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66353"/>
    <s v="En línea"/>
  </r>
  <r>
    <s v="2346342"/>
    <s v="29/01/2025"/>
    <s v="14:50"/>
    <s v="OGC01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38070"/>
    <s v="En línea"/>
  </r>
  <r>
    <s v="2346697"/>
    <s v="29/01/2025"/>
    <s v="20:33"/>
    <s v="LIS754"/>
    <x v="0"/>
    <s v="BOGOTÁ, D.C."/>
    <x v="0"/>
    <x v="1"/>
    <n v="41980"/>
    <n v="4"/>
    <n v="10495"/>
    <n v="10495"/>
    <s v="1000800923381005"/>
    <n v="10466.870000000001"/>
    <n v="41867.480000000003"/>
    <x v="8"/>
    <x v="0"/>
    <x v="0"/>
    <n v="1005"/>
    <n v="10008009"/>
    <s v="SABANA"/>
    <n v="2338"/>
    <s v="Combustibles"/>
    <s v="0040007354"/>
    <x v="0"/>
    <s v="37551"/>
    <s v="En línea"/>
  </r>
  <r>
    <s v="2346024"/>
    <s v="29/01/2025"/>
    <s v="08:20"/>
    <s v="OKZ782"/>
    <x v="0"/>
    <s v="BOGOTÁ, D.C."/>
    <x v="0"/>
    <x v="1"/>
    <n v="83960"/>
    <n v="8"/>
    <n v="10495"/>
    <n v="10495"/>
    <s v="1000800923381005"/>
    <n v="10466.870000000001"/>
    <n v="83734.960000000006"/>
    <x v="8"/>
    <x v="0"/>
    <x v="0"/>
    <n v="1005"/>
    <n v="10008009"/>
    <s v="SABANA"/>
    <n v="2338"/>
    <s v="Combustibles"/>
    <s v="0040007354"/>
    <x v="0"/>
    <s v="105184"/>
    <s v="En línea"/>
  </r>
  <r>
    <s v="2346521"/>
    <s v="29/01/2025"/>
    <s v="18:02"/>
    <s v="GCX118"/>
    <x v="0"/>
    <s v="BOGOTÁ, D.C."/>
    <x v="0"/>
    <x v="1"/>
    <n v="42168.91"/>
    <n v="4.0179999999999998"/>
    <n v="10495"/>
    <n v="10495"/>
    <s v="1000800923381005"/>
    <n v="10466.870000000001"/>
    <n v="42055.88366"/>
    <x v="8"/>
    <x v="0"/>
    <x v="0"/>
    <n v="1005"/>
    <n v="10008009"/>
    <s v="SABANA"/>
    <n v="2338"/>
    <s v="Combustibles"/>
    <s v="0040007354"/>
    <x v="0"/>
    <s v="86469"/>
    <s v="En línea"/>
  </r>
  <r>
    <s v="2346735"/>
    <s v="29/01/2025"/>
    <s v="21:30"/>
    <s v="LIS782"/>
    <x v="0"/>
    <s v="BOGOTÁ, D.C."/>
    <x v="0"/>
    <x v="1"/>
    <n v="42263.364999999998"/>
    <n v="4.0270000000000001"/>
    <n v="10495"/>
    <n v="10495"/>
    <s v="1000800923381005"/>
    <n v="10466.870000000001"/>
    <n v="42150.085490000005"/>
    <x v="8"/>
    <x v="0"/>
    <x v="0"/>
    <n v="1005"/>
    <n v="10008009"/>
    <s v="SABANA"/>
    <n v="2338"/>
    <s v="Combustibles"/>
    <s v="0040007354"/>
    <x v="0"/>
    <s v="35959"/>
    <s v="En línea"/>
  </r>
  <r>
    <s v="03248645"/>
    <s v="29/01/2025"/>
    <s v="05:09"/>
    <s v="LHE30F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16898"/>
    <s v="En línea"/>
  </r>
  <r>
    <s v="01136928"/>
    <s v="29/01/2025"/>
    <s v="11:44"/>
    <s v="DDY11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74766"/>
    <s v="En línea"/>
  </r>
  <r>
    <s v="03248678"/>
    <s v="29/01/2025"/>
    <s v="06:20"/>
    <s v="OLN140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45225"/>
    <s v="En línea"/>
  </r>
  <r>
    <s v="04188476"/>
    <s v="29/01/2025"/>
    <s v="15:21"/>
    <s v="DDU70E"/>
    <x v="0"/>
    <s v="BOGOTÁ, D.C."/>
    <x v="0"/>
    <x v="0"/>
    <n v="18103.36"/>
    <n v="1.1839999999999999"/>
    <n v="15290"/>
    <n v="15290"/>
    <s v="1000800915551005"/>
    <n v="16027.03"/>
    <n v="18976.003519999998"/>
    <x v="31"/>
    <x v="0"/>
    <x v="0"/>
    <n v="1005"/>
    <n v="10008009"/>
    <s v="SABANA"/>
    <n v="1555"/>
    <s v="Combustibles"/>
    <s v="0040007354"/>
    <x v="0"/>
    <s v="95120"/>
    <s v="En línea"/>
  </r>
  <r>
    <s v="03248839"/>
    <s v="29/01/2025"/>
    <s v="14:29"/>
    <s v="OAM29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99211"/>
    <s v="En línea"/>
  </r>
  <r>
    <s v="03248726"/>
    <s v="29/01/2025"/>
    <s v="08:22"/>
    <s v="UKP18D"/>
    <x v="0"/>
    <s v="BOGOTÁ, D.C."/>
    <x v="0"/>
    <x v="0"/>
    <n v="30580"/>
    <n v="2"/>
    <n v="15290"/>
    <n v="15290"/>
    <s v="1000800915551005"/>
    <n v="16027.03"/>
    <n v="32054.06"/>
    <x v="31"/>
    <x v="0"/>
    <x v="0"/>
    <n v="1005"/>
    <n v="10008009"/>
    <s v="SABANA"/>
    <n v="1555"/>
    <s v="Combustibles"/>
    <s v="0040007354"/>
    <x v="0"/>
    <s v="11189"/>
    <s v="En línea"/>
  </r>
  <r>
    <s v="03248710"/>
    <s v="29/01/2025"/>
    <s v="07:39"/>
    <s v="LHE19F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25115"/>
    <s v="En línea"/>
  </r>
  <r>
    <s v="03248690"/>
    <s v="29/01/2025"/>
    <s v="07:00"/>
    <s v="OJX124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93344"/>
    <s v="En línea"/>
  </r>
  <r>
    <s v="02238850"/>
    <s v="29/01/2025"/>
    <s v="08:51"/>
    <s v="OLN187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63396"/>
    <s v="En línea"/>
  </r>
  <r>
    <s v="02238880"/>
    <s v="29/01/2025"/>
    <s v="10:26"/>
    <s v="DDU81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97979"/>
    <s v="En línea"/>
  </r>
  <r>
    <s v="04188425"/>
    <s v="29/01/2025"/>
    <s v="10:18"/>
    <s v="DDU78E"/>
    <x v="0"/>
    <s v="BOGOTÁ, D.C."/>
    <x v="0"/>
    <x v="0"/>
    <n v="20014.61"/>
    <n v="1.3089999999999999"/>
    <n v="15290"/>
    <n v="15290"/>
    <s v="1000800915551005"/>
    <n v="16027.03"/>
    <n v="20979.382269999998"/>
    <x v="31"/>
    <x v="0"/>
    <x v="0"/>
    <n v="1005"/>
    <n v="10008009"/>
    <s v="SABANA"/>
    <n v="1555"/>
    <s v="Combustibles"/>
    <s v="0040007354"/>
    <x v="0"/>
    <s v="61501"/>
    <s v="En línea"/>
  </r>
  <r>
    <s v="03248775"/>
    <s v="29/01/2025"/>
    <s v="10:56"/>
    <s v="OLN198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61582"/>
    <s v="En línea"/>
  </r>
  <r>
    <s v="02238895"/>
    <s v="29/01/2025"/>
    <s v="11:16"/>
    <s v="OLN150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31763"/>
    <s v="En línea"/>
  </r>
  <r>
    <s v="02239099"/>
    <s v="29/01/2025"/>
    <s v="22:13"/>
    <s v="DDU47E"/>
    <x v="0"/>
    <s v="BOGOTÁ, D.C."/>
    <x v="0"/>
    <x v="0"/>
    <n v="14387.89"/>
    <n v="0.94099999999999995"/>
    <n v="15290"/>
    <n v="15290"/>
    <s v="1000800915551005"/>
    <n v="16027.03"/>
    <n v="15081.435229999999"/>
    <x v="31"/>
    <x v="0"/>
    <x v="0"/>
    <n v="1005"/>
    <n v="10008009"/>
    <s v="SABANA"/>
    <n v="1555"/>
    <s v="Combustibles"/>
    <s v="0040007354"/>
    <x v="0"/>
    <s v="65956"/>
    <s v="En línea"/>
  </r>
  <r>
    <s v="03248889"/>
    <s v="29/01/2025"/>
    <s v="17:50"/>
    <s v="OKZ845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60063"/>
    <s v="En línea"/>
  </r>
  <r>
    <s v="02239052"/>
    <s v="29/01/2025"/>
    <s v="19:31"/>
    <s v="OAM36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69713"/>
    <s v="En línea"/>
  </r>
  <r>
    <s v="03248899"/>
    <s v="29/01/2025"/>
    <s v="18:20"/>
    <s v="OAM41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72930"/>
    <s v="En línea"/>
  </r>
  <r>
    <s v="04188562"/>
    <s v="29/01/2025"/>
    <s v="20:06"/>
    <s v="OFV05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75686"/>
    <s v="En línea"/>
  </r>
  <r>
    <s v="03248887"/>
    <s v="29/01/2025"/>
    <s v="17:48"/>
    <s v="LHE40F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34722"/>
    <s v="En línea"/>
  </r>
  <r>
    <s v="02239073"/>
    <s v="29/01/2025"/>
    <s v="20:51"/>
    <s v="DDY25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87310"/>
    <s v="En línea"/>
  </r>
  <r>
    <s v="03249004"/>
    <s v="29/01/2025"/>
    <s v="23:44"/>
    <s v="OLN146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12237"/>
    <s v="En línea"/>
  </r>
  <r>
    <s v="01136935"/>
    <s v="29/01/2025"/>
    <s v="11:56"/>
    <s v="LIS835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33264"/>
    <s v="En línea"/>
  </r>
  <r>
    <s v="04188380"/>
    <s v="29/01/2025"/>
    <s v="07:19"/>
    <s v="OKZ819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73616"/>
    <s v="En línea"/>
  </r>
  <r>
    <s v="04188489"/>
    <s v="29/01/2025"/>
    <s v="16:09"/>
    <s v="OLN213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38120"/>
    <s v="En línea"/>
  </r>
  <r>
    <s v="03248722"/>
    <s v="29/01/2025"/>
    <s v="08:13"/>
    <s v="LIS837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56092"/>
    <s v="En línea"/>
  </r>
  <r>
    <s v="01137044"/>
    <s v="29/01/2025"/>
    <s v="19:49"/>
    <s v="OLM902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72045"/>
    <s v="En línea"/>
  </r>
  <r>
    <s v="02239049"/>
    <s v="29/01/2025"/>
    <s v="19:22"/>
    <s v="LIS783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55416"/>
    <s v="En línea"/>
  </r>
  <r>
    <s v="02239045"/>
    <s v="29/01/2025"/>
    <s v="19:12"/>
    <s v="LIS830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58439"/>
    <s v="En línea"/>
  </r>
  <r>
    <s v="03248951"/>
    <s v="29/01/2025"/>
    <s v="21:00"/>
    <s v="LIS824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32298"/>
    <s v="En línea"/>
  </r>
  <r>
    <s v="04329581"/>
    <s v="29/01/2025"/>
    <s v="20:33"/>
    <s v="JQV322"/>
    <x v="0"/>
    <s v="BOGOTÁ, D.C."/>
    <x v="0"/>
    <x v="1"/>
    <n v="73080"/>
    <n v="7"/>
    <n v="10440"/>
    <n v="10440"/>
    <s v="1000800910401005"/>
    <n v="10466.870000000001"/>
    <n v="73268.090000000011"/>
    <x v="22"/>
    <x v="0"/>
    <x v="0"/>
    <n v="1005"/>
    <n v="10008009"/>
    <s v="SABANA"/>
    <n v="1040"/>
    <s v="Combustibles"/>
    <s v="0040007354"/>
    <x v="0"/>
    <s v="26435"/>
    <s v="En línea"/>
  </r>
  <r>
    <s v="03170276"/>
    <s v="29/01/2025"/>
    <s v="20:37"/>
    <s v="LIT128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17406"/>
    <s v="En línea"/>
  </r>
  <r>
    <s v="04329271"/>
    <s v="29/01/2025"/>
    <s v="11:25"/>
    <s v="LIS748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62938"/>
    <s v="En línea"/>
  </r>
  <r>
    <s v="03170028"/>
    <s v="29/01/2025"/>
    <s v="04:48"/>
    <s v="JQV299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25078"/>
    <s v="En línea"/>
  </r>
  <r>
    <s v="03170272"/>
    <s v="29/01/2025"/>
    <s v="20:23"/>
    <s v="JQV304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34580"/>
    <s v="En línea"/>
  </r>
  <r>
    <s v="01331774"/>
    <s v="29/01/2025"/>
    <s v="20:38"/>
    <s v="LHF03F"/>
    <x v="0"/>
    <s v="BOGOTÁ, D.C."/>
    <x v="0"/>
    <x v="0"/>
    <n v="22935"/>
    <n v="1.5"/>
    <n v="15290"/>
    <n v="15290"/>
    <s v="1000800921601005"/>
    <n v="16027.03"/>
    <n v="24040.545000000002"/>
    <x v="23"/>
    <x v="0"/>
    <x v="0"/>
    <n v="1005"/>
    <n v="10008009"/>
    <s v="SABANA"/>
    <n v="2160"/>
    <s v="Combustibles"/>
    <s v="0040007354"/>
    <x v="0"/>
    <s v="18207"/>
    <s v="En línea"/>
  </r>
  <r>
    <s v="04358717"/>
    <s v="29/01/2025"/>
    <s v="23:02"/>
    <s v="OFV39E"/>
    <x v="0"/>
    <s v="BOGOTÁ, D.C."/>
    <x v="0"/>
    <x v="0"/>
    <n v="21757.67"/>
    <n v="1.423"/>
    <n v="15290"/>
    <n v="15290"/>
    <s v="1000800921601005"/>
    <n v="16027.03"/>
    <n v="22806.46369"/>
    <x v="23"/>
    <x v="0"/>
    <x v="0"/>
    <n v="1005"/>
    <n v="10008009"/>
    <s v="SABANA"/>
    <n v="2160"/>
    <s v="Combustibles"/>
    <s v="0040007354"/>
    <x v="0"/>
    <s v="49568"/>
    <s v="En línea"/>
  </r>
  <r>
    <s v="04358290"/>
    <s v="29/01/2025"/>
    <s v="11:09"/>
    <s v="ODT106"/>
    <x v="0"/>
    <s v="BOGOTÁ, D.C."/>
    <x v="0"/>
    <x v="0"/>
    <n v="76450"/>
    <n v="5"/>
    <n v="15290"/>
    <n v="15290"/>
    <s v="1000800921601005"/>
    <n v="16027.03"/>
    <n v="80135.150000000009"/>
    <x v="23"/>
    <x v="0"/>
    <x v="0"/>
    <n v="1005"/>
    <n v="10008009"/>
    <s v="SABANA"/>
    <n v="2160"/>
    <s v="Combustibles"/>
    <s v="0040007354"/>
    <x v="0"/>
    <s v="174760"/>
    <s v="En línea"/>
  </r>
  <r>
    <s v="01331183"/>
    <s v="29/01/2025"/>
    <s v="11:38"/>
    <s v="DDY08E"/>
    <x v="0"/>
    <s v="BOGOTÁ, D.C."/>
    <x v="0"/>
    <x v="0"/>
    <n v="15290"/>
    <n v="1"/>
    <n v="15290"/>
    <n v="15290"/>
    <s v="1000800921601005"/>
    <n v="16027.03"/>
    <n v="16027.03"/>
    <x v="23"/>
    <x v="0"/>
    <x v="0"/>
    <n v="1005"/>
    <n v="10008009"/>
    <s v="SABANA"/>
    <n v="2160"/>
    <s v="Combustibles"/>
    <s v="0040007354"/>
    <x v="0"/>
    <s v="96051"/>
    <s v="En línea"/>
  </r>
  <r>
    <s v="01331121"/>
    <s v="29/01/2025"/>
    <s v="10:41"/>
    <s v="OAN17E"/>
    <x v="0"/>
    <s v="BOGOTÁ, D.C."/>
    <x v="0"/>
    <x v="0"/>
    <n v="22935"/>
    <n v="1.5"/>
    <n v="15290"/>
    <n v="15290"/>
    <s v="1000800921601005"/>
    <n v="16027.03"/>
    <n v="24040.545000000002"/>
    <x v="23"/>
    <x v="0"/>
    <x v="0"/>
    <n v="1005"/>
    <n v="10008009"/>
    <s v="SABANA"/>
    <n v="2160"/>
    <s v="Combustibles"/>
    <s v="0040007354"/>
    <x v="0"/>
    <s v="59966"/>
    <s v="En línea"/>
  </r>
  <r>
    <s v="02418263"/>
    <s v="29/01/2025"/>
    <s v="21:17"/>
    <s v="ODT165"/>
    <x v="0"/>
    <s v="BOGOTÁ, D.C."/>
    <x v="0"/>
    <x v="0"/>
    <n v="76450"/>
    <n v="5"/>
    <n v="15290"/>
    <n v="15290"/>
    <s v="1000800921601005"/>
    <n v="16027.03"/>
    <n v="80135.150000000009"/>
    <x v="23"/>
    <x v="0"/>
    <x v="0"/>
    <n v="1005"/>
    <n v="10008009"/>
    <s v="SABANA"/>
    <n v="2160"/>
    <s v="Combustibles"/>
    <s v="0040007354"/>
    <x v="0"/>
    <s v="139490"/>
    <s v="En línea"/>
  </r>
  <r>
    <s v="01331821"/>
    <s v="29/01/2025"/>
    <s v="21:18"/>
    <s v="OFV25E"/>
    <x v="0"/>
    <s v="BOGOTÁ, D.C."/>
    <x v="0"/>
    <x v="0"/>
    <n v="22935"/>
    <n v="1.5"/>
    <n v="15290"/>
    <n v="15290"/>
    <s v="1000800921601005"/>
    <n v="16027.03"/>
    <n v="24040.545000000002"/>
    <x v="23"/>
    <x v="0"/>
    <x v="0"/>
    <n v="1005"/>
    <n v="10008009"/>
    <s v="SABANA"/>
    <n v="2160"/>
    <s v="Combustibles"/>
    <s v="0040007354"/>
    <x v="0"/>
    <s v="84950"/>
    <s v="En línea"/>
  </r>
  <r>
    <s v="04358636"/>
    <s v="29/01/2025"/>
    <s v="19:49"/>
    <s v="LIT152"/>
    <x v="0"/>
    <s v="BOGOTÁ, D.C."/>
    <x v="0"/>
    <x v="1"/>
    <n v="40960"/>
    <n v="4"/>
    <n v="10240"/>
    <n v="10240"/>
    <s v="1000800921601005"/>
    <n v="10466.870000000001"/>
    <n v="41867.480000000003"/>
    <x v="23"/>
    <x v="0"/>
    <x v="0"/>
    <n v="1005"/>
    <n v="10008009"/>
    <s v="SABANA"/>
    <n v="2160"/>
    <s v="Combustibles"/>
    <s v="0040007354"/>
    <x v="0"/>
    <s v="13296"/>
    <s v="En línea"/>
  </r>
  <r>
    <s v="03248853"/>
    <s v="29/01/2025"/>
    <s v="15:17"/>
    <s v="OJX212"/>
    <x v="9"/>
    <s v="BOGOTÁ, D.C."/>
    <x v="0"/>
    <x v="0"/>
    <n v="152900"/>
    <n v="10"/>
    <n v="15290"/>
    <n v="15290"/>
    <s v="100080091555164"/>
    <n v="16113.11"/>
    <n v="161131.1"/>
    <x v="31"/>
    <x v="0"/>
    <x v="9"/>
    <n v="164"/>
    <n v="10008009"/>
    <s v="SABANA"/>
    <n v="1555"/>
    <s v="Combustibles"/>
    <s v="0040006240"/>
    <x v="0"/>
    <s v="205665"/>
    <s v="En línea"/>
  </r>
  <r>
    <s v="02713094"/>
    <s v="29/01/2025"/>
    <s v="01:57"/>
    <s v="GCX072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116917"/>
    <s v="En línea"/>
  </r>
  <r>
    <s v="02713387"/>
    <s v="29/01/2025"/>
    <s v="10:07"/>
    <s v="JQV307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39714"/>
    <s v="En línea"/>
  </r>
  <r>
    <s v="01646287"/>
    <s v="29/01/2025"/>
    <s v="22:13"/>
    <s v="OLM883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224123"/>
    <s v="En línea"/>
  </r>
  <r>
    <s v="02713844"/>
    <s v="29/01/2025"/>
    <s v="20:55"/>
    <s v="GCX071"/>
    <x v="0"/>
    <s v="BOGOTÁ, D.C."/>
    <x v="0"/>
    <x v="1"/>
    <n v="29682.49"/>
    <n v="2.879"/>
    <n v="10310"/>
    <n v="10310"/>
    <s v="1000800920461005"/>
    <n v="10466.870000000001"/>
    <n v="30134.118730000002"/>
    <x v="2"/>
    <x v="0"/>
    <x v="0"/>
    <n v="1005"/>
    <n v="10008009"/>
    <s v="SABANA"/>
    <n v="2046"/>
    <s v="Combustibles"/>
    <s v="0040007354"/>
    <x v="0"/>
    <s v="78913"/>
    <s v="En línea"/>
  </r>
  <r>
    <s v="0129732"/>
    <s v="29/01/2025"/>
    <s v="09:57"/>
    <s v="OFL38E"/>
    <x v="0"/>
    <s v="BOGOTÁ, D.C."/>
    <x v="0"/>
    <x v="0"/>
    <n v="23535"/>
    <n v="1.5"/>
    <n v="15690"/>
    <n v="15690"/>
    <s v="1000800926091005"/>
    <n v="16027.03"/>
    <n v="24040.545000000002"/>
    <x v="43"/>
    <x v="0"/>
    <x v="0"/>
    <n v="1005"/>
    <n v="10008009"/>
    <s v="SABANA"/>
    <n v="2609"/>
    <s v="Combustibles"/>
    <s v="0040007354"/>
    <x v="0"/>
    <s v="36639"/>
    <s v="En línea"/>
  </r>
  <r>
    <s v="02713265"/>
    <s v="29/01/2025"/>
    <s v="06:54"/>
    <s v="OFM75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35037"/>
    <s v="En línea"/>
  </r>
  <r>
    <s v="01646030"/>
    <s v="29/01/2025"/>
    <s v="14:31"/>
    <s v="LHE77F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28764"/>
    <s v="En línea"/>
  </r>
  <r>
    <s v="01645926"/>
    <s v="29/01/2025"/>
    <s v="11:02"/>
    <s v="DDQ33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56624"/>
    <s v="En línea"/>
  </r>
  <r>
    <s v="02713787"/>
    <s v="29/01/2025"/>
    <s v="19:08"/>
    <s v="LIS734"/>
    <x v="0"/>
    <s v="BOGOTÁ, D.C."/>
    <x v="0"/>
    <x v="0"/>
    <n v="46770"/>
    <n v="3"/>
    <n v="15590"/>
    <n v="15590"/>
    <s v="1000800920461005"/>
    <n v="16027.03"/>
    <n v="48081.090000000004"/>
    <x v="2"/>
    <x v="0"/>
    <x v="0"/>
    <n v="1005"/>
    <n v="10008009"/>
    <s v="SABANA"/>
    <n v="2046"/>
    <s v="Combustibles"/>
    <s v="0040007354"/>
    <x v="0"/>
    <s v="44974"/>
    <s v="En línea"/>
  </r>
  <r>
    <s v="01646218"/>
    <s v="29/01/2025"/>
    <s v="19:57"/>
    <s v="LHF06F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12686"/>
    <s v="En línea"/>
  </r>
  <r>
    <s v="02713820"/>
    <s v="29/01/2025"/>
    <s v="19:59"/>
    <s v="OAP46E"/>
    <x v="0"/>
    <s v="BOGOTÁ, D.C."/>
    <x v="0"/>
    <x v="0"/>
    <n v="31180"/>
    <n v="2"/>
    <n v="15590"/>
    <n v="15590"/>
    <s v="1000800920461005"/>
    <n v="16027.03"/>
    <n v="32054.06"/>
    <x v="2"/>
    <x v="0"/>
    <x v="0"/>
    <n v="1005"/>
    <n v="10008009"/>
    <s v="SABANA"/>
    <n v="2046"/>
    <s v="Combustibles"/>
    <s v="0040007354"/>
    <x v="0"/>
    <s v="81900"/>
    <s v="En línea"/>
  </r>
  <r>
    <s v="01646155"/>
    <s v="29/01/2025"/>
    <s v="18:08"/>
    <s v="OFQ77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56716"/>
    <s v="En línea"/>
  </r>
  <r>
    <s v="02713817"/>
    <s v="29/01/2025"/>
    <s v="19:58"/>
    <s v="OAP50E"/>
    <x v="0"/>
    <s v="BOGOTÁ, D.C."/>
    <x v="0"/>
    <x v="0"/>
    <n v="31180"/>
    <n v="2"/>
    <n v="15590"/>
    <n v="15590"/>
    <s v="1000800920461005"/>
    <n v="16027.03"/>
    <n v="32054.06"/>
    <x v="2"/>
    <x v="0"/>
    <x v="0"/>
    <n v="1005"/>
    <n v="10008009"/>
    <s v="SABANA"/>
    <n v="2046"/>
    <s v="Combustibles"/>
    <s v="0040007354"/>
    <x v="0"/>
    <s v="36585"/>
    <s v="En línea"/>
  </r>
  <r>
    <s v="0129634"/>
    <s v="29/01/2025"/>
    <s v="06:24"/>
    <s v="OBH407"/>
    <x v="3"/>
    <s v="BOGOTÁ, D.C."/>
    <x v="0"/>
    <x v="0"/>
    <n v="106284.06"/>
    <n v="6.774"/>
    <n v="15690"/>
    <n v="15690"/>
    <s v="1000800926091013"/>
    <n v="15713.78"/>
    <n v="106445.14572"/>
    <x v="43"/>
    <x v="0"/>
    <x v="3"/>
    <n v="1013"/>
    <n v="10008009"/>
    <s v="SABANA"/>
    <n v="2609"/>
    <s v="Combustibles"/>
    <s v="0040006584"/>
    <x v="0"/>
    <s v="691668"/>
    <s v="En línea"/>
  </r>
  <r>
    <s v="01850986"/>
    <s v="29/01/2025"/>
    <s v="03:44"/>
    <s v="OFM28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3183"/>
    <s v="En línea"/>
  </r>
  <r>
    <s v="02730530"/>
    <s v="29/01/2025"/>
    <s v="08:23"/>
    <s v="DDS64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9034"/>
    <s v="En línea"/>
  </r>
  <r>
    <s v="02731120"/>
    <s v="29/01/2025"/>
    <s v="17:49"/>
    <s v="OGC11E"/>
    <x v="0"/>
    <s v="BOGOTÁ, D.C."/>
    <x v="0"/>
    <x v="0"/>
    <n v="21734.400000000001"/>
    <n v="1.415"/>
    <n v="15360"/>
    <n v="15360"/>
    <s v="1000800910471005"/>
    <n v="16027.03"/>
    <n v="22678.247450000003"/>
    <x v="6"/>
    <x v="0"/>
    <x v="0"/>
    <n v="1005"/>
    <n v="10008009"/>
    <s v="SABANA"/>
    <n v="1047"/>
    <s v="Combustibles"/>
    <s v="0040007354"/>
    <x v="0"/>
    <s v="54481"/>
    <s v="En línea"/>
  </r>
  <r>
    <s v="02730551"/>
    <s v="29/01/2025"/>
    <s v="08:44"/>
    <s v="OFY02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69369"/>
    <s v="En línea"/>
  </r>
  <r>
    <s v="02731070"/>
    <s v="29/01/2025"/>
    <s v="17:20"/>
    <s v="OFM24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66139"/>
    <s v="En línea"/>
  </r>
  <r>
    <s v="02730688"/>
    <s v="29/01/2025"/>
    <s v="10:59"/>
    <s v="OFL72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0851"/>
    <s v="En línea"/>
  </r>
  <r>
    <s v="02731296"/>
    <s v="29/01/2025"/>
    <s v="20:36"/>
    <s v="DDW01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72436"/>
    <s v="En línea"/>
  </r>
  <r>
    <s v="02731228"/>
    <s v="29/01/2025"/>
    <s v="19:17"/>
    <s v="OLO735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94641"/>
    <s v="En línea"/>
  </r>
  <r>
    <s v="02730670"/>
    <s v="29/01/2025"/>
    <s v="10:44"/>
    <s v="LIS984"/>
    <x v="0"/>
    <s v="BOGOTÁ, D.C."/>
    <x v="0"/>
    <x v="1"/>
    <n v="33552.089999999997"/>
    <n v="3.2669999999999999"/>
    <n v="10270"/>
    <n v="10270"/>
    <s v="1000800910471005"/>
    <n v="10466.870000000001"/>
    <n v="34195.264289999999"/>
    <x v="6"/>
    <x v="0"/>
    <x v="0"/>
    <n v="1005"/>
    <n v="10008009"/>
    <s v="SABANA"/>
    <n v="1047"/>
    <s v="Combustibles"/>
    <s v="0040007354"/>
    <x v="0"/>
    <s v="17709"/>
    <s v="En línea"/>
  </r>
  <r>
    <s v="01851633"/>
    <s v="29/01/2025"/>
    <s v="12:35"/>
    <s v="OCK005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229051"/>
    <s v="En línea"/>
  </r>
  <r>
    <s v="01851812"/>
    <s v="29/01/2025"/>
    <s v="15:15"/>
    <s v="OLO632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79709"/>
    <s v="En línea"/>
  </r>
  <r>
    <s v="03543280"/>
    <s v="29/01/2025"/>
    <s v="16:27"/>
    <s v="OFO88E"/>
    <x v="0"/>
    <s v="BOGOTÁ, D.C."/>
    <x v="0"/>
    <x v="0"/>
    <n v="16119.25"/>
    <n v="1.0569999999999999"/>
    <n v="15250"/>
    <n v="15250"/>
    <s v="1000800910481005"/>
    <n v="16027.03"/>
    <n v="16940.57071"/>
    <x v="11"/>
    <x v="0"/>
    <x v="0"/>
    <n v="1005"/>
    <n v="10008009"/>
    <s v="SABANA"/>
    <n v="1048"/>
    <s v="Combustibles"/>
    <s v="0040007354"/>
    <x v="0"/>
    <s v="53460"/>
    <s v="En línea"/>
  </r>
  <r>
    <s v="02849053"/>
    <s v="29/01/2025"/>
    <s v="22:25"/>
    <s v="LHA69F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43845"/>
    <s v="En línea"/>
  </r>
  <r>
    <s v="02848952"/>
    <s v="29/01/2025"/>
    <s v="19:59"/>
    <s v="OGD92E"/>
    <x v="0"/>
    <s v="BOGOTÁ, D.C."/>
    <x v="0"/>
    <x v="0"/>
    <n v="21150.720000000001"/>
    <n v="1.377"/>
    <n v="15360"/>
    <n v="15360"/>
    <s v="100080099281005"/>
    <n v="16027.03"/>
    <n v="22069.220310000001"/>
    <x v="4"/>
    <x v="0"/>
    <x v="0"/>
    <n v="1005"/>
    <n v="10008009"/>
    <s v="SABANA"/>
    <n v="928"/>
    <s v="Combustibles"/>
    <s v="0040007354"/>
    <x v="0"/>
    <s v="38068"/>
    <s v="En línea"/>
  </r>
  <r>
    <s v="011005521"/>
    <s v="29/01/2025"/>
    <s v="17:44"/>
    <s v="OGB41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78700"/>
    <s v="En línea"/>
  </r>
  <r>
    <s v="02849069"/>
    <s v="29/01/2025"/>
    <s v="23:06"/>
    <s v="OFJ44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46642"/>
    <s v="En línea"/>
  </r>
  <r>
    <s v="03411667"/>
    <s v="29/01/2025"/>
    <s v="00:48"/>
    <s v="OGA42E"/>
    <x v="0"/>
    <s v="BOGOTÁ, D.C."/>
    <x v="0"/>
    <x v="0"/>
    <n v="22890"/>
    <n v="1.5"/>
    <n v="15260"/>
    <n v="15260"/>
    <s v="1000800914421005"/>
    <n v="16027.03"/>
    <n v="24040.545000000002"/>
    <x v="30"/>
    <x v="0"/>
    <x v="0"/>
    <n v="1005"/>
    <n v="10008009"/>
    <s v="SABANA"/>
    <n v="1442"/>
    <s v="Combustibles"/>
    <s v="0040007354"/>
    <x v="0"/>
    <s v="75635"/>
    <s v="En línea"/>
  </r>
  <r>
    <s v="03412054"/>
    <s v="29/01/2025"/>
    <s v="16:24"/>
    <s v="OGC09E"/>
    <x v="0"/>
    <s v="BOGOTÁ, D.C."/>
    <x v="0"/>
    <x v="0"/>
    <n v="22890"/>
    <n v="1.5"/>
    <n v="15260"/>
    <n v="15260"/>
    <s v="1000800914421005"/>
    <n v="16027.03"/>
    <n v="24040.545000000002"/>
    <x v="30"/>
    <x v="0"/>
    <x v="0"/>
    <n v="1005"/>
    <n v="10008009"/>
    <s v="SABANA"/>
    <n v="1442"/>
    <s v="Combustibles"/>
    <s v="0040007354"/>
    <x v="0"/>
    <s v="67793"/>
    <s v="En línea"/>
  </r>
  <r>
    <s v="02488157"/>
    <s v="29/01/2025"/>
    <s v="14:59"/>
    <s v="OFR30E"/>
    <x v="0"/>
    <s v="BOGOTÁ, D.C."/>
    <x v="0"/>
    <x v="0"/>
    <n v="22890"/>
    <n v="1.5"/>
    <n v="15260"/>
    <n v="15260"/>
    <s v="1000800914421005"/>
    <n v="16027.03"/>
    <n v="24040.545000000002"/>
    <x v="30"/>
    <x v="0"/>
    <x v="0"/>
    <n v="1005"/>
    <n v="10008009"/>
    <s v="SABANA"/>
    <n v="1442"/>
    <s v="Combustibles"/>
    <s v="0040007354"/>
    <x v="0"/>
    <s v="64922"/>
    <s v="En línea"/>
  </r>
  <r>
    <s v="04158186"/>
    <s v="29/01/2025"/>
    <s v="21:12"/>
    <s v="DDQ84E"/>
    <x v="0"/>
    <s v="BOGOTÁ, D.C."/>
    <x v="0"/>
    <x v="0"/>
    <n v="23085"/>
    <n v="1.5"/>
    <n v="15390"/>
    <n v="15390"/>
    <s v="1000800937031005"/>
    <n v="16027.03"/>
    <n v="24040.545000000002"/>
    <x v="48"/>
    <x v="0"/>
    <x v="0"/>
    <n v="1005"/>
    <n v="10008009"/>
    <s v="SABANA"/>
    <n v="3703"/>
    <s v="Combustibles"/>
    <s v="0040007354"/>
    <x v="0"/>
    <s v="93585"/>
    <s v="En línea"/>
  </r>
  <r>
    <s v="01277781"/>
    <s v="29/01/2025"/>
    <s v="08:28"/>
    <s v="OFM46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45383"/>
    <s v="En línea"/>
  </r>
  <r>
    <s v="02273499"/>
    <s v="29/01/2025"/>
    <s v="17:24"/>
    <s v="ODT164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29711"/>
    <s v="En línea"/>
  </r>
  <r>
    <s v="04329092"/>
    <s v="29/01/2025"/>
    <s v="06:13"/>
    <s v="ODT166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32670"/>
    <s v="En línea"/>
  </r>
  <r>
    <s v="01823885"/>
    <s v="29/01/2025"/>
    <s v="07:08"/>
    <s v="OFR39E"/>
    <x v="0"/>
    <s v="BOGOTÁ, D.C."/>
    <x v="0"/>
    <x v="0"/>
    <n v="22920"/>
    <n v="1.5"/>
    <n v="15280"/>
    <n v="15280"/>
    <s v="1000800915661005"/>
    <n v="16027.03"/>
    <n v="24040.545000000002"/>
    <x v="24"/>
    <x v="0"/>
    <x v="0"/>
    <n v="1005"/>
    <n v="10008009"/>
    <s v="SABANA"/>
    <n v="1566"/>
    <s v="Combustibles"/>
    <s v="0040007354"/>
    <x v="0"/>
    <s v="43920"/>
    <s v="En línea"/>
  </r>
  <r>
    <s v="021006719"/>
    <s v="29/01/2025"/>
    <s v="09:48"/>
    <s v="OFK43E"/>
    <x v="0"/>
    <s v="BOGOTÁ, D.C."/>
    <x v="0"/>
    <x v="0"/>
    <n v="22920"/>
    <n v="1.5"/>
    <n v="15280"/>
    <n v="15280"/>
    <s v="1000800915661005"/>
    <n v="16027.03"/>
    <n v="24040.545000000002"/>
    <x v="24"/>
    <x v="0"/>
    <x v="0"/>
    <n v="1005"/>
    <n v="10008009"/>
    <s v="SABANA"/>
    <n v="1566"/>
    <s v="Combustibles"/>
    <s v="0040007354"/>
    <x v="0"/>
    <s v="60901"/>
    <s v="En línea"/>
  </r>
  <r>
    <s v="021006415"/>
    <s v="29/01/2025"/>
    <s v="02:21"/>
    <s v="OFM92E"/>
    <x v="0"/>
    <s v="BOGOTÁ, D.C."/>
    <x v="0"/>
    <x v="0"/>
    <n v="22920"/>
    <n v="1.5"/>
    <n v="15280"/>
    <n v="15280"/>
    <s v="1000800915661005"/>
    <n v="16027.03"/>
    <n v="24040.545000000002"/>
    <x v="24"/>
    <x v="0"/>
    <x v="0"/>
    <n v="1005"/>
    <n v="10008009"/>
    <s v="SABANA"/>
    <n v="1566"/>
    <s v="Combustibles"/>
    <s v="0040007354"/>
    <x v="0"/>
    <s v="44317"/>
    <s v="En línea"/>
  </r>
  <r>
    <s v="02538948"/>
    <s v="29/01/2025"/>
    <s v="00:15"/>
    <s v="OFJ79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7063"/>
    <s v="En línea"/>
  </r>
  <r>
    <s v="03492318"/>
    <s v="29/01/2025"/>
    <s v="01:19"/>
    <s v="DDW77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74262"/>
    <s v="En línea"/>
  </r>
  <r>
    <s v="02539453"/>
    <s v="29/01/2025"/>
    <s v="14:49"/>
    <s v="OFJ53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6550"/>
    <s v="En línea"/>
  </r>
  <r>
    <s v="02539456"/>
    <s v="29/01/2025"/>
    <s v="14:52"/>
    <s v="DDN97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67691"/>
    <s v="En línea"/>
  </r>
  <r>
    <s v="01577865"/>
    <s v="29/01/2025"/>
    <s v="14:58"/>
    <s v="LBL80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6172"/>
    <s v="En línea"/>
  </r>
  <r>
    <s v="01577804"/>
    <s v="29/01/2025"/>
    <s v="13:18"/>
    <s v="OAM84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93300"/>
    <s v="En línea"/>
  </r>
  <r>
    <s v="02539230"/>
    <s v="29/01/2025"/>
    <s v="09:46"/>
    <s v="OFJ78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8531"/>
    <s v="En línea"/>
  </r>
  <r>
    <s v="03492632"/>
    <s v="29/01/2025"/>
    <s v="11:10"/>
    <s v="DDP76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68989"/>
    <s v="En línea"/>
  </r>
  <r>
    <s v="02539240"/>
    <s v="29/01/2025"/>
    <s v="09:59"/>
    <s v="OFU67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36322"/>
    <s v="En línea"/>
  </r>
  <r>
    <s v="03492583"/>
    <s v="29/01/2025"/>
    <s v="10:01"/>
    <s v="OGA55E"/>
    <x v="0"/>
    <s v="BOGOTÁ, D.C."/>
    <x v="0"/>
    <x v="0"/>
    <n v="17751.54"/>
    <n v="1.1459999999999999"/>
    <n v="15490"/>
    <n v="15490"/>
    <s v="1000800910561005"/>
    <n v="16027.03"/>
    <n v="18366.97638"/>
    <x v="28"/>
    <x v="0"/>
    <x v="0"/>
    <n v="1005"/>
    <n v="10008009"/>
    <s v="SABANA"/>
    <n v="1056"/>
    <s v="Combustibles"/>
    <s v="0040007354"/>
    <x v="0"/>
    <s v="47980"/>
    <s v="En línea"/>
  </r>
  <r>
    <s v="03492585"/>
    <s v="29/01/2025"/>
    <s v="10:03"/>
    <s v="LHB70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8971"/>
    <s v="En línea"/>
  </r>
  <r>
    <s v="02539276"/>
    <s v="29/01/2025"/>
    <s v="10:50"/>
    <s v="OFJ95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4773"/>
    <s v="En línea"/>
  </r>
  <r>
    <s v="01578223"/>
    <s v="29/01/2025"/>
    <s v="22:36"/>
    <s v="DDU07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103114"/>
    <s v="En línea"/>
  </r>
  <r>
    <s v="02539696"/>
    <s v="29/01/2025"/>
    <s v="19:40"/>
    <s v="OFK04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7649"/>
    <s v="En línea"/>
  </r>
  <r>
    <s v="03492862"/>
    <s v="29/01/2025"/>
    <s v="16:35"/>
    <s v="OFW41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8991"/>
    <s v="En línea"/>
  </r>
  <r>
    <s v="01578023"/>
    <s v="29/01/2025"/>
    <s v="18:16"/>
    <s v="OFJ93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6399"/>
    <s v="En línea"/>
  </r>
  <r>
    <s v="03492864"/>
    <s v="29/01/2025"/>
    <s v="16:37"/>
    <s v="OFU73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1990"/>
    <s v="En línea"/>
  </r>
  <r>
    <s v="01577660"/>
    <s v="29/01/2025"/>
    <s v="09:52"/>
    <s v="JQV017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92248"/>
    <s v="En línea"/>
  </r>
  <r>
    <s v="01677188"/>
    <s v="29/01/2025"/>
    <s v="19:29"/>
    <s v="LHE09F"/>
    <x v="0"/>
    <s v="BOGOTÁ, D.C."/>
    <x v="0"/>
    <x v="0"/>
    <n v="22920"/>
    <n v="1.5"/>
    <n v="15280"/>
    <n v="15280"/>
    <s v="1000800910611005"/>
    <n v="16027.03"/>
    <n v="24040.545000000002"/>
    <x v="15"/>
    <x v="0"/>
    <x v="0"/>
    <n v="1005"/>
    <n v="10008009"/>
    <s v="SABANA"/>
    <n v="1061"/>
    <s v="Combustibles"/>
    <s v="0040007354"/>
    <x v="0"/>
    <s v="24232"/>
    <s v="En línea"/>
  </r>
  <r>
    <s v="01677065"/>
    <s v="29/01/2025"/>
    <s v="17:09"/>
    <s v="OBG664"/>
    <x v="2"/>
    <s v="BOGOTÁ, D.C."/>
    <x v="0"/>
    <x v="0"/>
    <n v="223668.64"/>
    <n v="14.638"/>
    <n v="15280"/>
    <n v="15280"/>
    <s v="100080091061267"/>
    <n v="16213.9"/>
    <n v="237339.06819999998"/>
    <x v="15"/>
    <x v="0"/>
    <x v="2"/>
    <n v="267"/>
    <n v="10008009"/>
    <s v="SABANA"/>
    <n v="1061"/>
    <s v="Combustibles"/>
    <s v="0040006107"/>
    <x v="0"/>
    <s v="195569"/>
    <s v="En línea"/>
  </r>
  <r>
    <s v="48722655"/>
    <s v="29/01/2025"/>
    <s v="12:16"/>
    <s v="ODT175"/>
    <x v="0"/>
    <s v="BOGOTÁ, D.C."/>
    <x v="0"/>
    <x v="0"/>
    <n v="80700"/>
    <n v="5"/>
    <n v="16140"/>
    <n v="16140"/>
    <s v="1000800935401005"/>
    <n v="16027.03"/>
    <n v="80135.150000000009"/>
    <x v="32"/>
    <x v="0"/>
    <x v="0"/>
    <n v="1005"/>
    <n v="10008009"/>
    <s v="SABANA"/>
    <n v="3540"/>
    <s v="Combustibles"/>
    <s v="0040007354"/>
    <x v="0"/>
    <s v="155041"/>
    <s v="En línea"/>
  </r>
  <r>
    <s v="48709022"/>
    <s v="29/01/2025"/>
    <s v="06:43"/>
    <s v="ODT173"/>
    <x v="0"/>
    <s v="BOGOTÁ, D.C."/>
    <x v="0"/>
    <x v="0"/>
    <n v="80700"/>
    <n v="5"/>
    <n v="16140"/>
    <n v="16140"/>
    <s v="1000800935401005"/>
    <n v="16027.03"/>
    <n v="80135.150000000009"/>
    <x v="32"/>
    <x v="0"/>
    <x v="0"/>
    <n v="1005"/>
    <n v="10008009"/>
    <s v="SABANA"/>
    <n v="3540"/>
    <s v="Combustibles"/>
    <s v="0040007354"/>
    <x v="0"/>
    <s v="111932"/>
    <s v="En línea"/>
  </r>
  <r>
    <s v="48730796"/>
    <s v="29/01/2025"/>
    <s v="16:18"/>
    <s v="OJX116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237923"/>
    <s v="En línea"/>
  </r>
  <r>
    <s v="48713897"/>
    <s v="29/01/2025"/>
    <s v="08:25"/>
    <s v="OEU904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199426"/>
    <s v="En línea"/>
  </r>
  <r>
    <s v="48714662"/>
    <s v="29/01/2025"/>
    <s v="08:41"/>
    <s v="OGG14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67266"/>
    <s v="En línea"/>
  </r>
  <r>
    <s v="48714694"/>
    <s v="29/01/2025"/>
    <s v="08:41"/>
    <s v="OFY41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73440"/>
    <s v="En línea"/>
  </r>
  <r>
    <s v="48714725"/>
    <s v="29/01/2025"/>
    <s v="08:42"/>
    <s v="LBO86F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57735"/>
    <s v="En línea"/>
  </r>
  <r>
    <s v="48715437"/>
    <s v="29/01/2025"/>
    <s v="08:58"/>
    <s v="OFY76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57391"/>
    <s v="En línea"/>
  </r>
  <r>
    <s v="48715480"/>
    <s v="29/01/2025"/>
    <s v="09:00"/>
    <s v="OFM94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47347"/>
    <s v="En línea"/>
  </r>
  <r>
    <s v="48718908"/>
    <s v="29/01/2025"/>
    <s v="10:27"/>
    <s v="OFU52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44336"/>
    <s v="En línea"/>
  </r>
  <r>
    <s v="48718046"/>
    <s v="29/01/2025"/>
    <s v="10:03"/>
    <s v="OJX056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168823"/>
    <s v="En línea"/>
  </r>
  <r>
    <s v="48718818"/>
    <s v="29/01/2025"/>
    <s v="10:25"/>
    <s v="OAN41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63101"/>
    <s v="En línea"/>
  </r>
  <r>
    <s v="48731570"/>
    <s v="29/01/2025"/>
    <s v="16:38"/>
    <s v="OFJ70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48451"/>
    <s v="En línea"/>
  </r>
  <r>
    <s v="48735268"/>
    <s v="29/01/2025"/>
    <s v="18:25"/>
    <s v="LHE78F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34312"/>
    <s v="En línea"/>
  </r>
  <r>
    <s v="48736527"/>
    <s v="29/01/2025"/>
    <s v="19:05"/>
    <s v="OAM40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112537"/>
    <s v="En línea"/>
  </r>
  <r>
    <s v="48737702"/>
    <s v="29/01/2025"/>
    <s v="19:43"/>
    <s v="OGA81E"/>
    <x v="0"/>
    <s v="BOGOTÁ, D.C."/>
    <x v="0"/>
    <x v="0"/>
    <n v="19109.759999999998"/>
    <n v="1.1839999999999999"/>
    <n v="16140"/>
    <n v="16140"/>
    <s v="1000800935401005"/>
    <n v="16027.03"/>
    <n v="18976.003519999998"/>
    <x v="32"/>
    <x v="0"/>
    <x v="0"/>
    <n v="1005"/>
    <n v="10008009"/>
    <s v="SABANA"/>
    <n v="3540"/>
    <s v="Combustibles"/>
    <s v="0040007354"/>
    <x v="0"/>
    <s v="74567"/>
    <s v="En línea"/>
  </r>
  <r>
    <s v="48733622"/>
    <s v="29/01/2025"/>
    <s v="17:36"/>
    <s v="OAO90E"/>
    <x v="0"/>
    <s v="BOGOTÁ, D.C."/>
    <x v="0"/>
    <x v="0"/>
    <n v="18657.84"/>
    <n v="1.1559999999999999"/>
    <n v="16140"/>
    <n v="16140"/>
    <s v="1000800935401005"/>
    <n v="16027.03"/>
    <n v="18527.24668"/>
    <x v="32"/>
    <x v="0"/>
    <x v="0"/>
    <n v="1005"/>
    <n v="10008009"/>
    <s v="SABANA"/>
    <n v="3540"/>
    <s v="Combustibles"/>
    <s v="0040007354"/>
    <x v="0"/>
    <s v="51369"/>
    <s v="En línea"/>
  </r>
  <r>
    <s v="48734222"/>
    <s v="29/01/2025"/>
    <s v="17:54"/>
    <s v="OJX140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238204"/>
    <s v="En línea"/>
  </r>
  <r>
    <s v="48735389"/>
    <s v="29/01/2025"/>
    <s v="18:28"/>
    <s v="MMP45C"/>
    <x v="0"/>
    <s v="BOGOTÁ, D.C."/>
    <x v="0"/>
    <x v="0"/>
    <n v="32280"/>
    <n v="2"/>
    <n v="16140"/>
    <n v="16140"/>
    <s v="1000800935401005"/>
    <n v="16027.03"/>
    <n v="32054.06"/>
    <x v="32"/>
    <x v="0"/>
    <x v="0"/>
    <n v="1005"/>
    <n v="10008009"/>
    <s v="SABANA"/>
    <n v="3540"/>
    <s v="Combustibles"/>
    <s v="0040007354"/>
    <x v="0"/>
    <s v="64497"/>
    <s v="En línea"/>
  </r>
  <r>
    <s v="48736363"/>
    <s v="29/01/2025"/>
    <s v="19:00"/>
    <s v="OFW70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63188"/>
    <s v="En línea"/>
  </r>
  <r>
    <s v="48738123"/>
    <s v="29/01/2025"/>
    <s v="19:59"/>
    <s v="LHF10F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17516"/>
    <s v="En línea"/>
  </r>
  <r>
    <s v="48738210"/>
    <s v="29/01/2025"/>
    <s v="20:03"/>
    <s v="DDY39E"/>
    <x v="0"/>
    <s v="BOGOTÁ, D.C."/>
    <x v="0"/>
    <x v="0"/>
    <n v="16140"/>
    <n v="1"/>
    <n v="16140"/>
    <n v="16140"/>
    <s v="1000800935401005"/>
    <n v="16027.03"/>
    <n v="16027.03"/>
    <x v="32"/>
    <x v="0"/>
    <x v="0"/>
    <n v="1005"/>
    <n v="10008009"/>
    <s v="SABANA"/>
    <n v="3540"/>
    <s v="Combustibles"/>
    <s v="0040007354"/>
    <x v="0"/>
    <s v="68722"/>
    <s v="En línea"/>
  </r>
  <r>
    <s v="48733703"/>
    <s v="29/01/2025"/>
    <s v="17:39"/>
    <s v="OLN286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98973"/>
    <s v="En línea"/>
  </r>
  <r>
    <s v="48739981"/>
    <s v="29/01/2025"/>
    <s v="21:23"/>
    <s v="OEU917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162538"/>
    <s v="En línea"/>
  </r>
  <r>
    <s v="48738587"/>
    <s v="29/01/2025"/>
    <s v="20:18"/>
    <s v="DDU66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67202"/>
    <s v="En línea"/>
  </r>
  <r>
    <s v="02335752"/>
    <s v="29/01/2025"/>
    <s v="03:04"/>
    <s v="OLN201"/>
    <x v="0"/>
    <s v="BOGOTÁ, D.C."/>
    <x v="0"/>
    <x v="0"/>
    <n v="61440"/>
    <n v="4"/>
    <n v="15360"/>
    <n v="15360"/>
    <s v="100080099841005"/>
    <n v="16027.03"/>
    <n v="64108.12"/>
    <x v="34"/>
    <x v="0"/>
    <x v="0"/>
    <n v="1005"/>
    <n v="10008009"/>
    <s v="SABANA"/>
    <n v="984"/>
    <s v="Combustibles"/>
    <s v="0040007354"/>
    <x v="0"/>
    <s v="90725"/>
    <s v="En línea"/>
  </r>
  <r>
    <s v="01333588"/>
    <s v="29/01/2025"/>
    <s v="08:58"/>
    <s v="OFZ10E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70116"/>
    <s v="En línea"/>
  </r>
  <r>
    <s v="02335911"/>
    <s v="29/01/2025"/>
    <s v="09:53"/>
    <s v="LHE01F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40482"/>
    <s v="En línea"/>
  </r>
  <r>
    <s v="06170593"/>
    <s v="29/01/2025"/>
    <s v="18:33"/>
    <s v="LHH15F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9700"/>
    <s v="En línea"/>
  </r>
  <r>
    <s v="02336208"/>
    <s v="29/01/2025"/>
    <s v="19:39"/>
    <s v="OFJ30E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74274"/>
    <s v="En línea"/>
  </r>
  <r>
    <s v="01479925"/>
    <s v="29/01/2025"/>
    <s v="15:19"/>
    <s v="OFY26E"/>
    <x v="0"/>
    <s v="BOGOTÁ, D.C."/>
    <x v="0"/>
    <x v="0"/>
    <n v="23175"/>
    <n v="1.5"/>
    <n v="15450"/>
    <n v="15450"/>
    <s v="100080099581005"/>
    <n v="16027.03"/>
    <n v="24040.545000000002"/>
    <x v="35"/>
    <x v="0"/>
    <x v="0"/>
    <n v="1005"/>
    <n v="10008009"/>
    <s v="SABANA"/>
    <n v="958"/>
    <s v="Combustibles"/>
    <s v="0040007354"/>
    <x v="0"/>
    <s v="100937"/>
    <s v="En línea"/>
  </r>
  <r>
    <s v="04324531"/>
    <s v="29/01/2025"/>
    <s v="06:27"/>
    <s v="OAN73E"/>
    <x v="0"/>
    <s v="BOGOTÁ, D.C."/>
    <x v="0"/>
    <x v="0"/>
    <n v="28489.8"/>
    <n v="1.8440000000000001"/>
    <n v="15450"/>
    <n v="15450"/>
    <s v="100080099581005"/>
    <n v="16027.03"/>
    <n v="29553.843320000004"/>
    <x v="35"/>
    <x v="0"/>
    <x v="0"/>
    <n v="1005"/>
    <n v="10008009"/>
    <s v="SABANA"/>
    <n v="958"/>
    <s v="Combustibles"/>
    <s v="0040007354"/>
    <x v="0"/>
    <s v="32880"/>
    <s v="En línea"/>
  </r>
  <r>
    <s v="04324834"/>
    <s v="29/01/2025"/>
    <s v="21:52"/>
    <s v="LIS823"/>
    <x v="0"/>
    <s v="BOGOTÁ, D.C."/>
    <x v="0"/>
    <x v="0"/>
    <n v="61800"/>
    <n v="4"/>
    <n v="15450"/>
    <n v="15450"/>
    <s v="100080099581005"/>
    <n v="16027.03"/>
    <n v="64108.12"/>
    <x v="35"/>
    <x v="0"/>
    <x v="0"/>
    <n v="1005"/>
    <n v="10008009"/>
    <s v="SABANA"/>
    <n v="958"/>
    <s v="Combustibles"/>
    <s v="0040007354"/>
    <x v="0"/>
    <s v="30250"/>
    <s v="En línea"/>
  </r>
  <r>
    <s v="48721372"/>
    <s v="29/01/2025"/>
    <s v="11:38"/>
    <s v="LIT073"/>
    <x v="0"/>
    <s v="BOGOTÁ, D.C."/>
    <x v="0"/>
    <x v="1"/>
    <n v="41840"/>
    <n v="4"/>
    <n v="10460"/>
    <n v="10460"/>
    <s v="1000800935401005"/>
    <n v="10466.870000000001"/>
    <n v="41867.480000000003"/>
    <x v="32"/>
    <x v="0"/>
    <x v="0"/>
    <n v="1005"/>
    <n v="10008009"/>
    <s v="SABANA"/>
    <n v="3540"/>
    <s v="Combustibles"/>
    <s v="0040007354"/>
    <x v="0"/>
    <s v="12739"/>
    <s v="En línea"/>
  </r>
  <r>
    <s v="48719595"/>
    <s v="29/01/2025"/>
    <s v="10:46"/>
    <s v="OLM866"/>
    <x v="0"/>
    <s v="BOGOTÁ, D.C."/>
    <x v="0"/>
    <x v="1"/>
    <n v="41840"/>
    <n v="4"/>
    <n v="10460"/>
    <n v="10460"/>
    <s v="1000800935401005"/>
    <n v="10466.870000000001"/>
    <n v="41867.480000000003"/>
    <x v="32"/>
    <x v="0"/>
    <x v="0"/>
    <n v="1005"/>
    <n v="10008009"/>
    <s v="SABANA"/>
    <n v="3540"/>
    <s v="Combustibles"/>
    <s v="0040007354"/>
    <x v="0"/>
    <s v="162378"/>
    <s v="En línea"/>
  </r>
  <r>
    <s v="48720716"/>
    <s v="29/01/2025"/>
    <s v="11:19"/>
    <s v="LIS760"/>
    <x v="0"/>
    <s v="BOGOTÁ, D.C."/>
    <x v="0"/>
    <x v="1"/>
    <n v="41840"/>
    <n v="4"/>
    <n v="10460"/>
    <n v="10460"/>
    <s v="1000800935401005"/>
    <n v="10466.870000000001"/>
    <n v="41867.480000000003"/>
    <x v="32"/>
    <x v="0"/>
    <x v="0"/>
    <n v="1005"/>
    <n v="10008009"/>
    <s v="SABANA"/>
    <n v="3540"/>
    <s v="Combustibles"/>
    <s v="0040007354"/>
    <x v="0"/>
    <s v="19882"/>
    <s v="En línea"/>
  </r>
  <r>
    <s v="48740560"/>
    <s v="29/01/2025"/>
    <s v="21:56"/>
    <s v="OLN232"/>
    <x v="0"/>
    <s v="BOGOTÁ, D.C."/>
    <x v="0"/>
    <x v="1"/>
    <n v="41840"/>
    <n v="4"/>
    <n v="10460"/>
    <n v="10460"/>
    <s v="1000800935401005"/>
    <n v="10466.870000000001"/>
    <n v="41867.480000000003"/>
    <x v="32"/>
    <x v="0"/>
    <x v="0"/>
    <n v="1005"/>
    <n v="10008009"/>
    <s v="SABANA"/>
    <n v="3540"/>
    <s v="Combustibles"/>
    <s v="0040007354"/>
    <x v="0"/>
    <s v="158734"/>
    <s v="En línea"/>
  </r>
  <r>
    <s v="48741479"/>
    <s v="29/01/2025"/>
    <s v="22:55"/>
    <s v="OLO476"/>
    <x v="0"/>
    <s v="BOGOTÁ, D.C."/>
    <x v="0"/>
    <x v="1"/>
    <n v="41840"/>
    <n v="4"/>
    <n v="10460"/>
    <n v="10460"/>
    <s v="1000800935401005"/>
    <n v="10466.870000000001"/>
    <n v="41867.480000000003"/>
    <x v="32"/>
    <x v="0"/>
    <x v="0"/>
    <n v="1005"/>
    <n v="10008009"/>
    <s v="SABANA"/>
    <n v="3540"/>
    <s v="Combustibles"/>
    <s v="0040007354"/>
    <x v="0"/>
    <s v="114061"/>
    <s v="En línea"/>
  </r>
  <r>
    <s v="02336279"/>
    <s v="29/01/2025"/>
    <s v="22:22"/>
    <s v="GCX104"/>
    <x v="0"/>
    <s v="BOGOTÁ, D.C."/>
    <x v="0"/>
    <x v="1"/>
    <n v="41396"/>
    <n v="4"/>
    <n v="10349"/>
    <n v="10349"/>
    <s v="100080099841005"/>
    <n v="10466.870000000001"/>
    <n v="41867.480000000003"/>
    <x v="34"/>
    <x v="0"/>
    <x v="0"/>
    <n v="1005"/>
    <n v="10008009"/>
    <s v="SABANA"/>
    <n v="984"/>
    <s v="Combustibles"/>
    <s v="0040007354"/>
    <x v="0"/>
    <s v="128321"/>
    <s v="En línea"/>
  </r>
  <r>
    <s v="01479850"/>
    <s v="29/01/2025"/>
    <s v="12:45"/>
    <s v="OLO607"/>
    <x v="0"/>
    <s v="BOGOTÁ, D.C."/>
    <x v="0"/>
    <x v="1"/>
    <n v="41760"/>
    <n v="4"/>
    <n v="10440"/>
    <n v="10440"/>
    <s v="100080099581005"/>
    <n v="10466.870000000001"/>
    <n v="41867.480000000003"/>
    <x v="35"/>
    <x v="0"/>
    <x v="0"/>
    <n v="1005"/>
    <n v="10008009"/>
    <s v="SABANA"/>
    <n v="958"/>
    <s v="Combustibles"/>
    <s v="0040007354"/>
    <x v="0"/>
    <s v="146164"/>
    <s v="En línea"/>
  </r>
  <r>
    <s v="2780327"/>
    <s v="29/01/2025"/>
    <s v="17:05"/>
    <s v="OLN076"/>
    <x v="0"/>
    <s v="BOGOTÁ, D.C."/>
    <x v="0"/>
    <x v="1"/>
    <n v="35458.080000000002"/>
    <n v="3.4159999999999999"/>
    <n v="10380"/>
    <n v="10380"/>
    <s v="100080099901005"/>
    <n v="10466.870000000001"/>
    <n v="35754.827920000003"/>
    <x v="45"/>
    <x v="0"/>
    <x v="0"/>
    <n v="1005"/>
    <n v="10008009"/>
    <s v="SABANA"/>
    <n v="990"/>
    <s v="Combustibles"/>
    <s v="0040007354"/>
    <x v="0"/>
    <s v="184347"/>
    <s v="En línea"/>
  </r>
  <r>
    <s v="1782062"/>
    <s v="29/01/2025"/>
    <s v="15:58"/>
    <s v="OAO04E"/>
    <x v="0"/>
    <s v="BOGOTÁ, D.C."/>
    <x v="0"/>
    <x v="0"/>
    <n v="23152.59"/>
    <n v="1.4870000000000001"/>
    <n v="15570"/>
    <n v="15570"/>
    <s v="1000800923551005"/>
    <n v="16027.03"/>
    <n v="23832.193610000002"/>
    <x v="39"/>
    <x v="0"/>
    <x v="0"/>
    <n v="1005"/>
    <n v="10008009"/>
    <s v="SABANA"/>
    <n v="2355"/>
    <s v="Combustibles"/>
    <s v="0040007354"/>
    <x v="0"/>
    <s v="49969"/>
    <s v="En línea"/>
  </r>
  <r>
    <s v="1782076"/>
    <s v="29/01/2025"/>
    <s v="16:17"/>
    <s v="OAO31E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62122"/>
    <s v="En línea"/>
  </r>
  <r>
    <s v="1781734"/>
    <s v="29/01/2025"/>
    <s v="09:20"/>
    <s v="OAN93E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118034"/>
    <s v="En línea"/>
  </r>
  <r>
    <s v="1782213"/>
    <s v="29/01/2025"/>
    <s v="18:32"/>
    <s v="OJX077"/>
    <x v="0"/>
    <s v="BOGOTÁ, D.C."/>
    <x v="0"/>
    <x v="0"/>
    <n v="77850"/>
    <n v="5"/>
    <n v="15570"/>
    <n v="15570"/>
    <s v="1000800923551005"/>
    <n v="16027.03"/>
    <n v="80135.150000000009"/>
    <x v="39"/>
    <x v="0"/>
    <x v="0"/>
    <n v="1005"/>
    <n v="10008009"/>
    <s v="SABANA"/>
    <n v="2355"/>
    <s v="Combustibles"/>
    <s v="0040007354"/>
    <x v="0"/>
    <s v="202840"/>
    <s v="En línea"/>
  </r>
  <r>
    <s v="1782256"/>
    <s v="29/01/2025"/>
    <s v="19:23"/>
    <s v="OAO25E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98080"/>
    <s v="En línea"/>
  </r>
  <r>
    <s v="02336466"/>
    <s v="29/01/2025"/>
    <s v="14:12"/>
    <s v="OFT56E"/>
    <x v="0"/>
    <s v="BOGOTÁ, D.C."/>
    <x v="0"/>
    <x v="0"/>
    <n v="23685"/>
    <n v="1.5"/>
    <n v="15790"/>
    <n v="15790"/>
    <s v="1000800935811005"/>
    <n v="16027.03"/>
    <n v="24040.545000000002"/>
    <x v="7"/>
    <x v="0"/>
    <x v="0"/>
    <n v="1005"/>
    <n v="10008009"/>
    <s v="SABANA"/>
    <n v="3581"/>
    <s v="Combustibles"/>
    <s v="0040007354"/>
    <x v="0"/>
    <s v="27781"/>
    <s v="En línea"/>
  </r>
  <r>
    <s v="01653750"/>
    <s v="29/01/2025"/>
    <s v="00:06"/>
    <s v="OFJ22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89993"/>
    <s v="En línea"/>
  </r>
  <r>
    <s v="03535979"/>
    <s v="29/01/2025"/>
    <s v="01:09"/>
    <s v="OFJ06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53516"/>
    <s v="En línea"/>
  </r>
  <r>
    <s v="04143967"/>
    <s v="29/01/2025"/>
    <s v="07:45"/>
    <s v="LBM30F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34471"/>
    <s v="En línea"/>
  </r>
  <r>
    <s v="04144460"/>
    <s v="29/01/2025"/>
    <s v="15:17"/>
    <s v="OFR35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45622"/>
    <s v="En línea"/>
  </r>
  <r>
    <s v="04144320"/>
    <s v="29/01/2025"/>
    <s v="13:03"/>
    <s v="OFJ27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57030"/>
    <s v="En línea"/>
  </r>
  <r>
    <s v="02605026"/>
    <s v="29/01/2025"/>
    <s v="08:51"/>
    <s v="OFJ25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18407"/>
    <s v="En línea"/>
  </r>
  <r>
    <s v="04143890"/>
    <s v="29/01/2025"/>
    <s v="06:51"/>
    <s v="OFO54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8602"/>
    <s v="En línea"/>
  </r>
  <r>
    <s v="02605453"/>
    <s v="29/01/2025"/>
    <s v="22:09"/>
    <s v="DDQ77E"/>
    <x v="0"/>
    <s v="BOGOTÁ, D.C."/>
    <x v="0"/>
    <x v="0"/>
    <n v="21989.66"/>
    <n v="1.4410000000000001"/>
    <n v="15260"/>
    <n v="15260"/>
    <s v="1000800910551005"/>
    <n v="16027.03"/>
    <n v="23094.950230000002"/>
    <x v="10"/>
    <x v="0"/>
    <x v="0"/>
    <n v="1005"/>
    <n v="10008009"/>
    <s v="SABANA"/>
    <n v="1055"/>
    <s v="Combustibles"/>
    <s v="0040007354"/>
    <x v="0"/>
    <s v="51200"/>
    <s v="En línea"/>
  </r>
  <r>
    <s v="04144580"/>
    <s v="29/01/2025"/>
    <s v="16:58"/>
    <s v="OFL18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50612"/>
    <s v="En línea"/>
  </r>
  <r>
    <s v="04144930"/>
    <s v="29/01/2025"/>
    <s v="21:23"/>
    <s v="OFZ30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9130"/>
    <s v="En línea"/>
  </r>
  <r>
    <s v="02605503"/>
    <s v="29/01/2025"/>
    <s v="23:20"/>
    <s v="OFZ06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4218"/>
    <s v="En línea"/>
  </r>
  <r>
    <s v="02605520"/>
    <s v="29/01/2025"/>
    <s v="23:43"/>
    <s v="OFL53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52782"/>
    <s v="En línea"/>
  </r>
  <r>
    <s v="04144308"/>
    <s v="29/01/2025"/>
    <s v="12:49"/>
    <s v="OJY271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152257"/>
    <s v="En línea"/>
  </r>
  <r>
    <s v="02605486"/>
    <s v="29/01/2025"/>
    <s v="22:56"/>
    <s v="GCX054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124379"/>
    <s v="En línea"/>
  </r>
  <r>
    <s v="03116745"/>
    <s v="29/01/2025"/>
    <s v="04:30"/>
    <s v="OFO12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95469"/>
    <s v="En línea"/>
  </r>
  <r>
    <s v="02101018"/>
    <s v="29/01/2025"/>
    <s v="04:28"/>
    <s v="OFO19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74950"/>
    <s v="En línea"/>
  </r>
  <r>
    <s v="02101162"/>
    <s v="29/01/2025"/>
    <s v="12:42"/>
    <s v="OFO04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93994"/>
    <s v="En línea"/>
  </r>
  <r>
    <s v="03117005"/>
    <s v="29/01/2025"/>
    <s v="14:32"/>
    <s v="OFY34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42532"/>
    <s v="En línea"/>
  </r>
  <r>
    <s v="0474439"/>
    <s v="29/01/2025"/>
    <s v="22:04"/>
    <s v="OFZ69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70090"/>
    <s v="En línea"/>
  </r>
  <r>
    <s v="03117213"/>
    <s v="29/01/2025"/>
    <s v="22:51"/>
    <s v="OEU984"/>
    <x v="0"/>
    <s v="BOGOTÁ, D.C."/>
    <x v="0"/>
    <x v="0"/>
    <n v="78950"/>
    <n v="5"/>
    <n v="15790"/>
    <n v="15790"/>
    <s v="1000800923041005"/>
    <n v="16027.03"/>
    <n v="80135.150000000009"/>
    <x v="0"/>
    <x v="0"/>
    <x v="0"/>
    <n v="1005"/>
    <n v="10008009"/>
    <s v="SABANA"/>
    <n v="2304"/>
    <s v="Combustibles"/>
    <s v="0040007354"/>
    <x v="0"/>
    <s v="207765"/>
    <s v="En línea"/>
  </r>
  <r>
    <s v="02688441"/>
    <s v="29/01/2025"/>
    <s v="00:09"/>
    <s v="LHG94F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49041"/>
    <s v="En línea"/>
  </r>
  <r>
    <s v="03750609"/>
    <s v="29/01/2025"/>
    <s v="09:05"/>
    <s v="LHA09F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33090"/>
    <s v="En línea"/>
  </r>
  <r>
    <s v="02689059"/>
    <s v="29/01/2025"/>
    <s v="22:13"/>
    <s v="OGF34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47552"/>
    <s v="En línea"/>
  </r>
  <r>
    <s v="01397374"/>
    <s v="29/01/2025"/>
    <s v="19:34"/>
    <s v="OAN10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71775"/>
    <s v="En línea"/>
  </r>
  <r>
    <s v="03751167"/>
    <s v="29/01/2025"/>
    <s v="23:52"/>
    <s v="OFV59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76490"/>
    <s v="En línea"/>
  </r>
  <r>
    <s v="02688920"/>
    <s v="29/01/2025"/>
    <s v="18:23"/>
    <s v="OLO584"/>
    <x v="0"/>
    <s v="BOGOTÁ, D.C."/>
    <x v="0"/>
    <x v="1"/>
    <n v="41640"/>
    <n v="4"/>
    <n v="10410"/>
    <n v="10410"/>
    <s v="100080099291005"/>
    <n v="10466.870000000001"/>
    <n v="41867.480000000003"/>
    <x v="9"/>
    <x v="0"/>
    <x v="0"/>
    <n v="1005"/>
    <n v="10008009"/>
    <s v="SABANA"/>
    <n v="929"/>
    <s v="Combustibles"/>
    <s v="0040007354"/>
    <x v="0"/>
    <s v="152499"/>
    <s v="En línea"/>
  </r>
  <r>
    <s v="02451298"/>
    <s v="29/01/2025"/>
    <s v="12:33"/>
    <s v="MMP22C"/>
    <x v="0"/>
    <s v="BOGOTÁ, D.C."/>
    <x v="0"/>
    <x v="0"/>
    <n v="31260"/>
    <n v="2"/>
    <n v="15630"/>
    <n v="15630"/>
    <s v="1000800910671005"/>
    <n v="16027.03"/>
    <n v="32054.06"/>
    <x v="36"/>
    <x v="0"/>
    <x v="0"/>
    <n v="1005"/>
    <n v="10008009"/>
    <s v="SABANA"/>
    <n v="1067"/>
    <s v="Combustibles"/>
    <s v="0040007354"/>
    <x v="0"/>
    <s v="44753"/>
    <s v="En línea"/>
  </r>
  <r>
    <s v="01553047"/>
    <s v="29/01/2025"/>
    <s v="14:13"/>
    <s v="OFT40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35160"/>
    <s v="En línea"/>
  </r>
  <r>
    <s v="02451199"/>
    <s v="29/01/2025"/>
    <s v="08:08"/>
    <s v="OFQ37E"/>
    <x v="0"/>
    <s v="BOGOTÁ, D.C."/>
    <x v="0"/>
    <x v="0"/>
    <n v="22538.46"/>
    <n v="1.4419999999999999"/>
    <n v="15630"/>
    <n v="15630"/>
    <s v="1000800910671005"/>
    <n v="16027.03"/>
    <n v="23110.97726"/>
    <x v="36"/>
    <x v="0"/>
    <x v="0"/>
    <n v="1005"/>
    <n v="10008009"/>
    <s v="SABANA"/>
    <n v="1067"/>
    <s v="Combustibles"/>
    <s v="0040007354"/>
    <x v="0"/>
    <s v="49840"/>
    <s v="En línea"/>
  </r>
  <r>
    <s v="02451177"/>
    <s v="29/01/2025"/>
    <s v="07:22"/>
    <s v="DDW93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68500"/>
    <s v="En línea"/>
  </r>
  <r>
    <s v="01553232"/>
    <s v="29/01/2025"/>
    <s v="17:45"/>
    <s v="OFT49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34160"/>
    <s v="En línea"/>
  </r>
  <r>
    <s v="02451748"/>
    <s v="29/01/2025"/>
    <s v="23:54"/>
    <s v="DDO79E"/>
    <x v="0"/>
    <s v="BOGOTÁ, D.C."/>
    <x v="0"/>
    <x v="0"/>
    <n v="22600.98"/>
    <n v="1.446"/>
    <n v="15630"/>
    <n v="15630"/>
    <s v="1000800910671005"/>
    <n v="16027.03"/>
    <n v="23175.08538"/>
    <x v="36"/>
    <x v="0"/>
    <x v="0"/>
    <n v="1005"/>
    <n v="10008009"/>
    <s v="SABANA"/>
    <n v="1067"/>
    <s v="Combustibles"/>
    <s v="0040007354"/>
    <x v="0"/>
    <s v="89120"/>
    <s v="En línea"/>
  </r>
  <r>
    <s v="01552631"/>
    <s v="29/01/2025"/>
    <s v="00:02"/>
    <s v="OLN081"/>
    <x v="0"/>
    <s v="BOGOTÁ, D.C."/>
    <x v="0"/>
    <x v="1"/>
    <n v="41120"/>
    <n v="4"/>
    <n v="10280"/>
    <n v="10280"/>
    <s v="1000800910671005"/>
    <n v="10466.870000000001"/>
    <n v="41867.480000000003"/>
    <x v="36"/>
    <x v="0"/>
    <x v="0"/>
    <n v="1005"/>
    <n v="10008009"/>
    <s v="SABANA"/>
    <n v="1067"/>
    <s v="Combustibles"/>
    <s v="0040007354"/>
    <x v="0"/>
    <s v="181143"/>
    <s v="En línea"/>
  </r>
  <r>
    <s v="02451455"/>
    <s v="29/01/2025"/>
    <s v="16:10"/>
    <s v="JQV243"/>
    <x v="0"/>
    <s v="BOGOTÁ, D.C."/>
    <x v="0"/>
    <x v="1"/>
    <n v="41120"/>
    <n v="4"/>
    <n v="10280"/>
    <n v="10280"/>
    <s v="1000800910671005"/>
    <n v="10466.870000000001"/>
    <n v="41867.480000000003"/>
    <x v="36"/>
    <x v="0"/>
    <x v="0"/>
    <n v="1005"/>
    <n v="10008009"/>
    <s v="SABANA"/>
    <n v="1067"/>
    <s v="Combustibles"/>
    <s v="0040007354"/>
    <x v="0"/>
    <s v="22455"/>
    <s v="En línea"/>
  </r>
  <r>
    <s v="02451483"/>
    <s v="29/01/2025"/>
    <s v="16:41"/>
    <s v="OKZ594"/>
    <x v="0"/>
    <s v="BOGOTÁ, D.C."/>
    <x v="0"/>
    <x v="1"/>
    <n v="82240"/>
    <n v="8"/>
    <n v="10280"/>
    <n v="10280"/>
    <s v="1000800910671005"/>
    <n v="10466.870000000001"/>
    <n v="83734.960000000006"/>
    <x v="36"/>
    <x v="0"/>
    <x v="0"/>
    <n v="1005"/>
    <n v="10008009"/>
    <s v="SABANA"/>
    <n v="1067"/>
    <s v="Combustibles"/>
    <s v="0040007354"/>
    <x v="0"/>
    <s v="61090"/>
    <s v="En línea"/>
  </r>
  <r>
    <s v="01553369"/>
    <s v="29/01/2025"/>
    <s v="20:08"/>
    <s v="GCX003"/>
    <x v="0"/>
    <s v="BOGOTÁ, D.C."/>
    <x v="0"/>
    <x v="1"/>
    <n v="41120"/>
    <n v="4"/>
    <n v="10280"/>
    <n v="10280"/>
    <s v="1000800910671005"/>
    <n v="10466.870000000001"/>
    <n v="41867.480000000003"/>
    <x v="36"/>
    <x v="0"/>
    <x v="0"/>
    <n v="1005"/>
    <n v="10008009"/>
    <s v="SABANA"/>
    <n v="1067"/>
    <s v="Combustibles"/>
    <s v="0040007354"/>
    <x v="0"/>
    <s v="100778"/>
    <s v="En línea"/>
  </r>
  <r>
    <s v="02290061"/>
    <s v="29/01/2025"/>
    <s v="07:47"/>
    <s v="OFY93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58822"/>
    <s v="En línea"/>
  </r>
  <r>
    <s v="01304389"/>
    <s v="29/01/2025"/>
    <s v="13:52"/>
    <s v="OFQ43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53658"/>
    <s v="En línea"/>
  </r>
  <r>
    <s v="01437946"/>
    <s v="29/01/2025"/>
    <s v="07:56"/>
    <s v="OLO737"/>
    <x v="0"/>
    <s v="BOGOTÁ, D.C."/>
    <x v="0"/>
    <x v="1"/>
    <n v="42040"/>
    <n v="4"/>
    <n v="10510"/>
    <n v="10510"/>
    <s v="1000800919251005"/>
    <n v="10466.870000000001"/>
    <n v="41867.480000000003"/>
    <x v="26"/>
    <x v="0"/>
    <x v="0"/>
    <n v="1005"/>
    <n v="10008009"/>
    <s v="SABANA"/>
    <n v="1925"/>
    <s v="Combustibles"/>
    <s v="0040007354"/>
    <x v="0"/>
    <s v="132200"/>
    <s v="En línea"/>
  </r>
  <r>
    <s v="01438276"/>
    <s v="29/01/2025"/>
    <s v="21:09"/>
    <s v="OLN075"/>
    <x v="0"/>
    <s v="BOGOTÁ, D.C."/>
    <x v="0"/>
    <x v="1"/>
    <n v="42040"/>
    <n v="4"/>
    <n v="10510"/>
    <n v="10510"/>
    <s v="1000800919251005"/>
    <n v="10466.870000000001"/>
    <n v="41867.480000000003"/>
    <x v="26"/>
    <x v="0"/>
    <x v="0"/>
    <n v="1005"/>
    <n v="10008009"/>
    <s v="SABANA"/>
    <n v="1925"/>
    <s v="Combustibles"/>
    <s v="0040007354"/>
    <x v="0"/>
    <s v="168282"/>
    <s v="En línea"/>
  </r>
  <r>
    <s v="02337814"/>
    <s v="29/01/2025"/>
    <s v="12:22"/>
    <s v="LHB49F"/>
    <x v="0"/>
    <s v="BOGOTÁ, D.C."/>
    <x v="0"/>
    <x v="0"/>
    <n v="23040"/>
    <n v="1.5"/>
    <n v="15360"/>
    <n v="15360"/>
    <s v="1000800919251005"/>
    <n v="16027.03"/>
    <n v="24040.545000000002"/>
    <x v="26"/>
    <x v="0"/>
    <x v="0"/>
    <n v="1005"/>
    <n v="10008009"/>
    <s v="SABANA"/>
    <n v="1925"/>
    <s v="Combustibles"/>
    <s v="0040007354"/>
    <x v="0"/>
    <s v="16038"/>
    <s v="En línea"/>
  </r>
  <r>
    <s v="01438243"/>
    <s v="29/01/2025"/>
    <s v="19:33"/>
    <s v="DDP94E"/>
    <x v="0"/>
    <s v="BOGOTÁ, D.C."/>
    <x v="0"/>
    <x v="0"/>
    <n v="23040"/>
    <n v="1.5"/>
    <n v="15360"/>
    <n v="15360"/>
    <s v="1000800919251005"/>
    <n v="16027.03"/>
    <n v="24040.545000000002"/>
    <x v="26"/>
    <x v="0"/>
    <x v="0"/>
    <n v="1005"/>
    <n v="10008009"/>
    <s v="SABANA"/>
    <n v="1925"/>
    <s v="Combustibles"/>
    <s v="0040007354"/>
    <x v="0"/>
    <s v="81395"/>
    <s v="En línea"/>
  </r>
  <r>
    <s v="01438255"/>
    <s v="29/01/2025"/>
    <s v="20:04"/>
    <s v="LHF25F"/>
    <x v="0"/>
    <s v="BOGOTÁ, D.C."/>
    <x v="0"/>
    <x v="0"/>
    <n v="23040"/>
    <n v="1.5"/>
    <n v="15360"/>
    <n v="15360"/>
    <s v="1000800919251005"/>
    <n v="16027.03"/>
    <n v="24040.545000000002"/>
    <x v="26"/>
    <x v="0"/>
    <x v="0"/>
    <n v="1005"/>
    <n v="10008009"/>
    <s v="SABANA"/>
    <n v="1925"/>
    <s v="Combustibles"/>
    <s v="0040007354"/>
    <x v="0"/>
    <s v="23539"/>
    <s v="En línea"/>
  </r>
  <r>
    <s v="02290111"/>
    <s v="29/01/2025"/>
    <s v="10:01"/>
    <s v="OLO681"/>
    <x v="0"/>
    <s v="BOGOTÁ, D.C."/>
    <x v="0"/>
    <x v="1"/>
    <n v="42080"/>
    <n v="4"/>
    <n v="10520"/>
    <n v="10520"/>
    <s v="1000800919301005"/>
    <n v="10466.870000000001"/>
    <n v="41867.480000000003"/>
    <x v="25"/>
    <x v="0"/>
    <x v="0"/>
    <n v="1005"/>
    <n v="10008009"/>
    <s v="SABANA"/>
    <n v="1930"/>
    <s v="Combustibles"/>
    <s v="0040007354"/>
    <x v="0"/>
    <s v="38139"/>
    <s v="En línea"/>
  </r>
  <r>
    <s v="01304621"/>
    <s v="29/01/2025"/>
    <s v="21:24"/>
    <s v="GCX124"/>
    <x v="0"/>
    <s v="BOGOTÁ, D.C."/>
    <x v="0"/>
    <x v="1"/>
    <n v="42080"/>
    <n v="4"/>
    <n v="10520"/>
    <n v="10520"/>
    <s v="1000800919301005"/>
    <n v="10466.870000000001"/>
    <n v="41867.480000000003"/>
    <x v="25"/>
    <x v="0"/>
    <x v="0"/>
    <n v="1005"/>
    <n v="10008009"/>
    <s v="SABANA"/>
    <n v="1930"/>
    <s v="Combustibles"/>
    <s v="0040007354"/>
    <x v="0"/>
    <s v="97175"/>
    <s v="En línea"/>
  </r>
  <r>
    <s v="02810387"/>
    <s v="29/01/2025"/>
    <s v="08:14"/>
    <s v="OFO21E"/>
    <x v="0"/>
    <s v="BOGOTÁ, D.C."/>
    <x v="0"/>
    <x v="0"/>
    <n v="22785"/>
    <n v="1.5"/>
    <n v="15190"/>
    <n v="15190"/>
    <s v="1000800910821005"/>
    <n v="16027.03"/>
    <n v="24040.545000000002"/>
    <x v="50"/>
    <x v="0"/>
    <x v="0"/>
    <n v="1005"/>
    <n v="10008009"/>
    <s v="SABANA"/>
    <n v="1082"/>
    <s v="Combustibles"/>
    <s v="0040007354"/>
    <x v="0"/>
    <s v="34727"/>
    <s v="En línea"/>
  </r>
  <r>
    <s v="02848748"/>
    <s v="29/01/2025"/>
    <s v="16:12"/>
    <s v="LIS856"/>
    <x v="0"/>
    <s v="BOGOTÁ, D.C."/>
    <x v="0"/>
    <x v="1"/>
    <n v="42520"/>
    <n v="4"/>
    <n v="10630"/>
    <n v="10630"/>
    <s v="100080099281005"/>
    <n v="10466.870000000001"/>
    <n v="41867.480000000003"/>
    <x v="4"/>
    <x v="0"/>
    <x v="0"/>
    <n v="1005"/>
    <n v="10008009"/>
    <s v="SABANA"/>
    <n v="928"/>
    <s v="Combustibles"/>
    <s v="0040007354"/>
    <x v="0"/>
    <s v="20178"/>
    <s v="En línea"/>
  </r>
  <r>
    <s v="011005068"/>
    <s v="29/01/2025"/>
    <s v="09:27"/>
    <s v="OJY278"/>
    <x v="0"/>
    <s v="BOGOTÁ, D.C."/>
    <x v="0"/>
    <x v="1"/>
    <n v="42520"/>
    <n v="4"/>
    <n v="10630"/>
    <n v="10630"/>
    <s v="100080099281005"/>
    <n v="10466.870000000001"/>
    <n v="41867.480000000003"/>
    <x v="4"/>
    <x v="0"/>
    <x v="0"/>
    <n v="1005"/>
    <n v="10008009"/>
    <s v="SABANA"/>
    <n v="928"/>
    <s v="Combustibles"/>
    <s v="0040007354"/>
    <x v="0"/>
    <s v="205616"/>
    <s v="En línea"/>
  </r>
  <r>
    <s v="011005514"/>
    <s v="29/01/2025"/>
    <s v="17:37"/>
    <s v="OKZ749"/>
    <x v="0"/>
    <s v="BOGOTÁ, D.C."/>
    <x v="0"/>
    <x v="1"/>
    <n v="42520"/>
    <n v="4"/>
    <n v="10630"/>
    <n v="10630"/>
    <s v="100080099281005"/>
    <n v="10466.870000000001"/>
    <n v="41867.480000000003"/>
    <x v="4"/>
    <x v="0"/>
    <x v="0"/>
    <n v="1005"/>
    <n v="10008009"/>
    <s v="SABANA"/>
    <n v="928"/>
    <s v="Combustibles"/>
    <s v="0040007354"/>
    <x v="0"/>
    <s v="69746"/>
    <s v="En línea"/>
  </r>
  <r>
    <s v="02374192"/>
    <s v="29/01/2025"/>
    <s v="15:59"/>
    <s v="LIS733"/>
    <x v="0"/>
    <s v="BOGOTÁ, D.C."/>
    <x v="0"/>
    <x v="0"/>
    <n v="45870"/>
    <n v="3"/>
    <n v="15290"/>
    <n v="15290"/>
    <s v="1000800914191005"/>
    <n v="16027.03"/>
    <n v="48081.090000000004"/>
    <x v="3"/>
    <x v="0"/>
    <x v="0"/>
    <n v="1005"/>
    <n v="10008009"/>
    <s v="SABANA"/>
    <n v="1419"/>
    <s v="Combustibles"/>
    <s v="0040007354"/>
    <x v="0"/>
    <s v="55620"/>
    <s v="En línea"/>
  </r>
  <r>
    <s v="01682669"/>
    <s v="29/01/2025"/>
    <s v="00:16"/>
    <s v="OFN31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36801"/>
    <s v="En línea"/>
  </r>
  <r>
    <s v="01682765"/>
    <s v="29/01/2025"/>
    <s v="07:01"/>
    <s v="OFN95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75609"/>
    <s v="En línea"/>
  </r>
  <r>
    <s v="02458942"/>
    <s v="29/01/2025"/>
    <s v="06:02"/>
    <s v="ODT154"/>
    <x v="0"/>
    <s v="BOGOTÁ, D.C."/>
    <x v="0"/>
    <x v="0"/>
    <n v="77450"/>
    <n v="5"/>
    <n v="15490"/>
    <n v="15490"/>
    <s v="1000800910391005"/>
    <n v="16027.03"/>
    <n v="80135.150000000009"/>
    <x v="5"/>
    <x v="0"/>
    <x v="0"/>
    <n v="1005"/>
    <n v="10008009"/>
    <s v="SABANA"/>
    <n v="1039"/>
    <s v="Combustibles"/>
    <s v="0040007354"/>
    <x v="0"/>
    <s v="178613"/>
    <s v="En línea"/>
  </r>
  <r>
    <s v="02459489"/>
    <s v="29/01/2025"/>
    <s v="16:43"/>
    <s v="OFX17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41730"/>
    <s v="En línea"/>
  </r>
  <r>
    <s v="01682862"/>
    <s v="29/01/2025"/>
    <s v="08:46"/>
    <s v="OFL09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23841"/>
    <s v="En línea"/>
  </r>
  <r>
    <s v="02459439"/>
    <s v="29/01/2025"/>
    <s v="15:53"/>
    <s v="LHA12F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31201"/>
    <s v="En línea"/>
  </r>
  <r>
    <s v="02459663"/>
    <s v="29/01/2025"/>
    <s v="18:43"/>
    <s v="OFW17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71850"/>
    <s v="En línea"/>
  </r>
  <r>
    <s v="02459700"/>
    <s v="29/01/2025"/>
    <s v="19:22"/>
    <s v="OFY46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58493"/>
    <s v="En línea"/>
  </r>
  <r>
    <s v="01683396"/>
    <s v="29/01/2025"/>
    <s v="18:19"/>
    <s v="OAN87E"/>
    <x v="0"/>
    <s v="BOGOTÁ, D.C."/>
    <x v="0"/>
    <x v="0"/>
    <n v="15490"/>
    <n v="1"/>
    <n v="15490"/>
    <n v="15490"/>
    <s v="1000800910391005"/>
    <n v="16027.03"/>
    <n v="16027.03"/>
    <x v="5"/>
    <x v="0"/>
    <x v="0"/>
    <n v="1005"/>
    <n v="10008009"/>
    <s v="SABANA"/>
    <n v="1039"/>
    <s v="Combustibles"/>
    <s v="0040007354"/>
    <x v="0"/>
    <s v="45150"/>
    <s v="En línea"/>
  </r>
  <r>
    <s v="02459649"/>
    <s v="29/01/2025"/>
    <s v="18:35"/>
    <s v="OFV78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41530"/>
    <s v="En línea"/>
  </r>
  <r>
    <s v="02459638"/>
    <s v="29/01/2025"/>
    <s v="18:29"/>
    <s v="LHA62F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27228"/>
    <s v="En línea"/>
  </r>
  <r>
    <s v="01683486"/>
    <s v="29/01/2025"/>
    <s v="19:31"/>
    <s v="OFY43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74291"/>
    <s v="En línea"/>
  </r>
  <r>
    <s v="02459198"/>
    <s v="29/01/2025"/>
    <s v="10:59"/>
    <s v="OLN200"/>
    <x v="0"/>
    <s v="BOGOTÁ, D.C."/>
    <x v="0"/>
    <x v="0"/>
    <n v="61960"/>
    <n v="4"/>
    <n v="15490"/>
    <n v="15490"/>
    <s v="1000800910391005"/>
    <n v="16027.03"/>
    <n v="64108.12"/>
    <x v="5"/>
    <x v="0"/>
    <x v="0"/>
    <n v="1005"/>
    <n v="10008009"/>
    <s v="SABANA"/>
    <n v="1039"/>
    <s v="Combustibles"/>
    <s v="0040007354"/>
    <x v="0"/>
    <s v="100613"/>
    <s v="En línea"/>
  </r>
  <r>
    <s v="01682955"/>
    <s v="29/01/2025"/>
    <s v="10:23"/>
    <s v="DDV22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69120"/>
    <s v="En línea"/>
  </r>
  <r>
    <s v="01683192"/>
    <s v="29/01/2025"/>
    <s v="15:14"/>
    <s v="OFW54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51230"/>
    <s v="En línea"/>
  </r>
  <r>
    <s v="02459289"/>
    <s v="29/01/2025"/>
    <s v="12:53"/>
    <s v="LHA04F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35934"/>
    <s v="En línea"/>
  </r>
  <r>
    <s v="01683574"/>
    <s v="29/01/2025"/>
    <s v="21:21"/>
    <s v="LIT219"/>
    <x v="0"/>
    <s v="BOGOTÁ, D.C."/>
    <x v="0"/>
    <x v="0"/>
    <n v="30763.14"/>
    <n v="1.986"/>
    <n v="15490"/>
    <n v="15490"/>
    <s v="1000800910391005"/>
    <n v="16027.03"/>
    <n v="31829.68158"/>
    <x v="5"/>
    <x v="0"/>
    <x v="0"/>
    <n v="1005"/>
    <n v="10008009"/>
    <s v="SABANA"/>
    <n v="1039"/>
    <s v="Combustibles"/>
    <s v="0040007354"/>
    <x v="0"/>
    <s v="7927"/>
    <s v="En línea"/>
  </r>
  <r>
    <s v="01682705"/>
    <s v="29/01/2025"/>
    <s v="05:09"/>
    <s v="OKZ881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90602"/>
    <s v="En línea"/>
  </r>
  <r>
    <s v="01682689"/>
    <s v="29/01/2025"/>
    <s v="04:27"/>
    <s v="GCX017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116849"/>
    <s v="En línea"/>
  </r>
  <r>
    <s v="02459117"/>
    <s v="29/01/2025"/>
    <s v="09:37"/>
    <s v="OLO448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160031"/>
    <s v="En línea"/>
  </r>
  <r>
    <s v="01683662"/>
    <s v="29/01/2025"/>
    <s v="22:58"/>
    <s v="OLO475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151193"/>
    <s v="En línea"/>
  </r>
  <r>
    <s v="01682723"/>
    <s v="29/01/2025"/>
    <s v="05:56"/>
    <s v="OBH314"/>
    <x v="10"/>
    <s v="BOGOTÁ, D.C."/>
    <x v="0"/>
    <x v="0"/>
    <n v="185461.77"/>
    <n v="11.973000000000001"/>
    <n v="15490"/>
    <n v="15490"/>
    <s v="100080091039465"/>
    <n v="16221.49"/>
    <n v="194219.89977000002"/>
    <x v="5"/>
    <x v="0"/>
    <x v="10"/>
    <n v="465"/>
    <n v="10008009"/>
    <s v="SABANA"/>
    <n v="1039"/>
    <s v="Combustibles"/>
    <s v="0040006276"/>
    <x v="0"/>
    <s v="327255"/>
    <s v="En línea"/>
  </r>
  <r>
    <s v="02779058"/>
    <s v="29/01/2025"/>
    <s v="15:03"/>
    <s v="ODT159"/>
    <x v="0"/>
    <s v="BOGOTÁ, D.C."/>
    <x v="0"/>
    <x v="0"/>
    <n v="77950"/>
    <n v="5"/>
    <n v="15590"/>
    <n v="15590"/>
    <s v="1000800911041005"/>
    <n v="16027.03"/>
    <n v="80135.150000000009"/>
    <x v="29"/>
    <x v="0"/>
    <x v="0"/>
    <n v="1005"/>
    <n v="10008009"/>
    <s v="SABANA"/>
    <n v="1104"/>
    <s v="Combustibles"/>
    <s v="0040007354"/>
    <x v="0"/>
    <s v="154080"/>
    <s v="En línea"/>
  </r>
  <r>
    <s v="02779501"/>
    <s v="29/01/2025"/>
    <s v="22:25"/>
    <s v="OFM12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8329"/>
    <s v="En línea"/>
  </r>
  <r>
    <s v="02779222"/>
    <s v="29/01/2025"/>
    <s v="17:48"/>
    <s v="OFM29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4230"/>
    <s v="En línea"/>
  </r>
  <r>
    <s v="02779520"/>
    <s v="29/01/2025"/>
    <s v="22:49"/>
    <s v="OFM15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6600"/>
    <s v="En línea"/>
  </r>
  <r>
    <s v="2738953"/>
    <s v="29/01/2025"/>
    <s v="11:44"/>
    <s v="OFX59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60009"/>
    <s v="En línea"/>
  </r>
  <r>
    <s v="2739045"/>
    <s v="29/01/2025"/>
    <s v="14:50"/>
    <s v="LHE35F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19254"/>
    <s v="En línea"/>
  </r>
  <r>
    <s v="2739143"/>
    <s v="29/01/2025"/>
    <s v="18:01"/>
    <s v="DDX02E"/>
    <x v="0"/>
    <s v="BOGOTÁ, D.C."/>
    <x v="0"/>
    <x v="0"/>
    <n v="15980"/>
    <n v="1"/>
    <n v="15980"/>
    <n v="15980"/>
    <s v="1000800911051005"/>
    <n v="16027.03"/>
    <n v="16027.03"/>
    <x v="38"/>
    <x v="0"/>
    <x v="0"/>
    <n v="1005"/>
    <n v="10008009"/>
    <s v="SABANA"/>
    <n v="1105"/>
    <s v="Combustibles"/>
    <s v="0040007354"/>
    <x v="0"/>
    <s v="40160"/>
    <s v="En línea"/>
  </r>
  <r>
    <s v="2739141"/>
    <s v="29/01/2025"/>
    <s v="17:59"/>
    <s v="OLO305"/>
    <x v="0"/>
    <s v="BOGOTÁ, D.C."/>
    <x v="0"/>
    <x v="0"/>
    <n v="63920"/>
    <n v="4"/>
    <n v="15980"/>
    <n v="15980"/>
    <s v="1000800911051005"/>
    <n v="16027.03"/>
    <n v="64108.12"/>
    <x v="38"/>
    <x v="0"/>
    <x v="0"/>
    <n v="1005"/>
    <n v="10008009"/>
    <s v="SABANA"/>
    <n v="1105"/>
    <s v="Combustibles"/>
    <s v="0040007354"/>
    <x v="0"/>
    <s v="81795"/>
    <s v="En línea"/>
  </r>
  <r>
    <s v="2739201"/>
    <s v="29/01/2025"/>
    <s v="20:28"/>
    <s v="DDX75E"/>
    <x v="0"/>
    <s v="BOGOTÁ, D.C."/>
    <x v="0"/>
    <x v="0"/>
    <n v="15980"/>
    <n v="1"/>
    <n v="15980"/>
    <n v="15980"/>
    <s v="1000800911051005"/>
    <n v="16027.03"/>
    <n v="16027.03"/>
    <x v="38"/>
    <x v="0"/>
    <x v="0"/>
    <n v="1005"/>
    <n v="10008009"/>
    <s v="SABANA"/>
    <n v="1105"/>
    <s v="Combustibles"/>
    <s v="0040007354"/>
    <x v="0"/>
    <s v="71870"/>
    <s v="En línea"/>
  </r>
  <r>
    <s v="2739203"/>
    <s v="29/01/2025"/>
    <s v="20:30"/>
    <s v="OAN32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68408"/>
    <s v="En línea"/>
  </r>
  <r>
    <s v="2739078"/>
    <s v="29/01/2025"/>
    <s v="15:34"/>
    <s v="LIS860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16765"/>
    <s v="En línea"/>
  </r>
  <r>
    <s v="2738864"/>
    <s v="29/01/2025"/>
    <s v="08:17"/>
    <s v="GCX019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121931"/>
    <s v="Recuperar"/>
  </r>
  <r>
    <s v="02778448"/>
    <s v="29/01/2025"/>
    <s v="03:18"/>
    <s v="GCX143"/>
    <x v="0"/>
    <s v="BOGOTÁ, D.C."/>
    <x v="0"/>
    <x v="1"/>
    <n v="41240"/>
    <n v="4"/>
    <n v="10310"/>
    <n v="10310"/>
    <s v="1000800911041005"/>
    <n v="10466.870000000001"/>
    <n v="41867.480000000003"/>
    <x v="29"/>
    <x v="0"/>
    <x v="0"/>
    <n v="1005"/>
    <n v="10008009"/>
    <s v="SABANA"/>
    <n v="1104"/>
    <s v="Combustibles"/>
    <s v="0040007354"/>
    <x v="0"/>
    <s v="46677"/>
    <s v="En línea"/>
  </r>
  <r>
    <s v="02779084"/>
    <s v="29/01/2025"/>
    <s v="15:35"/>
    <s v="GCX135"/>
    <x v="0"/>
    <s v="BOGOTÁ, D.C."/>
    <x v="0"/>
    <x v="1"/>
    <n v="41240"/>
    <n v="4"/>
    <n v="10310"/>
    <n v="10310"/>
    <s v="1000800911041005"/>
    <n v="10466.870000000001"/>
    <n v="41867.480000000003"/>
    <x v="29"/>
    <x v="0"/>
    <x v="0"/>
    <n v="1005"/>
    <n v="10008009"/>
    <s v="SABANA"/>
    <n v="1104"/>
    <s v="Combustibles"/>
    <s v="0040007354"/>
    <x v="0"/>
    <s v="108334"/>
    <s v="En línea"/>
  </r>
  <r>
    <s v="02779105"/>
    <s v="29/01/2025"/>
    <s v="16:00"/>
    <s v="OBI886"/>
    <x v="0"/>
    <s v="BOGOTÁ, D.C."/>
    <x v="0"/>
    <x v="1"/>
    <n v="30930"/>
    <n v="3"/>
    <n v="10310"/>
    <n v="10310"/>
    <s v="1000800911041005"/>
    <n v="10466.870000000001"/>
    <n v="31400.61"/>
    <x v="29"/>
    <x v="0"/>
    <x v="0"/>
    <n v="1005"/>
    <n v="10008009"/>
    <s v="SABANA"/>
    <n v="1104"/>
    <s v="Combustibles"/>
    <s v="0040007354"/>
    <x v="0"/>
    <s v="401880"/>
    <s v="En línea"/>
  </r>
  <r>
    <s v="01505416"/>
    <s v="29/01/2025"/>
    <s v="18:01"/>
    <s v="JQV221"/>
    <x v="12"/>
    <s v="BOGOTÁ, D.C."/>
    <x v="0"/>
    <x v="1"/>
    <n v="162464.98000000001"/>
    <n v="15.757999999999999"/>
    <n v="10310"/>
    <n v="10310"/>
    <s v="1000800911041012"/>
    <n v="10510.49"/>
    <n v="165624.30141999997"/>
    <x v="29"/>
    <x v="0"/>
    <x v="12"/>
    <n v="1012"/>
    <n v="10008009"/>
    <s v="SABANA"/>
    <n v="1104"/>
    <s v="Combustibles"/>
    <s v="0040006507"/>
    <x v="0"/>
    <s v="63672"/>
    <s v="En línea"/>
  </r>
  <r>
    <s v="01463782"/>
    <s v="29/01/2025"/>
    <s v="23:36"/>
    <s v="MMO61C"/>
    <x v="0"/>
    <s v="BOGOTÁ, D.C."/>
    <x v="0"/>
    <x v="0"/>
    <n v="23696.012999999999"/>
    <n v="1.4970000000000001"/>
    <n v="15829"/>
    <n v="15829"/>
    <s v="1000800925901005"/>
    <n v="16027.03"/>
    <n v="23992.463910000002"/>
    <x v="20"/>
    <x v="0"/>
    <x v="0"/>
    <n v="1005"/>
    <n v="10008009"/>
    <s v="SABANA"/>
    <n v="2590"/>
    <s v="Combustibles"/>
    <s v="0040007354"/>
    <x v="0"/>
    <s v="51124"/>
    <s v="En línea"/>
  </r>
  <r>
    <s v="01463793"/>
    <s v="29/01/2025"/>
    <s v="23:50"/>
    <s v="OGA15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0140"/>
    <s v="En línea"/>
  </r>
  <r>
    <s v="02358271"/>
    <s v="29/01/2025"/>
    <s v="21:37"/>
    <s v="GCX091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99607"/>
    <s v="En línea"/>
  </r>
  <r>
    <s v="01463777"/>
    <s v="29/01/2025"/>
    <s v="23:30"/>
    <s v="OLN233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49356"/>
    <s v="En línea"/>
  </r>
  <r>
    <s v="01463785"/>
    <s v="29/01/2025"/>
    <s v="23:37"/>
    <s v="GCX094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01498"/>
    <s v="En línea"/>
  </r>
  <r>
    <s v="01463354"/>
    <s v="29/01/2025"/>
    <s v="11:23"/>
    <s v="GCX119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00809"/>
    <s v="En línea"/>
  </r>
  <r>
    <s v="01463480"/>
    <s v="29/01/2025"/>
    <s v="15:21"/>
    <s v="GCX092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42939"/>
    <s v="En línea"/>
  </r>
  <r>
    <s v="02357881"/>
    <s v="29/01/2025"/>
    <s v="09:04"/>
    <s v="LIS757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55235"/>
    <s v="En línea"/>
  </r>
  <r>
    <s v="01463714"/>
    <s v="29/01/2025"/>
    <s v="21:57"/>
    <s v="OKZ795"/>
    <x v="0"/>
    <s v="BOGOTÁ, D.C."/>
    <x v="0"/>
    <x v="1"/>
    <n v="84792"/>
    <n v="8"/>
    <n v="10599"/>
    <n v="10599"/>
    <s v="1000800925901005"/>
    <n v="10466.870000000001"/>
    <n v="83734.960000000006"/>
    <x v="20"/>
    <x v="0"/>
    <x v="0"/>
    <n v="1005"/>
    <n v="10008009"/>
    <s v="SABANA"/>
    <n v="2590"/>
    <s v="Combustibles"/>
    <s v="0040007354"/>
    <x v="0"/>
    <s v="112721"/>
    <s v="En línea"/>
  </r>
  <r>
    <s v="01463037"/>
    <s v="29/01/2025"/>
    <s v="01:50"/>
    <s v="GCX089"/>
    <x v="0"/>
    <s v="BOGOTÁ, D.C."/>
    <x v="0"/>
    <x v="1"/>
    <n v="39491.874000000003"/>
    <n v="3.726"/>
    <n v="10599"/>
    <n v="10599"/>
    <s v="1000800925901005"/>
    <n v="10466.870000000001"/>
    <n v="38999.55762"/>
    <x v="20"/>
    <x v="0"/>
    <x v="0"/>
    <n v="1005"/>
    <n v="10008009"/>
    <s v="SABANA"/>
    <n v="2590"/>
    <s v="Combustibles"/>
    <s v="0040007354"/>
    <x v="0"/>
    <s v="115160"/>
    <s v="En línea"/>
  </r>
  <r>
    <s v="02740891"/>
    <s v="29/01/2025"/>
    <s v="22:00"/>
    <s v="OJY283"/>
    <x v="0"/>
    <s v="BOGOTÁ, D.C."/>
    <x v="0"/>
    <x v="1"/>
    <n v="41360"/>
    <n v="4"/>
    <n v="10340"/>
    <n v="10340"/>
    <s v="1000800913611005"/>
    <n v="10466.870000000001"/>
    <n v="41867.480000000003"/>
    <x v="13"/>
    <x v="0"/>
    <x v="0"/>
    <n v="1005"/>
    <n v="10008009"/>
    <s v="SABANA"/>
    <n v="1361"/>
    <s v="Combustibles"/>
    <s v="0040007354"/>
    <x v="0"/>
    <s v="150258"/>
    <s v="En línea"/>
  </r>
  <r>
    <s v="03161855"/>
    <s v="29/01/2025"/>
    <s v="14:07"/>
    <s v="OFL84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17280"/>
    <s v="En línea"/>
  </r>
  <r>
    <s v="03161891"/>
    <s v="29/01/2025"/>
    <s v="15:27"/>
    <s v="OFL59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34640"/>
    <s v="En línea"/>
  </r>
  <r>
    <s v="03161828"/>
    <s v="29/01/2025"/>
    <s v="12:59"/>
    <s v="OFL76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1665"/>
    <s v="En línea"/>
  </r>
  <r>
    <s v="03161956"/>
    <s v="29/01/2025"/>
    <s v="17:25"/>
    <s v="LHA23F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42626"/>
    <s v="En línea"/>
  </r>
  <r>
    <s v="0261436"/>
    <s v="29/01/2025"/>
    <s v="17:40"/>
    <s v="OFK45E"/>
    <x v="0"/>
    <s v="BOGOTÁ, D.C."/>
    <x v="0"/>
    <x v="0"/>
    <n v="24075"/>
    <n v="1.5"/>
    <n v="16050"/>
    <n v="16050"/>
    <s v="1000800913581005"/>
    <n v="16027.03"/>
    <n v="24040.545000000002"/>
    <x v="21"/>
    <x v="0"/>
    <x v="0"/>
    <n v="1005"/>
    <n v="10008009"/>
    <s v="SABANA"/>
    <n v="1358"/>
    <s v="Combustibles"/>
    <s v="0040007354"/>
    <x v="0"/>
    <s v="58910"/>
    <s v="En línea"/>
  </r>
  <r>
    <s v="02389672"/>
    <s v="29/01/2025"/>
    <s v="00:14"/>
    <s v="OFP57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69705"/>
    <s v="En línea"/>
  </r>
  <r>
    <s v="02389735"/>
    <s v="29/01/2025"/>
    <s v="08:03"/>
    <s v="OFQ10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61226"/>
    <s v="En línea"/>
  </r>
  <r>
    <s v="02389819"/>
    <s v="29/01/2025"/>
    <s v="11:00"/>
    <s v="OGF62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47496"/>
    <s v="En línea"/>
  </r>
  <r>
    <s v="04223304"/>
    <s v="29/01/2025"/>
    <s v="12:29"/>
    <s v="MMP44C"/>
    <x v="0"/>
    <s v="BOGOTÁ, D.C."/>
    <x v="0"/>
    <x v="0"/>
    <n v="30560"/>
    <n v="2"/>
    <n v="15280"/>
    <n v="15280"/>
    <s v="1000800926001005"/>
    <n v="16027.03"/>
    <n v="32054.06"/>
    <x v="14"/>
    <x v="0"/>
    <x v="0"/>
    <n v="1005"/>
    <n v="10008009"/>
    <s v="SABANA"/>
    <n v="2600"/>
    <s v="Combustibles"/>
    <s v="0040007354"/>
    <x v="0"/>
    <s v="75128"/>
    <s v="En línea"/>
  </r>
  <r>
    <s v="01461270"/>
    <s v="29/01/2025"/>
    <s v="14:57"/>
    <s v="OFW37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75693"/>
    <s v="En línea"/>
  </r>
  <r>
    <s v="02740145"/>
    <s v="29/01/2025"/>
    <s v="07:49"/>
    <s v="OGA03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66300"/>
    <s v="En línea"/>
  </r>
  <r>
    <s v="02740332"/>
    <s v="29/01/2025"/>
    <s v="11:50"/>
    <s v="OFZ66E"/>
    <x v="0"/>
    <s v="BOGOTÁ, D.C."/>
    <x v="0"/>
    <x v="0"/>
    <n v="21315.15"/>
    <n v="1.385"/>
    <n v="15390"/>
    <n v="15390"/>
    <s v="1000800913611005"/>
    <n v="16027.03"/>
    <n v="22197.436550000002"/>
    <x v="13"/>
    <x v="0"/>
    <x v="0"/>
    <n v="1005"/>
    <n v="10008009"/>
    <s v="SABANA"/>
    <n v="1361"/>
    <s v="Combustibles"/>
    <s v="0040007354"/>
    <x v="0"/>
    <s v="38892"/>
    <s v="En línea"/>
  </r>
  <r>
    <s v="02740737"/>
    <s v="29/01/2025"/>
    <s v="19:11"/>
    <s v="LHA28F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38850"/>
    <s v="En línea"/>
  </r>
  <r>
    <s v="01752121"/>
    <s v="29/01/2025"/>
    <s v="17:07"/>
    <s v="OFM97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49402"/>
    <s v="En línea"/>
  </r>
  <r>
    <s v="02740630"/>
    <s v="29/01/2025"/>
    <s v="17:24"/>
    <s v="OFK95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31255"/>
    <s v="En línea"/>
  </r>
  <r>
    <s v="02740269"/>
    <s v="29/01/2025"/>
    <s v="10:32"/>
    <s v="OFQ16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40799"/>
    <s v="En línea"/>
  </r>
  <r>
    <s v="02740261"/>
    <s v="29/01/2025"/>
    <s v="10:24"/>
    <s v="OFQ27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52810"/>
    <s v="En línea"/>
  </r>
  <r>
    <s v="01751781"/>
    <s v="29/01/2025"/>
    <s v="11:10"/>
    <s v="LBO87F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35068"/>
    <s v="En línea"/>
  </r>
  <r>
    <s v="02740521"/>
    <s v="29/01/2025"/>
    <s v="15:35"/>
    <s v="OFL07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45140"/>
    <s v="En línea"/>
  </r>
  <r>
    <s v="02740503"/>
    <s v="29/01/2025"/>
    <s v="15:17"/>
    <s v="LBL70F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33483"/>
    <s v="En línea"/>
  </r>
  <r>
    <s v="02740961"/>
    <s v="29/01/2025"/>
    <s v="23:36"/>
    <s v="OFP46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48898"/>
    <s v="En línea"/>
  </r>
  <r>
    <s v="02740911"/>
    <s v="29/01/2025"/>
    <s v="22:25"/>
    <s v="LBO90F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51695"/>
    <s v="En línea"/>
  </r>
  <r>
    <s v="02740940"/>
    <s v="29/01/2025"/>
    <s v="23:02"/>
    <s v="OFO33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44397"/>
    <s v="En línea"/>
  </r>
  <r>
    <s v="03249579"/>
    <s v="29/01/2025"/>
    <s v="04:16"/>
    <s v="OKZ857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141590"/>
    <s v="En línea"/>
  </r>
  <r>
    <s v="02390049"/>
    <s v="29/01/2025"/>
    <s v="21:31"/>
    <s v="OLM892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110573"/>
    <s v="En línea"/>
  </r>
  <r>
    <s v="04223528"/>
    <s v="29/01/2025"/>
    <s v="20:27"/>
    <s v="LIT151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26837"/>
    <s v="En línea"/>
  </r>
  <r>
    <s v="01428019"/>
    <s v="29/01/2025"/>
    <s v="17:45"/>
    <s v="OFQ52E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69654"/>
    <s v="En línea"/>
  </r>
  <r>
    <s v="02415403"/>
    <s v="29/01/2025"/>
    <s v="12:09"/>
    <s v="LBO99F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48126"/>
    <s v="En línea"/>
  </r>
  <r>
    <s v="01428092"/>
    <s v="29/01/2025"/>
    <s v="19:38"/>
    <s v="DDU29E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93495"/>
    <s v="En línea"/>
  </r>
  <r>
    <s v="01427912"/>
    <s v="29/01/2025"/>
    <s v="14:49"/>
    <s v="LHE88F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24664"/>
    <s v="En línea"/>
  </r>
  <r>
    <s v="02667176"/>
    <s v="29/01/2025"/>
    <s v="16:59"/>
    <s v="OKZ938"/>
    <x v="4"/>
    <s v="BOGOTÁ, D.C."/>
    <x v="0"/>
    <x v="0"/>
    <n v="152800"/>
    <n v="10"/>
    <n v="15280"/>
    <n v="15280"/>
    <s v="1000800910611660"/>
    <n v="16027.03"/>
    <n v="160270.30000000002"/>
    <x v="15"/>
    <x v="0"/>
    <x v="4"/>
    <n v="1660"/>
    <n v="10008009"/>
    <s v="SABANA"/>
    <n v="1061"/>
    <s v="Combustibles"/>
    <s v="0040006223"/>
    <x v="0"/>
    <s v="146814"/>
    <s v="En línea"/>
  </r>
  <r>
    <s v="01326390"/>
    <s v="29/01/2025"/>
    <s v="06:45"/>
    <s v="LHE34F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23561"/>
    <s v="En línea"/>
  </r>
  <r>
    <s v="01326409"/>
    <s v="29/01/2025"/>
    <s v="07:21"/>
    <s v="OKZ588"/>
    <x v="0"/>
    <s v="BOGOTÁ, D.C."/>
    <x v="0"/>
    <x v="0"/>
    <n v="77200"/>
    <n v="5"/>
    <n v="15440"/>
    <n v="15440"/>
    <s v="1000800910691005"/>
    <n v="16027.03"/>
    <n v="80135.150000000009"/>
    <x v="17"/>
    <x v="0"/>
    <x v="0"/>
    <n v="1005"/>
    <n v="10008009"/>
    <s v="SABANA"/>
    <n v="1069"/>
    <s v="Combustibles"/>
    <s v="0040007354"/>
    <x v="0"/>
    <s v="134668"/>
    <s v="En línea"/>
  </r>
  <r>
    <s v="02273318"/>
    <s v="29/01/2025"/>
    <s v="19:43"/>
    <s v="DDU03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84101"/>
    <s v="En línea"/>
  </r>
  <r>
    <s v="01326531"/>
    <s v="29/01/2025"/>
    <s v="11:23"/>
    <s v="OGG29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109485"/>
    <s v="En línea"/>
  </r>
  <r>
    <s v="03142611"/>
    <s v="29/01/2025"/>
    <s v="17:07"/>
    <s v="DDT77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61455"/>
    <s v="En línea"/>
  </r>
  <r>
    <s v="02273227"/>
    <s v="29/01/2025"/>
    <s v="16:50"/>
    <s v="OFV52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69075"/>
    <s v="En línea"/>
  </r>
  <r>
    <s v="01326742"/>
    <s v="29/01/2025"/>
    <s v="18:25"/>
    <s v="DDX26E"/>
    <x v="0"/>
    <s v="BOGOTÁ, D.C."/>
    <x v="0"/>
    <x v="0"/>
    <n v="15440"/>
    <n v="1"/>
    <n v="15440"/>
    <n v="15440"/>
    <s v="1000800910691005"/>
    <n v="16027.03"/>
    <n v="16027.03"/>
    <x v="17"/>
    <x v="0"/>
    <x v="0"/>
    <n v="1005"/>
    <n v="10008009"/>
    <s v="SABANA"/>
    <n v="1069"/>
    <s v="Combustibles"/>
    <s v="0040007354"/>
    <x v="0"/>
    <s v="60339"/>
    <s v="En línea"/>
  </r>
  <r>
    <s v="01326541"/>
    <s v="29/01/2025"/>
    <s v="11:42"/>
    <s v="DDO83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58379"/>
    <s v="En línea"/>
  </r>
  <r>
    <s v="04185632"/>
    <s v="29/01/2025"/>
    <s v="09:50"/>
    <s v="DDX91E"/>
    <x v="0"/>
    <s v="BOGOTÁ, D.C."/>
    <x v="0"/>
    <x v="0"/>
    <n v="15440"/>
    <n v="1"/>
    <n v="15440"/>
    <n v="15440"/>
    <s v="1000800910691005"/>
    <n v="16027.03"/>
    <n v="16027.03"/>
    <x v="17"/>
    <x v="0"/>
    <x v="0"/>
    <n v="1005"/>
    <n v="10008009"/>
    <s v="SABANA"/>
    <n v="1069"/>
    <s v="Combustibles"/>
    <s v="0040007354"/>
    <x v="0"/>
    <s v="89171"/>
    <s v="En línea"/>
  </r>
  <r>
    <s v="04185646"/>
    <s v="29/01/2025"/>
    <s v="10:21"/>
    <s v="OAN71E"/>
    <x v="0"/>
    <s v="BOGOTÁ, D.C."/>
    <x v="0"/>
    <x v="0"/>
    <n v="15440"/>
    <n v="1"/>
    <n v="15440"/>
    <n v="15440"/>
    <s v="1000800910691005"/>
    <n v="16027.03"/>
    <n v="16027.03"/>
    <x v="17"/>
    <x v="0"/>
    <x v="0"/>
    <n v="1005"/>
    <n v="10008009"/>
    <s v="SABANA"/>
    <n v="1069"/>
    <s v="Combustibles"/>
    <s v="0040007354"/>
    <x v="0"/>
    <s v="103437"/>
    <s v="En línea"/>
  </r>
  <r>
    <s v="01326662"/>
    <s v="29/01/2025"/>
    <s v="16:02"/>
    <s v="OAN94E"/>
    <x v="0"/>
    <s v="BOGOTÁ, D.C."/>
    <x v="0"/>
    <x v="0"/>
    <n v="30880"/>
    <n v="2"/>
    <n v="15440"/>
    <n v="15440"/>
    <s v="1000800910691005"/>
    <n v="16027.03"/>
    <n v="32054.06"/>
    <x v="17"/>
    <x v="0"/>
    <x v="0"/>
    <n v="1005"/>
    <n v="10008009"/>
    <s v="SABANA"/>
    <n v="1069"/>
    <s v="Combustibles"/>
    <s v="0040007354"/>
    <x v="0"/>
    <s v="92339"/>
    <s v="En línea"/>
  </r>
  <r>
    <s v="0546574"/>
    <s v="29/01/2025"/>
    <s v="20:59"/>
    <s v="DDX92E"/>
    <x v="0"/>
    <s v="BOGOTÁ, D.C."/>
    <x v="0"/>
    <x v="0"/>
    <n v="15440"/>
    <n v="1"/>
    <n v="15440"/>
    <n v="15440"/>
    <s v="1000800910691005"/>
    <n v="16027.03"/>
    <n v="16027.03"/>
    <x v="17"/>
    <x v="0"/>
    <x v="0"/>
    <n v="1005"/>
    <n v="10008009"/>
    <s v="SABANA"/>
    <n v="1069"/>
    <s v="Combustibles"/>
    <s v="0040007354"/>
    <x v="0"/>
    <s v="85576"/>
    <s v="En línea"/>
  </r>
  <r>
    <s v="01326709"/>
    <s v="29/01/2025"/>
    <s v="17:24"/>
    <s v="OLN070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195157"/>
    <s v="En línea"/>
  </r>
  <r>
    <s v="0546464"/>
    <s v="29/01/2025"/>
    <s v="17:02"/>
    <s v="OLN125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232807"/>
    <s v="En línea"/>
  </r>
  <r>
    <s v="0546354"/>
    <s v="29/01/2025"/>
    <s v="11:54"/>
    <s v="LIS988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18161"/>
    <s v="En línea"/>
  </r>
  <r>
    <s v="48726574"/>
    <s v="29/01/2025"/>
    <s v="14:22"/>
    <s v="OGB64E"/>
    <x v="0"/>
    <s v="BOGOTÁ, D.C."/>
    <x v="0"/>
    <x v="0"/>
    <n v="23985"/>
    <n v="1.5"/>
    <n v="15990"/>
    <n v="15990"/>
    <s v="1000800919151005"/>
    <n v="16027.03"/>
    <n v="24040.545000000002"/>
    <x v="19"/>
    <x v="0"/>
    <x v="0"/>
    <n v="1005"/>
    <n v="10008009"/>
    <s v="SABANA"/>
    <n v="1915"/>
    <s v="Combustibles"/>
    <s v="0040007354"/>
    <x v="0"/>
    <s v="63071"/>
    <s v="En línea"/>
  </r>
  <r>
    <s v="48721787"/>
    <s v="29/01/2025"/>
    <s v="11:51"/>
    <s v="LHB45F"/>
    <x v="0"/>
    <s v="BOGOTÁ, D.C."/>
    <x v="0"/>
    <x v="0"/>
    <n v="23985"/>
    <n v="1.5"/>
    <n v="15990"/>
    <n v="15990"/>
    <s v="1000800919151005"/>
    <n v="16027.03"/>
    <n v="24040.545000000002"/>
    <x v="19"/>
    <x v="0"/>
    <x v="0"/>
    <n v="1005"/>
    <n v="10008009"/>
    <s v="SABANA"/>
    <n v="1915"/>
    <s v="Combustibles"/>
    <s v="0040007354"/>
    <x v="0"/>
    <s v="13203"/>
    <s v="En línea"/>
  </r>
  <r>
    <s v="01466118"/>
    <s v="29/01/2025"/>
    <s v="08:48"/>
    <s v="LIT064"/>
    <x v="0"/>
    <s v="BOGOTÁ, D.C."/>
    <x v="0"/>
    <x v="1"/>
    <n v="41120"/>
    <n v="4"/>
    <n v="10280"/>
    <n v="10280"/>
    <s v="1000800919131005"/>
    <n v="10466.870000000001"/>
    <n v="41867.480000000003"/>
    <x v="18"/>
    <x v="0"/>
    <x v="0"/>
    <n v="1005"/>
    <n v="10008009"/>
    <s v="SABANA"/>
    <n v="1913"/>
    <s v="Combustibles"/>
    <s v="0040007354"/>
    <x v="0"/>
    <s v="20509"/>
    <s v="En línea"/>
  </r>
  <r>
    <s v="02100885"/>
    <s v="28/01/2025"/>
    <s v="17:45"/>
    <s v="OFO09E"/>
    <x v="0"/>
    <s v="BOGOTÁ, D.C."/>
    <x v="0"/>
    <x v="0"/>
    <n v="22674.44"/>
    <n v="1.4359999999999999"/>
    <n v="15790"/>
    <n v="15790"/>
    <s v="1000800923041005"/>
    <n v="16027.03"/>
    <n v="23014.81508"/>
    <x v="0"/>
    <x v="0"/>
    <x v="0"/>
    <n v="1005"/>
    <n v="10008009"/>
    <s v="SABANA"/>
    <n v="2304"/>
    <s v="Combustibles"/>
    <s v="0040007354"/>
    <x v="0"/>
    <s v="88820"/>
    <s v="En línea"/>
  </r>
  <r>
    <s v="0474019"/>
    <s v="28/01/2025"/>
    <s v="14:24"/>
    <s v="OLO535"/>
    <x v="0"/>
    <s v="BOGOTÁ, D.C."/>
    <x v="0"/>
    <x v="1"/>
    <n v="85280"/>
    <n v="8"/>
    <n v="10660"/>
    <n v="10660"/>
    <s v="1000800923041005"/>
    <n v="10466.870000000001"/>
    <n v="83734.960000000006"/>
    <x v="0"/>
    <x v="0"/>
    <x v="0"/>
    <n v="1005"/>
    <n v="10008009"/>
    <s v="SABANA"/>
    <n v="2304"/>
    <s v="Combustibles"/>
    <s v="0040007354"/>
    <x v="0"/>
    <s v="111675"/>
    <s v="En línea"/>
  </r>
  <r>
    <s v="03116697"/>
    <s v="28/01/2025"/>
    <s v="22:22"/>
    <s v="GCX109"/>
    <x v="0"/>
    <s v="BOGOTÁ, D.C."/>
    <x v="0"/>
    <x v="1"/>
    <n v="42640"/>
    <n v="4"/>
    <n v="10660"/>
    <n v="10660"/>
    <s v="1000800923041005"/>
    <n v="10466.870000000001"/>
    <n v="41867.480000000003"/>
    <x v="0"/>
    <x v="0"/>
    <x v="0"/>
    <n v="1005"/>
    <n v="10008009"/>
    <s v="SABANA"/>
    <n v="2304"/>
    <s v="Combustibles"/>
    <s v="0040007354"/>
    <x v="0"/>
    <s v="133206"/>
    <s v="En línea"/>
  </r>
  <r>
    <s v="02712440"/>
    <s v="28/01/2025"/>
    <s v="07:43"/>
    <s v="OFQ73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53407"/>
    <s v="En línea"/>
  </r>
  <r>
    <s v="01645110"/>
    <s v="28/01/2025"/>
    <s v="08:58"/>
    <s v="OFM73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7487"/>
    <s v="En línea"/>
  </r>
  <r>
    <s v="02712415"/>
    <s v="28/01/2025"/>
    <s v="07:20"/>
    <s v="LHE02F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34655"/>
    <s v="En línea"/>
  </r>
  <r>
    <s v="01645511"/>
    <s v="28/01/2025"/>
    <s v="20:26"/>
    <s v="DDU44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77633"/>
    <s v="En línea"/>
  </r>
  <r>
    <s v="01645323"/>
    <s v="28/01/2025"/>
    <s v="15:18"/>
    <s v="OFM62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8387"/>
    <s v="En línea"/>
  </r>
  <r>
    <s v="02373191"/>
    <s v="28/01/2025"/>
    <s v="08:09"/>
    <s v="JQV268"/>
    <x v="0"/>
    <s v="BOGOTÁ, D.C."/>
    <x v="0"/>
    <x v="0"/>
    <n v="46140"/>
    <n v="3"/>
    <n v="15380"/>
    <n v="15380"/>
    <s v="1000800914191005"/>
    <n v="16027.03"/>
    <n v="48081.090000000004"/>
    <x v="3"/>
    <x v="0"/>
    <x v="0"/>
    <n v="1005"/>
    <n v="10008009"/>
    <s v="SABANA"/>
    <n v="1419"/>
    <s v="Combustibles"/>
    <s v="0040007354"/>
    <x v="0"/>
    <s v="58493"/>
    <s v="En línea"/>
  </r>
  <r>
    <s v="02458168"/>
    <s v="28/01/2025"/>
    <s v="07:52"/>
    <s v="LHA22F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16390"/>
    <s v="En línea"/>
  </r>
  <r>
    <s v="02458254"/>
    <s v="28/01/2025"/>
    <s v="09:27"/>
    <s v="OFN31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36763"/>
    <s v="En línea"/>
  </r>
  <r>
    <s v="02458333"/>
    <s v="28/01/2025"/>
    <s v="10:39"/>
    <s v="ODT178"/>
    <x v="0"/>
    <s v="BOGOTÁ, D.C."/>
    <x v="0"/>
    <x v="0"/>
    <n v="77450"/>
    <n v="5"/>
    <n v="15490"/>
    <n v="15490"/>
    <s v="1000800910391005"/>
    <n v="16027.03"/>
    <n v="80135.150000000009"/>
    <x v="5"/>
    <x v="0"/>
    <x v="0"/>
    <n v="1005"/>
    <n v="10008009"/>
    <s v="SABANA"/>
    <n v="1039"/>
    <s v="Combustibles"/>
    <s v="0040007354"/>
    <x v="0"/>
    <s v="177125"/>
    <s v="En línea"/>
  </r>
  <r>
    <s v="02458464"/>
    <s v="28/01/2025"/>
    <s v="13:04"/>
    <s v="OFL24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30456"/>
    <s v="En línea"/>
  </r>
  <r>
    <s v="01682518"/>
    <s v="28/01/2025"/>
    <s v="20:31"/>
    <s v="OFO15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101309"/>
    <s v="En línea"/>
  </r>
  <r>
    <s v="02458687"/>
    <s v="28/01/2025"/>
    <s v="17:08"/>
    <s v="DDX26E"/>
    <x v="0"/>
    <s v="BOGOTÁ, D.C."/>
    <x v="0"/>
    <x v="0"/>
    <n v="15490"/>
    <n v="1"/>
    <n v="15490"/>
    <n v="15490"/>
    <s v="1000800910391005"/>
    <n v="16027.03"/>
    <n v="16027.03"/>
    <x v="5"/>
    <x v="0"/>
    <x v="0"/>
    <n v="1005"/>
    <n v="10008009"/>
    <s v="SABANA"/>
    <n v="1039"/>
    <s v="Combustibles"/>
    <s v="0040007354"/>
    <x v="0"/>
    <s v="60247"/>
    <s v="En línea"/>
  </r>
  <r>
    <s v="02458792"/>
    <s v="28/01/2025"/>
    <s v="18:31"/>
    <s v="OAM32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92839"/>
    <s v="En línea"/>
  </r>
  <r>
    <s v="02458851"/>
    <s v="28/01/2025"/>
    <s v="19:22"/>
    <s v="LHE44F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24346"/>
    <s v="En línea"/>
  </r>
  <r>
    <s v="01850894"/>
    <s v="28/01/2025"/>
    <s v="23:16"/>
    <s v="OFP07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6347"/>
    <s v="En línea"/>
  </r>
  <r>
    <s v="01850380"/>
    <s v="28/01/2025"/>
    <s v="15:38"/>
    <s v="OFP72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60807"/>
    <s v="En línea"/>
  </r>
  <r>
    <s v="01850003"/>
    <s v="28/01/2025"/>
    <s v="10:27"/>
    <s v="OFX30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2037"/>
    <s v="En línea"/>
  </r>
  <r>
    <s v="02729339"/>
    <s v="28/01/2025"/>
    <s v="09:21"/>
    <s v="OFZ49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4644"/>
    <s v="En línea"/>
  </r>
  <r>
    <s v="01850676"/>
    <s v="28/01/2025"/>
    <s v="19:42"/>
    <s v="AWV10D"/>
    <x v="0"/>
    <s v="BOGOTÁ, D.C."/>
    <x v="0"/>
    <x v="0"/>
    <n v="15360"/>
    <n v="1"/>
    <n v="15360"/>
    <n v="15360"/>
    <s v="1000800910471005"/>
    <n v="16027.03"/>
    <n v="16027.03"/>
    <x v="6"/>
    <x v="0"/>
    <x v="0"/>
    <n v="1005"/>
    <n v="10008009"/>
    <s v="SABANA"/>
    <n v="1047"/>
    <s v="Combustibles"/>
    <s v="0040007354"/>
    <x v="0"/>
    <s v="91768"/>
    <s v="En línea"/>
  </r>
  <r>
    <s v="02730069"/>
    <s v="28/01/2025"/>
    <s v="20:57"/>
    <s v="LHF16F"/>
    <x v="0"/>
    <s v="BOGOTÁ, D.C."/>
    <x v="0"/>
    <x v="0"/>
    <n v="20567.04"/>
    <n v="1.339"/>
    <n v="15360"/>
    <n v="15360"/>
    <s v="1000800910471005"/>
    <n v="16027.03"/>
    <n v="21460.193169999999"/>
    <x v="6"/>
    <x v="0"/>
    <x v="0"/>
    <n v="1005"/>
    <n v="10008009"/>
    <s v="SABANA"/>
    <n v="1047"/>
    <s v="Combustibles"/>
    <s v="0040007354"/>
    <x v="0"/>
    <s v="20075"/>
    <s v="En línea"/>
  </r>
  <r>
    <s v="01850427"/>
    <s v="28/01/2025"/>
    <s v="16:14"/>
    <s v="OFM05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0241"/>
    <s v="En línea"/>
  </r>
  <r>
    <s v="01850418"/>
    <s v="28/01/2025"/>
    <s v="16:07"/>
    <s v="OAM68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92771"/>
    <s v="En línea"/>
  </r>
  <r>
    <s v="02729756"/>
    <s v="28/01/2025"/>
    <s v="16:36"/>
    <s v="OFL01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32154"/>
    <s v="En línea"/>
  </r>
  <r>
    <s v="02729792"/>
    <s v="28/01/2025"/>
    <s v="17:05"/>
    <s v="OGD92E"/>
    <x v="0"/>
    <s v="BOGOTÁ, D.C."/>
    <x v="0"/>
    <x v="0"/>
    <n v="18478.080000000002"/>
    <n v="1.2030000000000001"/>
    <n v="15360"/>
    <n v="15360"/>
    <s v="1000800910471005"/>
    <n v="16027.03"/>
    <n v="19280.517090000001"/>
    <x v="6"/>
    <x v="0"/>
    <x v="0"/>
    <n v="1005"/>
    <n v="10008009"/>
    <s v="SABANA"/>
    <n v="1047"/>
    <s v="Combustibles"/>
    <s v="0040007354"/>
    <x v="0"/>
    <s v="37984"/>
    <s v="En línea"/>
  </r>
  <r>
    <s v="02729857"/>
    <s v="28/01/2025"/>
    <s v="17:50"/>
    <s v="OFP03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70290"/>
    <s v="En línea"/>
  </r>
  <r>
    <s v="01849739"/>
    <s v="28/01/2025"/>
    <s v="07:14"/>
    <s v="DDQ60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61571"/>
    <s v="En línea"/>
  </r>
  <r>
    <s v="01850195"/>
    <s v="28/01/2025"/>
    <s v="12:59"/>
    <s v="GCX135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108256"/>
    <s v="En línea"/>
  </r>
  <r>
    <s v="01849585"/>
    <s v="28/01/2025"/>
    <s v="05:33"/>
    <s v="OLO467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125286"/>
    <s v="En línea"/>
  </r>
  <r>
    <s v="01850270"/>
    <s v="28/01/2025"/>
    <s v="14:03"/>
    <s v="LIS757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55178"/>
    <s v="En línea"/>
  </r>
  <r>
    <s v="2344569"/>
    <s v="28/01/2025"/>
    <s v="01:46"/>
    <s v="ODT152"/>
    <x v="0"/>
    <s v="BOGOTÁ, D.C."/>
    <x v="0"/>
    <x v="0"/>
    <n v="78915"/>
    <n v="5"/>
    <n v="15783"/>
    <n v="15783"/>
    <s v="1000800923381005"/>
    <n v="16027.03"/>
    <n v="80135.150000000009"/>
    <x v="8"/>
    <x v="0"/>
    <x v="0"/>
    <n v="1005"/>
    <n v="10008009"/>
    <s v="SABANA"/>
    <n v="2338"/>
    <s v="Combustibles"/>
    <s v="0040007354"/>
    <x v="0"/>
    <s v="183043"/>
    <s v="En línea"/>
  </r>
  <r>
    <s v="2344855"/>
    <s v="28/01/2025"/>
    <s v="08:18"/>
    <s v="OFW59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56204"/>
    <s v="En línea"/>
  </r>
  <r>
    <s v="2344576"/>
    <s v="28/01/2025"/>
    <s v="03:20"/>
    <s v="OFY47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67236"/>
    <s v="En línea"/>
  </r>
  <r>
    <s v="2345493"/>
    <s v="28/01/2025"/>
    <s v="18:49"/>
    <s v="OLM885"/>
    <x v="0"/>
    <s v="BOGOTÁ, D.C."/>
    <x v="0"/>
    <x v="1"/>
    <n v="41980"/>
    <n v="4"/>
    <n v="10495"/>
    <n v="10495"/>
    <s v="1000800923381005"/>
    <n v="10466.870000000001"/>
    <n v="41867.480000000003"/>
    <x v="8"/>
    <x v="0"/>
    <x v="0"/>
    <n v="1005"/>
    <n v="10008009"/>
    <s v="SABANA"/>
    <n v="2338"/>
    <s v="Combustibles"/>
    <s v="0040007354"/>
    <x v="0"/>
    <s v="57968"/>
    <s v="En línea"/>
  </r>
  <r>
    <s v="03179442"/>
    <s v="28/01/2025"/>
    <s v="20:06"/>
    <s v="OAN88E"/>
    <x v="0"/>
    <s v="BOGOTÁ, D.C."/>
    <x v="0"/>
    <x v="0"/>
    <n v="15760"/>
    <n v="1"/>
    <n v="15760"/>
    <n v="15760"/>
    <s v="1000800916871005"/>
    <n v="16027.03"/>
    <n v="16027.03"/>
    <x v="40"/>
    <x v="0"/>
    <x v="0"/>
    <n v="1005"/>
    <n v="10008009"/>
    <s v="SABANA"/>
    <n v="1687"/>
    <s v="Combustibles"/>
    <s v="0040007354"/>
    <x v="0"/>
    <s v="73707"/>
    <s v="En línea"/>
  </r>
  <r>
    <s v="01396754"/>
    <s v="28/01/2025"/>
    <s v="07:46"/>
    <s v="OFM89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59820"/>
    <s v="En línea"/>
  </r>
  <r>
    <s v="03750319"/>
    <s v="28/01/2025"/>
    <s v="19:53"/>
    <s v="GCW996"/>
    <x v="0"/>
    <s v="BOGOTÁ, D.C."/>
    <x v="0"/>
    <x v="1"/>
    <n v="41640"/>
    <n v="4"/>
    <n v="10410"/>
    <n v="10410"/>
    <s v="100080099291005"/>
    <n v="10466.870000000001"/>
    <n v="41867.480000000003"/>
    <x v="9"/>
    <x v="0"/>
    <x v="0"/>
    <n v="1005"/>
    <n v="10008009"/>
    <s v="SABANA"/>
    <n v="929"/>
    <s v="Combustibles"/>
    <s v="0040007354"/>
    <x v="0"/>
    <s v="83477"/>
    <s v="En línea"/>
  </r>
  <r>
    <s v="02688313"/>
    <s v="28/01/2025"/>
    <s v="19:22"/>
    <s v="OKZ548"/>
    <x v="0"/>
    <s v="BOGOTÁ, D.C."/>
    <x v="0"/>
    <x v="1"/>
    <n v="62460"/>
    <n v="6"/>
    <n v="10410"/>
    <n v="10410"/>
    <s v="100080099291005"/>
    <n v="10466.870000000001"/>
    <n v="62801.22"/>
    <x v="9"/>
    <x v="0"/>
    <x v="0"/>
    <n v="1005"/>
    <n v="10008009"/>
    <s v="SABANA"/>
    <n v="929"/>
    <s v="Combustibles"/>
    <s v="0040007354"/>
    <x v="0"/>
    <s v="167896"/>
    <s v="En línea"/>
  </r>
  <r>
    <s v="02688436"/>
    <s v="28/01/2025"/>
    <s v="23:08"/>
    <s v="GCW988"/>
    <x v="0"/>
    <s v="BOGOTÁ, D.C."/>
    <x v="0"/>
    <x v="1"/>
    <n v="41640"/>
    <n v="4"/>
    <n v="10410"/>
    <n v="10410"/>
    <s v="100080099291005"/>
    <n v="10466.870000000001"/>
    <n v="41867.480000000003"/>
    <x v="9"/>
    <x v="0"/>
    <x v="0"/>
    <n v="1005"/>
    <n v="10008009"/>
    <s v="SABANA"/>
    <n v="929"/>
    <s v="Combustibles"/>
    <s v="0040007354"/>
    <x v="0"/>
    <s v="108688"/>
    <s v="En línea"/>
  </r>
  <r>
    <s v="02368512"/>
    <s v="28/01/2025"/>
    <s v="20:48"/>
    <s v="OBH776"/>
    <x v="2"/>
    <s v="BOGOTÁ, D.C."/>
    <x v="0"/>
    <x v="1"/>
    <n v="223271.62"/>
    <n v="21.593"/>
    <n v="10340"/>
    <n v="10340"/>
    <s v="10008009930267"/>
    <n v="10653.74"/>
    <n v="230046.20781999998"/>
    <x v="33"/>
    <x v="0"/>
    <x v="2"/>
    <n v="267"/>
    <n v="10008009"/>
    <s v="SABANA"/>
    <n v="930"/>
    <s v="Combustibles"/>
    <s v="0040006107"/>
    <x v="0"/>
    <s v="136592"/>
    <s v="En línea"/>
  </r>
  <r>
    <s v="04157532"/>
    <s v="28/01/2025"/>
    <s v="06:31"/>
    <s v="LBM24F"/>
    <x v="0"/>
    <s v="BOGOTÁ, D.C."/>
    <x v="0"/>
    <x v="0"/>
    <n v="23085"/>
    <n v="1.5"/>
    <n v="15390"/>
    <n v="15390"/>
    <s v="1000800937031005"/>
    <n v="16027.03"/>
    <n v="24040.545000000002"/>
    <x v="48"/>
    <x v="0"/>
    <x v="0"/>
    <n v="1005"/>
    <n v="10008009"/>
    <s v="SABANA"/>
    <n v="3703"/>
    <s v="Combustibles"/>
    <s v="0040007354"/>
    <x v="0"/>
    <s v="40988"/>
    <s v="En línea"/>
  </r>
  <r>
    <s v="04143272"/>
    <s v="28/01/2025"/>
    <s v="15:21"/>
    <s v="LBM37F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42566"/>
    <s v="En línea"/>
  </r>
  <r>
    <s v="01653172"/>
    <s v="28/01/2025"/>
    <s v="06:29"/>
    <s v="OFJ22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89992"/>
    <s v="En línea"/>
  </r>
  <r>
    <s v="04142927"/>
    <s v="28/01/2025"/>
    <s v="09:49"/>
    <s v="OGG14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7191"/>
    <s v="En línea"/>
  </r>
  <r>
    <s v="04143172"/>
    <s v="28/01/2025"/>
    <s v="13:54"/>
    <s v="OGF50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1316"/>
    <s v="En línea"/>
  </r>
  <r>
    <s v="01653323"/>
    <s v="28/01/2025"/>
    <s v="10:38"/>
    <s v="DDP01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99468"/>
    <s v="En línea"/>
  </r>
  <r>
    <s v="02604301"/>
    <s v="28/01/2025"/>
    <s v="09:21"/>
    <s v="OFJ06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53431"/>
    <s v="En línea"/>
  </r>
  <r>
    <s v="04143154"/>
    <s v="28/01/2025"/>
    <s v="13:36"/>
    <s v="LBM25F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40990"/>
    <s v="En línea"/>
  </r>
  <r>
    <s v="04143653"/>
    <s v="28/01/2025"/>
    <s v="19:54"/>
    <s v="OFJ20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0826"/>
    <s v="En línea"/>
  </r>
  <r>
    <s v="04143781"/>
    <s v="28/01/2025"/>
    <s v="21:20"/>
    <s v="OFJ11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7968"/>
    <s v="En línea"/>
  </r>
  <r>
    <s v="04143767"/>
    <s v="28/01/2025"/>
    <s v="21:08"/>
    <s v="OGF56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83373"/>
    <s v="En línea"/>
  </r>
  <r>
    <s v="04143410"/>
    <s v="28/01/2025"/>
    <s v="17:04"/>
    <s v="DDS85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7142"/>
    <s v="En línea"/>
  </r>
  <r>
    <s v="02604181"/>
    <s v="28/01/2025"/>
    <s v="05:23"/>
    <s v="OFS74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48406"/>
    <s v="En línea"/>
  </r>
  <r>
    <s v="02604094"/>
    <s v="28/01/2025"/>
    <s v="01:26"/>
    <s v="DDQ76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3029"/>
    <s v="En línea"/>
  </r>
  <r>
    <s v="04143193"/>
    <s v="28/01/2025"/>
    <s v="14:14"/>
    <s v="OFJ13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2416"/>
    <s v="En línea"/>
  </r>
  <r>
    <s v="04143096"/>
    <s v="28/01/2025"/>
    <s v="12:32"/>
    <s v="DDQ86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4450"/>
    <s v="En línea"/>
  </r>
  <r>
    <s v="04143181"/>
    <s v="28/01/2025"/>
    <s v="14:05"/>
    <s v="OFJ19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36244"/>
    <s v="En línea"/>
  </r>
  <r>
    <s v="01653074"/>
    <s v="28/01/2025"/>
    <s v="00:06"/>
    <s v="OLN079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195570"/>
    <s v="En línea"/>
  </r>
  <r>
    <s v="02604141"/>
    <s v="28/01/2025"/>
    <s v="04:11"/>
    <s v="GCX105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145205"/>
    <s v="En línea"/>
  </r>
  <r>
    <s v="02604605"/>
    <s v="28/01/2025"/>
    <s v="18:32"/>
    <s v="GCX054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124225"/>
    <s v="En línea"/>
  </r>
  <r>
    <s v="01653538"/>
    <s v="28/01/2025"/>
    <s v="18:05"/>
    <s v="JQV326"/>
    <x v="0"/>
    <s v="BOGOTÁ, D.C."/>
    <x v="0"/>
    <x v="1"/>
    <n v="81680"/>
    <n v="8"/>
    <n v="10210"/>
    <n v="10210"/>
    <s v="1000800910551005"/>
    <n v="10466.870000000001"/>
    <n v="83734.960000000006"/>
    <x v="10"/>
    <x v="0"/>
    <x v="0"/>
    <n v="1005"/>
    <n v="10008009"/>
    <s v="SABANA"/>
    <n v="1055"/>
    <s v="Combustibles"/>
    <s v="0040007354"/>
    <x v="0"/>
    <s v="16652"/>
    <s v="En línea"/>
  </r>
  <r>
    <s v="01653645"/>
    <s v="28/01/2025"/>
    <s v="21:04"/>
    <s v="GCX104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128191"/>
    <s v="En línea"/>
  </r>
  <r>
    <s v="02604700"/>
    <s v="28/01/2025"/>
    <s v="21:38"/>
    <s v="OKZ786"/>
    <x v="0"/>
    <s v="BOGOTÁ, D.C."/>
    <x v="0"/>
    <x v="1"/>
    <n v="81680"/>
    <n v="8"/>
    <n v="10210"/>
    <n v="10210"/>
    <s v="1000800910551005"/>
    <n v="10466.870000000001"/>
    <n v="83734.960000000006"/>
    <x v="10"/>
    <x v="0"/>
    <x v="0"/>
    <n v="1005"/>
    <n v="10008009"/>
    <s v="SABANA"/>
    <n v="1055"/>
    <s v="Combustibles"/>
    <s v="0040007354"/>
    <x v="0"/>
    <s v="112252"/>
    <s v="En línea"/>
  </r>
  <r>
    <s v="01653686"/>
    <s v="28/01/2025"/>
    <s v="22:24"/>
    <s v="JQV200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53292"/>
    <s v="En línea"/>
  </r>
  <r>
    <s v="01653493"/>
    <s v="28/01/2025"/>
    <s v="15:53"/>
    <s v="OJY271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152185"/>
    <s v="En línea"/>
  </r>
  <r>
    <s v="02604732"/>
    <s v="28/01/2025"/>
    <s v="22:35"/>
    <s v="OLO614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127738"/>
    <s v="En línea"/>
  </r>
  <r>
    <s v="02604104"/>
    <s v="28/01/2025"/>
    <s v="01:59"/>
    <s v="GCX058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147821"/>
    <s v="En línea"/>
  </r>
  <r>
    <s v="01377464"/>
    <s v="28/01/2025"/>
    <s v="01:56"/>
    <s v="OFO77E"/>
    <x v="0"/>
    <s v="BOGOTÁ, D.C."/>
    <x v="0"/>
    <x v="0"/>
    <n v="22875"/>
    <n v="1.5"/>
    <n v="15250"/>
    <n v="15250"/>
    <s v="1000800910481005"/>
    <n v="16027.03"/>
    <n v="24040.545000000002"/>
    <x v="11"/>
    <x v="0"/>
    <x v="0"/>
    <n v="1005"/>
    <n v="10008009"/>
    <s v="SABANA"/>
    <n v="1048"/>
    <s v="Combustibles"/>
    <s v="0040007354"/>
    <x v="0"/>
    <s v="60742"/>
    <s v="En línea"/>
  </r>
  <r>
    <s v="02490490"/>
    <s v="28/01/2025"/>
    <s v="01:54"/>
    <s v="OGA42E"/>
    <x v="0"/>
    <s v="BOGOTÁ, D.C."/>
    <x v="0"/>
    <x v="0"/>
    <n v="22875"/>
    <n v="1.5"/>
    <n v="15250"/>
    <n v="15250"/>
    <s v="1000800910481005"/>
    <n v="16027.03"/>
    <n v="24040.545000000002"/>
    <x v="11"/>
    <x v="0"/>
    <x v="0"/>
    <n v="1005"/>
    <n v="10008009"/>
    <s v="SABANA"/>
    <n v="1048"/>
    <s v="Combustibles"/>
    <s v="0040007354"/>
    <x v="0"/>
    <s v="75441"/>
    <s v="En línea"/>
  </r>
  <r>
    <s v="03542657"/>
    <s v="28/01/2025"/>
    <s v="18:54"/>
    <s v="OFW35E"/>
    <x v="0"/>
    <s v="BOGOTÁ, D.C."/>
    <x v="0"/>
    <x v="0"/>
    <n v="22875"/>
    <n v="1.5"/>
    <n v="15250"/>
    <n v="15250"/>
    <s v="1000800910481005"/>
    <n v="16027.03"/>
    <n v="24040.545000000002"/>
    <x v="11"/>
    <x v="0"/>
    <x v="0"/>
    <n v="1005"/>
    <n v="10008009"/>
    <s v="SABANA"/>
    <n v="1048"/>
    <s v="Combustibles"/>
    <s v="0040007354"/>
    <x v="0"/>
    <s v="76292"/>
    <s v="En línea"/>
  </r>
  <r>
    <s v="48688389"/>
    <s v="28/01/2025"/>
    <s v="14:20"/>
    <s v="OLO543"/>
    <x v="0"/>
    <s v="BOGOTÁ, D.C."/>
    <x v="0"/>
    <x v="1"/>
    <n v="41848"/>
    <n v="4"/>
    <n v="10462"/>
    <n v="10462"/>
    <s v="1000800918831005"/>
    <n v="10466.870000000001"/>
    <n v="41867.480000000003"/>
    <x v="46"/>
    <x v="0"/>
    <x v="0"/>
    <n v="1005"/>
    <n v="10008009"/>
    <s v="SABANA"/>
    <n v="1883"/>
    <s v="Combustibles"/>
    <s v="0040007354"/>
    <x v="0"/>
    <s v="110775"/>
    <s v="En línea"/>
  </r>
  <r>
    <s v="02738921"/>
    <s v="28/01/2025"/>
    <s v="01:05"/>
    <s v="OFO38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45057"/>
    <s v="En línea"/>
  </r>
  <r>
    <s v="01750553"/>
    <s v="28/01/2025"/>
    <s v="08:41"/>
    <s v="OFQ20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81387"/>
    <s v="En línea"/>
  </r>
  <r>
    <s v="02739558"/>
    <s v="28/01/2025"/>
    <s v="16:33"/>
    <s v="LHA60F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30900"/>
    <s v="En línea"/>
  </r>
  <r>
    <s v="02739564"/>
    <s v="28/01/2025"/>
    <s v="16:40"/>
    <s v="OFQ07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65828"/>
    <s v="En línea"/>
  </r>
  <r>
    <s v="01461008"/>
    <s v="28/01/2025"/>
    <s v="22:07"/>
    <s v="OKZ746"/>
    <x v="12"/>
    <s v="BOGOTÁ, D.C."/>
    <x v="0"/>
    <x v="1"/>
    <n v="84765.78"/>
    <n v="8.2859999999999996"/>
    <n v="10230"/>
    <n v="10230"/>
    <s v="1000800926001012"/>
    <n v="10510.49"/>
    <n v="87089.920139999987"/>
    <x v="14"/>
    <x v="0"/>
    <x v="12"/>
    <n v="1012"/>
    <n v="10008009"/>
    <s v="SABANA"/>
    <n v="2600"/>
    <s v="Combustibles"/>
    <s v="0040006507"/>
    <x v="0"/>
    <s v="349052"/>
    <s v="En línea"/>
  </r>
  <r>
    <s v="03249164"/>
    <s v="28/01/2025"/>
    <s v="08:34"/>
    <s v="LHH02F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19151"/>
    <s v="En línea"/>
  </r>
  <r>
    <s v="01460602"/>
    <s v="28/01/2025"/>
    <s v="06:47"/>
    <s v="DDU83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87246"/>
    <s v="En línea"/>
  </r>
  <r>
    <s v="04222866"/>
    <s v="28/01/2025"/>
    <s v="17:01"/>
    <s v="LHH01F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24399"/>
    <s v="En línea"/>
  </r>
  <r>
    <s v="04222903"/>
    <s v="28/01/2025"/>
    <s v="18:03"/>
    <s v="OFM99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54322"/>
    <s v="En línea"/>
  </r>
  <r>
    <s v="01460943"/>
    <s v="28/01/2025"/>
    <s v="19:30"/>
    <s v="OFO87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67630"/>
    <s v="En línea"/>
  </r>
  <r>
    <s v="04223047"/>
    <s v="28/01/2025"/>
    <s v="22:22"/>
    <s v="OFO25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110756"/>
    <s v="En línea"/>
  </r>
  <r>
    <s v="01460834"/>
    <s v="28/01/2025"/>
    <s v="15:52"/>
    <s v="OFO80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78984"/>
    <s v="En línea"/>
  </r>
  <r>
    <s v="01460737"/>
    <s v="28/01/2025"/>
    <s v="11:34"/>
    <s v="OBI925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385849"/>
    <s v="En línea"/>
  </r>
  <r>
    <s v="03249024"/>
    <s v="28/01/2025"/>
    <s v="03:20"/>
    <s v="OKZ866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155624"/>
    <s v="En línea"/>
  </r>
  <r>
    <s v="02389632"/>
    <s v="28/01/2025"/>
    <s v="20:48"/>
    <s v="OKZ754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68939"/>
    <s v="En línea"/>
  </r>
  <r>
    <s v="01427576"/>
    <s v="28/01/2025"/>
    <s v="20:11"/>
    <s v="OFO81E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50398"/>
    <s v="En línea"/>
  </r>
  <r>
    <s v="01427561"/>
    <s v="28/01/2025"/>
    <s v="19:37"/>
    <s v="DDU29E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93488"/>
    <s v="En línea"/>
  </r>
  <r>
    <s v="02278955"/>
    <s v="28/01/2025"/>
    <s v="21:14"/>
    <s v="OLO540"/>
    <x v="2"/>
    <s v="BOGOTÁ, D.C."/>
    <x v="0"/>
    <x v="0"/>
    <n v="219419.33"/>
    <n v="13.637"/>
    <n v="16090"/>
    <n v="16090"/>
    <s v="100080091904267"/>
    <n v="16213.9"/>
    <n v="221108.95430000001"/>
    <x v="37"/>
    <x v="0"/>
    <x v="2"/>
    <n v="267"/>
    <n v="10008009"/>
    <s v="SABANA"/>
    <n v="1904"/>
    <s v="Combustibles"/>
    <s v="0040006107"/>
    <x v="0"/>
    <s v="76438"/>
    <s v="En línea"/>
  </r>
  <r>
    <s v="02272371"/>
    <s v="28/01/2025"/>
    <s v="06:06"/>
    <s v="OJX114"/>
    <x v="0"/>
    <s v="BOGOTÁ, D.C."/>
    <x v="0"/>
    <x v="0"/>
    <n v="56325.120000000003"/>
    <n v="3.6480000000000001"/>
    <n v="15440"/>
    <n v="15440"/>
    <s v="1000800910691005"/>
    <n v="16027.03"/>
    <n v="58466.605440000007"/>
    <x v="17"/>
    <x v="0"/>
    <x v="0"/>
    <n v="1005"/>
    <n v="10008009"/>
    <s v="SABANA"/>
    <n v="1069"/>
    <s v="Combustibles"/>
    <s v="0040007354"/>
    <x v="0"/>
    <s v="186453"/>
    <s v="En línea"/>
  </r>
  <r>
    <s v="02272427"/>
    <s v="28/01/2025"/>
    <s v="08:05"/>
    <s v="OFV92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77800"/>
    <s v="En línea"/>
  </r>
  <r>
    <s v="03142317"/>
    <s v="28/01/2025"/>
    <s v="10:18"/>
    <s v="DDP40E"/>
    <x v="0"/>
    <s v="BOGOTÁ, D.C."/>
    <x v="0"/>
    <x v="0"/>
    <n v="20025.68"/>
    <n v="1.2969999999999999"/>
    <n v="15440"/>
    <n v="15440"/>
    <s v="1000800910691005"/>
    <n v="16027.03"/>
    <n v="20787.05791"/>
    <x v="17"/>
    <x v="0"/>
    <x v="0"/>
    <n v="1005"/>
    <n v="10008009"/>
    <s v="SABANA"/>
    <n v="1069"/>
    <s v="Combustibles"/>
    <s v="0040007354"/>
    <x v="0"/>
    <s v="71593"/>
    <s v="En línea"/>
  </r>
  <r>
    <s v="02272409"/>
    <s v="28/01/2025"/>
    <s v="07:22"/>
    <s v="OKZ588"/>
    <x v="0"/>
    <s v="BOGOTÁ, D.C."/>
    <x v="0"/>
    <x v="0"/>
    <n v="77200"/>
    <n v="5"/>
    <n v="15440"/>
    <n v="15440"/>
    <s v="1000800910691005"/>
    <n v="16027.03"/>
    <n v="80135.150000000009"/>
    <x v="17"/>
    <x v="0"/>
    <x v="0"/>
    <n v="1005"/>
    <n v="10008009"/>
    <s v="SABANA"/>
    <n v="1069"/>
    <s v="Combustibles"/>
    <s v="0040007354"/>
    <x v="0"/>
    <s v="134622"/>
    <s v="En línea"/>
  </r>
  <r>
    <s v="01325970"/>
    <s v="28/01/2025"/>
    <s v="09:12"/>
    <s v="OFZ79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58645"/>
    <s v="En línea"/>
  </r>
  <r>
    <s v="02272863"/>
    <s v="28/01/2025"/>
    <s v="21:08"/>
    <s v="OFL97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49119"/>
    <s v="En línea"/>
  </r>
  <r>
    <s v="04185406"/>
    <s v="28/01/2025"/>
    <s v="16:12"/>
    <s v="OJX036"/>
    <x v="0"/>
    <s v="BOGOTÁ, D.C."/>
    <x v="0"/>
    <x v="0"/>
    <n v="77200"/>
    <n v="5"/>
    <n v="15440"/>
    <n v="15440"/>
    <s v="1000800910691005"/>
    <n v="16027.03"/>
    <n v="80135.150000000009"/>
    <x v="17"/>
    <x v="0"/>
    <x v="0"/>
    <n v="1005"/>
    <n v="10008009"/>
    <s v="SABANA"/>
    <n v="1069"/>
    <s v="Combustibles"/>
    <s v="0040007354"/>
    <x v="0"/>
    <s v="197029"/>
    <s v="En línea"/>
  </r>
  <r>
    <s v="03142409"/>
    <s v="28/01/2025"/>
    <s v="16:58"/>
    <s v="OAN59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71647"/>
    <s v="En línea"/>
  </r>
  <r>
    <s v="02272752"/>
    <s v="28/01/2025"/>
    <s v="17:40"/>
    <s v="LHB36F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27809"/>
    <s v="En línea"/>
  </r>
  <r>
    <s v="0546069"/>
    <s v="28/01/2025"/>
    <s v="17:39"/>
    <s v="AWU04D"/>
    <x v="0"/>
    <s v="BOGOTÁ, D.C."/>
    <x v="0"/>
    <x v="0"/>
    <n v="28841.919999999998"/>
    <n v="1.8680000000000001"/>
    <n v="15440"/>
    <n v="15440"/>
    <s v="1000800910691005"/>
    <n v="16027.03"/>
    <n v="29938.492040000005"/>
    <x v="17"/>
    <x v="0"/>
    <x v="0"/>
    <n v="1005"/>
    <n v="10008009"/>
    <s v="SABANA"/>
    <n v="1069"/>
    <s v="Combustibles"/>
    <s v="0040007354"/>
    <x v="0"/>
    <s v="30846"/>
    <s v="En línea"/>
  </r>
  <r>
    <s v="0546135"/>
    <s v="28/01/2025"/>
    <s v="19:01"/>
    <s v="LHE99F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24983"/>
    <s v="En línea"/>
  </r>
  <r>
    <s v="0546153"/>
    <s v="28/01/2025"/>
    <s v="19:32"/>
    <s v="OKZ597"/>
    <x v="0"/>
    <s v="BOGOTÁ, D.C."/>
    <x v="0"/>
    <x v="0"/>
    <n v="46320"/>
    <n v="3"/>
    <n v="15440"/>
    <n v="15440"/>
    <s v="1000800910691005"/>
    <n v="16027.03"/>
    <n v="48081.090000000004"/>
    <x v="17"/>
    <x v="0"/>
    <x v="0"/>
    <n v="1005"/>
    <n v="10008009"/>
    <s v="SABANA"/>
    <n v="1069"/>
    <s v="Combustibles"/>
    <s v="0040007354"/>
    <x v="0"/>
    <s v="145144"/>
    <s v="En línea"/>
  </r>
  <r>
    <s v="01326277"/>
    <s v="28/01/2025"/>
    <s v="22:24"/>
    <s v="OKZ843"/>
    <x v="0"/>
    <s v="BOGOTÁ, D.C."/>
    <x v="0"/>
    <x v="0"/>
    <n v="46320"/>
    <n v="3"/>
    <n v="15440"/>
    <n v="15440"/>
    <s v="1000800910691005"/>
    <n v="16027.03"/>
    <n v="48081.090000000004"/>
    <x v="17"/>
    <x v="0"/>
    <x v="0"/>
    <n v="1005"/>
    <n v="10008009"/>
    <s v="SABANA"/>
    <n v="1069"/>
    <s v="Combustibles"/>
    <s v="0040007354"/>
    <x v="0"/>
    <s v="120606"/>
    <s v="En línea"/>
  </r>
  <r>
    <s v="02272836"/>
    <s v="28/01/2025"/>
    <s v="20:08"/>
    <s v="OLN151"/>
    <x v="0"/>
    <s v="BOGOTÁ, D.C."/>
    <x v="0"/>
    <x v="0"/>
    <n v="61760"/>
    <n v="4"/>
    <n v="15440"/>
    <n v="15440"/>
    <s v="1000800910691005"/>
    <n v="16027.03"/>
    <n v="64108.12"/>
    <x v="17"/>
    <x v="0"/>
    <x v="0"/>
    <n v="1005"/>
    <n v="10008009"/>
    <s v="SABANA"/>
    <n v="1069"/>
    <s v="Combustibles"/>
    <s v="0040007354"/>
    <x v="0"/>
    <s v="116821"/>
    <s v="En línea"/>
  </r>
  <r>
    <s v="03142480"/>
    <s v="28/01/2025"/>
    <s v="23:04"/>
    <s v="DDQ25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61159"/>
    <s v="En línea"/>
  </r>
  <r>
    <s v="0545728"/>
    <s v="28/01/2025"/>
    <s v="06:04"/>
    <s v="JQV323"/>
    <x v="0"/>
    <s v="BOGOTÁ, D.C."/>
    <x v="0"/>
    <x v="1"/>
    <n v="73360"/>
    <n v="7"/>
    <n v="10480"/>
    <n v="10480"/>
    <s v="1000800910691005"/>
    <n v="10466.870000000001"/>
    <n v="73268.090000000011"/>
    <x v="17"/>
    <x v="0"/>
    <x v="0"/>
    <n v="1005"/>
    <n v="10008009"/>
    <s v="SABANA"/>
    <n v="1069"/>
    <s v="Combustibles"/>
    <s v="0040007354"/>
    <x v="0"/>
    <s v="34030"/>
    <s v="En línea"/>
  </r>
  <r>
    <s v="0545783"/>
    <s v="28/01/2025"/>
    <s v="08:27"/>
    <s v="OBE778"/>
    <x v="0"/>
    <s v="BOGOTÁ, D.C."/>
    <x v="0"/>
    <x v="1"/>
    <n v="83840"/>
    <n v="8"/>
    <n v="10480"/>
    <n v="10480"/>
    <s v="1000800910691005"/>
    <n v="10466.870000000001"/>
    <n v="83734.960000000006"/>
    <x v="17"/>
    <x v="0"/>
    <x v="0"/>
    <n v="1005"/>
    <n v="10008009"/>
    <s v="SABANA"/>
    <n v="1069"/>
    <s v="Combustibles"/>
    <s v="0040007354"/>
    <x v="0"/>
    <s v="279824"/>
    <s v="En línea"/>
  </r>
  <r>
    <s v="0546020"/>
    <s v="28/01/2025"/>
    <s v="14:27"/>
    <s v="OLO705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129077"/>
    <s v="En línea"/>
  </r>
  <r>
    <s v="02272714"/>
    <s v="28/01/2025"/>
    <s v="16:30"/>
    <s v="LIT065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26466"/>
    <s v="En línea"/>
  </r>
  <r>
    <s v="02272788"/>
    <s v="28/01/2025"/>
    <s v="18:40"/>
    <s v="OKZ752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99185"/>
    <s v="En línea"/>
  </r>
  <r>
    <s v="01326311"/>
    <s v="28/01/2025"/>
    <s v="23:52"/>
    <s v="OLN073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207372"/>
    <s v="En línea"/>
  </r>
  <r>
    <s v="03611703"/>
    <s v="28/01/2025"/>
    <s v="18:57"/>
    <s v="OBI853"/>
    <x v="0"/>
    <s v="BOGOTÁ, D.C."/>
    <x v="0"/>
    <x v="1"/>
    <n v="41120"/>
    <n v="4"/>
    <n v="10280"/>
    <n v="10280"/>
    <s v="1000800919131005"/>
    <n v="10466.870000000001"/>
    <n v="41867.480000000003"/>
    <x v="18"/>
    <x v="0"/>
    <x v="0"/>
    <n v="1005"/>
    <n v="10008009"/>
    <s v="SABANA"/>
    <n v="1913"/>
    <s v="Combustibles"/>
    <s v="0040007354"/>
    <x v="0"/>
    <s v="430201"/>
    <s v="En línea"/>
  </r>
  <r>
    <s v="48692058"/>
    <s v="28/01/2025"/>
    <s v="15:59"/>
    <s v="LHE37F"/>
    <x v="0"/>
    <s v="BOGOTÁ, D.C."/>
    <x v="0"/>
    <x v="0"/>
    <n v="23985"/>
    <n v="1.5"/>
    <n v="15990"/>
    <n v="15990"/>
    <s v="1000800919151005"/>
    <n v="16027.03"/>
    <n v="24040.545000000002"/>
    <x v="19"/>
    <x v="0"/>
    <x v="0"/>
    <n v="1005"/>
    <n v="10008009"/>
    <s v="SABANA"/>
    <n v="1915"/>
    <s v="Combustibles"/>
    <s v="0040007354"/>
    <x v="0"/>
    <s v="31729"/>
    <s v="En línea"/>
  </r>
  <r>
    <s v="02574591"/>
    <s v="28/01/2025"/>
    <s v="16:00"/>
    <s v="LIS741"/>
    <x v="0"/>
    <s v="BOGOTÁ, D.C."/>
    <x v="0"/>
    <x v="0"/>
    <n v="45867"/>
    <n v="3"/>
    <n v="15289"/>
    <n v="15289"/>
    <s v="1000800919131005"/>
    <n v="16027.03"/>
    <n v="48081.090000000004"/>
    <x v="18"/>
    <x v="0"/>
    <x v="0"/>
    <n v="1005"/>
    <n v="10008009"/>
    <s v="SABANA"/>
    <n v="1913"/>
    <s v="Combustibles"/>
    <s v="0040007354"/>
    <x v="0"/>
    <s v="31782"/>
    <s v="En línea"/>
  </r>
  <r>
    <s v="01462820"/>
    <s v="28/01/2025"/>
    <s v="18:03"/>
    <s v="OFL81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44969"/>
    <s v="En línea"/>
  </r>
  <r>
    <s v="02357299"/>
    <s v="28/01/2025"/>
    <s v="07:39"/>
    <s v="OFL88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47540"/>
    <s v="En línea"/>
  </r>
  <r>
    <s v="02357288"/>
    <s v="28/01/2025"/>
    <s v="07:23"/>
    <s v="DDU47E"/>
    <x v="0"/>
    <s v="BOGOTÁ, D.C."/>
    <x v="0"/>
    <x v="0"/>
    <n v="20957.596000000001"/>
    <n v="1.3240000000000001"/>
    <n v="15829"/>
    <n v="15829"/>
    <s v="1000800925901005"/>
    <n v="16027.03"/>
    <n v="21219.78772"/>
    <x v="20"/>
    <x v="0"/>
    <x v="0"/>
    <n v="1005"/>
    <n v="10008009"/>
    <s v="SABANA"/>
    <n v="2590"/>
    <s v="Combustibles"/>
    <s v="0040007354"/>
    <x v="0"/>
    <s v="65937"/>
    <s v="En línea"/>
  </r>
  <r>
    <s v="01462459"/>
    <s v="28/01/2025"/>
    <s v="07:22"/>
    <s v="OFY65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45156"/>
    <s v="En línea"/>
  </r>
  <r>
    <s v="01462978"/>
    <s v="28/01/2025"/>
    <s v="22:28"/>
    <s v="OLO596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03321"/>
    <s v="En línea"/>
  </r>
  <r>
    <s v="02357590"/>
    <s v="28/01/2025"/>
    <s v="17:44"/>
    <s v="GCX127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90142"/>
    <s v="En línea"/>
  </r>
  <r>
    <s v="01462807"/>
    <s v="28/01/2025"/>
    <s v="17:49"/>
    <s v="GCX128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14903"/>
    <s v="En línea"/>
  </r>
  <r>
    <s v="01462714"/>
    <s v="28/01/2025"/>
    <s v="15:14"/>
    <s v="OLO737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32180"/>
    <s v="En línea"/>
  </r>
  <r>
    <s v="01462701"/>
    <s v="28/01/2025"/>
    <s v="14:51"/>
    <s v="OKZ795"/>
    <x v="0"/>
    <s v="BOGOTÁ, D.C."/>
    <x v="0"/>
    <x v="1"/>
    <n v="84792"/>
    <n v="8"/>
    <n v="10599"/>
    <n v="10599"/>
    <s v="1000800925901005"/>
    <n v="10466.870000000001"/>
    <n v="83734.960000000006"/>
    <x v="20"/>
    <x v="0"/>
    <x v="0"/>
    <n v="1005"/>
    <n v="10008009"/>
    <s v="SABANA"/>
    <n v="2590"/>
    <s v="Combustibles"/>
    <s v="0040007354"/>
    <x v="0"/>
    <s v="112656"/>
    <s v="En línea"/>
  </r>
  <r>
    <s v="03161410"/>
    <s v="28/01/2025"/>
    <s v="17:01"/>
    <s v="OFX39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26153"/>
    <s v="En línea"/>
  </r>
  <r>
    <s v="01750676"/>
    <s v="28/01/2025"/>
    <s v="11:07"/>
    <s v="OLO697"/>
    <x v="0"/>
    <s v="BOGOTÁ, D.C."/>
    <x v="0"/>
    <x v="1"/>
    <n v="41360"/>
    <n v="4"/>
    <n v="10340"/>
    <n v="10340"/>
    <s v="1000800913611005"/>
    <n v="10466.870000000001"/>
    <n v="41867.480000000003"/>
    <x v="13"/>
    <x v="0"/>
    <x v="0"/>
    <n v="1005"/>
    <n v="10008009"/>
    <s v="SABANA"/>
    <n v="1361"/>
    <s v="Combustibles"/>
    <s v="0040007354"/>
    <x v="0"/>
    <s v="41768"/>
    <s v="En línea"/>
  </r>
  <r>
    <s v="02739361"/>
    <s v="28/01/2025"/>
    <s v="12:25"/>
    <s v="LIS860"/>
    <x v="0"/>
    <s v="BOGOTÁ, D.C."/>
    <x v="0"/>
    <x v="1"/>
    <n v="41360"/>
    <n v="4"/>
    <n v="10340"/>
    <n v="10340"/>
    <s v="1000800913611005"/>
    <n v="10466.870000000001"/>
    <n v="41867.480000000003"/>
    <x v="13"/>
    <x v="0"/>
    <x v="0"/>
    <n v="1005"/>
    <n v="10008009"/>
    <s v="SABANA"/>
    <n v="1361"/>
    <s v="Combustibles"/>
    <s v="0040007354"/>
    <x v="0"/>
    <s v="16693"/>
    <s v="En línea"/>
  </r>
  <r>
    <s v="02739578"/>
    <s v="28/01/2025"/>
    <s v="16:50"/>
    <s v="JQV292"/>
    <x v="0"/>
    <s v="BOGOTÁ, D.C."/>
    <x v="0"/>
    <x v="1"/>
    <n v="41360"/>
    <n v="4"/>
    <n v="10340"/>
    <n v="10340"/>
    <s v="1000800913611005"/>
    <n v="10466.870000000001"/>
    <n v="41867.480000000003"/>
    <x v="13"/>
    <x v="0"/>
    <x v="0"/>
    <n v="1005"/>
    <n v="10008009"/>
    <s v="SABANA"/>
    <n v="1361"/>
    <s v="Combustibles"/>
    <s v="0040007354"/>
    <x v="0"/>
    <s v="34693"/>
    <s v="En línea"/>
  </r>
  <r>
    <s v="01751306"/>
    <s v="28/01/2025"/>
    <s v="23:07"/>
    <s v="OLO684"/>
    <x v="0"/>
    <s v="BOGOTÁ, D.C."/>
    <x v="0"/>
    <x v="1"/>
    <n v="41360"/>
    <n v="4"/>
    <n v="10340"/>
    <n v="10340"/>
    <s v="1000800913611005"/>
    <n v="10466.870000000001"/>
    <n v="41867.480000000003"/>
    <x v="13"/>
    <x v="0"/>
    <x v="0"/>
    <n v="1005"/>
    <n v="10008009"/>
    <s v="SABANA"/>
    <n v="1361"/>
    <s v="Combustibles"/>
    <s v="0040007354"/>
    <x v="0"/>
    <s v="115747"/>
    <s v="En línea"/>
  </r>
  <r>
    <s v="01277226"/>
    <s v="28/01/2025"/>
    <s v="07:49"/>
    <s v="ODT179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58301"/>
    <s v="En línea"/>
  </r>
  <r>
    <s v="02272762"/>
    <s v="28/01/2025"/>
    <s v="08:07"/>
    <s v="OAP47E"/>
    <x v="0"/>
    <s v="BOGOTÁ, D.C."/>
    <x v="0"/>
    <x v="0"/>
    <n v="30820"/>
    <n v="2"/>
    <n v="15410"/>
    <n v="15410"/>
    <s v="1000800910401005"/>
    <n v="16027.03"/>
    <n v="32054.06"/>
    <x v="22"/>
    <x v="0"/>
    <x v="0"/>
    <n v="1005"/>
    <n v="10008009"/>
    <s v="SABANA"/>
    <n v="1040"/>
    <s v="Combustibles"/>
    <s v="0040007354"/>
    <x v="0"/>
    <s v="63170"/>
    <s v="En línea"/>
  </r>
  <r>
    <s v="02272797"/>
    <s v="28/01/2025"/>
    <s v="09:39"/>
    <s v="OFY58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61395"/>
    <s v="En línea"/>
  </r>
  <r>
    <s v="04328521"/>
    <s v="28/01/2025"/>
    <s v="09:53"/>
    <s v="OFM45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55320"/>
    <s v="En línea"/>
  </r>
  <r>
    <s v="04328571"/>
    <s v="28/01/2025"/>
    <s v="10:47"/>
    <s v="LHA57F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28424"/>
    <s v="En línea"/>
  </r>
  <r>
    <s v="04328647"/>
    <s v="28/01/2025"/>
    <s v="12:34"/>
    <s v="LHA53F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10435"/>
    <s v="En línea"/>
  </r>
  <r>
    <s v="03169875"/>
    <s v="28/01/2025"/>
    <s v="12:36"/>
    <s v="LHA51F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22678"/>
    <s v="En línea"/>
  </r>
  <r>
    <s v="04329019"/>
    <s v="28/01/2025"/>
    <s v="21:06"/>
    <s v="ODT190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46490"/>
    <s v="En línea"/>
  </r>
  <r>
    <s v="04328873"/>
    <s v="28/01/2025"/>
    <s v="17:41"/>
    <s v="ODT181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74295"/>
    <s v="En línea"/>
  </r>
  <r>
    <s v="01277535"/>
    <s v="28/01/2025"/>
    <s v="17:23"/>
    <s v="ODT192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51919"/>
    <s v="En línea"/>
  </r>
  <r>
    <s v="01277573"/>
    <s v="28/01/2025"/>
    <s v="18:33"/>
    <s v="OFM58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48803"/>
    <s v="En línea"/>
  </r>
  <r>
    <s v="02273026"/>
    <s v="28/01/2025"/>
    <s v="19:15"/>
    <s v="LHA52F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8602"/>
    <s v="En línea"/>
  </r>
  <r>
    <s v="04328789"/>
    <s v="28/01/2025"/>
    <s v="15:47"/>
    <s v="OFM49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51396"/>
    <s v="En línea"/>
  </r>
  <r>
    <s v="03169844"/>
    <s v="28/01/2025"/>
    <s v="11:02"/>
    <s v="JQV302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36262"/>
    <s v="En línea"/>
  </r>
  <r>
    <s v="03169773"/>
    <s v="28/01/2025"/>
    <s v="08:26"/>
    <s v="LIS822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48647"/>
    <s v="En línea"/>
  </r>
  <r>
    <s v="03169871"/>
    <s v="28/01/2025"/>
    <s v="12:26"/>
    <s v="JQV304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34540"/>
    <s v="En línea"/>
  </r>
  <r>
    <s v="03169794"/>
    <s v="28/01/2025"/>
    <s v="09:15"/>
    <s v="OLM908"/>
    <x v="0"/>
    <s v="BOGOTÁ, D.C."/>
    <x v="0"/>
    <x v="1"/>
    <n v="62640"/>
    <n v="6"/>
    <n v="10440"/>
    <n v="10440"/>
    <s v="1000800910401005"/>
    <n v="10466.870000000001"/>
    <n v="62801.22"/>
    <x v="22"/>
    <x v="0"/>
    <x v="0"/>
    <n v="1005"/>
    <n v="10008009"/>
    <s v="SABANA"/>
    <n v="1040"/>
    <s v="Combustibles"/>
    <s v="0040007354"/>
    <x v="0"/>
    <s v="148358"/>
    <s v="En línea"/>
  </r>
  <r>
    <s v="04328760"/>
    <s v="28/01/2025"/>
    <s v="15:14"/>
    <s v="OLM886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102736"/>
    <s v="En línea"/>
  </r>
  <r>
    <s v="03169938"/>
    <s v="28/01/2025"/>
    <s v="16:44"/>
    <s v="OLM878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117133"/>
    <s v="En línea"/>
  </r>
  <r>
    <s v="04329052"/>
    <s v="28/01/2025"/>
    <s v="22:38"/>
    <s v="LIS833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44950"/>
    <s v="En línea"/>
  </r>
  <r>
    <s v="04329067"/>
    <s v="28/01/2025"/>
    <s v="23:20"/>
    <s v="JQV322"/>
    <x v="0"/>
    <s v="BOGOTÁ, D.C."/>
    <x v="0"/>
    <x v="1"/>
    <n v="73080"/>
    <n v="7"/>
    <n v="10440"/>
    <n v="10440"/>
    <s v="1000800910401005"/>
    <n v="10466.870000000001"/>
    <n v="73268.090000000011"/>
    <x v="22"/>
    <x v="0"/>
    <x v="0"/>
    <n v="1005"/>
    <n v="10008009"/>
    <s v="SABANA"/>
    <n v="1040"/>
    <s v="Combustibles"/>
    <s v="0040007354"/>
    <x v="0"/>
    <s v="26430"/>
    <s v="En línea"/>
  </r>
  <r>
    <s v="04328799"/>
    <s v="28/01/2025"/>
    <s v="15:59"/>
    <s v="OLM890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155850"/>
    <s v="En línea"/>
  </r>
  <r>
    <s v="02417461"/>
    <s v="28/01/2025"/>
    <s v="18:29"/>
    <s v="OLN068"/>
    <x v="0"/>
    <s v="BOGOTÁ, D.C."/>
    <x v="0"/>
    <x v="0"/>
    <n v="61160"/>
    <n v="4"/>
    <n v="15290"/>
    <n v="15290"/>
    <s v="1000800921601005"/>
    <n v="16027.03"/>
    <n v="64108.12"/>
    <x v="23"/>
    <x v="0"/>
    <x v="0"/>
    <n v="1005"/>
    <n v="10008009"/>
    <s v="SABANA"/>
    <n v="2160"/>
    <s v="Combustibles"/>
    <s v="0040007354"/>
    <x v="0"/>
    <s v="142921"/>
    <s v="En línea"/>
  </r>
  <r>
    <s v="02417533"/>
    <s v="28/01/2025"/>
    <s v="19:53"/>
    <s v="DDU52E"/>
    <x v="0"/>
    <s v="BOGOTÁ, D.C."/>
    <x v="0"/>
    <x v="0"/>
    <n v="22935"/>
    <n v="1.5"/>
    <n v="15290"/>
    <n v="15290"/>
    <s v="1000800921601005"/>
    <n v="16027.03"/>
    <n v="24040.545000000002"/>
    <x v="23"/>
    <x v="0"/>
    <x v="0"/>
    <n v="1005"/>
    <n v="10008009"/>
    <s v="SABANA"/>
    <n v="2160"/>
    <s v="Combustibles"/>
    <s v="0040007354"/>
    <x v="0"/>
    <s v="77780"/>
    <s v="En línea"/>
  </r>
  <r>
    <s v="03474741"/>
    <s v="28/01/2025"/>
    <s v="22:59"/>
    <s v="DDX40E"/>
    <x v="0"/>
    <s v="BOGOTÁ, D.C."/>
    <x v="0"/>
    <x v="0"/>
    <n v="15290"/>
    <n v="1"/>
    <n v="15290"/>
    <n v="15290"/>
    <s v="1000800921601005"/>
    <n v="16027.03"/>
    <n v="16027.03"/>
    <x v="23"/>
    <x v="0"/>
    <x v="0"/>
    <n v="1005"/>
    <n v="10008009"/>
    <s v="SABANA"/>
    <n v="2160"/>
    <s v="Combustibles"/>
    <s v="0040007354"/>
    <x v="0"/>
    <s v="101011"/>
    <s v="En línea"/>
  </r>
  <r>
    <s v="01330341"/>
    <s v="28/01/2025"/>
    <s v="14:34"/>
    <s v="OFV25E"/>
    <x v="0"/>
    <s v="BOGOTÁ, D.C."/>
    <x v="0"/>
    <x v="0"/>
    <n v="22935"/>
    <n v="1.5"/>
    <n v="15290"/>
    <n v="15290"/>
    <s v="1000800921601005"/>
    <n v="16027.03"/>
    <n v="24040.545000000002"/>
    <x v="23"/>
    <x v="0"/>
    <x v="0"/>
    <n v="1005"/>
    <n v="10008009"/>
    <s v="SABANA"/>
    <n v="2160"/>
    <s v="Combustibles"/>
    <s v="0040007354"/>
    <x v="0"/>
    <s v="84840"/>
    <s v="En línea"/>
  </r>
  <r>
    <s v="021006291"/>
    <s v="28/01/2025"/>
    <s v="21:08"/>
    <s v="OFJ01E"/>
    <x v="0"/>
    <s v="BOGOTÁ, D.C."/>
    <x v="0"/>
    <x v="0"/>
    <n v="22920"/>
    <n v="1.5"/>
    <n v="15280"/>
    <n v="15280"/>
    <s v="1000800915661005"/>
    <n v="16027.03"/>
    <n v="24040.545000000002"/>
    <x v="24"/>
    <x v="0"/>
    <x v="0"/>
    <n v="1005"/>
    <n v="10008009"/>
    <s v="SABANA"/>
    <n v="1566"/>
    <s v="Combustibles"/>
    <s v="0040007354"/>
    <x v="0"/>
    <s v="87221"/>
    <s v="En línea"/>
  </r>
  <r>
    <s v="01303812"/>
    <s v="28/01/2025"/>
    <s v="12:36"/>
    <s v="OFP67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59990"/>
    <s v="En línea"/>
  </r>
  <r>
    <s v="01303805"/>
    <s v="28/01/2025"/>
    <s v="12:27"/>
    <s v="LHB56F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16901"/>
    <s v="En línea"/>
  </r>
  <r>
    <s v="02289937"/>
    <s v="28/01/2025"/>
    <s v="22:15"/>
    <s v="LHG95F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24889"/>
    <s v="En línea"/>
  </r>
  <r>
    <s v="01304098"/>
    <s v="28/01/2025"/>
    <s v="22:19"/>
    <s v="OFX82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56562"/>
    <s v="En línea"/>
  </r>
  <r>
    <s v="02337614"/>
    <s v="28/01/2025"/>
    <s v="20:44"/>
    <s v="LIS752"/>
    <x v="0"/>
    <s v="BOGOTÁ, D.C."/>
    <x v="0"/>
    <x v="1"/>
    <n v="42040"/>
    <n v="4"/>
    <n v="10510"/>
    <n v="10510"/>
    <s v="1000800919251005"/>
    <n v="10466.870000000001"/>
    <n v="41867.480000000003"/>
    <x v="26"/>
    <x v="0"/>
    <x v="0"/>
    <n v="1005"/>
    <n v="10008009"/>
    <s v="SABANA"/>
    <n v="1925"/>
    <s v="Combustibles"/>
    <s v="0040007354"/>
    <x v="0"/>
    <s v="32015"/>
    <s v="En línea"/>
  </r>
  <r>
    <s v="02337571"/>
    <s v="28/01/2025"/>
    <s v="17:00"/>
    <s v="OKZ677"/>
    <x v="0"/>
    <s v="BOGOTÁ, D.C."/>
    <x v="0"/>
    <x v="1"/>
    <n v="39181.279999999999"/>
    <n v="3.7280000000000002"/>
    <n v="10510"/>
    <n v="10510"/>
    <s v="1000800919251005"/>
    <n v="10466.870000000001"/>
    <n v="39020.491360000007"/>
    <x v="26"/>
    <x v="0"/>
    <x v="0"/>
    <n v="1005"/>
    <n v="10008009"/>
    <s v="SABANA"/>
    <n v="1925"/>
    <s v="Combustibles"/>
    <s v="0040007354"/>
    <x v="0"/>
    <s v="114548"/>
    <s v="En línea"/>
  </r>
  <r>
    <s v="03443108"/>
    <s v="28/01/2025"/>
    <s v="11:09"/>
    <s v="ODS949"/>
    <x v="5"/>
    <s v="BOGOTÁ, D.C."/>
    <x v="0"/>
    <x v="1"/>
    <n v="113605.89"/>
    <n v="11.019"/>
    <n v="10310"/>
    <n v="10310"/>
    <s v="100080091103675"/>
    <n v="10510.49"/>
    <n v="115815.08931"/>
    <x v="27"/>
    <x v="0"/>
    <x v="5"/>
    <n v="675"/>
    <n v="10008009"/>
    <s v="SABANA"/>
    <n v="1103"/>
    <s v="Combustibles"/>
    <s v="0040006520"/>
    <x v="0"/>
    <s v="80013"/>
    <s v="En línea"/>
  </r>
  <r>
    <s v="02289681"/>
    <s v="28/01/2025"/>
    <s v="09:45"/>
    <s v="OLO681"/>
    <x v="0"/>
    <s v="BOGOTÁ, D.C."/>
    <x v="0"/>
    <x v="1"/>
    <n v="42080"/>
    <n v="4"/>
    <n v="10520"/>
    <n v="10520"/>
    <s v="1000800919301005"/>
    <n v="10466.870000000001"/>
    <n v="41867.480000000003"/>
    <x v="25"/>
    <x v="0"/>
    <x v="0"/>
    <n v="1005"/>
    <n v="10008009"/>
    <s v="SABANA"/>
    <n v="1930"/>
    <s v="Combustibles"/>
    <s v="0040007354"/>
    <x v="0"/>
    <s v="38052"/>
    <s v="En línea"/>
  </r>
  <r>
    <s v="01304033"/>
    <s v="28/01/2025"/>
    <s v="19:44"/>
    <s v="GCX118"/>
    <x v="0"/>
    <s v="BOGOTÁ, D.C."/>
    <x v="0"/>
    <x v="1"/>
    <n v="42080"/>
    <n v="4"/>
    <n v="10520"/>
    <n v="10520"/>
    <s v="1000800919301005"/>
    <n v="10466.870000000001"/>
    <n v="41867.480000000003"/>
    <x v="25"/>
    <x v="0"/>
    <x v="0"/>
    <n v="1005"/>
    <n v="10008009"/>
    <s v="SABANA"/>
    <n v="1930"/>
    <s v="Combustibles"/>
    <s v="0040007354"/>
    <x v="0"/>
    <s v="86420"/>
    <s v="En línea"/>
  </r>
  <r>
    <s v="03443549"/>
    <s v="28/01/2025"/>
    <s v="20:45"/>
    <s v="OBI817"/>
    <x v="2"/>
    <s v="BOGOTÁ, D.C."/>
    <x v="0"/>
    <x v="1"/>
    <n v="123802.48"/>
    <n v="12.007999999999999"/>
    <n v="10310"/>
    <n v="10310"/>
    <s v="100080091103267"/>
    <n v="10653.74"/>
    <n v="127930.10991999999"/>
    <x v="27"/>
    <x v="0"/>
    <x v="2"/>
    <n v="267"/>
    <n v="10008009"/>
    <s v="SABANA"/>
    <n v="1103"/>
    <s v="Combustibles"/>
    <s v="0040006107"/>
    <x v="0"/>
    <s v="184734"/>
    <s v="En línea"/>
  </r>
  <r>
    <s v="01645211"/>
    <s v="28/01/2025"/>
    <s v="11:58"/>
    <s v="ODT053"/>
    <x v="7"/>
    <s v="BOGOTÁ, D.C."/>
    <x v="0"/>
    <x v="1"/>
    <n v="350333.8"/>
    <n v="33.979999999999997"/>
    <n v="10310"/>
    <n v="10310"/>
    <s v="1000800920461011"/>
    <n v="10280.65"/>
    <n v="349336.48699999996"/>
    <x v="2"/>
    <x v="0"/>
    <x v="7"/>
    <n v="1011"/>
    <n v="10008009"/>
    <s v="SABANA"/>
    <n v="2046"/>
    <s v="Combustibles"/>
    <s v="0040006505"/>
    <x v="0"/>
    <s v="100685"/>
    <s v="En línea"/>
  </r>
  <r>
    <s v="01645065"/>
    <s v="28/01/2025"/>
    <s v="07:54"/>
    <s v="GCX076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107203"/>
    <s v="En línea"/>
  </r>
  <r>
    <s v="02713008"/>
    <s v="28/01/2025"/>
    <s v="21:01"/>
    <s v="GCX071"/>
    <x v="0"/>
    <s v="BOGOTÁ, D.C."/>
    <x v="0"/>
    <x v="1"/>
    <n v="32950.76"/>
    <n v="3.1960000000000002"/>
    <n v="10310"/>
    <n v="10310"/>
    <s v="1000800920461005"/>
    <n v="10466.870000000001"/>
    <n v="33452.116520000003"/>
    <x v="2"/>
    <x v="0"/>
    <x v="0"/>
    <n v="1005"/>
    <n v="10008009"/>
    <s v="SABANA"/>
    <n v="2046"/>
    <s v="Combustibles"/>
    <s v="0040007354"/>
    <x v="0"/>
    <s v="78821"/>
    <s v="En línea"/>
  </r>
  <r>
    <s v="01682193"/>
    <s v="28/01/2025"/>
    <s v="15:12"/>
    <s v="LIS936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34738"/>
    <s v="En línea"/>
  </r>
  <r>
    <s v="01682251"/>
    <s v="28/01/2025"/>
    <s v="16:19"/>
    <s v="OLO483"/>
    <x v="0"/>
    <s v="BOGOTÁ, D.C."/>
    <x v="0"/>
    <x v="1"/>
    <n v="85120"/>
    <n v="8"/>
    <n v="10640"/>
    <n v="10640"/>
    <s v="1000800910391005"/>
    <n v="10466.870000000001"/>
    <n v="83734.960000000006"/>
    <x v="5"/>
    <x v="0"/>
    <x v="0"/>
    <n v="1005"/>
    <n v="10008009"/>
    <s v="SABANA"/>
    <n v="1039"/>
    <s v="Combustibles"/>
    <s v="0040007354"/>
    <x v="0"/>
    <s v="127923"/>
    <s v="En línea"/>
  </r>
  <r>
    <s v="01682375"/>
    <s v="28/01/2025"/>
    <s v="18:14"/>
    <s v="LIS781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37974"/>
    <s v="En línea"/>
  </r>
  <r>
    <s v="01682463"/>
    <s v="28/01/2025"/>
    <s v="19:32"/>
    <s v="OLO736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160709"/>
    <s v="En línea"/>
  </r>
  <r>
    <s v="01682081"/>
    <s v="28/01/2025"/>
    <s v="13:18"/>
    <s v="OBI720"/>
    <x v="10"/>
    <s v="BOGOTÁ, D.C."/>
    <x v="0"/>
    <x v="1"/>
    <n v="146289.35999999999"/>
    <n v="13.749000000000001"/>
    <n v="10640"/>
    <n v="10640"/>
    <s v="100080091039465"/>
    <n v="10661.32"/>
    <n v="146582.48868000001"/>
    <x v="5"/>
    <x v="0"/>
    <x v="10"/>
    <n v="465"/>
    <n v="10008009"/>
    <s v="SABANA"/>
    <n v="1039"/>
    <s v="Combustibles"/>
    <s v="0040006276"/>
    <x v="0"/>
    <s v="220247"/>
    <s v="En línea"/>
  </r>
  <r>
    <s v="02538374"/>
    <s v="28/01/2025"/>
    <s v="11:02"/>
    <s v="OFX25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28042"/>
    <s v="En línea"/>
  </r>
  <r>
    <s v="01576655"/>
    <s v="28/01/2025"/>
    <s v="08:57"/>
    <s v="LBL85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22262"/>
    <s v="En línea"/>
  </r>
  <r>
    <s v="02538036"/>
    <s v="28/01/2025"/>
    <s v="02:28"/>
    <s v="OGA65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4881"/>
    <s v="En línea"/>
  </r>
  <r>
    <s v="02538055"/>
    <s v="28/01/2025"/>
    <s v="03:17"/>
    <s v="OFJ51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3075"/>
    <s v="En línea"/>
  </r>
  <r>
    <s v="02538512"/>
    <s v="28/01/2025"/>
    <s v="14:28"/>
    <s v="OFJ65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71231"/>
    <s v="En línea"/>
  </r>
  <r>
    <s v="01577045"/>
    <s v="28/01/2025"/>
    <s v="17:30"/>
    <s v="OGA01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72670"/>
    <s v="En línea"/>
  </r>
  <r>
    <s v="03492239"/>
    <s v="28/01/2025"/>
    <s v="21:46"/>
    <s v="OAN02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8029"/>
    <s v="En línea"/>
  </r>
  <r>
    <s v="03492106"/>
    <s v="28/01/2025"/>
    <s v="18:42"/>
    <s v="DDR28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71623"/>
    <s v="En línea"/>
  </r>
  <r>
    <s v="01576951"/>
    <s v="28/01/2025"/>
    <s v="15:41"/>
    <s v="OFQ18E"/>
    <x v="0"/>
    <s v="BOGOTÁ, D.C."/>
    <x v="0"/>
    <x v="0"/>
    <n v="20028.57"/>
    <n v="1.2929999999999999"/>
    <n v="15490"/>
    <n v="15490"/>
    <s v="1000800910561005"/>
    <n v="16027.03"/>
    <n v="20722.949789999999"/>
    <x v="28"/>
    <x v="0"/>
    <x v="0"/>
    <n v="1005"/>
    <n v="10008009"/>
    <s v="SABANA"/>
    <n v="1056"/>
    <s v="Combustibles"/>
    <s v="0040007354"/>
    <x v="0"/>
    <s v="43446"/>
    <s v="En línea"/>
  </r>
  <r>
    <s v="02538344"/>
    <s v="28/01/2025"/>
    <s v="10:22"/>
    <s v="OLO626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48324"/>
    <s v="En línea"/>
  </r>
  <r>
    <s v="03492100"/>
    <s v="28/01/2025"/>
    <s v="18:35"/>
    <s v="JQV297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53028"/>
    <s v="En línea"/>
  </r>
  <r>
    <s v="02538850"/>
    <s v="28/01/2025"/>
    <s v="21:37"/>
    <s v="GCX114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85483"/>
    <s v="En línea"/>
  </r>
  <r>
    <s v="02777351"/>
    <s v="28/01/2025"/>
    <s v="02:29"/>
    <s v="OFM23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0160"/>
    <s v="En línea"/>
  </r>
  <r>
    <s v="02777446"/>
    <s v="28/01/2025"/>
    <s v="06:05"/>
    <s v="OFM17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4796"/>
    <s v="En línea"/>
  </r>
  <r>
    <s v="02777434"/>
    <s v="28/01/2025"/>
    <s v="05:43"/>
    <s v="OFY03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70287"/>
    <s v="En línea"/>
  </r>
  <r>
    <s v="02778305"/>
    <s v="28/01/2025"/>
    <s v="20:53"/>
    <s v="OGA39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39804"/>
    <s v="En línea"/>
  </r>
  <r>
    <s v="02777988"/>
    <s v="28/01/2025"/>
    <s v="15:54"/>
    <s v="OFY04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5783"/>
    <s v="En línea"/>
  </r>
  <r>
    <s v="02777992"/>
    <s v="28/01/2025"/>
    <s v="15:56"/>
    <s v="OFP10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5211"/>
    <s v="En línea"/>
  </r>
  <r>
    <s v="02778415"/>
    <s v="28/01/2025"/>
    <s v="23:50"/>
    <s v="OFM21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5385"/>
    <s v="En línea"/>
  </r>
  <r>
    <s v="02778315"/>
    <s v="28/01/2025"/>
    <s v="21:08"/>
    <s v="GCX129"/>
    <x v="0"/>
    <s v="BOGOTÁ, D.C."/>
    <x v="0"/>
    <x v="1"/>
    <n v="41240"/>
    <n v="4"/>
    <n v="10310"/>
    <n v="10310"/>
    <s v="1000800911041005"/>
    <n v="10466.870000000001"/>
    <n v="41867.480000000003"/>
    <x v="29"/>
    <x v="0"/>
    <x v="0"/>
    <n v="1005"/>
    <n v="10008009"/>
    <s v="SABANA"/>
    <n v="1104"/>
    <s v="Combustibles"/>
    <s v="0040007354"/>
    <x v="0"/>
    <s v="91400"/>
    <s v="En línea"/>
  </r>
  <r>
    <s v="2738401"/>
    <s v="28/01/2025"/>
    <s v="09:13"/>
    <s v="LIS998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22899"/>
    <s v="En línea"/>
  </r>
  <r>
    <s v="2738612"/>
    <s v="28/01/2025"/>
    <s v="15:55"/>
    <s v="OKZ819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173554"/>
    <s v="En línea"/>
  </r>
  <r>
    <s v="011004806"/>
    <s v="28/01/2025"/>
    <s v="23:41"/>
    <s v="OFN01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62212"/>
    <s v="En línea"/>
  </r>
  <r>
    <s v="011004156"/>
    <s v="28/01/2025"/>
    <s v="10:14"/>
    <s v="OFN35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40626"/>
    <s v="En línea"/>
  </r>
  <r>
    <s v="011004393"/>
    <s v="28/01/2025"/>
    <s v="14:48"/>
    <s v="LHB10F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32425"/>
    <s v="En línea"/>
  </r>
  <r>
    <s v="03411312"/>
    <s v="28/01/2025"/>
    <s v="14:14"/>
    <s v="OLO541"/>
    <x v="2"/>
    <s v="BOGOTÁ, D.C."/>
    <x v="0"/>
    <x v="0"/>
    <n v="109475.24"/>
    <n v="7.1740000000000004"/>
    <n v="15260"/>
    <n v="15260"/>
    <s v="100080091442267"/>
    <n v="16213.9"/>
    <n v="116318.51860000001"/>
    <x v="30"/>
    <x v="0"/>
    <x v="2"/>
    <n v="267"/>
    <n v="10008009"/>
    <s v="SABANA"/>
    <n v="1442"/>
    <s v="Combustibles"/>
    <s v="0040006107"/>
    <x v="0"/>
    <s v="63912"/>
    <s v="En línea"/>
  </r>
  <r>
    <s v="02848223"/>
    <s v="28/01/2025"/>
    <s v="21:03"/>
    <s v="GCX030"/>
    <x v="0"/>
    <s v="BOGOTÁ, D.C."/>
    <x v="0"/>
    <x v="1"/>
    <n v="42520"/>
    <n v="4"/>
    <n v="10630"/>
    <n v="10630"/>
    <s v="100080099281005"/>
    <n v="10466.870000000001"/>
    <n v="41867.480000000003"/>
    <x v="4"/>
    <x v="0"/>
    <x v="0"/>
    <n v="1005"/>
    <n v="10008009"/>
    <s v="SABANA"/>
    <n v="928"/>
    <s v="Combustibles"/>
    <s v="0040007354"/>
    <x v="0"/>
    <s v="114007"/>
    <s v="En línea"/>
  </r>
  <r>
    <s v="03411126"/>
    <s v="28/01/2025"/>
    <s v="09:33"/>
    <s v="OGF73E"/>
    <x v="0"/>
    <s v="BOGOTÁ, D.C."/>
    <x v="0"/>
    <x v="0"/>
    <n v="22890"/>
    <n v="1.5"/>
    <n v="15260"/>
    <n v="15260"/>
    <s v="1000800914421005"/>
    <n v="16027.03"/>
    <n v="24040.545000000002"/>
    <x v="30"/>
    <x v="0"/>
    <x v="0"/>
    <n v="1005"/>
    <n v="10008009"/>
    <s v="SABANA"/>
    <n v="1442"/>
    <s v="Combustibles"/>
    <s v="0040007354"/>
    <x v="0"/>
    <s v="71723"/>
    <s v="En línea"/>
  </r>
  <r>
    <s v="04246504"/>
    <s v="28/01/2025"/>
    <s v="15:55"/>
    <s v="OKZ896"/>
    <x v="2"/>
    <s v="BOGOTÁ, D.C."/>
    <x v="0"/>
    <x v="1"/>
    <n v="190644.71"/>
    <n v="18.709"/>
    <n v="10190"/>
    <n v="10190"/>
    <s v="100080091442267"/>
    <n v="10653.74"/>
    <n v="199320.82165999999"/>
    <x v="30"/>
    <x v="0"/>
    <x v="2"/>
    <n v="267"/>
    <n v="10008009"/>
    <s v="SABANA"/>
    <n v="1442"/>
    <s v="Combustibles"/>
    <s v="0040006107"/>
    <x v="0"/>
    <s v="21844"/>
    <s v="En línea"/>
  </r>
  <r>
    <s v="02238556"/>
    <s v="28/01/2025"/>
    <s v="11:27"/>
    <s v="OFN61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45187"/>
    <s v="En línea"/>
  </r>
  <r>
    <s v="03248420"/>
    <s v="28/01/2025"/>
    <s v="11:36"/>
    <s v="OFV64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142902"/>
    <s v="En línea"/>
  </r>
  <r>
    <s v="02238571"/>
    <s v="28/01/2025"/>
    <s v="12:18"/>
    <s v="OGB45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58102"/>
    <s v="En línea"/>
  </r>
  <r>
    <s v="01136723"/>
    <s v="28/01/2025"/>
    <s v="11:55"/>
    <s v="OJX054"/>
    <x v="0"/>
    <s v="BOGOTÁ, D.C."/>
    <x v="0"/>
    <x v="0"/>
    <n v="45870"/>
    <n v="3"/>
    <n v="15290"/>
    <n v="15290"/>
    <s v="1000800915551005"/>
    <n v="16027.03"/>
    <n v="48081.090000000004"/>
    <x v="31"/>
    <x v="0"/>
    <x v="0"/>
    <n v="1005"/>
    <n v="10008009"/>
    <s v="SABANA"/>
    <n v="1555"/>
    <s v="Combustibles"/>
    <s v="0040007354"/>
    <x v="0"/>
    <s v="192728"/>
    <s v="En línea"/>
  </r>
  <r>
    <s v="04188200"/>
    <s v="28/01/2025"/>
    <s v="11:59"/>
    <s v="DDU76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63532"/>
    <s v="En línea"/>
  </r>
  <r>
    <s v="01136683"/>
    <s v="28/01/2025"/>
    <s v="09:27"/>
    <s v="OLN186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22091"/>
    <s v="En línea"/>
  </r>
  <r>
    <s v="03248385"/>
    <s v="28/01/2025"/>
    <s v="09:40"/>
    <s v="DDU80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75212"/>
    <s v="En línea"/>
  </r>
  <r>
    <s v="01136696"/>
    <s v="28/01/2025"/>
    <s v="10:14"/>
    <s v="OLN146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12090"/>
    <s v="En línea"/>
  </r>
  <r>
    <s v="02238546"/>
    <s v="28/01/2025"/>
    <s v="10:45"/>
    <s v="DDU69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53734"/>
    <s v="En línea"/>
  </r>
  <r>
    <s v="04188180"/>
    <s v="28/01/2025"/>
    <s v="10:47"/>
    <s v="OFY51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63460"/>
    <s v="En línea"/>
  </r>
  <r>
    <s v="01136744"/>
    <s v="28/01/2025"/>
    <s v="13:28"/>
    <s v="OLN205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82034"/>
    <s v="En línea"/>
  </r>
  <r>
    <s v="04188320"/>
    <s v="28/01/2025"/>
    <s v="18:25"/>
    <s v="OAM27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100681"/>
    <s v="En línea"/>
  </r>
  <r>
    <s v="02238727"/>
    <s v="28/01/2025"/>
    <s v="21:35"/>
    <s v="OAO16E"/>
    <x v="0"/>
    <s v="BOGOTÁ, D.C."/>
    <x v="0"/>
    <x v="0"/>
    <n v="30580"/>
    <n v="2"/>
    <n v="15290"/>
    <n v="15290"/>
    <s v="1000800915551005"/>
    <n v="16027.03"/>
    <n v="32054.06"/>
    <x v="31"/>
    <x v="0"/>
    <x v="0"/>
    <n v="1005"/>
    <n v="10008009"/>
    <s v="SABANA"/>
    <n v="1555"/>
    <s v="Combustibles"/>
    <s v="0040007354"/>
    <x v="0"/>
    <s v="74113"/>
    <s v="En línea"/>
  </r>
  <r>
    <s v="03248558"/>
    <s v="28/01/2025"/>
    <s v="21:20"/>
    <s v="OAM49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76144"/>
    <s v="En línea"/>
  </r>
  <r>
    <s v="01136839"/>
    <s v="28/01/2025"/>
    <s v="20:19"/>
    <s v="ODT187"/>
    <x v="0"/>
    <s v="BOGOTÁ, D.C."/>
    <x v="0"/>
    <x v="0"/>
    <n v="76450"/>
    <n v="5"/>
    <n v="15290"/>
    <n v="15290"/>
    <s v="1000800915551005"/>
    <n v="16027.03"/>
    <n v="80135.150000000009"/>
    <x v="31"/>
    <x v="0"/>
    <x v="0"/>
    <n v="1005"/>
    <n v="10008009"/>
    <s v="SABANA"/>
    <n v="1555"/>
    <s v="Combustibles"/>
    <s v="0040007354"/>
    <x v="0"/>
    <s v="158738"/>
    <s v="En línea"/>
  </r>
  <r>
    <s v="03248479"/>
    <s v="28/01/2025"/>
    <s v="16:28"/>
    <s v="OAN84E"/>
    <x v="0"/>
    <s v="BOGOTÁ, D.C."/>
    <x v="0"/>
    <x v="0"/>
    <n v="30580"/>
    <n v="2"/>
    <n v="15290"/>
    <n v="15290"/>
    <s v="1000800915551005"/>
    <n v="16027.03"/>
    <n v="32054.06"/>
    <x v="31"/>
    <x v="0"/>
    <x v="0"/>
    <n v="1005"/>
    <n v="10008009"/>
    <s v="SABANA"/>
    <n v="1555"/>
    <s v="Combustibles"/>
    <s v="0040007354"/>
    <x v="0"/>
    <s v="86334"/>
    <s v="En línea"/>
  </r>
  <r>
    <s v="03248455"/>
    <s v="28/01/2025"/>
    <s v="15:10"/>
    <s v="OAN24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59740"/>
    <s v="En línea"/>
  </r>
  <r>
    <s v="02238656"/>
    <s v="28/01/2025"/>
    <s v="16:41"/>
    <s v="OAO18E"/>
    <x v="0"/>
    <s v="BOGOTÁ, D.C."/>
    <x v="0"/>
    <x v="0"/>
    <n v="30580"/>
    <n v="2"/>
    <n v="15290"/>
    <n v="15290"/>
    <s v="1000800915551005"/>
    <n v="16027.03"/>
    <n v="32054.06"/>
    <x v="31"/>
    <x v="0"/>
    <x v="0"/>
    <n v="1005"/>
    <n v="10008009"/>
    <s v="SABANA"/>
    <n v="1555"/>
    <s v="Combustibles"/>
    <s v="0040007354"/>
    <x v="0"/>
    <s v="100956"/>
    <s v="En línea"/>
  </r>
  <r>
    <s v="02238669"/>
    <s v="28/01/2025"/>
    <s v="17:24"/>
    <s v="LIS738"/>
    <x v="0"/>
    <s v="BOGOTÁ, D.C."/>
    <x v="0"/>
    <x v="0"/>
    <n v="45870"/>
    <n v="3"/>
    <n v="15290"/>
    <n v="15290"/>
    <s v="1000800915551005"/>
    <n v="16027.03"/>
    <n v="48081.090000000004"/>
    <x v="31"/>
    <x v="0"/>
    <x v="0"/>
    <n v="1005"/>
    <n v="10008009"/>
    <s v="SABANA"/>
    <n v="1555"/>
    <s v="Combustibles"/>
    <s v="0040007354"/>
    <x v="0"/>
    <s v="41104"/>
    <s v="En línea"/>
  </r>
  <r>
    <s v="03248345"/>
    <s v="28/01/2025"/>
    <s v="07:18"/>
    <s v="LHA35F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27372"/>
    <s v="En línea"/>
  </r>
  <r>
    <s v="03248354"/>
    <s v="28/01/2025"/>
    <s v="07:49"/>
    <s v="AWV12D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94950"/>
    <s v="En línea"/>
  </r>
  <r>
    <s v="02238596"/>
    <s v="28/01/2025"/>
    <s v="13:37"/>
    <s v="OLN150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31649"/>
    <s v="En línea"/>
  </r>
  <r>
    <s v="03248451"/>
    <s v="28/01/2025"/>
    <s v="14:57"/>
    <s v="LIS733"/>
    <x v="0"/>
    <s v="BOGOTÁ, D.C."/>
    <x v="0"/>
    <x v="0"/>
    <n v="45870"/>
    <n v="3"/>
    <n v="15290"/>
    <n v="15290"/>
    <s v="1000800915551005"/>
    <n v="16027.03"/>
    <n v="48081.090000000004"/>
    <x v="31"/>
    <x v="0"/>
    <x v="0"/>
    <n v="1005"/>
    <n v="10008009"/>
    <s v="SABANA"/>
    <n v="1555"/>
    <s v="Combustibles"/>
    <s v="0040007354"/>
    <x v="0"/>
    <s v="55582"/>
    <s v="En línea"/>
  </r>
  <r>
    <s v="03248467"/>
    <s v="28/01/2025"/>
    <s v="15:48"/>
    <s v="OAM55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121367"/>
    <s v="En línea"/>
  </r>
  <r>
    <s v="03248534"/>
    <s v="28/01/2025"/>
    <s v="19:30"/>
    <s v="JQV269"/>
    <x v="0"/>
    <s v="BOGOTÁ, D.C."/>
    <x v="0"/>
    <x v="0"/>
    <n v="45870"/>
    <n v="3"/>
    <n v="15290"/>
    <n v="15290"/>
    <s v="1000800915551005"/>
    <n v="16027.03"/>
    <n v="48081.090000000004"/>
    <x v="31"/>
    <x v="0"/>
    <x v="0"/>
    <n v="1005"/>
    <n v="10008009"/>
    <s v="SABANA"/>
    <n v="1555"/>
    <s v="Combustibles"/>
    <s v="0040007354"/>
    <x v="0"/>
    <s v="58017"/>
    <s v="En línea"/>
  </r>
  <r>
    <s v="03248538"/>
    <s v="28/01/2025"/>
    <s v="19:39"/>
    <s v="OAN45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72508"/>
    <s v="En línea"/>
  </r>
  <r>
    <s v="04188263"/>
    <s v="28/01/2025"/>
    <s v="15:17"/>
    <s v="OLN135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47658"/>
    <s v="En línea"/>
  </r>
  <r>
    <s v="03248414"/>
    <s v="28/01/2025"/>
    <s v="11:25"/>
    <s v="DDX14E"/>
    <x v="0"/>
    <s v="BOGOTÁ, D.C."/>
    <x v="0"/>
    <x v="0"/>
    <n v="11589.82"/>
    <n v="0.75800000000000001"/>
    <n v="15290"/>
    <n v="15290"/>
    <s v="1000800915551005"/>
    <n v="16027.03"/>
    <n v="12148.488740000001"/>
    <x v="31"/>
    <x v="0"/>
    <x v="0"/>
    <n v="1005"/>
    <n v="10008009"/>
    <s v="SABANA"/>
    <n v="1555"/>
    <s v="Combustibles"/>
    <s v="0040007354"/>
    <x v="0"/>
    <s v="32090"/>
    <s v="En línea"/>
  </r>
  <r>
    <s v="48670293"/>
    <s v="28/01/2025"/>
    <s v="06:03"/>
    <s v="JQV270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50686"/>
    <s v="En línea"/>
  </r>
  <r>
    <s v="48675508"/>
    <s v="28/01/2025"/>
    <s v="08:12"/>
    <s v="OFK98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29720"/>
    <s v="En línea"/>
  </r>
  <r>
    <s v="48679665"/>
    <s v="28/01/2025"/>
    <s v="09:49"/>
    <s v="OJX057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186551"/>
    <s v="En línea"/>
  </r>
  <r>
    <s v="48686019"/>
    <s v="28/01/2025"/>
    <s v="13:01"/>
    <s v="LHE33F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29350"/>
    <s v="En línea"/>
  </r>
  <r>
    <s v="48671305"/>
    <s v="28/01/2025"/>
    <s v="06:33"/>
    <s v="ODT175"/>
    <x v="0"/>
    <s v="BOGOTÁ, D.C."/>
    <x v="0"/>
    <x v="0"/>
    <n v="80700"/>
    <n v="5"/>
    <n v="16140"/>
    <n v="16140"/>
    <s v="1000800935401005"/>
    <n v="16027.03"/>
    <n v="80135.150000000009"/>
    <x v="32"/>
    <x v="0"/>
    <x v="0"/>
    <n v="1005"/>
    <n v="10008009"/>
    <s v="SABANA"/>
    <n v="3540"/>
    <s v="Combustibles"/>
    <s v="0040007354"/>
    <x v="0"/>
    <s v="155012"/>
    <s v="En línea"/>
  </r>
  <r>
    <s v="48670764"/>
    <s v="28/01/2025"/>
    <s v="06:19"/>
    <s v="OJX100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212665"/>
    <s v="En línea"/>
  </r>
  <r>
    <s v="48672814"/>
    <s v="28/01/2025"/>
    <s v="07:13"/>
    <s v="ODT171"/>
    <x v="0"/>
    <s v="BOGOTÁ, D.C."/>
    <x v="0"/>
    <x v="0"/>
    <n v="80700"/>
    <n v="5"/>
    <n v="16140"/>
    <n v="16140"/>
    <s v="1000800935401005"/>
    <n v="16027.03"/>
    <n v="80135.150000000009"/>
    <x v="32"/>
    <x v="0"/>
    <x v="0"/>
    <n v="1005"/>
    <n v="10008009"/>
    <s v="SABANA"/>
    <n v="3540"/>
    <s v="Combustibles"/>
    <s v="0040007354"/>
    <x v="0"/>
    <s v="176640"/>
    <s v="En línea"/>
  </r>
  <r>
    <s v="48673077"/>
    <s v="28/01/2025"/>
    <s v="07:19"/>
    <s v="OJX058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188973"/>
    <s v="En línea"/>
  </r>
  <r>
    <s v="48673428"/>
    <s v="28/01/2025"/>
    <s v="07:26"/>
    <s v="AWV11D"/>
    <x v="0"/>
    <s v="BOGOTÁ, D.C."/>
    <x v="0"/>
    <x v="0"/>
    <n v="16140"/>
    <n v="1"/>
    <n v="16140"/>
    <n v="16140"/>
    <s v="1000800935401005"/>
    <n v="16027.03"/>
    <n v="16027.03"/>
    <x v="32"/>
    <x v="0"/>
    <x v="0"/>
    <n v="1005"/>
    <n v="10008009"/>
    <s v="SABANA"/>
    <n v="3540"/>
    <s v="Combustibles"/>
    <s v="0040007354"/>
    <x v="0"/>
    <s v="83307"/>
    <s v="En línea"/>
  </r>
  <r>
    <s v="48667467"/>
    <s v="28/01/2025"/>
    <s v="01:57"/>
    <s v="DDP33E"/>
    <x v="0"/>
    <s v="BOGOTÁ, D.C."/>
    <x v="0"/>
    <x v="0"/>
    <n v="16140"/>
    <n v="1"/>
    <n v="16140"/>
    <n v="16140"/>
    <s v="1000800935401005"/>
    <n v="16027.03"/>
    <n v="16027.03"/>
    <x v="32"/>
    <x v="0"/>
    <x v="0"/>
    <n v="1005"/>
    <n v="10008009"/>
    <s v="SABANA"/>
    <n v="3540"/>
    <s v="Combustibles"/>
    <s v="0040007354"/>
    <x v="0"/>
    <s v="54717"/>
    <s v="En línea"/>
  </r>
  <r>
    <s v="48690323"/>
    <s v="28/01/2025"/>
    <s v="15:11"/>
    <s v="ODT169"/>
    <x v="0"/>
    <s v="BOGOTÁ, D.C."/>
    <x v="0"/>
    <x v="0"/>
    <n v="80700"/>
    <n v="5"/>
    <n v="16140"/>
    <n v="16140"/>
    <s v="1000800935401005"/>
    <n v="16027.03"/>
    <n v="80135.150000000009"/>
    <x v="32"/>
    <x v="0"/>
    <x v="0"/>
    <n v="1005"/>
    <n v="10008009"/>
    <s v="SABANA"/>
    <n v="3540"/>
    <s v="Combustibles"/>
    <s v="0040007354"/>
    <x v="0"/>
    <s v="166241"/>
    <s v="En línea"/>
  </r>
  <r>
    <s v="48700546"/>
    <s v="28/01/2025"/>
    <s v="20:19"/>
    <s v="JQV272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48500"/>
    <s v="En línea"/>
  </r>
  <r>
    <s v="48701846"/>
    <s v="28/01/2025"/>
    <s v="21:20"/>
    <s v="OJX140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238111"/>
    <s v="En línea"/>
  </r>
  <r>
    <s v="48698890"/>
    <s v="28/01/2025"/>
    <s v="19:15"/>
    <s v="OAM73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84770"/>
    <s v="En línea"/>
  </r>
  <r>
    <s v="48700382"/>
    <s v="28/01/2025"/>
    <s v="20:12"/>
    <s v="DDX68E"/>
    <x v="0"/>
    <s v="BOGOTÁ, D.C."/>
    <x v="0"/>
    <x v="0"/>
    <n v="16140"/>
    <n v="1"/>
    <n v="16140"/>
    <n v="16140"/>
    <s v="1000800935401005"/>
    <n v="16027.03"/>
    <n v="16027.03"/>
    <x v="32"/>
    <x v="0"/>
    <x v="0"/>
    <n v="1005"/>
    <n v="10008009"/>
    <s v="SABANA"/>
    <n v="3540"/>
    <s v="Combustibles"/>
    <s v="0040007354"/>
    <x v="0"/>
    <s v="105499"/>
    <s v="En línea"/>
  </r>
  <r>
    <s v="01136788"/>
    <s v="28/01/2025"/>
    <s v="15:57"/>
    <s v="LIS824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32257"/>
    <s v="En línea"/>
  </r>
  <r>
    <s v="04188248"/>
    <s v="28/01/2025"/>
    <s v="14:41"/>
    <s v="OLN213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38008"/>
    <s v="En línea"/>
  </r>
  <r>
    <s v="03248507"/>
    <s v="28/01/2025"/>
    <s v="18:08"/>
    <s v="OJY251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01643"/>
    <s v="En línea"/>
  </r>
  <r>
    <s v="48701927"/>
    <s v="28/01/2025"/>
    <s v="21:25"/>
    <s v="OJY259"/>
    <x v="0"/>
    <s v="BOGOTÁ, D.C."/>
    <x v="0"/>
    <x v="1"/>
    <n v="41840"/>
    <n v="4"/>
    <n v="10460"/>
    <n v="10460"/>
    <s v="1000800935401005"/>
    <n v="10466.870000000001"/>
    <n v="41867.480000000003"/>
    <x v="32"/>
    <x v="0"/>
    <x v="0"/>
    <n v="1005"/>
    <n v="10008009"/>
    <s v="SABANA"/>
    <n v="3540"/>
    <s v="Combustibles"/>
    <s v="0040007354"/>
    <x v="0"/>
    <s v="122455"/>
    <s v="En línea"/>
  </r>
  <r>
    <s v="48699650"/>
    <s v="28/01/2025"/>
    <s v="19:42"/>
    <s v="LIS750"/>
    <x v="0"/>
    <s v="BOGOTÁ, D.C."/>
    <x v="0"/>
    <x v="1"/>
    <n v="41840"/>
    <n v="4"/>
    <n v="10460"/>
    <n v="10460"/>
    <s v="1000800935401005"/>
    <n v="10466.870000000001"/>
    <n v="41867.480000000003"/>
    <x v="32"/>
    <x v="0"/>
    <x v="0"/>
    <n v="1005"/>
    <n v="10008009"/>
    <s v="SABANA"/>
    <n v="3540"/>
    <s v="Combustibles"/>
    <s v="0040007354"/>
    <x v="0"/>
    <s v="29052"/>
    <s v="En línea"/>
  </r>
  <r>
    <s v="48689824"/>
    <s v="28/01/2025"/>
    <s v="14:58"/>
    <s v="OLN240"/>
    <x v="0"/>
    <s v="BOGOTÁ, D.C."/>
    <x v="0"/>
    <x v="1"/>
    <n v="41840"/>
    <n v="4"/>
    <n v="10460"/>
    <n v="10460"/>
    <s v="1000800935401005"/>
    <n v="10466.870000000001"/>
    <n v="41867.480000000003"/>
    <x v="32"/>
    <x v="0"/>
    <x v="0"/>
    <n v="1005"/>
    <n v="10008009"/>
    <s v="SABANA"/>
    <n v="3540"/>
    <s v="Combustibles"/>
    <s v="0040007354"/>
    <x v="0"/>
    <s v="174962"/>
    <s v="En línea"/>
  </r>
  <r>
    <s v="48703799"/>
    <s v="28/01/2025"/>
    <s v="23:38"/>
    <s v="OLN078"/>
    <x v="0"/>
    <s v="BOGOTÁ, D.C."/>
    <x v="0"/>
    <x v="1"/>
    <n v="41840"/>
    <n v="4"/>
    <n v="10460"/>
    <n v="10460"/>
    <s v="1000800935401005"/>
    <n v="10466.870000000001"/>
    <n v="41867.480000000003"/>
    <x v="32"/>
    <x v="0"/>
    <x v="0"/>
    <n v="1005"/>
    <n v="10008009"/>
    <s v="SABANA"/>
    <n v="3540"/>
    <s v="Combustibles"/>
    <s v="0040007354"/>
    <x v="0"/>
    <s v="211930"/>
    <s v="En línea"/>
  </r>
  <r>
    <s v="01539390"/>
    <s v="28/01/2025"/>
    <s v="10:07"/>
    <s v="DDP72E"/>
    <x v="0"/>
    <s v="BOGOTÁ, D.C."/>
    <x v="0"/>
    <x v="0"/>
    <n v="23295"/>
    <n v="1.5"/>
    <n v="15530"/>
    <n v="15530"/>
    <s v="1000800914641005"/>
    <n v="16027.03"/>
    <n v="24040.545000000002"/>
    <x v="47"/>
    <x v="0"/>
    <x v="0"/>
    <n v="1005"/>
    <n v="10008009"/>
    <s v="SABANA"/>
    <n v="1464"/>
    <s v="Combustibles"/>
    <s v="0040007354"/>
    <x v="0"/>
    <s v="70392"/>
    <s v="En línea"/>
  </r>
  <r>
    <s v="01333089"/>
    <s v="28/01/2025"/>
    <s v="08:10"/>
    <s v="LBM43F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44100"/>
    <s v="En línea"/>
  </r>
  <r>
    <s v="05143269"/>
    <s v="28/01/2025"/>
    <s v="13:46"/>
    <s v="OFZ04E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89089"/>
    <s v="En línea"/>
  </r>
  <r>
    <s v="02335580"/>
    <s v="28/01/2025"/>
    <s v="16:58"/>
    <s v="JQV260"/>
    <x v="0"/>
    <s v="BOGOTÁ, D.C."/>
    <x v="0"/>
    <x v="0"/>
    <n v="46080"/>
    <n v="3"/>
    <n v="15360"/>
    <n v="15360"/>
    <s v="100080099841005"/>
    <n v="16027.03"/>
    <n v="48081.090000000004"/>
    <x v="34"/>
    <x v="0"/>
    <x v="0"/>
    <n v="1005"/>
    <n v="10008009"/>
    <s v="SABANA"/>
    <n v="984"/>
    <s v="Combustibles"/>
    <s v="0040007354"/>
    <x v="0"/>
    <s v="38416"/>
    <s v="En línea"/>
  </r>
  <r>
    <s v="01332997"/>
    <s v="28/01/2025"/>
    <s v="01:20"/>
    <s v="OGF90E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86753"/>
    <s v="En línea"/>
  </r>
  <r>
    <s v="03383474"/>
    <s v="28/01/2025"/>
    <s v="14:41"/>
    <s v="OFY30E"/>
    <x v="0"/>
    <s v="BOGOTÁ, D.C."/>
    <x v="0"/>
    <x v="0"/>
    <n v="23175"/>
    <n v="1.5"/>
    <n v="15450"/>
    <n v="15450"/>
    <s v="100080099581005"/>
    <n v="16027.03"/>
    <n v="24040.545000000002"/>
    <x v="35"/>
    <x v="0"/>
    <x v="0"/>
    <n v="1005"/>
    <n v="10008009"/>
    <s v="SABANA"/>
    <n v="958"/>
    <s v="Combustibles"/>
    <s v="0040007354"/>
    <x v="0"/>
    <s v="81427"/>
    <s v="En línea"/>
  </r>
  <r>
    <s v="02335265"/>
    <s v="28/01/2025"/>
    <s v="04:37"/>
    <s v="OLN080"/>
    <x v="0"/>
    <s v="BOGOTÁ, D.C."/>
    <x v="0"/>
    <x v="1"/>
    <n v="39584.925000000003"/>
    <n v="3.8250000000000002"/>
    <n v="10349"/>
    <n v="10349"/>
    <s v="100080099841005"/>
    <n v="10466.870000000001"/>
    <n v="40035.777750000008"/>
    <x v="34"/>
    <x v="0"/>
    <x v="0"/>
    <n v="1005"/>
    <n v="10008009"/>
    <s v="SABANA"/>
    <n v="984"/>
    <s v="Combustibles"/>
    <s v="0040007354"/>
    <x v="0"/>
    <s v="195102"/>
    <s v="En línea"/>
  </r>
  <r>
    <s v="01479534"/>
    <s v="28/01/2025"/>
    <s v="21:49"/>
    <s v="OKZ821"/>
    <x v="0"/>
    <s v="BOGOTÁ, D.C."/>
    <x v="0"/>
    <x v="1"/>
    <n v="41760"/>
    <n v="4"/>
    <n v="10440"/>
    <n v="10440"/>
    <s v="100080099581005"/>
    <n v="10466.870000000001"/>
    <n v="41867.480000000003"/>
    <x v="35"/>
    <x v="0"/>
    <x v="0"/>
    <n v="1005"/>
    <n v="10008009"/>
    <s v="SABANA"/>
    <n v="958"/>
    <s v="Combustibles"/>
    <s v="0040007354"/>
    <x v="0"/>
    <s v="158156"/>
    <s v="En línea"/>
  </r>
  <r>
    <s v="01551986"/>
    <s v="28/01/2025"/>
    <s v="08:08"/>
    <s v="OAN50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78553"/>
    <s v="En línea"/>
  </r>
  <r>
    <s v="01552097"/>
    <s v="28/01/2025"/>
    <s v="11:05"/>
    <s v="OFT46E"/>
    <x v="0"/>
    <s v="BOGOTÁ, D.C."/>
    <x v="0"/>
    <x v="0"/>
    <n v="15630"/>
    <n v="1"/>
    <n v="15630"/>
    <n v="15630"/>
    <s v="1000800910671005"/>
    <n v="16027.03"/>
    <n v="16027.03"/>
    <x v="36"/>
    <x v="0"/>
    <x v="0"/>
    <n v="1005"/>
    <n v="10008009"/>
    <s v="SABANA"/>
    <n v="1067"/>
    <s v="Combustibles"/>
    <s v="0040007354"/>
    <x v="0"/>
    <s v="17578"/>
    <s v="En línea"/>
  </r>
  <r>
    <s v="01552071"/>
    <s v="28/01/2025"/>
    <s v="10:29"/>
    <s v="OAN38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72680"/>
    <s v="En línea"/>
  </r>
  <r>
    <s v="02450731"/>
    <s v="28/01/2025"/>
    <s v="15:23"/>
    <s v="OFM87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48354"/>
    <s v="En línea"/>
  </r>
  <r>
    <s v="02450762"/>
    <s v="28/01/2025"/>
    <s v="16:17"/>
    <s v="OFM81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36874"/>
    <s v="En línea"/>
  </r>
  <r>
    <s v="02450825"/>
    <s v="28/01/2025"/>
    <s v="17:17"/>
    <s v="DDP63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67861"/>
    <s v="En línea"/>
  </r>
  <r>
    <s v="02450910"/>
    <s v="28/01/2025"/>
    <s v="18:49"/>
    <s v="OGB29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66625"/>
    <s v="En línea"/>
  </r>
  <r>
    <s v="02450965"/>
    <s v="28/01/2025"/>
    <s v="20:01"/>
    <s v="AWV15D"/>
    <x v="0"/>
    <s v="BOGOTÁ, D.C."/>
    <x v="0"/>
    <x v="0"/>
    <n v="15630"/>
    <n v="1"/>
    <n v="15630"/>
    <n v="15630"/>
    <s v="1000800910671005"/>
    <n v="16027.03"/>
    <n v="16027.03"/>
    <x v="36"/>
    <x v="0"/>
    <x v="0"/>
    <n v="1005"/>
    <n v="10008009"/>
    <s v="SABANA"/>
    <n v="1067"/>
    <s v="Combustibles"/>
    <s v="0040007354"/>
    <x v="0"/>
    <s v="78087"/>
    <s v="En línea"/>
  </r>
  <r>
    <s v="01552613"/>
    <s v="28/01/2025"/>
    <s v="23:25"/>
    <s v="OFR23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44602"/>
    <s v="En línea"/>
  </r>
  <r>
    <s v="0180296"/>
    <s v="28/01/2025"/>
    <s v="12:44"/>
    <s v="UKP24D"/>
    <x v="0"/>
    <s v="BOGOTÁ, D.C."/>
    <x v="0"/>
    <x v="0"/>
    <n v="26904.240000000002"/>
    <n v="1.738"/>
    <n v="15480"/>
    <n v="15480"/>
    <s v="1000800916211005"/>
    <n v="16027.03"/>
    <n v="27854.978139999999"/>
    <x v="44"/>
    <x v="0"/>
    <x v="0"/>
    <n v="1005"/>
    <n v="10008009"/>
    <s v="SABANA"/>
    <n v="1621"/>
    <s v="Combustibles"/>
    <s v="0040007354"/>
    <x v="0"/>
    <s v="981"/>
    <s v="En línea"/>
  </r>
  <r>
    <s v="0265091"/>
    <s v="28/01/2025"/>
    <s v="17:46"/>
    <s v="OFZ57E"/>
    <x v="0"/>
    <s v="BOGOTÁ, D.C."/>
    <x v="0"/>
    <x v="0"/>
    <n v="23220"/>
    <n v="1.5"/>
    <n v="15480"/>
    <n v="15480"/>
    <s v="1000800916211005"/>
    <n v="16027.03"/>
    <n v="24040.545000000002"/>
    <x v="44"/>
    <x v="0"/>
    <x v="0"/>
    <n v="1005"/>
    <n v="10008009"/>
    <s v="SABANA"/>
    <n v="1621"/>
    <s v="Combustibles"/>
    <s v="0040007354"/>
    <x v="0"/>
    <s v="78521"/>
    <s v="En línea"/>
  </r>
  <r>
    <s v="02278947"/>
    <s v="28/01/2025"/>
    <s v="20:44"/>
    <s v="OKZ787"/>
    <x v="0"/>
    <s v="BOGOTÁ, D.C."/>
    <x v="0"/>
    <x v="1"/>
    <n v="85840"/>
    <n v="8"/>
    <n v="10730"/>
    <n v="10730"/>
    <s v="1000800919041005"/>
    <n v="10466.870000000001"/>
    <n v="83734.960000000006"/>
    <x v="37"/>
    <x v="0"/>
    <x v="0"/>
    <n v="1005"/>
    <n v="10008009"/>
    <s v="SABANA"/>
    <n v="1904"/>
    <s v="Combustibles"/>
    <s v="0040007354"/>
    <x v="0"/>
    <s v="155277"/>
    <s v="En línea"/>
  </r>
  <r>
    <s v="2738385"/>
    <s v="28/01/2025"/>
    <s v="08:35"/>
    <s v="LHB52F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17543"/>
    <s v="En línea"/>
  </r>
  <r>
    <s v="2738448"/>
    <s v="28/01/2025"/>
    <s v="10:49"/>
    <s v="DDY05E"/>
    <x v="0"/>
    <s v="BOGOTÁ, D.C."/>
    <x v="0"/>
    <x v="0"/>
    <n v="15980"/>
    <n v="1"/>
    <n v="15980"/>
    <n v="15980"/>
    <s v="1000800911051005"/>
    <n v="16027.03"/>
    <n v="16027.03"/>
    <x v="38"/>
    <x v="0"/>
    <x v="0"/>
    <n v="1005"/>
    <n v="10008009"/>
    <s v="SABANA"/>
    <n v="1105"/>
    <s v="Combustibles"/>
    <s v="0040007354"/>
    <x v="0"/>
    <s v="76707"/>
    <s v="En línea"/>
  </r>
  <r>
    <s v="2738754"/>
    <s v="28/01/2025"/>
    <s v="21:14"/>
    <s v="LHB26F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9949"/>
    <s v="En línea"/>
  </r>
  <r>
    <s v="2738648"/>
    <s v="28/01/2025"/>
    <s v="16:53"/>
    <s v="OLN192"/>
    <x v="0"/>
    <s v="BOGOTÁ, D.C."/>
    <x v="0"/>
    <x v="0"/>
    <n v="63920"/>
    <n v="4"/>
    <n v="15980"/>
    <n v="15980"/>
    <s v="1000800911051005"/>
    <n v="16027.03"/>
    <n v="64108.12"/>
    <x v="38"/>
    <x v="0"/>
    <x v="0"/>
    <n v="1005"/>
    <n v="10008009"/>
    <s v="SABANA"/>
    <n v="1105"/>
    <s v="Combustibles"/>
    <s v="0040007354"/>
    <x v="0"/>
    <s v="124105"/>
    <s v="En línea"/>
  </r>
  <r>
    <s v="2738668"/>
    <s v="28/01/2025"/>
    <s v="17:25"/>
    <s v="DDP75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76309"/>
    <s v="En línea"/>
  </r>
  <r>
    <s v="2738542"/>
    <s v="28/01/2025"/>
    <s v="14:05"/>
    <s v="LHE16F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13892"/>
    <s v="En línea"/>
  </r>
  <r>
    <s v="2738712"/>
    <s v="28/01/2025"/>
    <s v="18:48"/>
    <s v="LHE75F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13886"/>
    <s v="En línea"/>
  </r>
  <r>
    <s v="2738729"/>
    <s v="28/01/2025"/>
    <s v="19:30"/>
    <s v="DDU89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51313"/>
    <s v="En línea"/>
  </r>
  <r>
    <s v="2738733"/>
    <s v="28/01/2025"/>
    <s v="19:47"/>
    <s v="OGA84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71514"/>
    <s v="En línea"/>
  </r>
  <r>
    <s v="2738552"/>
    <s v="28/01/2025"/>
    <s v="14:22"/>
    <s v="OFV48E"/>
    <x v="0"/>
    <s v="BOGOTÁ, D.C."/>
    <x v="0"/>
    <x v="0"/>
    <n v="21525.06"/>
    <n v="1.347"/>
    <n v="15980"/>
    <n v="15980"/>
    <s v="1000800911051005"/>
    <n v="16027.03"/>
    <n v="21588.40941"/>
    <x v="38"/>
    <x v="0"/>
    <x v="0"/>
    <n v="1005"/>
    <n v="10008009"/>
    <s v="SABANA"/>
    <n v="1105"/>
    <s v="Combustibles"/>
    <s v="0040007354"/>
    <x v="0"/>
    <s v="56321"/>
    <s v="Recuperar"/>
  </r>
  <r>
    <s v="1780954"/>
    <s v="28/01/2025"/>
    <s v="10:21"/>
    <s v="OAO40E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93453"/>
    <s v="En línea"/>
  </r>
  <r>
    <s v="1781219"/>
    <s v="28/01/2025"/>
    <s v="15:15"/>
    <s v="AWV27D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51329"/>
    <s v="En línea"/>
  </r>
  <r>
    <s v="1780714"/>
    <s v="28/01/2025"/>
    <s v="06:08"/>
    <s v="OBG914"/>
    <x v="11"/>
    <s v="BOGOTÁ, D.C."/>
    <x v="0"/>
    <x v="0"/>
    <n v="204480.81"/>
    <n v="13.132999999999999"/>
    <n v="15570"/>
    <n v="15570"/>
    <s v="1000800923551010"/>
    <n v="16268.09"/>
    <n v="213648.82596999998"/>
    <x v="39"/>
    <x v="0"/>
    <x v="11"/>
    <n v="1010"/>
    <n v="10008009"/>
    <s v="SABANA"/>
    <n v="2355"/>
    <s v="Combustibles"/>
    <s v="0040006495"/>
    <x v="0"/>
    <s v="238821"/>
    <s v="En línea"/>
  </r>
  <r>
    <s v="03116253"/>
    <s v="28/01/2025"/>
    <s v="02:29"/>
    <s v="OFY24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78603"/>
    <s v="En línea"/>
  </r>
  <r>
    <s v="03116249"/>
    <s v="28/01/2025"/>
    <s v="01:47"/>
    <s v="OFY23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84105"/>
    <s v="En línea"/>
  </r>
  <r>
    <s v="02100778"/>
    <s v="28/01/2025"/>
    <s v="13:10"/>
    <s v="OKZ799"/>
    <x v="0"/>
    <s v="BOGOTÁ, D.C."/>
    <x v="0"/>
    <x v="1"/>
    <n v="85280"/>
    <n v="8"/>
    <n v="10660"/>
    <n v="10660"/>
    <s v="1000800923041005"/>
    <n v="10466.870000000001"/>
    <n v="83734.960000000006"/>
    <x v="0"/>
    <x v="0"/>
    <x v="0"/>
    <n v="1005"/>
    <n v="10008009"/>
    <s v="SABANA"/>
    <n v="2304"/>
    <s v="Combustibles"/>
    <s v="0040007354"/>
    <x v="0"/>
    <s v="198885"/>
    <s v="En línea"/>
  </r>
  <r>
    <s v="0474113"/>
    <s v="28/01/2025"/>
    <s v="20:29"/>
    <s v="GCX106"/>
    <x v="0"/>
    <s v="BOGOTÁ, D.C."/>
    <x v="0"/>
    <x v="1"/>
    <n v="42640"/>
    <n v="4"/>
    <n v="10660"/>
    <n v="10660"/>
    <s v="1000800923041005"/>
    <n v="10466.870000000001"/>
    <n v="41867.480000000003"/>
    <x v="0"/>
    <x v="0"/>
    <x v="0"/>
    <n v="1005"/>
    <n v="10008009"/>
    <s v="SABANA"/>
    <n v="2304"/>
    <s v="Combustibles"/>
    <s v="0040007354"/>
    <x v="0"/>
    <s v="125141"/>
    <s v="En línea"/>
  </r>
  <r>
    <s v="02335823"/>
    <s v="28/01/2025"/>
    <s v="05:57"/>
    <s v="OFT62E"/>
    <x v="0"/>
    <s v="BOGOTÁ, D.C."/>
    <x v="0"/>
    <x v="0"/>
    <n v="20969.12"/>
    <n v="1.3280000000000001"/>
    <n v="15790"/>
    <n v="15790"/>
    <s v="1000800935811005"/>
    <n v="16027.03"/>
    <n v="21283.895840000001"/>
    <x v="7"/>
    <x v="0"/>
    <x v="0"/>
    <n v="1005"/>
    <n v="10008009"/>
    <s v="SABANA"/>
    <n v="3581"/>
    <s v="Combustibles"/>
    <s v="0040007354"/>
    <x v="0"/>
    <s v="41278"/>
    <s v="En línea"/>
  </r>
  <r>
    <s v="02336232"/>
    <s v="28/01/2025"/>
    <s v="21:26"/>
    <s v="OFV44E"/>
    <x v="0"/>
    <s v="BOGOTÁ, D.C."/>
    <x v="0"/>
    <x v="0"/>
    <n v="23685"/>
    <n v="1.5"/>
    <n v="15790"/>
    <n v="15790"/>
    <s v="1000800935811005"/>
    <n v="16027.03"/>
    <n v="24040.545000000002"/>
    <x v="7"/>
    <x v="0"/>
    <x v="0"/>
    <n v="1005"/>
    <n v="10008009"/>
    <s v="SABANA"/>
    <n v="3581"/>
    <s v="Combustibles"/>
    <s v="0040007354"/>
    <x v="0"/>
    <s v="73868"/>
    <s v="En línea"/>
  </r>
  <r>
    <s v="2345220"/>
    <s v="28/01/2025"/>
    <s v="15:10"/>
    <s v="OFY53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59933"/>
    <s v="En línea"/>
  </r>
  <r>
    <s v="2345072"/>
    <s v="28/01/2025"/>
    <s v="12:20"/>
    <s v="OKZ834"/>
    <x v="0"/>
    <s v="BOGOTÁ, D.C."/>
    <x v="0"/>
    <x v="0"/>
    <n v="63132"/>
    <n v="4"/>
    <n v="15783"/>
    <n v="15783"/>
    <s v="1000800923381005"/>
    <n v="16027.03"/>
    <n v="64108.12"/>
    <x v="8"/>
    <x v="0"/>
    <x v="0"/>
    <n v="1005"/>
    <n v="10008009"/>
    <s v="SABANA"/>
    <n v="2338"/>
    <s v="Combustibles"/>
    <s v="0040007354"/>
    <x v="0"/>
    <s v="145392"/>
    <s v="En línea"/>
  </r>
  <r>
    <s v="2344976"/>
    <s v="28/01/2025"/>
    <s v="10:10"/>
    <s v="LIS857"/>
    <x v="0"/>
    <s v="BOGOTÁ, D.C."/>
    <x v="0"/>
    <x v="0"/>
    <n v="94698"/>
    <n v="6"/>
    <n v="15783"/>
    <n v="15783"/>
    <s v="1000800923381005"/>
    <n v="16027.03"/>
    <n v="96162.180000000008"/>
    <x v="8"/>
    <x v="0"/>
    <x v="0"/>
    <n v="1005"/>
    <n v="10008009"/>
    <s v="SABANA"/>
    <n v="2338"/>
    <s v="Combustibles"/>
    <s v="0040007354"/>
    <x v="0"/>
    <s v="17679"/>
    <s v="En línea"/>
  </r>
  <r>
    <s v="2345178"/>
    <s v="28/01/2025"/>
    <s v="14:15"/>
    <s v="ODT191"/>
    <x v="0"/>
    <s v="BOGOTÁ, D.C."/>
    <x v="0"/>
    <x v="0"/>
    <n v="78915"/>
    <n v="5"/>
    <n v="15783"/>
    <n v="15783"/>
    <s v="1000800923381005"/>
    <n v="16027.03"/>
    <n v="80135.150000000009"/>
    <x v="8"/>
    <x v="0"/>
    <x v="0"/>
    <n v="1005"/>
    <n v="10008009"/>
    <s v="SABANA"/>
    <n v="2338"/>
    <s v="Combustibles"/>
    <s v="0040007354"/>
    <x v="0"/>
    <s v="178364"/>
    <s v="En línea"/>
  </r>
  <r>
    <s v="2345491"/>
    <s v="28/01/2025"/>
    <s v="18:49"/>
    <s v="OAN25E"/>
    <x v="0"/>
    <s v="BOGOTÁ, D.C."/>
    <x v="0"/>
    <x v="0"/>
    <n v="15783"/>
    <n v="1"/>
    <n v="15783"/>
    <n v="15783"/>
    <s v="1000800923381005"/>
    <n v="16027.03"/>
    <n v="16027.03"/>
    <x v="8"/>
    <x v="0"/>
    <x v="0"/>
    <n v="1005"/>
    <n v="10008009"/>
    <s v="SABANA"/>
    <n v="2338"/>
    <s v="Combustibles"/>
    <s v="0040007354"/>
    <x v="0"/>
    <s v="61823"/>
    <s v="En línea"/>
  </r>
  <r>
    <s v="2345679"/>
    <s v="28/01/2025"/>
    <s v="21:46"/>
    <s v="ODT151"/>
    <x v="0"/>
    <s v="BOGOTÁ, D.C."/>
    <x v="0"/>
    <x v="0"/>
    <n v="78915"/>
    <n v="5"/>
    <n v="15783"/>
    <n v="15783"/>
    <s v="1000800923381005"/>
    <n v="16027.03"/>
    <n v="80135.150000000009"/>
    <x v="8"/>
    <x v="0"/>
    <x v="0"/>
    <n v="1005"/>
    <n v="10008009"/>
    <s v="SABANA"/>
    <n v="2338"/>
    <s v="Combustibles"/>
    <s v="0040007354"/>
    <x v="0"/>
    <s v="167260"/>
    <s v="En línea"/>
  </r>
  <r>
    <s v="2345064"/>
    <s v="28/01/2025"/>
    <s v="12:12"/>
    <s v="LIS780"/>
    <x v="0"/>
    <s v="BOGOTÁ, D.C."/>
    <x v="0"/>
    <x v="1"/>
    <n v="42252.87"/>
    <n v="4.0259999999999998"/>
    <n v="10495"/>
    <n v="10495"/>
    <s v="1000800923381005"/>
    <n v="10466.870000000001"/>
    <n v="42139.618620000001"/>
    <x v="8"/>
    <x v="0"/>
    <x v="0"/>
    <n v="1005"/>
    <n v="10008009"/>
    <s v="SABANA"/>
    <n v="2338"/>
    <s v="Combustibles"/>
    <s v="0040007354"/>
    <x v="0"/>
    <s v="41781"/>
    <s v="En línea"/>
  </r>
  <r>
    <s v="2345487"/>
    <s v="28/01/2025"/>
    <s v="18:45"/>
    <s v="LIS753"/>
    <x v="0"/>
    <s v="BOGOTÁ, D.C."/>
    <x v="0"/>
    <x v="1"/>
    <n v="41980"/>
    <n v="4"/>
    <n v="10495"/>
    <n v="10495"/>
    <s v="1000800923381005"/>
    <n v="10466.870000000001"/>
    <n v="41867.480000000003"/>
    <x v="8"/>
    <x v="0"/>
    <x v="0"/>
    <n v="1005"/>
    <n v="10008009"/>
    <s v="SABANA"/>
    <n v="2338"/>
    <s v="Combustibles"/>
    <s v="0040007354"/>
    <x v="0"/>
    <s v="12635"/>
    <s v="En línea"/>
  </r>
  <r>
    <s v="2345659"/>
    <s v="28/01/2025"/>
    <s v="21:24"/>
    <s v="OLO574"/>
    <x v="0"/>
    <s v="BOGOTÁ, D.C."/>
    <x v="0"/>
    <x v="1"/>
    <n v="41980"/>
    <n v="4"/>
    <n v="10495"/>
    <n v="10495"/>
    <s v="1000800923381005"/>
    <n v="10466.870000000001"/>
    <n v="41867.480000000003"/>
    <x v="8"/>
    <x v="0"/>
    <x v="0"/>
    <n v="1005"/>
    <n v="10008009"/>
    <s v="SABANA"/>
    <n v="2338"/>
    <s v="Combustibles"/>
    <s v="0040007354"/>
    <x v="0"/>
    <s v="96123"/>
    <s v="En línea"/>
  </r>
  <r>
    <s v="2345038"/>
    <s v="28/01/2025"/>
    <s v="11:18"/>
    <s v="GCX148"/>
    <x v="2"/>
    <s v="BOGOTÁ, D.C."/>
    <x v="0"/>
    <x v="1"/>
    <n v="108990.575"/>
    <n v="10.385"/>
    <n v="10495"/>
    <n v="10495"/>
    <s v="100080092338267"/>
    <n v="10653.74"/>
    <n v="110639.08989999999"/>
    <x v="8"/>
    <x v="0"/>
    <x v="2"/>
    <n v="267"/>
    <n v="10008009"/>
    <s v="SABANA"/>
    <n v="2338"/>
    <s v="Combustibles"/>
    <s v="0040006107"/>
    <x v="0"/>
    <s v="48608"/>
    <s v="En línea"/>
  </r>
  <r>
    <s v="03336773"/>
    <s v="28/01/2025"/>
    <s v="16:48"/>
    <s v="OBG387"/>
    <x v="2"/>
    <s v="BOGOTÁ, D.C."/>
    <x v="0"/>
    <x v="1"/>
    <n v="148500.62"/>
    <n v="14.196999999999999"/>
    <n v="10460"/>
    <n v="10460"/>
    <s v="100080091688267"/>
    <n v="10653.74"/>
    <n v="151251.14677999998"/>
    <x v="51"/>
    <x v="0"/>
    <x v="2"/>
    <n v="267"/>
    <n v="10008009"/>
    <s v="SABANA"/>
    <n v="1688"/>
    <s v="Combustibles"/>
    <s v="0040006107"/>
    <x v="0"/>
    <s v="97687"/>
    <s v="En línea"/>
  </r>
  <r>
    <s v="03230731"/>
    <s v="28/01/2025"/>
    <s v="07:37"/>
    <s v="OLO721"/>
    <x v="0"/>
    <s v="BOGOTÁ, D.C."/>
    <x v="0"/>
    <x v="1"/>
    <n v="42600"/>
    <n v="4"/>
    <n v="10650"/>
    <n v="10650"/>
    <s v="1000800935811005"/>
    <n v="10466.870000000001"/>
    <n v="41867.480000000003"/>
    <x v="7"/>
    <x v="0"/>
    <x v="0"/>
    <n v="1005"/>
    <n v="10008009"/>
    <s v="SABANA"/>
    <n v="3581"/>
    <s v="Combustibles"/>
    <s v="0040007354"/>
    <x v="0"/>
    <s v="32718"/>
    <s v="En línea"/>
  </r>
  <r>
    <s v="01460827"/>
    <s v="28/01/2025"/>
    <s v="15:38"/>
    <s v="OLN077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160205"/>
    <s v="En línea"/>
  </r>
  <r>
    <s v="03249518"/>
    <s v="28/01/2025"/>
    <s v="22:23"/>
    <s v="LIT075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15644"/>
    <s v="En línea"/>
  </r>
  <r>
    <s v="03249501"/>
    <s v="28/01/2025"/>
    <s v="21:36"/>
    <s v="OLO692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153996"/>
    <s v="En línea"/>
  </r>
  <r>
    <s v="01462868"/>
    <s v="28/01/2025"/>
    <s v="19:18"/>
    <s v="OKZ759"/>
    <x v="0"/>
    <s v="BOGOTÁ, D.C."/>
    <x v="0"/>
    <x v="0"/>
    <n v="47487"/>
    <n v="3"/>
    <n v="15829"/>
    <n v="15829"/>
    <s v="1000800925901005"/>
    <n v="16027.03"/>
    <n v="48081.090000000004"/>
    <x v="20"/>
    <x v="0"/>
    <x v="0"/>
    <n v="1005"/>
    <n v="10008009"/>
    <s v="SABANA"/>
    <n v="2590"/>
    <s v="Combustibles"/>
    <s v="0040007354"/>
    <x v="0"/>
    <s v="148362"/>
    <s v="En línea"/>
  </r>
  <r>
    <s v="01462687"/>
    <s v="28/01/2025"/>
    <s v="14:21"/>
    <s v="OFL82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7963"/>
    <s v="En línea"/>
  </r>
  <r>
    <s v="01462931"/>
    <s v="28/01/2025"/>
    <s v="21:13"/>
    <s v="OFM31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41019"/>
    <s v="En línea"/>
  </r>
  <r>
    <s v="02357530"/>
    <s v="28/01/2025"/>
    <s v="15:53"/>
    <s v="DDY37E"/>
    <x v="0"/>
    <s v="BOGOTÁ, D.C."/>
    <x v="0"/>
    <x v="0"/>
    <n v="15829"/>
    <n v="1"/>
    <n v="15829"/>
    <n v="15829"/>
    <s v="1000800925901005"/>
    <n v="16027.03"/>
    <n v="16027.03"/>
    <x v="20"/>
    <x v="0"/>
    <x v="0"/>
    <n v="1005"/>
    <n v="10008009"/>
    <s v="SABANA"/>
    <n v="2590"/>
    <s v="Combustibles"/>
    <s v="0040007354"/>
    <x v="0"/>
    <s v="75379"/>
    <s v="En línea"/>
  </r>
  <r>
    <s v="01462584"/>
    <s v="28/01/2025"/>
    <s v="10:48"/>
    <s v="OGA28E"/>
    <x v="0"/>
    <s v="BOGOTÁ, D.C."/>
    <x v="0"/>
    <x v="0"/>
    <n v="20213.633000000002"/>
    <n v="1.2769999999999999"/>
    <n v="15829"/>
    <n v="15829"/>
    <s v="1000800925901005"/>
    <n v="16027.03"/>
    <n v="20466.517309999999"/>
    <x v="20"/>
    <x v="0"/>
    <x v="0"/>
    <n v="1005"/>
    <n v="10008009"/>
    <s v="SABANA"/>
    <n v="2590"/>
    <s v="Combustibles"/>
    <s v="0040007354"/>
    <x v="0"/>
    <s v="48548"/>
    <s v="En línea"/>
  </r>
  <r>
    <s v="01462411"/>
    <s v="28/01/2025"/>
    <s v="06:20"/>
    <s v="OEU912"/>
    <x v="0"/>
    <s v="BOGOTÁ, D.C."/>
    <x v="0"/>
    <x v="0"/>
    <n v="47487"/>
    <n v="3"/>
    <n v="15829"/>
    <n v="15829"/>
    <s v="1000800925901005"/>
    <n v="16027.03"/>
    <n v="48081.090000000004"/>
    <x v="20"/>
    <x v="0"/>
    <x v="0"/>
    <n v="1005"/>
    <n v="10008009"/>
    <s v="SABANA"/>
    <n v="2590"/>
    <s v="Combustibles"/>
    <s v="0040007354"/>
    <x v="0"/>
    <s v="162558"/>
    <s v="En línea"/>
  </r>
  <r>
    <s v="02739034"/>
    <s v="28/01/2025"/>
    <s v="05:47"/>
    <s v="OFZ60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36944"/>
    <s v="En línea"/>
  </r>
  <r>
    <s v="01750601"/>
    <s v="28/01/2025"/>
    <s v="09:38"/>
    <s v="OFL04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29528"/>
    <s v="En línea"/>
  </r>
  <r>
    <s v="02738958"/>
    <s v="28/01/2025"/>
    <s v="02:25"/>
    <s v="OFP98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90583"/>
    <s v="En línea"/>
  </r>
  <r>
    <s v="02738893"/>
    <s v="28/01/2025"/>
    <s v="00:22"/>
    <s v="OGA10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57920"/>
    <s v="En línea"/>
  </r>
  <r>
    <s v="02739353"/>
    <s v="28/01/2025"/>
    <s v="12:16"/>
    <s v="LHF29F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24017"/>
    <s v="En línea"/>
  </r>
  <r>
    <s v="02739231"/>
    <s v="28/01/2025"/>
    <s v="09:58"/>
    <s v="OFO47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36230"/>
    <s v="En línea"/>
  </r>
  <r>
    <s v="02739281"/>
    <s v="28/01/2025"/>
    <s v="10:53"/>
    <s v="DDQ17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68186"/>
    <s v="En línea"/>
  </r>
  <r>
    <s v="02739556"/>
    <s v="28/01/2025"/>
    <s v="16:33"/>
    <s v="LBO83F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30750"/>
    <s v="En línea"/>
  </r>
  <r>
    <s v="02739644"/>
    <s v="28/01/2025"/>
    <s v="17:54"/>
    <s v="LHA27F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18518"/>
    <s v="En línea"/>
  </r>
  <r>
    <s v="02739351"/>
    <s v="28/01/2025"/>
    <s v="12:14"/>
    <s v="OFL40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39755"/>
    <s v="En línea"/>
  </r>
  <r>
    <s v="02739522"/>
    <s v="28/01/2025"/>
    <s v="15:52"/>
    <s v="OFO33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44327"/>
    <s v="En línea"/>
  </r>
  <r>
    <s v="01462858"/>
    <s v="28/01/2025"/>
    <s v="19:06"/>
    <s v="GCX119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00722"/>
    <s v="En línea"/>
  </r>
  <r>
    <s v="01462795"/>
    <s v="28/01/2025"/>
    <s v="17:34"/>
    <s v="OKZ780"/>
    <x v="0"/>
    <s v="BOGOTÁ, D.C."/>
    <x v="0"/>
    <x v="1"/>
    <n v="84792"/>
    <n v="8"/>
    <n v="10599"/>
    <n v="10599"/>
    <s v="1000800925901005"/>
    <n v="10466.870000000001"/>
    <n v="83734.960000000006"/>
    <x v="20"/>
    <x v="0"/>
    <x v="0"/>
    <n v="1005"/>
    <n v="10008009"/>
    <s v="SABANA"/>
    <n v="2590"/>
    <s v="Combustibles"/>
    <s v="0040007354"/>
    <x v="0"/>
    <s v="107391"/>
    <s v="En línea"/>
  </r>
  <r>
    <s v="01462711"/>
    <s v="28/01/2025"/>
    <s v="15:05"/>
    <s v="LIS760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9865"/>
    <s v="En línea"/>
  </r>
  <r>
    <s v="01462973"/>
    <s v="28/01/2025"/>
    <s v="22:23"/>
    <s v="GCX089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15115"/>
    <s v="En línea"/>
  </r>
  <r>
    <s v="01462516"/>
    <s v="28/01/2025"/>
    <s v="08:47"/>
    <s v="LIT073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2683"/>
    <s v="En línea"/>
  </r>
  <r>
    <s v="03161499"/>
    <s v="28/01/2025"/>
    <s v="20:27"/>
    <s v="OAM56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82560"/>
    <s v="En línea"/>
  </r>
  <r>
    <s v="2194849"/>
    <s v="28/01/2025"/>
    <s v="13:32"/>
    <s v="DDW76E"/>
    <x v="0"/>
    <s v="BOGOTÁ, D.C."/>
    <x v="0"/>
    <x v="0"/>
    <n v="23460"/>
    <n v="1.5"/>
    <n v="15640"/>
    <n v="15640"/>
    <s v="1000800923351005"/>
    <n v="16027.03"/>
    <n v="24040.545000000002"/>
    <x v="42"/>
    <x v="0"/>
    <x v="0"/>
    <n v="1005"/>
    <n v="10008009"/>
    <s v="SABANA"/>
    <n v="2335"/>
    <s v="Combustibles"/>
    <s v="0040007354"/>
    <x v="0"/>
    <s v="81357"/>
    <s v="En línea"/>
  </r>
  <r>
    <s v="0261054"/>
    <s v="28/01/2025"/>
    <s v="19:47"/>
    <s v="DDW44E"/>
    <x v="0"/>
    <s v="BOGOTÁ, D.C."/>
    <x v="0"/>
    <x v="0"/>
    <n v="24075"/>
    <n v="1.5"/>
    <n v="16050"/>
    <n v="16050"/>
    <s v="1000800913581005"/>
    <n v="16027.03"/>
    <n v="24040.545000000002"/>
    <x v="21"/>
    <x v="0"/>
    <x v="0"/>
    <n v="1005"/>
    <n v="10008009"/>
    <s v="SABANA"/>
    <n v="1358"/>
    <s v="Combustibles"/>
    <s v="0040007354"/>
    <x v="0"/>
    <s v="86657"/>
    <s v="En línea"/>
  </r>
  <r>
    <s v="01644838"/>
    <s v="28/01/2025"/>
    <s v="01:16"/>
    <s v="OFQ85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6341"/>
    <s v="En línea"/>
  </r>
  <r>
    <s v="01645227"/>
    <s v="28/01/2025"/>
    <s v="12:25"/>
    <s v="DDW12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74800"/>
    <s v="En línea"/>
  </r>
  <r>
    <s v="01645156"/>
    <s v="28/01/2025"/>
    <s v="10:05"/>
    <s v="OFM67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5820"/>
    <s v="En línea"/>
  </r>
  <r>
    <s v="02712831"/>
    <s v="28/01/2025"/>
    <s v="16:31"/>
    <s v="OGA18E"/>
    <x v="0"/>
    <s v="BOGOTÁ, D.C."/>
    <x v="0"/>
    <x v="0"/>
    <n v="22558.73"/>
    <n v="1.4470000000000001"/>
    <n v="15590"/>
    <n v="15590"/>
    <s v="1000800920461005"/>
    <n v="16027.03"/>
    <n v="23191.112410000002"/>
    <x v="2"/>
    <x v="0"/>
    <x v="0"/>
    <n v="1005"/>
    <n v="10008009"/>
    <s v="SABANA"/>
    <n v="2046"/>
    <s v="Combustibles"/>
    <s v="0040007354"/>
    <x v="0"/>
    <s v="52738"/>
    <s v="En línea"/>
  </r>
  <r>
    <s v="02712851"/>
    <s v="28/01/2025"/>
    <s v="16:58"/>
    <s v="OGA17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73248"/>
    <s v="En línea"/>
  </r>
  <r>
    <s v="02713072"/>
    <s v="28/01/2025"/>
    <s v="23:50"/>
    <s v="OFM60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9282"/>
    <s v="En línea"/>
  </r>
  <r>
    <s v="02712795"/>
    <s v="28/01/2025"/>
    <s v="15:38"/>
    <s v="DDZ76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61898"/>
    <s v="En línea"/>
  </r>
  <r>
    <s v="02712431"/>
    <s v="28/01/2025"/>
    <s v="07:35"/>
    <s v="OBI102"/>
    <x v="7"/>
    <s v="BOGOTÁ, D.C."/>
    <x v="0"/>
    <x v="0"/>
    <n v="105014.24"/>
    <n v="6.7359999999999998"/>
    <n v="15590"/>
    <n v="15590"/>
    <s v="1000800920461011"/>
    <n v="15640.65"/>
    <n v="105355.4184"/>
    <x v="2"/>
    <x v="0"/>
    <x v="7"/>
    <n v="1011"/>
    <n v="10008009"/>
    <s v="SABANA"/>
    <n v="2046"/>
    <s v="Combustibles"/>
    <s v="0040006505"/>
    <x v="0"/>
    <s v="268136"/>
    <s v="En línea"/>
  </r>
  <r>
    <s v="03248994"/>
    <s v="28/01/2025"/>
    <s v="00:15"/>
    <s v="OFU14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34540"/>
    <s v="En línea"/>
  </r>
  <r>
    <s v="03249080"/>
    <s v="28/01/2025"/>
    <s v="06:30"/>
    <s v="OAN19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77010"/>
    <s v="En línea"/>
  </r>
  <r>
    <s v="03249348"/>
    <s v="28/01/2025"/>
    <s v="15:59"/>
    <s v="OGG16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65287"/>
    <s v="En línea"/>
  </r>
  <r>
    <s v="04222896"/>
    <s v="28/01/2025"/>
    <s v="17:48"/>
    <s v="OFK97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14834"/>
    <s v="En línea"/>
  </r>
  <r>
    <s v="02389530"/>
    <s v="28/01/2025"/>
    <s v="17:54"/>
    <s v="LBO85F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49258"/>
    <s v="En línea"/>
  </r>
  <r>
    <s v="01460805"/>
    <s v="28/01/2025"/>
    <s v="14:40"/>
    <s v="OFP51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63938"/>
    <s v="En línea"/>
  </r>
  <r>
    <s v="04223068"/>
    <s v="28/01/2025"/>
    <s v="23:16"/>
    <s v="OFV36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62403"/>
    <s v="En línea"/>
  </r>
  <r>
    <s v="02389667"/>
    <s v="28/01/2025"/>
    <s v="23:44"/>
    <s v="OFQ08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61504"/>
    <s v="En línea"/>
  </r>
  <r>
    <s v="04223076"/>
    <s v="28/01/2025"/>
    <s v="23:39"/>
    <s v="OFW13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64919"/>
    <s v="En línea"/>
  </r>
  <r>
    <s v="01645245"/>
    <s v="28/01/2025"/>
    <s v="12:48"/>
    <s v="GCW930"/>
    <x v="7"/>
    <s v="BOGOTÁ, D.C."/>
    <x v="0"/>
    <x v="1"/>
    <n v="145834.95000000001"/>
    <n v="14.145"/>
    <n v="10310"/>
    <n v="10310"/>
    <s v="1000800920461011"/>
    <n v="10280.65"/>
    <n v="145419.79424999998"/>
    <x v="2"/>
    <x v="0"/>
    <x v="7"/>
    <n v="1011"/>
    <n v="10008009"/>
    <s v="SABANA"/>
    <n v="2046"/>
    <s v="Combustibles"/>
    <s v="0040006505"/>
    <x v="0"/>
    <s v="110946"/>
    <s v="En línea"/>
  </r>
  <r>
    <s v="01645250"/>
    <s v="28/01/2025"/>
    <s v="13:00"/>
    <s v="OBI835"/>
    <x v="7"/>
    <s v="BOGOTÁ, D.C."/>
    <x v="0"/>
    <x v="1"/>
    <n v="312124.94"/>
    <n v="30.274000000000001"/>
    <n v="10310"/>
    <n v="10310"/>
    <s v="1000800920461011"/>
    <n v="10280.65"/>
    <n v="311236.39809999999"/>
    <x v="2"/>
    <x v="0"/>
    <x v="7"/>
    <n v="1011"/>
    <n v="10008009"/>
    <s v="SABANA"/>
    <n v="2046"/>
    <s v="Combustibles"/>
    <s v="0040006505"/>
    <x v="0"/>
    <s v="136441"/>
    <s v="En línea"/>
  </r>
  <r>
    <s v="01645442"/>
    <s v="28/01/2025"/>
    <s v="18:31"/>
    <s v="OLO555"/>
    <x v="0"/>
    <s v="BOGOTÁ, D.C."/>
    <x v="0"/>
    <x v="1"/>
    <n v="82480"/>
    <n v="8"/>
    <n v="10310"/>
    <n v="10310"/>
    <s v="1000800920461005"/>
    <n v="10466.870000000001"/>
    <n v="83734.960000000006"/>
    <x v="2"/>
    <x v="0"/>
    <x v="0"/>
    <n v="1005"/>
    <n v="10008009"/>
    <s v="SABANA"/>
    <n v="2046"/>
    <s v="Combustibles"/>
    <s v="0040007354"/>
    <x v="0"/>
    <s v="136428"/>
    <s v="En línea"/>
  </r>
  <r>
    <s v="02712946"/>
    <s v="28/01/2025"/>
    <s v="19:25"/>
    <s v="JQV212"/>
    <x v="12"/>
    <s v="BOGOTÁ, D.C."/>
    <x v="0"/>
    <x v="1"/>
    <n v="55601.83"/>
    <n v="5.3929999999999998"/>
    <n v="10310"/>
    <n v="10310"/>
    <s v="1000800920461012"/>
    <n v="10510.49"/>
    <n v="56683.072569999997"/>
    <x v="2"/>
    <x v="0"/>
    <x v="12"/>
    <n v="1012"/>
    <n v="10008009"/>
    <s v="SABANA"/>
    <n v="2046"/>
    <s v="Combustibles"/>
    <s v="0040006507"/>
    <x v="0"/>
    <s v="134772"/>
    <s v="En línea"/>
  </r>
  <r>
    <s v="02847761"/>
    <s v="28/01/2025"/>
    <s v="10:20"/>
    <s v="OLO478"/>
    <x v="0"/>
    <s v="BOGOTÁ, D.C."/>
    <x v="0"/>
    <x v="1"/>
    <n v="42520"/>
    <n v="4"/>
    <n v="10630"/>
    <n v="10630"/>
    <s v="100080099281005"/>
    <n v="10466.870000000001"/>
    <n v="41867.480000000003"/>
    <x v="4"/>
    <x v="0"/>
    <x v="0"/>
    <n v="1005"/>
    <n v="10008009"/>
    <s v="SABANA"/>
    <n v="928"/>
    <s v="Combustibles"/>
    <s v="0040007354"/>
    <x v="0"/>
    <s v="194356"/>
    <s v="En línea"/>
  </r>
  <r>
    <s v="02848009"/>
    <s v="28/01/2025"/>
    <s v="16:28"/>
    <s v="OLO738"/>
    <x v="0"/>
    <s v="BOGOTÁ, D.C."/>
    <x v="0"/>
    <x v="1"/>
    <n v="42520"/>
    <n v="4"/>
    <n v="10630"/>
    <n v="10630"/>
    <s v="100080099281005"/>
    <n v="10466.870000000001"/>
    <n v="41867.480000000003"/>
    <x v="4"/>
    <x v="0"/>
    <x v="0"/>
    <n v="1005"/>
    <n v="10008009"/>
    <s v="SABANA"/>
    <n v="928"/>
    <s v="Combustibles"/>
    <s v="0040007354"/>
    <x v="0"/>
    <s v="195964"/>
    <s v="En línea"/>
  </r>
  <r>
    <s v="02373425"/>
    <s v="28/01/2025"/>
    <s v="14:08"/>
    <s v="UKP08D"/>
    <x v="0"/>
    <s v="BOGOTÁ, D.C."/>
    <x v="0"/>
    <x v="0"/>
    <n v="30580"/>
    <n v="2"/>
    <n v="15290"/>
    <n v="15290"/>
    <s v="1000800914191005"/>
    <n v="16027.03"/>
    <n v="32054.06"/>
    <x v="3"/>
    <x v="0"/>
    <x v="0"/>
    <n v="1005"/>
    <n v="10008009"/>
    <s v="SABANA"/>
    <n v="1419"/>
    <s v="Combustibles"/>
    <s v="0040007354"/>
    <x v="0"/>
    <s v="23710"/>
    <s v="En línea"/>
  </r>
  <r>
    <s v="02847725"/>
    <s v="28/01/2025"/>
    <s v="09:27"/>
    <s v="OLM872"/>
    <x v="1"/>
    <s v="BOGOTÁ, D.C."/>
    <x v="0"/>
    <x v="0"/>
    <n v="298613.76000000001"/>
    <n v="19.440999999999999"/>
    <n v="15360"/>
    <n v="15360"/>
    <s v="100080099281015"/>
    <n v="15870.49"/>
    <n v="308538.19608999998"/>
    <x v="4"/>
    <x v="0"/>
    <x v="1"/>
    <n v="1015"/>
    <n v="10008009"/>
    <s v="SABANA"/>
    <n v="928"/>
    <s v="Combustibles"/>
    <s v="0040007477"/>
    <x v="0"/>
    <s v="129104"/>
    <s v="En línea"/>
  </r>
  <r>
    <s v="02373222"/>
    <s v="28/01/2025"/>
    <s v="08:51"/>
    <s v="LHE89F"/>
    <x v="0"/>
    <s v="BOGOTÁ, D.C."/>
    <x v="0"/>
    <x v="0"/>
    <n v="23070"/>
    <n v="1.5"/>
    <n v="15380"/>
    <n v="15380"/>
    <s v="1000800914191005"/>
    <n v="16027.03"/>
    <n v="24040.545000000002"/>
    <x v="3"/>
    <x v="0"/>
    <x v="0"/>
    <n v="1005"/>
    <n v="10008009"/>
    <s v="SABANA"/>
    <n v="1419"/>
    <s v="Combustibles"/>
    <s v="0040007354"/>
    <x v="0"/>
    <s v="28088"/>
    <s v="En línea"/>
  </r>
  <r>
    <s v="02373120"/>
    <s v="28/01/2025"/>
    <s v="06:26"/>
    <s v="OAP99E"/>
    <x v="0"/>
    <s v="BOGOTÁ, D.C."/>
    <x v="0"/>
    <x v="0"/>
    <n v="23070"/>
    <n v="1.5"/>
    <n v="15380"/>
    <n v="15380"/>
    <s v="1000800914191005"/>
    <n v="16027.03"/>
    <n v="24040.545000000002"/>
    <x v="3"/>
    <x v="0"/>
    <x v="0"/>
    <n v="1005"/>
    <n v="10008009"/>
    <s v="SABANA"/>
    <n v="1419"/>
    <s v="Combustibles"/>
    <s v="0040007354"/>
    <x v="0"/>
    <s v="68340"/>
    <s v="En línea"/>
  </r>
  <r>
    <s v="01379757"/>
    <s v="28/01/2025"/>
    <s v="06:06"/>
    <s v="JQV017"/>
    <x v="0"/>
    <s v="BOGOTÁ, D.C."/>
    <x v="0"/>
    <x v="1"/>
    <n v="40960"/>
    <n v="4"/>
    <n v="10240"/>
    <n v="10240"/>
    <s v="1000800914191005"/>
    <n v="10466.870000000001"/>
    <n v="41867.480000000003"/>
    <x v="3"/>
    <x v="0"/>
    <x v="0"/>
    <n v="1005"/>
    <n v="10008009"/>
    <s v="SABANA"/>
    <n v="1419"/>
    <s v="Combustibles"/>
    <s v="0040007354"/>
    <x v="0"/>
    <s v="92179"/>
    <s v="En línea"/>
  </r>
  <r>
    <s v="01380239"/>
    <s v="28/01/2025"/>
    <s v="18:08"/>
    <s v="OLN069"/>
    <x v="0"/>
    <s v="BOGOTÁ, D.C."/>
    <x v="0"/>
    <x v="1"/>
    <n v="40960"/>
    <n v="4"/>
    <n v="10240"/>
    <n v="10240"/>
    <s v="1000800914191005"/>
    <n v="10466.870000000001"/>
    <n v="41867.480000000003"/>
    <x v="3"/>
    <x v="0"/>
    <x v="0"/>
    <n v="1005"/>
    <n v="10008009"/>
    <s v="SABANA"/>
    <n v="1419"/>
    <s v="Combustibles"/>
    <s v="0040007354"/>
    <x v="0"/>
    <s v="81794"/>
    <s v="En línea"/>
  </r>
  <r>
    <s v="02688386"/>
    <s v="28/01/2025"/>
    <s v="21:16"/>
    <s v="OLO470"/>
    <x v="0"/>
    <s v="BOGOTÁ, D.C."/>
    <x v="0"/>
    <x v="1"/>
    <n v="41640"/>
    <n v="4"/>
    <n v="10410"/>
    <n v="10410"/>
    <s v="100080099291005"/>
    <n v="10466.870000000001"/>
    <n v="41867.480000000003"/>
    <x v="9"/>
    <x v="0"/>
    <x v="0"/>
    <n v="1005"/>
    <n v="10008009"/>
    <s v="SABANA"/>
    <n v="929"/>
    <s v="Combustibles"/>
    <s v="0040007354"/>
    <x v="0"/>
    <s v="129996"/>
    <s v="En línea"/>
  </r>
  <r>
    <s v="02688397"/>
    <s v="28/01/2025"/>
    <s v="21:43"/>
    <s v="GCW989"/>
    <x v="0"/>
    <s v="BOGOTÁ, D.C."/>
    <x v="0"/>
    <x v="1"/>
    <n v="41640"/>
    <n v="4"/>
    <n v="10410"/>
    <n v="10410"/>
    <s v="100080099291005"/>
    <n v="10466.870000000001"/>
    <n v="41867.480000000003"/>
    <x v="9"/>
    <x v="0"/>
    <x v="0"/>
    <n v="1005"/>
    <n v="10008009"/>
    <s v="SABANA"/>
    <n v="929"/>
    <s v="Combustibles"/>
    <s v="0040007354"/>
    <x v="0"/>
    <s v="127398"/>
    <s v="En línea"/>
  </r>
  <r>
    <s v="01211768"/>
    <s v="28/01/2025"/>
    <s v="14:07"/>
    <s v="OFJ35E"/>
    <x v="0"/>
    <s v="BOGOTÁ, D.C."/>
    <x v="0"/>
    <x v="0"/>
    <n v="23085"/>
    <n v="1.5"/>
    <n v="15390"/>
    <n v="15390"/>
    <s v="1000800937031005"/>
    <n v="16027.03"/>
    <n v="24040.545000000002"/>
    <x v="48"/>
    <x v="0"/>
    <x v="0"/>
    <n v="1005"/>
    <n v="10008009"/>
    <s v="SABANA"/>
    <n v="3703"/>
    <s v="Combustibles"/>
    <s v="0040007354"/>
    <x v="0"/>
    <s v="69874"/>
    <s v="En línea"/>
  </r>
  <r>
    <s v="02486965"/>
    <s v="28/01/2025"/>
    <s v="00:54"/>
    <s v="DDW83E"/>
    <x v="0"/>
    <s v="BOGOTÁ, D.C."/>
    <x v="0"/>
    <x v="0"/>
    <n v="22890"/>
    <n v="1.5"/>
    <n v="15260"/>
    <n v="15260"/>
    <s v="1000800914421005"/>
    <n v="16027.03"/>
    <n v="24040.545000000002"/>
    <x v="30"/>
    <x v="0"/>
    <x v="0"/>
    <n v="1005"/>
    <n v="10008009"/>
    <s v="SABANA"/>
    <n v="1442"/>
    <s v="Combustibles"/>
    <s v="0040007354"/>
    <x v="0"/>
    <s v="103219"/>
    <s v="En línea"/>
  </r>
  <r>
    <s v="01416019"/>
    <s v="28/01/2025"/>
    <s v="22:21"/>
    <s v="OGF55E"/>
    <x v="0"/>
    <s v="BOGOTÁ, D.C."/>
    <x v="0"/>
    <x v="0"/>
    <n v="22890"/>
    <n v="1.5"/>
    <n v="15260"/>
    <n v="15260"/>
    <s v="1000800914421005"/>
    <n v="16027.03"/>
    <n v="24040.545000000002"/>
    <x v="30"/>
    <x v="0"/>
    <x v="0"/>
    <n v="1005"/>
    <n v="10008009"/>
    <s v="SABANA"/>
    <n v="1442"/>
    <s v="Combustibles"/>
    <s v="0040007354"/>
    <x v="0"/>
    <s v="76620"/>
    <s v="En línea"/>
  </r>
  <r>
    <s v="04246578"/>
    <s v="28/01/2025"/>
    <s v="18:39"/>
    <s v="OKZ755"/>
    <x v="0"/>
    <s v="BOGOTÁ, D.C."/>
    <x v="0"/>
    <x v="1"/>
    <n v="40760"/>
    <n v="4"/>
    <n v="10190"/>
    <n v="10190"/>
    <s v="1000800914421005"/>
    <n v="10466.870000000001"/>
    <n v="41867.480000000003"/>
    <x v="30"/>
    <x v="0"/>
    <x v="0"/>
    <n v="1005"/>
    <n v="10008009"/>
    <s v="SABANA"/>
    <n v="1442"/>
    <s v="Combustibles"/>
    <s v="0040007354"/>
    <x v="0"/>
    <s v="81196"/>
    <s v="En línea"/>
  </r>
  <r>
    <s v="01479417"/>
    <s v="28/01/2025"/>
    <s v="18:02"/>
    <s v="DDW51E"/>
    <x v="0"/>
    <s v="BOGOTÁ, D.C."/>
    <x v="0"/>
    <x v="0"/>
    <n v="12190.05"/>
    <n v="0.78900000000000003"/>
    <n v="15450"/>
    <n v="15450"/>
    <s v="100080099581005"/>
    <n v="16027.03"/>
    <n v="12645.32667"/>
    <x v="35"/>
    <x v="0"/>
    <x v="0"/>
    <n v="1005"/>
    <n v="10008009"/>
    <s v="SABANA"/>
    <n v="958"/>
    <s v="Combustibles"/>
    <s v="0040007354"/>
    <x v="0"/>
    <s v="73002"/>
    <s v="En línea"/>
  </r>
  <r>
    <s v="02423110"/>
    <s v="28/01/2025"/>
    <s v="18:14"/>
    <s v="OFX61E"/>
    <x v="0"/>
    <s v="BOGOTÁ, D.C."/>
    <x v="0"/>
    <x v="0"/>
    <n v="23175"/>
    <n v="1.5"/>
    <n v="15450"/>
    <n v="15450"/>
    <s v="100080099581005"/>
    <n v="16027.03"/>
    <n v="24040.545000000002"/>
    <x v="35"/>
    <x v="0"/>
    <x v="0"/>
    <n v="1005"/>
    <n v="10008009"/>
    <s v="SABANA"/>
    <n v="958"/>
    <s v="Combustibles"/>
    <s v="0040007354"/>
    <x v="0"/>
    <s v="54957"/>
    <s v="En línea"/>
  </r>
  <r>
    <s v="03383482"/>
    <s v="28/01/2025"/>
    <s v="14:58"/>
    <s v="OFZ22E"/>
    <x v="0"/>
    <s v="BOGOTÁ, D.C."/>
    <x v="0"/>
    <x v="0"/>
    <n v="23175"/>
    <n v="1.5"/>
    <n v="15450"/>
    <n v="15450"/>
    <s v="100080099581005"/>
    <n v="16027.03"/>
    <n v="24040.545000000002"/>
    <x v="35"/>
    <x v="0"/>
    <x v="0"/>
    <n v="1005"/>
    <n v="10008009"/>
    <s v="SABANA"/>
    <n v="958"/>
    <s v="Combustibles"/>
    <s v="0040007354"/>
    <x v="0"/>
    <s v="74081"/>
    <s v="En línea"/>
  </r>
  <r>
    <s v="04328352"/>
    <s v="28/01/2025"/>
    <s v="00:46"/>
    <s v="ODT166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32625"/>
    <s v="En línea"/>
  </r>
  <r>
    <s v="03169714"/>
    <s v="28/01/2025"/>
    <s v="01:22"/>
    <s v="DDN55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80079"/>
    <s v="En línea"/>
  </r>
  <r>
    <s v="04328364"/>
    <s v="28/01/2025"/>
    <s v="05:07"/>
    <s v="LIS823"/>
    <x v="0"/>
    <s v="BOGOTÁ, D.C."/>
    <x v="0"/>
    <x v="0"/>
    <n v="61640"/>
    <n v="4"/>
    <n v="15410"/>
    <n v="15410"/>
    <s v="1000800910401005"/>
    <n v="16027.03"/>
    <n v="64108.12"/>
    <x v="22"/>
    <x v="0"/>
    <x v="0"/>
    <n v="1005"/>
    <n v="10008009"/>
    <s v="SABANA"/>
    <n v="1040"/>
    <s v="Combustibles"/>
    <s v="0040007354"/>
    <x v="0"/>
    <s v="30185"/>
    <s v="En línea"/>
  </r>
  <r>
    <s v="04328467"/>
    <s v="28/01/2025"/>
    <s v="08:47"/>
    <s v="OFV94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59088"/>
    <s v="En línea"/>
  </r>
  <r>
    <s v="04328463"/>
    <s v="28/01/2025"/>
    <s v="08:44"/>
    <s v="OAP54E"/>
    <x v="0"/>
    <s v="BOGOTÁ, D.C."/>
    <x v="0"/>
    <x v="0"/>
    <n v="30419.34"/>
    <n v="1.974"/>
    <n v="15410"/>
    <n v="15410"/>
    <s v="1000800910401005"/>
    <n v="16027.03"/>
    <n v="31637.357220000002"/>
    <x v="22"/>
    <x v="0"/>
    <x v="0"/>
    <n v="1005"/>
    <n v="10008009"/>
    <s v="SABANA"/>
    <n v="1040"/>
    <s v="Combustibles"/>
    <s v="0040007354"/>
    <x v="0"/>
    <s v="69043"/>
    <s v="En línea"/>
  </r>
  <r>
    <s v="02272738"/>
    <s v="28/01/2025"/>
    <s v="07:29"/>
    <s v="OAP45E"/>
    <x v="0"/>
    <s v="BOGOTÁ, D.C."/>
    <x v="0"/>
    <x v="0"/>
    <n v="30820"/>
    <n v="2"/>
    <n v="15410"/>
    <n v="15410"/>
    <s v="1000800910401005"/>
    <n v="16027.03"/>
    <n v="32054.06"/>
    <x v="22"/>
    <x v="0"/>
    <x v="0"/>
    <n v="1005"/>
    <n v="10008009"/>
    <s v="SABANA"/>
    <n v="1040"/>
    <s v="Combustibles"/>
    <s v="0040007354"/>
    <x v="0"/>
    <s v="81300"/>
    <s v="En línea"/>
  </r>
  <r>
    <s v="04328485"/>
    <s v="28/01/2025"/>
    <s v="09:10"/>
    <s v="OFM51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58598"/>
    <s v="En línea"/>
  </r>
  <r>
    <s v="04328523"/>
    <s v="28/01/2025"/>
    <s v="09:56"/>
    <s v="OFL96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52090"/>
    <s v="En línea"/>
  </r>
  <r>
    <s v="03169829"/>
    <s v="28/01/2025"/>
    <s v="10:26"/>
    <s v="ODT189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31281"/>
    <s v="En línea"/>
  </r>
  <r>
    <s v="02273045"/>
    <s v="28/01/2025"/>
    <s v="20:00"/>
    <s v="ODT164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29611"/>
    <s v="En línea"/>
  </r>
  <r>
    <s v="03169723"/>
    <s v="28/01/2025"/>
    <s v="05:06"/>
    <s v="JQV299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25003"/>
    <s v="En línea"/>
  </r>
  <r>
    <s v="03169783"/>
    <s v="28/01/2025"/>
    <s v="08:48"/>
    <s v="OLM901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138370"/>
    <s v="En línea"/>
  </r>
  <r>
    <s v="04328623"/>
    <s v="28/01/2025"/>
    <s v="12:03"/>
    <s v="OLM897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139025"/>
    <s v="En línea"/>
  </r>
  <r>
    <s v="03169752"/>
    <s v="28/01/2025"/>
    <s v="07:19"/>
    <s v="OLM896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113049"/>
    <s v="En línea"/>
  </r>
  <r>
    <s v="04328422"/>
    <s v="28/01/2025"/>
    <s v="07:34"/>
    <s v="JQV305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29520"/>
    <s v="En línea"/>
  </r>
  <r>
    <s v="04328958"/>
    <s v="28/01/2025"/>
    <s v="19:35"/>
    <s v="GCW887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94319"/>
    <s v="En línea"/>
  </r>
  <r>
    <s v="04329023"/>
    <s v="28/01/2025"/>
    <s v="21:12"/>
    <s v="LIS831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92000"/>
    <s v="En línea"/>
  </r>
  <r>
    <s v="01330574"/>
    <s v="28/01/2025"/>
    <s v="18:13"/>
    <s v="LHA28F"/>
    <x v="0"/>
    <s v="BOGOTÁ, D.C."/>
    <x v="0"/>
    <x v="0"/>
    <n v="22935"/>
    <n v="1.5"/>
    <n v="15290"/>
    <n v="15290"/>
    <s v="1000800921601005"/>
    <n v="16027.03"/>
    <n v="24040.545000000002"/>
    <x v="23"/>
    <x v="0"/>
    <x v="0"/>
    <n v="1005"/>
    <n v="10008009"/>
    <s v="SABANA"/>
    <n v="2160"/>
    <s v="Combustibles"/>
    <s v="0040007354"/>
    <x v="0"/>
    <s v="38780"/>
    <s v="En línea"/>
  </r>
  <r>
    <s v="02417485"/>
    <s v="28/01/2025"/>
    <s v="18:54"/>
    <s v="OAO20E"/>
    <x v="0"/>
    <s v="BOGOTÁ, D.C."/>
    <x v="0"/>
    <x v="0"/>
    <n v="20473.310000000001"/>
    <n v="1.339"/>
    <n v="15290"/>
    <n v="15290"/>
    <s v="1000800921601005"/>
    <n v="16027.03"/>
    <n v="21460.193169999999"/>
    <x v="23"/>
    <x v="0"/>
    <x v="0"/>
    <n v="1005"/>
    <n v="10008009"/>
    <s v="SABANA"/>
    <n v="2160"/>
    <s v="Combustibles"/>
    <s v="0040007354"/>
    <x v="0"/>
    <s v="48649"/>
    <s v="En línea"/>
  </r>
  <r>
    <s v="03474467"/>
    <s v="28/01/2025"/>
    <s v="15:06"/>
    <s v="OKZ596"/>
    <x v="0"/>
    <s v="BOGOTÁ, D.C."/>
    <x v="0"/>
    <x v="0"/>
    <n v="45870"/>
    <n v="3"/>
    <n v="15290"/>
    <n v="15290"/>
    <s v="1000800921601005"/>
    <n v="16027.03"/>
    <n v="48081.090000000004"/>
    <x v="23"/>
    <x v="0"/>
    <x v="0"/>
    <n v="1005"/>
    <n v="10008009"/>
    <s v="SABANA"/>
    <n v="2160"/>
    <s v="Combustibles"/>
    <s v="0040007354"/>
    <x v="0"/>
    <s v="152692"/>
    <s v="En línea"/>
  </r>
  <r>
    <s v="03474244"/>
    <s v="28/01/2025"/>
    <s v="08:25"/>
    <s v="OLM893"/>
    <x v="0"/>
    <s v="BOGOTÁ, D.C."/>
    <x v="0"/>
    <x v="1"/>
    <n v="40960"/>
    <n v="4"/>
    <n v="10240"/>
    <n v="10240"/>
    <s v="1000800921601005"/>
    <n v="10466.870000000001"/>
    <n v="41867.480000000003"/>
    <x v="23"/>
    <x v="0"/>
    <x v="0"/>
    <n v="1005"/>
    <n v="10008009"/>
    <s v="SABANA"/>
    <n v="2160"/>
    <s v="Combustibles"/>
    <s v="0040007354"/>
    <x v="0"/>
    <s v="142612"/>
    <s v="En línea"/>
  </r>
  <r>
    <s v="04357920"/>
    <s v="28/01/2025"/>
    <s v="17:05"/>
    <s v="LIS783"/>
    <x v="0"/>
    <s v="BOGOTÁ, D.C."/>
    <x v="0"/>
    <x v="1"/>
    <n v="40960"/>
    <n v="4"/>
    <n v="10240"/>
    <n v="10240"/>
    <s v="1000800921601005"/>
    <n v="10466.870000000001"/>
    <n v="41867.480000000003"/>
    <x v="23"/>
    <x v="0"/>
    <x v="0"/>
    <n v="1005"/>
    <n v="10008009"/>
    <s v="SABANA"/>
    <n v="2160"/>
    <s v="Combustibles"/>
    <s v="0040007354"/>
    <x v="0"/>
    <s v="55358"/>
    <s v="En línea"/>
  </r>
  <r>
    <s v="01330133"/>
    <s v="28/01/2025"/>
    <s v="11:05"/>
    <s v="OAP51E"/>
    <x v="0"/>
    <s v="BOGOTÁ, D.C."/>
    <x v="0"/>
    <x v="0"/>
    <n v="30720"/>
    <n v="2"/>
    <n v="15360"/>
    <n v="15360"/>
    <s v="1000800921601005"/>
    <n v="16027.03"/>
    <n v="32054.06"/>
    <x v="23"/>
    <x v="0"/>
    <x v="0"/>
    <n v="1005"/>
    <n v="10008009"/>
    <s v="SABANA"/>
    <n v="2160"/>
    <s v="Combustibles"/>
    <s v="0040007354"/>
    <x v="0"/>
    <s v="38620"/>
    <s v="En línea"/>
  </r>
  <r>
    <s v="021006402"/>
    <s v="28/01/2025"/>
    <s v="23:39"/>
    <s v="GCW995"/>
    <x v="0"/>
    <s v="BOGOTÁ, D.C."/>
    <x v="0"/>
    <x v="1"/>
    <n v="41360"/>
    <n v="4"/>
    <n v="10340"/>
    <n v="10340"/>
    <s v="1000800915661005"/>
    <n v="10466.870000000001"/>
    <n v="41867.480000000003"/>
    <x v="24"/>
    <x v="0"/>
    <x v="0"/>
    <n v="1005"/>
    <n v="10008009"/>
    <s v="SABANA"/>
    <n v="1566"/>
    <s v="Combustibles"/>
    <s v="0040007354"/>
    <x v="0"/>
    <s v="95926"/>
    <s v="En línea"/>
  </r>
  <r>
    <s v="04142731"/>
    <s v="28/01/2025"/>
    <s v="06:46"/>
    <s v="OFJ17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54425"/>
    <s v="En línea"/>
  </r>
  <r>
    <s v="01653110"/>
    <s v="28/01/2025"/>
    <s v="04:40"/>
    <s v="LBM35F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58178"/>
    <s v="En línea"/>
  </r>
  <r>
    <s v="03535574"/>
    <s v="28/01/2025"/>
    <s v="09:29"/>
    <s v="OJX027"/>
    <x v="0"/>
    <s v="BOGOTÁ, D.C."/>
    <x v="0"/>
    <x v="0"/>
    <n v="61040"/>
    <n v="4"/>
    <n v="15260"/>
    <n v="15260"/>
    <s v="1000800910551005"/>
    <n v="16027.03"/>
    <n v="64108.12"/>
    <x v="10"/>
    <x v="0"/>
    <x v="0"/>
    <n v="1005"/>
    <n v="10008009"/>
    <s v="SABANA"/>
    <n v="1055"/>
    <s v="Combustibles"/>
    <s v="0040007354"/>
    <x v="0"/>
    <s v="210744"/>
    <s v="En línea"/>
  </r>
  <r>
    <s v="02604360"/>
    <s v="28/01/2025"/>
    <s v="11:03"/>
    <s v="OFR63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45555"/>
    <s v="En línea"/>
  </r>
  <r>
    <s v="04143412"/>
    <s v="28/01/2025"/>
    <s v="17:05"/>
    <s v="OAO39E"/>
    <x v="0"/>
    <s v="BOGOTÁ, D.C."/>
    <x v="0"/>
    <x v="0"/>
    <n v="30520"/>
    <n v="2"/>
    <n v="15260"/>
    <n v="15260"/>
    <s v="1000800910551005"/>
    <n v="16027.03"/>
    <n v="32054.06"/>
    <x v="10"/>
    <x v="0"/>
    <x v="0"/>
    <n v="1005"/>
    <n v="10008009"/>
    <s v="SABANA"/>
    <n v="1055"/>
    <s v="Combustibles"/>
    <s v="0040007354"/>
    <x v="0"/>
    <s v="69343"/>
    <s v="En línea"/>
  </r>
  <r>
    <s v="04143227"/>
    <s v="28/01/2025"/>
    <s v="14:49"/>
    <s v="OFZ21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84194"/>
    <s v="En línea"/>
  </r>
  <r>
    <s v="04143575"/>
    <s v="28/01/2025"/>
    <s v="18:54"/>
    <s v="LHH15F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9600"/>
    <s v="En línea"/>
  </r>
  <r>
    <s v="04143287"/>
    <s v="28/01/2025"/>
    <s v="15:35"/>
    <s v="OFS73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37430"/>
    <s v="En línea"/>
  </r>
  <r>
    <s v="04143758"/>
    <s v="28/01/2025"/>
    <s v="21:04"/>
    <s v="OGG32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6514"/>
    <s v="En línea"/>
  </r>
  <r>
    <s v="04143765"/>
    <s v="28/01/2025"/>
    <s v="21:07"/>
    <s v="OFS76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2200"/>
    <s v="En línea"/>
  </r>
  <r>
    <s v="04143756"/>
    <s v="28/01/2025"/>
    <s v="21:04"/>
    <s v="DDQ21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6004"/>
    <s v="En línea"/>
  </r>
  <r>
    <s v="03535900"/>
    <s v="28/01/2025"/>
    <s v="22:04"/>
    <s v="OGF69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0115"/>
    <s v="En línea"/>
  </r>
  <r>
    <s v="03535715"/>
    <s v="28/01/2025"/>
    <s v="15:09"/>
    <s v="OFV41E"/>
    <x v="0"/>
    <s v="BOGOTÁ, D.C."/>
    <x v="0"/>
    <x v="0"/>
    <n v="18373.04"/>
    <n v="1.204"/>
    <n v="15260"/>
    <n v="15260"/>
    <s v="1000800910551005"/>
    <n v="16027.03"/>
    <n v="19296.544119999999"/>
    <x v="10"/>
    <x v="0"/>
    <x v="0"/>
    <n v="1005"/>
    <n v="10008009"/>
    <s v="SABANA"/>
    <n v="1055"/>
    <s v="Combustibles"/>
    <s v="0040007354"/>
    <x v="0"/>
    <s v="73030"/>
    <s v="En línea"/>
  </r>
  <r>
    <s v="04143160"/>
    <s v="28/01/2025"/>
    <s v="13:41"/>
    <s v="OFZ76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0253"/>
    <s v="En línea"/>
  </r>
  <r>
    <s v="04143152"/>
    <s v="28/01/2025"/>
    <s v="13:35"/>
    <s v="OFR38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12905"/>
    <s v="En línea"/>
  </r>
  <r>
    <s v="02604062"/>
    <s v="28/01/2025"/>
    <s v="00:04"/>
    <s v="LIS758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64641"/>
    <s v="En línea"/>
  </r>
  <r>
    <s v="02604635"/>
    <s v="28/01/2025"/>
    <s v="19:27"/>
    <s v="OLO615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75250"/>
    <s v="En línea"/>
  </r>
  <r>
    <s v="02604730"/>
    <s v="28/01/2025"/>
    <s v="22:31"/>
    <s v="OLO610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155698"/>
    <s v="En línea"/>
  </r>
  <r>
    <s v="02604761"/>
    <s v="28/01/2025"/>
    <s v="23:22"/>
    <s v="GCX056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126861"/>
    <s v="En línea"/>
  </r>
  <r>
    <s v="02490718"/>
    <s v="28/01/2025"/>
    <s v="08:28"/>
    <s v="OFW02E"/>
    <x v="0"/>
    <s v="BOGOTÁ, D.C."/>
    <x v="0"/>
    <x v="0"/>
    <n v="22875"/>
    <n v="1.5"/>
    <n v="15250"/>
    <n v="15250"/>
    <s v="1000800910481005"/>
    <n v="16027.03"/>
    <n v="24040.545000000002"/>
    <x v="11"/>
    <x v="0"/>
    <x v="0"/>
    <n v="1005"/>
    <n v="10008009"/>
    <s v="SABANA"/>
    <n v="1048"/>
    <s v="Combustibles"/>
    <s v="0040007354"/>
    <x v="0"/>
    <s v="80868"/>
    <s v="En línea"/>
  </r>
  <r>
    <s v="03542595"/>
    <s v="28/01/2025"/>
    <s v="17:17"/>
    <s v="LIS730"/>
    <x v="0"/>
    <s v="BOGOTÁ, D.C."/>
    <x v="0"/>
    <x v="0"/>
    <n v="45750"/>
    <n v="3"/>
    <n v="15250"/>
    <n v="15250"/>
    <s v="1000800910481005"/>
    <n v="16027.03"/>
    <n v="48081.090000000004"/>
    <x v="11"/>
    <x v="0"/>
    <x v="0"/>
    <n v="1005"/>
    <n v="10008009"/>
    <s v="SABANA"/>
    <n v="1048"/>
    <s v="Combustibles"/>
    <s v="0040007354"/>
    <x v="0"/>
    <s v="46440"/>
    <s v="En línea"/>
  </r>
  <r>
    <s v="01377869"/>
    <s v="28/01/2025"/>
    <s v="18:30"/>
    <s v="LIS727"/>
    <x v="0"/>
    <s v="BOGOTÁ, D.C."/>
    <x v="0"/>
    <x v="0"/>
    <n v="45750"/>
    <n v="3"/>
    <n v="15250"/>
    <n v="15250"/>
    <s v="1000800910481005"/>
    <n v="16027.03"/>
    <n v="48081.090000000004"/>
    <x v="11"/>
    <x v="0"/>
    <x v="0"/>
    <n v="1005"/>
    <n v="10008009"/>
    <s v="SABANA"/>
    <n v="1048"/>
    <s v="Combustibles"/>
    <s v="0040007354"/>
    <x v="0"/>
    <s v="57698"/>
    <s v="En línea"/>
  </r>
  <r>
    <s v="48684104"/>
    <s v="28/01/2025"/>
    <s v="11:58"/>
    <s v="OAN95E"/>
    <x v="0"/>
    <s v="BOGOTÁ, D.C."/>
    <x v="0"/>
    <x v="0"/>
    <n v="31600"/>
    <n v="2"/>
    <n v="15800"/>
    <n v="15800"/>
    <s v="1000800918831005"/>
    <n v="16027.03"/>
    <n v="32054.06"/>
    <x v="46"/>
    <x v="0"/>
    <x v="0"/>
    <n v="1005"/>
    <n v="10008009"/>
    <s v="SABANA"/>
    <n v="1883"/>
    <s v="Combustibles"/>
    <s v="0040007354"/>
    <x v="0"/>
    <s v="107645"/>
    <s v="En línea"/>
  </r>
  <r>
    <s v="01577143"/>
    <s v="28/01/2025"/>
    <s v="19:15"/>
    <s v="OLN028"/>
    <x v="2"/>
    <s v="BOGOTÁ, D.C."/>
    <x v="0"/>
    <x v="1"/>
    <n v="176182.16"/>
    <n v="17.006"/>
    <n v="10360"/>
    <n v="10360"/>
    <s v="100080091056267"/>
    <n v="10653.74"/>
    <n v="181177.50244000001"/>
    <x v="28"/>
    <x v="0"/>
    <x v="2"/>
    <n v="267"/>
    <n v="10008009"/>
    <s v="SABANA"/>
    <n v="1056"/>
    <s v="Combustibles"/>
    <s v="0040006107"/>
    <x v="0"/>
    <s v="88897"/>
    <s v="En línea"/>
  </r>
  <r>
    <s v="0545773"/>
    <s v="28/01/2025"/>
    <s v="07:52"/>
    <s v="DDT30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76134"/>
    <s v="En línea"/>
  </r>
  <r>
    <s v="0545911"/>
    <s v="28/01/2025"/>
    <s v="11:40"/>
    <s v="OFL98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59758"/>
    <s v="En línea"/>
  </r>
  <r>
    <s v="03142359"/>
    <s v="28/01/2025"/>
    <s v="12:29"/>
    <s v="OAN75E"/>
    <x v="0"/>
    <s v="BOGOTÁ, D.C."/>
    <x v="0"/>
    <x v="0"/>
    <n v="30880"/>
    <n v="2"/>
    <n v="15440"/>
    <n v="15440"/>
    <s v="1000800910691005"/>
    <n v="16027.03"/>
    <n v="32054.06"/>
    <x v="17"/>
    <x v="0"/>
    <x v="0"/>
    <n v="1005"/>
    <n v="10008009"/>
    <s v="SABANA"/>
    <n v="1069"/>
    <s v="Combustibles"/>
    <s v="0040007354"/>
    <x v="0"/>
    <s v="76883"/>
    <s v="En línea"/>
  </r>
  <r>
    <s v="0545954"/>
    <s v="28/01/2025"/>
    <s v="12:44"/>
    <s v="OFV40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118028"/>
    <s v="En línea"/>
  </r>
  <r>
    <s v="01325964"/>
    <s v="28/01/2025"/>
    <s v="09:00"/>
    <s v="OFO69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63727"/>
    <s v="En línea"/>
  </r>
  <r>
    <s v="04185291"/>
    <s v="28/01/2025"/>
    <s v="07:21"/>
    <s v="OFU88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26641"/>
    <s v="En línea"/>
  </r>
  <r>
    <s v="0545816"/>
    <s v="28/01/2025"/>
    <s v="09:33"/>
    <s v="OFQ61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64351"/>
    <s v="En línea"/>
  </r>
  <r>
    <s v="01326020"/>
    <s v="28/01/2025"/>
    <s v="14:15"/>
    <s v="OFV37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51497"/>
    <s v="En línea"/>
  </r>
  <r>
    <s v="04185417"/>
    <s v="28/01/2025"/>
    <s v="16:31"/>
    <s v="OFV83E"/>
    <x v="0"/>
    <s v="BOGOTÁ, D.C."/>
    <x v="0"/>
    <x v="0"/>
    <n v="21616"/>
    <n v="1.4"/>
    <n v="15440"/>
    <n v="15440"/>
    <s v="1000800910691005"/>
    <n v="16027.03"/>
    <n v="22437.842000000001"/>
    <x v="17"/>
    <x v="0"/>
    <x v="0"/>
    <n v="1005"/>
    <n v="10008009"/>
    <s v="SABANA"/>
    <n v="1069"/>
    <s v="Combustibles"/>
    <s v="0040007354"/>
    <x v="0"/>
    <s v="59043"/>
    <s v="En línea"/>
  </r>
  <r>
    <s v="04185450"/>
    <s v="28/01/2025"/>
    <s v="17:42"/>
    <s v="LHE54F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25122"/>
    <s v="En línea"/>
  </r>
  <r>
    <s v="02272781"/>
    <s v="28/01/2025"/>
    <s v="18:31"/>
    <s v="OAO28E"/>
    <x v="0"/>
    <s v="BOGOTÁ, D.C."/>
    <x v="0"/>
    <x v="0"/>
    <n v="7164.16"/>
    <n v="0.46400000000000002"/>
    <n v="15440"/>
    <n v="15440"/>
    <s v="1000800910691005"/>
    <n v="16027.03"/>
    <n v="7436.5419200000006"/>
    <x v="17"/>
    <x v="0"/>
    <x v="0"/>
    <n v="1005"/>
    <n v="10008009"/>
    <s v="SABANA"/>
    <n v="1069"/>
    <s v="Combustibles"/>
    <s v="0040007354"/>
    <x v="0"/>
    <s v="82735"/>
    <s v="En línea"/>
  </r>
  <r>
    <s v="01326156"/>
    <s v="28/01/2025"/>
    <s v="18:34"/>
    <s v="DDX20E"/>
    <x v="0"/>
    <s v="BOGOTÁ, D.C."/>
    <x v="0"/>
    <x v="0"/>
    <n v="15440"/>
    <n v="1"/>
    <n v="15440"/>
    <n v="15440"/>
    <s v="1000800910691005"/>
    <n v="16027.03"/>
    <n v="16027.03"/>
    <x v="17"/>
    <x v="0"/>
    <x v="0"/>
    <n v="1005"/>
    <n v="10008009"/>
    <s v="SABANA"/>
    <n v="1069"/>
    <s v="Combustibles"/>
    <s v="0040007354"/>
    <x v="0"/>
    <s v="105716"/>
    <s v="En línea"/>
  </r>
  <r>
    <s v="01326243"/>
    <s v="28/01/2025"/>
    <s v="21:15"/>
    <s v="OFY62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82740"/>
    <s v="En línea"/>
  </r>
  <r>
    <s v="01551885"/>
    <s v="28/01/2025"/>
    <s v="04:48"/>
    <s v="LIS734"/>
    <x v="0"/>
    <s v="BOGOTÁ, D.C."/>
    <x v="0"/>
    <x v="0"/>
    <n v="46890"/>
    <n v="3"/>
    <n v="15630"/>
    <n v="15630"/>
    <s v="1000800910671005"/>
    <n v="16027.03"/>
    <n v="48081.090000000004"/>
    <x v="36"/>
    <x v="0"/>
    <x v="0"/>
    <n v="1005"/>
    <n v="10008009"/>
    <s v="SABANA"/>
    <n v="1067"/>
    <s v="Combustibles"/>
    <s v="0040007354"/>
    <x v="0"/>
    <s v="44733"/>
    <s v="En línea"/>
  </r>
  <r>
    <s v="01552046"/>
    <s v="28/01/2025"/>
    <s v="09:47"/>
    <s v="OFM94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47288"/>
    <s v="En línea"/>
  </r>
  <r>
    <s v="02450723"/>
    <s v="28/01/2025"/>
    <s v="15:10"/>
    <s v="DDO58E"/>
    <x v="0"/>
    <s v="BOGOTÁ, D.C."/>
    <x v="0"/>
    <x v="0"/>
    <n v="20662.86"/>
    <n v="1.3220000000000001"/>
    <n v="15630"/>
    <n v="15630"/>
    <s v="1000800910671005"/>
    <n v="16027.03"/>
    <n v="21187.733660000002"/>
    <x v="36"/>
    <x v="0"/>
    <x v="0"/>
    <n v="1005"/>
    <n v="10008009"/>
    <s v="SABANA"/>
    <n v="1067"/>
    <s v="Combustibles"/>
    <s v="0040007354"/>
    <x v="0"/>
    <s v="87123"/>
    <s v="En línea"/>
  </r>
  <r>
    <s v="02450729"/>
    <s v="28/01/2025"/>
    <s v="15:17"/>
    <s v="OFQ38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84033"/>
    <s v="En línea"/>
  </r>
  <r>
    <s v="01552619"/>
    <s v="28/01/2025"/>
    <s v="23:33"/>
    <s v="OFM85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53188"/>
    <s v="En línea"/>
  </r>
  <r>
    <s v="02451068"/>
    <s v="28/01/2025"/>
    <s v="23:36"/>
    <s v="DDO56E"/>
    <x v="0"/>
    <s v="BOGOTÁ, D.C."/>
    <x v="0"/>
    <x v="0"/>
    <n v="15630"/>
    <n v="1"/>
    <n v="15630"/>
    <n v="15630"/>
    <s v="1000800910671005"/>
    <n v="16027.03"/>
    <n v="16027.03"/>
    <x v="36"/>
    <x v="0"/>
    <x v="0"/>
    <n v="1005"/>
    <n v="10008009"/>
    <s v="SABANA"/>
    <n v="1067"/>
    <s v="Combustibles"/>
    <s v="0040007354"/>
    <x v="0"/>
    <s v="79017"/>
    <s v="En línea"/>
  </r>
  <r>
    <s v="01552621"/>
    <s v="28/01/2025"/>
    <s v="23:36"/>
    <s v="OFR26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53922"/>
    <s v="En línea"/>
  </r>
  <r>
    <s v="02272461"/>
    <s v="28/01/2025"/>
    <s v="09:00"/>
    <s v="OKZ788"/>
    <x v="0"/>
    <s v="BOGOTÁ, D.C."/>
    <x v="0"/>
    <x v="1"/>
    <n v="83840"/>
    <n v="8"/>
    <n v="10480"/>
    <n v="10480"/>
    <s v="1000800910691005"/>
    <n v="10466.870000000001"/>
    <n v="83734.960000000006"/>
    <x v="17"/>
    <x v="0"/>
    <x v="0"/>
    <n v="1005"/>
    <n v="10008009"/>
    <s v="SABANA"/>
    <n v="1069"/>
    <s v="Combustibles"/>
    <s v="0040007354"/>
    <x v="0"/>
    <s v="136724"/>
    <s v="En línea"/>
  </r>
  <r>
    <s v="02272678"/>
    <s v="28/01/2025"/>
    <s v="15:21"/>
    <s v="OLN070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195049"/>
    <s v="En línea"/>
  </r>
  <r>
    <s v="0546085"/>
    <s v="28/01/2025"/>
    <s v="17:57"/>
    <s v="LIS988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18061"/>
    <s v="En línea"/>
  </r>
  <r>
    <s v="02272774"/>
    <s v="28/01/2025"/>
    <s v="18:19"/>
    <s v="OLO477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175739"/>
    <s v="En línea"/>
  </r>
  <r>
    <s v="02272900"/>
    <s v="28/01/2025"/>
    <s v="23:04"/>
    <s v="LIT074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13215"/>
    <s v="En línea"/>
  </r>
  <r>
    <s v="01326309"/>
    <s v="28/01/2025"/>
    <s v="23:48"/>
    <s v="OLO448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159999"/>
    <s v="En línea"/>
  </r>
  <r>
    <s v="48666712"/>
    <s v="28/01/2025"/>
    <s v="00:06"/>
    <s v="OFU94E"/>
    <x v="0"/>
    <s v="BOGOTÁ, D.C."/>
    <x v="0"/>
    <x v="0"/>
    <n v="23985"/>
    <n v="1.5"/>
    <n v="15990"/>
    <n v="15990"/>
    <s v="1000800919151005"/>
    <n v="16027.03"/>
    <n v="24040.545000000002"/>
    <x v="19"/>
    <x v="0"/>
    <x v="0"/>
    <n v="1005"/>
    <n v="10008009"/>
    <s v="SABANA"/>
    <n v="1915"/>
    <s v="Combustibles"/>
    <s v="0040007354"/>
    <x v="0"/>
    <s v="26140"/>
    <s v="En línea"/>
  </r>
  <r>
    <s v="48699585"/>
    <s v="28/01/2025"/>
    <s v="19:40"/>
    <s v="OFL08E"/>
    <x v="0"/>
    <s v="BOGOTÁ, D.C."/>
    <x v="0"/>
    <x v="0"/>
    <n v="23985"/>
    <n v="1.5"/>
    <n v="15990"/>
    <n v="15990"/>
    <s v="1000800919151005"/>
    <n v="16027.03"/>
    <n v="24040.545000000002"/>
    <x v="19"/>
    <x v="0"/>
    <x v="0"/>
    <n v="1005"/>
    <n v="10008009"/>
    <s v="SABANA"/>
    <n v="1915"/>
    <s v="Combustibles"/>
    <s v="0040007354"/>
    <x v="0"/>
    <s v="42698"/>
    <s v="En línea"/>
  </r>
  <r>
    <s v="03610963"/>
    <s v="28/01/2025"/>
    <s v="01:04"/>
    <s v="GCX024"/>
    <x v="0"/>
    <s v="BOGOTÁ, D.C."/>
    <x v="0"/>
    <x v="1"/>
    <n v="41120"/>
    <n v="4"/>
    <n v="10280"/>
    <n v="10280"/>
    <s v="1000800919131005"/>
    <n v="10466.870000000001"/>
    <n v="41867.480000000003"/>
    <x v="18"/>
    <x v="0"/>
    <x v="0"/>
    <n v="1005"/>
    <n v="10008009"/>
    <s v="SABANA"/>
    <n v="1913"/>
    <s v="Combustibles"/>
    <s v="0040007354"/>
    <x v="0"/>
    <s v="137210"/>
    <s v="En línea"/>
  </r>
  <r>
    <s v="0180259"/>
    <s v="28/01/2025"/>
    <s v="05:58"/>
    <s v="OFV62E"/>
    <x v="0"/>
    <s v="BOGOTÁ, D.C."/>
    <x v="0"/>
    <x v="0"/>
    <n v="23220"/>
    <n v="1.5"/>
    <n v="15480"/>
    <n v="15480"/>
    <s v="1000800916211005"/>
    <n v="16027.03"/>
    <n v="24040.545000000002"/>
    <x v="44"/>
    <x v="0"/>
    <x v="0"/>
    <n v="1005"/>
    <n v="10008009"/>
    <s v="SABANA"/>
    <n v="1621"/>
    <s v="Combustibles"/>
    <s v="0040007354"/>
    <x v="0"/>
    <s v="81789"/>
    <s v="En línea"/>
  </r>
  <r>
    <s v="0180338"/>
    <s v="28/01/2025"/>
    <s v="22:55"/>
    <s v="OJX083"/>
    <x v="0"/>
    <s v="BOGOTÁ, D.C."/>
    <x v="0"/>
    <x v="0"/>
    <n v="77400"/>
    <n v="5"/>
    <n v="15480"/>
    <n v="15480"/>
    <s v="1000800916211005"/>
    <n v="16027.03"/>
    <n v="80135.150000000009"/>
    <x v="44"/>
    <x v="0"/>
    <x v="0"/>
    <n v="1005"/>
    <n v="10008009"/>
    <s v="SABANA"/>
    <n v="1621"/>
    <s v="Combustibles"/>
    <s v="0040007354"/>
    <x v="0"/>
    <s v="212030"/>
    <s v="En línea"/>
  </r>
  <r>
    <s v="011004154"/>
    <s v="28/01/2025"/>
    <s v="10:15"/>
    <s v="OFR81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33021"/>
    <s v="En línea"/>
  </r>
  <r>
    <s v="011004382"/>
    <s v="28/01/2025"/>
    <s v="14:36"/>
    <s v="OFL52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46374"/>
    <s v="En línea"/>
  </r>
  <r>
    <s v="02848225"/>
    <s v="28/01/2025"/>
    <s v="21:04"/>
    <s v="OFM54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32814"/>
    <s v="En línea"/>
  </r>
  <r>
    <s v="02848255"/>
    <s v="28/01/2025"/>
    <s v="21:51"/>
    <s v="OFJ44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46596"/>
    <s v="En línea"/>
  </r>
  <r>
    <s v="011004408"/>
    <s v="28/01/2025"/>
    <s v="15:04"/>
    <s v="UKP19D"/>
    <x v="0"/>
    <s v="BOGOTÁ, D.C."/>
    <x v="0"/>
    <x v="0"/>
    <n v="30720"/>
    <n v="2"/>
    <n v="15360"/>
    <n v="15360"/>
    <s v="100080099281005"/>
    <n v="16027.03"/>
    <n v="32054.06"/>
    <x v="4"/>
    <x v="0"/>
    <x v="0"/>
    <n v="1005"/>
    <n v="10008009"/>
    <s v="SABANA"/>
    <n v="928"/>
    <s v="Combustibles"/>
    <s v="0040007354"/>
    <x v="0"/>
    <s v="48706"/>
    <s v="En línea"/>
  </r>
  <r>
    <s v="02238449"/>
    <s v="28/01/2025"/>
    <s v="06:21"/>
    <s v="LHA11F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10487"/>
    <s v="En línea"/>
  </r>
  <r>
    <s v="03248395"/>
    <s v="28/01/2025"/>
    <s v="10:21"/>
    <s v="DDU38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68222"/>
    <s v="En línea"/>
  </r>
  <r>
    <s v="01136704"/>
    <s v="28/01/2025"/>
    <s v="10:56"/>
    <s v="OLN188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42102"/>
    <s v="En línea"/>
  </r>
  <r>
    <s v="01136706"/>
    <s v="28/01/2025"/>
    <s v="10:59"/>
    <s v="LHE59F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19242"/>
    <s v="En línea"/>
  </r>
  <r>
    <s v="03248412"/>
    <s v="28/01/2025"/>
    <s v="11:22"/>
    <s v="OFV76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65045"/>
    <s v="En línea"/>
  </r>
  <r>
    <s v="01136718"/>
    <s v="28/01/2025"/>
    <s v="11:34"/>
    <s v="OAN44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66875"/>
    <s v="En línea"/>
  </r>
  <r>
    <s v="03248476"/>
    <s v="28/01/2025"/>
    <s v="16:23"/>
    <s v="OAM96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49022"/>
    <s v="En línea"/>
  </r>
  <r>
    <s v="03248486"/>
    <s v="28/01/2025"/>
    <s v="16:52"/>
    <s v="OAN14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77634"/>
    <s v="En línea"/>
  </r>
  <r>
    <s v="01136808"/>
    <s v="28/01/2025"/>
    <s v="17:21"/>
    <s v="DDY11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74738"/>
    <s v="En línea"/>
  </r>
  <r>
    <s v="02238665"/>
    <s v="28/01/2025"/>
    <s v="17:16"/>
    <s v="DDV04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114753"/>
    <s v="En línea"/>
  </r>
  <r>
    <s v="02238617"/>
    <s v="28/01/2025"/>
    <s v="14:31"/>
    <s v="OKZ842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212190"/>
    <s v="En línea"/>
  </r>
  <r>
    <s v="03248519"/>
    <s v="28/01/2025"/>
    <s v="18:50"/>
    <s v="JQV259"/>
    <x v="0"/>
    <s v="BOGOTÁ, D.C."/>
    <x v="0"/>
    <x v="0"/>
    <n v="45870"/>
    <n v="3"/>
    <n v="15290"/>
    <n v="15290"/>
    <s v="1000800915551005"/>
    <n v="16027.03"/>
    <n v="48081.090000000004"/>
    <x v="31"/>
    <x v="0"/>
    <x v="0"/>
    <n v="1005"/>
    <n v="10008009"/>
    <s v="SABANA"/>
    <n v="1555"/>
    <s v="Combustibles"/>
    <s v="0040007354"/>
    <x v="0"/>
    <s v="27775"/>
    <s v="En línea"/>
  </r>
  <r>
    <s v="02238574"/>
    <s v="28/01/2025"/>
    <s v="12:24"/>
    <s v="LHA38F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29135"/>
    <s v="En línea"/>
  </r>
  <r>
    <s v="03248465"/>
    <s v="28/01/2025"/>
    <s v="15:42"/>
    <s v="OKZ845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59954"/>
    <s v="En línea"/>
  </r>
  <r>
    <s v="03248585"/>
    <s v="28/01/2025"/>
    <s v="22:46"/>
    <s v="OBI669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266372"/>
    <s v="En línea"/>
  </r>
  <r>
    <s v="03248540"/>
    <s v="28/01/2025"/>
    <s v="19:51"/>
    <s v="ODT186"/>
    <x v="0"/>
    <s v="BOGOTÁ, D.C."/>
    <x v="0"/>
    <x v="0"/>
    <n v="76450"/>
    <n v="5"/>
    <n v="15290"/>
    <n v="15290"/>
    <s v="1000800915551005"/>
    <n v="16027.03"/>
    <n v="80135.150000000009"/>
    <x v="31"/>
    <x v="0"/>
    <x v="0"/>
    <n v="1005"/>
    <n v="10008009"/>
    <s v="SABANA"/>
    <n v="1555"/>
    <s v="Combustibles"/>
    <s v="0040007354"/>
    <x v="0"/>
    <s v="173510"/>
    <s v="En línea"/>
  </r>
  <r>
    <s v="04188253"/>
    <s v="28/01/2025"/>
    <s v="14:53"/>
    <s v="OAN07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59018"/>
    <s v="En línea"/>
  </r>
  <r>
    <s v="02238611"/>
    <s v="28/01/2025"/>
    <s v="14:19"/>
    <s v="OKZ758"/>
    <x v="0"/>
    <s v="BOGOTÁ, D.C."/>
    <x v="0"/>
    <x v="0"/>
    <n v="45870"/>
    <n v="3"/>
    <n v="15290"/>
    <n v="15290"/>
    <s v="1000800915551005"/>
    <n v="16027.03"/>
    <n v="48081.090000000004"/>
    <x v="31"/>
    <x v="0"/>
    <x v="0"/>
    <n v="1005"/>
    <n v="10008009"/>
    <s v="SABANA"/>
    <n v="1555"/>
    <s v="Combustibles"/>
    <s v="0040007354"/>
    <x v="0"/>
    <s v="143515"/>
    <s v="En línea"/>
  </r>
  <r>
    <s v="01849957"/>
    <s v="28/01/2025"/>
    <s v="09:49"/>
    <s v="OFP86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2620"/>
    <s v="En línea"/>
  </r>
  <r>
    <s v="02729751"/>
    <s v="28/01/2025"/>
    <s v="16:32"/>
    <s v="OFV02E"/>
    <x v="0"/>
    <s v="BOGOTÁ, D.C."/>
    <x v="0"/>
    <x v="0"/>
    <n v="22993.919999999998"/>
    <n v="1.4970000000000001"/>
    <n v="15360"/>
    <n v="15360"/>
    <s v="1000800910471005"/>
    <n v="16027.03"/>
    <n v="23992.463910000002"/>
    <x v="6"/>
    <x v="0"/>
    <x v="0"/>
    <n v="1005"/>
    <n v="10008009"/>
    <s v="SABANA"/>
    <n v="1047"/>
    <s v="Combustibles"/>
    <s v="0040007354"/>
    <x v="0"/>
    <s v="48624"/>
    <s v="En línea"/>
  </r>
  <r>
    <s v="01850437"/>
    <s v="28/01/2025"/>
    <s v="16:22"/>
    <s v="OFP17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34192"/>
    <s v="En línea"/>
  </r>
  <r>
    <s v="02729915"/>
    <s v="28/01/2025"/>
    <s v="18:33"/>
    <s v="ODT159"/>
    <x v="0"/>
    <s v="BOGOTÁ, D.C."/>
    <x v="0"/>
    <x v="0"/>
    <n v="76800"/>
    <n v="5"/>
    <n v="15360"/>
    <n v="15360"/>
    <s v="1000800910471005"/>
    <n v="16027.03"/>
    <n v="80135.150000000009"/>
    <x v="6"/>
    <x v="0"/>
    <x v="0"/>
    <n v="1005"/>
    <n v="10008009"/>
    <s v="SABANA"/>
    <n v="1047"/>
    <s v="Combustibles"/>
    <s v="0040007354"/>
    <x v="0"/>
    <s v="153997"/>
    <s v="En línea"/>
  </r>
  <r>
    <s v="01850144"/>
    <s v="28/01/2025"/>
    <s v="12:12"/>
    <s v="LHE95F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29559"/>
    <s v="En línea"/>
  </r>
  <r>
    <s v="01850768"/>
    <s v="28/01/2025"/>
    <s v="20:58"/>
    <s v="OAO13E"/>
    <x v="0"/>
    <s v="BOGOTÁ, D.C."/>
    <x v="0"/>
    <x v="0"/>
    <n v="29460.48"/>
    <n v="1.9179999999999999"/>
    <n v="15360"/>
    <n v="15360"/>
    <s v="1000800910471005"/>
    <n v="16027.03"/>
    <n v="30739.843540000002"/>
    <x v="6"/>
    <x v="0"/>
    <x v="0"/>
    <n v="1005"/>
    <n v="10008009"/>
    <s v="SABANA"/>
    <n v="1047"/>
    <s v="Combustibles"/>
    <s v="0040007354"/>
    <x v="0"/>
    <s v="85976"/>
    <s v="En línea"/>
  </r>
  <r>
    <s v="02730057"/>
    <s v="28/01/2025"/>
    <s v="20:47"/>
    <s v="OJX061"/>
    <x v="0"/>
    <s v="BOGOTÁ, D.C."/>
    <x v="0"/>
    <x v="0"/>
    <n v="46080"/>
    <n v="3"/>
    <n v="15360"/>
    <n v="15360"/>
    <s v="1000800910471005"/>
    <n v="16027.03"/>
    <n v="48081.090000000004"/>
    <x v="6"/>
    <x v="0"/>
    <x v="0"/>
    <n v="1005"/>
    <n v="10008009"/>
    <s v="SABANA"/>
    <n v="1047"/>
    <s v="Combustibles"/>
    <s v="0040007354"/>
    <x v="0"/>
    <s v="195581"/>
    <s v="En línea"/>
  </r>
  <r>
    <s v="02729733"/>
    <s v="28/01/2025"/>
    <s v="16:14"/>
    <s v="OFM03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3770"/>
    <s v="En línea"/>
  </r>
  <r>
    <s v="01850388"/>
    <s v="28/01/2025"/>
    <s v="15:45"/>
    <s v="OFP06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3360"/>
    <s v="En línea"/>
  </r>
  <r>
    <s v="02729707"/>
    <s v="28/01/2025"/>
    <s v="15:49"/>
    <s v="OFX08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5415"/>
    <s v="En línea"/>
  </r>
  <r>
    <s v="02729627"/>
    <s v="28/01/2025"/>
    <s v="14:16"/>
    <s v="OJX073"/>
    <x v="0"/>
    <s v="BOGOTÁ, D.C."/>
    <x v="0"/>
    <x v="0"/>
    <n v="76800"/>
    <n v="5"/>
    <n v="15360"/>
    <n v="15360"/>
    <s v="1000800910471005"/>
    <n v="16027.03"/>
    <n v="80135.150000000009"/>
    <x v="6"/>
    <x v="0"/>
    <x v="0"/>
    <n v="1005"/>
    <n v="10008009"/>
    <s v="SABANA"/>
    <n v="1047"/>
    <s v="Combustibles"/>
    <s v="0040007354"/>
    <x v="0"/>
    <s v="224150"/>
    <s v="En línea"/>
  </r>
  <r>
    <s v="01849441"/>
    <s v="28/01/2025"/>
    <s v="00:46"/>
    <s v="GCX136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109194"/>
    <s v="En línea"/>
  </r>
  <r>
    <s v="02729572"/>
    <s v="28/01/2025"/>
    <s v="13:06"/>
    <s v="GCX140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97766"/>
    <s v="En línea"/>
  </r>
  <r>
    <s v="01850021"/>
    <s v="28/01/2025"/>
    <s v="10:35"/>
    <s v="GCX144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77920"/>
    <s v="En línea"/>
  </r>
  <r>
    <s v="02730189"/>
    <s v="28/01/2025"/>
    <s v="23:07"/>
    <s v="GCX132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90400"/>
    <s v="En línea"/>
  </r>
  <r>
    <s v="01850349"/>
    <s v="28/01/2025"/>
    <s v="15:12"/>
    <s v="LIS852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22776"/>
    <s v="En línea"/>
  </r>
  <r>
    <s v="02729671"/>
    <s v="28/01/2025"/>
    <s v="15:03"/>
    <s v="LIS859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15700"/>
    <s v="En línea"/>
  </r>
  <r>
    <s v="02491368"/>
    <s v="28/01/2025"/>
    <s v="22:55"/>
    <s v="OKZ773"/>
    <x v="0"/>
    <s v="BOGOTÁ, D.C."/>
    <x v="0"/>
    <x v="1"/>
    <n v="81040"/>
    <n v="8"/>
    <n v="10130"/>
    <n v="10130"/>
    <s v="1000800910481005"/>
    <n v="10466.870000000001"/>
    <n v="83734.960000000006"/>
    <x v="11"/>
    <x v="0"/>
    <x v="0"/>
    <n v="1005"/>
    <n v="10008009"/>
    <s v="SABANA"/>
    <n v="1048"/>
    <s v="Combustibles"/>
    <s v="0040007354"/>
    <x v="0"/>
    <s v="116603"/>
    <s v="En línea"/>
  </r>
  <r>
    <s v="03542686"/>
    <s v="28/01/2025"/>
    <s v="19:47"/>
    <s v="GCX025"/>
    <x v="0"/>
    <s v="BOGOTÁ, D.C."/>
    <x v="0"/>
    <x v="1"/>
    <n v="40520"/>
    <n v="4"/>
    <n v="10130"/>
    <n v="10130"/>
    <s v="1000800910481005"/>
    <n v="10466.870000000001"/>
    <n v="41867.480000000003"/>
    <x v="11"/>
    <x v="0"/>
    <x v="0"/>
    <n v="1005"/>
    <n v="10008009"/>
    <s v="SABANA"/>
    <n v="1048"/>
    <s v="Combustibles"/>
    <s v="0040007354"/>
    <x v="0"/>
    <s v="143851"/>
    <s v="En línea"/>
  </r>
  <r>
    <s v="01427413"/>
    <s v="28/01/2025"/>
    <s v="16:11"/>
    <s v="LBO99F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48033"/>
    <s v="En línea"/>
  </r>
  <r>
    <s v="02414940"/>
    <s v="28/01/2025"/>
    <s v="17:14"/>
    <s v="DDP97E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80999"/>
    <s v="En línea"/>
  </r>
  <r>
    <s v="02414899"/>
    <s v="28/01/2025"/>
    <s v="15:25"/>
    <s v="LHA20F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33143"/>
    <s v="En línea"/>
  </r>
  <r>
    <s v="02414979"/>
    <s v="28/01/2025"/>
    <s v="18:15"/>
    <s v="OAP83E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57327"/>
    <s v="En línea"/>
  </r>
  <r>
    <s v="02415069"/>
    <s v="28/01/2025"/>
    <s v="21:24"/>
    <s v="LHB53F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15657"/>
    <s v="En línea"/>
  </r>
  <r>
    <s v="01551814"/>
    <s v="28/01/2025"/>
    <s v="00:17"/>
    <s v="GCW999"/>
    <x v="0"/>
    <s v="BOGOTÁ, D.C."/>
    <x v="0"/>
    <x v="1"/>
    <n v="41120"/>
    <n v="4"/>
    <n v="10280"/>
    <n v="10280"/>
    <s v="1000800910671005"/>
    <n v="10466.870000000001"/>
    <n v="41867.480000000003"/>
    <x v="36"/>
    <x v="0"/>
    <x v="0"/>
    <n v="1005"/>
    <n v="10008009"/>
    <s v="SABANA"/>
    <n v="1067"/>
    <s v="Combustibles"/>
    <s v="0040007354"/>
    <x v="0"/>
    <s v="90820"/>
    <s v="En línea"/>
  </r>
  <r>
    <s v="01552143"/>
    <s v="28/01/2025"/>
    <s v="12:22"/>
    <s v="GCX003"/>
    <x v="0"/>
    <s v="BOGOTÁ, D.C."/>
    <x v="0"/>
    <x v="1"/>
    <n v="41120"/>
    <n v="4"/>
    <n v="10280"/>
    <n v="10280"/>
    <s v="1000800910671005"/>
    <n v="10466.870000000001"/>
    <n v="41867.480000000003"/>
    <x v="36"/>
    <x v="0"/>
    <x v="0"/>
    <n v="1005"/>
    <n v="10008009"/>
    <s v="SABANA"/>
    <n v="1067"/>
    <s v="Combustibles"/>
    <s v="0040007354"/>
    <x v="0"/>
    <s v="100689"/>
    <s v="En línea"/>
  </r>
  <r>
    <s v="02414961"/>
    <s v="28/01/2025"/>
    <s v="17:44"/>
    <s v="GCX016"/>
    <x v="0"/>
    <s v="BOGOTÁ, D.C."/>
    <x v="0"/>
    <x v="1"/>
    <n v="41640"/>
    <n v="4"/>
    <n v="10410"/>
    <n v="10410"/>
    <s v="1000800910681005"/>
    <n v="10466.870000000001"/>
    <n v="41867.480000000003"/>
    <x v="16"/>
    <x v="0"/>
    <x v="0"/>
    <n v="1005"/>
    <n v="10008009"/>
    <s v="SABANA"/>
    <n v="1068"/>
    <s v="Combustibles"/>
    <s v="0040007354"/>
    <x v="0"/>
    <s v="87640"/>
    <s v="En línea"/>
  </r>
  <r>
    <s v="02278922"/>
    <s v="28/01/2025"/>
    <s v="19:41"/>
    <s v="OLO372"/>
    <x v="2"/>
    <s v="BOGOTÁ, D.C."/>
    <x v="0"/>
    <x v="1"/>
    <n v="232926.84"/>
    <n v="21.707999999999998"/>
    <n v="10730"/>
    <n v="10730"/>
    <s v="100080091904267"/>
    <n v="10653.74"/>
    <n v="231271.38791999998"/>
    <x v="37"/>
    <x v="0"/>
    <x v="2"/>
    <n v="267"/>
    <n v="10008009"/>
    <s v="SABANA"/>
    <n v="1904"/>
    <s v="Combustibles"/>
    <s v="0040006107"/>
    <x v="0"/>
    <s v="87284"/>
    <s v="En línea"/>
  </r>
  <r>
    <s v="01437769"/>
    <s v="28/01/2025"/>
    <s v="20:25"/>
    <s v="OLN075"/>
    <x v="0"/>
    <s v="BOGOTÁ, D.C."/>
    <x v="0"/>
    <x v="1"/>
    <n v="42040"/>
    <n v="4"/>
    <n v="10510"/>
    <n v="10510"/>
    <s v="1000800919251005"/>
    <n v="10466.870000000001"/>
    <n v="41867.480000000003"/>
    <x v="26"/>
    <x v="0"/>
    <x v="0"/>
    <n v="1005"/>
    <n v="10008009"/>
    <s v="SABANA"/>
    <n v="1925"/>
    <s v="Combustibles"/>
    <s v="0040007354"/>
    <x v="0"/>
    <s v="168245"/>
    <s v="En línea"/>
  </r>
  <r>
    <s v="01437778"/>
    <s v="28/01/2025"/>
    <s v="20:46"/>
    <s v="LIS982"/>
    <x v="0"/>
    <s v="BOGOTÁ, D.C."/>
    <x v="0"/>
    <x v="1"/>
    <n v="42040"/>
    <n v="4"/>
    <n v="10510"/>
    <n v="10510"/>
    <s v="1000800919251005"/>
    <n v="10466.870000000001"/>
    <n v="41867.480000000003"/>
    <x v="26"/>
    <x v="0"/>
    <x v="0"/>
    <n v="1005"/>
    <n v="10008009"/>
    <s v="SABANA"/>
    <n v="1925"/>
    <s v="Combustibles"/>
    <s v="0040007354"/>
    <x v="0"/>
    <s v="15742"/>
    <s v="En línea"/>
  </r>
  <r>
    <s v="02777341"/>
    <s v="28/01/2025"/>
    <s v="01:43"/>
    <s v="OFP13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7442"/>
    <s v="En línea"/>
  </r>
  <r>
    <s v="02777364"/>
    <s v="28/01/2025"/>
    <s v="03:32"/>
    <s v="OFM11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62402"/>
    <s v="En línea"/>
  </r>
  <r>
    <s v="02777736"/>
    <s v="28/01/2025"/>
    <s v="11:07"/>
    <s v="OFM12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8222"/>
    <s v="En línea"/>
  </r>
  <r>
    <s v="02777875"/>
    <s v="28/01/2025"/>
    <s v="13:38"/>
    <s v="OGA38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3913"/>
    <s v="En línea"/>
  </r>
  <r>
    <s v="02778077"/>
    <s v="28/01/2025"/>
    <s v="17:17"/>
    <s v="OFP78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2038"/>
    <s v="En línea"/>
  </r>
  <r>
    <s v="02777939"/>
    <s v="28/01/2025"/>
    <s v="14:53"/>
    <s v="DDW21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99760"/>
    <s v="En línea"/>
  </r>
  <r>
    <s v="02777936"/>
    <s v="28/01/2025"/>
    <s v="14:51"/>
    <s v="DDQ52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1658"/>
    <s v="En línea"/>
  </r>
  <r>
    <s v="02778147"/>
    <s v="28/01/2025"/>
    <s v="18:27"/>
    <s v="OAM94E"/>
    <x v="0"/>
    <s v="BOGOTÁ, D.C."/>
    <x v="0"/>
    <x v="0"/>
    <n v="15590"/>
    <n v="1"/>
    <n v="15590"/>
    <n v="15590"/>
    <s v="1000800911041005"/>
    <n v="16027.03"/>
    <n v="16027.03"/>
    <x v="29"/>
    <x v="0"/>
    <x v="0"/>
    <n v="1005"/>
    <n v="10008009"/>
    <s v="SABANA"/>
    <n v="1104"/>
    <s v="Combustibles"/>
    <s v="0040007354"/>
    <x v="0"/>
    <s v="54398"/>
    <s v="En línea"/>
  </r>
  <r>
    <s v="02778175"/>
    <s v="28/01/2025"/>
    <s v="18:52"/>
    <s v="OFO70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3812"/>
    <s v="En línea"/>
  </r>
  <r>
    <s v="02289658"/>
    <s v="28/01/2025"/>
    <s v="08:51"/>
    <s v="OFQ43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53571"/>
    <s v="En línea"/>
  </r>
  <r>
    <s v="01303673"/>
    <s v="28/01/2025"/>
    <s v="07:23"/>
    <s v="OFY93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58697"/>
    <s v="En línea"/>
  </r>
  <r>
    <s v="01303898"/>
    <s v="28/01/2025"/>
    <s v="15:37"/>
    <s v="OFU09E"/>
    <x v="0"/>
    <s v="BOGOTÁ, D.C."/>
    <x v="0"/>
    <x v="0"/>
    <n v="16182.7"/>
    <n v="1.0249999999999999"/>
    <n v="15788"/>
    <n v="15788"/>
    <s v="1000800919301005"/>
    <n v="16027.03"/>
    <n v="16427.705750000001"/>
    <x v="25"/>
    <x v="0"/>
    <x v="0"/>
    <n v="1005"/>
    <n v="10008009"/>
    <s v="SABANA"/>
    <n v="1930"/>
    <s v="Combustibles"/>
    <s v="0040007354"/>
    <x v="0"/>
    <s v="36173"/>
    <s v="En línea"/>
  </r>
  <r>
    <s v="01303954"/>
    <s v="28/01/2025"/>
    <s v="17:24"/>
    <s v="OGA15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50040"/>
    <s v="En línea"/>
  </r>
  <r>
    <s v="02777787"/>
    <s v="28/01/2025"/>
    <s v="11:48"/>
    <s v="GCX143"/>
    <x v="0"/>
    <s v="BOGOTÁ, D.C."/>
    <x v="0"/>
    <x v="1"/>
    <n v="41240"/>
    <n v="4"/>
    <n v="10310"/>
    <n v="10310"/>
    <s v="1000800911041005"/>
    <n v="10466.870000000001"/>
    <n v="41867.480000000003"/>
    <x v="29"/>
    <x v="0"/>
    <x v="0"/>
    <n v="1005"/>
    <n v="10008009"/>
    <s v="SABANA"/>
    <n v="1104"/>
    <s v="Combustibles"/>
    <s v="0040007354"/>
    <x v="0"/>
    <s v="46575"/>
    <s v="En línea"/>
  </r>
  <r>
    <s v="02778271"/>
    <s v="28/01/2025"/>
    <s v="20:16"/>
    <s v="OLO637"/>
    <x v="0"/>
    <s v="BOGOTÁ, D.C."/>
    <x v="0"/>
    <x v="1"/>
    <n v="41240"/>
    <n v="4"/>
    <n v="10310"/>
    <n v="10310"/>
    <s v="1000800911041005"/>
    <n v="10466.870000000001"/>
    <n v="41867.480000000003"/>
    <x v="29"/>
    <x v="0"/>
    <x v="0"/>
    <n v="1005"/>
    <n v="10008009"/>
    <s v="SABANA"/>
    <n v="1104"/>
    <s v="Combustibles"/>
    <s v="0040007354"/>
    <x v="0"/>
    <s v="63192"/>
    <s v="En línea"/>
  </r>
  <r>
    <s v="01616234"/>
    <s v="28/01/2025"/>
    <s v="11:57"/>
    <s v="OFO18E"/>
    <x v="0"/>
    <s v="BOGOTÁ, D.C."/>
    <x v="0"/>
    <x v="0"/>
    <n v="23040"/>
    <n v="1.5"/>
    <n v="15360"/>
    <n v="15360"/>
    <s v="1000800911031005"/>
    <n v="16027.03"/>
    <n v="24040.545000000002"/>
    <x v="27"/>
    <x v="0"/>
    <x v="0"/>
    <n v="1005"/>
    <n v="10008009"/>
    <s v="SABANA"/>
    <n v="1103"/>
    <s v="Combustibles"/>
    <s v="0040007354"/>
    <x v="0"/>
    <s v="72243"/>
    <s v="En línea"/>
  </r>
  <r>
    <s v="1780731"/>
    <s v="28/01/2025"/>
    <s v="06:39"/>
    <s v="UKP26D"/>
    <x v="0"/>
    <s v="BOGOTÁ, D.C."/>
    <x v="0"/>
    <x v="0"/>
    <n v="28539.81"/>
    <n v="1.833"/>
    <n v="15570"/>
    <n v="15570"/>
    <s v="1000800923551005"/>
    <n v="16027.03"/>
    <n v="29377.545990000002"/>
    <x v="39"/>
    <x v="0"/>
    <x v="0"/>
    <n v="1005"/>
    <n v="10008009"/>
    <s v="SABANA"/>
    <n v="2355"/>
    <s v="Combustibles"/>
    <s v="0040007354"/>
    <x v="0"/>
    <s v="57775"/>
    <s v="En línea"/>
  </r>
  <r>
    <s v="1780901"/>
    <s v="28/01/2025"/>
    <s v="09:19"/>
    <s v="OAN96E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65626"/>
    <s v="En línea"/>
  </r>
  <r>
    <s v="1780990"/>
    <s v="28/01/2025"/>
    <s v="11:01"/>
    <s v="OAO09E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90273"/>
    <s v="En línea"/>
  </r>
  <r>
    <s v="1781365"/>
    <s v="28/01/2025"/>
    <s v="18:49"/>
    <s v="OAO10E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13219"/>
    <s v="En línea"/>
  </r>
  <r>
    <s v="48688604"/>
    <s v="28/01/2025"/>
    <s v="14:26"/>
    <s v="DDV42E"/>
    <x v="0"/>
    <s v="BOGOTÁ, D.C."/>
    <x v="0"/>
    <x v="0"/>
    <n v="23985"/>
    <n v="1.5"/>
    <n v="15990"/>
    <n v="15990"/>
    <s v="1000800919751005"/>
    <n v="16027.03"/>
    <n v="24040.545000000002"/>
    <x v="12"/>
    <x v="0"/>
    <x v="0"/>
    <n v="1005"/>
    <n v="10008009"/>
    <s v="SABANA"/>
    <n v="1975"/>
    <s v="Combustibles"/>
    <s v="0040007354"/>
    <x v="0"/>
    <s v="56391"/>
    <s v="En línea"/>
  </r>
  <r>
    <s v="48670214"/>
    <s v="28/01/2025"/>
    <s v="05:59"/>
    <s v="LIS729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36830"/>
    <s v="En línea"/>
  </r>
  <r>
    <s v="48670667"/>
    <s v="28/01/2025"/>
    <s v="06:16"/>
    <s v="OJX031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97166"/>
    <s v="En línea"/>
  </r>
  <r>
    <s v="48671240"/>
    <s v="28/01/2025"/>
    <s v="06:32"/>
    <s v="ODT172"/>
    <x v="0"/>
    <s v="BOGOTÁ, D.C."/>
    <x v="0"/>
    <x v="0"/>
    <n v="80700"/>
    <n v="5"/>
    <n v="16140"/>
    <n v="16140"/>
    <s v="1000800935401005"/>
    <n v="16027.03"/>
    <n v="80135.150000000009"/>
    <x v="32"/>
    <x v="0"/>
    <x v="0"/>
    <n v="1005"/>
    <n v="10008009"/>
    <s v="SABANA"/>
    <n v="3540"/>
    <s v="Combustibles"/>
    <s v="0040007354"/>
    <x v="0"/>
    <s v="178265"/>
    <s v="En línea"/>
  </r>
  <r>
    <s v="48686804"/>
    <s v="28/01/2025"/>
    <s v="13:30"/>
    <s v="OJX138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220867"/>
    <s v="En línea"/>
  </r>
  <r>
    <s v="48681718"/>
    <s v="28/01/2025"/>
    <s v="10:45"/>
    <s v="OKZ836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58698"/>
    <s v="En línea"/>
  </r>
  <r>
    <s v="48684582"/>
    <s v="28/01/2025"/>
    <s v="12:14"/>
    <s v="OAM60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84204"/>
    <s v="En línea"/>
  </r>
  <r>
    <s v="48686336"/>
    <s v="28/01/2025"/>
    <s v="13:13"/>
    <s v="OLN149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37762"/>
    <s v="En línea"/>
  </r>
  <r>
    <s v="48684484"/>
    <s v="28/01/2025"/>
    <s v="12:10"/>
    <s v="LHF19F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21025"/>
    <s v="En línea"/>
  </r>
  <r>
    <s v="48679792"/>
    <s v="28/01/2025"/>
    <s v="09:52"/>
    <s v="LHE78F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34188"/>
    <s v="En línea"/>
  </r>
  <r>
    <s v="48692453"/>
    <s v="28/01/2025"/>
    <s v="16:10"/>
    <s v="OLO314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32021"/>
    <s v="En línea"/>
  </r>
  <r>
    <s v="48692336"/>
    <s v="28/01/2025"/>
    <s v="16:07"/>
    <s v="LHA68F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33075"/>
    <s v="En línea"/>
  </r>
  <r>
    <s v="48693813"/>
    <s v="28/01/2025"/>
    <s v="16:45"/>
    <s v="OGE14E"/>
    <x v="0"/>
    <s v="BOGOTÁ, D.C."/>
    <x v="0"/>
    <x v="0"/>
    <n v="32280"/>
    <n v="2"/>
    <n v="16140"/>
    <n v="16140"/>
    <s v="1000800935401005"/>
    <n v="16027.03"/>
    <n v="32054.06"/>
    <x v="32"/>
    <x v="0"/>
    <x v="0"/>
    <n v="1005"/>
    <n v="10008009"/>
    <s v="SABANA"/>
    <n v="3540"/>
    <s v="Combustibles"/>
    <s v="0040007354"/>
    <x v="0"/>
    <s v="62906"/>
    <s v="En línea"/>
  </r>
  <r>
    <s v="48693731"/>
    <s v="28/01/2025"/>
    <s v="16:43"/>
    <s v="LIT036"/>
    <x v="0"/>
    <s v="BOGOTÁ, D.C."/>
    <x v="0"/>
    <x v="0"/>
    <n v="96840"/>
    <n v="6"/>
    <n v="16140"/>
    <n v="16140"/>
    <s v="1000800935401005"/>
    <n v="16027.03"/>
    <n v="96162.180000000008"/>
    <x v="32"/>
    <x v="0"/>
    <x v="0"/>
    <n v="1005"/>
    <n v="10008009"/>
    <s v="SABANA"/>
    <n v="3540"/>
    <s v="Combustibles"/>
    <s v="0040007354"/>
    <x v="0"/>
    <s v="18239"/>
    <s v="En línea"/>
  </r>
  <r>
    <s v="48696245"/>
    <s v="28/01/2025"/>
    <s v="17:52"/>
    <s v="LHE47F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19100"/>
    <s v="En línea"/>
  </r>
  <r>
    <s v="48697515"/>
    <s v="28/01/2025"/>
    <s v="18:30"/>
    <s v="OAM40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112425"/>
    <s v="En línea"/>
  </r>
  <r>
    <s v="48698783"/>
    <s v="28/01/2025"/>
    <s v="19:12"/>
    <s v="OJX022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65753"/>
    <s v="En línea"/>
  </r>
  <r>
    <s v="48699873"/>
    <s v="28/01/2025"/>
    <s v="19:50"/>
    <s v="OAM61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132600"/>
    <s v="En línea"/>
  </r>
  <r>
    <s v="48700715"/>
    <s v="28/01/2025"/>
    <s v="20:26"/>
    <s v="OEU917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162423"/>
    <s v="En línea"/>
  </r>
  <r>
    <s v="48701913"/>
    <s v="28/01/2025"/>
    <s v="21:24"/>
    <s v="OKZ835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57608"/>
    <s v="En línea"/>
  </r>
  <r>
    <s v="48701827"/>
    <s v="28/01/2025"/>
    <s v="21:19"/>
    <s v="OLO316"/>
    <x v="0"/>
    <s v="BOGOTÁ, D.C."/>
    <x v="0"/>
    <x v="0"/>
    <n v="40172.46"/>
    <n v="2.4889999999999999"/>
    <n v="16140"/>
    <n v="16140"/>
    <s v="1000800935401005"/>
    <n v="16027.03"/>
    <n v="39891.277670000003"/>
    <x v="32"/>
    <x v="0"/>
    <x v="0"/>
    <n v="1005"/>
    <n v="10008009"/>
    <s v="SABANA"/>
    <n v="3540"/>
    <s v="Combustibles"/>
    <s v="0040007354"/>
    <x v="0"/>
    <s v="129940"/>
    <s v="En línea"/>
  </r>
  <r>
    <s v="48694978"/>
    <s v="28/01/2025"/>
    <s v="17:16"/>
    <s v="GCX043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95600"/>
    <s v="En línea"/>
  </r>
  <r>
    <s v="03749873"/>
    <s v="28/01/2025"/>
    <s v="09:07"/>
    <s v="OGF83E"/>
    <x v="0"/>
    <s v="BOGOTÁ, D.C."/>
    <x v="0"/>
    <x v="0"/>
    <n v="20981.03"/>
    <n v="1.351"/>
    <n v="15530"/>
    <n v="15530"/>
    <s v="100080099291005"/>
    <n v="16027.03"/>
    <n v="21652.517530000001"/>
    <x v="9"/>
    <x v="0"/>
    <x v="0"/>
    <n v="1005"/>
    <n v="10008009"/>
    <s v="SABANA"/>
    <n v="929"/>
    <s v="Combustibles"/>
    <s v="0040007354"/>
    <x v="0"/>
    <s v="51196"/>
    <s v="En línea"/>
  </r>
  <r>
    <s v="03248330"/>
    <s v="28/01/2025"/>
    <s v="06:26"/>
    <s v="LIT129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32143"/>
    <s v="En línea"/>
  </r>
  <r>
    <s v="03248349"/>
    <s v="28/01/2025"/>
    <s v="07:27"/>
    <s v="LIS837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55991"/>
    <s v="En línea"/>
  </r>
  <r>
    <s v="02238658"/>
    <s v="28/01/2025"/>
    <s v="16:48"/>
    <s v="OLN083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59014"/>
    <s v="En línea"/>
  </r>
  <r>
    <s v="02238718"/>
    <s v="28/01/2025"/>
    <s v="20:59"/>
    <s v="LIS825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40580"/>
    <s v="En línea"/>
  </r>
  <r>
    <s v="02238731"/>
    <s v="28/01/2025"/>
    <s v="22:04"/>
    <s v="GCX022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31505"/>
    <s v="En línea"/>
  </r>
  <r>
    <s v="06170133"/>
    <s v="28/01/2025"/>
    <s v="09:52"/>
    <s v="OLN141"/>
    <x v="0"/>
    <s v="BOGOTÁ, D.C."/>
    <x v="0"/>
    <x v="0"/>
    <n v="61440"/>
    <n v="4"/>
    <n v="15360"/>
    <n v="15360"/>
    <s v="100080099841005"/>
    <n v="16027.03"/>
    <n v="64108.12"/>
    <x v="34"/>
    <x v="0"/>
    <x v="0"/>
    <n v="1005"/>
    <n v="10008009"/>
    <s v="SABANA"/>
    <n v="984"/>
    <s v="Combustibles"/>
    <s v="0040007354"/>
    <x v="0"/>
    <s v="147922"/>
    <s v="En línea"/>
  </r>
  <r>
    <s v="05143295"/>
    <s v="28/01/2025"/>
    <s v="16:23"/>
    <s v="OFR59E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34781"/>
    <s v="En línea"/>
  </r>
  <r>
    <s v="48686436"/>
    <s v="28/01/2025"/>
    <s v="13:17"/>
    <s v="LIS782"/>
    <x v="0"/>
    <s v="BOGOTÁ, D.C."/>
    <x v="0"/>
    <x v="1"/>
    <n v="41840"/>
    <n v="4"/>
    <n v="10460"/>
    <n v="10460"/>
    <s v="1000800935401005"/>
    <n v="10466.870000000001"/>
    <n v="41867.480000000003"/>
    <x v="32"/>
    <x v="0"/>
    <x v="0"/>
    <n v="1005"/>
    <n v="10008009"/>
    <s v="SABANA"/>
    <n v="3540"/>
    <s v="Combustibles"/>
    <s v="0040007354"/>
    <x v="0"/>
    <s v="35950"/>
    <s v="En línea"/>
  </r>
  <r>
    <s v="48702718"/>
    <s v="28/01/2025"/>
    <s v="22:16"/>
    <s v="OLN236"/>
    <x v="0"/>
    <s v="BOGOTÁ, D.C."/>
    <x v="0"/>
    <x v="1"/>
    <n v="41840"/>
    <n v="4"/>
    <n v="10460"/>
    <n v="10460"/>
    <s v="1000800935401005"/>
    <n v="10466.870000000001"/>
    <n v="41867.480000000003"/>
    <x v="32"/>
    <x v="0"/>
    <x v="0"/>
    <n v="1005"/>
    <n v="10008009"/>
    <s v="SABANA"/>
    <n v="3540"/>
    <s v="Combustibles"/>
    <s v="0040007354"/>
    <x v="0"/>
    <s v="155455"/>
    <s v="En línea"/>
  </r>
  <r>
    <s v="48703333"/>
    <s v="28/01/2025"/>
    <s v="23:01"/>
    <s v="OKZ874"/>
    <x v="0"/>
    <s v="BOGOTÁ, D.C."/>
    <x v="0"/>
    <x v="1"/>
    <n v="41840"/>
    <n v="4"/>
    <n v="10460"/>
    <n v="10460"/>
    <s v="1000800935401005"/>
    <n v="10466.870000000001"/>
    <n v="41867.480000000003"/>
    <x v="32"/>
    <x v="0"/>
    <x v="0"/>
    <n v="1005"/>
    <n v="10008009"/>
    <s v="SABANA"/>
    <n v="3540"/>
    <s v="Combustibles"/>
    <s v="0040007354"/>
    <x v="0"/>
    <s v="140850"/>
    <s v="En línea"/>
  </r>
  <r>
    <s v="01333013"/>
    <s v="28/01/2025"/>
    <s v="04:40"/>
    <s v="JQU941"/>
    <x v="0"/>
    <s v="BOGOTÁ, D.C."/>
    <x v="0"/>
    <x v="1"/>
    <n v="41396"/>
    <n v="4"/>
    <n v="10349"/>
    <n v="10349"/>
    <s v="100080099841005"/>
    <n v="10466.870000000001"/>
    <n v="41867.480000000003"/>
    <x v="34"/>
    <x v="0"/>
    <x v="0"/>
    <n v="1005"/>
    <n v="10008009"/>
    <s v="SABANA"/>
    <n v="984"/>
    <s v="Combustibles"/>
    <s v="0040007354"/>
    <x v="0"/>
    <s v="109147"/>
    <s v="En línea"/>
  </r>
  <r>
    <s v="06170243"/>
    <s v="28/01/2025"/>
    <s v="17:32"/>
    <s v="OLM950"/>
    <x v="0"/>
    <s v="BOGOTÁ, D.C."/>
    <x v="0"/>
    <x v="1"/>
    <n v="41396"/>
    <n v="4"/>
    <n v="10349"/>
    <n v="10349"/>
    <s v="100080099841005"/>
    <n v="10466.870000000001"/>
    <n v="41867.480000000003"/>
    <x v="34"/>
    <x v="0"/>
    <x v="0"/>
    <n v="1005"/>
    <n v="10008009"/>
    <s v="SABANA"/>
    <n v="984"/>
    <s v="Combustibles"/>
    <s v="0040007354"/>
    <x v="0"/>
    <s v="117144"/>
    <s v="En línea"/>
  </r>
  <r>
    <s v="06170270"/>
    <s v="28/01/2025"/>
    <s v="18:58"/>
    <s v="LIS836"/>
    <x v="0"/>
    <s v="BOGOTÁ, D.C."/>
    <x v="0"/>
    <x v="1"/>
    <n v="41396"/>
    <n v="4"/>
    <n v="10349"/>
    <n v="10349"/>
    <s v="100080099841005"/>
    <n v="10466.870000000001"/>
    <n v="41867.480000000003"/>
    <x v="34"/>
    <x v="0"/>
    <x v="0"/>
    <n v="1005"/>
    <n v="10008009"/>
    <s v="SABANA"/>
    <n v="984"/>
    <s v="Combustibles"/>
    <s v="0040007354"/>
    <x v="0"/>
    <s v="40355"/>
    <s v="En línea"/>
  </r>
  <r>
    <s v="01681649"/>
    <s v="28/01/2025"/>
    <s v="00:27"/>
    <s v="OFU50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50125"/>
    <s v="En línea"/>
  </r>
  <r>
    <s v="01681663"/>
    <s v="28/01/2025"/>
    <s v="02:50"/>
    <s v="OFN27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31083"/>
    <s v="En línea"/>
  </r>
  <r>
    <s v="01681666"/>
    <s v="28/01/2025"/>
    <s v="03:10"/>
    <s v="ODT154"/>
    <x v="0"/>
    <s v="BOGOTÁ, D.C."/>
    <x v="0"/>
    <x v="0"/>
    <n v="61944.51"/>
    <n v="3.9990000000000001"/>
    <n v="15490"/>
    <n v="15490"/>
    <s v="1000800910391005"/>
    <n v="16027.03"/>
    <n v="64092.092970000005"/>
    <x v="5"/>
    <x v="0"/>
    <x v="0"/>
    <n v="1005"/>
    <n v="10008009"/>
    <s v="SABANA"/>
    <n v="1039"/>
    <s v="Combustibles"/>
    <s v="0040007354"/>
    <x v="0"/>
    <s v="178527"/>
    <s v="En línea"/>
  </r>
  <r>
    <s v="01681805"/>
    <s v="28/01/2025"/>
    <s v="08:14"/>
    <s v="OFQ46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43402"/>
    <s v="En línea"/>
  </r>
  <r>
    <s v="01681808"/>
    <s v="28/01/2025"/>
    <s v="08:16"/>
    <s v="LHA72F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22731"/>
    <s v="En línea"/>
  </r>
  <r>
    <s v="01681783"/>
    <s v="28/01/2025"/>
    <s v="07:54"/>
    <s v="LHA26F"/>
    <x v="0"/>
    <s v="BOGOTÁ, D.C."/>
    <x v="0"/>
    <x v="0"/>
    <n v="12144.16"/>
    <n v="0.78400000000000003"/>
    <n v="15490"/>
    <n v="15490"/>
    <s v="1000800910391005"/>
    <n v="16027.03"/>
    <n v="12565.19152"/>
    <x v="5"/>
    <x v="0"/>
    <x v="0"/>
    <n v="1005"/>
    <n v="10008009"/>
    <s v="SABANA"/>
    <n v="1039"/>
    <s v="Combustibles"/>
    <s v="0040007354"/>
    <x v="0"/>
    <s v="25828"/>
    <s v="En línea"/>
  </r>
  <r>
    <s v="02458462"/>
    <s v="28/01/2025"/>
    <s v="13:01"/>
    <s v="OFL55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42476"/>
    <s v="En línea"/>
  </r>
  <r>
    <s v="01681940"/>
    <s v="28/01/2025"/>
    <s v="10:36"/>
    <s v="OFQ49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76905"/>
    <s v="En línea"/>
  </r>
  <r>
    <s v="01681962"/>
    <s v="28/01/2025"/>
    <s v="10:59"/>
    <s v="DDT80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85341"/>
    <s v="En línea"/>
  </r>
  <r>
    <s v="01682132"/>
    <s v="28/01/2025"/>
    <s v="14:10"/>
    <s v="OFL44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32220"/>
    <s v="En línea"/>
  </r>
  <r>
    <s v="02458731"/>
    <s v="28/01/2025"/>
    <s v="17:43"/>
    <s v="LHE73F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25238"/>
    <s v="En línea"/>
  </r>
  <r>
    <s v="01682370"/>
    <s v="28/01/2025"/>
    <s v="18:10"/>
    <s v="ODT163"/>
    <x v="0"/>
    <s v="BOGOTÁ, D.C."/>
    <x v="0"/>
    <x v="0"/>
    <n v="77450"/>
    <n v="5"/>
    <n v="15490"/>
    <n v="15490"/>
    <s v="1000800910391005"/>
    <n v="16027.03"/>
    <n v="80135.150000000009"/>
    <x v="5"/>
    <x v="0"/>
    <x v="0"/>
    <n v="1005"/>
    <n v="10008009"/>
    <s v="SABANA"/>
    <n v="1039"/>
    <s v="Combustibles"/>
    <s v="0040007354"/>
    <x v="0"/>
    <s v="137930"/>
    <s v="En línea"/>
  </r>
  <r>
    <s v="01682634"/>
    <s v="28/01/2025"/>
    <s v="22:47"/>
    <s v="OFQ62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56655"/>
    <s v="En línea"/>
  </r>
  <r>
    <s v="02458915"/>
    <s v="28/01/2025"/>
    <s v="20:44"/>
    <s v="DDU27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69370"/>
    <s v="En línea"/>
  </r>
  <r>
    <s v="01681720"/>
    <s v="28/01/2025"/>
    <s v="06:15"/>
    <s v="GCX125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93754"/>
    <s v="En línea"/>
  </r>
  <r>
    <s v="01682563"/>
    <s v="28/01/2025"/>
    <s v="21:18"/>
    <s v="OKZ881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90565"/>
    <s v="En línea"/>
  </r>
  <r>
    <s v="02458174"/>
    <s v="28/01/2025"/>
    <s v="07:57"/>
    <s v="OKZ666"/>
    <x v="6"/>
    <s v="BOGOTÁ, D.C."/>
    <x v="0"/>
    <x v="0"/>
    <n v="92475.3"/>
    <n v="5.97"/>
    <n v="15490"/>
    <n v="15490"/>
    <s v="100080091039865"/>
    <n v="16038.48"/>
    <n v="95749.725599999991"/>
    <x v="5"/>
    <x v="0"/>
    <x v="6"/>
    <n v="865"/>
    <n v="10008009"/>
    <s v="SABANA"/>
    <n v="1039"/>
    <s v="Combustibles"/>
    <s v="0040006277"/>
    <x v="0"/>
    <s v="174138"/>
    <s v="En línea"/>
  </r>
  <r>
    <s v="01576359"/>
    <s v="28/01/2025"/>
    <s v="00:16"/>
    <s v="OFM96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8048"/>
    <s v="En línea"/>
  </r>
  <r>
    <s v="01576428"/>
    <s v="28/01/2025"/>
    <s v="03:55"/>
    <s v="LHB68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21935"/>
    <s v="En línea"/>
  </r>
  <r>
    <s v="01576422"/>
    <s v="28/01/2025"/>
    <s v="03:39"/>
    <s v="DDW20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7280"/>
    <s v="En línea"/>
  </r>
  <r>
    <s v="02538391"/>
    <s v="28/01/2025"/>
    <s v="11:25"/>
    <s v="OFJ88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8000"/>
    <s v="En línea"/>
  </r>
  <r>
    <s v="03491659"/>
    <s v="28/01/2025"/>
    <s v="07:27"/>
    <s v="DDO04E"/>
    <x v="0"/>
    <s v="BOGOTÁ, D.C."/>
    <x v="0"/>
    <x v="0"/>
    <n v="12655.33"/>
    <n v="0.81699999999999995"/>
    <n v="15490"/>
    <n v="15490"/>
    <s v="1000800910561005"/>
    <n v="16027.03"/>
    <n v="13094.08351"/>
    <x v="28"/>
    <x v="0"/>
    <x v="0"/>
    <n v="1005"/>
    <n v="10008009"/>
    <s v="SABANA"/>
    <n v="1056"/>
    <s v="Combustibles"/>
    <s v="0040007354"/>
    <x v="0"/>
    <s v="66463"/>
    <s v="En línea"/>
  </r>
  <r>
    <s v="03491661"/>
    <s v="28/01/2025"/>
    <s v="07:29"/>
    <s v="LBL84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2882"/>
    <s v="En línea"/>
  </r>
  <r>
    <s v="03491734"/>
    <s v="28/01/2025"/>
    <s v="09:06"/>
    <s v="OFQ23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6263"/>
    <s v="En línea"/>
  </r>
  <r>
    <s v="02538291"/>
    <s v="28/01/2025"/>
    <s v="09:15"/>
    <s v="OGA66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61385"/>
    <s v="En línea"/>
  </r>
  <r>
    <s v="02538337"/>
    <s v="28/01/2025"/>
    <s v="10:15"/>
    <s v="OFJ77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61206"/>
    <s v="En línea"/>
  </r>
  <r>
    <s v="03491942"/>
    <s v="28/01/2025"/>
    <s v="14:54"/>
    <s v="OLN148"/>
    <x v="0"/>
    <s v="BOGOTÁ, D.C."/>
    <x v="0"/>
    <x v="0"/>
    <n v="61960"/>
    <n v="4"/>
    <n v="15490"/>
    <n v="15490"/>
    <s v="1000800910561005"/>
    <n v="16027.03"/>
    <n v="64108.12"/>
    <x v="28"/>
    <x v="0"/>
    <x v="0"/>
    <n v="1005"/>
    <n v="10008009"/>
    <s v="SABANA"/>
    <n v="1056"/>
    <s v="Combustibles"/>
    <s v="0040007354"/>
    <x v="0"/>
    <s v="149818"/>
    <s v="En línea"/>
  </r>
  <r>
    <s v="02538553"/>
    <s v="28/01/2025"/>
    <s v="15:26"/>
    <s v="OFJ85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8980"/>
    <s v="En línea"/>
  </r>
  <r>
    <s v="02538594"/>
    <s v="28/01/2025"/>
    <s v="16:19"/>
    <s v="OFX35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0574"/>
    <s v="En línea"/>
  </r>
  <r>
    <s v="01576978"/>
    <s v="28/01/2025"/>
    <s v="16:15"/>
    <s v="LHB67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14091"/>
    <s v="En línea"/>
  </r>
  <r>
    <s v="03492026"/>
    <s v="28/01/2025"/>
    <s v="17:00"/>
    <s v="OFJ99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70164"/>
    <s v="En línea"/>
  </r>
  <r>
    <s v="02538884"/>
    <s v="28/01/2025"/>
    <s v="22:26"/>
    <s v="DDR15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74621"/>
    <s v="En línea"/>
  </r>
  <r>
    <s v="03491683"/>
    <s v="28/01/2025"/>
    <s v="07:59"/>
    <s v="JQV018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103337"/>
    <s v="En línea"/>
  </r>
  <r>
    <s v="03491800"/>
    <s v="28/01/2025"/>
    <s v="10:37"/>
    <s v="OKZ857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141536"/>
    <s v="En línea"/>
  </r>
  <r>
    <s v="03492063"/>
    <s v="28/01/2025"/>
    <s v="17:53"/>
    <s v="GCX112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118490"/>
    <s v="En línea"/>
  </r>
  <r>
    <s v="02538757"/>
    <s v="28/01/2025"/>
    <s v="19:44"/>
    <s v="OLO617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126822"/>
    <s v="En línea"/>
  </r>
  <r>
    <s v="02665666"/>
    <s v="28/01/2025"/>
    <s v="06:21"/>
    <s v="JQV277"/>
    <x v="0"/>
    <s v="BOGOTÁ, D.C."/>
    <x v="0"/>
    <x v="0"/>
    <n v="45840"/>
    <n v="3"/>
    <n v="15280"/>
    <n v="15280"/>
    <s v="1000800910611005"/>
    <n v="16027.03"/>
    <n v="48081.090000000004"/>
    <x v="15"/>
    <x v="0"/>
    <x v="0"/>
    <n v="1005"/>
    <n v="10008009"/>
    <s v="SABANA"/>
    <n v="1061"/>
    <s v="Combustibles"/>
    <s v="0040007354"/>
    <x v="0"/>
    <s v="66463"/>
    <s v="En línea"/>
  </r>
  <r>
    <s v="02665718"/>
    <s v="28/01/2025"/>
    <s v="07:16"/>
    <s v="OKZ582"/>
    <x v="0"/>
    <s v="BOGOTÁ, D.C."/>
    <x v="0"/>
    <x v="0"/>
    <n v="61120"/>
    <n v="4"/>
    <n v="15280"/>
    <n v="15280"/>
    <s v="1000800910611005"/>
    <n v="16027.03"/>
    <n v="64108.12"/>
    <x v="15"/>
    <x v="0"/>
    <x v="0"/>
    <n v="1005"/>
    <n v="10008009"/>
    <s v="SABANA"/>
    <n v="1061"/>
    <s v="Combustibles"/>
    <s v="0040007354"/>
    <x v="0"/>
    <s v="158114"/>
    <s v="En línea"/>
  </r>
  <r>
    <s v="02665574"/>
    <s v="28/01/2025"/>
    <s v="01:24"/>
    <s v="OGB10E"/>
    <x v="0"/>
    <s v="BOGOTÁ, D.C."/>
    <x v="0"/>
    <x v="0"/>
    <n v="15280"/>
    <n v="1"/>
    <n v="15280"/>
    <n v="15280"/>
    <s v="1000800910611005"/>
    <n v="16027.03"/>
    <n v="16027.03"/>
    <x v="15"/>
    <x v="0"/>
    <x v="0"/>
    <n v="1005"/>
    <n v="10008009"/>
    <s v="SABANA"/>
    <n v="1061"/>
    <s v="Combustibles"/>
    <s v="0040007354"/>
    <x v="0"/>
    <s v="72105"/>
    <s v="En línea"/>
  </r>
  <r>
    <s v="01676385"/>
    <s v="28/01/2025"/>
    <s v="22:32"/>
    <s v="GCW993"/>
    <x v="0"/>
    <s v="BOGOTÁ, D.C."/>
    <x v="0"/>
    <x v="1"/>
    <n v="40720"/>
    <n v="4"/>
    <n v="10180"/>
    <n v="10180"/>
    <s v="1000800910611005"/>
    <n v="10466.870000000001"/>
    <n v="41867.480000000003"/>
    <x v="15"/>
    <x v="0"/>
    <x v="0"/>
    <n v="1005"/>
    <n v="10008009"/>
    <s v="SABANA"/>
    <n v="1061"/>
    <s v="Combustibles"/>
    <s v="0040007354"/>
    <x v="0"/>
    <s v="92678"/>
    <s v="En línea"/>
  </r>
  <r>
    <s v="2738304"/>
    <s v="28/01/2025"/>
    <s v="02:58"/>
    <s v="OFZ89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101655"/>
    <s v="En línea"/>
  </r>
  <r>
    <s v="2738370"/>
    <s v="28/01/2025"/>
    <s v="08:08"/>
    <s v="LIS990P"/>
    <x v="0"/>
    <s v="BOGOTÁ, D.C."/>
    <x v="0"/>
    <x v="0"/>
    <n v="31960"/>
    <n v="2"/>
    <n v="15980"/>
    <n v="15980"/>
    <s v="1000800911051005"/>
    <n v="16027.03"/>
    <n v="32054.06"/>
    <x v="38"/>
    <x v="0"/>
    <x v="0"/>
    <n v="1005"/>
    <n v="10008009"/>
    <s v="SABANA"/>
    <n v="1105"/>
    <s v="Combustibles"/>
    <s v="0040007354"/>
    <x v="0"/>
    <s v="165"/>
    <s v="En línea"/>
  </r>
  <r>
    <s v="2738355"/>
    <s v="28/01/2025"/>
    <s v="07:29"/>
    <s v="OFR36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40768"/>
    <s v="En línea"/>
  </r>
  <r>
    <s v="2738411"/>
    <s v="28/01/2025"/>
    <s v="09:38"/>
    <s v="OFX65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40704"/>
    <s v="En línea"/>
  </r>
  <r>
    <s v="2738555"/>
    <s v="28/01/2025"/>
    <s v="14:27"/>
    <s v="OKZ581"/>
    <x v="0"/>
    <s v="BOGOTÁ, D.C."/>
    <x v="0"/>
    <x v="0"/>
    <n v="63920"/>
    <n v="4"/>
    <n v="15980"/>
    <n v="15980"/>
    <s v="1000800911051005"/>
    <n v="16027.03"/>
    <n v="64108.12"/>
    <x v="38"/>
    <x v="0"/>
    <x v="0"/>
    <n v="1005"/>
    <n v="10008009"/>
    <s v="SABANA"/>
    <n v="1105"/>
    <s v="Combustibles"/>
    <s v="0040007354"/>
    <x v="0"/>
    <s v="137080"/>
    <s v="En línea"/>
  </r>
  <r>
    <s v="2738703"/>
    <s v="28/01/2025"/>
    <s v="18:23"/>
    <s v="OAM93E"/>
    <x v="0"/>
    <s v="BOGOTÁ, D.C."/>
    <x v="0"/>
    <x v="0"/>
    <n v="22196.22"/>
    <n v="1.389"/>
    <n v="15980"/>
    <n v="15980"/>
    <s v="1000800911051005"/>
    <n v="16027.03"/>
    <n v="22261.544669999999"/>
    <x v="38"/>
    <x v="0"/>
    <x v="0"/>
    <n v="1005"/>
    <n v="10008009"/>
    <s v="SABANA"/>
    <n v="1105"/>
    <s v="Combustibles"/>
    <s v="0040007354"/>
    <x v="0"/>
    <s v="33502"/>
    <s v="En línea"/>
  </r>
  <r>
    <s v="2738777"/>
    <s v="28/01/2025"/>
    <s v="22:54"/>
    <s v="OLO315"/>
    <x v="0"/>
    <s v="BOGOTÁ, D.C."/>
    <x v="0"/>
    <x v="0"/>
    <n v="63920"/>
    <n v="4"/>
    <n v="15980"/>
    <n v="15980"/>
    <s v="1000800911051005"/>
    <n v="16027.03"/>
    <n v="64108.12"/>
    <x v="38"/>
    <x v="0"/>
    <x v="0"/>
    <n v="1005"/>
    <n v="10008009"/>
    <s v="SABANA"/>
    <n v="1105"/>
    <s v="Combustibles"/>
    <s v="0040007354"/>
    <x v="0"/>
    <s v="131608"/>
    <s v="En línea"/>
  </r>
  <r>
    <s v="2738745"/>
    <s v="28/01/2025"/>
    <s v="20:31"/>
    <s v="OLN015"/>
    <x v="0"/>
    <s v="BOGOTÁ, D.C."/>
    <x v="0"/>
    <x v="0"/>
    <n v="63920"/>
    <n v="4"/>
    <n v="15980"/>
    <n v="15980"/>
    <s v="1000800911051005"/>
    <n v="16027.03"/>
    <n v="64108.12"/>
    <x v="38"/>
    <x v="0"/>
    <x v="0"/>
    <n v="1005"/>
    <n v="10008009"/>
    <s v="SABANA"/>
    <n v="1105"/>
    <s v="Combustibles"/>
    <s v="0040007354"/>
    <x v="0"/>
    <s v="131760"/>
    <s v="En línea"/>
  </r>
  <r>
    <s v="2738768"/>
    <s v="28/01/2025"/>
    <s v="21:59"/>
    <s v="OFW73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55756"/>
    <s v="En línea"/>
  </r>
  <r>
    <s v="2738496"/>
    <s v="28/01/2025"/>
    <s v="12:08"/>
    <s v="OLN221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150320"/>
    <s v="En línea"/>
  </r>
  <r>
    <s v="2738447"/>
    <s v="28/01/2025"/>
    <s v="10:48"/>
    <s v="OJY282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168989"/>
    <s v="En línea"/>
  </r>
  <r>
    <s v="2738770"/>
    <s v="28/01/2025"/>
    <s v="22:03"/>
    <s v="OLM867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222306"/>
    <s v="En línea"/>
  </r>
  <r>
    <s v="03248997"/>
    <s v="28/01/2025"/>
    <s v="00:29"/>
    <s v="OLO685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139750"/>
    <s v="En línea"/>
  </r>
  <r>
    <s v="03249012"/>
    <s v="28/01/2025"/>
    <s v="01:32"/>
    <s v="LIT150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32691"/>
    <s v="En línea"/>
  </r>
  <r>
    <s v="01460551"/>
    <s v="28/01/2025"/>
    <s v="01:15"/>
    <s v="JQU940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73719"/>
    <s v="En línea"/>
  </r>
  <r>
    <s v="01460759"/>
    <s v="28/01/2025"/>
    <s v="12:11"/>
    <s v="OLO598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82144"/>
    <s v="En línea"/>
  </r>
  <r>
    <s v="01460846"/>
    <s v="28/01/2025"/>
    <s v="16:37"/>
    <s v="OLM892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110483"/>
    <s v="En línea"/>
  </r>
  <r>
    <s v="03248988"/>
    <s v="28/01/2025"/>
    <s v="00:08"/>
    <s v="OGA05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73383"/>
    <s v="En línea"/>
  </r>
  <r>
    <s v="02389279"/>
    <s v="28/01/2025"/>
    <s v="06:07"/>
    <s v="OFP55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68860"/>
    <s v="En línea"/>
  </r>
  <r>
    <s v="03249365"/>
    <s v="28/01/2025"/>
    <s v="16:39"/>
    <s v="LHE21F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12966"/>
    <s v="En línea"/>
  </r>
  <r>
    <s v="02389583"/>
    <s v="28/01/2025"/>
    <s v="19:12"/>
    <s v="OAP78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69597"/>
    <s v="En línea"/>
  </r>
  <r>
    <s v="01460830"/>
    <s v="28/01/2025"/>
    <s v="15:46"/>
    <s v="OFZ63E"/>
    <x v="0"/>
    <s v="BOGOTÁ, D.C."/>
    <x v="0"/>
    <x v="0"/>
    <n v="19604.240000000002"/>
    <n v="1.2829999999999999"/>
    <n v="15280"/>
    <n v="15280"/>
    <s v="1000800926001005"/>
    <n v="16027.03"/>
    <n v="20562.679489999999"/>
    <x v="14"/>
    <x v="0"/>
    <x v="0"/>
    <n v="1005"/>
    <n v="10008009"/>
    <s v="SABANA"/>
    <n v="2600"/>
    <s v="Combustibles"/>
    <s v="0040007354"/>
    <x v="0"/>
    <s v="61880"/>
    <s v="En línea"/>
  </r>
  <r>
    <s v="04223070"/>
    <s v="28/01/2025"/>
    <s v="23:24"/>
    <s v="OFM98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52437"/>
    <s v="En línea"/>
  </r>
  <r>
    <s v="02738890"/>
    <s v="28/01/2025"/>
    <s v="00:18"/>
    <s v="LBL75F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64401"/>
    <s v="En línea"/>
  </r>
  <r>
    <s v="02739249"/>
    <s v="28/01/2025"/>
    <s v="10:18"/>
    <s v="OFP94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61384"/>
    <s v="En línea"/>
  </r>
  <r>
    <s v="02738944"/>
    <s v="28/01/2025"/>
    <s v="01:58"/>
    <s v="OFP49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68249"/>
    <s v="En línea"/>
  </r>
  <r>
    <s v="01750908"/>
    <s v="28/01/2025"/>
    <s v="15:52"/>
    <s v="DDY80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5112"/>
    <s v="En línea"/>
  </r>
  <r>
    <s v="02739810"/>
    <s v="28/01/2025"/>
    <s v="20:34"/>
    <s v="DDY16E"/>
    <x v="0"/>
    <s v="BOGOTÁ, D.C."/>
    <x v="0"/>
    <x v="0"/>
    <n v="15390"/>
    <n v="1"/>
    <n v="15390"/>
    <n v="15390"/>
    <s v="1000800913611005"/>
    <n v="16027.03"/>
    <n v="16027.03"/>
    <x v="13"/>
    <x v="0"/>
    <x v="0"/>
    <n v="1005"/>
    <n v="10008009"/>
    <s v="SABANA"/>
    <n v="1361"/>
    <s v="Combustibles"/>
    <s v="0040007354"/>
    <x v="0"/>
    <s v="63995"/>
    <s v="En línea"/>
  </r>
  <r>
    <s v="02739517"/>
    <s v="28/01/2025"/>
    <s v="15:39"/>
    <s v="LHG99F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29178"/>
    <s v="En línea"/>
  </r>
  <r>
    <s v="01750879"/>
    <s v="28/01/2025"/>
    <s v="15:15"/>
    <s v="OFP93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65943"/>
    <s v="En línea"/>
  </r>
  <r>
    <s v="02739890"/>
    <s v="28/01/2025"/>
    <s v="23:07"/>
    <s v="DDP98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66780"/>
    <s v="En línea"/>
  </r>
  <r>
    <s v="01751283"/>
    <s v="28/01/2025"/>
    <s v="22:46"/>
    <s v="OFO99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48963"/>
    <s v="En línea"/>
  </r>
  <r>
    <s v="02739896"/>
    <s v="28/01/2025"/>
    <s v="23:14"/>
    <s v="OFO37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42204"/>
    <s v="En línea"/>
  </r>
  <r>
    <s v="02739664"/>
    <s v="28/01/2025"/>
    <s v="18:07"/>
    <s v="OFQ25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60266"/>
    <s v="En línea"/>
  </r>
  <r>
    <s v="01645143"/>
    <s v="28/01/2025"/>
    <s v="09:43"/>
    <s v="710A"/>
    <x v="7"/>
    <s v="BOGOTÁ, D.C."/>
    <x v="0"/>
    <x v="1"/>
    <n v="476456.03"/>
    <n v="46.213000000000001"/>
    <n v="10310"/>
    <n v="10310"/>
    <s v="1000800920461011"/>
    <n v="10280.65"/>
    <n v="475099.67845000001"/>
    <x v="2"/>
    <x v="0"/>
    <x v="7"/>
    <n v="1011"/>
    <n v="10008009"/>
    <s v="SABANA"/>
    <n v="2046"/>
    <s v="Combustibles"/>
    <s v="0040006505"/>
    <x v="0"/>
    <s v="6089"/>
    <s v="En línea"/>
  </r>
  <r>
    <s v="011004368"/>
    <s v="28/01/2025"/>
    <s v="14:22"/>
    <s v="OFZ81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62724"/>
    <s v="En línea"/>
  </r>
  <r>
    <s v="02848156"/>
    <s v="28/01/2025"/>
    <s v="19:19"/>
    <s v="OFM52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41801"/>
    <s v="En línea"/>
  </r>
  <r>
    <s v="011004606"/>
    <s v="28/01/2025"/>
    <s v="19:03"/>
    <s v="OFM56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52642"/>
    <s v="En línea"/>
  </r>
  <r>
    <s v="011004763"/>
    <s v="28/01/2025"/>
    <s v="22:23"/>
    <s v="OFZ86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80035"/>
    <s v="En línea"/>
  </r>
  <r>
    <s v="02848260"/>
    <s v="28/01/2025"/>
    <s v="22:00"/>
    <s v="OFR67E"/>
    <x v="0"/>
    <s v="BOGOTÁ, D.C."/>
    <x v="0"/>
    <x v="0"/>
    <n v="18447.36"/>
    <n v="1.2010000000000001"/>
    <n v="15360"/>
    <n v="15360"/>
    <s v="100080099281005"/>
    <n v="16027.03"/>
    <n v="19248.463030000003"/>
    <x v="4"/>
    <x v="0"/>
    <x v="0"/>
    <n v="1005"/>
    <n v="10008009"/>
    <s v="SABANA"/>
    <n v="928"/>
    <s v="Combustibles"/>
    <s v="0040007354"/>
    <x v="0"/>
    <s v="42832"/>
    <s v="En línea"/>
  </r>
  <r>
    <s v="02373188"/>
    <s v="28/01/2025"/>
    <s v="08:05"/>
    <s v="JQV275"/>
    <x v="0"/>
    <s v="BOGOTÁ, D.C."/>
    <x v="0"/>
    <x v="0"/>
    <n v="46140"/>
    <n v="3"/>
    <n v="15380"/>
    <n v="15380"/>
    <s v="1000800914191005"/>
    <n v="16027.03"/>
    <n v="48081.090000000004"/>
    <x v="3"/>
    <x v="0"/>
    <x v="0"/>
    <n v="1005"/>
    <n v="10008009"/>
    <s v="SABANA"/>
    <n v="1419"/>
    <s v="Combustibles"/>
    <s v="0040007354"/>
    <x v="0"/>
    <s v="62403"/>
    <s v="En línea"/>
  </r>
  <r>
    <s v="02373238"/>
    <s v="28/01/2025"/>
    <s v="09:23"/>
    <s v="OFN97E"/>
    <x v="0"/>
    <s v="BOGOTÁ, D.C."/>
    <x v="0"/>
    <x v="0"/>
    <n v="23070"/>
    <n v="1.5"/>
    <n v="15380"/>
    <n v="15380"/>
    <s v="1000800914191005"/>
    <n v="16027.03"/>
    <n v="24040.545000000002"/>
    <x v="3"/>
    <x v="0"/>
    <x v="0"/>
    <n v="1005"/>
    <n v="10008009"/>
    <s v="SABANA"/>
    <n v="1419"/>
    <s v="Combustibles"/>
    <s v="0040007354"/>
    <x v="0"/>
    <s v="79391"/>
    <s v="En línea"/>
  </r>
  <r>
    <s v="01277158"/>
    <s v="28/01/2025"/>
    <s v="01:38"/>
    <s v="OFY17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79245"/>
    <s v="En línea"/>
  </r>
  <r>
    <s v="02272863"/>
    <s v="28/01/2025"/>
    <s v="12:34"/>
    <s v="LHA48F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18033"/>
    <s v="En línea"/>
  </r>
  <r>
    <s v="04328848"/>
    <s v="28/01/2025"/>
    <s v="17:11"/>
    <s v="OGA97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70867"/>
    <s v="En línea"/>
  </r>
  <r>
    <s v="03169983"/>
    <s v="28/01/2025"/>
    <s v="19:27"/>
    <s v="OFY18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66256"/>
    <s v="En línea"/>
  </r>
  <r>
    <s v="01277641"/>
    <s v="28/01/2025"/>
    <s v="20:47"/>
    <s v="OFL94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48656"/>
    <s v="En línea"/>
  </r>
  <r>
    <s v="02272942"/>
    <s v="28/01/2025"/>
    <s v="15:48"/>
    <s v="DDN07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102869"/>
    <s v="En línea"/>
  </r>
  <r>
    <s v="04329032"/>
    <s v="28/01/2025"/>
    <s v="21:25"/>
    <s v="LIT219"/>
    <x v="0"/>
    <s v="BOGOTÁ, D.C."/>
    <x v="0"/>
    <x v="0"/>
    <n v="92460"/>
    <n v="6"/>
    <n v="15410"/>
    <n v="15410"/>
    <s v="1000800910401005"/>
    <n v="16027.03"/>
    <n v="96162.180000000008"/>
    <x v="22"/>
    <x v="0"/>
    <x v="0"/>
    <n v="1005"/>
    <n v="10008009"/>
    <s v="SABANA"/>
    <n v="1040"/>
    <s v="Combustibles"/>
    <s v="0040007354"/>
    <x v="0"/>
    <s v="7889"/>
    <s v="En línea"/>
  </r>
  <r>
    <s v="01277673"/>
    <s v="28/01/2025"/>
    <s v="22:31"/>
    <s v="ODT135"/>
    <x v="0"/>
    <s v="BOGOTÁ, D.C."/>
    <x v="0"/>
    <x v="0"/>
    <n v="57695.040000000001"/>
    <n v="3.7440000000000002"/>
    <n v="15410"/>
    <n v="15410"/>
    <s v="1000800910401005"/>
    <n v="16027.03"/>
    <n v="60005.200320000004"/>
    <x v="22"/>
    <x v="0"/>
    <x v="0"/>
    <n v="1005"/>
    <n v="10008009"/>
    <s v="SABANA"/>
    <n v="1040"/>
    <s v="Combustibles"/>
    <s v="0040007354"/>
    <x v="0"/>
    <s v="216070"/>
    <s v="En línea"/>
  </r>
  <r>
    <s v="021006288"/>
    <s v="28/01/2025"/>
    <s v="21:05"/>
    <s v="JQV271"/>
    <x v="0"/>
    <s v="BOGOTÁ, D.C."/>
    <x v="0"/>
    <x v="0"/>
    <n v="45840"/>
    <n v="3"/>
    <n v="15280"/>
    <n v="15280"/>
    <s v="1000800915661005"/>
    <n v="16027.03"/>
    <n v="48081.090000000004"/>
    <x v="24"/>
    <x v="0"/>
    <x v="0"/>
    <n v="1005"/>
    <n v="10008009"/>
    <s v="SABANA"/>
    <n v="1566"/>
    <s v="Combustibles"/>
    <s v="0040007354"/>
    <x v="0"/>
    <s v="60384"/>
    <s v="En línea"/>
  </r>
  <r>
    <s v="01437525"/>
    <s v="28/01/2025"/>
    <s v="08:32"/>
    <s v="JQV278"/>
    <x v="0"/>
    <s v="BOGOTÁ, D.C."/>
    <x v="0"/>
    <x v="1"/>
    <n v="84080"/>
    <n v="8"/>
    <n v="10510"/>
    <n v="10510"/>
    <s v="1000800919251005"/>
    <n v="10466.870000000001"/>
    <n v="83734.960000000006"/>
    <x v="26"/>
    <x v="0"/>
    <x v="0"/>
    <n v="1005"/>
    <n v="10008009"/>
    <s v="SABANA"/>
    <n v="1925"/>
    <s v="Combustibles"/>
    <s v="0040007354"/>
    <x v="0"/>
    <s v="21199"/>
    <s v="En línea"/>
  </r>
  <r>
    <s v="01437616"/>
    <s v="28/01/2025"/>
    <s v="12:08"/>
    <s v="OKZ676"/>
    <x v="0"/>
    <s v="BOGOTÁ, D.C."/>
    <x v="0"/>
    <x v="1"/>
    <n v="42040"/>
    <n v="4"/>
    <n v="10510"/>
    <n v="10510"/>
    <s v="1000800919251005"/>
    <n v="10466.870000000001"/>
    <n v="41867.480000000003"/>
    <x v="26"/>
    <x v="0"/>
    <x v="0"/>
    <n v="1005"/>
    <n v="10008009"/>
    <s v="SABANA"/>
    <n v="1925"/>
    <s v="Combustibles"/>
    <s v="0040007354"/>
    <x v="0"/>
    <s v="154815"/>
    <s v="En línea"/>
  </r>
  <r>
    <s v="03611355"/>
    <s v="28/01/2025"/>
    <s v="11:11"/>
    <s v="OGE12E"/>
    <x v="0"/>
    <s v="BOGOTÁ, D.C."/>
    <x v="0"/>
    <x v="0"/>
    <n v="11848.975"/>
    <n v="0.77500000000000002"/>
    <n v="15289"/>
    <n v="15289"/>
    <s v="1000800919131005"/>
    <n v="16027.03"/>
    <n v="12420.948250000001"/>
    <x v="18"/>
    <x v="0"/>
    <x v="0"/>
    <n v="1005"/>
    <n v="10008009"/>
    <s v="SABANA"/>
    <n v="1913"/>
    <s v="Combustibles"/>
    <s v="0040007354"/>
    <x v="0"/>
    <s v="64661"/>
    <s v="En línea"/>
  </r>
  <r>
    <s v="01651657"/>
    <s v="28/01/2025"/>
    <s v="19:07"/>
    <s v="OJX008"/>
    <x v="0"/>
    <s v="BOGOTÁ, D.C."/>
    <x v="0"/>
    <x v="0"/>
    <n v="60760"/>
    <n v="4"/>
    <n v="15190"/>
    <n v="15190"/>
    <s v="1000800910821005"/>
    <n v="16027.03"/>
    <n v="64108.12"/>
    <x v="50"/>
    <x v="0"/>
    <x v="0"/>
    <n v="1005"/>
    <n v="10008009"/>
    <s v="SABANA"/>
    <n v="1082"/>
    <s v="Combustibles"/>
    <s v="0040007354"/>
    <x v="0"/>
    <s v="203902"/>
    <s v="En línea"/>
  </r>
  <r>
    <s v="01303679"/>
    <s v="28/01/2025"/>
    <s v="07:28"/>
    <s v="OJX040"/>
    <x v="0"/>
    <s v="BOGOTÁ, D.C."/>
    <x v="0"/>
    <x v="0"/>
    <n v="52621.404000000002"/>
    <n v="3.3330000000000002"/>
    <n v="15788"/>
    <n v="15788"/>
    <s v="1000800919301005"/>
    <n v="16027.03"/>
    <n v="53418.090990000004"/>
    <x v="25"/>
    <x v="0"/>
    <x v="0"/>
    <n v="1005"/>
    <n v="10008009"/>
    <s v="SABANA"/>
    <n v="1930"/>
    <s v="Combustibles"/>
    <s v="0040007354"/>
    <x v="0"/>
    <s v="220566"/>
    <s v="En línea"/>
  </r>
  <r>
    <s v="01303873"/>
    <s v="28/01/2025"/>
    <s v="14:49"/>
    <s v="DDT91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72991"/>
    <s v="En línea"/>
  </r>
  <r>
    <s v="01303974"/>
    <s v="28/01/2025"/>
    <s v="18:00"/>
    <s v="OFY97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49806"/>
    <s v="En línea"/>
  </r>
  <r>
    <s v="02778317"/>
    <s v="28/01/2025"/>
    <s v="21:07"/>
    <s v="OLM836"/>
    <x v="7"/>
    <s v="BOGOTÁ, D.C."/>
    <x v="0"/>
    <x v="1"/>
    <n v="94594.25"/>
    <n v="9.1750000000000007"/>
    <n v="10310"/>
    <n v="10310"/>
    <s v="1000800911041011"/>
    <n v="10280.65"/>
    <n v="94324.96375000001"/>
    <x v="29"/>
    <x v="0"/>
    <x v="7"/>
    <n v="1011"/>
    <n v="10008009"/>
    <s v="SABANA"/>
    <n v="1104"/>
    <s v="Combustibles"/>
    <s v="0040006505"/>
    <x v="0"/>
    <s v="199311"/>
    <s v="En línea"/>
  </r>
  <r>
    <s v="1780718"/>
    <s v="28/01/2025"/>
    <s v="06:16"/>
    <s v="OAO03E"/>
    <x v="0"/>
    <s v="BOGOTÁ, D.C."/>
    <x v="0"/>
    <x v="0"/>
    <n v="24476.04"/>
    <n v="1.5720000000000001"/>
    <n v="15570"/>
    <n v="15570"/>
    <s v="1000800923551005"/>
    <n v="16027.03"/>
    <n v="25194.491160000001"/>
    <x v="39"/>
    <x v="0"/>
    <x v="0"/>
    <n v="1005"/>
    <n v="10008009"/>
    <s v="SABANA"/>
    <n v="2355"/>
    <s v="Combustibles"/>
    <s v="0040007354"/>
    <x v="0"/>
    <s v="81121"/>
    <s v="En línea"/>
  </r>
  <r>
    <s v="1781250"/>
    <s v="28/01/2025"/>
    <s v="15:51"/>
    <s v="UKP02D"/>
    <x v="0"/>
    <s v="BOGOTÁ, D.C."/>
    <x v="0"/>
    <x v="0"/>
    <n v="29100.33"/>
    <n v="1.869"/>
    <n v="15570"/>
    <n v="15570"/>
    <s v="1000800923551005"/>
    <n v="16027.03"/>
    <n v="29954.519070000002"/>
    <x v="39"/>
    <x v="0"/>
    <x v="0"/>
    <n v="1005"/>
    <n v="10008009"/>
    <s v="SABANA"/>
    <n v="2355"/>
    <s v="Combustibles"/>
    <s v="0040007354"/>
    <x v="0"/>
    <s v="59857"/>
    <s v="En línea"/>
  </r>
  <r>
    <s v="1781414"/>
    <s v="28/01/2025"/>
    <s v="19:51"/>
    <s v="OAN98E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87417"/>
    <s v="En línea"/>
  </r>
  <r>
    <s v="1781483"/>
    <s v="28/01/2025"/>
    <s v="23:16"/>
    <s v="OFO01E"/>
    <x v="0"/>
    <s v="BOGOTÁ, D.C."/>
    <x v="0"/>
    <x v="0"/>
    <n v="23355"/>
    <n v="1.5"/>
    <n v="15570"/>
    <n v="15570"/>
    <s v="1000800923551005"/>
    <n v="16027.03"/>
    <n v="24040.545000000002"/>
    <x v="39"/>
    <x v="0"/>
    <x v="0"/>
    <n v="1005"/>
    <n v="10008009"/>
    <s v="SABANA"/>
    <n v="2355"/>
    <s v="Combustibles"/>
    <s v="0040007354"/>
    <x v="0"/>
    <s v="81320"/>
    <s v="En línea"/>
  </r>
  <r>
    <s v="03116705"/>
    <s v="28/01/2025"/>
    <s v="22:52"/>
    <s v="OFZ02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78269"/>
    <s v="En línea"/>
  </r>
  <r>
    <s v="03116710"/>
    <s v="28/01/2025"/>
    <s v="23:04"/>
    <s v="LBM29F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50450"/>
    <s v="En línea"/>
  </r>
  <r>
    <s v="0474128"/>
    <s v="28/01/2025"/>
    <s v="22:22"/>
    <s v="OFY09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68244"/>
    <s v="En línea"/>
  </r>
  <r>
    <s v="02100581"/>
    <s v="28/01/2025"/>
    <s v="03:30"/>
    <s v="OFM57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56664"/>
    <s v="En línea"/>
  </r>
  <r>
    <s v="03116263"/>
    <s v="28/01/2025"/>
    <s v="04:28"/>
    <s v="GCX111"/>
    <x v="0"/>
    <s v="BOGOTÁ, D.C."/>
    <x v="0"/>
    <x v="1"/>
    <n v="42640"/>
    <n v="4"/>
    <n v="10660"/>
    <n v="10660"/>
    <s v="1000800923041005"/>
    <n v="10466.870000000001"/>
    <n v="41867.480000000003"/>
    <x v="0"/>
    <x v="0"/>
    <x v="0"/>
    <n v="1005"/>
    <n v="10008009"/>
    <s v="SABANA"/>
    <n v="2304"/>
    <s v="Combustibles"/>
    <s v="0040007354"/>
    <x v="0"/>
    <s v="141996"/>
    <s v="En línea"/>
  </r>
  <r>
    <s v="3000928"/>
    <s v="28/01/2025"/>
    <s v="07:52"/>
    <s v="LHA14F"/>
    <x v="0"/>
    <s v="BOGOTÁ, D.C."/>
    <x v="0"/>
    <x v="0"/>
    <n v="23998.5"/>
    <n v="1.5"/>
    <n v="15999"/>
    <n v="15999"/>
    <s v="1000800919841005"/>
    <n v="16027.03"/>
    <n v="24040.545000000002"/>
    <x v="1"/>
    <x v="0"/>
    <x v="0"/>
    <n v="1005"/>
    <n v="10008009"/>
    <s v="SABANA"/>
    <n v="1984"/>
    <s v="Combustibles"/>
    <s v="0040007354"/>
    <x v="0"/>
    <s v="46269"/>
    <s v="En línea"/>
  </r>
  <r>
    <s v="01681656"/>
    <s v="28/01/2025"/>
    <s v="02:03"/>
    <s v="OFU98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73420"/>
    <s v="En línea"/>
  </r>
  <r>
    <s v="01681698"/>
    <s v="28/01/2025"/>
    <s v="05:48"/>
    <s v="LHA25F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38575"/>
    <s v="En línea"/>
  </r>
  <r>
    <s v="01682126"/>
    <s v="28/01/2025"/>
    <s v="14:08"/>
    <s v="OFQ48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39891"/>
    <s v="En línea"/>
  </r>
  <r>
    <s v="01681849"/>
    <s v="28/01/2025"/>
    <s v="08:57"/>
    <s v="DDW14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56154"/>
    <s v="En línea"/>
  </r>
  <r>
    <s v="02458285"/>
    <s v="28/01/2025"/>
    <s v="09:55"/>
    <s v="LHA17F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27685"/>
    <s v="En línea"/>
  </r>
  <r>
    <s v="01682248"/>
    <s v="28/01/2025"/>
    <s v="16:16"/>
    <s v="DDW27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68222"/>
    <s v="En línea"/>
  </r>
  <r>
    <s v="01682287"/>
    <s v="28/01/2025"/>
    <s v="16:55"/>
    <s v="OFY54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53700"/>
    <s v="En línea"/>
  </r>
  <r>
    <s v="02458614"/>
    <s v="28/01/2025"/>
    <s v="16:03"/>
    <s v="DDU07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102897"/>
    <s v="En línea"/>
  </r>
  <r>
    <s v="01682575"/>
    <s v="28/01/2025"/>
    <s v="21:29"/>
    <s v="LIS736"/>
    <x v="0"/>
    <s v="BOGOTÁ, D.C."/>
    <x v="0"/>
    <x v="0"/>
    <n v="46470"/>
    <n v="3"/>
    <n v="15490"/>
    <n v="15490"/>
    <s v="1000800910391005"/>
    <n v="16027.03"/>
    <n v="48081.090000000004"/>
    <x v="5"/>
    <x v="0"/>
    <x v="0"/>
    <n v="1005"/>
    <n v="10008009"/>
    <s v="SABANA"/>
    <n v="1039"/>
    <s v="Combustibles"/>
    <s v="0040007354"/>
    <x v="0"/>
    <s v="44081"/>
    <s v="En línea"/>
  </r>
  <r>
    <s v="01682661"/>
    <s v="28/01/2025"/>
    <s v="23:54"/>
    <s v="OFW58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43457"/>
    <s v="En línea"/>
  </r>
  <r>
    <s v="01681725"/>
    <s v="28/01/2025"/>
    <s v="06:34"/>
    <s v="LIS983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38000"/>
    <s v="En línea"/>
  </r>
  <r>
    <s v="01681864"/>
    <s v="28/01/2025"/>
    <s v="09:10"/>
    <s v="OLO469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96792"/>
    <s v="En línea"/>
  </r>
  <r>
    <s v="01682600"/>
    <s v="28/01/2025"/>
    <s v="21:56"/>
    <s v="OLN232"/>
    <x v="0"/>
    <s v="BOGOTÁ, D.C."/>
    <x v="0"/>
    <x v="1"/>
    <n v="39719.120000000003"/>
    <n v="3.7330000000000001"/>
    <n v="10640"/>
    <n v="10640"/>
    <s v="1000800910391005"/>
    <n v="10466.870000000001"/>
    <n v="39072.825710000005"/>
    <x v="5"/>
    <x v="0"/>
    <x v="0"/>
    <n v="1005"/>
    <n v="10008009"/>
    <s v="SABANA"/>
    <n v="1039"/>
    <s v="Combustibles"/>
    <s v="0040007354"/>
    <x v="0"/>
    <s v="158586"/>
    <s v="En línea"/>
  </r>
  <r>
    <s v="2738338"/>
    <s v="28/01/2025"/>
    <s v="06:52"/>
    <s v="OFU95E"/>
    <x v="0"/>
    <s v="BOGOTÁ, D.C."/>
    <x v="0"/>
    <x v="0"/>
    <n v="17593.98"/>
    <n v="1.101"/>
    <n v="15980"/>
    <n v="15980"/>
    <s v="1000800911051005"/>
    <n v="16027.03"/>
    <n v="17645.760030000001"/>
    <x v="38"/>
    <x v="0"/>
    <x v="0"/>
    <n v="1005"/>
    <n v="10008009"/>
    <s v="SABANA"/>
    <n v="1105"/>
    <s v="Combustibles"/>
    <s v="0040007354"/>
    <x v="0"/>
    <s v="24026"/>
    <s v="En línea"/>
  </r>
  <r>
    <s v="2738513"/>
    <s v="28/01/2025"/>
    <s v="13:01"/>
    <s v="OLN063"/>
    <x v="0"/>
    <s v="BOGOTÁ, D.C."/>
    <x v="0"/>
    <x v="0"/>
    <n v="63920"/>
    <n v="4"/>
    <n v="15980"/>
    <n v="15980"/>
    <s v="1000800911051005"/>
    <n v="16027.03"/>
    <n v="64108.12"/>
    <x v="38"/>
    <x v="0"/>
    <x v="0"/>
    <n v="1005"/>
    <n v="10008009"/>
    <s v="SABANA"/>
    <n v="1105"/>
    <s v="Combustibles"/>
    <s v="0040007354"/>
    <x v="0"/>
    <s v="112285"/>
    <s v="En línea"/>
  </r>
  <r>
    <s v="2738420"/>
    <s v="28/01/2025"/>
    <s v="10:01"/>
    <s v="LHE08F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32079"/>
    <s v="En línea"/>
  </r>
  <r>
    <s v="2738476"/>
    <s v="28/01/2025"/>
    <s v="11:38"/>
    <s v="OFX29E"/>
    <x v="0"/>
    <s v="BOGOTÁ, D.C."/>
    <x v="0"/>
    <x v="0"/>
    <n v="15900.1"/>
    <n v="0.995"/>
    <n v="15980"/>
    <n v="15980"/>
    <s v="1000800911051005"/>
    <n v="16027.03"/>
    <n v="15946.894850000001"/>
    <x v="38"/>
    <x v="0"/>
    <x v="0"/>
    <n v="1005"/>
    <n v="10008009"/>
    <s v="SABANA"/>
    <n v="1105"/>
    <s v="Combustibles"/>
    <s v="0040007354"/>
    <x v="0"/>
    <s v="48616"/>
    <s v="En línea"/>
  </r>
  <r>
    <s v="2738502"/>
    <s v="28/01/2025"/>
    <s v="12:30"/>
    <s v="OLN156"/>
    <x v="0"/>
    <s v="BOGOTÁ, D.C."/>
    <x v="0"/>
    <x v="0"/>
    <n v="63920"/>
    <n v="4"/>
    <n v="15980"/>
    <n v="15980"/>
    <s v="1000800911051005"/>
    <n v="16027.03"/>
    <n v="64108.12"/>
    <x v="38"/>
    <x v="0"/>
    <x v="0"/>
    <n v="1005"/>
    <n v="10008009"/>
    <s v="SABANA"/>
    <n v="1105"/>
    <s v="Combustibles"/>
    <s v="0040007354"/>
    <x v="0"/>
    <s v="146600"/>
    <s v="En línea"/>
  </r>
  <r>
    <s v="2738560"/>
    <s v="28/01/2025"/>
    <s v="14:37"/>
    <s v="OFN92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79790"/>
    <s v="En línea"/>
  </r>
  <r>
    <s v="2738741"/>
    <s v="28/01/2025"/>
    <s v="20:24"/>
    <s v="OJX055"/>
    <x v="0"/>
    <s v="BOGOTÁ, D.C."/>
    <x v="0"/>
    <x v="0"/>
    <n v="47940"/>
    <n v="3"/>
    <n v="15980"/>
    <n v="15980"/>
    <s v="1000800911051005"/>
    <n v="16027.03"/>
    <n v="48081.090000000004"/>
    <x v="38"/>
    <x v="0"/>
    <x v="0"/>
    <n v="1005"/>
    <n v="10008009"/>
    <s v="SABANA"/>
    <n v="1105"/>
    <s v="Combustibles"/>
    <s v="0040007354"/>
    <x v="0"/>
    <s v="196472"/>
    <s v="En línea"/>
  </r>
  <r>
    <s v="2738783"/>
    <s v="28/01/2025"/>
    <s v="23:38"/>
    <s v="OFO02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92589"/>
    <s v="En línea"/>
  </r>
  <r>
    <s v="2738306"/>
    <s v="28/01/2025"/>
    <s v="03:21"/>
    <s v="OJX088"/>
    <x v="0"/>
    <s v="BOGOTÁ, D.C."/>
    <x v="0"/>
    <x v="0"/>
    <n v="79900"/>
    <n v="5"/>
    <n v="15980"/>
    <n v="15980"/>
    <s v="1000800911051005"/>
    <n v="16027.03"/>
    <n v="80135.150000000009"/>
    <x v="38"/>
    <x v="0"/>
    <x v="0"/>
    <n v="1005"/>
    <n v="10008009"/>
    <s v="SABANA"/>
    <n v="1105"/>
    <s v="Combustibles"/>
    <s v="0040007354"/>
    <x v="0"/>
    <s v="208473"/>
    <s v="En línea"/>
  </r>
  <r>
    <s v="2738753"/>
    <s v="28/01/2025"/>
    <s v="21:09"/>
    <s v="OGE05E"/>
    <x v="0"/>
    <s v="BOGOTÁ, D.C."/>
    <x v="0"/>
    <x v="0"/>
    <n v="31960"/>
    <n v="2"/>
    <n v="15980"/>
    <n v="15980"/>
    <s v="1000800911051005"/>
    <n v="16027.03"/>
    <n v="32054.06"/>
    <x v="38"/>
    <x v="0"/>
    <x v="0"/>
    <n v="1005"/>
    <n v="10008009"/>
    <s v="SABANA"/>
    <n v="1105"/>
    <s v="Combustibles"/>
    <s v="0040007354"/>
    <x v="0"/>
    <s v="26587"/>
    <s v="En línea"/>
  </r>
  <r>
    <s v="2738672"/>
    <s v="28/01/2025"/>
    <s v="17:33"/>
    <s v="LHA10F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34716"/>
    <s v="Recuperar"/>
  </r>
  <r>
    <s v="02777571"/>
    <s v="28/01/2025"/>
    <s v="08:06"/>
    <s v="OFY08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7174"/>
    <s v="En línea"/>
  </r>
  <r>
    <s v="02777583"/>
    <s v="28/01/2025"/>
    <s v="08:28"/>
    <s v="OFM25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0202"/>
    <s v="En línea"/>
  </r>
  <r>
    <s v="02777778"/>
    <s v="28/01/2025"/>
    <s v="11:39"/>
    <s v="OFP61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9272"/>
    <s v="En línea"/>
  </r>
  <r>
    <s v="02777800"/>
    <s v="28/01/2025"/>
    <s v="12:01"/>
    <s v="OGA41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61719"/>
    <s v="En línea"/>
  </r>
  <r>
    <s v="02778011"/>
    <s v="28/01/2025"/>
    <s v="16:10"/>
    <s v="OFM07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3551"/>
    <s v="En línea"/>
  </r>
  <r>
    <s v="02778060"/>
    <s v="28/01/2025"/>
    <s v="17:04"/>
    <s v="OFW76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67438"/>
    <s v="En línea"/>
  </r>
  <r>
    <s v="02778093"/>
    <s v="28/01/2025"/>
    <s v="17:31"/>
    <s v="OFX97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2536"/>
    <s v="En línea"/>
  </r>
  <r>
    <s v="02778129"/>
    <s v="28/01/2025"/>
    <s v="18:04"/>
    <s v="LHH10F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15769"/>
    <s v="En línea"/>
  </r>
  <r>
    <s v="02778215"/>
    <s v="28/01/2025"/>
    <s v="19:24"/>
    <s v="LHE51F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27889"/>
    <s v="En línea"/>
  </r>
  <r>
    <s v="02777943"/>
    <s v="28/01/2025"/>
    <s v="14:59"/>
    <s v="OFO06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73214"/>
    <s v="En línea"/>
  </r>
  <r>
    <s v="2738340"/>
    <s v="28/01/2025"/>
    <s v="06:53"/>
    <s v="OLN031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143277"/>
    <s v="En línea"/>
  </r>
  <r>
    <s v="2738369"/>
    <s v="28/01/2025"/>
    <s v="08:05"/>
    <s v="LIS990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21577"/>
    <s v="En línea"/>
  </r>
  <r>
    <s v="02778380"/>
    <s v="28/01/2025"/>
    <s v="22:31"/>
    <s v="GCX139"/>
    <x v="0"/>
    <s v="BOGOTÁ, D.C."/>
    <x v="0"/>
    <x v="1"/>
    <n v="41240"/>
    <n v="4"/>
    <n v="10310"/>
    <n v="10310"/>
    <s v="1000800911041005"/>
    <n v="10466.870000000001"/>
    <n v="41867.480000000003"/>
    <x v="29"/>
    <x v="0"/>
    <x v="0"/>
    <n v="1005"/>
    <n v="10008009"/>
    <s v="SABANA"/>
    <n v="1104"/>
    <s v="Combustibles"/>
    <s v="0040007354"/>
    <x v="0"/>
    <s v="105590"/>
    <s v="En línea"/>
  </r>
  <r>
    <s v="01504353"/>
    <s v="28/01/2025"/>
    <s v="02:29"/>
    <s v="GCX072"/>
    <x v="0"/>
    <s v="BOGOTÁ, D.C."/>
    <x v="0"/>
    <x v="1"/>
    <n v="41240"/>
    <n v="4"/>
    <n v="10310"/>
    <n v="10310"/>
    <s v="1000800911041005"/>
    <n v="10466.870000000001"/>
    <n v="41867.480000000003"/>
    <x v="29"/>
    <x v="0"/>
    <x v="0"/>
    <n v="1005"/>
    <n v="10008009"/>
    <s v="SABANA"/>
    <n v="1104"/>
    <s v="Combustibles"/>
    <s v="0040007354"/>
    <x v="0"/>
    <s v="116759"/>
    <s v="En línea"/>
  </r>
  <r>
    <s v="03750103"/>
    <s v="28/01/2025"/>
    <s v="15:20"/>
    <s v="OFV59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76305"/>
    <s v="En línea"/>
  </r>
  <r>
    <s v="03750286"/>
    <s v="28/01/2025"/>
    <s v="19:12"/>
    <s v="OGB06E"/>
    <x v="0"/>
    <s v="BOGOTÁ, D.C."/>
    <x v="0"/>
    <x v="0"/>
    <n v="15530"/>
    <n v="1"/>
    <n v="15530"/>
    <n v="15530"/>
    <s v="100080099291005"/>
    <n v="16027.03"/>
    <n v="16027.03"/>
    <x v="9"/>
    <x v="0"/>
    <x v="0"/>
    <n v="1005"/>
    <n v="10008009"/>
    <s v="SABANA"/>
    <n v="929"/>
    <s v="Combustibles"/>
    <s v="0040007354"/>
    <x v="0"/>
    <s v="64018"/>
    <s v="En línea"/>
  </r>
  <r>
    <s v="01397010"/>
    <s v="28/01/2025"/>
    <s v="18:36"/>
    <s v="OAM29E"/>
    <x v="0"/>
    <s v="BOGOTÁ, D.C."/>
    <x v="0"/>
    <x v="0"/>
    <n v="15530"/>
    <n v="1"/>
    <n v="15530"/>
    <n v="15530"/>
    <s v="100080099291005"/>
    <n v="16027.03"/>
    <n v="16027.03"/>
    <x v="9"/>
    <x v="0"/>
    <x v="0"/>
    <n v="1005"/>
    <n v="10008009"/>
    <s v="SABANA"/>
    <n v="929"/>
    <s v="Combustibles"/>
    <s v="0040007354"/>
    <x v="0"/>
    <s v="99155"/>
    <s v="En línea"/>
  </r>
  <r>
    <s v="02688381"/>
    <s v="28/01/2025"/>
    <s v="21:11"/>
    <s v="OFO58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60714"/>
    <s v="En línea"/>
  </r>
  <r>
    <s v="03750088"/>
    <s v="28/01/2025"/>
    <s v="14:59"/>
    <s v="OEU919"/>
    <x v="0"/>
    <s v="BOGOTÁ, D.C."/>
    <x v="0"/>
    <x v="0"/>
    <n v="46590"/>
    <n v="3"/>
    <n v="15530"/>
    <n v="15530"/>
    <s v="100080099291005"/>
    <n v="16027.03"/>
    <n v="48081.090000000004"/>
    <x v="9"/>
    <x v="0"/>
    <x v="0"/>
    <n v="1005"/>
    <n v="10008009"/>
    <s v="SABANA"/>
    <n v="929"/>
    <s v="Combustibles"/>
    <s v="0040007354"/>
    <x v="0"/>
    <s v="202766"/>
    <s v="En línea"/>
  </r>
  <r>
    <s v="03749900"/>
    <s v="28/01/2025"/>
    <s v="09:45"/>
    <s v="OLO584"/>
    <x v="0"/>
    <s v="BOGOTÁ, D.C."/>
    <x v="0"/>
    <x v="1"/>
    <n v="41640"/>
    <n v="4"/>
    <n v="10410"/>
    <n v="10410"/>
    <s v="100080099291005"/>
    <n v="10466.870000000001"/>
    <n v="41867.480000000003"/>
    <x v="9"/>
    <x v="0"/>
    <x v="0"/>
    <n v="1005"/>
    <n v="10008009"/>
    <s v="SABANA"/>
    <n v="929"/>
    <s v="Combustibles"/>
    <s v="0040007354"/>
    <x v="0"/>
    <s v="152394"/>
    <s v="En línea"/>
  </r>
  <r>
    <s v="03749932"/>
    <s v="28/01/2025"/>
    <s v="10:33"/>
    <s v="GCW998"/>
    <x v="0"/>
    <s v="BOGOTÁ, D.C."/>
    <x v="0"/>
    <x v="1"/>
    <n v="41640"/>
    <n v="4"/>
    <n v="10410"/>
    <n v="10410"/>
    <s v="100080099291005"/>
    <n v="10466.870000000001"/>
    <n v="41867.480000000003"/>
    <x v="9"/>
    <x v="0"/>
    <x v="0"/>
    <n v="1005"/>
    <n v="10008009"/>
    <s v="SABANA"/>
    <n v="929"/>
    <s v="Combustibles"/>
    <s v="0040007354"/>
    <x v="0"/>
    <s v="78166"/>
    <s v="En línea"/>
  </r>
  <r>
    <s v="04157523"/>
    <s v="28/01/2025"/>
    <s v="06:08"/>
    <s v="LBM31F"/>
    <x v="0"/>
    <s v="BOGOTÁ, D.C."/>
    <x v="0"/>
    <x v="0"/>
    <n v="23085"/>
    <n v="1.5"/>
    <n v="15390"/>
    <n v="15390"/>
    <s v="1000800937031005"/>
    <n v="16027.03"/>
    <n v="24040.545000000002"/>
    <x v="48"/>
    <x v="0"/>
    <x v="0"/>
    <n v="1005"/>
    <n v="10008009"/>
    <s v="SABANA"/>
    <n v="3703"/>
    <s v="Combustibles"/>
    <s v="0040007354"/>
    <x v="0"/>
    <s v="43773"/>
    <s v="En línea"/>
  </r>
  <r>
    <s v="04157541"/>
    <s v="28/01/2025"/>
    <s v="06:47"/>
    <s v="OFJ32E"/>
    <x v="0"/>
    <s v="BOGOTÁ, D.C."/>
    <x v="0"/>
    <x v="0"/>
    <n v="23085"/>
    <n v="1.5"/>
    <n v="15390"/>
    <n v="15390"/>
    <s v="1000800937031005"/>
    <n v="16027.03"/>
    <n v="24040.545000000002"/>
    <x v="48"/>
    <x v="0"/>
    <x v="0"/>
    <n v="1005"/>
    <n v="10008009"/>
    <s v="SABANA"/>
    <n v="3703"/>
    <s v="Combustibles"/>
    <s v="0040007354"/>
    <x v="0"/>
    <s v="53087"/>
    <s v="En línea"/>
  </r>
  <r>
    <s v="03169743"/>
    <s v="28/01/2025"/>
    <s v="06:50"/>
    <s v="JQV243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22302"/>
    <s v="En línea"/>
  </r>
  <r>
    <s v="03169900"/>
    <s v="28/01/2025"/>
    <s v="14:13"/>
    <s v="JQV303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37729"/>
    <s v="En línea"/>
  </r>
  <r>
    <s v="04328841"/>
    <s v="28/01/2025"/>
    <s v="17:04"/>
    <s v="JQV300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30420"/>
    <s v="En línea"/>
  </r>
  <r>
    <s v="03474334"/>
    <s v="28/01/2025"/>
    <s v="11:04"/>
    <s v="LIS754"/>
    <x v="0"/>
    <s v="BOGOTÁ, D.C."/>
    <x v="0"/>
    <x v="1"/>
    <n v="40960"/>
    <n v="4"/>
    <n v="10240"/>
    <n v="10240"/>
    <s v="1000800921601005"/>
    <n v="10466.870000000001"/>
    <n v="41867.480000000003"/>
    <x v="23"/>
    <x v="0"/>
    <x v="0"/>
    <n v="1005"/>
    <n v="10008009"/>
    <s v="SABANA"/>
    <n v="2160"/>
    <s v="Combustibles"/>
    <s v="0040007354"/>
    <x v="0"/>
    <s v="37490"/>
    <s v="En línea"/>
  </r>
  <r>
    <s v="03474168"/>
    <s v="28/01/2025"/>
    <s v="06:04"/>
    <s v="JQV015"/>
    <x v="0"/>
    <s v="BOGOTÁ, D.C."/>
    <x v="0"/>
    <x v="1"/>
    <n v="40960"/>
    <n v="4"/>
    <n v="10240"/>
    <n v="10240"/>
    <s v="1000800921601005"/>
    <n v="10466.870000000001"/>
    <n v="41867.480000000003"/>
    <x v="23"/>
    <x v="0"/>
    <x v="0"/>
    <n v="1005"/>
    <n v="10008009"/>
    <s v="SABANA"/>
    <n v="2160"/>
    <s v="Combustibles"/>
    <s v="0040007354"/>
    <x v="0"/>
    <s v="111091"/>
    <s v="En línea"/>
  </r>
  <r>
    <s v="03474539"/>
    <s v="28/01/2025"/>
    <s v="17:02"/>
    <s v="LIS784"/>
    <x v="0"/>
    <s v="BOGOTÁ, D.C."/>
    <x v="0"/>
    <x v="1"/>
    <n v="40960"/>
    <n v="4"/>
    <n v="10240"/>
    <n v="10240"/>
    <s v="1000800921601005"/>
    <n v="10466.870000000001"/>
    <n v="41867.480000000003"/>
    <x v="23"/>
    <x v="0"/>
    <x v="0"/>
    <n v="1005"/>
    <n v="10008009"/>
    <s v="SABANA"/>
    <n v="2160"/>
    <s v="Combustibles"/>
    <s v="0040007354"/>
    <x v="0"/>
    <s v="43098"/>
    <s v="En línea"/>
  </r>
  <r>
    <s v="02417338"/>
    <s v="28/01/2025"/>
    <s v="15:22"/>
    <s v="OFO23E"/>
    <x v="0"/>
    <s v="BOGOTÁ, D.C."/>
    <x v="0"/>
    <x v="0"/>
    <n v="23040"/>
    <n v="1.5"/>
    <n v="15360"/>
    <n v="15360"/>
    <s v="1000800921601005"/>
    <n v="16027.03"/>
    <n v="24040.545000000002"/>
    <x v="23"/>
    <x v="0"/>
    <x v="0"/>
    <n v="1005"/>
    <n v="10008009"/>
    <s v="SABANA"/>
    <n v="2160"/>
    <s v="Combustibles"/>
    <s v="0040007354"/>
    <x v="0"/>
    <s v="77031"/>
    <s v="En línea"/>
  </r>
  <r>
    <s v="02414770"/>
    <s v="28/01/2025"/>
    <s v="09:31"/>
    <s v="OFW20E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105788"/>
    <s v="En línea"/>
  </r>
  <r>
    <s v="02415134"/>
    <s v="28/01/2025"/>
    <s v="23:30"/>
    <s v="OFO93E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61320"/>
    <s v="En línea"/>
  </r>
  <r>
    <s v="02666370"/>
    <s v="28/01/2025"/>
    <s v="19:45"/>
    <s v="OFM82E"/>
    <x v="0"/>
    <s v="BOGOTÁ, D.C."/>
    <x v="0"/>
    <x v="0"/>
    <n v="22920"/>
    <n v="1.5"/>
    <n v="15280"/>
    <n v="15280"/>
    <s v="1000800910611005"/>
    <n v="16027.03"/>
    <n v="24040.545000000002"/>
    <x v="15"/>
    <x v="0"/>
    <x v="0"/>
    <n v="1005"/>
    <n v="10008009"/>
    <s v="SABANA"/>
    <n v="1061"/>
    <s v="Combustibles"/>
    <s v="0040007354"/>
    <x v="0"/>
    <s v="50431"/>
    <s v="En línea"/>
  </r>
  <r>
    <s v="02666459"/>
    <s v="28/01/2025"/>
    <s v="21:21"/>
    <s v="OAM71E"/>
    <x v="0"/>
    <s v="BOGOTÁ, D.C."/>
    <x v="0"/>
    <x v="0"/>
    <n v="22920"/>
    <n v="1.5"/>
    <n v="15280"/>
    <n v="15280"/>
    <s v="1000800910611005"/>
    <n v="16027.03"/>
    <n v="24040.545000000002"/>
    <x v="15"/>
    <x v="0"/>
    <x v="0"/>
    <n v="1005"/>
    <n v="10008009"/>
    <s v="SABANA"/>
    <n v="1061"/>
    <s v="Combustibles"/>
    <s v="0040007354"/>
    <x v="0"/>
    <s v="74339"/>
    <s v="En línea"/>
  </r>
  <r>
    <s v="01552602"/>
    <s v="28/01/2025"/>
    <s v="22:51"/>
    <s v="GCX001"/>
    <x v="0"/>
    <s v="BOGOTÁ, D.C."/>
    <x v="0"/>
    <x v="1"/>
    <n v="41120"/>
    <n v="4"/>
    <n v="10280"/>
    <n v="10280"/>
    <s v="1000800910671005"/>
    <n v="10466.870000000001"/>
    <n v="41867.480000000003"/>
    <x v="36"/>
    <x v="0"/>
    <x v="0"/>
    <n v="1005"/>
    <n v="10008009"/>
    <s v="SABANA"/>
    <n v="1067"/>
    <s v="Combustibles"/>
    <s v="0040007354"/>
    <x v="0"/>
    <s v="95500"/>
    <s v="En línea"/>
  </r>
  <r>
    <s v="01676062"/>
    <s v="28/01/2025"/>
    <s v="14:59"/>
    <s v="LIT174"/>
    <x v="4"/>
    <s v="BOGOTÁ, D.C."/>
    <x v="0"/>
    <x v="0"/>
    <n v="117976.88"/>
    <n v="7.7210000000000001"/>
    <n v="15280"/>
    <n v="15280"/>
    <s v="1000800910611660"/>
    <n v="16027.03"/>
    <n v="123744.69863000001"/>
    <x v="15"/>
    <x v="0"/>
    <x v="4"/>
    <n v="1660"/>
    <n v="10008009"/>
    <s v="SABANA"/>
    <n v="1061"/>
    <s v="Combustibles"/>
    <s v="0040006223"/>
    <x v="0"/>
    <s v="20093"/>
    <s v="En línea"/>
  </r>
  <r>
    <s v="03336750"/>
    <s v="28/01/2025"/>
    <s v="15:44"/>
    <s v="OKZ895"/>
    <x v="2"/>
    <s v="BOGOTÁ, D.C."/>
    <x v="0"/>
    <x v="1"/>
    <n v="163531.64000000001"/>
    <n v="15.634"/>
    <n v="10460"/>
    <n v="10460"/>
    <s v="100080091688267"/>
    <n v="10653.74"/>
    <n v="166560.57115999999"/>
    <x v="51"/>
    <x v="0"/>
    <x v="2"/>
    <n v="267"/>
    <n v="10008009"/>
    <s v="SABANA"/>
    <n v="1688"/>
    <s v="Combustibles"/>
    <s v="0040006107"/>
    <x v="0"/>
    <s v="13765"/>
    <s v="En línea"/>
  </r>
  <r>
    <s v="0261085"/>
    <s v="28/01/2025"/>
    <s v="23:43"/>
    <s v="OLO476"/>
    <x v="0"/>
    <s v="BOGOTÁ, D.C."/>
    <x v="0"/>
    <x v="1"/>
    <n v="37498.65"/>
    <n v="3.5209999999999999"/>
    <n v="10650"/>
    <n v="10650"/>
    <s v="1000800913581005"/>
    <n v="10466.870000000001"/>
    <n v="36853.849269999999"/>
    <x v="21"/>
    <x v="0"/>
    <x v="0"/>
    <n v="1005"/>
    <n v="10008009"/>
    <s v="SABANA"/>
    <n v="1358"/>
    <s v="Combustibles"/>
    <s v="0040007354"/>
    <x v="0"/>
    <s v="113959"/>
    <s v="En línea"/>
  </r>
  <r>
    <s v="04284770"/>
    <s v="28/01/2025"/>
    <s v="07:35"/>
    <s v="DDY21E"/>
    <x v="0"/>
    <s v="BOGOTÁ, D.C."/>
    <x v="0"/>
    <x v="0"/>
    <n v="15810"/>
    <n v="1"/>
    <n v="15810"/>
    <n v="15810"/>
    <s v="1000800916881005"/>
    <n v="16027.03"/>
    <n v="16027.03"/>
    <x v="51"/>
    <x v="0"/>
    <x v="0"/>
    <n v="1005"/>
    <n v="10008009"/>
    <s v="SABANA"/>
    <n v="1688"/>
    <s v="Combustibles"/>
    <s v="0040007354"/>
    <x v="0"/>
    <s v="56539"/>
    <s v="En línea"/>
  </r>
  <r>
    <s v="0545818"/>
    <s v="28/01/2025"/>
    <s v="09:33"/>
    <s v="OFV79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75992"/>
    <s v="En línea"/>
  </r>
  <r>
    <s v="04185264"/>
    <s v="28/01/2025"/>
    <s v="04:46"/>
    <s v="OFU05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68464"/>
    <s v="En línea"/>
  </r>
  <r>
    <s v="02272368"/>
    <s v="28/01/2025"/>
    <s v="05:53"/>
    <s v="OBF167"/>
    <x v="0"/>
    <s v="BOGOTÁ, D.C."/>
    <x v="0"/>
    <x v="0"/>
    <n v="61760"/>
    <n v="4"/>
    <n v="15440"/>
    <n v="15440"/>
    <s v="1000800910691005"/>
    <n v="16027.03"/>
    <n v="64108.12"/>
    <x v="17"/>
    <x v="0"/>
    <x v="0"/>
    <n v="1005"/>
    <n v="10008009"/>
    <s v="SABANA"/>
    <n v="1069"/>
    <s v="Combustibles"/>
    <s v="0040007354"/>
    <x v="0"/>
    <s v="409307"/>
    <s v="En línea"/>
  </r>
  <r>
    <s v="03142362"/>
    <s v="28/01/2025"/>
    <s v="12:36"/>
    <s v="OGG37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64744"/>
    <s v="En línea"/>
  </r>
  <r>
    <s v="04185430"/>
    <s v="28/01/2025"/>
    <s v="16:57"/>
    <s v="OGA02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73270"/>
    <s v="En línea"/>
  </r>
  <r>
    <s v="0546093"/>
    <s v="28/01/2025"/>
    <s v="18:12"/>
    <s v="LHA02F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32071"/>
    <s v="En línea"/>
  </r>
  <r>
    <s v="02272765"/>
    <s v="28/01/2025"/>
    <s v="18:06"/>
    <s v="DDY41E"/>
    <x v="0"/>
    <s v="BOGOTÁ, D.C."/>
    <x v="0"/>
    <x v="0"/>
    <n v="30880"/>
    <n v="2"/>
    <n v="15440"/>
    <n v="15440"/>
    <s v="1000800910691005"/>
    <n v="16027.03"/>
    <n v="32054.06"/>
    <x v="17"/>
    <x v="0"/>
    <x v="0"/>
    <n v="1005"/>
    <n v="10008009"/>
    <s v="SABANA"/>
    <n v="1069"/>
    <s v="Combustibles"/>
    <s v="0040007354"/>
    <x v="0"/>
    <s v="85504"/>
    <s v="En línea"/>
  </r>
  <r>
    <s v="04185478"/>
    <s v="28/01/2025"/>
    <s v="19:07"/>
    <s v="OAO23E"/>
    <x v="0"/>
    <s v="BOGOTÁ, D.C."/>
    <x v="0"/>
    <x v="0"/>
    <n v="30880"/>
    <n v="2"/>
    <n v="15440"/>
    <n v="15440"/>
    <s v="1000800910691005"/>
    <n v="16027.03"/>
    <n v="32054.06"/>
    <x v="17"/>
    <x v="0"/>
    <x v="0"/>
    <n v="1005"/>
    <n v="10008009"/>
    <s v="SABANA"/>
    <n v="1069"/>
    <s v="Combustibles"/>
    <s v="0040007354"/>
    <x v="0"/>
    <s v="86944"/>
    <s v="En línea"/>
  </r>
  <r>
    <s v="01326254"/>
    <s v="28/01/2025"/>
    <s v="21:36"/>
    <s v="OAM89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69411"/>
    <s v="En línea"/>
  </r>
  <r>
    <s v="01326258"/>
    <s v="28/01/2025"/>
    <s v="21:39"/>
    <s v="OLN277"/>
    <x v="0"/>
    <s v="BOGOTÁ, D.C."/>
    <x v="0"/>
    <x v="0"/>
    <n v="46320"/>
    <n v="3"/>
    <n v="15440"/>
    <n v="15440"/>
    <s v="1000800910691005"/>
    <n v="16027.03"/>
    <n v="48081.090000000004"/>
    <x v="17"/>
    <x v="0"/>
    <x v="0"/>
    <n v="1005"/>
    <n v="10008009"/>
    <s v="SABANA"/>
    <n v="1069"/>
    <s v="Combustibles"/>
    <s v="0040007354"/>
    <x v="0"/>
    <s v="127294"/>
    <s v="En línea"/>
  </r>
  <r>
    <s v="02272902"/>
    <s v="28/01/2025"/>
    <s v="23:04"/>
    <s v="OFW55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65750"/>
    <s v="En línea"/>
  </r>
  <r>
    <s v="04185414"/>
    <s v="28/01/2025"/>
    <s v="16:25"/>
    <s v="OFL93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42944"/>
    <s v="En línea"/>
  </r>
  <r>
    <s v="02450785"/>
    <s v="28/01/2025"/>
    <s v="16:39"/>
    <s v="LHB11F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27670"/>
    <s v="En línea"/>
  </r>
  <r>
    <s v="01552270"/>
    <s v="28/01/2025"/>
    <s v="15:51"/>
    <s v="OLO307"/>
    <x v="0"/>
    <s v="BOGOTÁ, D.C."/>
    <x v="0"/>
    <x v="0"/>
    <n v="62520"/>
    <n v="4"/>
    <n v="15630"/>
    <n v="15630"/>
    <s v="1000800910671005"/>
    <n v="16027.03"/>
    <n v="64108.12"/>
    <x v="36"/>
    <x v="0"/>
    <x v="0"/>
    <n v="1005"/>
    <n v="10008009"/>
    <s v="SABANA"/>
    <n v="1067"/>
    <s v="Combustibles"/>
    <s v="0040007354"/>
    <x v="0"/>
    <s v="74864"/>
    <s v="En línea"/>
  </r>
  <r>
    <s v="01552261"/>
    <s v="28/01/2025"/>
    <s v="15:38"/>
    <s v="DDO78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9400"/>
    <s v="En línea"/>
  </r>
  <r>
    <s v="02450766"/>
    <s v="28/01/2025"/>
    <s v="16:21"/>
    <s v="OFK57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47380"/>
    <s v="En línea"/>
  </r>
  <r>
    <s v="02450772"/>
    <s v="28/01/2025"/>
    <s v="16:23"/>
    <s v="OFX54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56204"/>
    <s v="En línea"/>
  </r>
  <r>
    <s v="01552553"/>
    <s v="28/01/2025"/>
    <s v="21:08"/>
    <s v="OFO59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55244"/>
    <s v="En línea"/>
  </r>
  <r>
    <s v="02272382"/>
    <s v="28/01/2025"/>
    <s v="06:30"/>
    <s v="JQV241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83992"/>
    <s v="En línea"/>
  </r>
  <r>
    <s v="0545907"/>
    <s v="28/01/2025"/>
    <s v="11:33"/>
    <s v="OLN125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232750"/>
    <s v="En línea"/>
  </r>
  <r>
    <s v="02272578"/>
    <s v="28/01/2025"/>
    <s v="12:05"/>
    <s v="OKZ753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176546"/>
    <s v="En línea"/>
  </r>
  <r>
    <s v="02272867"/>
    <s v="28/01/2025"/>
    <s v="21:16"/>
    <s v="LIT128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17301"/>
    <s v="En línea"/>
  </r>
  <r>
    <s v="0546192"/>
    <s v="28/01/2025"/>
    <s v="21:13"/>
    <s v="OKZ783"/>
    <x v="0"/>
    <s v="BOGOTÁ, D.C."/>
    <x v="0"/>
    <x v="1"/>
    <n v="83840"/>
    <n v="8"/>
    <n v="10480"/>
    <n v="10480"/>
    <s v="1000800910691005"/>
    <n v="10466.870000000001"/>
    <n v="83734.960000000006"/>
    <x v="17"/>
    <x v="0"/>
    <x v="0"/>
    <n v="1005"/>
    <n v="10008009"/>
    <s v="SABANA"/>
    <n v="1069"/>
    <s v="Combustibles"/>
    <s v="0040007354"/>
    <x v="0"/>
    <s v="161078"/>
    <s v="En línea"/>
  </r>
  <r>
    <s v="48671883"/>
    <s v="28/01/2025"/>
    <s v="06:49"/>
    <s v="OFO21E"/>
    <x v="0"/>
    <s v="BOGOTÁ, D.C."/>
    <x v="0"/>
    <x v="0"/>
    <n v="23985"/>
    <n v="1.5"/>
    <n v="15990"/>
    <n v="15990"/>
    <s v="1000800919151005"/>
    <n v="16027.03"/>
    <n v="24040.545000000002"/>
    <x v="19"/>
    <x v="0"/>
    <x v="0"/>
    <n v="1005"/>
    <n v="10008009"/>
    <s v="SABANA"/>
    <n v="1915"/>
    <s v="Combustibles"/>
    <s v="0040007354"/>
    <x v="0"/>
    <s v="34593"/>
    <s v="En línea"/>
  </r>
  <r>
    <s v="48688907"/>
    <s v="28/01/2025"/>
    <s v="14:34"/>
    <s v="OFV55E"/>
    <x v="0"/>
    <s v="BOGOTÁ, D.C."/>
    <x v="0"/>
    <x v="0"/>
    <n v="23985"/>
    <n v="1.5"/>
    <n v="15990"/>
    <n v="15990"/>
    <s v="1000800919151005"/>
    <n v="16027.03"/>
    <n v="24040.545000000002"/>
    <x v="19"/>
    <x v="0"/>
    <x v="0"/>
    <n v="1005"/>
    <n v="10008009"/>
    <s v="SABANA"/>
    <n v="1915"/>
    <s v="Combustibles"/>
    <s v="0040007354"/>
    <x v="0"/>
    <s v="61366"/>
    <s v="En línea"/>
  </r>
  <r>
    <s v="48703038"/>
    <s v="28/01/2025"/>
    <s v="22:40"/>
    <s v="OFJ49E"/>
    <x v="0"/>
    <s v="BOGOTÁ, D.C."/>
    <x v="0"/>
    <x v="0"/>
    <n v="23985"/>
    <n v="1.5"/>
    <n v="15990"/>
    <n v="15990"/>
    <s v="1000800919151005"/>
    <n v="16027.03"/>
    <n v="24040.545000000002"/>
    <x v="19"/>
    <x v="0"/>
    <x v="0"/>
    <n v="1005"/>
    <n v="10008009"/>
    <s v="SABANA"/>
    <n v="1915"/>
    <s v="Combustibles"/>
    <s v="0040007354"/>
    <x v="0"/>
    <s v="60775"/>
    <s v="En línea"/>
  </r>
  <r>
    <s v="02712593"/>
    <s v="28/01/2025"/>
    <s v="10:41"/>
    <s v="GCX077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98499"/>
    <s v="En línea"/>
  </r>
  <r>
    <s v="02712923"/>
    <s v="28/01/2025"/>
    <s v="18:52"/>
    <s v="LIS747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52264"/>
    <s v="En línea"/>
  </r>
  <r>
    <s v="01645534"/>
    <s v="28/01/2025"/>
    <s v="21:12"/>
    <s v="OLO577"/>
    <x v="0"/>
    <s v="BOGOTÁ, D.C."/>
    <x v="0"/>
    <x v="1"/>
    <n v="34177.65"/>
    <n v="3.3149999999999999"/>
    <n v="10310"/>
    <n v="10310"/>
    <s v="1000800920461005"/>
    <n v="10466.870000000001"/>
    <n v="34697.674050000001"/>
    <x v="2"/>
    <x v="0"/>
    <x v="0"/>
    <n v="1005"/>
    <n v="10008009"/>
    <s v="SABANA"/>
    <n v="2046"/>
    <s v="Combustibles"/>
    <s v="0040007354"/>
    <x v="0"/>
    <s v="86826"/>
    <s v="En línea"/>
  </r>
  <r>
    <s v="02713063"/>
    <s v="28/01/2025"/>
    <s v="22:58"/>
    <s v="GCX078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113864"/>
    <s v="En línea"/>
  </r>
  <r>
    <s v="01645559"/>
    <s v="28/01/2025"/>
    <s v="22:25"/>
    <s v="JQU993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81914"/>
    <s v="En línea"/>
  </r>
  <r>
    <s v="01645081"/>
    <s v="28/01/2025"/>
    <s v="08:17"/>
    <s v="OFQ81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37963"/>
    <s v="En línea"/>
  </r>
  <r>
    <s v="02712427"/>
    <s v="28/01/2025"/>
    <s v="07:33"/>
    <s v="OFQ66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56997"/>
    <s v="En línea"/>
  </r>
  <r>
    <s v="02712744"/>
    <s v="28/01/2025"/>
    <s v="14:07"/>
    <s v="DDT35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56205"/>
    <s v="En línea"/>
  </r>
  <r>
    <s v="01645553"/>
    <s v="28/01/2025"/>
    <s v="22:19"/>
    <s v="UKP32D"/>
    <x v="0"/>
    <s v="BOGOTÁ, D.C."/>
    <x v="0"/>
    <x v="0"/>
    <n v="28451.75"/>
    <n v="1.825"/>
    <n v="15590"/>
    <n v="15590"/>
    <s v="1000800920461005"/>
    <n v="16027.03"/>
    <n v="29249.329750000001"/>
    <x v="2"/>
    <x v="0"/>
    <x v="0"/>
    <n v="1005"/>
    <n v="10008009"/>
    <s v="SABANA"/>
    <n v="2046"/>
    <s v="Combustibles"/>
    <s v="0040007354"/>
    <x v="0"/>
    <s v="78530"/>
    <s v="En línea"/>
  </r>
  <r>
    <s v="01644866"/>
    <s v="28/01/2025"/>
    <s v="02:15"/>
    <s v="OFT69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50811"/>
    <s v="En línea"/>
  </r>
  <r>
    <s v="02712249"/>
    <s v="28/01/2025"/>
    <s v="03:40"/>
    <s v="OFQ68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5870"/>
    <s v="En línea"/>
  </r>
  <r>
    <s v="02712958"/>
    <s v="28/01/2025"/>
    <s v="19:40"/>
    <s v="OAP50E"/>
    <x v="0"/>
    <s v="BOGOTÁ, D.C."/>
    <x v="0"/>
    <x v="0"/>
    <n v="31180"/>
    <n v="2"/>
    <n v="15590"/>
    <n v="15590"/>
    <s v="1000800920461005"/>
    <n v="16027.03"/>
    <n v="32054.06"/>
    <x v="2"/>
    <x v="0"/>
    <x v="0"/>
    <n v="1005"/>
    <n v="10008009"/>
    <s v="SABANA"/>
    <n v="2046"/>
    <s v="Combustibles"/>
    <s v="0040007354"/>
    <x v="0"/>
    <s v="36573"/>
    <s v="En línea"/>
  </r>
  <r>
    <s v="01645413"/>
    <s v="28/01/2025"/>
    <s v="17:39"/>
    <s v="GCX146"/>
    <x v="2"/>
    <s v="BOGOTÁ, D.C."/>
    <x v="0"/>
    <x v="1"/>
    <n v="172445.06"/>
    <n v="16.725999999999999"/>
    <n v="10310"/>
    <n v="10310"/>
    <s v="100080092046267"/>
    <n v="10653.74"/>
    <n v="178194.45523999998"/>
    <x v="2"/>
    <x v="0"/>
    <x v="2"/>
    <n v="267"/>
    <n v="10008009"/>
    <s v="SABANA"/>
    <n v="2046"/>
    <s v="Combustibles"/>
    <s v="0040006107"/>
    <x v="0"/>
    <s v="56403"/>
    <s v="En línea"/>
  </r>
  <r>
    <s v="03535410"/>
    <s v="28/01/2025"/>
    <s v="00:34"/>
    <s v="DDY47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83052"/>
    <s v="En línea"/>
  </r>
  <r>
    <s v="04142742"/>
    <s v="28/01/2025"/>
    <s v="06:57"/>
    <s v="DDY57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91253"/>
    <s v="En línea"/>
  </r>
  <r>
    <s v="04142958"/>
    <s v="28/01/2025"/>
    <s v="10:17"/>
    <s v="DDQ75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5665"/>
    <s v="En línea"/>
  </r>
  <r>
    <s v="04142726"/>
    <s v="28/01/2025"/>
    <s v="06:42"/>
    <s v="OGF51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8739"/>
    <s v="En línea"/>
  </r>
  <r>
    <s v="04142802"/>
    <s v="28/01/2025"/>
    <s v="07:44"/>
    <s v="OFJ34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4147"/>
    <s v="En línea"/>
  </r>
  <r>
    <s v="04142758"/>
    <s v="28/01/2025"/>
    <s v="07:09"/>
    <s v="OFZ05E"/>
    <x v="0"/>
    <s v="BOGOTÁ, D.C."/>
    <x v="0"/>
    <x v="0"/>
    <n v="15260"/>
    <n v="1"/>
    <n v="15260"/>
    <n v="15260"/>
    <s v="1000800910551005"/>
    <n v="16027.03"/>
    <n v="16027.03"/>
    <x v="10"/>
    <x v="0"/>
    <x v="0"/>
    <n v="1005"/>
    <n v="10008009"/>
    <s v="SABANA"/>
    <n v="1055"/>
    <s v="Combustibles"/>
    <s v="0040007354"/>
    <x v="0"/>
    <s v="64050"/>
    <s v="En línea"/>
  </r>
  <r>
    <s v="04142879"/>
    <s v="28/01/2025"/>
    <s v="09:00"/>
    <s v="DDY52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93133"/>
    <s v="En línea"/>
  </r>
  <r>
    <s v="04143550"/>
    <s v="28/01/2025"/>
    <s v="18:39"/>
    <s v="OFZ06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4118"/>
    <s v="En línea"/>
  </r>
  <r>
    <s v="04143244"/>
    <s v="28/01/2025"/>
    <s v="15:03"/>
    <s v="OGF96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0234"/>
    <s v="En línea"/>
  </r>
  <r>
    <s v="04143728"/>
    <s v="28/01/2025"/>
    <s v="20:45"/>
    <s v="OFO54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8522"/>
    <s v="En línea"/>
  </r>
  <r>
    <s v="04143274"/>
    <s v="28/01/2025"/>
    <s v="15:22"/>
    <s v="DDY59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4543"/>
    <s v="En línea"/>
  </r>
  <r>
    <s v="02604708"/>
    <s v="28/01/2025"/>
    <s v="21:57"/>
    <s v="OFJ03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8044"/>
    <s v="En línea"/>
  </r>
  <r>
    <s v="04143812"/>
    <s v="28/01/2025"/>
    <s v="21:46"/>
    <s v="OGG15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6197"/>
    <s v="En línea"/>
  </r>
  <r>
    <s v="02538004"/>
    <s v="28/01/2025"/>
    <s v="00:25"/>
    <s v="OFJ64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5571"/>
    <s v="En línea"/>
  </r>
  <r>
    <s v="01576642"/>
    <s v="28/01/2025"/>
    <s v="08:42"/>
    <s v="LBL88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30374"/>
    <s v="En línea"/>
  </r>
  <r>
    <s v="03491740"/>
    <s v="28/01/2025"/>
    <s v="09:10"/>
    <s v="OFL35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77093"/>
    <s v="En línea"/>
  </r>
  <r>
    <s v="02538625"/>
    <s v="28/01/2025"/>
    <s v="16:54"/>
    <s v="OFJ67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34032"/>
    <s v="En línea"/>
  </r>
  <r>
    <s v="02538659"/>
    <s v="28/01/2025"/>
    <s v="17:35"/>
    <s v="OFK02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60099"/>
    <s v="En línea"/>
  </r>
  <r>
    <s v="03492023"/>
    <s v="28/01/2025"/>
    <s v="16:55"/>
    <s v="OGA59E"/>
    <x v="0"/>
    <s v="BOGOTÁ, D.C."/>
    <x v="0"/>
    <x v="0"/>
    <n v="18433.099999999999"/>
    <n v="1.19"/>
    <n v="15490"/>
    <n v="15490"/>
    <s v="1000800910561005"/>
    <n v="16027.03"/>
    <n v="19072.165700000001"/>
    <x v="28"/>
    <x v="0"/>
    <x v="0"/>
    <n v="1005"/>
    <n v="10008009"/>
    <s v="SABANA"/>
    <n v="1056"/>
    <s v="Combustibles"/>
    <s v="0040007354"/>
    <x v="0"/>
    <s v="67076"/>
    <s v="En línea"/>
  </r>
  <r>
    <s v="01577033"/>
    <s v="28/01/2025"/>
    <s v="17:18"/>
    <s v="OFW89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36699"/>
    <s v="En línea"/>
  </r>
  <r>
    <s v="02538703"/>
    <s v="28/01/2025"/>
    <s v="18:36"/>
    <s v="OGF60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9048"/>
    <s v="En línea"/>
  </r>
  <r>
    <s v="03492077"/>
    <s v="28/01/2025"/>
    <s v="18:08"/>
    <s v="DDY64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65764"/>
    <s v="En línea"/>
  </r>
  <r>
    <s v="03492244"/>
    <s v="28/01/2025"/>
    <s v="21:50"/>
    <s v="LHE82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17251"/>
    <s v="En línea"/>
  </r>
  <r>
    <s v="03492264"/>
    <s v="28/01/2025"/>
    <s v="22:21"/>
    <s v="OFW91E"/>
    <x v="0"/>
    <s v="BOGOTÁ, D.C."/>
    <x v="0"/>
    <x v="0"/>
    <n v="13460.81"/>
    <n v="0.86899999999999999"/>
    <n v="15490"/>
    <n v="15490"/>
    <s v="1000800910561005"/>
    <n v="16027.03"/>
    <n v="13927.48907"/>
    <x v="28"/>
    <x v="0"/>
    <x v="0"/>
    <n v="1005"/>
    <n v="10008009"/>
    <s v="SABANA"/>
    <n v="1056"/>
    <s v="Combustibles"/>
    <s v="0040007354"/>
    <x v="0"/>
    <s v="45858"/>
    <s v="En línea"/>
  </r>
  <r>
    <s v="01577328"/>
    <s v="28/01/2025"/>
    <s v="23:28"/>
    <s v="OFU77E"/>
    <x v="0"/>
    <s v="BOGOTÁ, D.C."/>
    <x v="0"/>
    <x v="0"/>
    <n v="21701.49"/>
    <n v="1.401"/>
    <n v="15490"/>
    <n v="15490"/>
    <s v="1000800910561005"/>
    <n v="16027.03"/>
    <n v="22453.869030000002"/>
    <x v="28"/>
    <x v="0"/>
    <x v="0"/>
    <n v="1005"/>
    <n v="10008009"/>
    <s v="SABANA"/>
    <n v="1056"/>
    <s v="Combustibles"/>
    <s v="0040007354"/>
    <x v="0"/>
    <s v="43750"/>
    <s v="En línea"/>
  </r>
  <r>
    <s v="02538933"/>
    <s v="28/01/2025"/>
    <s v="23:47"/>
    <s v="OFU79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2195"/>
    <s v="En línea"/>
  </r>
  <r>
    <s v="01577339"/>
    <s v="28/01/2025"/>
    <s v="23:38"/>
    <s v="OEU953"/>
    <x v="0"/>
    <s v="BOGOTÁ, D.C."/>
    <x v="0"/>
    <x v="0"/>
    <n v="77450"/>
    <n v="5"/>
    <n v="15490"/>
    <n v="15490"/>
    <s v="1000800910561005"/>
    <n v="16027.03"/>
    <n v="80135.150000000009"/>
    <x v="28"/>
    <x v="0"/>
    <x v="0"/>
    <n v="1005"/>
    <n v="10008009"/>
    <s v="SABANA"/>
    <n v="1056"/>
    <s v="Combustibles"/>
    <s v="0040007354"/>
    <x v="0"/>
    <s v="168412"/>
    <s v="En línea"/>
  </r>
  <r>
    <s v="02538600"/>
    <s v="28/01/2025"/>
    <s v="16:26"/>
    <s v="LHB65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16302"/>
    <s v="En línea"/>
  </r>
  <r>
    <s v="01576402"/>
    <s v="28/01/2025"/>
    <s v="02:47"/>
    <s v="GCX113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79294"/>
    <s v="En línea"/>
  </r>
  <r>
    <s v="02712193"/>
    <s v="28/01/2025"/>
    <s v="23:02"/>
    <s v="OLN023"/>
    <x v="2"/>
    <s v="BOGOTÁ, D.C."/>
    <x v="0"/>
    <x v="1"/>
    <n v="176305.25"/>
    <n v="16.774999999999999"/>
    <n v="10510"/>
    <n v="10510"/>
    <s v="100080091464267"/>
    <n v="10653.74"/>
    <n v="178716.48849999998"/>
    <x v="47"/>
    <x v="0"/>
    <x v="2"/>
    <n v="267"/>
    <n v="10008009"/>
    <s v="SABANA"/>
    <n v="1464"/>
    <s v="Combustibles"/>
    <s v="0040006107"/>
    <x v="0"/>
    <s v="63009"/>
    <s v="En línea"/>
  </r>
  <r>
    <s v="01478992"/>
    <s v="28/01/2025"/>
    <s v="03:47"/>
    <s v="DDN06E"/>
    <x v="0"/>
    <s v="BOGOTÁ, D.C."/>
    <x v="0"/>
    <x v="0"/>
    <n v="23175"/>
    <n v="1.5"/>
    <n v="15450"/>
    <n v="15450"/>
    <s v="100080099581005"/>
    <n v="16027.03"/>
    <n v="24040.545000000002"/>
    <x v="35"/>
    <x v="0"/>
    <x v="0"/>
    <n v="1005"/>
    <n v="10008009"/>
    <s v="SABANA"/>
    <n v="958"/>
    <s v="Combustibles"/>
    <s v="0040007354"/>
    <x v="0"/>
    <s v="95806"/>
    <s v="En línea"/>
  </r>
  <r>
    <s v="01479462"/>
    <s v="28/01/2025"/>
    <s v="19:34"/>
    <s v="LHG87F"/>
    <x v="0"/>
    <s v="BOGOTÁ, D.C."/>
    <x v="0"/>
    <x v="0"/>
    <n v="23175"/>
    <n v="1.5"/>
    <n v="15450"/>
    <n v="15450"/>
    <s v="100080099581005"/>
    <n v="16027.03"/>
    <n v="24040.545000000002"/>
    <x v="35"/>
    <x v="0"/>
    <x v="0"/>
    <n v="1005"/>
    <n v="10008009"/>
    <s v="SABANA"/>
    <n v="958"/>
    <s v="Combustibles"/>
    <s v="0040007354"/>
    <x v="0"/>
    <s v="37963"/>
    <s v="En línea"/>
  </r>
  <r>
    <s v="02423088"/>
    <s v="28/01/2025"/>
    <s v="17:19"/>
    <s v="OLO607"/>
    <x v="0"/>
    <s v="BOGOTÁ, D.C."/>
    <x v="0"/>
    <x v="1"/>
    <n v="41760"/>
    <n v="4"/>
    <n v="10440"/>
    <n v="10440"/>
    <s v="100080099581005"/>
    <n v="10466.870000000001"/>
    <n v="41867.480000000003"/>
    <x v="35"/>
    <x v="0"/>
    <x v="0"/>
    <n v="1005"/>
    <n v="10008009"/>
    <s v="SABANA"/>
    <n v="958"/>
    <s v="Combustibles"/>
    <s v="0040007354"/>
    <x v="0"/>
    <s v="146107"/>
    <s v="En línea"/>
  </r>
  <r>
    <s v="03266475"/>
    <s v="28/01/2025"/>
    <s v="04:53"/>
    <s v="LIT014"/>
    <x v="0"/>
    <s v="BOGOTÁ, D.C."/>
    <x v="0"/>
    <x v="1"/>
    <n v="41396"/>
    <n v="4"/>
    <n v="10349"/>
    <n v="10349"/>
    <s v="100080099841005"/>
    <n v="10466.870000000001"/>
    <n v="41867.480000000003"/>
    <x v="34"/>
    <x v="0"/>
    <x v="0"/>
    <n v="1005"/>
    <n v="10008009"/>
    <s v="SABANA"/>
    <n v="984"/>
    <s v="Combustibles"/>
    <s v="0040007354"/>
    <x v="0"/>
    <s v="37794"/>
    <s v="En línea"/>
  </r>
  <r>
    <s v="01849469"/>
    <s v="28/01/2025"/>
    <s v="01:38"/>
    <s v="OFT68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69223"/>
    <s v="En línea"/>
  </r>
  <r>
    <s v="01849859"/>
    <s v="28/01/2025"/>
    <s v="08:36"/>
    <s v="OFP11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2439"/>
    <s v="En línea"/>
  </r>
  <r>
    <s v="02729972"/>
    <s v="28/01/2025"/>
    <s v="19:24"/>
    <s v="OKZ844"/>
    <x v="0"/>
    <s v="BOGOTÁ, D.C."/>
    <x v="0"/>
    <x v="0"/>
    <n v="61440"/>
    <n v="4"/>
    <n v="15360"/>
    <n v="15360"/>
    <s v="1000800910471005"/>
    <n v="16027.03"/>
    <n v="64108.12"/>
    <x v="6"/>
    <x v="0"/>
    <x v="0"/>
    <n v="1005"/>
    <n v="10008009"/>
    <s v="SABANA"/>
    <n v="1047"/>
    <s v="Combustibles"/>
    <s v="0040007354"/>
    <x v="0"/>
    <s v="158747"/>
    <s v="En línea"/>
  </r>
  <r>
    <s v="02729699"/>
    <s v="28/01/2025"/>
    <s v="15:39"/>
    <s v="OFP74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8685"/>
    <s v="En línea"/>
  </r>
  <r>
    <s v="01850382"/>
    <s v="28/01/2025"/>
    <s v="15:39"/>
    <s v="LHH08F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14874"/>
    <s v="En línea"/>
  </r>
  <r>
    <s v="02729799"/>
    <s v="28/01/2025"/>
    <s v="17:08"/>
    <s v="OGD90E"/>
    <x v="0"/>
    <s v="BOGOTÁ, D.C."/>
    <x v="0"/>
    <x v="0"/>
    <n v="30720"/>
    <n v="2"/>
    <n v="15360"/>
    <n v="15360"/>
    <s v="1000800910471005"/>
    <n v="16027.03"/>
    <n v="32054.06"/>
    <x v="6"/>
    <x v="0"/>
    <x v="0"/>
    <n v="1005"/>
    <n v="10008009"/>
    <s v="SABANA"/>
    <n v="1047"/>
    <s v="Combustibles"/>
    <s v="0040007354"/>
    <x v="0"/>
    <s v="32335"/>
    <s v="En línea"/>
  </r>
  <r>
    <s v="02729816"/>
    <s v="28/01/2025"/>
    <s v="17:17"/>
    <s v="OFM06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7360"/>
    <s v="En línea"/>
  </r>
  <r>
    <s v="02729761"/>
    <s v="28/01/2025"/>
    <s v="16:37"/>
    <s v="OFL54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37394"/>
    <s v="En línea"/>
  </r>
  <r>
    <s v="01849430"/>
    <s v="28/01/2025"/>
    <s v="00:26"/>
    <s v="GCX142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136333"/>
    <s v="En línea"/>
  </r>
  <r>
    <s v="02729563"/>
    <s v="28/01/2025"/>
    <s v="12:55"/>
    <s v="GCX137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91896"/>
    <s v="En línea"/>
  </r>
  <r>
    <s v="02730152"/>
    <s v="28/01/2025"/>
    <s v="22:16"/>
    <s v="GCX138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94585"/>
    <s v="En línea"/>
  </r>
  <r>
    <s v="02604627"/>
    <s v="28/01/2025"/>
    <s v="19:15"/>
    <s v="OLO474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176737"/>
    <s v="En línea"/>
  </r>
  <r>
    <s v="01653602"/>
    <s v="28/01/2025"/>
    <s v="19:53"/>
    <s v="GCX057"/>
    <x v="0"/>
    <s v="BOGOTÁ, D.C."/>
    <x v="0"/>
    <x v="1"/>
    <n v="36490.54"/>
    <n v="3.5739999999999998"/>
    <n v="10210"/>
    <n v="10210"/>
    <s v="1000800910551005"/>
    <n v="10466.870000000001"/>
    <n v="37408.593379999998"/>
    <x v="10"/>
    <x v="0"/>
    <x v="0"/>
    <n v="1005"/>
    <n v="10008009"/>
    <s v="SABANA"/>
    <n v="1055"/>
    <s v="Combustibles"/>
    <s v="0040007354"/>
    <x v="0"/>
    <s v="81432"/>
    <s v="En línea"/>
  </r>
  <r>
    <s v="02490887"/>
    <s v="28/01/2025"/>
    <s v="12:02"/>
    <s v="DDQ07E"/>
    <x v="0"/>
    <s v="BOGOTÁ, D.C."/>
    <x v="0"/>
    <x v="0"/>
    <n v="15250"/>
    <n v="1"/>
    <n v="15250"/>
    <n v="15250"/>
    <s v="1000800910481005"/>
    <n v="16027.03"/>
    <n v="16027.03"/>
    <x v="11"/>
    <x v="0"/>
    <x v="0"/>
    <n v="1005"/>
    <n v="10008009"/>
    <s v="SABANA"/>
    <n v="1048"/>
    <s v="Combustibles"/>
    <s v="0040007354"/>
    <x v="0"/>
    <s v="59817"/>
    <s v="En línea"/>
  </r>
  <r>
    <s v="03542593"/>
    <s v="28/01/2025"/>
    <s v="17:15"/>
    <s v="DDY82E"/>
    <x v="0"/>
    <s v="BOGOTÁ, D.C."/>
    <x v="0"/>
    <x v="0"/>
    <n v="22875"/>
    <n v="1.5"/>
    <n v="15250"/>
    <n v="15250"/>
    <s v="1000800910481005"/>
    <n v="16027.03"/>
    <n v="24040.545000000002"/>
    <x v="11"/>
    <x v="0"/>
    <x v="0"/>
    <n v="1005"/>
    <n v="10008009"/>
    <s v="SABANA"/>
    <n v="1048"/>
    <s v="Combustibles"/>
    <s v="0040007354"/>
    <x v="0"/>
    <s v="87685"/>
    <s v="En línea"/>
  </r>
  <r>
    <s v="02491383"/>
    <s v="28/01/2025"/>
    <s v="23:25"/>
    <s v="OFQ03E"/>
    <x v="0"/>
    <s v="BOGOTÁ, D.C."/>
    <x v="0"/>
    <x v="0"/>
    <n v="22875"/>
    <n v="1.5"/>
    <n v="15250"/>
    <n v="15250"/>
    <s v="1000800910481005"/>
    <n v="16027.03"/>
    <n v="24040.545000000002"/>
    <x v="11"/>
    <x v="0"/>
    <x v="0"/>
    <n v="1005"/>
    <n v="10008009"/>
    <s v="SABANA"/>
    <n v="1048"/>
    <s v="Combustibles"/>
    <s v="0040007354"/>
    <x v="0"/>
    <s v="87122"/>
    <s v="En línea"/>
  </r>
  <r>
    <s v="2345023"/>
    <s v="28/01/2025"/>
    <s v="11:08"/>
    <s v="DDW31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62657"/>
    <s v="En línea"/>
  </r>
  <r>
    <s v="2344999"/>
    <s v="28/01/2025"/>
    <s v="10:43"/>
    <s v="OFY99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48951"/>
    <s v="En línea"/>
  </r>
  <r>
    <s v="2345329"/>
    <s v="28/01/2025"/>
    <s v="17:02"/>
    <s v="OFW61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67536"/>
    <s v="En línea"/>
  </r>
  <r>
    <s v="2345068"/>
    <s v="28/01/2025"/>
    <s v="12:18"/>
    <s v="OLM898"/>
    <x v="0"/>
    <s v="BOGOTÁ, D.C."/>
    <x v="0"/>
    <x v="1"/>
    <n v="41980"/>
    <n v="4"/>
    <n v="10495"/>
    <n v="10495"/>
    <s v="1000800923381005"/>
    <n v="10466.870000000001"/>
    <n v="41867.480000000003"/>
    <x v="8"/>
    <x v="0"/>
    <x v="0"/>
    <n v="1005"/>
    <n v="10008009"/>
    <s v="SABANA"/>
    <n v="2338"/>
    <s v="Combustibles"/>
    <s v="0040007354"/>
    <x v="0"/>
    <s v="109019"/>
    <s v="En línea"/>
  </r>
  <r>
    <s v="2345345"/>
    <s v="28/01/2025"/>
    <s v="17:15"/>
    <s v="LIS769"/>
    <x v="0"/>
    <s v="BOGOTÁ, D.C."/>
    <x v="0"/>
    <x v="1"/>
    <n v="41980"/>
    <n v="4"/>
    <n v="10495"/>
    <n v="10495"/>
    <s v="1000800923381005"/>
    <n v="10466.870000000001"/>
    <n v="41867.480000000003"/>
    <x v="8"/>
    <x v="0"/>
    <x v="0"/>
    <n v="1005"/>
    <n v="10008009"/>
    <s v="SABANA"/>
    <n v="2338"/>
    <s v="Combustibles"/>
    <s v="0040007354"/>
    <x v="0"/>
    <s v="34887"/>
    <s v="En línea"/>
  </r>
  <r>
    <s v="2345382"/>
    <s v="28/01/2025"/>
    <s v="17:42"/>
    <s v="LIS759"/>
    <x v="0"/>
    <s v="BOGOTÁ, D.C."/>
    <x v="0"/>
    <x v="1"/>
    <n v="41980"/>
    <n v="4"/>
    <n v="10495"/>
    <n v="10495"/>
    <s v="1000800923381005"/>
    <n v="10466.870000000001"/>
    <n v="41867.480000000003"/>
    <x v="8"/>
    <x v="0"/>
    <x v="0"/>
    <n v="1005"/>
    <n v="10008009"/>
    <s v="SABANA"/>
    <n v="2338"/>
    <s v="Combustibles"/>
    <s v="0040007354"/>
    <x v="0"/>
    <s v="26306"/>
    <s v="En línea"/>
  </r>
  <r>
    <s v="2345387"/>
    <s v="28/01/2025"/>
    <s v="17:45"/>
    <s v="OLM875"/>
    <x v="0"/>
    <s v="BOGOTÁ, D.C."/>
    <x v="0"/>
    <x v="1"/>
    <n v="41980"/>
    <n v="4"/>
    <n v="10495"/>
    <n v="10495"/>
    <s v="1000800923381005"/>
    <n v="10466.870000000001"/>
    <n v="41867.480000000003"/>
    <x v="8"/>
    <x v="0"/>
    <x v="0"/>
    <n v="1005"/>
    <n v="10008009"/>
    <s v="SABANA"/>
    <n v="2338"/>
    <s v="Combustibles"/>
    <s v="0040007354"/>
    <x v="0"/>
    <s v="22311"/>
    <s v="En línea"/>
  </r>
  <r>
    <s v="2345648"/>
    <s v="28/01/2025"/>
    <s v="21:09"/>
    <s v="JQV056"/>
    <x v="0"/>
    <s v="BOGOTÁ, D.C."/>
    <x v="0"/>
    <x v="1"/>
    <n v="41980"/>
    <n v="4"/>
    <n v="10495"/>
    <n v="10495"/>
    <s v="1000800923381005"/>
    <n v="10466.870000000001"/>
    <n v="41867.480000000003"/>
    <x v="8"/>
    <x v="0"/>
    <x v="0"/>
    <n v="1005"/>
    <n v="10008009"/>
    <s v="SABANA"/>
    <n v="2338"/>
    <s v="Combustibles"/>
    <s v="0040007354"/>
    <x v="0"/>
    <s v="37576"/>
    <s v="En línea"/>
  </r>
  <r>
    <s v="2345720"/>
    <s v="28/01/2025"/>
    <s v="23:35"/>
    <s v="OLN088"/>
    <x v="0"/>
    <s v="BOGOTÁ, D.C."/>
    <x v="0"/>
    <x v="1"/>
    <n v="41980"/>
    <n v="4"/>
    <n v="10495"/>
    <n v="10495"/>
    <s v="1000800923381005"/>
    <n v="10466.870000000001"/>
    <n v="41867.480000000003"/>
    <x v="8"/>
    <x v="0"/>
    <x v="0"/>
    <n v="1005"/>
    <n v="10008009"/>
    <s v="SABANA"/>
    <n v="2338"/>
    <s v="Combustibles"/>
    <s v="0040007354"/>
    <x v="0"/>
    <s v="235244"/>
    <s v="En línea"/>
  </r>
  <r>
    <s v="2194544"/>
    <s v="28/01/2025"/>
    <s v="00:18"/>
    <s v="OFJ83E"/>
    <x v="0"/>
    <s v="BOGOTÁ, D.C."/>
    <x v="0"/>
    <x v="0"/>
    <n v="23460"/>
    <n v="1.5"/>
    <n v="15640"/>
    <n v="15640"/>
    <s v="1000800923351005"/>
    <n v="16027.03"/>
    <n v="24040.545000000002"/>
    <x v="42"/>
    <x v="0"/>
    <x v="0"/>
    <n v="1005"/>
    <n v="10008009"/>
    <s v="SABANA"/>
    <n v="2335"/>
    <s v="Combustibles"/>
    <s v="0040007354"/>
    <x v="0"/>
    <s v="47993"/>
    <s v="En línea"/>
  </r>
  <r>
    <s v="2194925"/>
    <s v="28/01/2025"/>
    <s v="15:29"/>
    <s v="OFJ84E"/>
    <x v="0"/>
    <s v="BOGOTÁ, D.C."/>
    <x v="0"/>
    <x v="0"/>
    <n v="23460"/>
    <n v="1.5"/>
    <n v="15640"/>
    <n v="15640"/>
    <s v="1000800923351005"/>
    <n v="16027.03"/>
    <n v="24040.545000000002"/>
    <x v="42"/>
    <x v="0"/>
    <x v="0"/>
    <n v="1005"/>
    <n v="10008009"/>
    <s v="SABANA"/>
    <n v="2335"/>
    <s v="Combustibles"/>
    <s v="0040007354"/>
    <x v="0"/>
    <s v="38664"/>
    <s v="En línea"/>
  </r>
  <r>
    <s v="01619962"/>
    <s v="28/01/2025"/>
    <s v="09:20"/>
    <s v="OAN09E"/>
    <x v="0"/>
    <s v="BOGOTÁ, D.C."/>
    <x v="0"/>
    <x v="0"/>
    <n v="23295"/>
    <n v="1.5"/>
    <n v="15530"/>
    <n v="15530"/>
    <s v="100080099301005"/>
    <n v="16027.03"/>
    <n v="24040.545000000002"/>
    <x v="33"/>
    <x v="0"/>
    <x v="0"/>
    <n v="1005"/>
    <n v="10008009"/>
    <s v="SABANA"/>
    <n v="930"/>
    <s v="Combustibles"/>
    <s v="0040007354"/>
    <x v="0"/>
    <s v="73399"/>
    <s v="En línea"/>
  </r>
  <r>
    <s v="01620168"/>
    <s v="28/01/2025"/>
    <s v="14:22"/>
    <s v="OFS65E"/>
    <x v="0"/>
    <s v="BOGOTÁ, D.C."/>
    <x v="0"/>
    <x v="0"/>
    <n v="23295"/>
    <n v="1.5"/>
    <n v="15530"/>
    <n v="15530"/>
    <s v="100080099301005"/>
    <n v="16027.03"/>
    <n v="24040.545000000002"/>
    <x v="33"/>
    <x v="0"/>
    <x v="0"/>
    <n v="1005"/>
    <n v="10008009"/>
    <s v="SABANA"/>
    <n v="930"/>
    <s v="Combustibles"/>
    <s v="0040007354"/>
    <x v="0"/>
    <s v="52448"/>
    <s v="En línea"/>
  </r>
  <r>
    <s v="01620188"/>
    <s v="28/01/2025"/>
    <s v="14:59"/>
    <s v="DDR32E"/>
    <x v="0"/>
    <s v="BOGOTÁ, D.C."/>
    <x v="0"/>
    <x v="0"/>
    <n v="18853.419999999998"/>
    <n v="1.214"/>
    <n v="15530"/>
    <n v="15530"/>
    <s v="100080099301005"/>
    <n v="16027.03"/>
    <n v="19456.814419999999"/>
    <x v="33"/>
    <x v="0"/>
    <x v="0"/>
    <n v="1005"/>
    <n v="10008009"/>
    <s v="SABANA"/>
    <n v="930"/>
    <s v="Combustibles"/>
    <s v="0040007354"/>
    <x v="0"/>
    <s v="59775"/>
    <s v="En línea"/>
  </r>
  <r>
    <s v="01619889"/>
    <s v="28/01/2025"/>
    <s v="07:55"/>
    <s v="LIT176"/>
    <x v="4"/>
    <s v="BOGOTÁ, D.C."/>
    <x v="0"/>
    <x v="0"/>
    <n v="83924.12"/>
    <n v="5.4039999999999999"/>
    <n v="15530"/>
    <n v="15530"/>
    <s v="100080099301660"/>
    <n v="16027.03"/>
    <n v="86610.070120000004"/>
    <x v="33"/>
    <x v="0"/>
    <x v="4"/>
    <n v="1660"/>
    <n v="10008009"/>
    <s v="SABANA"/>
    <n v="930"/>
    <s v="Combustibles"/>
    <s v="0040006223"/>
    <x v="0"/>
    <s v="14090"/>
    <s v="En línea"/>
  </r>
  <r>
    <s v="48671001"/>
    <s v="28/01/2025"/>
    <s v="06:25"/>
    <s v="OJX078"/>
    <x v="0"/>
    <s v="BOGOTÁ, D.C."/>
    <x v="0"/>
    <x v="0"/>
    <n v="80700"/>
    <n v="5"/>
    <n v="16140"/>
    <n v="16140"/>
    <s v="1000800935401005"/>
    <n v="16027.03"/>
    <n v="80135.150000000009"/>
    <x v="32"/>
    <x v="0"/>
    <x v="0"/>
    <n v="1005"/>
    <n v="10008009"/>
    <s v="SABANA"/>
    <n v="3540"/>
    <s v="Combustibles"/>
    <s v="0040007354"/>
    <x v="0"/>
    <s v="202536"/>
    <s v="En línea"/>
  </r>
  <r>
    <s v="48673338"/>
    <s v="28/01/2025"/>
    <s v="07:24"/>
    <s v="OJX142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212173"/>
    <s v="En línea"/>
  </r>
  <r>
    <s v="48679586"/>
    <s v="28/01/2025"/>
    <s v="09:46"/>
    <s v="OFJ66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45354"/>
    <s v="En línea"/>
  </r>
  <r>
    <s v="48677867"/>
    <s v="28/01/2025"/>
    <s v="09:02"/>
    <s v="OFQ47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46880"/>
    <s v="En línea"/>
  </r>
  <r>
    <s v="48681773"/>
    <s v="28/01/2025"/>
    <s v="10:46"/>
    <s v="OAN13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85199"/>
    <s v="En línea"/>
  </r>
  <r>
    <s v="48688192"/>
    <s v="28/01/2025"/>
    <s v="14:15"/>
    <s v="OLN194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06995"/>
    <s v="En línea"/>
  </r>
  <r>
    <s v="48699534"/>
    <s v="28/01/2025"/>
    <s v="19:38"/>
    <s v="DDY13E"/>
    <x v="0"/>
    <s v="BOGOTÁ, D.C."/>
    <x v="0"/>
    <x v="0"/>
    <n v="16140"/>
    <n v="1"/>
    <n v="16140"/>
    <n v="16140"/>
    <s v="1000800935401005"/>
    <n v="16027.03"/>
    <n v="16027.03"/>
    <x v="32"/>
    <x v="0"/>
    <x v="0"/>
    <n v="1005"/>
    <n v="10008009"/>
    <s v="SABANA"/>
    <n v="3540"/>
    <s v="Combustibles"/>
    <s v="0040007354"/>
    <x v="0"/>
    <s v="87980"/>
    <s v="En línea"/>
  </r>
  <r>
    <s v="48699596"/>
    <s v="28/01/2025"/>
    <s v="19:40"/>
    <s v="OJX056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168801"/>
    <s v="En línea"/>
  </r>
  <r>
    <s v="48696828"/>
    <s v="28/01/2025"/>
    <s v="18:09"/>
    <s v="OLN284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116587"/>
    <s v="En línea"/>
  </r>
  <r>
    <s v="48689181"/>
    <s v="28/01/2025"/>
    <s v="14:41"/>
    <s v="OEU937"/>
    <x v="0"/>
    <s v="BOGOTÁ, D.C."/>
    <x v="0"/>
    <x v="0"/>
    <n v="50001.72"/>
    <n v="3.0979999999999999"/>
    <n v="16140"/>
    <n v="16140"/>
    <s v="1000800935401005"/>
    <n v="16027.03"/>
    <n v="49651.738940000003"/>
    <x v="32"/>
    <x v="0"/>
    <x v="0"/>
    <n v="1005"/>
    <n v="10008009"/>
    <s v="SABANA"/>
    <n v="3540"/>
    <s v="Combustibles"/>
    <s v="0040007354"/>
    <x v="0"/>
    <s v="167099"/>
    <s v="En línea"/>
  </r>
  <r>
    <s v="48690201"/>
    <s v="28/01/2025"/>
    <s v="15:08"/>
    <s v="DDU58E"/>
    <x v="0"/>
    <s v="BOGOTÁ, D.C."/>
    <x v="0"/>
    <x v="0"/>
    <n v="20045.88"/>
    <n v="1.242"/>
    <n v="16140"/>
    <n v="16140"/>
    <s v="1000800935401005"/>
    <n v="16027.03"/>
    <n v="19905.571260000001"/>
    <x v="32"/>
    <x v="0"/>
    <x v="0"/>
    <n v="1005"/>
    <n v="10008009"/>
    <s v="SABANA"/>
    <n v="3540"/>
    <s v="Combustibles"/>
    <s v="0040007354"/>
    <x v="0"/>
    <s v="82380"/>
    <s v="En línea"/>
  </r>
  <r>
    <s v="48702560"/>
    <s v="28/01/2025"/>
    <s v="22:05"/>
    <s v="DDU59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85650"/>
    <s v="En línea"/>
  </r>
  <r>
    <s v="48693201"/>
    <s v="28/01/2025"/>
    <s v="16:29"/>
    <s v="OLN198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61525"/>
    <s v="En línea"/>
  </r>
  <r>
    <s v="48699230"/>
    <s v="28/01/2025"/>
    <s v="19:26"/>
    <s v="OBI490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189682"/>
    <s v="En línea"/>
  </r>
  <r>
    <s v="48698831"/>
    <s v="28/01/2025"/>
    <s v="19:14"/>
    <s v="OKZ837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58279"/>
    <s v="En línea"/>
  </r>
  <r>
    <s v="48701281"/>
    <s v="28/01/2025"/>
    <s v="20:53"/>
    <s v="DDU66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67188"/>
    <s v="En línea"/>
  </r>
  <r>
    <s v="04188222"/>
    <s v="28/01/2025"/>
    <s v="13:28"/>
    <s v="JQV265"/>
    <x v="0"/>
    <s v="BOGOTÁ, D.C."/>
    <x v="0"/>
    <x v="0"/>
    <n v="45870"/>
    <n v="3"/>
    <n v="15290"/>
    <n v="15290"/>
    <s v="1000800915551005"/>
    <n v="16027.03"/>
    <n v="48081.090000000004"/>
    <x v="31"/>
    <x v="0"/>
    <x v="0"/>
    <n v="1005"/>
    <n v="10008009"/>
    <s v="SABANA"/>
    <n v="1555"/>
    <s v="Combustibles"/>
    <s v="0040007354"/>
    <x v="0"/>
    <s v="27881"/>
    <s v="En línea"/>
  </r>
  <r>
    <s v="03248470"/>
    <s v="28/01/2025"/>
    <s v="16:02"/>
    <s v="OKZ831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51900"/>
    <s v="En línea"/>
  </r>
  <r>
    <s v="02238682"/>
    <s v="28/01/2025"/>
    <s v="18:15"/>
    <s v="DDX84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80621"/>
    <s v="En línea"/>
  </r>
  <r>
    <s v="04188316"/>
    <s v="28/01/2025"/>
    <s v="18:20"/>
    <s v="OAN49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66675"/>
    <s v="En línea"/>
  </r>
  <r>
    <s v="03248513"/>
    <s v="28/01/2025"/>
    <s v="18:26"/>
    <s v="LHE64F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21069"/>
    <s v="En línea"/>
  </r>
  <r>
    <s v="04188336"/>
    <s v="28/01/2025"/>
    <s v="19:30"/>
    <s v="OAM44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86482"/>
    <s v="En línea"/>
  </r>
  <r>
    <s v="03248527"/>
    <s v="28/01/2025"/>
    <s v="19:18"/>
    <s v="DDU99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53898"/>
    <s v="En línea"/>
  </r>
  <r>
    <s v="03248530"/>
    <s v="28/01/2025"/>
    <s v="19:24"/>
    <s v="DDY30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94074"/>
    <s v="En línea"/>
  </r>
  <r>
    <s v="04188334"/>
    <s v="28/01/2025"/>
    <s v="19:29"/>
    <s v="AWV22D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74823"/>
    <s v="En línea"/>
  </r>
  <r>
    <s v="03248532"/>
    <s v="28/01/2025"/>
    <s v="19:29"/>
    <s v="DDY07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76559"/>
    <s v="En línea"/>
  </r>
  <r>
    <s v="04188343"/>
    <s v="28/01/2025"/>
    <s v="19:43"/>
    <s v="OAN18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77190"/>
    <s v="En línea"/>
  </r>
  <r>
    <s v="02238708"/>
    <s v="28/01/2025"/>
    <s v="20:14"/>
    <s v="DDU88E"/>
    <x v="0"/>
    <s v="BOGOTÁ, D.C."/>
    <x v="0"/>
    <x v="0"/>
    <n v="21834.12"/>
    <n v="1.4279999999999999"/>
    <n v="15290"/>
    <n v="15290"/>
    <s v="1000800915551005"/>
    <n v="16027.03"/>
    <n v="22886.598839999999"/>
    <x v="31"/>
    <x v="0"/>
    <x v="0"/>
    <n v="1005"/>
    <n v="10008009"/>
    <s v="SABANA"/>
    <n v="1555"/>
    <s v="Combustibles"/>
    <s v="0040007354"/>
    <x v="0"/>
    <s v="47717"/>
    <s v="En línea"/>
  </r>
  <r>
    <s v="02238705"/>
    <s v="28/01/2025"/>
    <s v="19:57"/>
    <s v="AWV20D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69690"/>
    <s v="En línea"/>
  </r>
  <r>
    <s v="03248553"/>
    <s v="28/01/2025"/>
    <s v="20:58"/>
    <s v="OGG38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59351"/>
    <s v="En línea"/>
  </r>
  <r>
    <s v="02238667"/>
    <s v="28/01/2025"/>
    <s v="17:20"/>
    <s v="AWV05D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93000"/>
    <s v="En línea"/>
  </r>
  <r>
    <s v="04188131"/>
    <s v="28/01/2025"/>
    <s v="07:52"/>
    <s v="LHB12F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20000"/>
    <s v="En línea"/>
  </r>
  <r>
    <s v="03248357"/>
    <s v="28/01/2025"/>
    <s v="07:55"/>
    <s v="DDU50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56960"/>
    <s v="En línea"/>
  </r>
  <r>
    <s v="03248338"/>
    <s v="28/01/2025"/>
    <s v="07:00"/>
    <s v="OAM67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112562"/>
    <s v="En línea"/>
  </r>
  <r>
    <s v="03248400"/>
    <s v="28/01/2025"/>
    <s v="10:42"/>
    <s v="OLN065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53458"/>
    <s v="En línea"/>
  </r>
  <r>
    <s v="04188186"/>
    <s v="28/01/2025"/>
    <s v="11:13"/>
    <s v="GCX019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21875"/>
    <s v="En línea"/>
  </r>
  <r>
    <s v="03248377"/>
    <s v="28/01/2025"/>
    <s v="09:02"/>
    <s v="OLO674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54956"/>
    <s v="En línea"/>
  </r>
  <r>
    <s v="01136725"/>
    <s v="28/01/2025"/>
    <s v="11:57"/>
    <s v="LIT064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20465"/>
    <s v="En línea"/>
  </r>
  <r>
    <s v="01136791"/>
    <s v="28/01/2025"/>
    <s v="16:01"/>
    <s v="LIS840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42255"/>
    <s v="En línea"/>
  </r>
  <r>
    <s v="04188235"/>
    <s v="28/01/2025"/>
    <s v="14:15"/>
    <s v="OLO722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51580"/>
    <s v="En línea"/>
  </r>
  <r>
    <s v="02238713"/>
    <s v="28/01/2025"/>
    <s v="20:28"/>
    <s v="OLM902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71945"/>
    <s v="En línea"/>
  </r>
  <r>
    <s v="48703317"/>
    <s v="28/01/2025"/>
    <s v="23:00"/>
    <s v="OLO484"/>
    <x v="0"/>
    <s v="BOGOTÁ, D.C."/>
    <x v="0"/>
    <x v="1"/>
    <n v="83680"/>
    <n v="8"/>
    <n v="10460"/>
    <n v="10460"/>
    <s v="1000800935401005"/>
    <n v="10466.870000000001"/>
    <n v="83734.960000000006"/>
    <x v="32"/>
    <x v="0"/>
    <x v="0"/>
    <n v="1005"/>
    <n v="10008009"/>
    <s v="SABANA"/>
    <n v="3540"/>
    <s v="Combustibles"/>
    <s v="0040007354"/>
    <x v="0"/>
    <s v="152893"/>
    <s v="En línea"/>
  </r>
  <r>
    <s v="48668178"/>
    <s v="28/01/2025"/>
    <s v="03:39"/>
    <s v="OBI852"/>
    <x v="0"/>
    <s v="BOGOTÁ, D.C."/>
    <x v="0"/>
    <x v="1"/>
    <n v="41840"/>
    <n v="4"/>
    <n v="10460"/>
    <n v="10460"/>
    <s v="1000800935401005"/>
    <n v="10466.870000000001"/>
    <n v="41867.480000000003"/>
    <x v="32"/>
    <x v="0"/>
    <x v="0"/>
    <n v="1005"/>
    <n v="10008009"/>
    <s v="SABANA"/>
    <n v="3540"/>
    <s v="Combustibles"/>
    <s v="0040007354"/>
    <x v="0"/>
    <s v="392135"/>
    <s v="En línea"/>
  </r>
  <r>
    <s v="08114707"/>
    <s v="28/01/2025"/>
    <s v="07:09"/>
    <s v="OFZ70E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61457"/>
    <s v="En línea"/>
  </r>
  <r>
    <s v="0789380"/>
    <s v="28/01/2025"/>
    <s v="15:34"/>
    <s v="DDQ58E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65427"/>
    <s v="En línea"/>
  </r>
  <r>
    <s v="06170228"/>
    <s v="28/01/2025"/>
    <s v="16:33"/>
    <s v="LBM42F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57650"/>
    <s v="En línea"/>
  </r>
  <r>
    <s v="0260672"/>
    <s v="28/01/2025"/>
    <s v="05:54"/>
    <s v="OLM973"/>
    <x v="9"/>
    <s v="BOGOTÁ, D.C."/>
    <x v="0"/>
    <x v="0"/>
    <n v="142427.70000000001"/>
    <n v="8.8740000000000006"/>
    <n v="16050"/>
    <n v="16050"/>
    <s v="100080091358164"/>
    <n v="16113.11"/>
    <n v="142987.73814"/>
    <x v="21"/>
    <x v="0"/>
    <x v="9"/>
    <n v="164"/>
    <n v="10008009"/>
    <s v="SABANA"/>
    <n v="1358"/>
    <s v="Combustibles"/>
    <s v="0040006240"/>
    <x v="0"/>
    <s v="145860"/>
    <s v="En línea"/>
  </r>
  <r>
    <s v="01462449"/>
    <s v="28/01/2025"/>
    <s v="07:11"/>
    <s v="OFY64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5237"/>
    <s v="En línea"/>
  </r>
  <r>
    <s v="02357674"/>
    <s v="28/01/2025"/>
    <s v="19:38"/>
    <s v="OGE16E"/>
    <x v="0"/>
    <s v="BOGOTÁ, D.C."/>
    <x v="0"/>
    <x v="0"/>
    <n v="31658"/>
    <n v="2"/>
    <n v="15829"/>
    <n v="15829"/>
    <s v="1000800925901005"/>
    <n v="16027.03"/>
    <n v="32054.06"/>
    <x v="20"/>
    <x v="0"/>
    <x v="0"/>
    <n v="1005"/>
    <n v="10008009"/>
    <s v="SABANA"/>
    <n v="2590"/>
    <s v="Combustibles"/>
    <s v="0040007354"/>
    <x v="0"/>
    <s v="61054"/>
    <s v="En línea"/>
  </r>
  <r>
    <s v="02357514"/>
    <s v="28/01/2025"/>
    <s v="15:24"/>
    <s v="DDT44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68008"/>
    <s v="En línea"/>
  </r>
  <r>
    <s v="02357733"/>
    <s v="28/01/2025"/>
    <s v="21:55"/>
    <s v="OGA30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62326"/>
    <s v="En línea"/>
  </r>
  <r>
    <s v="01462287"/>
    <s v="28/01/2025"/>
    <s v="01:08"/>
    <s v="GCX088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06782"/>
    <s v="En línea"/>
  </r>
  <r>
    <s v="01462684"/>
    <s v="28/01/2025"/>
    <s v="14:14"/>
    <s v="GCX124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97040"/>
    <s v="En línea"/>
  </r>
  <r>
    <s v="01462880"/>
    <s v="28/01/2025"/>
    <s v="19:37"/>
    <s v="GCX121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87733"/>
    <s v="En línea"/>
  </r>
  <r>
    <s v="01462995"/>
    <s v="28/01/2025"/>
    <s v="22:58"/>
    <s v="GCX090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08639"/>
    <s v="En línea"/>
  </r>
  <r>
    <s v="01462960"/>
    <s v="28/01/2025"/>
    <s v="22:05"/>
    <s v="OKZ854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23961"/>
    <s v="En línea"/>
  </r>
  <r>
    <s v="01751254"/>
    <s v="28/01/2025"/>
    <s v="22:11"/>
    <s v="OKZ855"/>
    <x v="0"/>
    <s v="BOGOTÁ, D.C."/>
    <x v="0"/>
    <x v="1"/>
    <n v="41360"/>
    <n v="4"/>
    <n v="10340"/>
    <n v="10340"/>
    <s v="1000800913611005"/>
    <n v="10466.870000000001"/>
    <n v="41867.480000000003"/>
    <x v="13"/>
    <x v="0"/>
    <x v="0"/>
    <n v="1005"/>
    <n v="10008009"/>
    <s v="SABANA"/>
    <n v="1361"/>
    <s v="Combustibles"/>
    <s v="0040007354"/>
    <x v="0"/>
    <s v="128603"/>
    <s v="En línea"/>
  </r>
  <r>
    <s v="0161795"/>
    <s v="28/01/2025"/>
    <s v="07:11"/>
    <s v="AWV01D"/>
    <x v="0"/>
    <s v="BOGOTÁ, D.C."/>
    <x v="0"/>
    <x v="0"/>
    <n v="16050"/>
    <n v="1"/>
    <n v="16050"/>
    <n v="16050"/>
    <s v="1000800913581005"/>
    <n v="16027.03"/>
    <n v="16027.03"/>
    <x v="21"/>
    <x v="0"/>
    <x v="0"/>
    <n v="1005"/>
    <n v="10008009"/>
    <s v="SABANA"/>
    <n v="1358"/>
    <s v="Combustibles"/>
    <s v="0040007354"/>
    <x v="0"/>
    <s v="96694"/>
    <s v="En línea"/>
  </r>
  <r>
    <s v="2345013"/>
    <s v="28/01/2025"/>
    <s v="10:55"/>
    <s v="OFY49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31264"/>
    <s v="En línea"/>
  </r>
  <r>
    <s v="2345181"/>
    <s v="28/01/2025"/>
    <s v="14:18"/>
    <s v="LHA32F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6446"/>
    <s v="En línea"/>
  </r>
  <r>
    <s v="2345614"/>
    <s v="28/01/2025"/>
    <s v="20:31"/>
    <s v="OLN202"/>
    <x v="0"/>
    <s v="BOGOTÁ, D.C."/>
    <x v="0"/>
    <x v="0"/>
    <n v="63132"/>
    <n v="4"/>
    <n v="15783"/>
    <n v="15783"/>
    <s v="1000800923381005"/>
    <n v="16027.03"/>
    <n v="64108.12"/>
    <x v="8"/>
    <x v="0"/>
    <x v="0"/>
    <n v="1005"/>
    <n v="10008009"/>
    <s v="SABANA"/>
    <n v="2338"/>
    <s v="Combustibles"/>
    <s v="0040007354"/>
    <x v="0"/>
    <s v="104630"/>
    <s v="En línea"/>
  </r>
  <r>
    <s v="02238530"/>
    <s v="28/01/2025"/>
    <s v="09:45"/>
    <s v="DDY25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87200"/>
    <s v="En línea"/>
  </r>
  <r>
    <s v="04188196"/>
    <s v="28/01/2025"/>
    <s v="11:44"/>
    <s v="DDX82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112605"/>
    <s v="En línea"/>
  </r>
  <r>
    <s v="02238462"/>
    <s v="28/01/2025"/>
    <s v="06:59"/>
    <s v="LHA43F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27803"/>
    <s v="En línea"/>
  </r>
  <r>
    <s v="02238484"/>
    <s v="28/01/2025"/>
    <s v="07:51"/>
    <s v="ODT165"/>
    <x v="0"/>
    <s v="BOGOTÁ, D.C."/>
    <x v="0"/>
    <x v="0"/>
    <n v="76450"/>
    <n v="5"/>
    <n v="15290"/>
    <n v="15290"/>
    <s v="1000800915551005"/>
    <n v="16027.03"/>
    <n v="80135.150000000009"/>
    <x v="31"/>
    <x v="0"/>
    <x v="0"/>
    <n v="1005"/>
    <n v="10008009"/>
    <s v="SABANA"/>
    <n v="1555"/>
    <s v="Combustibles"/>
    <s v="0040007354"/>
    <x v="0"/>
    <s v="139350"/>
    <s v="En línea"/>
  </r>
  <r>
    <s v="02238493"/>
    <s v="28/01/2025"/>
    <s v="08:15"/>
    <s v="OAO22E"/>
    <x v="0"/>
    <s v="BOGOTÁ, D.C."/>
    <x v="0"/>
    <x v="0"/>
    <n v="30580"/>
    <n v="2"/>
    <n v="15290"/>
    <n v="15290"/>
    <s v="1000800915551005"/>
    <n v="16027.03"/>
    <n v="32054.06"/>
    <x v="31"/>
    <x v="0"/>
    <x v="0"/>
    <n v="1005"/>
    <n v="10008009"/>
    <s v="SABANA"/>
    <n v="1555"/>
    <s v="Combustibles"/>
    <s v="0040007354"/>
    <x v="0"/>
    <s v="77470"/>
    <s v="En línea"/>
  </r>
  <r>
    <s v="04188238"/>
    <s v="28/01/2025"/>
    <s v="14:19"/>
    <s v="OLO722G"/>
    <x v="0"/>
    <s v="BOGOTÁ, D.C."/>
    <x v="0"/>
    <x v="0"/>
    <n v="30580"/>
    <n v="2"/>
    <n v="15290"/>
    <n v="15290"/>
    <s v="1000800915551005"/>
    <n v="16027.03"/>
    <n v="32054.06"/>
    <x v="31"/>
    <x v="0"/>
    <x v="0"/>
    <n v="1005"/>
    <n v="10008009"/>
    <s v="SABANA"/>
    <n v="1555"/>
    <s v="Combustibles"/>
    <s v="0040007354"/>
    <x v="0"/>
    <s v="51580"/>
    <s v="En línea"/>
  </r>
  <r>
    <s v="04188283"/>
    <s v="28/01/2025"/>
    <s v="16:37"/>
    <s v="OLN137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34780"/>
    <s v="En línea"/>
  </r>
  <r>
    <s v="04188330"/>
    <s v="28/01/2025"/>
    <s v="19:23"/>
    <s v="OAN06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72135"/>
    <s v="En línea"/>
  </r>
  <r>
    <s v="03248524"/>
    <s v="28/01/2025"/>
    <s v="19:08"/>
    <s v="OAM95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40375"/>
    <s v="En línea"/>
  </r>
  <r>
    <s v="04188328"/>
    <s v="28/01/2025"/>
    <s v="19:23"/>
    <s v="AWV21D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133076"/>
    <s v="En línea"/>
  </r>
  <r>
    <s v="02238729"/>
    <s v="28/01/2025"/>
    <s v="21:38"/>
    <s v="OLN066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33794"/>
    <s v="En línea"/>
  </r>
  <r>
    <s v="04188355"/>
    <s v="28/01/2025"/>
    <s v="21:13"/>
    <s v="DDS33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50052"/>
    <s v="En línea"/>
  </r>
  <r>
    <s v="02238549"/>
    <s v="28/01/2025"/>
    <s v="10:52"/>
    <s v="LIS835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33168"/>
    <s v="En línea"/>
  </r>
  <r>
    <s v="04188192"/>
    <s v="28/01/2025"/>
    <s v="11:30"/>
    <s v="OLN215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14582"/>
    <s v="En línea"/>
  </r>
  <r>
    <s v="01136672"/>
    <s v="28/01/2025"/>
    <s v="08:49"/>
    <s v="OLN237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48149"/>
    <s v="En línea"/>
  </r>
  <r>
    <s v="02238679"/>
    <s v="28/01/2025"/>
    <s v="17:59"/>
    <s v="JQV291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56429"/>
    <s v="En línea"/>
  </r>
  <r>
    <s v="01136825"/>
    <s v="28/01/2025"/>
    <s v="18:49"/>
    <s v="LIS827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53631"/>
    <s v="En línea"/>
  </r>
  <r>
    <s v="03248511"/>
    <s v="28/01/2025"/>
    <s v="18:18"/>
    <s v="LIS830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58361"/>
    <s v="En línea"/>
  </r>
  <r>
    <s v="02238689"/>
    <s v="28/01/2025"/>
    <s v="18:50"/>
    <s v="LIS828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54860"/>
    <s v="En línea"/>
  </r>
  <r>
    <s v="04329055"/>
    <s v="28/01/2025"/>
    <s v="22:49"/>
    <s v="OLN122"/>
    <x v="0"/>
    <s v="BOGOTÁ, D.C."/>
    <x v="0"/>
    <x v="1"/>
    <n v="83520"/>
    <n v="8"/>
    <n v="10440"/>
    <n v="10440"/>
    <s v="1000800910401005"/>
    <n v="10466.870000000001"/>
    <n v="83734.960000000006"/>
    <x v="22"/>
    <x v="0"/>
    <x v="0"/>
    <n v="1005"/>
    <n v="10008009"/>
    <s v="SABANA"/>
    <n v="1040"/>
    <s v="Combustibles"/>
    <s v="0040007354"/>
    <x v="0"/>
    <s v="76085"/>
    <s v="En línea"/>
  </r>
  <r>
    <s v="04328793"/>
    <s v="28/01/2025"/>
    <s v="15:51"/>
    <s v="OCK052"/>
    <x v="0"/>
    <s v="BOGOTÁ, D.C."/>
    <x v="0"/>
    <x v="1"/>
    <n v="83520"/>
    <n v="8"/>
    <n v="10440"/>
    <n v="10440"/>
    <s v="1000800910401005"/>
    <n v="10466.870000000001"/>
    <n v="83734.960000000006"/>
    <x v="22"/>
    <x v="0"/>
    <x v="0"/>
    <n v="1005"/>
    <n v="10008009"/>
    <s v="SABANA"/>
    <n v="1040"/>
    <s v="Combustibles"/>
    <s v="0040007354"/>
    <x v="0"/>
    <s v="188517"/>
    <s v="En línea"/>
  </r>
  <r>
    <s v="03474307"/>
    <s v="28/01/2025"/>
    <s v="10:22"/>
    <s v="LIS748"/>
    <x v="0"/>
    <s v="BOGOTÁ, D.C."/>
    <x v="0"/>
    <x v="1"/>
    <n v="40960"/>
    <n v="4"/>
    <n v="10240"/>
    <n v="10240"/>
    <s v="1000800921601005"/>
    <n v="10466.870000000001"/>
    <n v="41867.480000000003"/>
    <x v="23"/>
    <x v="0"/>
    <x v="0"/>
    <n v="1005"/>
    <n v="10008009"/>
    <s v="SABANA"/>
    <n v="2160"/>
    <s v="Combustibles"/>
    <s v="0040007354"/>
    <x v="0"/>
    <s v="62889"/>
    <s v="En línea"/>
  </r>
  <r>
    <s v="02417333"/>
    <s v="28/01/2025"/>
    <s v="15:14"/>
    <s v="OLN233"/>
    <x v="0"/>
    <s v="BOGOTÁ, D.C."/>
    <x v="0"/>
    <x v="1"/>
    <n v="40960"/>
    <n v="4"/>
    <n v="10240"/>
    <n v="10240"/>
    <s v="1000800921601005"/>
    <n v="10466.870000000001"/>
    <n v="41867.480000000003"/>
    <x v="23"/>
    <x v="0"/>
    <x v="0"/>
    <n v="1005"/>
    <n v="10008009"/>
    <s v="SABANA"/>
    <n v="2160"/>
    <s v="Combustibles"/>
    <s v="0040007354"/>
    <x v="0"/>
    <s v="149219"/>
    <s v="En línea"/>
  </r>
  <r>
    <s v="03474283"/>
    <s v="28/01/2025"/>
    <s v="09:40"/>
    <s v="OJX132"/>
    <x v="0"/>
    <s v="BOGOTÁ, D.C."/>
    <x v="0"/>
    <x v="0"/>
    <n v="61440"/>
    <n v="4"/>
    <n v="15360"/>
    <n v="15360"/>
    <s v="1000800921601005"/>
    <n v="16027.03"/>
    <n v="64108.12"/>
    <x v="23"/>
    <x v="0"/>
    <x v="0"/>
    <n v="1005"/>
    <n v="10008009"/>
    <s v="SABANA"/>
    <n v="2160"/>
    <s v="Combustibles"/>
    <s v="0040007354"/>
    <x v="0"/>
    <s v="176773"/>
    <s v="En línea"/>
  </r>
  <r>
    <s v="02417163"/>
    <s v="28/01/2025"/>
    <s v="10:09"/>
    <s v="OLN189"/>
    <x v="0"/>
    <s v="BOGOTÁ, D.C."/>
    <x v="0"/>
    <x v="0"/>
    <n v="61440"/>
    <n v="4"/>
    <n v="15360"/>
    <n v="15360"/>
    <s v="1000800921601005"/>
    <n v="16027.03"/>
    <n v="64108.12"/>
    <x v="23"/>
    <x v="0"/>
    <x v="0"/>
    <n v="1005"/>
    <n v="10008009"/>
    <s v="SABANA"/>
    <n v="2160"/>
    <s v="Combustibles"/>
    <s v="0040007354"/>
    <x v="0"/>
    <s v="139470"/>
    <s v="En línea"/>
  </r>
  <r>
    <s v="04357692"/>
    <s v="28/01/2025"/>
    <s v="08:34"/>
    <s v="OKZ625"/>
    <x v="0"/>
    <s v="BOGOTÁ, D.C."/>
    <x v="0"/>
    <x v="0"/>
    <n v="153600"/>
    <n v="10"/>
    <n v="15360"/>
    <n v="15360"/>
    <s v="1000800921601005"/>
    <n v="16027.03"/>
    <n v="160270.30000000002"/>
    <x v="23"/>
    <x v="0"/>
    <x v="0"/>
    <n v="1005"/>
    <n v="10008009"/>
    <s v="SABANA"/>
    <n v="2160"/>
    <s v="Combustibles"/>
    <s v="0040007354"/>
    <x v="0"/>
    <s v="113260"/>
    <s v="En línea"/>
  </r>
  <r>
    <s v="02712764"/>
    <s v="28/01/2025"/>
    <s v="14:44"/>
    <s v="GCX075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109219"/>
    <s v="En línea"/>
  </r>
  <r>
    <s v="01645561"/>
    <s v="28/01/2025"/>
    <s v="22:27"/>
    <s v="OLM883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224051"/>
    <s v="En línea"/>
  </r>
  <r>
    <s v="01645279"/>
    <s v="28/01/2025"/>
    <s v="13:41"/>
    <s v="OBI104"/>
    <x v="7"/>
    <s v="BOGOTÁ, D.C."/>
    <x v="0"/>
    <x v="0"/>
    <n v="202747.95"/>
    <n v="13.005000000000001"/>
    <n v="15590"/>
    <n v="15590"/>
    <s v="1000800920461011"/>
    <n v="15640.65"/>
    <n v="203406.65325"/>
    <x v="2"/>
    <x v="0"/>
    <x v="7"/>
    <n v="1011"/>
    <n v="10008009"/>
    <s v="SABANA"/>
    <n v="2046"/>
    <s v="Combustibles"/>
    <s v="0040006505"/>
    <x v="0"/>
    <s v="283194"/>
    <s v="En línea"/>
  </r>
  <r>
    <s v="01645458"/>
    <s v="28/01/2025"/>
    <s v="18:52"/>
    <s v="ODT183"/>
    <x v="0"/>
    <s v="BOGOTÁ, D.C."/>
    <x v="0"/>
    <x v="0"/>
    <n v="62360"/>
    <n v="4"/>
    <n v="15590"/>
    <n v="15590"/>
    <s v="1000800920461005"/>
    <n v="16027.03"/>
    <n v="64108.12"/>
    <x v="2"/>
    <x v="0"/>
    <x v="0"/>
    <n v="1005"/>
    <n v="10008009"/>
    <s v="SABANA"/>
    <n v="2046"/>
    <s v="Combustibles"/>
    <s v="0040007354"/>
    <x v="0"/>
    <s v="172615"/>
    <s v="En línea"/>
  </r>
  <r>
    <s v="01645487"/>
    <s v="28/01/2025"/>
    <s v="19:44"/>
    <s v="LHG91F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25877"/>
    <s v="En línea"/>
  </r>
  <r>
    <s v="02712983"/>
    <s v="28/01/2025"/>
    <s v="20:19"/>
    <s v="OAP46E"/>
    <x v="0"/>
    <s v="BOGOTÁ, D.C."/>
    <x v="0"/>
    <x v="0"/>
    <n v="31180"/>
    <n v="2"/>
    <n v="15590"/>
    <n v="15590"/>
    <s v="1000800920461005"/>
    <n v="16027.03"/>
    <n v="32054.06"/>
    <x v="2"/>
    <x v="0"/>
    <x v="0"/>
    <n v="1005"/>
    <n v="10008009"/>
    <s v="SABANA"/>
    <n v="2046"/>
    <s v="Combustibles"/>
    <s v="0040007354"/>
    <x v="0"/>
    <s v="81895"/>
    <s v="En línea"/>
  </r>
  <r>
    <s v="02712769"/>
    <s v="28/01/2025"/>
    <s v="14:51"/>
    <s v="OFQ75E"/>
    <x v="0"/>
    <s v="BOGOTÁ, D.C."/>
    <x v="0"/>
    <x v="0"/>
    <n v="15590"/>
    <n v="1"/>
    <n v="15590"/>
    <n v="15590"/>
    <s v="1000800920461005"/>
    <n v="16027.03"/>
    <n v="16027.03"/>
    <x v="2"/>
    <x v="0"/>
    <x v="0"/>
    <n v="1005"/>
    <n v="10008009"/>
    <s v="SABANA"/>
    <n v="2046"/>
    <s v="Combustibles"/>
    <s v="0040007354"/>
    <x v="0"/>
    <s v="45230"/>
    <s v="En línea"/>
  </r>
  <r>
    <s v="01849458"/>
    <s v="28/01/2025"/>
    <s v="01:12"/>
    <s v="DDW07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5586"/>
    <s v="En línea"/>
  </r>
  <r>
    <s v="01850028"/>
    <s v="28/01/2025"/>
    <s v="10:40"/>
    <s v="LHB97F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25982"/>
    <s v="En línea"/>
  </r>
  <r>
    <s v="02729444"/>
    <s v="28/01/2025"/>
    <s v="11:01"/>
    <s v="DDQ56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4095"/>
    <s v="En línea"/>
  </r>
  <r>
    <s v="02729121"/>
    <s v="28/01/2025"/>
    <s v="06:22"/>
    <s v="OFW72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75391"/>
    <s v="En línea"/>
  </r>
  <r>
    <s v="01849833"/>
    <s v="28/01/2025"/>
    <s v="08:16"/>
    <s v="OFX16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32205"/>
    <s v="En línea"/>
  </r>
  <r>
    <s v="02729633"/>
    <s v="28/01/2025"/>
    <s v="14:24"/>
    <s v="OFO72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4051"/>
    <s v="En línea"/>
  </r>
  <r>
    <s v="01850250"/>
    <s v="28/01/2025"/>
    <s v="13:38"/>
    <s v="DDV96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70561"/>
    <s v="En línea"/>
  </r>
  <r>
    <s v="02729749"/>
    <s v="28/01/2025"/>
    <s v="16:33"/>
    <s v="DDW06E"/>
    <x v="0"/>
    <s v="BOGOTÁ, D.C."/>
    <x v="0"/>
    <x v="0"/>
    <n v="20643.84"/>
    <n v="1.3440000000000001"/>
    <n v="15360"/>
    <n v="15360"/>
    <s v="1000800910471005"/>
    <n v="16027.03"/>
    <n v="21540.328320000001"/>
    <x v="6"/>
    <x v="0"/>
    <x v="0"/>
    <n v="1005"/>
    <n v="10008009"/>
    <s v="SABANA"/>
    <n v="1047"/>
    <s v="Combustibles"/>
    <s v="0040007354"/>
    <x v="0"/>
    <s v="96615"/>
    <s v="En línea"/>
  </r>
  <r>
    <s v="02729758"/>
    <s v="28/01/2025"/>
    <s v="16:36"/>
    <s v="OFP64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1558"/>
    <s v="En línea"/>
  </r>
  <r>
    <s v="02729802"/>
    <s v="28/01/2025"/>
    <s v="17:10"/>
    <s v="OGD93E"/>
    <x v="0"/>
    <s v="BOGOTÁ, D.C."/>
    <x v="0"/>
    <x v="0"/>
    <n v="22932.48"/>
    <n v="1.4930000000000001"/>
    <n v="15360"/>
    <n v="15360"/>
    <s v="1000800910471005"/>
    <n v="16027.03"/>
    <n v="23928.355790000001"/>
    <x v="6"/>
    <x v="0"/>
    <x v="0"/>
    <n v="1005"/>
    <n v="10008009"/>
    <s v="SABANA"/>
    <n v="1047"/>
    <s v="Combustibles"/>
    <s v="0040007354"/>
    <x v="0"/>
    <s v="37033"/>
    <s v="En línea"/>
  </r>
  <r>
    <s v="02729844"/>
    <s v="28/01/2025"/>
    <s v="17:40"/>
    <s v="OFM20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0764"/>
    <s v="En línea"/>
  </r>
  <r>
    <s v="01850562"/>
    <s v="28/01/2025"/>
    <s v="18:05"/>
    <s v="OFZ50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25312"/>
    <s v="En línea"/>
  </r>
  <r>
    <s v="02730191"/>
    <s v="28/01/2025"/>
    <s v="23:10"/>
    <s v="OFP25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66142"/>
    <s v="En línea"/>
  </r>
  <r>
    <s v="01849763"/>
    <s v="28/01/2025"/>
    <s v="07:29"/>
    <s v="OLO665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109288"/>
    <s v="En línea"/>
  </r>
  <r>
    <s v="01850825"/>
    <s v="28/01/2025"/>
    <s v="21:56"/>
    <s v="GCX134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82820"/>
    <s v="En línea"/>
  </r>
  <r>
    <s v="02730198"/>
    <s v="28/01/2025"/>
    <s v="23:46"/>
    <s v="OLN090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212262"/>
    <s v="En línea"/>
  </r>
  <r>
    <s v="01377486"/>
    <s v="28/01/2025"/>
    <s v="04:22"/>
    <s v="OFZ52E"/>
    <x v="0"/>
    <s v="BOGOTÁ, D.C."/>
    <x v="0"/>
    <x v="0"/>
    <n v="22875"/>
    <n v="1.5"/>
    <n v="15250"/>
    <n v="15250"/>
    <s v="1000800910481005"/>
    <n v="16027.03"/>
    <n v="24040.545000000002"/>
    <x v="11"/>
    <x v="0"/>
    <x v="0"/>
    <n v="1005"/>
    <n v="10008009"/>
    <s v="SABANA"/>
    <n v="1048"/>
    <s v="Combustibles"/>
    <s v="0040007354"/>
    <x v="0"/>
    <s v="60924"/>
    <s v="En línea"/>
  </r>
  <r>
    <s v="02491022"/>
    <s v="28/01/2025"/>
    <s v="15:10"/>
    <s v="OFW40E"/>
    <x v="0"/>
    <s v="BOGOTÁ, D.C."/>
    <x v="0"/>
    <x v="0"/>
    <n v="22875"/>
    <n v="1.5"/>
    <n v="15250"/>
    <n v="15250"/>
    <s v="1000800910481005"/>
    <n v="16027.03"/>
    <n v="24040.545000000002"/>
    <x v="11"/>
    <x v="0"/>
    <x v="0"/>
    <n v="1005"/>
    <n v="10008009"/>
    <s v="SABANA"/>
    <n v="1048"/>
    <s v="Combustibles"/>
    <s v="0040007354"/>
    <x v="0"/>
    <s v="70025"/>
    <s v="En línea"/>
  </r>
  <r>
    <s v="01378002"/>
    <s v="28/01/2025"/>
    <s v="23:42"/>
    <s v="OLN089"/>
    <x v="0"/>
    <s v="BOGOTÁ, D.C."/>
    <x v="0"/>
    <x v="1"/>
    <n v="38230.620000000003"/>
    <n v="3.774"/>
    <n v="10130"/>
    <n v="10130"/>
    <s v="1000800910481005"/>
    <n v="10466.870000000001"/>
    <n v="39501.967380000002"/>
    <x v="11"/>
    <x v="0"/>
    <x v="0"/>
    <n v="1005"/>
    <n v="10008009"/>
    <s v="SABANA"/>
    <n v="1048"/>
    <s v="Combustibles"/>
    <s v="0040007354"/>
    <x v="0"/>
    <s v="204557"/>
    <s v="En línea"/>
  </r>
  <r>
    <s v="01415983"/>
    <s v="28/01/2025"/>
    <s v="20:55"/>
    <s v="OLO538"/>
    <x v="2"/>
    <s v="BOGOTÁ, D.C."/>
    <x v="0"/>
    <x v="0"/>
    <n v="118921.18"/>
    <n v="7.7930000000000001"/>
    <n v="15260"/>
    <n v="15260"/>
    <s v="100080091442267"/>
    <n v="16213.9"/>
    <n v="126354.9227"/>
    <x v="30"/>
    <x v="0"/>
    <x v="2"/>
    <n v="267"/>
    <n v="10008009"/>
    <s v="SABANA"/>
    <n v="1442"/>
    <s v="Combustibles"/>
    <s v="0040006107"/>
    <x v="0"/>
    <s v="63288"/>
    <s v="En línea"/>
  </r>
  <r>
    <s v="011004489"/>
    <s v="28/01/2025"/>
    <s v="16:49"/>
    <s v="OFM59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57763"/>
    <s v="En línea"/>
  </r>
  <r>
    <s v="011004377"/>
    <s v="28/01/2025"/>
    <s v="14:33"/>
    <s v="OFR74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22124"/>
    <s v="En línea"/>
  </r>
  <r>
    <s v="011004440"/>
    <s v="28/01/2025"/>
    <s v="15:46"/>
    <s v="JQV267"/>
    <x v="0"/>
    <s v="BOGOTÁ, D.C."/>
    <x v="0"/>
    <x v="0"/>
    <n v="46080"/>
    <n v="3"/>
    <n v="15360"/>
    <n v="15360"/>
    <s v="100080099281005"/>
    <n v="16027.03"/>
    <n v="48081.090000000004"/>
    <x v="4"/>
    <x v="0"/>
    <x v="0"/>
    <n v="1005"/>
    <n v="10008009"/>
    <s v="SABANA"/>
    <n v="928"/>
    <s v="Combustibles"/>
    <s v="0040007354"/>
    <x v="0"/>
    <s v="62346"/>
    <s v="En línea"/>
  </r>
  <r>
    <s v="02487299"/>
    <s v="28/01/2025"/>
    <s v="13:07"/>
    <s v="OFR30E"/>
    <x v="0"/>
    <s v="BOGOTÁ, D.C."/>
    <x v="0"/>
    <x v="0"/>
    <n v="22890"/>
    <n v="1.5"/>
    <n v="15260"/>
    <n v="15260"/>
    <s v="1000800914421005"/>
    <n v="16027.03"/>
    <n v="24040.545000000002"/>
    <x v="30"/>
    <x v="0"/>
    <x v="0"/>
    <n v="1005"/>
    <n v="10008009"/>
    <s v="SABANA"/>
    <n v="1442"/>
    <s v="Combustibles"/>
    <s v="0040007354"/>
    <x v="0"/>
    <s v="64807"/>
    <s v="En línea"/>
  </r>
  <r>
    <s v="02487733"/>
    <s v="28/01/2025"/>
    <s v="23:20"/>
    <s v="OFT55E"/>
    <x v="0"/>
    <s v="BOGOTÁ, D.C."/>
    <x v="0"/>
    <x v="0"/>
    <n v="15260"/>
    <n v="1"/>
    <n v="15260"/>
    <n v="15260"/>
    <s v="1000800914421005"/>
    <n v="16027.03"/>
    <n v="16027.03"/>
    <x v="30"/>
    <x v="0"/>
    <x v="0"/>
    <n v="1005"/>
    <n v="10008009"/>
    <s v="SABANA"/>
    <n v="1442"/>
    <s v="Combustibles"/>
    <s v="0040007354"/>
    <x v="0"/>
    <s v="39775"/>
    <s v="En línea"/>
  </r>
  <r>
    <s v="04157521"/>
    <s v="28/01/2025"/>
    <s v="06:04"/>
    <s v="OFZ10E"/>
    <x v="0"/>
    <s v="BOGOTÁ, D.C."/>
    <x v="0"/>
    <x v="0"/>
    <n v="23085"/>
    <n v="1.5"/>
    <n v="15390"/>
    <n v="15390"/>
    <s v="1000800937031005"/>
    <n v="16027.03"/>
    <n v="24040.545000000002"/>
    <x v="48"/>
    <x v="0"/>
    <x v="0"/>
    <n v="1005"/>
    <n v="10008009"/>
    <s v="SABANA"/>
    <n v="3703"/>
    <s v="Combustibles"/>
    <s v="0040007354"/>
    <x v="0"/>
    <s v="70055"/>
    <s v="En línea"/>
  </r>
  <r>
    <s v="04157526"/>
    <s v="28/01/2025"/>
    <s v="06:10"/>
    <s v="OGB28E"/>
    <x v="0"/>
    <s v="BOGOTÁ, D.C."/>
    <x v="0"/>
    <x v="0"/>
    <n v="22807.98"/>
    <n v="1.482"/>
    <n v="15390"/>
    <n v="15390"/>
    <s v="1000800937031005"/>
    <n v="16027.03"/>
    <n v="23752.05846"/>
    <x v="48"/>
    <x v="0"/>
    <x v="0"/>
    <n v="1005"/>
    <n v="10008009"/>
    <s v="SABANA"/>
    <n v="3703"/>
    <s v="Combustibles"/>
    <s v="0040007354"/>
    <x v="0"/>
    <s v="53262"/>
    <s v="En línea"/>
  </r>
  <r>
    <s v="01416005"/>
    <s v="28/01/2025"/>
    <s v="21:36"/>
    <s v="OLO480"/>
    <x v="0"/>
    <s v="BOGOTÁ, D.C."/>
    <x v="0"/>
    <x v="1"/>
    <n v="40760"/>
    <n v="4"/>
    <n v="10190"/>
    <n v="10190"/>
    <s v="1000800914421005"/>
    <n v="10466.870000000001"/>
    <n v="41867.480000000003"/>
    <x v="30"/>
    <x v="0"/>
    <x v="0"/>
    <n v="1005"/>
    <n v="10008009"/>
    <s v="SABANA"/>
    <n v="1442"/>
    <s v="Combustibles"/>
    <s v="0040007354"/>
    <x v="0"/>
    <s v="171992"/>
    <s v="En línea"/>
  </r>
  <r>
    <s v="01277451"/>
    <s v="28/01/2025"/>
    <s v="14:50"/>
    <s v="LHA47F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21607"/>
    <s v="En línea"/>
  </r>
  <r>
    <s v="04328360"/>
    <s v="28/01/2025"/>
    <s v="04:57"/>
    <s v="OAP49E"/>
    <x v="0"/>
    <s v="BOGOTÁ, D.C."/>
    <x v="0"/>
    <x v="0"/>
    <n v="29371.46"/>
    <n v="1.9059999999999999"/>
    <n v="15410"/>
    <n v="15410"/>
    <s v="1000800910401005"/>
    <n v="16027.03"/>
    <n v="30547.519179999999"/>
    <x v="22"/>
    <x v="0"/>
    <x v="0"/>
    <n v="1005"/>
    <n v="10008009"/>
    <s v="SABANA"/>
    <n v="1040"/>
    <s v="Combustibles"/>
    <s v="0040007354"/>
    <x v="0"/>
    <s v="67304"/>
    <s v="En línea"/>
  </r>
  <r>
    <s v="01277168"/>
    <s v="28/01/2025"/>
    <s v="05:09"/>
    <s v="ODT167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292064"/>
    <s v="En línea"/>
  </r>
  <r>
    <s v="04328512"/>
    <s v="28/01/2025"/>
    <s v="09:44"/>
    <s v="ODT168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05538"/>
    <s v="En línea"/>
  </r>
  <r>
    <s v="04328683"/>
    <s v="28/01/2025"/>
    <s v="13:31"/>
    <s v="ODT177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56720"/>
    <s v="En línea"/>
  </r>
  <r>
    <s v="021005521"/>
    <s v="28/01/2025"/>
    <s v="06:50"/>
    <s v="OAO14E"/>
    <x v="0"/>
    <s v="BOGOTÁ, D.C."/>
    <x v="0"/>
    <x v="0"/>
    <n v="22706.080000000002"/>
    <n v="1.486"/>
    <n v="15280"/>
    <n v="15280"/>
    <s v="1000800915661005"/>
    <n v="16027.03"/>
    <n v="23816.166580000001"/>
    <x v="24"/>
    <x v="0"/>
    <x v="0"/>
    <n v="1005"/>
    <n v="10008009"/>
    <s v="SABANA"/>
    <n v="1566"/>
    <s v="Combustibles"/>
    <s v="0040007354"/>
    <x v="0"/>
    <s v="88303"/>
    <s v="En línea"/>
  </r>
  <r>
    <s v="021005990"/>
    <s v="28/01/2025"/>
    <s v="15:25"/>
    <s v="DDO80E"/>
    <x v="0"/>
    <s v="BOGOTÁ, D.C."/>
    <x v="0"/>
    <x v="0"/>
    <n v="22920"/>
    <n v="1.5"/>
    <n v="15280"/>
    <n v="15280"/>
    <s v="1000800915661005"/>
    <n v="16027.03"/>
    <n v="24040.545000000002"/>
    <x v="24"/>
    <x v="0"/>
    <x v="0"/>
    <n v="1005"/>
    <n v="10008009"/>
    <s v="SABANA"/>
    <n v="1566"/>
    <s v="Combustibles"/>
    <s v="0040007354"/>
    <x v="0"/>
    <s v="80563"/>
    <s v="En línea"/>
  </r>
  <r>
    <s v="03492246"/>
    <s v="28/01/2025"/>
    <s v="21:52"/>
    <s v="LHE14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28083"/>
    <s v="En línea"/>
  </r>
  <r>
    <s v="03492009"/>
    <s v="28/01/2025"/>
    <s v="16:36"/>
    <s v="OFR11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3281"/>
    <s v="En línea"/>
  </r>
  <r>
    <s v="02538590"/>
    <s v="28/01/2025"/>
    <s v="16:16"/>
    <s v="LHB72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21178"/>
    <s v="En línea"/>
  </r>
  <r>
    <s v="01577003"/>
    <s v="28/01/2025"/>
    <s v="16:41"/>
    <s v="OFJ75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1858"/>
    <s v="En línea"/>
  </r>
  <r>
    <s v="01576827"/>
    <s v="28/01/2025"/>
    <s v="12:58"/>
    <s v="OFT83E"/>
    <x v="0"/>
    <s v="BOGOTÁ, D.C."/>
    <x v="0"/>
    <x v="0"/>
    <n v="17983.89"/>
    <n v="1.161"/>
    <n v="15490"/>
    <n v="15490"/>
    <s v="1000800910561005"/>
    <n v="16027.03"/>
    <n v="18607.381830000002"/>
    <x v="28"/>
    <x v="0"/>
    <x v="0"/>
    <n v="1005"/>
    <n v="10008009"/>
    <s v="SABANA"/>
    <n v="1056"/>
    <s v="Combustibles"/>
    <s v="0040007354"/>
    <x v="0"/>
    <s v="30539"/>
    <s v="En línea"/>
  </r>
  <r>
    <s v="02538354"/>
    <s v="28/01/2025"/>
    <s v="10:35"/>
    <s v="DDR34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95826"/>
    <s v="En línea"/>
  </r>
  <r>
    <s v="02538644"/>
    <s v="28/01/2025"/>
    <s v="17:21"/>
    <s v="DDP73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64402"/>
    <s v="En línea"/>
  </r>
  <r>
    <s v="01576646"/>
    <s v="28/01/2025"/>
    <s v="08:46"/>
    <s v="OFR06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62979"/>
    <s v="En línea"/>
  </r>
  <r>
    <s v="02538272"/>
    <s v="28/01/2025"/>
    <s v="08:54"/>
    <s v="OFR15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7498"/>
    <s v="En línea"/>
  </r>
  <r>
    <s v="01577083"/>
    <s v="28/01/2025"/>
    <s v="18:18"/>
    <s v="OLO619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153843"/>
    <s v="En línea"/>
  </r>
  <r>
    <s v="03492069"/>
    <s v="28/01/2025"/>
    <s v="17:59"/>
    <s v="GCX117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53562"/>
    <s v="En línea"/>
  </r>
  <r>
    <s v="02538315"/>
    <s v="28/01/2025"/>
    <s v="09:48"/>
    <s v="GCX045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103743"/>
    <s v="En línea"/>
  </r>
  <r>
    <s v="01576697"/>
    <s v="28/01/2025"/>
    <s v="09:48"/>
    <s v="LIS853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6190"/>
    <s v="En línea"/>
  </r>
  <r>
    <s v="02665571"/>
    <s v="28/01/2025"/>
    <s v="01:07"/>
    <s v="OGG10E"/>
    <x v="0"/>
    <s v="BOGOTÁ, D.C."/>
    <x v="0"/>
    <x v="0"/>
    <n v="15270"/>
    <n v="1.5"/>
    <n v="10180"/>
    <n v="10180"/>
    <s v="1000800910611005"/>
    <n v="16027.03"/>
    <n v="24040.545000000002"/>
    <x v="15"/>
    <x v="0"/>
    <x v="0"/>
    <n v="1005"/>
    <n v="10008009"/>
    <s v="SABANA"/>
    <n v="1061"/>
    <s v="Combustibles"/>
    <s v="0040007354"/>
    <x v="0"/>
    <s v="72203"/>
    <s v="En línea"/>
  </r>
  <r>
    <s v="48699456"/>
    <s v="28/01/2025"/>
    <s v="19:35"/>
    <s v="OLN139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35164"/>
    <s v="En línea"/>
  </r>
  <r>
    <s v="48696049"/>
    <s v="28/01/2025"/>
    <s v="17:46"/>
    <s v="DDU62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70797"/>
    <s v="En línea"/>
  </r>
  <r>
    <s v="48698922"/>
    <s v="28/01/2025"/>
    <s v="19:16"/>
    <s v="OLN143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52202"/>
    <s v="En línea"/>
  </r>
  <r>
    <s v="48696683"/>
    <s v="28/01/2025"/>
    <s v="18:05"/>
    <s v="DDU61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93500"/>
    <s v="En línea"/>
  </r>
  <r>
    <s v="48697680"/>
    <s v="28/01/2025"/>
    <s v="18:35"/>
    <s v="OJX020"/>
    <x v="0"/>
    <s v="BOGOTÁ, D.C."/>
    <x v="0"/>
    <x v="0"/>
    <n v="52810.080000000002"/>
    <n v="3.2719999999999998"/>
    <n v="16140"/>
    <n v="16140"/>
    <s v="1000800935401005"/>
    <n v="16027.03"/>
    <n v="52440.442159999999"/>
    <x v="32"/>
    <x v="0"/>
    <x v="0"/>
    <n v="1005"/>
    <n v="10008009"/>
    <s v="SABANA"/>
    <n v="3540"/>
    <s v="Combustibles"/>
    <s v="0040007354"/>
    <x v="0"/>
    <s v="173804"/>
    <s v="En línea"/>
  </r>
  <r>
    <s v="48702077"/>
    <s v="28/01/2025"/>
    <s v="21:34"/>
    <s v="OJX052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183051"/>
    <s v="En línea"/>
  </r>
  <r>
    <s v="48702460"/>
    <s v="28/01/2025"/>
    <s v="21:57"/>
    <s v="OAM37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86039"/>
    <s v="En línea"/>
  </r>
  <r>
    <s v="48703341"/>
    <s v="28/01/2025"/>
    <s v="23:02"/>
    <s v="LHE67F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29631"/>
    <s v="En línea"/>
  </r>
  <r>
    <s v="48691237"/>
    <s v="28/01/2025"/>
    <s v="15:38"/>
    <s v="DDU86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63084"/>
    <s v="En línea"/>
  </r>
  <r>
    <s v="48679562"/>
    <s v="28/01/2025"/>
    <s v="09:46"/>
    <s v="OFN86E"/>
    <x v="0"/>
    <s v="BOGOTÁ, D.C."/>
    <x v="0"/>
    <x v="0"/>
    <n v="20675.34"/>
    <n v="1.2809999999999999"/>
    <n v="16140"/>
    <n v="16140"/>
    <s v="1000800935401005"/>
    <n v="16027.03"/>
    <n v="20530.62543"/>
    <x v="32"/>
    <x v="0"/>
    <x v="0"/>
    <n v="1005"/>
    <n v="10008009"/>
    <s v="SABANA"/>
    <n v="3540"/>
    <s v="Combustibles"/>
    <s v="0040007354"/>
    <x v="0"/>
    <s v="78429"/>
    <s v="En línea"/>
  </r>
  <r>
    <s v="48682505"/>
    <s v="28/01/2025"/>
    <s v="11:09"/>
    <s v="ODT173"/>
    <x v="0"/>
    <s v="BOGOTÁ, D.C."/>
    <x v="0"/>
    <x v="0"/>
    <n v="80700"/>
    <n v="5"/>
    <n v="16140"/>
    <n v="16140"/>
    <s v="1000800935401005"/>
    <n v="16027.03"/>
    <n v="80135.150000000009"/>
    <x v="32"/>
    <x v="0"/>
    <x v="0"/>
    <n v="1005"/>
    <n v="10008009"/>
    <s v="SABANA"/>
    <n v="3540"/>
    <s v="Combustibles"/>
    <s v="0040007354"/>
    <x v="0"/>
    <s v="111903"/>
    <s v="En línea"/>
  </r>
  <r>
    <s v="48681787"/>
    <s v="28/01/2025"/>
    <s v="10:47"/>
    <s v="OAN26E"/>
    <x v="0"/>
    <s v="BOGOTÁ, D.C."/>
    <x v="0"/>
    <x v="0"/>
    <n v="16140"/>
    <n v="1"/>
    <n v="16140"/>
    <n v="16140"/>
    <s v="1000800935401005"/>
    <n v="16027.03"/>
    <n v="16027.03"/>
    <x v="32"/>
    <x v="0"/>
    <x v="0"/>
    <n v="1005"/>
    <n v="10008009"/>
    <s v="SABANA"/>
    <n v="3540"/>
    <s v="Combustibles"/>
    <s v="0040007354"/>
    <x v="0"/>
    <s v="67180"/>
    <s v="En línea"/>
  </r>
  <r>
    <s v="48685629"/>
    <s v="28/01/2025"/>
    <s v="12:48"/>
    <s v="OGE07E"/>
    <x v="0"/>
    <s v="BOGOTÁ, D.C."/>
    <x v="0"/>
    <x v="0"/>
    <n v="31795.8"/>
    <n v="1.97"/>
    <n v="16140"/>
    <n v="16140"/>
    <s v="1000800935401005"/>
    <n v="16027.03"/>
    <n v="31573.249100000001"/>
    <x v="32"/>
    <x v="0"/>
    <x v="0"/>
    <n v="1005"/>
    <n v="10008009"/>
    <s v="SABANA"/>
    <n v="3540"/>
    <s v="Combustibles"/>
    <s v="0040007354"/>
    <x v="0"/>
    <s v="36593"/>
    <s v="En línea"/>
  </r>
  <r>
    <s v="48686344"/>
    <s v="28/01/2025"/>
    <s v="13:14"/>
    <s v="DDU21E"/>
    <x v="0"/>
    <s v="BOGOTÁ, D.C."/>
    <x v="0"/>
    <x v="0"/>
    <n v="16156.14"/>
    <n v="1.0009999999999999"/>
    <n v="16140"/>
    <n v="16140"/>
    <s v="1000800935401005"/>
    <n v="16027.03"/>
    <n v="16043.057029999998"/>
    <x v="32"/>
    <x v="0"/>
    <x v="0"/>
    <n v="1005"/>
    <n v="10008009"/>
    <s v="SABANA"/>
    <n v="3540"/>
    <s v="Combustibles"/>
    <s v="0040007354"/>
    <x v="0"/>
    <s v="91400"/>
    <s v="En línea"/>
  </r>
  <r>
    <s v="48685498"/>
    <s v="28/01/2025"/>
    <s v="12:44"/>
    <s v="OJX146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48812"/>
    <s v="En línea"/>
  </r>
  <r>
    <s v="48677384"/>
    <s v="28/01/2025"/>
    <s v="08:51"/>
    <s v="ODT174"/>
    <x v="0"/>
    <s v="BOGOTÁ, D.C."/>
    <x v="0"/>
    <x v="0"/>
    <n v="80700"/>
    <n v="5"/>
    <n v="16140"/>
    <n v="16140"/>
    <s v="1000800935401005"/>
    <n v="16027.03"/>
    <n v="80135.150000000009"/>
    <x v="32"/>
    <x v="0"/>
    <x v="0"/>
    <n v="1005"/>
    <n v="10008009"/>
    <s v="SABANA"/>
    <n v="3540"/>
    <s v="Combustibles"/>
    <s v="0040007354"/>
    <x v="0"/>
    <s v="161931"/>
    <s v="En línea"/>
  </r>
  <r>
    <s v="48679350"/>
    <s v="28/01/2025"/>
    <s v="09:40"/>
    <s v="DDW42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57260"/>
    <s v="En línea"/>
  </r>
  <r>
    <s v="02335437"/>
    <s v="28/01/2025"/>
    <s v="11:52"/>
    <s v="LHH13F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7261"/>
    <s v="En línea"/>
  </r>
  <r>
    <s v="04278657"/>
    <s v="28/01/2025"/>
    <s v="12:03"/>
    <s v="OLN161"/>
    <x v="0"/>
    <s v="BOGOTÁ, D.C."/>
    <x v="0"/>
    <x v="0"/>
    <n v="92160"/>
    <n v="6"/>
    <n v="15360"/>
    <n v="15360"/>
    <s v="100080099841005"/>
    <n v="16027.03"/>
    <n v="96162.180000000008"/>
    <x v="34"/>
    <x v="0"/>
    <x v="0"/>
    <n v="1005"/>
    <n v="10008009"/>
    <s v="SABANA"/>
    <n v="984"/>
    <s v="Combustibles"/>
    <s v="0040007354"/>
    <x v="0"/>
    <s v="116950"/>
    <s v="En línea"/>
  </r>
  <r>
    <s v="02335486"/>
    <s v="28/01/2025"/>
    <s v="13:41"/>
    <s v="LHA59F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37329"/>
    <s v="En línea"/>
  </r>
  <r>
    <s v="02335661"/>
    <s v="28/01/2025"/>
    <s v="20:04"/>
    <s v="OBF232"/>
    <x v="0"/>
    <s v="BOGOTÁ, D.C."/>
    <x v="0"/>
    <x v="0"/>
    <n v="61440"/>
    <n v="4"/>
    <n v="15360"/>
    <n v="15360"/>
    <s v="100080099841005"/>
    <n v="16027.03"/>
    <n v="64108.12"/>
    <x v="34"/>
    <x v="0"/>
    <x v="0"/>
    <n v="1005"/>
    <n v="10008009"/>
    <s v="SABANA"/>
    <n v="984"/>
    <s v="Combustibles"/>
    <s v="0040007354"/>
    <x v="0"/>
    <s v="386650"/>
    <s v="En línea"/>
  </r>
  <r>
    <s v="02422935"/>
    <s v="28/01/2025"/>
    <s v="11:51"/>
    <s v="OGA62E"/>
    <x v="0"/>
    <s v="BOGOTÁ, D.C."/>
    <x v="0"/>
    <x v="0"/>
    <n v="23175"/>
    <n v="1.5"/>
    <n v="15450"/>
    <n v="15450"/>
    <s v="100080099581005"/>
    <n v="16027.03"/>
    <n v="24040.545000000002"/>
    <x v="35"/>
    <x v="0"/>
    <x v="0"/>
    <n v="1005"/>
    <n v="10008009"/>
    <s v="SABANA"/>
    <n v="958"/>
    <s v="Combustibles"/>
    <s v="0040007354"/>
    <x v="0"/>
    <s v="68072"/>
    <s v="En línea"/>
  </r>
  <r>
    <s v="01479223"/>
    <s v="28/01/2025"/>
    <s v="11:58"/>
    <s v="OFJ24E"/>
    <x v="0"/>
    <s v="BOGOTÁ, D.C."/>
    <x v="0"/>
    <x v="0"/>
    <n v="23175"/>
    <n v="1.5"/>
    <n v="15450"/>
    <n v="15450"/>
    <s v="100080099581005"/>
    <n v="16027.03"/>
    <n v="24040.545000000002"/>
    <x v="35"/>
    <x v="0"/>
    <x v="0"/>
    <n v="1005"/>
    <n v="10008009"/>
    <s v="SABANA"/>
    <n v="958"/>
    <s v="Combustibles"/>
    <s v="0040007354"/>
    <x v="0"/>
    <s v="78143"/>
    <s v="En línea"/>
  </r>
  <r>
    <s v="01479084"/>
    <s v="28/01/2025"/>
    <s v="07:40"/>
    <s v="OFZ03E"/>
    <x v="0"/>
    <s v="BOGOTÁ, D.C."/>
    <x v="0"/>
    <x v="0"/>
    <n v="23175"/>
    <n v="1.5"/>
    <n v="15450"/>
    <n v="15450"/>
    <s v="100080099581005"/>
    <n v="16027.03"/>
    <n v="24040.545000000002"/>
    <x v="35"/>
    <x v="0"/>
    <x v="0"/>
    <n v="1005"/>
    <n v="10008009"/>
    <s v="SABANA"/>
    <n v="958"/>
    <s v="Combustibles"/>
    <s v="0040007354"/>
    <x v="0"/>
    <s v="58734"/>
    <s v="En línea"/>
  </r>
  <r>
    <s v="04324469"/>
    <s v="28/01/2025"/>
    <s v="19:13"/>
    <s v="LHA06F"/>
    <x v="0"/>
    <s v="BOGOTÁ, D.C."/>
    <x v="0"/>
    <x v="0"/>
    <n v="23175"/>
    <n v="1.5"/>
    <n v="15450"/>
    <n v="15450"/>
    <s v="100080099581005"/>
    <n v="16027.03"/>
    <n v="24040.545000000002"/>
    <x v="35"/>
    <x v="0"/>
    <x v="0"/>
    <n v="1005"/>
    <n v="10008009"/>
    <s v="SABANA"/>
    <n v="958"/>
    <s v="Combustibles"/>
    <s v="0040007354"/>
    <x v="0"/>
    <s v="36762"/>
    <s v="En línea"/>
  </r>
  <r>
    <s v="02423202"/>
    <s v="28/01/2025"/>
    <s v="21:14"/>
    <s v="LHA69F"/>
    <x v="0"/>
    <s v="BOGOTÁ, D.C."/>
    <x v="0"/>
    <x v="0"/>
    <n v="23175"/>
    <n v="1.5"/>
    <n v="15450"/>
    <n v="15450"/>
    <s v="100080099581005"/>
    <n v="16027.03"/>
    <n v="24040.545000000002"/>
    <x v="35"/>
    <x v="0"/>
    <x v="0"/>
    <n v="1005"/>
    <n v="10008009"/>
    <s v="SABANA"/>
    <n v="958"/>
    <s v="Combustibles"/>
    <s v="0040007354"/>
    <x v="0"/>
    <s v="43731"/>
    <s v="En línea"/>
  </r>
  <r>
    <s v="48699713"/>
    <s v="28/01/2025"/>
    <s v="19:44"/>
    <s v="OKZ592"/>
    <x v="0"/>
    <s v="BOGOTÁ, D.C."/>
    <x v="0"/>
    <x v="1"/>
    <n v="73220"/>
    <n v="7"/>
    <n v="10460"/>
    <n v="10460"/>
    <s v="1000800935401005"/>
    <n v="10466.870000000001"/>
    <n v="73268.090000000011"/>
    <x v="32"/>
    <x v="0"/>
    <x v="0"/>
    <n v="1005"/>
    <n v="10008009"/>
    <s v="SABANA"/>
    <n v="3540"/>
    <s v="Combustibles"/>
    <s v="0040007354"/>
    <x v="0"/>
    <s v="160225"/>
    <s v="En línea"/>
  </r>
  <r>
    <s v="01478976"/>
    <s v="28/01/2025"/>
    <s v="00:48"/>
    <s v="OKZ871"/>
    <x v="0"/>
    <s v="BOGOTÁ, D.C."/>
    <x v="0"/>
    <x v="1"/>
    <n v="41760"/>
    <n v="4"/>
    <n v="10440"/>
    <n v="10440"/>
    <s v="100080099581005"/>
    <n v="10466.870000000001"/>
    <n v="41867.480000000003"/>
    <x v="35"/>
    <x v="0"/>
    <x v="0"/>
    <n v="1005"/>
    <n v="10008009"/>
    <s v="SABANA"/>
    <n v="958"/>
    <s v="Combustibles"/>
    <s v="0040007354"/>
    <x v="0"/>
    <s v="165040"/>
    <s v="En línea"/>
  </r>
  <r>
    <s v="01479314"/>
    <s v="28/01/2025"/>
    <s v="14:53"/>
    <s v="GCX102"/>
    <x v="0"/>
    <s v="BOGOTÁ, D.C."/>
    <x v="0"/>
    <x v="1"/>
    <n v="41760"/>
    <n v="4"/>
    <n v="10440"/>
    <n v="10440"/>
    <s v="100080099581005"/>
    <n v="10466.870000000001"/>
    <n v="41867.480000000003"/>
    <x v="35"/>
    <x v="0"/>
    <x v="0"/>
    <n v="1005"/>
    <n v="10008009"/>
    <s v="SABANA"/>
    <n v="958"/>
    <s v="Combustibles"/>
    <s v="0040007354"/>
    <x v="0"/>
    <s v="104595"/>
    <s v="En línea"/>
  </r>
  <r>
    <s v="01479473"/>
    <s v="28/01/2025"/>
    <s v="19:48"/>
    <s v="OLN082"/>
    <x v="0"/>
    <s v="BOGOTÁ, D.C."/>
    <x v="0"/>
    <x v="1"/>
    <n v="41760"/>
    <n v="4"/>
    <n v="10440"/>
    <n v="10440"/>
    <s v="100080099581005"/>
    <n v="10466.870000000001"/>
    <n v="41867.480000000003"/>
    <x v="35"/>
    <x v="0"/>
    <x v="0"/>
    <n v="1005"/>
    <n v="10008009"/>
    <s v="SABANA"/>
    <n v="958"/>
    <s v="Combustibles"/>
    <s v="0040007354"/>
    <x v="0"/>
    <s v="178994"/>
    <s v="En línea"/>
  </r>
  <r>
    <s v="01389817"/>
    <s v="28/01/2025"/>
    <s v="19:32"/>
    <s v="OFT39E"/>
    <x v="0"/>
    <s v="BOGOTÁ, D.C."/>
    <x v="0"/>
    <x v="0"/>
    <n v="17752.3"/>
    <n v="1.1299999999999999"/>
    <n v="15710"/>
    <n v="15710"/>
    <s v="100080099591005"/>
    <n v="16027.03"/>
    <n v="18110.543900000001"/>
    <x v="49"/>
    <x v="0"/>
    <x v="0"/>
    <n v="1005"/>
    <n v="10008009"/>
    <s v="SABANA"/>
    <n v="959"/>
    <s v="Combustibles"/>
    <s v="0040007354"/>
    <x v="0"/>
    <s v="41749"/>
    <s v="En línea"/>
  </r>
  <r>
    <s v="2779845"/>
    <s v="28/01/2025"/>
    <s v="17:37"/>
    <s v="OLN076"/>
    <x v="0"/>
    <s v="BOGOTÁ, D.C."/>
    <x v="0"/>
    <x v="1"/>
    <n v="41520"/>
    <n v="4"/>
    <n v="10380"/>
    <n v="10380"/>
    <s v="100080099901005"/>
    <n v="10466.870000000001"/>
    <n v="41867.480000000003"/>
    <x v="45"/>
    <x v="0"/>
    <x v="0"/>
    <n v="1005"/>
    <n v="10008009"/>
    <s v="SABANA"/>
    <n v="990"/>
    <s v="Combustibles"/>
    <s v="0040007354"/>
    <x v="0"/>
    <s v="184276"/>
    <s v="En línea"/>
  </r>
  <r>
    <s v="1781291"/>
    <s v="28/01/2025"/>
    <s v="16:45"/>
    <s v="AWV30D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38955"/>
    <s v="En línea"/>
  </r>
  <r>
    <s v="1781313"/>
    <s v="28/01/2025"/>
    <s v="17:23"/>
    <s v="OAN97E"/>
    <x v="0"/>
    <s v="BOGOTÁ, D.C."/>
    <x v="0"/>
    <x v="0"/>
    <n v="14978.34"/>
    <n v="0.96199999999999997"/>
    <n v="15570"/>
    <n v="15570"/>
    <s v="1000800923551005"/>
    <n v="16027.03"/>
    <n v="15418.002860000001"/>
    <x v="39"/>
    <x v="0"/>
    <x v="0"/>
    <n v="1005"/>
    <n v="10008009"/>
    <s v="SABANA"/>
    <n v="2355"/>
    <s v="Combustibles"/>
    <s v="0040007354"/>
    <x v="0"/>
    <s v="115650"/>
    <s v="En línea"/>
  </r>
  <r>
    <s v="1781384"/>
    <s v="28/01/2025"/>
    <s v="19:19"/>
    <s v="OAO21E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98962"/>
    <s v="En línea"/>
  </r>
  <r>
    <s v="0161785"/>
    <s v="28/01/2025"/>
    <s v="06:54"/>
    <s v="OFK44E"/>
    <x v="0"/>
    <s v="BOGOTÁ, D.C."/>
    <x v="0"/>
    <x v="0"/>
    <n v="24075"/>
    <n v="1.5"/>
    <n v="16050"/>
    <n v="16050"/>
    <s v="1000800913581005"/>
    <n v="16027.03"/>
    <n v="24040.545000000002"/>
    <x v="21"/>
    <x v="0"/>
    <x v="0"/>
    <n v="1005"/>
    <n v="10008009"/>
    <s v="SABANA"/>
    <n v="1358"/>
    <s v="Combustibles"/>
    <s v="0040007354"/>
    <x v="0"/>
    <s v="47782"/>
    <s v="En línea"/>
  </r>
  <r>
    <s v="04142816"/>
    <s v="28/01/2025"/>
    <s v="08:00"/>
    <s v="OFJ14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56576"/>
    <s v="En línea"/>
  </r>
  <r>
    <s v="04143116"/>
    <s v="28/01/2025"/>
    <s v="12:48"/>
    <s v="DDQ87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9932"/>
    <s v="En línea"/>
  </r>
  <r>
    <s v="04143407"/>
    <s v="28/01/2025"/>
    <s v="17:03"/>
    <s v="OFL63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40134"/>
    <s v="En línea"/>
  </r>
  <r>
    <s v="03535769"/>
    <s v="28/01/2025"/>
    <s v="17:05"/>
    <s v="OFL17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41364"/>
    <s v="En línea"/>
  </r>
  <r>
    <s v="04143327"/>
    <s v="28/01/2025"/>
    <s v="16:00"/>
    <s v="LBM33F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40985"/>
    <s v="En línea"/>
  </r>
  <r>
    <s v="03535884"/>
    <s v="28/01/2025"/>
    <s v="21:30"/>
    <s v="OJX090"/>
    <x v="0"/>
    <s v="BOGOTÁ, D.C."/>
    <x v="0"/>
    <x v="0"/>
    <n v="76300"/>
    <n v="5"/>
    <n v="15260"/>
    <n v="15260"/>
    <s v="1000800910551005"/>
    <n v="16027.03"/>
    <n v="80135.150000000009"/>
    <x v="10"/>
    <x v="0"/>
    <x v="0"/>
    <n v="1005"/>
    <n v="10008009"/>
    <s v="SABANA"/>
    <n v="1055"/>
    <s v="Combustibles"/>
    <s v="0040007354"/>
    <x v="0"/>
    <s v="191600"/>
    <s v="En línea"/>
  </r>
  <r>
    <s v="01653723"/>
    <s v="28/01/2025"/>
    <s v="23:13"/>
    <s v="DDO93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54816"/>
    <s v="En línea"/>
  </r>
  <r>
    <s v="03535415"/>
    <s v="28/01/2025"/>
    <s v="01:00"/>
    <s v="LBM27F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44922"/>
    <s v="En línea"/>
  </r>
  <r>
    <s v="01653078"/>
    <s v="28/01/2025"/>
    <s v="00:45"/>
    <s v="DDQ46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81458"/>
    <s v="En línea"/>
  </r>
  <r>
    <s v="02604117"/>
    <s v="28/01/2025"/>
    <s v="02:58"/>
    <s v="OFO52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8506"/>
    <s v="En línea"/>
  </r>
  <r>
    <s v="04143007"/>
    <s v="28/01/2025"/>
    <s v="10:56"/>
    <s v="OAM38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100979"/>
    <s v="En línea"/>
  </r>
  <r>
    <s v="04142728"/>
    <s v="28/01/2025"/>
    <s v="06:44"/>
    <s v="LBM21F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46286"/>
    <s v="En línea"/>
  </r>
  <r>
    <s v="02604550"/>
    <s v="28/01/2025"/>
    <s v="17:02"/>
    <s v="GCX103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85483"/>
    <s v="En línea"/>
  </r>
  <r>
    <s v="01653555"/>
    <s v="28/01/2025"/>
    <s v="18:32"/>
    <s v="GCX059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77082"/>
    <s v="En línea"/>
  </r>
  <r>
    <s v="03116297"/>
    <s v="28/01/2025"/>
    <s v="06:11"/>
    <s v="OFY20E"/>
    <x v="0"/>
    <s v="BOGOTÁ, D.C."/>
    <x v="0"/>
    <x v="0"/>
    <n v="15790"/>
    <n v="1"/>
    <n v="15790"/>
    <n v="15790"/>
    <s v="1000800923041005"/>
    <n v="16027.03"/>
    <n v="16027.03"/>
    <x v="0"/>
    <x v="0"/>
    <x v="0"/>
    <n v="1005"/>
    <n v="10008009"/>
    <s v="SABANA"/>
    <n v="2304"/>
    <s v="Combustibles"/>
    <s v="0040007354"/>
    <x v="0"/>
    <s v="82448"/>
    <s v="En línea"/>
  </r>
  <r>
    <s v="03116708"/>
    <s v="28/01/2025"/>
    <s v="22:55"/>
    <s v="OEU984"/>
    <x v="0"/>
    <s v="BOGOTÁ, D.C."/>
    <x v="0"/>
    <x v="0"/>
    <n v="78950"/>
    <n v="5"/>
    <n v="15790"/>
    <n v="15790"/>
    <s v="1000800923041005"/>
    <n v="16027.03"/>
    <n v="80135.150000000009"/>
    <x v="0"/>
    <x v="0"/>
    <x v="0"/>
    <n v="1005"/>
    <n v="10008009"/>
    <s v="SABANA"/>
    <n v="2304"/>
    <s v="Combustibles"/>
    <s v="0040007354"/>
    <x v="0"/>
    <s v="207690"/>
    <s v="En línea"/>
  </r>
  <r>
    <s v="03116453"/>
    <s v="28/01/2025"/>
    <s v="12:35"/>
    <s v="GCX033"/>
    <x v="0"/>
    <s v="BOGOTÁ, D.C."/>
    <x v="0"/>
    <x v="1"/>
    <n v="42640"/>
    <n v="4"/>
    <n v="10660"/>
    <n v="10660"/>
    <s v="1000800923041005"/>
    <n v="10466.870000000001"/>
    <n v="41867.480000000003"/>
    <x v="0"/>
    <x v="0"/>
    <x v="0"/>
    <n v="1005"/>
    <n v="10008009"/>
    <s v="SABANA"/>
    <n v="2304"/>
    <s v="Combustibles"/>
    <s v="0040007354"/>
    <x v="0"/>
    <s v="97100"/>
    <s v="En línea"/>
  </r>
  <r>
    <s v="03749782"/>
    <s v="28/01/2025"/>
    <s v="06:53"/>
    <s v="DDQ63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62013"/>
    <s v="En línea"/>
  </r>
  <r>
    <s v="03749706"/>
    <s v="28/01/2025"/>
    <s v="01:36"/>
    <s v="DDP65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84199"/>
    <s v="En línea"/>
  </r>
  <r>
    <s v="02688423"/>
    <s v="28/01/2025"/>
    <s v="22:33"/>
    <s v="OFO57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60022"/>
    <s v="En línea"/>
  </r>
  <r>
    <s v="01396980"/>
    <s v="28/01/2025"/>
    <s v="17:55"/>
    <s v="OFM93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51946"/>
    <s v="En línea"/>
  </r>
  <r>
    <s v="02688316"/>
    <s v="28/01/2025"/>
    <s v="19:26"/>
    <s v="OFM86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37398"/>
    <s v="En línea"/>
  </r>
  <r>
    <s v="03750127"/>
    <s v="28/01/2025"/>
    <s v="15:54"/>
    <s v="OGF82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61500"/>
    <s v="En línea"/>
  </r>
  <r>
    <s v="02688337"/>
    <s v="28/01/2025"/>
    <s v="19:52"/>
    <s v="LHF05F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18728"/>
    <s v="En línea"/>
  </r>
  <r>
    <s v="02688377"/>
    <s v="28/01/2025"/>
    <s v="21:08"/>
    <s v="DDP07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99219"/>
    <s v="En línea"/>
  </r>
  <r>
    <s v="01620429"/>
    <s v="28/01/2025"/>
    <s v="19:48"/>
    <s v="OGF77E"/>
    <x v="0"/>
    <s v="BOGOTÁ, D.C."/>
    <x v="0"/>
    <x v="0"/>
    <n v="23295"/>
    <n v="1.5"/>
    <n v="15530"/>
    <n v="15530"/>
    <s v="100080099301005"/>
    <n v="16027.03"/>
    <n v="24040.545000000002"/>
    <x v="33"/>
    <x v="0"/>
    <x v="0"/>
    <n v="1005"/>
    <n v="10008009"/>
    <s v="SABANA"/>
    <n v="930"/>
    <s v="Combustibles"/>
    <s v="0040007354"/>
    <x v="0"/>
    <s v="97796"/>
    <s v="En línea"/>
  </r>
  <r>
    <s v="01619833"/>
    <s v="28/01/2025"/>
    <s v="06:47"/>
    <s v="OLN177"/>
    <x v="2"/>
    <s v="BOGOTÁ, D.C."/>
    <x v="0"/>
    <x v="0"/>
    <n v="296824.89"/>
    <n v="19.113"/>
    <n v="15530"/>
    <n v="15530"/>
    <s v="10008009930267"/>
    <n v="16213.9"/>
    <n v="309896.27069999999"/>
    <x v="33"/>
    <x v="0"/>
    <x v="2"/>
    <n v="267"/>
    <n v="10008009"/>
    <s v="SABANA"/>
    <n v="930"/>
    <s v="Combustibles"/>
    <s v="0040006107"/>
    <x v="0"/>
    <s v="65259"/>
    <s v="En línea"/>
  </r>
  <r>
    <s v="01620458"/>
    <s v="28/01/2025"/>
    <s v="20:29"/>
    <s v="OLN179"/>
    <x v="2"/>
    <s v="BOGOTÁ, D.C."/>
    <x v="0"/>
    <x v="0"/>
    <n v="259754.78"/>
    <n v="16.725999999999999"/>
    <n v="15530"/>
    <n v="15530"/>
    <s v="10008009930267"/>
    <n v="16213.9"/>
    <n v="271193.69139999995"/>
    <x v="33"/>
    <x v="0"/>
    <x v="2"/>
    <n v="267"/>
    <n v="10008009"/>
    <s v="SABANA"/>
    <n v="930"/>
    <s v="Combustibles"/>
    <s v="0040006107"/>
    <x v="0"/>
    <s v="87885"/>
    <s v="En línea"/>
  </r>
  <r>
    <s v="01397051"/>
    <s v="28/01/2025"/>
    <s v="20:53"/>
    <s v="LIS973"/>
    <x v="0"/>
    <s v="BOGOTÁ, D.C."/>
    <x v="0"/>
    <x v="1"/>
    <n v="41640"/>
    <n v="4"/>
    <n v="10410"/>
    <n v="10410"/>
    <s v="100080099291005"/>
    <n v="10466.870000000001"/>
    <n v="41867.480000000003"/>
    <x v="9"/>
    <x v="0"/>
    <x v="0"/>
    <n v="1005"/>
    <n v="10008009"/>
    <s v="SABANA"/>
    <n v="929"/>
    <s v="Combustibles"/>
    <s v="0040007354"/>
    <x v="0"/>
    <s v="29501"/>
    <s v="En línea"/>
  </r>
  <r>
    <s v="03750397"/>
    <s v="28/01/2025"/>
    <s v="21:51"/>
    <s v="OKZ872"/>
    <x v="0"/>
    <s v="BOGOTÁ, D.C."/>
    <x v="0"/>
    <x v="1"/>
    <n v="41640"/>
    <n v="4"/>
    <n v="10410"/>
    <n v="10410"/>
    <s v="100080099291005"/>
    <n v="10466.870000000001"/>
    <n v="41867.480000000003"/>
    <x v="9"/>
    <x v="0"/>
    <x v="0"/>
    <n v="1005"/>
    <n v="10008009"/>
    <s v="SABANA"/>
    <n v="929"/>
    <s v="Combustibles"/>
    <s v="0040007354"/>
    <x v="0"/>
    <s v="193667"/>
    <s v="En línea"/>
  </r>
  <r>
    <s v="02368387"/>
    <s v="28/01/2025"/>
    <s v="15:32"/>
    <s v="OBI782"/>
    <x v="2"/>
    <s v="BOGOTÁ, D.C."/>
    <x v="0"/>
    <x v="1"/>
    <n v="53654.26"/>
    <n v="5.1890000000000001"/>
    <n v="10340"/>
    <n v="10340"/>
    <s v="10008009930267"/>
    <n v="10653.74"/>
    <n v="55282.256860000001"/>
    <x v="33"/>
    <x v="0"/>
    <x v="2"/>
    <n v="267"/>
    <n v="10008009"/>
    <s v="SABANA"/>
    <n v="930"/>
    <s v="Combustibles"/>
    <s v="0040006107"/>
    <x v="0"/>
    <s v="159401"/>
    <s v="En línea"/>
  </r>
  <r>
    <s v="02450387"/>
    <s v="28/01/2025"/>
    <s v="00:58"/>
    <s v="OGG09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58427"/>
    <s v="En línea"/>
  </r>
  <r>
    <s v="01551968"/>
    <s v="28/01/2025"/>
    <s v="07:42"/>
    <s v="DDO64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86490"/>
    <s v="En línea"/>
  </r>
  <r>
    <s v="01552549"/>
    <s v="28/01/2025"/>
    <s v="21:06"/>
    <s v="OFM91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35650"/>
    <s v="En línea"/>
  </r>
  <r>
    <s v="01552466"/>
    <s v="28/01/2025"/>
    <s v="19:17"/>
    <s v="OFW71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70795"/>
    <s v="En línea"/>
  </r>
  <r>
    <s v="02450893"/>
    <s v="28/01/2025"/>
    <s v="18:33"/>
    <s v="AWU15D"/>
    <x v="0"/>
    <s v="BOGOTÁ, D.C."/>
    <x v="0"/>
    <x v="0"/>
    <n v="25461.27"/>
    <n v="1.629"/>
    <n v="15630"/>
    <n v="15630"/>
    <s v="1000800910671005"/>
    <n v="16027.03"/>
    <n v="26108.031870000003"/>
    <x v="36"/>
    <x v="0"/>
    <x v="0"/>
    <n v="1005"/>
    <n v="10008009"/>
    <s v="SABANA"/>
    <n v="1067"/>
    <s v="Combustibles"/>
    <s v="0040007354"/>
    <x v="0"/>
    <s v="11686"/>
    <s v="En línea"/>
  </r>
  <r>
    <s v="01552426"/>
    <s v="28/01/2025"/>
    <s v="18:36"/>
    <s v="OFT40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35078"/>
    <s v="En línea"/>
  </r>
  <r>
    <s v="01552615"/>
    <s v="28/01/2025"/>
    <s v="23:28"/>
    <s v="OGG22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70722"/>
    <s v="En línea"/>
  </r>
  <r>
    <s v="02450795"/>
    <s v="28/01/2025"/>
    <s v="16:45"/>
    <s v="OFY72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66000"/>
    <s v="En línea"/>
  </r>
  <r>
    <s v="02450770"/>
    <s v="28/01/2025"/>
    <s v="16:22"/>
    <s v="OFP59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60134"/>
    <s v="En línea"/>
  </r>
  <r>
    <s v="02450984"/>
    <s v="28/01/2025"/>
    <s v="20:28"/>
    <s v="OLO581"/>
    <x v="0"/>
    <s v="BOGOTÁ, D.C."/>
    <x v="0"/>
    <x v="1"/>
    <n v="41120"/>
    <n v="4"/>
    <n v="10280"/>
    <n v="10280"/>
    <s v="1000800910671005"/>
    <n v="10466.870000000001"/>
    <n v="41867.480000000003"/>
    <x v="36"/>
    <x v="0"/>
    <x v="0"/>
    <n v="1005"/>
    <n v="10008009"/>
    <s v="SABANA"/>
    <n v="1067"/>
    <s v="Combustibles"/>
    <s v="0040007354"/>
    <x v="0"/>
    <s v="121432"/>
    <s v="En línea"/>
  </r>
  <r>
    <s v="01304073"/>
    <s v="28/01/2025"/>
    <s v="21:00"/>
    <s v="OLN190"/>
    <x v="0"/>
    <s v="BOGOTÁ, D.C."/>
    <x v="0"/>
    <x v="0"/>
    <n v="63152"/>
    <n v="4"/>
    <n v="15788"/>
    <n v="15788"/>
    <s v="1000800919301005"/>
    <n v="16027.03"/>
    <n v="64108.12"/>
    <x v="25"/>
    <x v="0"/>
    <x v="0"/>
    <n v="1005"/>
    <n v="10008009"/>
    <s v="SABANA"/>
    <n v="1930"/>
    <s v="Combustibles"/>
    <s v="0040007354"/>
    <x v="0"/>
    <s v="114276"/>
    <s v="En línea"/>
  </r>
  <r>
    <s v="01304067"/>
    <s v="28/01/2025"/>
    <s v="20:48"/>
    <s v="OFY96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52152"/>
    <s v="En línea"/>
  </r>
  <r>
    <s v="01304110"/>
    <s v="28/01/2025"/>
    <s v="23:16"/>
    <s v="DDN75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67085"/>
    <s v="En línea"/>
  </r>
  <r>
    <s v="02289780"/>
    <s v="28/01/2025"/>
    <s v="15:25"/>
    <s v="DDP43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58113"/>
    <s v="En línea"/>
  </r>
  <r>
    <s v="01303924"/>
    <s v="28/01/2025"/>
    <s v="16:30"/>
    <s v="LHB08F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37219"/>
    <s v="En línea"/>
  </r>
  <r>
    <s v="01303802"/>
    <s v="28/01/2025"/>
    <s v="12:26"/>
    <s v="OFP36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54780"/>
    <s v="En línea"/>
  </r>
  <r>
    <s v="02289491"/>
    <s v="28/01/2025"/>
    <s v="00:14"/>
    <s v="OFN11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61099"/>
    <s v="En línea"/>
  </r>
  <r>
    <s v="01437750"/>
    <s v="28/01/2025"/>
    <s v="19:44"/>
    <s v="GCX006"/>
    <x v="0"/>
    <s v="BOGOTÁ, D.C."/>
    <x v="0"/>
    <x v="1"/>
    <n v="42040"/>
    <n v="4"/>
    <n v="10510"/>
    <n v="10510"/>
    <s v="1000800919251005"/>
    <n v="10466.870000000001"/>
    <n v="41867.480000000003"/>
    <x v="26"/>
    <x v="0"/>
    <x v="0"/>
    <n v="1005"/>
    <n v="10008009"/>
    <s v="SABANA"/>
    <n v="1925"/>
    <s v="Combustibles"/>
    <s v="0040007354"/>
    <x v="0"/>
    <s v="97249"/>
    <s v="En línea"/>
  </r>
  <r>
    <s v="01437625"/>
    <s v="28/01/2025"/>
    <s v="12:23"/>
    <s v="OLO576"/>
    <x v="0"/>
    <s v="BOGOTÁ, D.C."/>
    <x v="0"/>
    <x v="1"/>
    <n v="42040"/>
    <n v="4"/>
    <n v="10510"/>
    <n v="10510"/>
    <s v="1000800919251005"/>
    <n v="10466.870000000001"/>
    <n v="41867.480000000003"/>
    <x v="26"/>
    <x v="0"/>
    <x v="0"/>
    <n v="1005"/>
    <n v="10008009"/>
    <s v="SABANA"/>
    <n v="1925"/>
    <s v="Combustibles"/>
    <s v="0040007354"/>
    <x v="0"/>
    <s v="49967"/>
    <s v="En línea"/>
  </r>
  <r>
    <s v="01437782"/>
    <s v="28/01/2025"/>
    <s v="20:55"/>
    <s v="LHE91F"/>
    <x v="0"/>
    <s v="BOGOTÁ, D.C."/>
    <x v="0"/>
    <x v="0"/>
    <n v="23040"/>
    <n v="1.5"/>
    <n v="15360"/>
    <n v="15360"/>
    <s v="1000800919251005"/>
    <n v="16027.03"/>
    <n v="24040.545000000002"/>
    <x v="26"/>
    <x v="0"/>
    <x v="0"/>
    <n v="1005"/>
    <n v="10008009"/>
    <s v="SABANA"/>
    <n v="1925"/>
    <s v="Combustibles"/>
    <s v="0040007354"/>
    <x v="0"/>
    <s v="18937"/>
    <s v="En línea"/>
  </r>
  <r>
    <s v="01437694"/>
    <s v="28/01/2025"/>
    <s v="17:32"/>
    <s v="OLN191"/>
    <x v="0"/>
    <s v="BOGOTÁ, D.C."/>
    <x v="0"/>
    <x v="0"/>
    <n v="61440"/>
    <n v="4"/>
    <n v="15360"/>
    <n v="15360"/>
    <s v="1000800919251005"/>
    <n v="16027.03"/>
    <n v="64108.12"/>
    <x v="26"/>
    <x v="0"/>
    <x v="0"/>
    <n v="1005"/>
    <n v="10008009"/>
    <s v="SABANA"/>
    <n v="1925"/>
    <s v="Combustibles"/>
    <s v="0040007354"/>
    <x v="0"/>
    <s v="119704"/>
    <s v="En línea"/>
  </r>
  <r>
    <s v="01650998"/>
    <s v="28/01/2025"/>
    <s v="04:35"/>
    <s v="OLO449"/>
    <x v="0"/>
    <s v="BOGOTÁ, D.C."/>
    <x v="0"/>
    <x v="1"/>
    <n v="40960"/>
    <n v="4"/>
    <n v="10240"/>
    <n v="10240"/>
    <s v="1000800910821005"/>
    <n v="10466.870000000001"/>
    <n v="41867.480000000003"/>
    <x v="50"/>
    <x v="0"/>
    <x v="0"/>
    <n v="1005"/>
    <n v="10008009"/>
    <s v="SABANA"/>
    <n v="1082"/>
    <s v="Combustibles"/>
    <s v="0040007354"/>
    <x v="0"/>
    <s v="167538"/>
    <s v="En línea"/>
  </r>
  <r>
    <s v="02848249"/>
    <s v="28/01/2025"/>
    <s v="21:40"/>
    <s v="JQU992"/>
    <x v="0"/>
    <s v="BOGOTÁ, D.C."/>
    <x v="0"/>
    <x v="1"/>
    <n v="42520"/>
    <n v="4"/>
    <n v="10630"/>
    <n v="10630"/>
    <s v="100080099281005"/>
    <n v="10466.870000000001"/>
    <n v="41867.480000000003"/>
    <x v="4"/>
    <x v="0"/>
    <x v="0"/>
    <n v="1005"/>
    <n v="10008009"/>
    <s v="SABANA"/>
    <n v="928"/>
    <s v="Combustibles"/>
    <s v="0040007354"/>
    <x v="0"/>
    <s v="99083"/>
    <s v="En línea"/>
  </r>
  <r>
    <s v="02847781"/>
    <s v="28/01/2025"/>
    <s v="10:50"/>
    <s v="OJX855"/>
    <x v="1"/>
    <s v="BOGOTÁ, D.C."/>
    <x v="0"/>
    <x v="1"/>
    <n v="140114.03"/>
    <n v="13.180999999999999"/>
    <n v="10630"/>
    <n v="10630"/>
    <s v="100080099281015"/>
    <n v="10510.49"/>
    <n v="138538.76869"/>
    <x v="4"/>
    <x v="0"/>
    <x v="1"/>
    <n v="1015"/>
    <n v="10008009"/>
    <s v="SABANA"/>
    <n v="928"/>
    <s v="Combustibles"/>
    <s v="0040007477"/>
    <x v="0"/>
    <s v="86899"/>
    <s v="En línea"/>
  </r>
  <r>
    <s v="02373204"/>
    <s v="28/01/2025"/>
    <s v="08:25"/>
    <s v="LIS731"/>
    <x v="0"/>
    <s v="BOGOTÁ, D.C."/>
    <x v="0"/>
    <x v="0"/>
    <n v="46140"/>
    <n v="3"/>
    <n v="15380"/>
    <n v="15380"/>
    <s v="1000800914191005"/>
    <n v="16027.03"/>
    <n v="48081.090000000004"/>
    <x v="3"/>
    <x v="0"/>
    <x v="0"/>
    <n v="1005"/>
    <n v="10008009"/>
    <s v="SABANA"/>
    <n v="1419"/>
    <s v="Combustibles"/>
    <s v="0040007354"/>
    <x v="0"/>
    <s v="56003"/>
    <s v="En línea"/>
  </r>
  <r>
    <s v="011004770"/>
    <s v="28/01/2025"/>
    <s v="22:29"/>
    <s v="OJX876"/>
    <x v="2"/>
    <s v="BOGOTÁ, D.C."/>
    <x v="0"/>
    <x v="1"/>
    <n v="95733.78"/>
    <n v="9.0060000000000002"/>
    <n v="10630"/>
    <n v="10630"/>
    <s v="10008009928267"/>
    <n v="10653.74"/>
    <n v="95947.582439999998"/>
    <x v="4"/>
    <x v="0"/>
    <x v="2"/>
    <n v="267"/>
    <n v="10008009"/>
    <s v="SABANA"/>
    <n v="928"/>
    <s v="Combustibles"/>
    <s v="0040006107"/>
    <x v="0"/>
    <s v="86144"/>
    <s v="En línea"/>
  </r>
  <r>
    <s v="01379813"/>
    <s v="28/01/2025"/>
    <s v="07:24"/>
    <s v="GCX126"/>
    <x v="0"/>
    <s v="BOGOTÁ, D.C."/>
    <x v="0"/>
    <x v="1"/>
    <n v="40960"/>
    <n v="4"/>
    <n v="10240"/>
    <n v="10240"/>
    <s v="1000800914191005"/>
    <n v="10466.870000000001"/>
    <n v="41867.480000000003"/>
    <x v="3"/>
    <x v="0"/>
    <x v="0"/>
    <n v="1005"/>
    <n v="10008009"/>
    <s v="SABANA"/>
    <n v="1419"/>
    <s v="Combustibles"/>
    <s v="0040007354"/>
    <x v="0"/>
    <s v="102260"/>
    <s v="En línea"/>
  </r>
  <r>
    <s v="01380191"/>
    <s v="28/01/2025"/>
    <s v="16:57"/>
    <s v="LIS989"/>
    <x v="0"/>
    <s v="BOGOTÁ, D.C."/>
    <x v="0"/>
    <x v="1"/>
    <n v="40960"/>
    <n v="4"/>
    <n v="10240"/>
    <n v="10240"/>
    <s v="1000800914191005"/>
    <n v="10466.870000000001"/>
    <n v="41867.480000000003"/>
    <x v="3"/>
    <x v="0"/>
    <x v="0"/>
    <n v="1005"/>
    <n v="10008009"/>
    <s v="SABANA"/>
    <n v="1419"/>
    <s v="Combustibles"/>
    <s v="0040007354"/>
    <x v="0"/>
    <s v="13382"/>
    <s v="En línea"/>
  </r>
  <r>
    <s v="02711673"/>
    <s v="28/01/2025"/>
    <s v="05:44"/>
    <s v="OFQ51E"/>
    <x v="0"/>
    <s v="BOGOTÁ, D.C."/>
    <x v="0"/>
    <x v="0"/>
    <n v="23295"/>
    <n v="1.5"/>
    <n v="15530"/>
    <n v="15530"/>
    <s v="1000800914641005"/>
    <n v="16027.03"/>
    <n v="24040.545000000002"/>
    <x v="47"/>
    <x v="0"/>
    <x v="0"/>
    <n v="1005"/>
    <n v="10008009"/>
    <s v="SABANA"/>
    <n v="1464"/>
    <s v="Combustibles"/>
    <s v="0040007354"/>
    <x v="0"/>
    <s v="78922"/>
    <s v="En línea"/>
  </r>
  <r>
    <s v="01539548"/>
    <s v="28/01/2025"/>
    <s v="16:21"/>
    <s v="OFQ57E"/>
    <x v="0"/>
    <s v="BOGOTÁ, D.C."/>
    <x v="0"/>
    <x v="0"/>
    <n v="23295"/>
    <n v="1.5"/>
    <n v="15530"/>
    <n v="15530"/>
    <s v="1000800914641005"/>
    <n v="16027.03"/>
    <n v="24040.545000000002"/>
    <x v="47"/>
    <x v="0"/>
    <x v="0"/>
    <n v="1005"/>
    <n v="10008009"/>
    <s v="SABANA"/>
    <n v="1464"/>
    <s v="Combustibles"/>
    <s v="0040007354"/>
    <x v="0"/>
    <s v="84427"/>
    <s v="En línea"/>
  </r>
  <r>
    <s v="01681859"/>
    <s v="28/01/2025"/>
    <s v="09:07"/>
    <s v="OFW54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51102"/>
    <s v="En línea"/>
  </r>
  <r>
    <s v="02458172"/>
    <s v="28/01/2025"/>
    <s v="07:56"/>
    <s v="OFL45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33526"/>
    <s v="En línea"/>
  </r>
  <r>
    <s v="02458170"/>
    <s v="28/01/2025"/>
    <s v="07:54"/>
    <s v="OGB30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28281"/>
    <s v="En línea"/>
  </r>
  <r>
    <s v="01681873"/>
    <s v="28/01/2025"/>
    <s v="09:19"/>
    <s v="OFX04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36390"/>
    <s v="En línea"/>
  </r>
  <r>
    <s v="02458248"/>
    <s v="28/01/2025"/>
    <s v="09:20"/>
    <s v="MMP22C"/>
    <x v="0"/>
    <s v="BOGOTÁ, D.C."/>
    <x v="0"/>
    <x v="0"/>
    <n v="30980"/>
    <n v="2"/>
    <n v="15490"/>
    <n v="15490"/>
    <s v="1000800910391005"/>
    <n v="16027.03"/>
    <n v="32054.06"/>
    <x v="5"/>
    <x v="0"/>
    <x v="0"/>
    <n v="1005"/>
    <n v="10008009"/>
    <s v="SABANA"/>
    <n v="1039"/>
    <s v="Combustibles"/>
    <s v="0040007354"/>
    <x v="0"/>
    <s v="44615"/>
    <s v="En línea"/>
  </r>
  <r>
    <s v="01682171"/>
    <s v="28/01/2025"/>
    <s v="14:51"/>
    <s v="OGA93E"/>
    <x v="0"/>
    <s v="BOGOTÁ, D.C."/>
    <x v="0"/>
    <x v="0"/>
    <n v="21593.06"/>
    <n v="1.3939999999999999"/>
    <n v="15490"/>
    <n v="15490"/>
    <s v="1000800910391005"/>
    <n v="16027.03"/>
    <n v="22341.679820000001"/>
    <x v="5"/>
    <x v="0"/>
    <x v="0"/>
    <n v="1005"/>
    <n v="10008009"/>
    <s v="SABANA"/>
    <n v="1039"/>
    <s v="Combustibles"/>
    <s v="0040007354"/>
    <x v="0"/>
    <s v="62950"/>
    <s v="En línea"/>
  </r>
  <r>
    <s v="01681936"/>
    <s v="28/01/2025"/>
    <s v="10:32"/>
    <s v="OFY39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64381"/>
    <s v="En línea"/>
  </r>
  <r>
    <s v="02458696"/>
    <s v="28/01/2025"/>
    <s v="17:15"/>
    <s v="OFV21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45885"/>
    <s v="En línea"/>
  </r>
  <r>
    <s v="01682169"/>
    <s v="28/01/2025"/>
    <s v="14:50"/>
    <s v="OEU968"/>
    <x v="0"/>
    <s v="BOGOTÁ, D.C."/>
    <x v="0"/>
    <x v="0"/>
    <n v="77450"/>
    <n v="5"/>
    <n v="15490"/>
    <n v="15490"/>
    <s v="1000800910391005"/>
    <n v="16027.03"/>
    <n v="80135.150000000009"/>
    <x v="5"/>
    <x v="0"/>
    <x v="0"/>
    <n v="1005"/>
    <n v="10008009"/>
    <s v="SABANA"/>
    <n v="1039"/>
    <s v="Combustibles"/>
    <s v="0040007354"/>
    <x v="0"/>
    <s v="170360"/>
    <s v="En línea"/>
  </r>
  <r>
    <s v="01682047"/>
    <s v="28/01/2025"/>
    <s v="12:44"/>
    <s v="LHE49F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31826"/>
    <s v="En línea"/>
  </r>
  <r>
    <s v="02458879"/>
    <s v="28/01/2025"/>
    <s v="19:54"/>
    <s v="AWV04D"/>
    <x v="0"/>
    <s v="BOGOTÁ, D.C."/>
    <x v="0"/>
    <x v="0"/>
    <n v="15490"/>
    <n v="1"/>
    <n v="15490"/>
    <n v="15490"/>
    <s v="1000800910391005"/>
    <n v="16027.03"/>
    <n v="16027.03"/>
    <x v="5"/>
    <x v="0"/>
    <x v="0"/>
    <n v="1005"/>
    <n v="10008009"/>
    <s v="SABANA"/>
    <n v="1039"/>
    <s v="Combustibles"/>
    <s v="0040007354"/>
    <x v="0"/>
    <s v="60817"/>
    <s v="En línea"/>
  </r>
  <r>
    <s v="02458821"/>
    <s v="28/01/2025"/>
    <s v="18:52"/>
    <s v="DDS23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66191"/>
    <s v="En línea"/>
  </r>
  <r>
    <s v="01682315"/>
    <s v="28/01/2025"/>
    <s v="17:21"/>
    <s v="OBI341"/>
    <x v="0"/>
    <s v="BOGOTÁ, D.C."/>
    <x v="0"/>
    <x v="0"/>
    <n v="92940"/>
    <n v="6"/>
    <n v="15490"/>
    <n v="15490"/>
    <s v="1000800910391005"/>
    <n v="16027.03"/>
    <n v="96162.180000000008"/>
    <x v="5"/>
    <x v="0"/>
    <x v="0"/>
    <n v="1005"/>
    <n v="10008009"/>
    <s v="SABANA"/>
    <n v="1039"/>
    <s v="Combustibles"/>
    <s v="0040007354"/>
    <x v="0"/>
    <s v="300838"/>
    <s v="En línea"/>
  </r>
  <r>
    <s v="01682350"/>
    <s v="28/01/2025"/>
    <s v="17:48"/>
    <s v="DDV77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58375"/>
    <s v="En línea"/>
  </r>
  <r>
    <s v="01682658"/>
    <s v="28/01/2025"/>
    <s v="23:49"/>
    <s v="DDV29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95420"/>
    <s v="En línea"/>
  </r>
  <r>
    <s v="02458594"/>
    <s v="28/01/2025"/>
    <s v="15:35"/>
    <s v="OFV32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51298"/>
    <s v="En línea"/>
  </r>
  <r>
    <s v="01682262"/>
    <s v="28/01/2025"/>
    <s v="16:27"/>
    <s v="DDX94E"/>
    <x v="0"/>
    <s v="BOGOTÁ, D.C."/>
    <x v="0"/>
    <x v="0"/>
    <n v="15490"/>
    <n v="1"/>
    <n v="15490"/>
    <n v="15490"/>
    <s v="1000800910391005"/>
    <n v="16027.03"/>
    <n v="16027.03"/>
    <x v="5"/>
    <x v="0"/>
    <x v="0"/>
    <n v="1005"/>
    <n v="10008009"/>
    <s v="SABANA"/>
    <n v="1039"/>
    <s v="Combustibles"/>
    <s v="0040007354"/>
    <x v="0"/>
    <s v="60273"/>
    <s v="En línea"/>
  </r>
  <r>
    <s v="02458913"/>
    <s v="28/01/2025"/>
    <s v="20:26"/>
    <s v="OKZ782"/>
    <x v="0"/>
    <s v="BOGOTÁ, D.C."/>
    <x v="0"/>
    <x v="1"/>
    <n v="85120"/>
    <n v="8"/>
    <n v="10640"/>
    <n v="10640"/>
    <s v="1000800910391005"/>
    <n v="10466.870000000001"/>
    <n v="83734.960000000006"/>
    <x v="5"/>
    <x v="0"/>
    <x v="0"/>
    <n v="1005"/>
    <n v="10008009"/>
    <s v="SABANA"/>
    <n v="1039"/>
    <s v="Combustibles"/>
    <s v="0040007354"/>
    <x v="0"/>
    <s v="105155"/>
    <s v="En línea"/>
  </r>
  <r>
    <s v="01682489"/>
    <s v="28/01/2025"/>
    <s v="20:05"/>
    <s v="OKZ546"/>
    <x v="0"/>
    <s v="BOGOTÁ, D.C."/>
    <x v="0"/>
    <x v="1"/>
    <n v="38176.32"/>
    <n v="3.5880000000000001"/>
    <n v="10640"/>
    <n v="10640"/>
    <s v="1000800910391005"/>
    <n v="10466.870000000001"/>
    <n v="37555.129560000001"/>
    <x v="5"/>
    <x v="0"/>
    <x v="0"/>
    <n v="1005"/>
    <n v="10008009"/>
    <s v="SABANA"/>
    <n v="1039"/>
    <s v="Combustibles"/>
    <s v="0040007354"/>
    <x v="0"/>
    <s v="150813"/>
    <s v="En línea"/>
  </r>
  <r>
    <s v="01682584"/>
    <s v="28/01/2025"/>
    <s v="21:39"/>
    <s v="OLO475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151150"/>
    <s v="En línea"/>
  </r>
  <r>
    <s v="01682580"/>
    <s v="28/01/2025"/>
    <s v="21:36"/>
    <s v="LIS751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51293"/>
    <s v="En línea"/>
  </r>
  <r>
    <s v="01682569"/>
    <s v="28/01/2025"/>
    <s v="21:25"/>
    <s v="GCX017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116823"/>
    <s v="En línea"/>
  </r>
  <r>
    <s v="02729593"/>
    <s v="28/01/2025"/>
    <s v="13:21"/>
    <s v="MAESRECA"/>
    <x v="8"/>
    <s v="BOGOTÁ, D.C."/>
    <x v="0"/>
    <x v="1"/>
    <n v="1060911.54"/>
    <n v="103.30200000000001"/>
    <n v="10270"/>
    <n v="10270"/>
    <s v="1000800910472289"/>
    <n v="10406.01"/>
    <n v="1074961.6450200002"/>
    <x v="6"/>
    <x v="0"/>
    <x v="8"/>
    <n v="2289"/>
    <n v="10008009"/>
    <s v="SABANA"/>
    <n v="1047"/>
    <s v="Combustibles"/>
    <s v="0040005785"/>
    <x v="0"/>
    <s v="7092"/>
    <s v="En línea"/>
  </r>
  <r>
    <s v="02777336"/>
    <s v="28/01/2025"/>
    <s v="01:24"/>
    <s v="OFM29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4110"/>
    <s v="En línea"/>
  </r>
  <r>
    <s v="02777359"/>
    <s v="28/01/2025"/>
    <s v="03:04"/>
    <s v="OFM14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3721"/>
    <s v="En línea"/>
  </r>
  <r>
    <s v="02777764"/>
    <s v="28/01/2025"/>
    <s v="11:25"/>
    <s v="OFO71E"/>
    <x v="0"/>
    <s v="BOGOTÁ, D.C."/>
    <x v="0"/>
    <x v="0"/>
    <n v="23057.61"/>
    <n v="1.4790000000000001"/>
    <n v="15590"/>
    <n v="15590"/>
    <s v="1000800911041005"/>
    <n v="16027.03"/>
    <n v="23703.977370000004"/>
    <x v="29"/>
    <x v="0"/>
    <x v="0"/>
    <n v="1005"/>
    <n v="10008009"/>
    <s v="SABANA"/>
    <n v="1104"/>
    <s v="Combustibles"/>
    <s v="0040007354"/>
    <x v="0"/>
    <s v="50970"/>
    <s v="En línea"/>
  </r>
  <r>
    <s v="02778395"/>
    <s v="28/01/2025"/>
    <s v="22:58"/>
    <s v="OFP39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63210"/>
    <s v="En línea"/>
  </r>
  <r>
    <s v="02778366"/>
    <s v="28/01/2025"/>
    <s v="22:14"/>
    <s v="OFP42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4878"/>
    <s v="En línea"/>
  </r>
  <r>
    <s v="02778157"/>
    <s v="28/01/2025"/>
    <s v="18:36"/>
    <s v="LHB96F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25327"/>
    <s v="En línea"/>
  </r>
  <r>
    <s v="2738439"/>
    <s v="28/01/2025"/>
    <s v="10:28"/>
    <s v="OLN062"/>
    <x v="0"/>
    <s v="BOGOTÁ, D.C."/>
    <x v="0"/>
    <x v="0"/>
    <n v="63920"/>
    <n v="4"/>
    <n v="15980"/>
    <n v="15980"/>
    <s v="1000800911051005"/>
    <n v="16027.03"/>
    <n v="64108.12"/>
    <x v="38"/>
    <x v="0"/>
    <x v="0"/>
    <n v="1005"/>
    <n v="10008009"/>
    <s v="SABANA"/>
    <n v="1105"/>
    <s v="Combustibles"/>
    <s v="0040007354"/>
    <x v="0"/>
    <s v="96682"/>
    <s v="En línea"/>
  </r>
  <r>
    <s v="2738482"/>
    <s v="28/01/2025"/>
    <s v="11:52"/>
    <s v="OJX109"/>
    <x v="0"/>
    <s v="BOGOTÁ, D.C."/>
    <x v="0"/>
    <x v="0"/>
    <n v="63920"/>
    <n v="4"/>
    <n v="15980"/>
    <n v="15980"/>
    <s v="1000800911051005"/>
    <n v="16027.03"/>
    <n v="64108.12"/>
    <x v="38"/>
    <x v="0"/>
    <x v="0"/>
    <n v="1005"/>
    <n v="10008009"/>
    <s v="SABANA"/>
    <n v="1105"/>
    <s v="Combustibles"/>
    <s v="0040007354"/>
    <x v="0"/>
    <s v="232411"/>
    <s v="En línea"/>
  </r>
  <r>
    <s v="2738339"/>
    <s v="28/01/2025"/>
    <s v="06:52"/>
    <s v="OFW74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88353"/>
    <s v="En línea"/>
  </r>
  <r>
    <s v="2738567"/>
    <s v="28/01/2025"/>
    <s v="14:46"/>
    <s v="UKP30D"/>
    <x v="0"/>
    <s v="BOGOTÁ, D.C."/>
    <x v="0"/>
    <x v="0"/>
    <n v="31960"/>
    <n v="2"/>
    <n v="15980"/>
    <n v="15980"/>
    <s v="1000800911051005"/>
    <n v="16027.03"/>
    <n v="32054.06"/>
    <x v="38"/>
    <x v="0"/>
    <x v="0"/>
    <n v="1005"/>
    <n v="10008009"/>
    <s v="SABANA"/>
    <n v="1105"/>
    <s v="Combustibles"/>
    <s v="0040007354"/>
    <x v="0"/>
    <s v="79499"/>
    <s v="En línea"/>
  </r>
  <r>
    <s v="2738458"/>
    <s v="28/01/2025"/>
    <s v="11:11"/>
    <s v="LIT151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26590"/>
    <s v="En línea"/>
  </r>
  <r>
    <s v="2738588"/>
    <s v="28/01/2025"/>
    <s v="15:07"/>
    <s v="OLN091"/>
    <x v="0"/>
    <s v="BOGOTÁ, D.C."/>
    <x v="0"/>
    <x v="1"/>
    <n v="39824.730000000003"/>
    <n v="3.657"/>
    <n v="10890"/>
    <n v="10890"/>
    <s v="1000800911051005"/>
    <n v="10466.870000000001"/>
    <n v="38277.343590000004"/>
    <x v="38"/>
    <x v="0"/>
    <x v="0"/>
    <n v="1005"/>
    <n v="10008009"/>
    <s v="SABANA"/>
    <n v="1105"/>
    <s v="Combustibles"/>
    <s v="0040007354"/>
    <x v="0"/>
    <s v="127561"/>
    <s v="En línea"/>
  </r>
  <r>
    <s v="2738536"/>
    <s v="28/01/2025"/>
    <s v="13:49"/>
    <s v="OLN223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37487"/>
    <s v="En línea"/>
  </r>
  <r>
    <s v="02777541"/>
    <s v="28/01/2025"/>
    <s v="07:38"/>
    <s v="OBI886"/>
    <x v="0"/>
    <s v="BOGOTÁ, D.C."/>
    <x v="0"/>
    <x v="1"/>
    <n v="30930"/>
    <n v="3"/>
    <n v="10310"/>
    <n v="10310"/>
    <s v="1000800911041005"/>
    <n v="10466.870000000001"/>
    <n v="31400.61"/>
    <x v="29"/>
    <x v="0"/>
    <x v="0"/>
    <n v="1005"/>
    <n v="10008009"/>
    <s v="SABANA"/>
    <n v="1104"/>
    <s v="Combustibles"/>
    <s v="0040007354"/>
    <x v="0"/>
    <s v="401689"/>
    <s v="En línea"/>
  </r>
  <r>
    <s v="02777409"/>
    <s v="28/01/2025"/>
    <s v="05:11"/>
    <s v="JQV212"/>
    <x v="12"/>
    <s v="BOGOTÁ, D.C."/>
    <x v="0"/>
    <x v="1"/>
    <n v="129978.17"/>
    <n v="12.606999999999999"/>
    <n v="10310"/>
    <n v="10310"/>
    <s v="1000800911041012"/>
    <n v="10510.49"/>
    <n v="132505.74742999999"/>
    <x v="29"/>
    <x v="0"/>
    <x v="12"/>
    <n v="1012"/>
    <n v="10008009"/>
    <s v="SABANA"/>
    <n v="1104"/>
    <s v="Combustibles"/>
    <s v="0040006507"/>
    <x v="0"/>
    <s v="134556"/>
    <s v="En línea"/>
  </r>
  <r>
    <s v="01462936"/>
    <s v="28/01/2025"/>
    <s v="21:15"/>
    <s v="OLN027"/>
    <x v="2"/>
    <s v="BOGOTÁ, D.C."/>
    <x v="0"/>
    <x v="1"/>
    <n v="143054.70300000001"/>
    <n v="13.497"/>
    <n v="10599"/>
    <n v="10599"/>
    <s v="100080092590267"/>
    <n v="10653.74"/>
    <n v="143793.52877999999"/>
    <x v="20"/>
    <x v="0"/>
    <x v="2"/>
    <n v="267"/>
    <n v="10008009"/>
    <s v="SABANA"/>
    <n v="2590"/>
    <s v="Combustibles"/>
    <s v="0040006107"/>
    <x v="0"/>
    <s v="65318"/>
    <s v="En línea"/>
  </r>
  <r>
    <s v="01462518"/>
    <s v="28/01/2025"/>
    <s v="08:53"/>
    <s v="LIT073P"/>
    <x v="0"/>
    <s v="BOGOTÁ, D.C."/>
    <x v="0"/>
    <x v="0"/>
    <n v="31658"/>
    <n v="2"/>
    <n v="15829"/>
    <n v="15829"/>
    <s v="1000800925901005"/>
    <n v="16027.03"/>
    <n v="32054.06"/>
    <x v="20"/>
    <x v="0"/>
    <x v="0"/>
    <n v="1005"/>
    <n v="10008009"/>
    <s v="SABANA"/>
    <n v="2590"/>
    <s v="Combustibles"/>
    <s v="0040007354"/>
    <x v="0"/>
    <s v="12683"/>
    <s v="En línea"/>
  </r>
  <r>
    <s v="02357666"/>
    <s v="28/01/2025"/>
    <s v="19:23"/>
    <s v="DDP50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5032"/>
    <s v="En línea"/>
  </r>
  <r>
    <s v="02357576"/>
    <s v="28/01/2025"/>
    <s v="17:23"/>
    <s v="OFX41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32677"/>
    <s v="En línea"/>
  </r>
  <r>
    <s v="02357627"/>
    <s v="28/01/2025"/>
    <s v="18:26"/>
    <s v="OFQ45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46468"/>
    <s v="En línea"/>
  </r>
  <r>
    <s v="02357702"/>
    <s v="28/01/2025"/>
    <s v="20:33"/>
    <s v="OGA21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77339"/>
    <s v="En línea"/>
  </r>
  <r>
    <s v="02357700"/>
    <s v="28/01/2025"/>
    <s v="20:32"/>
    <s v="MMO61C"/>
    <x v="0"/>
    <s v="BOGOTÁ, D.C."/>
    <x v="0"/>
    <x v="0"/>
    <n v="23696.012999999999"/>
    <n v="1.4970000000000001"/>
    <n v="15829"/>
    <n v="15829"/>
    <s v="1000800925901005"/>
    <n v="16027.03"/>
    <n v="23992.463910000002"/>
    <x v="20"/>
    <x v="0"/>
    <x v="0"/>
    <n v="1005"/>
    <n v="10008009"/>
    <s v="SABANA"/>
    <n v="2590"/>
    <s v="Combustibles"/>
    <s v="0040007354"/>
    <x v="0"/>
    <s v="50987"/>
    <s v="En línea"/>
  </r>
  <r>
    <s v="01462925"/>
    <s v="28/01/2025"/>
    <s v="20:58"/>
    <s v="OJX093"/>
    <x v="0"/>
    <s v="BOGOTÁ, D.C."/>
    <x v="0"/>
    <x v="0"/>
    <n v="79145"/>
    <n v="5"/>
    <n v="15829"/>
    <n v="15829"/>
    <s v="1000800925901005"/>
    <n v="16027.03"/>
    <n v="80135.150000000009"/>
    <x v="20"/>
    <x v="0"/>
    <x v="0"/>
    <n v="1005"/>
    <n v="10008009"/>
    <s v="SABANA"/>
    <n v="2590"/>
    <s v="Combustibles"/>
    <s v="0040007354"/>
    <x v="0"/>
    <s v="187341"/>
    <s v="En línea"/>
  </r>
  <r>
    <s v="01462949"/>
    <s v="28/01/2025"/>
    <s v="21:46"/>
    <s v="ODT158"/>
    <x v="0"/>
    <s v="BOGOTÁ, D.C."/>
    <x v="0"/>
    <x v="0"/>
    <n v="79145"/>
    <n v="5"/>
    <n v="15829"/>
    <n v="15829"/>
    <s v="1000800925901005"/>
    <n v="16027.03"/>
    <n v="80135.150000000009"/>
    <x v="20"/>
    <x v="0"/>
    <x v="0"/>
    <n v="1005"/>
    <n v="10008009"/>
    <s v="SABANA"/>
    <n v="2590"/>
    <s v="Combustibles"/>
    <s v="0040007354"/>
    <x v="0"/>
    <s v="207885"/>
    <s v="En línea"/>
  </r>
  <r>
    <s v="01462967"/>
    <s v="28/01/2025"/>
    <s v="22:15"/>
    <s v="DDV83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84064"/>
    <s v="En línea"/>
  </r>
  <r>
    <s v="01462690"/>
    <s v="28/01/2025"/>
    <s v="14:23"/>
    <s v="DDV86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7365"/>
    <s v="En línea"/>
  </r>
  <r>
    <s v="01462600"/>
    <s v="28/01/2025"/>
    <s v="11:19"/>
    <s v="OFL77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7099"/>
    <s v="En línea"/>
  </r>
  <r>
    <s v="02357354"/>
    <s v="28/01/2025"/>
    <s v="09:07"/>
    <s v="OFX73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8120"/>
    <s v="En línea"/>
  </r>
  <r>
    <s v="02357405"/>
    <s v="28/01/2025"/>
    <s v="11:05"/>
    <s v="OFZ99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46097"/>
    <s v="En línea"/>
  </r>
  <r>
    <s v="01462311"/>
    <s v="28/01/2025"/>
    <s v="03:26"/>
    <s v="OGA34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9301"/>
    <s v="En línea"/>
  </r>
  <r>
    <s v="02357550"/>
    <s v="28/01/2025"/>
    <s v="16:26"/>
    <s v="OLO592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97105"/>
    <s v="En línea"/>
  </r>
  <r>
    <s v="01462756"/>
    <s v="28/01/2025"/>
    <s v="16:35"/>
    <s v="GCX093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07283"/>
    <s v="En línea"/>
  </r>
  <r>
    <s v="01463005"/>
    <s v="28/01/2025"/>
    <s v="23:15"/>
    <s v="OLO597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84978"/>
    <s v="En línea"/>
  </r>
  <r>
    <s v="01462987"/>
    <s v="28/01/2025"/>
    <s v="22:48"/>
    <s v="GCX094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01378"/>
    <s v="En línea"/>
  </r>
  <r>
    <s v="01462455"/>
    <s v="28/01/2025"/>
    <s v="07:17"/>
    <s v="OLM949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52608"/>
    <s v="En línea"/>
  </r>
  <r>
    <s v="02738883"/>
    <s v="28/01/2025"/>
    <s v="00:07"/>
    <s v="JQV016"/>
    <x v="0"/>
    <s v="BOGOTÁ, D.C."/>
    <x v="0"/>
    <x v="1"/>
    <n v="41360"/>
    <n v="4"/>
    <n v="10340"/>
    <n v="10340"/>
    <s v="1000800913611005"/>
    <n v="10466.870000000001"/>
    <n v="41867.480000000003"/>
    <x v="13"/>
    <x v="0"/>
    <x v="0"/>
    <n v="1005"/>
    <n v="10008009"/>
    <s v="SABANA"/>
    <n v="1361"/>
    <s v="Combustibles"/>
    <s v="0040007354"/>
    <x v="0"/>
    <s v="88596"/>
    <s v="En línea"/>
  </r>
  <r>
    <s v="02739777"/>
    <s v="28/01/2025"/>
    <s v="20:01"/>
    <s v="GCX049"/>
    <x v="0"/>
    <s v="BOGOTÁ, D.C."/>
    <x v="0"/>
    <x v="1"/>
    <n v="41360"/>
    <n v="4"/>
    <n v="10340"/>
    <n v="10340"/>
    <s v="1000800913611005"/>
    <n v="10466.870000000001"/>
    <n v="41867.480000000003"/>
    <x v="13"/>
    <x v="0"/>
    <x v="0"/>
    <n v="1005"/>
    <n v="10008009"/>
    <s v="SABANA"/>
    <n v="1361"/>
    <s v="Combustibles"/>
    <s v="0040007354"/>
    <x v="0"/>
    <s v="101426"/>
    <s v="En línea"/>
  </r>
  <r>
    <s v="01751248"/>
    <s v="28/01/2025"/>
    <s v="22:02"/>
    <s v="OKZ853"/>
    <x v="0"/>
    <s v="BOGOTÁ, D.C."/>
    <x v="0"/>
    <x v="1"/>
    <n v="41360"/>
    <n v="4"/>
    <n v="10340"/>
    <n v="10340"/>
    <s v="1000800913611005"/>
    <n v="10466.870000000001"/>
    <n v="41867.480000000003"/>
    <x v="13"/>
    <x v="0"/>
    <x v="0"/>
    <n v="1005"/>
    <n v="10008009"/>
    <s v="SABANA"/>
    <n v="1361"/>
    <s v="Combustibles"/>
    <s v="0040007354"/>
    <x v="0"/>
    <s v="142062"/>
    <s v="En línea"/>
  </r>
  <r>
    <s v="04222978"/>
    <s v="28/01/2025"/>
    <s v="20:00"/>
    <s v="OFO48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80090"/>
    <s v="En línea"/>
  </r>
  <r>
    <s v="01460921"/>
    <s v="28/01/2025"/>
    <s v="18:55"/>
    <s v="OFO27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67183"/>
    <s v="En línea"/>
  </r>
  <r>
    <s v="02389663"/>
    <s v="28/01/2025"/>
    <s v="23:25"/>
    <s v="OEU956"/>
    <x v="0"/>
    <s v="BOGOTÁ, D.C."/>
    <x v="0"/>
    <x v="0"/>
    <n v="76400"/>
    <n v="5"/>
    <n v="15280"/>
    <n v="15280"/>
    <s v="1000800926001005"/>
    <n v="16027.03"/>
    <n v="80135.150000000009"/>
    <x v="14"/>
    <x v="0"/>
    <x v="0"/>
    <n v="1005"/>
    <n v="10008009"/>
    <s v="SABANA"/>
    <n v="2600"/>
    <s v="Combustibles"/>
    <s v="0040007354"/>
    <x v="0"/>
    <s v="214658"/>
    <s v="En línea"/>
  </r>
  <r>
    <s v="04222591"/>
    <s v="28/01/2025"/>
    <s v="05:28"/>
    <s v="OFW06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52483"/>
    <s v="En línea"/>
  </r>
  <r>
    <s v="03249218"/>
    <s v="28/01/2025"/>
    <s v="10:37"/>
    <s v="DDV91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68312"/>
    <s v="En línea"/>
  </r>
  <r>
    <s v="01460620"/>
    <s v="28/01/2025"/>
    <s v="07:18"/>
    <s v="OFO96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66724"/>
    <s v="En línea"/>
  </r>
  <r>
    <s v="04222803"/>
    <s v="28/01/2025"/>
    <s v="14:28"/>
    <s v="OFS71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37722"/>
    <s v="En línea"/>
  </r>
  <r>
    <s v="02739867"/>
    <s v="28/01/2025"/>
    <s v="21:41"/>
    <s v="LBL72F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38557"/>
    <s v="En línea"/>
  </r>
  <r>
    <s v="02739878"/>
    <s v="28/01/2025"/>
    <s v="22:56"/>
    <s v="OFO97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62089"/>
    <s v="En línea"/>
  </r>
  <r>
    <s v="02739888"/>
    <s v="28/01/2025"/>
    <s v="23:06"/>
    <s v="OFP92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53663"/>
    <s v="En línea"/>
  </r>
  <r>
    <s v="01460953"/>
    <s v="28/01/2025"/>
    <s v="19:50"/>
    <s v="OLO686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129492"/>
    <s v="En línea"/>
  </r>
  <r>
    <s v="04223025"/>
    <s v="28/01/2025"/>
    <s v="21:38"/>
    <s v="OKZ814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214886"/>
    <s v="En línea"/>
  </r>
  <r>
    <s v="04223044"/>
    <s v="28/01/2025"/>
    <s v="22:16"/>
    <s v="GCX044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101288"/>
    <s v="En línea"/>
  </r>
  <r>
    <s v="01461026"/>
    <s v="28/01/2025"/>
    <s v="22:49"/>
    <s v="GCX116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89703"/>
    <s v="En línea"/>
  </r>
  <r>
    <s v="04222833"/>
    <s v="28/01/2025"/>
    <s v="15:46"/>
    <s v="LIT066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19784"/>
    <s v="En línea"/>
  </r>
  <r>
    <s v="04222836"/>
    <s v="28/01/2025"/>
    <s v="15:51"/>
    <s v="GCX027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107385"/>
    <s v="En línea"/>
  </r>
  <r>
    <s v="03249295"/>
    <s v="28/01/2025"/>
    <s v="14:04"/>
    <s v="OBI851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336106"/>
    <s v="En línea"/>
  </r>
  <r>
    <s v="01427563"/>
    <s v="28/01/2025"/>
    <s v="19:37"/>
    <s v="DDY15E"/>
    <x v="0"/>
    <s v="BOGOTÁ, D.C."/>
    <x v="0"/>
    <x v="0"/>
    <n v="15530"/>
    <n v="1"/>
    <n v="15530"/>
    <n v="15530"/>
    <s v="1000800910681005"/>
    <n v="16027.03"/>
    <n v="16027.03"/>
    <x v="16"/>
    <x v="0"/>
    <x v="0"/>
    <n v="1005"/>
    <n v="10008009"/>
    <s v="SABANA"/>
    <n v="1068"/>
    <s v="Combustibles"/>
    <s v="0040007354"/>
    <x v="0"/>
    <s v="63221"/>
    <s v="En línea"/>
  </r>
  <r>
    <s v="01427424"/>
    <s v="28/01/2025"/>
    <s v="16:24"/>
    <s v="OGE09E"/>
    <x v="0"/>
    <s v="BOGOTÁ, D.C."/>
    <x v="0"/>
    <x v="0"/>
    <n v="25065.42"/>
    <n v="1.6140000000000001"/>
    <n v="15530"/>
    <n v="15530"/>
    <s v="1000800910681005"/>
    <n v="16027.03"/>
    <n v="25867.626420000004"/>
    <x v="16"/>
    <x v="0"/>
    <x v="0"/>
    <n v="1005"/>
    <n v="10008009"/>
    <s v="SABANA"/>
    <n v="1068"/>
    <s v="Combustibles"/>
    <s v="0040007354"/>
    <x v="0"/>
    <s v="95500"/>
    <s v="En línea"/>
  </r>
  <r>
    <s v="02415118"/>
    <s v="28/01/2025"/>
    <s v="22:47"/>
    <s v="GCX020"/>
    <x v="0"/>
    <s v="BOGOTÁ, D.C."/>
    <x v="0"/>
    <x v="1"/>
    <n v="41640"/>
    <n v="4"/>
    <n v="10410"/>
    <n v="10410"/>
    <s v="1000800910681005"/>
    <n v="10466.870000000001"/>
    <n v="41867.480000000003"/>
    <x v="16"/>
    <x v="0"/>
    <x v="0"/>
    <n v="1005"/>
    <n v="10008009"/>
    <s v="SABANA"/>
    <n v="1068"/>
    <s v="Combustibles"/>
    <s v="0040007354"/>
    <x v="0"/>
    <s v="109841"/>
    <s v="En línea"/>
  </r>
  <r>
    <s v="0546142"/>
    <s v="28/01/2025"/>
    <s v="19:10"/>
    <s v="OJX143"/>
    <x v="0"/>
    <s v="BOGOTÁ, D.C."/>
    <x v="0"/>
    <x v="0"/>
    <n v="61760"/>
    <n v="4"/>
    <n v="15440"/>
    <n v="15440"/>
    <s v="1000800910691005"/>
    <n v="16027.03"/>
    <n v="64108.12"/>
    <x v="17"/>
    <x v="0"/>
    <x v="0"/>
    <n v="1005"/>
    <n v="10008009"/>
    <s v="SABANA"/>
    <n v="1069"/>
    <s v="Combustibles"/>
    <s v="0040007354"/>
    <x v="0"/>
    <s v="204564"/>
    <s v="En línea"/>
  </r>
  <r>
    <s v="02272840"/>
    <s v="28/01/2025"/>
    <s v="20:14"/>
    <s v="ODT107"/>
    <x v="0"/>
    <s v="BOGOTÁ, D.C."/>
    <x v="0"/>
    <x v="0"/>
    <n v="77200"/>
    <n v="5"/>
    <n v="15440"/>
    <n v="15440"/>
    <s v="1000800910691005"/>
    <n v="16027.03"/>
    <n v="80135.150000000009"/>
    <x v="17"/>
    <x v="0"/>
    <x v="0"/>
    <n v="1005"/>
    <n v="10008009"/>
    <s v="SABANA"/>
    <n v="1069"/>
    <s v="Combustibles"/>
    <s v="0040007354"/>
    <x v="0"/>
    <s v="167911"/>
    <s v="En línea"/>
  </r>
  <r>
    <s v="04185521"/>
    <s v="28/01/2025"/>
    <s v="20:39"/>
    <s v="DDY44E"/>
    <x v="0"/>
    <s v="BOGOTÁ, D.C."/>
    <x v="0"/>
    <x v="0"/>
    <n v="30880"/>
    <n v="2"/>
    <n v="15440"/>
    <n v="15440"/>
    <s v="1000800910691005"/>
    <n v="16027.03"/>
    <n v="32054.06"/>
    <x v="17"/>
    <x v="0"/>
    <x v="0"/>
    <n v="1005"/>
    <n v="10008009"/>
    <s v="SABANA"/>
    <n v="1069"/>
    <s v="Combustibles"/>
    <s v="0040007354"/>
    <x v="0"/>
    <s v="93838"/>
    <s v="En línea"/>
  </r>
  <r>
    <s v="0546131"/>
    <s v="28/01/2025"/>
    <s v="18:58"/>
    <s v="OGA73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82650"/>
    <s v="En línea"/>
  </r>
  <r>
    <s v="01326252"/>
    <s v="28/01/2025"/>
    <s v="21:30"/>
    <s v="OFV66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63653"/>
    <s v="En línea"/>
  </r>
  <r>
    <s v="02272716"/>
    <s v="28/01/2025"/>
    <s v="16:32"/>
    <s v="OGG03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87665"/>
    <s v="En línea"/>
  </r>
  <r>
    <s v="02272722"/>
    <s v="28/01/2025"/>
    <s v="16:41"/>
    <s v="OFV31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65502"/>
    <s v="En línea"/>
  </r>
  <r>
    <s v="02272486"/>
    <s v="28/01/2025"/>
    <s v="09:51"/>
    <s v="OEU906"/>
    <x v="0"/>
    <s v="BOGOTÁ, D.C."/>
    <x v="0"/>
    <x v="0"/>
    <n v="46320"/>
    <n v="3"/>
    <n v="15440"/>
    <n v="15440"/>
    <s v="1000800910691005"/>
    <n v="16027.03"/>
    <n v="48081.090000000004"/>
    <x v="17"/>
    <x v="0"/>
    <x v="0"/>
    <n v="1005"/>
    <n v="10008009"/>
    <s v="SABANA"/>
    <n v="1069"/>
    <s v="Combustibles"/>
    <s v="0040007354"/>
    <x v="0"/>
    <s v="191215"/>
    <s v="En línea"/>
  </r>
  <r>
    <s v="0545889"/>
    <s v="28/01/2025"/>
    <s v="11:09"/>
    <s v="DDX27E"/>
    <x v="0"/>
    <s v="BOGOTÁ, D.C."/>
    <x v="0"/>
    <x v="0"/>
    <n v="15440"/>
    <n v="1"/>
    <n v="15440"/>
    <n v="15440"/>
    <s v="1000800910691005"/>
    <n v="16027.03"/>
    <n v="16027.03"/>
    <x v="17"/>
    <x v="0"/>
    <x v="0"/>
    <n v="1005"/>
    <n v="10008009"/>
    <s v="SABANA"/>
    <n v="1069"/>
    <s v="Combustibles"/>
    <s v="0040007354"/>
    <x v="0"/>
    <s v="90612"/>
    <s v="En línea"/>
  </r>
  <r>
    <s v="01326098"/>
    <s v="28/01/2025"/>
    <s v="16:56"/>
    <s v="OJX150"/>
    <x v="0"/>
    <s v="BOGOTÁ, D.C."/>
    <x v="0"/>
    <x v="0"/>
    <n v="61760"/>
    <n v="4"/>
    <n v="15440"/>
    <n v="15440"/>
    <s v="1000800910691005"/>
    <n v="16027.03"/>
    <n v="64108.12"/>
    <x v="17"/>
    <x v="0"/>
    <x v="0"/>
    <n v="1005"/>
    <n v="10008009"/>
    <s v="SABANA"/>
    <n v="1069"/>
    <s v="Combustibles"/>
    <s v="0040007354"/>
    <x v="0"/>
    <s v="208284"/>
    <s v="En línea"/>
  </r>
  <r>
    <s v="03142345"/>
    <s v="28/01/2025"/>
    <s v="11:39"/>
    <s v="DDN49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66350"/>
    <s v="En línea"/>
  </r>
  <r>
    <s v="02272450"/>
    <s v="28/01/2025"/>
    <s v="08:47"/>
    <s v="DDX91E"/>
    <x v="0"/>
    <s v="BOGOTÁ, D.C."/>
    <x v="0"/>
    <x v="0"/>
    <n v="15440"/>
    <n v="1"/>
    <n v="15440"/>
    <n v="15440"/>
    <s v="1000800910691005"/>
    <n v="16027.03"/>
    <n v="16027.03"/>
    <x v="17"/>
    <x v="0"/>
    <x v="0"/>
    <n v="1005"/>
    <n v="10008009"/>
    <s v="SABANA"/>
    <n v="1069"/>
    <s v="Combustibles"/>
    <s v="0040007354"/>
    <x v="0"/>
    <s v="89092"/>
    <s v="En línea"/>
  </r>
  <r>
    <s v="04185272"/>
    <s v="28/01/2025"/>
    <s v="06:06"/>
    <s v="DDN43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96410"/>
    <s v="En línea"/>
  </r>
  <r>
    <s v="01325909"/>
    <s v="28/01/2025"/>
    <s v="06:46"/>
    <s v="LHE58F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30546"/>
    <s v="En línea"/>
  </r>
  <r>
    <s v="02272684"/>
    <s v="28/01/2025"/>
    <s v="15:35"/>
    <s v="OLN072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187104"/>
    <s v="En línea"/>
  </r>
  <r>
    <s v="02272358"/>
    <s v="28/01/2025"/>
    <s v="05:10"/>
    <s v="OLN211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73586"/>
    <s v="En línea"/>
  </r>
  <r>
    <s v="03610954"/>
    <s v="28/01/2025"/>
    <s v="00:42"/>
    <s v="GCW868"/>
    <x v="0"/>
    <s v="BOGOTÁ, D.C."/>
    <x v="0"/>
    <x v="1"/>
    <n v="41120"/>
    <n v="4"/>
    <n v="10280"/>
    <n v="10280"/>
    <s v="1000800919131005"/>
    <n v="10466.870000000001"/>
    <n v="41867.480000000003"/>
    <x v="18"/>
    <x v="0"/>
    <x v="0"/>
    <n v="1005"/>
    <n v="10008009"/>
    <s v="SABANA"/>
    <n v="1913"/>
    <s v="Combustibles"/>
    <s v="0040007354"/>
    <x v="0"/>
    <s v="59614"/>
    <s v="En línea"/>
  </r>
  <r>
    <s v="01465805"/>
    <s v="28/01/2025"/>
    <s v="20:40"/>
    <s v="OJY281"/>
    <x v="0"/>
    <s v="BOGOTÁ, D.C."/>
    <x v="0"/>
    <x v="1"/>
    <n v="41120"/>
    <n v="4"/>
    <n v="10280"/>
    <n v="10280"/>
    <s v="1000800919131005"/>
    <n v="10466.870000000001"/>
    <n v="41867.480000000003"/>
    <x v="18"/>
    <x v="0"/>
    <x v="0"/>
    <n v="1005"/>
    <n v="10008009"/>
    <s v="SABANA"/>
    <n v="1913"/>
    <s v="Combustibles"/>
    <s v="0040007354"/>
    <x v="0"/>
    <s v="247637"/>
    <s v="En línea"/>
  </r>
  <r>
    <s v="01465440"/>
    <s v="28/01/2025"/>
    <s v="11:14"/>
    <s v="DDW61E"/>
    <x v="0"/>
    <s v="BOGOTÁ, D.C."/>
    <x v="0"/>
    <x v="0"/>
    <n v="22933.5"/>
    <n v="1.5"/>
    <n v="15289"/>
    <n v="15289"/>
    <s v="1000800919131005"/>
    <n v="16027.03"/>
    <n v="24040.545000000002"/>
    <x v="18"/>
    <x v="0"/>
    <x v="0"/>
    <n v="1005"/>
    <n v="10008009"/>
    <s v="SABANA"/>
    <n v="1913"/>
    <s v="Combustibles"/>
    <s v="0040007354"/>
    <x v="0"/>
    <s v="82253"/>
    <s v="En línea"/>
  </r>
  <r>
    <s v="01465292"/>
    <s v="28/01/2025"/>
    <s v="07:15"/>
    <s v="OAO26E"/>
    <x v="0"/>
    <s v="BOGOTÁ, D.C."/>
    <x v="0"/>
    <x v="0"/>
    <n v="30578"/>
    <n v="2"/>
    <n v="15289"/>
    <n v="15289"/>
    <s v="1000800919131005"/>
    <n v="16027.03"/>
    <n v="32054.06"/>
    <x v="18"/>
    <x v="0"/>
    <x v="0"/>
    <n v="1005"/>
    <n v="10008009"/>
    <s v="SABANA"/>
    <n v="1913"/>
    <s v="Combustibles"/>
    <s v="0040007354"/>
    <x v="0"/>
    <s v="72077"/>
    <s v="En línea"/>
  </r>
  <r>
    <s v="01651584"/>
    <s v="28/01/2025"/>
    <s v="17:23"/>
    <s v="ODS944"/>
    <x v="6"/>
    <s v="BOGOTÁ, D.C."/>
    <x v="0"/>
    <x v="0"/>
    <n v="58238.46"/>
    <n v="3.8340000000000001"/>
    <n v="15190"/>
    <n v="15190"/>
    <s v="100080091082865"/>
    <n v="16038.48"/>
    <n v="61491.532319999998"/>
    <x v="50"/>
    <x v="0"/>
    <x v="6"/>
    <n v="865"/>
    <n v="10008009"/>
    <s v="SABANA"/>
    <n v="1082"/>
    <s v="Combustibles"/>
    <s v="0040006277"/>
    <x v="0"/>
    <s v="201936"/>
    <s v="En línea"/>
  </r>
  <r>
    <s v="02290212"/>
    <s v="23/01/2025"/>
    <s v="21:07"/>
    <s v="OBI133"/>
    <x v="2"/>
    <s v="BOGOTÁ, D.C."/>
    <x v="0"/>
    <x v="1"/>
    <n v="98772.28"/>
    <n v="9.3889999999999993"/>
    <n v="10520"/>
    <n v="10520"/>
    <s v="100080091930267"/>
    <n v="10653.74"/>
    <n v="100027.96485999999"/>
    <x v="25"/>
    <x v="0"/>
    <x v="2"/>
    <n v="267"/>
    <n v="10008009"/>
    <s v="SABANA"/>
    <n v="1930"/>
    <s v="Combustibles"/>
    <s v="0040006107"/>
    <x v="0"/>
    <m/>
    <s v="Recuperar"/>
  </r>
  <r>
    <s v="0179545"/>
    <s v="23/01/2025"/>
    <s v="22:57"/>
    <s v="OFV62E"/>
    <x v="0"/>
    <s v="BOGOTÁ, D.C."/>
    <x v="0"/>
    <x v="0"/>
    <n v="23220"/>
    <n v="1.5"/>
    <n v="15480"/>
    <n v="15480"/>
    <s v="1000800916211005"/>
    <n v="16027.03"/>
    <n v="24040.545000000002"/>
    <x v="44"/>
    <x v="0"/>
    <x v="0"/>
    <n v="1005"/>
    <n v="10008009"/>
    <s v="SABANA"/>
    <n v="1621"/>
    <s v="Combustibles"/>
    <s v="0040007354"/>
    <x v="0"/>
    <s v="82125"/>
    <s v="En línea"/>
  </r>
  <r>
    <s v="01474024"/>
    <s v="12/02/2025"/>
    <s v="10:45"/>
    <s v="OFL89E"/>
    <x v="0"/>
    <s v="BOGOTÁ, D.C."/>
    <x v="0"/>
    <x v="0"/>
    <n v="23893.5"/>
    <n v="1.5"/>
    <n v="15929"/>
    <n v="15929"/>
    <s v="1000800925901005"/>
    <n v="16129.73"/>
    <n v="24194.605"/>
    <x v="20"/>
    <x v="1"/>
    <x v="16"/>
    <n v="1005"/>
    <n v="10008009"/>
    <s v="SABANA"/>
    <n v="2590"/>
    <s v="Combustibles"/>
    <s v="0040007354"/>
    <x v="0"/>
    <s v="47112"/>
    <s v="En línea"/>
  </r>
  <r>
    <s v="01474109"/>
    <s v="12/02/2025"/>
    <s v="14:05"/>
    <s v="OFL91E"/>
    <x v="0"/>
    <s v="BOGOTÁ, D.C."/>
    <x v="0"/>
    <x v="0"/>
    <n v="23893.5"/>
    <n v="1.5"/>
    <n v="15929"/>
    <n v="15929"/>
    <s v="1000800925901005"/>
    <n v="16129.73"/>
    <n v="24194.605"/>
    <x v="20"/>
    <x v="1"/>
    <x v="16"/>
    <n v="1005"/>
    <n v="10008009"/>
    <s v="SABANA"/>
    <n v="2590"/>
    <s v="Combustibles"/>
    <s v="0040007354"/>
    <x v="0"/>
    <s v="49770"/>
    <s v="En línea"/>
  </r>
  <r>
    <s v="01474346"/>
    <s v="12/02/2025"/>
    <s v="22:09"/>
    <s v="OFZ97E"/>
    <x v="0"/>
    <s v="BOGOTÁ, D.C."/>
    <x v="0"/>
    <x v="0"/>
    <n v="23893.5"/>
    <n v="1.5"/>
    <n v="15929"/>
    <n v="15929"/>
    <s v="1000800925901005"/>
    <n v="16129.73"/>
    <n v="24194.605"/>
    <x v="20"/>
    <x v="1"/>
    <x v="16"/>
    <n v="1005"/>
    <n v="10008009"/>
    <s v="SABANA"/>
    <n v="2590"/>
    <s v="Combustibles"/>
    <s v="0040007354"/>
    <x v="0"/>
    <s v="32130"/>
    <s v="En línea"/>
  </r>
  <r>
    <s v="03760566"/>
    <s v="12/02/2025"/>
    <s v="21:13"/>
    <s v="GCX041"/>
    <x v="0"/>
    <s v="BOGOTÁ, D.C."/>
    <x v="0"/>
    <x v="0"/>
    <n v="62520"/>
    <n v="4"/>
    <n v="15630"/>
    <n v="15630"/>
    <s v="100080099291005"/>
    <n v="16129.73"/>
    <n v="64518.92"/>
    <x v="9"/>
    <x v="1"/>
    <x v="17"/>
    <n v="1005"/>
    <n v="10008009"/>
    <s v="SABANA"/>
    <n v="929"/>
    <s v="Combustibles"/>
    <s v="0040007354"/>
    <x v="0"/>
    <s v="92540"/>
    <s v="En línea"/>
  </r>
  <r>
    <s v="03760013"/>
    <s v="12/02/2025"/>
    <s v="06:57"/>
    <s v="DDP16E"/>
    <x v="0"/>
    <s v="BOGOTÁ, D.C."/>
    <x v="0"/>
    <x v="0"/>
    <n v="20615.97"/>
    <n v="1.319"/>
    <n v="15630"/>
    <n v="15630"/>
    <s v="100080099291005"/>
    <n v="16129.73"/>
    <n v="21275.113869999997"/>
    <x v="9"/>
    <x v="1"/>
    <x v="17"/>
    <n v="1005"/>
    <n v="10008009"/>
    <s v="SABANA"/>
    <n v="929"/>
    <s v="Combustibles"/>
    <s v="0040007354"/>
    <x v="0"/>
    <s v="81607"/>
    <s v="En línea"/>
  </r>
  <r>
    <s v="03760165"/>
    <s v="12/02/2025"/>
    <s v="11:13"/>
    <s v="OFR22E"/>
    <x v="0"/>
    <s v="BOGOTÁ, D.C."/>
    <x v="0"/>
    <x v="0"/>
    <n v="23445"/>
    <n v="1.5"/>
    <n v="15630"/>
    <n v="15630"/>
    <s v="100080099291005"/>
    <n v="16129.73"/>
    <n v="24194.605"/>
    <x v="9"/>
    <x v="1"/>
    <x v="17"/>
    <n v="1005"/>
    <n v="10008009"/>
    <s v="SABANA"/>
    <n v="929"/>
    <s v="Combustibles"/>
    <s v="0040007354"/>
    <x v="0"/>
    <s v="44733"/>
    <s v="En línea"/>
  </r>
  <r>
    <s v="03760593"/>
    <s v="12/02/2025"/>
    <s v="22:07"/>
    <s v="OLN112"/>
    <x v="9"/>
    <s v="BOGOTÁ, D.C."/>
    <x v="0"/>
    <x v="0"/>
    <n v="132495.51"/>
    <n v="8.4770000000000003"/>
    <n v="15630"/>
    <n v="15630"/>
    <s v="10008009929164"/>
    <n v="16215.81"/>
    <n v="137461.42137"/>
    <x v="9"/>
    <x v="1"/>
    <x v="18"/>
    <n v="164"/>
    <n v="10008009"/>
    <s v="SABANA"/>
    <n v="929"/>
    <s v="Combustibles"/>
    <s v="0040006240"/>
    <x v="0"/>
    <s v="117150"/>
    <s v="En línea"/>
  </r>
  <r>
    <s v="02749415"/>
    <s v="12/02/2025"/>
    <s v="17:54"/>
    <s v="LHH11F"/>
    <x v="0"/>
    <s v="BOGOTÁ, D.C."/>
    <x v="0"/>
    <x v="0"/>
    <n v="23190"/>
    <n v="1.5"/>
    <n v="15460"/>
    <n v="15460"/>
    <s v="1000800910471005"/>
    <n v="16129.73"/>
    <n v="24194.605"/>
    <x v="6"/>
    <x v="1"/>
    <x v="17"/>
    <n v="1005"/>
    <n v="10008009"/>
    <s v="SABANA"/>
    <n v="1047"/>
    <s v="Combustibles"/>
    <s v="0040007354"/>
    <x v="0"/>
    <s v="6518"/>
    <s v="En línea"/>
  </r>
  <r>
    <s v="02749436"/>
    <s v="12/02/2025"/>
    <s v="18:13"/>
    <s v="DDS28E"/>
    <x v="0"/>
    <s v="BOGOTÁ, D.C."/>
    <x v="0"/>
    <x v="0"/>
    <n v="23190"/>
    <n v="1.5"/>
    <n v="15460"/>
    <n v="15460"/>
    <s v="1000800910471005"/>
    <n v="16129.73"/>
    <n v="24194.605"/>
    <x v="6"/>
    <x v="1"/>
    <x v="17"/>
    <n v="1005"/>
    <n v="10008009"/>
    <s v="SABANA"/>
    <n v="1047"/>
    <s v="Combustibles"/>
    <s v="0040007354"/>
    <x v="0"/>
    <s v="33680"/>
    <s v="En línea"/>
  </r>
  <r>
    <s v="01870907"/>
    <s v="12/02/2025"/>
    <s v="07:11"/>
    <s v="OFP64E"/>
    <x v="0"/>
    <s v="BOGOTÁ, D.C."/>
    <x v="0"/>
    <x v="0"/>
    <n v="23190"/>
    <n v="1.5"/>
    <n v="15460"/>
    <n v="15460"/>
    <s v="1000800910471005"/>
    <n v="16129.73"/>
    <n v="24194.605"/>
    <x v="6"/>
    <x v="1"/>
    <x v="17"/>
    <n v="1005"/>
    <n v="10008009"/>
    <s v="SABANA"/>
    <n v="1047"/>
    <s v="Combustibles"/>
    <s v="0040007354"/>
    <x v="0"/>
    <s v="52791"/>
    <s v="En línea"/>
  </r>
  <r>
    <s v="01870677"/>
    <s v="12/02/2025"/>
    <s v="03:02"/>
    <s v="OFP41E"/>
    <x v="0"/>
    <s v="BOGOTÁ, D.C."/>
    <x v="0"/>
    <x v="0"/>
    <n v="23190"/>
    <n v="1.5"/>
    <n v="15460"/>
    <n v="15460"/>
    <s v="1000800910471005"/>
    <n v="16129.73"/>
    <n v="24194.605"/>
    <x v="6"/>
    <x v="1"/>
    <x v="17"/>
    <n v="1005"/>
    <n v="10008009"/>
    <s v="SABANA"/>
    <n v="1047"/>
    <s v="Combustibles"/>
    <s v="0040007354"/>
    <x v="0"/>
    <s v="42703"/>
    <s v="En línea"/>
  </r>
  <r>
    <s v="02749059"/>
    <s v="12/02/2025"/>
    <s v="11:17"/>
    <s v="OFP25E"/>
    <x v="0"/>
    <s v="BOGOTÁ, D.C."/>
    <x v="0"/>
    <x v="0"/>
    <n v="23190"/>
    <n v="1.5"/>
    <n v="15460"/>
    <n v="15460"/>
    <s v="1000800910471005"/>
    <n v="16129.73"/>
    <n v="24194.605"/>
    <x v="6"/>
    <x v="1"/>
    <x v="17"/>
    <n v="1005"/>
    <n v="10008009"/>
    <s v="SABANA"/>
    <n v="1047"/>
    <s v="Combustibles"/>
    <s v="0040007354"/>
    <x v="0"/>
    <s v="66619"/>
    <s v="En línea"/>
  </r>
  <r>
    <s v="01871156"/>
    <s v="12/02/2025"/>
    <s v="10:33"/>
    <s v="DDW44E"/>
    <x v="0"/>
    <s v="BOGOTÁ, D.C."/>
    <x v="0"/>
    <x v="0"/>
    <n v="23190"/>
    <n v="1.5"/>
    <n v="15460"/>
    <n v="15460"/>
    <s v="1000800910471005"/>
    <n v="16129.73"/>
    <n v="24194.605"/>
    <x v="6"/>
    <x v="1"/>
    <x v="17"/>
    <n v="1005"/>
    <n v="10008009"/>
    <s v="SABANA"/>
    <n v="1047"/>
    <s v="Combustibles"/>
    <s v="0040007354"/>
    <x v="0"/>
    <s v="87726"/>
    <s v="En línea"/>
  </r>
  <r>
    <s v="02749150"/>
    <s v="12/02/2025"/>
    <s v="12:55"/>
    <s v="LHH08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15282"/>
    <s v="En línea"/>
  </r>
  <r>
    <s v="02749216"/>
    <s v="12/02/2025"/>
    <s v="14:03"/>
    <s v="OFW8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2557"/>
    <s v="En línea"/>
  </r>
  <r>
    <s v="02749258"/>
    <s v="12/02/2025"/>
    <s v="14:54"/>
    <s v="OFM1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3192"/>
    <s v="En línea"/>
  </r>
  <r>
    <s v="01564284"/>
    <s v="12/02/2025"/>
    <s v="07:17"/>
    <s v="OFT34E"/>
    <x v="0"/>
    <s v="BOGOTÁ, D.C."/>
    <x v="0"/>
    <x v="0"/>
    <n v="17334.46"/>
    <n v="1.1020000000000001"/>
    <n v="15730"/>
    <n v="15730"/>
    <s v="1000800910671005"/>
    <n v="16129.73"/>
    <n v="17774.962460000002"/>
    <x v="36"/>
    <x v="1"/>
    <x v="17"/>
    <n v="1005"/>
    <n v="10008009"/>
    <s v="SABANA"/>
    <n v="1067"/>
    <s v="Combustibles"/>
    <s v="0040007354"/>
    <x v="0"/>
    <s v="35539"/>
    <s v="En línea"/>
  </r>
  <r>
    <s v="01564574"/>
    <s v="12/02/2025"/>
    <s v="14:42"/>
    <s v="DDW64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3249"/>
    <s v="En línea"/>
  </r>
  <r>
    <s v="02461118"/>
    <s v="12/02/2025"/>
    <s v="21:57"/>
    <s v="AWU04D"/>
    <x v="0"/>
    <s v="BOGOTÁ, D.C."/>
    <x v="0"/>
    <x v="0"/>
    <n v="31460"/>
    <n v="2"/>
    <n v="15730"/>
    <n v="15730"/>
    <s v="1000800910671005"/>
    <n v="16129.73"/>
    <n v="32259.42"/>
    <x v="36"/>
    <x v="1"/>
    <x v="17"/>
    <n v="1005"/>
    <n v="10008009"/>
    <s v="SABANA"/>
    <n v="1067"/>
    <s v="Combustibles"/>
    <s v="0040007354"/>
    <x v="0"/>
    <s v="31593"/>
    <s v="En línea"/>
  </r>
  <r>
    <s v="02461005"/>
    <s v="12/02/2025"/>
    <s v="19:01"/>
    <s v="OFM93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2849"/>
    <s v="En línea"/>
  </r>
  <r>
    <s v="01564866"/>
    <s v="12/02/2025"/>
    <s v="20:45"/>
    <s v="DDW19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60262"/>
    <s v="En línea"/>
  </r>
  <r>
    <s v="1792825"/>
    <s v="12/02/2025"/>
    <s v="09:29"/>
    <s v="OAO40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93866"/>
    <s v="En línea"/>
  </r>
  <r>
    <s v="1793271"/>
    <s v="12/02/2025"/>
    <s v="18:44"/>
    <s v="UKP26D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58586"/>
    <s v="En línea"/>
  </r>
  <r>
    <s v="1793165"/>
    <s v="12/02/2025"/>
    <s v="16:49"/>
    <s v="OAO08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135923"/>
    <s v="En línea"/>
  </r>
  <r>
    <s v="1792795"/>
    <s v="12/02/2025"/>
    <s v="09:01"/>
    <s v="OAO29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92202"/>
    <s v="En línea"/>
  </r>
  <r>
    <s v="02755238"/>
    <s v="12/02/2025"/>
    <s v="06:18"/>
    <s v="OFP98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91695"/>
    <s v="En línea"/>
  </r>
  <r>
    <s v="02755713"/>
    <s v="12/02/2025"/>
    <s v="15:15"/>
    <s v="LBO83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1522"/>
    <s v="En línea"/>
  </r>
  <r>
    <s v="02755698"/>
    <s v="12/02/2025"/>
    <s v="15:01"/>
    <s v="OFT83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0819"/>
    <s v="En línea"/>
  </r>
  <r>
    <s v="01767120"/>
    <s v="12/02/2025"/>
    <s v="16:23"/>
    <s v="LBL89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1897"/>
    <s v="En línea"/>
  </r>
  <r>
    <s v="01767123"/>
    <s v="12/02/2025"/>
    <s v="16:26"/>
    <s v="OFP9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0266"/>
    <s v="En línea"/>
  </r>
  <r>
    <s v="01767148"/>
    <s v="12/02/2025"/>
    <s v="16:52"/>
    <s v="OFP8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0979"/>
    <s v="En línea"/>
  </r>
  <r>
    <s v="01767392"/>
    <s v="12/02/2025"/>
    <s v="21:12"/>
    <s v="OLO697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42170"/>
    <s v="En línea"/>
  </r>
  <r>
    <s v="01697044"/>
    <s v="12/02/2025"/>
    <s v="23:17"/>
    <s v="DDU03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84789"/>
    <s v="En línea"/>
  </r>
  <r>
    <s v="01696280"/>
    <s v="12/02/2025"/>
    <s v="08:36"/>
    <s v="OGB9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9164"/>
    <s v="En línea"/>
  </r>
  <r>
    <s v="01696352"/>
    <s v="12/02/2025"/>
    <s v="09:46"/>
    <s v="OFW58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4220"/>
    <s v="En línea"/>
  </r>
  <r>
    <s v="01696403"/>
    <s v="12/02/2025"/>
    <s v="10:41"/>
    <s v="OKZ759"/>
    <x v="0"/>
    <s v="BOGOTÁ, D.C."/>
    <x v="0"/>
    <x v="0"/>
    <n v="46770"/>
    <n v="3"/>
    <n v="15590"/>
    <n v="15590"/>
    <s v="1000800910391005"/>
    <n v="16129.73"/>
    <n v="48389.19"/>
    <x v="5"/>
    <x v="1"/>
    <x v="17"/>
    <n v="1005"/>
    <n v="10008009"/>
    <s v="SABANA"/>
    <n v="1039"/>
    <s v="Combustibles"/>
    <s v="0040007354"/>
    <x v="0"/>
    <s v="149336"/>
    <s v="En línea"/>
  </r>
  <r>
    <s v="01696844"/>
    <s v="12/02/2025"/>
    <s v="19:02"/>
    <s v="OLN085"/>
    <x v="0"/>
    <s v="BOGOTÁ, D.C."/>
    <x v="0"/>
    <x v="1"/>
    <n v="40386.82"/>
    <n v="3.778"/>
    <n v="10690"/>
    <n v="10690"/>
    <s v="1000800910391005"/>
    <n v="10510.43"/>
    <n v="39708.404540000003"/>
    <x v="5"/>
    <x v="1"/>
    <x v="17"/>
    <n v="1005"/>
    <n v="10008009"/>
    <s v="SABANA"/>
    <n v="1039"/>
    <s v="Combustibles"/>
    <s v="0040007354"/>
    <x v="0"/>
    <s v="176173"/>
    <s v="En línea"/>
  </r>
  <r>
    <s v="01696792"/>
    <s v="12/02/2025"/>
    <s v="18:17"/>
    <s v="JQV325"/>
    <x v="0"/>
    <s v="BOGOTÁ, D.C."/>
    <x v="0"/>
    <x v="1"/>
    <n v="85520"/>
    <n v="8"/>
    <n v="10690"/>
    <n v="10690"/>
    <s v="1000800910391005"/>
    <n v="10510.43"/>
    <n v="84083.44"/>
    <x v="5"/>
    <x v="1"/>
    <x v="17"/>
    <n v="1005"/>
    <n v="10008009"/>
    <s v="SABANA"/>
    <n v="1039"/>
    <s v="Combustibles"/>
    <s v="0040007354"/>
    <x v="0"/>
    <s v="11429"/>
    <s v="En línea"/>
  </r>
  <r>
    <s v="01697030"/>
    <s v="12/02/2025"/>
    <s v="22:56"/>
    <s v="OKZ590"/>
    <x v="0"/>
    <s v="BOGOTÁ, D.C."/>
    <x v="0"/>
    <x v="1"/>
    <n v="45186.63"/>
    <n v="4.2270000000000003"/>
    <n v="10690"/>
    <n v="10690"/>
    <s v="1000800910391005"/>
    <n v="10510.43"/>
    <n v="44427.587610000002"/>
    <x v="5"/>
    <x v="1"/>
    <x v="17"/>
    <n v="1005"/>
    <n v="10008009"/>
    <s v="SABANA"/>
    <n v="1039"/>
    <s v="Combustibles"/>
    <s v="0040007354"/>
    <x v="0"/>
    <s v="151589"/>
    <s v="En línea"/>
  </r>
  <r>
    <s v="01697019"/>
    <s v="12/02/2025"/>
    <s v="22:35"/>
    <s v="LIS751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52699"/>
    <s v="En línea"/>
  </r>
  <r>
    <s v="01696157"/>
    <s v="12/02/2025"/>
    <s v="05:32"/>
    <s v="LIS983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39304"/>
    <s v="En línea"/>
  </r>
  <r>
    <s v="01696486"/>
    <s v="12/02/2025"/>
    <s v="12:12"/>
    <s v="OKZ874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41710"/>
    <s v="En línea"/>
  </r>
  <r>
    <s v="02468886"/>
    <s v="12/02/2025"/>
    <s v="14:13"/>
    <s v="OLO475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52664"/>
    <s v="En línea"/>
  </r>
  <r>
    <s v="01696498"/>
    <s v="12/02/2025"/>
    <s v="12:22"/>
    <s v="OFN31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7350"/>
    <s v="En línea"/>
  </r>
  <r>
    <s v="02468970"/>
    <s v="12/02/2025"/>
    <s v="15:33"/>
    <s v="DDW53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1401"/>
    <s v="En línea"/>
  </r>
  <r>
    <s v="02468901"/>
    <s v="12/02/2025"/>
    <s v="14:29"/>
    <s v="DDV71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90630"/>
    <s v="En línea"/>
  </r>
  <r>
    <s v="01696985"/>
    <s v="12/02/2025"/>
    <s v="21:54"/>
    <s v="OFU50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0635"/>
    <s v="En línea"/>
  </r>
  <r>
    <s v="04253192"/>
    <s v="12/02/2025"/>
    <s v="19:31"/>
    <s v="OLO541"/>
    <x v="2"/>
    <s v="BOGOTÁ, D.C."/>
    <x v="0"/>
    <x v="0"/>
    <n v="212229.12"/>
    <n v="13.817"/>
    <n v="15360"/>
    <n v="15360"/>
    <s v="100080091442267"/>
    <n v="16316.6"/>
    <n v="225446.46220000001"/>
    <x v="30"/>
    <x v="1"/>
    <x v="19"/>
    <n v="267"/>
    <n v="10008009"/>
    <s v="SABANA"/>
    <n v="1442"/>
    <s v="Combustibles"/>
    <s v="0040006107"/>
    <x v="0"/>
    <s v="64422"/>
    <s v="En línea"/>
  </r>
  <r>
    <s v="02697766"/>
    <s v="12/02/2025"/>
    <s v="21:54"/>
    <s v="LIS973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31115"/>
    <s v="En línea"/>
  </r>
  <r>
    <s v="02218413"/>
    <s v="12/02/2025"/>
    <s v="04:54"/>
    <s v="DDQ84E"/>
    <x v="0"/>
    <s v="BOGOTÁ, D.C."/>
    <x v="0"/>
    <x v="0"/>
    <n v="23235"/>
    <n v="1.5"/>
    <n v="15490"/>
    <n v="15490"/>
    <s v="1000800937031005"/>
    <n v="16129.73"/>
    <n v="24194.595000000001"/>
    <x v="48"/>
    <x v="1"/>
    <x v="16"/>
    <n v="1005"/>
    <n v="10008009"/>
    <s v="SABANA"/>
    <n v="3703"/>
    <s v="Combustibles"/>
    <s v="0040007354"/>
    <x v="0"/>
    <s v="94364"/>
    <s v="En línea"/>
  </r>
  <r>
    <s v="03484485"/>
    <s v="12/02/2025"/>
    <s v="05:43"/>
    <s v="OAM64E"/>
    <x v="0"/>
    <s v="BOGOTÁ, D.C."/>
    <x v="0"/>
    <x v="0"/>
    <n v="15390"/>
    <n v="1"/>
    <n v="15390"/>
    <n v="15390"/>
    <s v="1000800921601005"/>
    <n v="16129.73"/>
    <n v="16129.73"/>
    <x v="23"/>
    <x v="1"/>
    <x v="16"/>
    <n v="1005"/>
    <n v="10008009"/>
    <s v="SABANA"/>
    <n v="2160"/>
    <s v="Combustibles"/>
    <s v="0040007354"/>
    <x v="0"/>
    <s v="79956"/>
    <s v="En línea"/>
  </r>
  <r>
    <s v="01343087"/>
    <s v="12/02/2025"/>
    <s v="10:49"/>
    <s v="OAP51E"/>
    <x v="0"/>
    <s v="BOGOTÁ, D.C."/>
    <x v="0"/>
    <x v="0"/>
    <n v="30780"/>
    <n v="2"/>
    <n v="15390"/>
    <n v="15390"/>
    <s v="1000800921601005"/>
    <n v="16129.73"/>
    <n v="32259.46"/>
    <x v="23"/>
    <x v="1"/>
    <x v="16"/>
    <n v="1005"/>
    <n v="10008009"/>
    <s v="SABANA"/>
    <n v="2160"/>
    <s v="Combustibles"/>
    <s v="0040007354"/>
    <x v="0"/>
    <s v="39675"/>
    <s v="En línea"/>
  </r>
  <r>
    <s v="01343664"/>
    <s v="12/02/2025"/>
    <s v="19:58"/>
    <s v="OAM32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93992"/>
    <s v="En línea"/>
  </r>
  <r>
    <s v="04366191"/>
    <s v="12/02/2025"/>
    <s v="20:24"/>
    <s v="OBI669"/>
    <x v="0"/>
    <s v="BOGOTÁ, D.C."/>
    <x v="0"/>
    <x v="0"/>
    <n v="61560"/>
    <n v="4"/>
    <n v="15390"/>
    <n v="15390"/>
    <s v="1000800921601005"/>
    <n v="16129.73"/>
    <n v="64518.92"/>
    <x v="23"/>
    <x v="1"/>
    <x v="16"/>
    <n v="1005"/>
    <n v="10008009"/>
    <s v="SABANA"/>
    <n v="2160"/>
    <s v="Combustibles"/>
    <s v="0040007354"/>
    <x v="0"/>
    <s v="267299"/>
    <s v="En línea"/>
  </r>
  <r>
    <s v="03484832"/>
    <s v="12/02/2025"/>
    <s v="15:18"/>
    <s v="OKZ677"/>
    <x v="0"/>
    <s v="BOGOTÁ, D.C."/>
    <x v="0"/>
    <x v="1"/>
    <n v="36097.32"/>
    <n v="3.508"/>
    <n v="10290"/>
    <n v="10290"/>
    <s v="1000800921601005"/>
    <n v="10510.43"/>
    <n v="36870.58844"/>
    <x v="23"/>
    <x v="1"/>
    <x v="16"/>
    <n v="1005"/>
    <n v="10008009"/>
    <s v="SABANA"/>
    <n v="2160"/>
    <s v="Combustibles"/>
    <s v="0040007354"/>
    <x v="0"/>
    <s v="116075"/>
    <s v="En línea"/>
  </r>
  <r>
    <s v="03484897"/>
    <s v="12/02/2025"/>
    <s v="16:50"/>
    <s v="LIT152"/>
    <x v="0"/>
    <s v="BOGOTÁ, D.C."/>
    <x v="0"/>
    <x v="1"/>
    <n v="41160"/>
    <n v="4"/>
    <n v="10290"/>
    <n v="10290"/>
    <s v="1000800921601005"/>
    <n v="10510.43"/>
    <n v="42041.770000000004"/>
    <x v="23"/>
    <x v="1"/>
    <x v="16"/>
    <n v="1005"/>
    <n v="10008009"/>
    <s v="SABANA"/>
    <n v="2160"/>
    <s v="Combustibles"/>
    <s v="0040007354"/>
    <x v="0"/>
    <s v="14292"/>
    <s v="En línea"/>
  </r>
  <r>
    <s v="03544627"/>
    <s v="12/02/2025"/>
    <s v="00:29"/>
    <s v="OFV72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0853"/>
    <s v="En línea"/>
  </r>
  <r>
    <s v="02615214"/>
    <s v="12/02/2025"/>
    <s v="06:36"/>
    <s v="OFZ2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2816"/>
    <s v="En línea"/>
  </r>
  <r>
    <s v="04160143"/>
    <s v="12/02/2025"/>
    <s v="21:42"/>
    <s v="OFJ34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4772"/>
    <s v="En línea"/>
  </r>
  <r>
    <s v="04159997"/>
    <s v="12/02/2025"/>
    <s v="18:28"/>
    <s v="DDO9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107021"/>
    <s v="En línea"/>
  </r>
  <r>
    <s v="04159831"/>
    <s v="12/02/2025"/>
    <s v="15:09"/>
    <s v="OFZ7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0943"/>
    <s v="En línea"/>
  </r>
  <r>
    <s v="04159855"/>
    <s v="12/02/2025"/>
    <s v="15:34"/>
    <s v="LBM22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0322"/>
    <s v="En línea"/>
  </r>
  <r>
    <s v="04159590"/>
    <s v="12/02/2025"/>
    <s v="10:34"/>
    <s v="DDY4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4061"/>
    <s v="En línea"/>
  </r>
  <r>
    <s v="04159595"/>
    <s v="12/02/2025"/>
    <s v="10:37"/>
    <s v="OFJ0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4059"/>
    <s v="En línea"/>
  </r>
  <r>
    <s v="01665001"/>
    <s v="12/02/2025"/>
    <s v="10:44"/>
    <s v="OLN203"/>
    <x v="0"/>
    <s v="BOGOTÁ, D.C."/>
    <x v="0"/>
    <x v="0"/>
    <n v="61440"/>
    <n v="4"/>
    <n v="15360"/>
    <n v="15360"/>
    <s v="1000800910551005"/>
    <n v="16129.73"/>
    <n v="64518.92"/>
    <x v="10"/>
    <x v="1"/>
    <x v="17"/>
    <n v="1005"/>
    <n v="10008009"/>
    <s v="SABANA"/>
    <n v="1055"/>
    <s v="Combustibles"/>
    <s v="0040007354"/>
    <x v="0"/>
    <s v="108217"/>
    <s v="En línea"/>
  </r>
  <r>
    <s v="04159459"/>
    <s v="12/02/2025"/>
    <s v="09:00"/>
    <s v="OFR58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6125"/>
    <s v="En línea"/>
  </r>
  <r>
    <s v="04159538"/>
    <s v="12/02/2025"/>
    <s v="09:52"/>
    <s v="LBM40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4563"/>
    <s v="En línea"/>
  </r>
  <r>
    <s v="01665102"/>
    <s v="12/02/2025"/>
    <s v="13:22"/>
    <s v="OFZ05E"/>
    <x v="0"/>
    <s v="BOGOTÁ, D.C."/>
    <x v="0"/>
    <x v="0"/>
    <n v="15360"/>
    <n v="1"/>
    <n v="15360"/>
    <n v="15360"/>
    <s v="1000800910551005"/>
    <n v="16129.73"/>
    <n v="16129.73"/>
    <x v="10"/>
    <x v="1"/>
    <x v="17"/>
    <n v="1005"/>
    <n v="10008009"/>
    <s v="SABANA"/>
    <n v="1055"/>
    <s v="Combustibles"/>
    <s v="0040007354"/>
    <x v="0"/>
    <s v="64350"/>
    <s v="En línea"/>
  </r>
  <r>
    <s v="04159753"/>
    <s v="12/02/2025"/>
    <s v="13:48"/>
    <s v="OFZ2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4780"/>
    <s v="En línea"/>
  </r>
  <r>
    <s v="01664883"/>
    <s v="12/02/2025"/>
    <s v="06:38"/>
    <s v="OLN079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96845"/>
    <s v="En línea"/>
  </r>
  <r>
    <s v="01665260"/>
    <s v="12/02/2025"/>
    <s v="17:37"/>
    <s v="OKZ871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66791"/>
    <s v="En línea"/>
  </r>
  <r>
    <s v="01665046"/>
    <s v="12/02/2025"/>
    <s v="11:50"/>
    <s v="OLO548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64003"/>
    <s v="En línea"/>
  </r>
  <r>
    <s v="02615305"/>
    <s v="12/02/2025"/>
    <s v="09:26"/>
    <s v="OLO615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76266"/>
    <s v="En línea"/>
  </r>
  <r>
    <s v="01665449"/>
    <s v="12/02/2025"/>
    <s v="22:55"/>
    <s v="OLO613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2323"/>
    <s v="En línea"/>
  </r>
  <r>
    <s v="3013146"/>
    <s v="12/02/2025"/>
    <s v="22:14"/>
    <s v="LHA14F"/>
    <x v="0"/>
    <s v="BOGOTÁ, D.C."/>
    <x v="0"/>
    <x v="0"/>
    <n v="24223.5"/>
    <n v="1.5"/>
    <n v="16149"/>
    <n v="16149"/>
    <s v="1000800919841005"/>
    <n v="16129.73"/>
    <n v="24194.595000000001"/>
    <x v="1"/>
    <x v="1"/>
    <x v="16"/>
    <n v="1005"/>
    <n v="10008009"/>
    <s v="SABANA"/>
    <n v="1984"/>
    <s v="Combustibles"/>
    <s v="0040007354"/>
    <x v="0"/>
    <s v="47902"/>
    <s v="En línea"/>
  </r>
  <r>
    <s v="02725481"/>
    <s v="12/02/2025"/>
    <s v="22:20"/>
    <s v="OFQ90E"/>
    <x v="0"/>
    <s v="BOGOTÁ, D.C."/>
    <x v="0"/>
    <x v="0"/>
    <n v="13132.53"/>
    <n v="0.83699999999999997"/>
    <n v="15690"/>
    <n v="15690"/>
    <s v="1000800920461005"/>
    <n v="16129.73"/>
    <n v="13500.584009999999"/>
    <x v="2"/>
    <x v="1"/>
    <x v="16"/>
    <n v="1005"/>
    <n v="10008009"/>
    <s v="SABANA"/>
    <n v="2046"/>
    <s v="Combustibles"/>
    <s v="0040007354"/>
    <x v="0"/>
    <s v="47475"/>
    <s v="En línea"/>
  </r>
  <r>
    <s v="02725486"/>
    <s v="12/02/2025"/>
    <s v="22:24"/>
    <s v="OFM74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9704"/>
    <s v="En línea"/>
  </r>
  <r>
    <s v="02725490"/>
    <s v="12/02/2025"/>
    <s v="22:28"/>
    <s v="OFM66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5640"/>
    <s v="En línea"/>
  </r>
  <r>
    <s v="02725333"/>
    <s v="12/02/2025"/>
    <s v="18:10"/>
    <s v="DDU44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78270"/>
    <s v="En línea"/>
  </r>
  <r>
    <s v="02724668"/>
    <s v="12/02/2025"/>
    <s v="01:07"/>
    <s v="OFQ85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7294"/>
    <s v="En línea"/>
  </r>
  <r>
    <s v="02725209"/>
    <s v="12/02/2025"/>
    <s v="14:34"/>
    <s v="OGA17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73892"/>
    <s v="En línea"/>
  </r>
  <r>
    <s v="02725215"/>
    <s v="12/02/2025"/>
    <s v="14:47"/>
    <s v="OFQ75E"/>
    <x v="0"/>
    <s v="BOGOTÁ, D.C."/>
    <x v="0"/>
    <x v="0"/>
    <n v="15690"/>
    <n v="1"/>
    <n v="15690"/>
    <n v="15690"/>
    <s v="1000800920461005"/>
    <n v="16129.73"/>
    <n v="16129.73"/>
    <x v="2"/>
    <x v="1"/>
    <x v="16"/>
    <n v="1005"/>
    <n v="10008009"/>
    <s v="SABANA"/>
    <n v="2046"/>
    <s v="Combustibles"/>
    <s v="0040007354"/>
    <x v="0"/>
    <s v="46010"/>
    <s v="En línea"/>
  </r>
  <r>
    <s v="02724720"/>
    <s v="12/02/2025"/>
    <s v="04:35"/>
    <s v="GCX079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05231"/>
    <s v="En línea"/>
  </r>
  <r>
    <s v="49178299"/>
    <s v="12/02/2025"/>
    <s v="05:27"/>
    <s v="ODT174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2550"/>
    <s v="En línea"/>
  </r>
  <r>
    <s v="49179747"/>
    <s v="12/02/2025"/>
    <s v="06:27"/>
    <s v="OFU54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40236"/>
    <s v="En línea"/>
  </r>
  <r>
    <s v="49180079"/>
    <s v="12/02/2025"/>
    <s v="06:36"/>
    <s v="OJX017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68612"/>
    <s v="En línea"/>
  </r>
  <r>
    <s v="49190384"/>
    <s v="12/02/2025"/>
    <s v="10:39"/>
    <s v="OFO91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62166"/>
    <s v="En línea"/>
  </r>
  <r>
    <s v="49192323"/>
    <s v="12/02/2025"/>
    <s v="11:37"/>
    <s v="OAN46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79139"/>
    <s v="En línea"/>
  </r>
  <r>
    <s v="49187318"/>
    <s v="12/02/2025"/>
    <s v="09:16"/>
    <s v="LHE33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9920"/>
    <s v="En línea"/>
  </r>
  <r>
    <s v="49191722"/>
    <s v="12/02/2025"/>
    <s v="11:18"/>
    <s v="DDN52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69934"/>
    <s v="En línea"/>
  </r>
  <r>
    <s v="49199666"/>
    <s v="12/02/2025"/>
    <s v="15:20"/>
    <s v="ODT171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7054"/>
    <s v="En línea"/>
  </r>
  <r>
    <s v="49197616"/>
    <s v="12/02/2025"/>
    <s v="14:22"/>
    <s v="ODT173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12233"/>
    <s v="En línea"/>
  </r>
  <r>
    <s v="49200051"/>
    <s v="12/02/2025"/>
    <s v="15:30"/>
    <s v="DDV72E"/>
    <x v="0"/>
    <s v="BOGOTÁ, D.C."/>
    <x v="0"/>
    <x v="0"/>
    <n v="19520.48"/>
    <n v="1.202"/>
    <n v="16240"/>
    <n v="16240"/>
    <s v="1000800935401005"/>
    <n v="16129.73"/>
    <n v="19387.935460000001"/>
    <x v="32"/>
    <x v="1"/>
    <x v="16"/>
    <n v="1005"/>
    <n v="10008009"/>
    <s v="SABANA"/>
    <n v="3540"/>
    <s v="Combustibles"/>
    <s v="0040007354"/>
    <x v="0"/>
    <s v="52449"/>
    <s v="En línea"/>
  </r>
  <r>
    <s v="49210715"/>
    <s v="12/02/2025"/>
    <s v="21:08"/>
    <s v="OLO316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1268"/>
    <s v="En línea"/>
  </r>
  <r>
    <s v="49211338"/>
    <s v="12/02/2025"/>
    <s v="21:45"/>
    <s v="LHE71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9775"/>
    <s v="En línea"/>
  </r>
  <r>
    <s v="49205008"/>
    <s v="12/02/2025"/>
    <s v="17:46"/>
    <s v="OLN145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3804"/>
    <s v="En línea"/>
  </r>
  <r>
    <s v="49208214"/>
    <s v="12/02/2025"/>
    <s v="19:25"/>
    <s v="DDV44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79516"/>
    <s v="En línea"/>
  </r>
  <r>
    <s v="49203064"/>
    <s v="12/02/2025"/>
    <s v="16:50"/>
    <s v="OLN191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20332"/>
    <s v="En línea"/>
  </r>
  <r>
    <s v="49211279"/>
    <s v="12/02/2025"/>
    <s v="21:42"/>
    <s v="OFL67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0839"/>
    <s v="En línea"/>
  </r>
  <r>
    <s v="49212425"/>
    <s v="12/02/2025"/>
    <s v="22:57"/>
    <s v="OFW65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6299"/>
    <s v="En línea"/>
  </r>
  <r>
    <s v="49193398"/>
    <s v="12/02/2025"/>
    <s v="12:12"/>
    <s v="DDV54E"/>
    <x v="0"/>
    <s v="BOGOTÁ, D.C."/>
    <x v="0"/>
    <x v="0"/>
    <n v="16030"/>
    <n v="1"/>
    <n v="16030"/>
    <n v="16030"/>
    <s v="1000800919151005"/>
    <n v="16129.73"/>
    <n v="16129.73"/>
    <x v="19"/>
    <x v="1"/>
    <x v="16"/>
    <n v="1005"/>
    <n v="10008009"/>
    <s v="SABANA"/>
    <n v="1915"/>
    <s v="Combustibles"/>
    <s v="0040007354"/>
    <x v="0"/>
    <s v="54825"/>
    <s v="En línea"/>
  </r>
  <r>
    <s v="49193972"/>
    <s v="12/02/2025"/>
    <s v="12:30"/>
    <s v="OLO576"/>
    <x v="0"/>
    <s v="BOGOTÁ, D.C."/>
    <x v="0"/>
    <x v="1"/>
    <n v="42640"/>
    <n v="4"/>
    <n v="10660"/>
    <n v="10660"/>
    <s v="1000800919151005"/>
    <n v="10510.43"/>
    <n v="42041.72"/>
    <x v="19"/>
    <x v="1"/>
    <x v="16"/>
    <n v="1005"/>
    <n v="10008009"/>
    <s v="SABANA"/>
    <n v="1915"/>
    <s v="Combustibles"/>
    <s v="0040007354"/>
    <x v="0"/>
    <s v="50784"/>
    <s v="En línea"/>
  </r>
  <r>
    <s v="02794352"/>
    <s v="12/02/2025"/>
    <s v="05:50"/>
    <s v="OFP3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6076"/>
    <s v="En línea"/>
  </r>
  <r>
    <s v="02794573"/>
    <s v="12/02/2025"/>
    <s v="10:14"/>
    <s v="OGA4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2131"/>
    <s v="En línea"/>
  </r>
  <r>
    <s v="02794816"/>
    <s v="12/02/2025"/>
    <s v="15:05"/>
    <s v="OAM40E"/>
    <x v="0"/>
    <s v="BOGOTÁ, D.C."/>
    <x v="0"/>
    <x v="0"/>
    <n v="20852.009999999998"/>
    <n v="1.329"/>
    <n v="15690"/>
    <n v="15690"/>
    <s v="1000800911041005"/>
    <n v="16129.73"/>
    <n v="21436.411169999999"/>
    <x v="29"/>
    <x v="1"/>
    <x v="17"/>
    <n v="1005"/>
    <n v="10008009"/>
    <s v="SABANA"/>
    <n v="1104"/>
    <s v="Combustibles"/>
    <s v="0040007354"/>
    <x v="0"/>
    <s v="114018"/>
    <s v="En línea"/>
  </r>
  <r>
    <s v="2361076"/>
    <s v="12/02/2025"/>
    <s v="21:11"/>
    <s v="OBI848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345651"/>
    <s v="En línea"/>
  </r>
  <r>
    <s v="2360993"/>
    <s v="12/02/2025"/>
    <s v="19:47"/>
    <s v="LIS753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12662"/>
    <s v="En línea"/>
  </r>
  <r>
    <s v="49191510"/>
    <s v="12/02/2025"/>
    <s v="11:12"/>
    <s v="LHB64F"/>
    <x v="0"/>
    <s v="BOGOTÁ, D.C."/>
    <x v="0"/>
    <x v="0"/>
    <n v="23610"/>
    <n v="1.5"/>
    <n v="15740"/>
    <n v="15740"/>
    <s v="1000800923351005"/>
    <n v="16129.73"/>
    <n v="24194.595000000001"/>
    <x v="42"/>
    <x v="1"/>
    <x v="16"/>
    <n v="1005"/>
    <n v="10008009"/>
    <s v="SABANA"/>
    <n v="2335"/>
    <s v="Combustibles"/>
    <s v="0040007354"/>
    <x v="0"/>
    <s v="19326"/>
    <s v="En línea"/>
  </r>
  <r>
    <s v="0135245"/>
    <s v="12/02/2025"/>
    <s v="16:15"/>
    <s v="OFV25E"/>
    <x v="0"/>
    <s v="BOGOTÁ, D.C."/>
    <x v="0"/>
    <x v="0"/>
    <n v="23610"/>
    <n v="1.5"/>
    <n v="15740"/>
    <n v="15740"/>
    <s v="1000800926091005"/>
    <n v="16129.73"/>
    <n v="24194.595000000001"/>
    <x v="43"/>
    <x v="1"/>
    <x v="16"/>
    <n v="1005"/>
    <n v="10008009"/>
    <s v="SABANA"/>
    <n v="2609"/>
    <s v="Combustibles"/>
    <s v="0040007354"/>
    <x v="0"/>
    <s v="85546"/>
    <s v="En línea"/>
  </r>
  <r>
    <s v="02858570"/>
    <s v="12/02/2025"/>
    <s v="00:21"/>
    <s v="OFM52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43499"/>
    <s v="En línea"/>
  </r>
  <r>
    <s v="02858639"/>
    <s v="12/02/2025"/>
    <s v="06:25"/>
    <s v="OAP45E"/>
    <x v="0"/>
    <s v="BOGOTÁ, D.C."/>
    <x v="0"/>
    <x v="0"/>
    <n v="30920"/>
    <n v="2"/>
    <n v="15460"/>
    <n v="15460"/>
    <s v="100080099281005"/>
    <n v="16129.73"/>
    <n v="32259.46"/>
    <x v="4"/>
    <x v="1"/>
    <x v="17"/>
    <n v="1005"/>
    <n v="10008009"/>
    <s v="SABANA"/>
    <n v="928"/>
    <s v="Combustibles"/>
    <s v="0040007354"/>
    <x v="0"/>
    <s v="81860"/>
    <s v="En línea"/>
  </r>
  <r>
    <s v="02858735"/>
    <s v="12/02/2025"/>
    <s v="08:17"/>
    <s v="OEU932"/>
    <x v="0"/>
    <s v="BOGOTÁ, D.C."/>
    <x v="0"/>
    <x v="0"/>
    <n v="77300"/>
    <n v="5"/>
    <n v="15460"/>
    <n v="15460"/>
    <s v="100080099281005"/>
    <n v="16129.73"/>
    <n v="80648.649999999994"/>
    <x v="4"/>
    <x v="1"/>
    <x v="17"/>
    <n v="1005"/>
    <n v="10008009"/>
    <s v="SABANA"/>
    <n v="928"/>
    <s v="Combustibles"/>
    <s v="0040007354"/>
    <x v="0"/>
    <s v="211381"/>
    <s v="En línea"/>
  </r>
  <r>
    <s v="02374926"/>
    <s v="12/02/2025"/>
    <s v="07:27"/>
    <s v="DDX26E"/>
    <x v="0"/>
    <s v="BOGOTÁ, D.C."/>
    <x v="0"/>
    <x v="0"/>
    <n v="15630"/>
    <n v="1"/>
    <n v="15630"/>
    <n v="15630"/>
    <s v="100080099301005"/>
    <n v="16129.73"/>
    <n v="16129.73"/>
    <x v="33"/>
    <x v="1"/>
    <x v="17"/>
    <n v="1005"/>
    <n v="10008009"/>
    <s v="SABANA"/>
    <n v="930"/>
    <s v="Combustibles"/>
    <s v="0040007354"/>
    <x v="0"/>
    <s v="61508"/>
    <s v="En línea"/>
  </r>
  <r>
    <s v="01631012"/>
    <s v="12/02/2025"/>
    <s v="11:39"/>
    <s v="DDR32E"/>
    <x v="0"/>
    <s v="BOGOTÁ, D.C."/>
    <x v="0"/>
    <x v="0"/>
    <n v="19553.13"/>
    <n v="1.2509999999999999"/>
    <n v="15630"/>
    <n v="15630"/>
    <s v="100080099301005"/>
    <n v="16129.73"/>
    <n v="20178.292229999999"/>
    <x v="33"/>
    <x v="1"/>
    <x v="17"/>
    <n v="1005"/>
    <n v="10008009"/>
    <s v="SABANA"/>
    <n v="930"/>
    <s v="Combustibles"/>
    <s v="0040007354"/>
    <x v="0"/>
    <s v="59914"/>
    <s v="En línea"/>
  </r>
  <r>
    <s v="04337362"/>
    <s v="12/02/2025"/>
    <s v="19:14"/>
    <s v="OCK052"/>
    <x v="0"/>
    <s v="BOGOTÁ, D.C."/>
    <x v="0"/>
    <x v="1"/>
    <n v="83920"/>
    <n v="8"/>
    <n v="10490"/>
    <n v="10490"/>
    <s v="1000800910401005"/>
    <n v="10510.43"/>
    <n v="84083.44"/>
    <x v="22"/>
    <x v="1"/>
    <x v="17"/>
    <n v="1005"/>
    <n v="10008009"/>
    <s v="SABANA"/>
    <n v="1040"/>
    <s v="Combustibles"/>
    <s v="0040007354"/>
    <x v="0"/>
    <s v="188707"/>
    <s v="En línea"/>
  </r>
  <r>
    <s v="03174546"/>
    <s v="12/02/2025"/>
    <s v="18:31"/>
    <s v="JQV301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41310"/>
    <s v="En línea"/>
  </r>
  <r>
    <s v="04337379"/>
    <s v="12/02/2025"/>
    <s v="19:48"/>
    <s v="JQV322"/>
    <x v="0"/>
    <s v="BOGOTÁ, D.C."/>
    <x v="0"/>
    <x v="1"/>
    <n v="73430"/>
    <n v="7"/>
    <n v="10490"/>
    <n v="10490"/>
    <s v="1000800910401005"/>
    <n v="10510.43"/>
    <n v="73573.010000000009"/>
    <x v="22"/>
    <x v="1"/>
    <x v="17"/>
    <n v="1005"/>
    <n v="10008009"/>
    <s v="SABANA"/>
    <n v="1040"/>
    <s v="Combustibles"/>
    <s v="0040007354"/>
    <x v="0"/>
    <s v="26706"/>
    <s v="En línea"/>
  </r>
  <r>
    <s v="04337282"/>
    <s v="12/02/2025"/>
    <s v="17:22"/>
    <s v="OLM890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56340"/>
    <s v="En línea"/>
  </r>
  <r>
    <s v="01688396"/>
    <s v="12/02/2025"/>
    <s v="05:45"/>
    <s v="LIS837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57026"/>
    <s v="En línea"/>
  </r>
  <r>
    <s v="01689089"/>
    <s v="12/02/2025"/>
    <s v="17:58"/>
    <s v="OLN069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83135"/>
    <s v="En línea"/>
  </r>
  <r>
    <s v="01689230"/>
    <s v="12/02/2025"/>
    <s v="20:06"/>
    <s v="GCW995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97606"/>
    <s v="En línea"/>
  </r>
  <r>
    <s v="01689354"/>
    <s v="12/02/2025"/>
    <s v="22:50"/>
    <s v="OGC14E"/>
    <x v="0"/>
    <s v="BOGOTÁ, D.C."/>
    <x v="0"/>
    <x v="0"/>
    <n v="22875"/>
    <n v="1.5"/>
    <n v="15250"/>
    <n v="1525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70909"/>
    <s v="En línea"/>
  </r>
  <r>
    <s v="01564201"/>
    <s v="12/02/2025"/>
    <s v="04:48"/>
    <s v="GCX058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49748"/>
    <s v="En línea"/>
  </r>
  <r>
    <s v="01564220"/>
    <s v="12/02/2025"/>
    <s v="05:33"/>
    <s v="JQV017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3846"/>
    <s v="En línea"/>
  </r>
  <r>
    <s v="01444242"/>
    <s v="12/02/2025"/>
    <s v="05:00"/>
    <s v="LHB47F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20293"/>
    <s v="En línea"/>
  </r>
  <r>
    <s v="02342131"/>
    <s v="12/02/2025"/>
    <s v="08:16"/>
    <s v="OKZ862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157107"/>
    <s v="En línea"/>
  </r>
  <r>
    <s v="0478734"/>
    <s v="12/02/2025"/>
    <s v="09:28"/>
    <s v="OFY23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85053"/>
    <s v="En línea"/>
  </r>
  <r>
    <s v="03123457"/>
    <s v="12/02/2025"/>
    <s v="14:35"/>
    <s v="OFY25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108398"/>
    <s v="En línea"/>
  </r>
  <r>
    <s v="0478820"/>
    <s v="12/02/2025"/>
    <s v="13:22"/>
    <s v="OFZ23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5846"/>
    <s v="En línea"/>
  </r>
  <r>
    <s v="03123651"/>
    <s v="12/02/2025"/>
    <s v="23:22"/>
    <s v="OFZ02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9339"/>
    <s v="En línea"/>
  </r>
  <r>
    <s v="03123659"/>
    <s v="12/02/2025"/>
    <s v="23:38"/>
    <s v="OFO04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95675"/>
    <s v="En línea"/>
  </r>
  <r>
    <s v="02107260"/>
    <s v="12/02/2025"/>
    <s v="18:22"/>
    <s v="OFY24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9560"/>
    <s v="En línea"/>
  </r>
  <r>
    <s v="02382497"/>
    <s v="12/02/2025"/>
    <s v="07:36"/>
    <s v="LHE49F"/>
    <x v="0"/>
    <s v="BOGOTÁ, D.C."/>
    <x v="0"/>
    <x v="0"/>
    <n v="23085"/>
    <n v="1.5"/>
    <n v="15390"/>
    <n v="15390"/>
    <s v="1000800914191005"/>
    <n v="16129.73"/>
    <n v="24194.595000000001"/>
    <x v="3"/>
    <x v="1"/>
    <x v="17"/>
    <n v="1005"/>
    <n v="10008009"/>
    <s v="SABANA"/>
    <n v="1419"/>
    <s v="Combustibles"/>
    <s v="0040007354"/>
    <x v="0"/>
    <s v="32622"/>
    <s v="En línea"/>
  </r>
  <r>
    <s v="02382705"/>
    <s v="12/02/2025"/>
    <s v="13:49"/>
    <s v="LIS740"/>
    <x v="0"/>
    <s v="BOGOTÁ, D.C."/>
    <x v="0"/>
    <x v="0"/>
    <n v="46170"/>
    <n v="3"/>
    <n v="15390"/>
    <n v="15390"/>
    <s v="1000800914191005"/>
    <n v="16129.73"/>
    <n v="48389.19"/>
    <x v="3"/>
    <x v="1"/>
    <x v="17"/>
    <n v="1005"/>
    <n v="10008009"/>
    <s v="SABANA"/>
    <n v="1419"/>
    <s v="Combustibles"/>
    <s v="0040007354"/>
    <x v="0"/>
    <s v="18705"/>
    <s v="En línea"/>
  </r>
  <r>
    <s v="02382791"/>
    <s v="12/02/2025"/>
    <s v="15:49"/>
    <s v="OLN136"/>
    <x v="0"/>
    <s v="BOGOTÁ, D.C."/>
    <x v="0"/>
    <x v="0"/>
    <n v="61560"/>
    <n v="4"/>
    <n v="15390"/>
    <n v="15390"/>
    <s v="1000800914191005"/>
    <n v="16129.73"/>
    <n v="64518.92"/>
    <x v="3"/>
    <x v="1"/>
    <x v="17"/>
    <n v="1005"/>
    <n v="10008009"/>
    <s v="SABANA"/>
    <n v="1419"/>
    <s v="Combustibles"/>
    <s v="0040007354"/>
    <x v="0"/>
    <s v="146588"/>
    <s v="En línea"/>
  </r>
  <r>
    <s v="02859195"/>
    <s v="12/02/2025"/>
    <s v="18:51"/>
    <s v="OLM888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61200"/>
    <s v="En línea"/>
  </r>
  <r>
    <s v="011018528"/>
    <s v="12/02/2025"/>
    <s v="12:35"/>
    <s v="GCX031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20609"/>
    <s v="En línea"/>
  </r>
  <r>
    <s v="02859008"/>
    <s v="12/02/2025"/>
    <s v="14:26"/>
    <s v="OKZ863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217892"/>
    <s v="En línea"/>
  </r>
  <r>
    <s v="01339618"/>
    <s v="12/02/2025"/>
    <s v="14:46"/>
    <s v="OFZ10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70587"/>
    <s v="En línea"/>
  </r>
  <r>
    <s v="03271866"/>
    <s v="12/02/2025"/>
    <s v="13:30"/>
    <s v="OJX124"/>
    <x v="0"/>
    <s v="BOGOTÁ, D.C."/>
    <x v="0"/>
    <x v="0"/>
    <n v="61840"/>
    <n v="4"/>
    <n v="15460"/>
    <n v="15460"/>
    <s v="100080099841005"/>
    <n v="16129.73"/>
    <n v="64518.92"/>
    <x v="34"/>
    <x v="1"/>
    <x v="17"/>
    <n v="1005"/>
    <n v="10008009"/>
    <s v="SABANA"/>
    <n v="984"/>
    <s v="Combustibles"/>
    <s v="0040007354"/>
    <x v="0"/>
    <s v="194900"/>
    <s v="En línea"/>
  </r>
  <r>
    <s v="04285006"/>
    <s v="12/02/2025"/>
    <s v="22:42"/>
    <s v="LHB21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16580"/>
    <s v="En línea"/>
  </r>
  <r>
    <s v="03553726"/>
    <s v="12/02/2025"/>
    <s v="17:20"/>
    <s v="LIS727"/>
    <x v="0"/>
    <s v="BOGOTÁ, D.C."/>
    <x v="0"/>
    <x v="0"/>
    <n v="46050"/>
    <n v="3"/>
    <n v="15350"/>
    <n v="15350"/>
    <s v="1000800910481005"/>
    <n v="16129.73"/>
    <n v="48389.19"/>
    <x v="11"/>
    <x v="1"/>
    <x v="17"/>
    <n v="1005"/>
    <n v="10008009"/>
    <s v="SABANA"/>
    <n v="1048"/>
    <s v="Combustibles"/>
    <s v="0040007354"/>
    <x v="0"/>
    <s v="58517"/>
    <s v="En línea"/>
  </r>
  <r>
    <s v="03553799"/>
    <s v="12/02/2025"/>
    <s v="19:02"/>
    <s v="GCW850"/>
    <x v="3"/>
    <s v="BOGOTÁ, D.C."/>
    <x v="0"/>
    <x v="1"/>
    <n v="68562.3"/>
    <n v="6.7350000000000003"/>
    <n v="10180"/>
    <n v="10180"/>
    <s v="1000800910481013"/>
    <n v="10395.780000000001"/>
    <n v="70015.578300000008"/>
    <x v="11"/>
    <x v="1"/>
    <x v="20"/>
    <n v="1013"/>
    <n v="10008009"/>
    <s v="SABANA"/>
    <n v="1048"/>
    <s v="Combustibles"/>
    <s v="0040006584"/>
    <x v="0"/>
    <s v="82697"/>
    <s v="En línea"/>
  </r>
  <r>
    <s v="01434908"/>
    <s v="12/02/2025"/>
    <s v="16:21"/>
    <s v="OGF65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78118"/>
    <s v="En línea"/>
  </r>
  <r>
    <s v="01688309"/>
    <s v="12/02/2025"/>
    <s v="02:27"/>
    <s v="DDO58E"/>
    <x v="0"/>
    <s v="BOGOTÁ, D.C."/>
    <x v="0"/>
    <x v="0"/>
    <n v="22962.34"/>
    <n v="1.4930000000000001"/>
    <n v="15380"/>
    <n v="15380"/>
    <s v="1000800910611005"/>
    <n v="16129.73"/>
    <n v="24081.686890000001"/>
    <x v="15"/>
    <x v="1"/>
    <x v="17"/>
    <n v="1005"/>
    <n v="10008009"/>
    <s v="SABANA"/>
    <n v="1061"/>
    <s v="Combustibles"/>
    <s v="0040007354"/>
    <x v="0"/>
    <s v="88383"/>
    <s v="En línea"/>
  </r>
  <r>
    <s v="01688867"/>
    <s v="12/02/2025"/>
    <s v="14:44"/>
    <s v="OKZ845"/>
    <x v="0"/>
    <s v="BOGOTÁ, D.C."/>
    <x v="0"/>
    <x v="0"/>
    <n v="61520"/>
    <n v="4"/>
    <n v="15380"/>
    <n v="15380"/>
    <s v="1000800910611005"/>
    <n v="16129.73"/>
    <n v="64518.92"/>
    <x v="15"/>
    <x v="1"/>
    <x v="17"/>
    <n v="1005"/>
    <n v="10008009"/>
    <s v="SABANA"/>
    <n v="1061"/>
    <s v="Combustibles"/>
    <s v="0040007354"/>
    <x v="0"/>
    <s v="161018"/>
    <s v="En línea"/>
  </r>
  <r>
    <s v="01434722"/>
    <s v="12/02/2025"/>
    <s v="10:21"/>
    <s v="GCX021"/>
    <x v="0"/>
    <s v="BOGOTÁ, D.C."/>
    <x v="0"/>
    <x v="1"/>
    <n v="41840"/>
    <n v="4"/>
    <n v="10460"/>
    <n v="10460"/>
    <s v="1000800910681005"/>
    <n v="10510.43"/>
    <n v="42041.72"/>
    <x v="16"/>
    <x v="1"/>
    <x v="17"/>
    <n v="1005"/>
    <n v="10008009"/>
    <s v="SABANA"/>
    <n v="1068"/>
    <s v="Combustibles"/>
    <s v="0040007354"/>
    <x v="0"/>
    <s v="112648"/>
    <s v="En línea"/>
  </r>
  <r>
    <s v="01514621"/>
    <s v="12/02/2025"/>
    <s v="11:57"/>
    <s v="OKZ754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69029"/>
    <s v="En línea"/>
  </r>
  <r>
    <s v="02794823"/>
    <s v="12/02/2025"/>
    <s v="15:13"/>
    <s v="GCX130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102115"/>
    <s v="En línea"/>
  </r>
  <r>
    <s v="01514832"/>
    <s v="12/02/2025"/>
    <s v="18:18"/>
    <s v="OLO555"/>
    <x v="0"/>
    <s v="BOGOTÁ, D.C."/>
    <x v="0"/>
    <x v="1"/>
    <n v="82880"/>
    <n v="8"/>
    <n v="10360"/>
    <n v="10360"/>
    <s v="1000800911041005"/>
    <n v="10510.43"/>
    <n v="84083.44"/>
    <x v="29"/>
    <x v="1"/>
    <x v="17"/>
    <n v="1005"/>
    <n v="10008009"/>
    <s v="SABANA"/>
    <n v="1104"/>
    <s v="Combustibles"/>
    <s v="0040007354"/>
    <x v="0"/>
    <s v="137967"/>
    <s v="En línea"/>
  </r>
  <r>
    <s v="02795061"/>
    <s v="12/02/2025"/>
    <s v="19:28"/>
    <s v="OLO637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64671"/>
    <s v="En línea"/>
  </r>
  <r>
    <s v="02794601"/>
    <s v="12/02/2025"/>
    <s v="10:56"/>
    <s v="OBH500"/>
    <x v="8"/>
    <s v="BOGOTÁ, D.C."/>
    <x v="0"/>
    <x v="1"/>
    <n v="364299.04"/>
    <n v="35.164000000000001"/>
    <n v="10360"/>
    <n v="10360"/>
    <s v="1000800911042289"/>
    <n v="10448.01"/>
    <n v="367393.82364000002"/>
    <x v="29"/>
    <x v="1"/>
    <x v="21"/>
    <n v="2289"/>
    <n v="10008009"/>
    <s v="SABANA"/>
    <n v="1104"/>
    <s v="Combustibles"/>
    <s v="0040005785"/>
    <x v="0"/>
    <s v="83992"/>
    <s v="En línea"/>
  </r>
  <r>
    <s v="02794568"/>
    <s v="12/02/2025"/>
    <s v="10:08"/>
    <s v="OLM916"/>
    <x v="8"/>
    <s v="BOGOTÁ, D.C."/>
    <x v="0"/>
    <x v="1"/>
    <n v="137725.84"/>
    <n v="13.294"/>
    <n v="10360"/>
    <n v="10360"/>
    <s v="1000800911042289"/>
    <n v="10448.01"/>
    <n v="138895.84494000001"/>
    <x v="29"/>
    <x v="1"/>
    <x v="21"/>
    <n v="2289"/>
    <n v="10008009"/>
    <s v="SABANA"/>
    <n v="1104"/>
    <s v="Combustibles"/>
    <s v="0040005785"/>
    <x v="0"/>
    <s v="130091"/>
    <s v="En línea"/>
  </r>
  <r>
    <s v="0267154"/>
    <s v="12/02/2025"/>
    <s v="11:37"/>
    <s v="DDW80E"/>
    <x v="0"/>
    <s v="BOGOTÁ, D.C."/>
    <x v="0"/>
    <x v="0"/>
    <n v="24225"/>
    <n v="1.5"/>
    <n v="16150"/>
    <n v="16150"/>
    <s v="1000800913581005"/>
    <n v="16129.73"/>
    <n v="24194.595000000001"/>
    <x v="21"/>
    <x v="1"/>
    <x v="17"/>
    <n v="1005"/>
    <n v="10008009"/>
    <s v="SABANA"/>
    <n v="1358"/>
    <s v="Combustibles"/>
    <s v="0040007354"/>
    <x v="0"/>
    <s v="69220"/>
    <s v="En línea"/>
  </r>
  <r>
    <s v="03256776"/>
    <s v="12/02/2025"/>
    <s v="02:17"/>
    <s v="OFO90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57946"/>
    <s v="En línea"/>
  </r>
  <r>
    <s v="04229991"/>
    <s v="12/02/2025"/>
    <s v="00:44"/>
    <s v="DDN95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85890"/>
    <s v="En línea"/>
  </r>
  <r>
    <s v="01467763"/>
    <s v="12/02/2025"/>
    <s v="14:15"/>
    <s v="LHH07F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16063"/>
    <s v="En línea"/>
  </r>
  <r>
    <s v="04230371"/>
    <s v="12/02/2025"/>
    <s v="19:43"/>
    <s v="DDX37E"/>
    <x v="0"/>
    <s v="BOGOTÁ, D.C."/>
    <x v="0"/>
    <x v="0"/>
    <n v="15380"/>
    <n v="1"/>
    <n v="15380"/>
    <n v="15380"/>
    <s v="1000800926001005"/>
    <n v="16129.73"/>
    <n v="16129.73"/>
    <x v="14"/>
    <x v="1"/>
    <x v="16"/>
    <n v="1005"/>
    <n v="10008009"/>
    <s v="SABANA"/>
    <n v="2600"/>
    <s v="Combustibles"/>
    <s v="0040007354"/>
    <x v="0"/>
    <s v="71447"/>
    <s v="En línea"/>
  </r>
  <r>
    <s v="02395732"/>
    <s v="12/02/2025"/>
    <s v="19:48"/>
    <s v="OEU956"/>
    <x v="0"/>
    <s v="BOGOTÁ, D.C."/>
    <x v="0"/>
    <x v="0"/>
    <n v="76900"/>
    <n v="5"/>
    <n v="15380"/>
    <n v="15380"/>
    <s v="1000800926001005"/>
    <n v="16129.73"/>
    <n v="80648.649999999994"/>
    <x v="14"/>
    <x v="1"/>
    <x v="16"/>
    <n v="1005"/>
    <n v="10008009"/>
    <s v="SABANA"/>
    <n v="2600"/>
    <s v="Combustibles"/>
    <s v="0040007354"/>
    <x v="0"/>
    <s v="216537"/>
    <s v="En línea"/>
  </r>
  <r>
    <s v="03257258"/>
    <s v="12/02/2025"/>
    <s v="21:57"/>
    <s v="OFX47E"/>
    <x v="0"/>
    <s v="BOGOTÁ, D.C."/>
    <x v="0"/>
    <x v="0"/>
    <n v="17010.28"/>
    <n v="1.1060000000000001"/>
    <n v="15380"/>
    <n v="15380"/>
    <s v="1000800926001005"/>
    <n v="16129.73"/>
    <n v="17839.481380000001"/>
    <x v="14"/>
    <x v="1"/>
    <x v="16"/>
    <n v="1005"/>
    <n v="10008009"/>
    <s v="SABANA"/>
    <n v="2600"/>
    <s v="Combustibles"/>
    <s v="0040007354"/>
    <x v="0"/>
    <s v="34553"/>
    <s v="En línea"/>
  </r>
  <r>
    <s v="01467938"/>
    <s v="12/02/2025"/>
    <s v="19:53"/>
    <s v="DDX85E"/>
    <x v="0"/>
    <s v="BOGOTÁ, D.C."/>
    <x v="0"/>
    <x v="0"/>
    <n v="15380"/>
    <n v="1"/>
    <n v="15380"/>
    <n v="15380"/>
    <s v="1000800926001005"/>
    <n v="16129.73"/>
    <n v="16129.73"/>
    <x v="14"/>
    <x v="1"/>
    <x v="16"/>
    <n v="1005"/>
    <n v="10008009"/>
    <s v="SABANA"/>
    <n v="2600"/>
    <s v="Combustibles"/>
    <s v="0040007354"/>
    <x v="0"/>
    <s v="84870"/>
    <s v="En línea"/>
  </r>
  <r>
    <s v="04230387"/>
    <s v="12/02/2025"/>
    <s v="20:14"/>
    <s v="UKP08D"/>
    <x v="0"/>
    <s v="BOGOTÁ, D.C."/>
    <x v="0"/>
    <x v="0"/>
    <n v="30760"/>
    <n v="2"/>
    <n v="15380"/>
    <n v="15380"/>
    <s v="1000800926001005"/>
    <n v="16129.73"/>
    <n v="32259.46"/>
    <x v="14"/>
    <x v="1"/>
    <x v="16"/>
    <n v="1005"/>
    <n v="10008009"/>
    <s v="SABANA"/>
    <n v="2600"/>
    <s v="Combustibles"/>
    <s v="0040007354"/>
    <x v="0"/>
    <s v="24459"/>
    <s v="En línea"/>
  </r>
  <r>
    <s v="02395765"/>
    <s v="12/02/2025"/>
    <s v="21:49"/>
    <s v="OFU70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30733"/>
    <s v="En línea"/>
  </r>
  <r>
    <s v="01467548"/>
    <s v="12/02/2025"/>
    <s v="02:29"/>
    <s v="OLO449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69508"/>
    <s v="En línea"/>
  </r>
  <r>
    <s v="02395432"/>
    <s v="12/02/2025"/>
    <s v="01:12"/>
    <s v="JQU940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75539"/>
    <s v="En línea"/>
  </r>
  <r>
    <s v="03257014"/>
    <s v="12/02/2025"/>
    <s v="12:49"/>
    <s v="OLN224"/>
    <x v="0"/>
    <s v="BOGOTÁ, D.C."/>
    <x v="0"/>
    <x v="1"/>
    <n v="82240"/>
    <n v="8"/>
    <n v="10280"/>
    <n v="10280"/>
    <s v="1000800926001005"/>
    <n v="10510.43"/>
    <n v="84083.44"/>
    <x v="14"/>
    <x v="1"/>
    <x v="16"/>
    <n v="1005"/>
    <n v="10008009"/>
    <s v="SABANA"/>
    <n v="2600"/>
    <s v="Combustibles"/>
    <s v="0040007354"/>
    <x v="0"/>
    <s v="54690"/>
    <s v="En línea"/>
  </r>
  <r>
    <s v="02279627"/>
    <s v="12/02/2025"/>
    <s v="05:12"/>
    <s v="LIS823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31180"/>
    <s v="En línea"/>
  </r>
  <r>
    <s v="02279613"/>
    <s v="12/02/2025"/>
    <s v="02:58"/>
    <s v="OFJ41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1852"/>
    <s v="En línea"/>
  </r>
  <r>
    <s v="02280130"/>
    <s v="12/02/2025"/>
    <s v="23:36"/>
    <s v="OFV75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9877"/>
    <s v="En línea"/>
  </r>
  <r>
    <s v="02279756"/>
    <s v="12/02/2025"/>
    <s v="10:10"/>
    <s v="OFU88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27449"/>
    <s v="En línea"/>
  </r>
  <r>
    <s v="03174453"/>
    <s v="12/02/2025"/>
    <s v="11:27"/>
    <s v="OJX031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198551"/>
    <s v="En línea"/>
  </r>
  <r>
    <s v="04337352"/>
    <s v="12/02/2025"/>
    <s v="18:57"/>
    <s v="ODT106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75785"/>
    <s v="En línea"/>
  </r>
  <r>
    <s v="01285053"/>
    <s v="12/02/2025"/>
    <s v="21:47"/>
    <s v="OJX100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213927"/>
    <s v="En línea"/>
  </r>
  <r>
    <s v="01284989"/>
    <s v="12/02/2025"/>
    <s v="19:33"/>
    <s v="OLN163"/>
    <x v="0"/>
    <s v="BOGOTÁ, D.C."/>
    <x v="0"/>
    <x v="0"/>
    <n v="93060"/>
    <n v="6"/>
    <n v="15510"/>
    <n v="15510"/>
    <s v="1000800910401005"/>
    <n v="16129.73"/>
    <n v="96778.38"/>
    <x v="22"/>
    <x v="1"/>
    <x v="17"/>
    <n v="1005"/>
    <n v="10008009"/>
    <s v="SABANA"/>
    <n v="1040"/>
    <s v="Combustibles"/>
    <s v="0040007354"/>
    <x v="0"/>
    <s v="164775"/>
    <s v="En línea"/>
  </r>
  <r>
    <s v="01284976"/>
    <s v="12/02/2025"/>
    <s v="19:13"/>
    <s v="ODT166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33192"/>
    <s v="En línea"/>
  </r>
  <r>
    <s v="02280084"/>
    <s v="12/02/2025"/>
    <s v="21:06"/>
    <s v="OFY61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64026"/>
    <s v="En línea"/>
  </r>
  <r>
    <s v="021020395"/>
    <s v="12/02/2025"/>
    <s v="15:24"/>
    <s v="DDO80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81509"/>
    <s v="En línea"/>
  </r>
  <r>
    <s v="01311001"/>
    <s v="12/02/2025"/>
    <s v="07:26"/>
    <s v="OFY93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0013"/>
    <s v="En línea"/>
  </r>
  <r>
    <s v="01311010"/>
    <s v="12/02/2025"/>
    <s v="07:39"/>
    <s v="DDT34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71450"/>
    <s v="En línea"/>
  </r>
  <r>
    <s v="02296501"/>
    <s v="12/02/2025"/>
    <s v="01:07"/>
    <s v="OJX040"/>
    <x v="0"/>
    <s v="BOGOTÁ, D.C."/>
    <x v="0"/>
    <x v="0"/>
    <n v="79440"/>
    <n v="5"/>
    <n v="15888"/>
    <n v="15888"/>
    <s v="1000800919301005"/>
    <n v="16129.73"/>
    <n v="80648.649999999994"/>
    <x v="25"/>
    <x v="1"/>
    <x v="16"/>
    <n v="1005"/>
    <n v="10008009"/>
    <s v="SABANA"/>
    <n v="1930"/>
    <s v="Combustibles"/>
    <s v="0040007354"/>
    <x v="0"/>
    <s v="221199"/>
    <s v="En línea"/>
  </r>
  <r>
    <s v="02296499"/>
    <s v="12/02/2025"/>
    <s v="00:42"/>
    <s v="GCX123"/>
    <x v="0"/>
    <s v="BOGOTÁ, D.C."/>
    <x v="0"/>
    <x v="1"/>
    <n v="42280"/>
    <n v="4"/>
    <n v="10570"/>
    <n v="10570"/>
    <s v="1000800919301005"/>
    <n v="10510.43"/>
    <n v="42041.72"/>
    <x v="25"/>
    <x v="1"/>
    <x v="16"/>
    <n v="1005"/>
    <n v="10008009"/>
    <s v="SABANA"/>
    <n v="1930"/>
    <s v="Combustibles"/>
    <s v="0040007354"/>
    <x v="0"/>
    <s v="86993"/>
    <s v="En línea"/>
  </r>
  <r>
    <s v="2360751"/>
    <s v="12/02/2025"/>
    <s v="16:05"/>
    <s v="OFQ63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79144"/>
    <s v="En línea"/>
  </r>
  <r>
    <s v="2361065"/>
    <s v="12/02/2025"/>
    <s v="20:52"/>
    <s v="DDX06E"/>
    <x v="0"/>
    <s v="BOGOTÁ, D.C."/>
    <x v="0"/>
    <x v="0"/>
    <n v="15827"/>
    <n v="1"/>
    <n v="15827"/>
    <n v="15827"/>
    <s v="1000800923381005"/>
    <n v="16129.73"/>
    <n v="16129.73"/>
    <x v="8"/>
    <x v="1"/>
    <x v="16"/>
    <n v="1005"/>
    <n v="10008009"/>
    <s v="SABANA"/>
    <n v="2338"/>
    <s v="Combustibles"/>
    <s v="0040007354"/>
    <x v="0"/>
    <s v="30137"/>
    <s v="En línea"/>
  </r>
  <r>
    <s v="2361073"/>
    <s v="12/02/2025"/>
    <s v="21:04"/>
    <s v="OEU912"/>
    <x v="0"/>
    <s v="BOGOTÁ, D.C."/>
    <x v="0"/>
    <x v="0"/>
    <n v="47481"/>
    <n v="3"/>
    <n v="15827"/>
    <n v="15827"/>
    <s v="1000800923381005"/>
    <n v="16129.73"/>
    <n v="48389.19"/>
    <x v="8"/>
    <x v="1"/>
    <x v="16"/>
    <n v="1005"/>
    <n v="10008009"/>
    <s v="SABANA"/>
    <n v="2338"/>
    <s v="Combustibles"/>
    <s v="0040007354"/>
    <x v="0"/>
    <s v="163451"/>
    <s v="En línea"/>
  </r>
  <r>
    <s v="2360439"/>
    <s v="12/02/2025"/>
    <s v="09:44"/>
    <s v="LHA32F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480"/>
    <s v="En línea"/>
  </r>
  <r>
    <s v="01656561"/>
    <s v="12/02/2025"/>
    <s v="11:52"/>
    <s v="OLN182"/>
    <x v="2"/>
    <s v="BOGOTÁ, D.C."/>
    <x v="0"/>
    <x v="0"/>
    <n v="249722.04"/>
    <n v="15.916"/>
    <n v="15690"/>
    <n v="15690"/>
    <s v="100080092046267"/>
    <n v="16316.6"/>
    <n v="259695.0056"/>
    <x v="2"/>
    <x v="1"/>
    <x v="19"/>
    <n v="267"/>
    <n v="10008009"/>
    <s v="SABANA"/>
    <n v="2046"/>
    <s v="Combustibles"/>
    <s v="0040006107"/>
    <x v="0"/>
    <s v="71390"/>
    <s v="En línea"/>
  </r>
  <r>
    <s v="01656515"/>
    <s v="12/02/2025"/>
    <s v="10:31"/>
    <s v="OKZ899"/>
    <x v="2"/>
    <s v="BOGOTÁ, D.C."/>
    <x v="0"/>
    <x v="1"/>
    <n v="320010.03999999998"/>
    <n v="30.888999999999999"/>
    <n v="10360"/>
    <n v="10360"/>
    <s v="100080092046267"/>
    <n v="10697.3"/>
    <n v="330428.89969999995"/>
    <x v="2"/>
    <x v="1"/>
    <x v="19"/>
    <n v="267"/>
    <n v="10008009"/>
    <s v="SABANA"/>
    <n v="2046"/>
    <s v="Combustibles"/>
    <s v="0040006107"/>
    <x v="0"/>
    <s v="108525"/>
    <s v="En línea"/>
  </r>
  <r>
    <s v="04328970"/>
    <s v="12/02/2025"/>
    <s v="18:54"/>
    <s v="OFL57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49707"/>
    <s v="En línea"/>
  </r>
  <r>
    <s v="02430621"/>
    <s v="12/02/2025"/>
    <s v="21:36"/>
    <s v="OFX61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56154"/>
    <s v="En línea"/>
  </r>
  <r>
    <s v="01488125"/>
    <s v="12/02/2025"/>
    <s v="18:13"/>
    <s v="OLM896"/>
    <x v="0"/>
    <s v="BOGOTÁ, D.C."/>
    <x v="0"/>
    <x v="1"/>
    <n v="41960"/>
    <n v="4"/>
    <n v="10490"/>
    <n v="10490"/>
    <s v="100080099581005"/>
    <n v="10510.43"/>
    <n v="42041.72"/>
    <x v="35"/>
    <x v="1"/>
    <x v="17"/>
    <n v="1005"/>
    <n v="10008009"/>
    <s v="SABANA"/>
    <n v="958"/>
    <s v="Combustibles"/>
    <s v="0040007354"/>
    <x v="0"/>
    <s v="114114"/>
    <s v="En línea"/>
  </r>
  <r>
    <s v="04192092"/>
    <s v="12/02/2025"/>
    <s v="17:43"/>
    <s v="LHE38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8507"/>
    <s v="En línea"/>
  </r>
  <r>
    <s v="02244188"/>
    <s v="12/02/2025"/>
    <s v="17:50"/>
    <s v="LHA44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8845"/>
    <s v="En línea"/>
  </r>
  <r>
    <s v="02244218"/>
    <s v="12/02/2025"/>
    <s v="19:17"/>
    <s v="OKZ757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109744"/>
    <s v="En línea"/>
  </r>
  <r>
    <s v="04192155"/>
    <s v="12/02/2025"/>
    <s v="19:34"/>
    <s v="AWV10D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92000"/>
    <s v="En línea"/>
  </r>
  <r>
    <s v="02244176"/>
    <s v="12/02/2025"/>
    <s v="16:55"/>
    <s v="LHE08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32669"/>
    <s v="En línea"/>
  </r>
  <r>
    <s v="02244226"/>
    <s v="12/02/2025"/>
    <s v="19:47"/>
    <s v="OGA77E"/>
    <x v="0"/>
    <s v="BOGOTÁ, D.C."/>
    <x v="0"/>
    <x v="0"/>
    <n v="22977.27"/>
    <n v="1.4930000000000001"/>
    <n v="15390"/>
    <n v="15390"/>
    <s v="1000800915551005"/>
    <n v="16129.73"/>
    <n v="24081.686890000001"/>
    <x v="31"/>
    <x v="1"/>
    <x v="16"/>
    <n v="1005"/>
    <n v="10008009"/>
    <s v="SABANA"/>
    <n v="1555"/>
    <s v="Combustibles"/>
    <s v="0040007354"/>
    <x v="0"/>
    <s v="42563"/>
    <s v="En línea"/>
  </r>
  <r>
    <s v="03254332"/>
    <s v="12/02/2025"/>
    <s v="22:42"/>
    <s v="DDY22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76479"/>
    <s v="En línea"/>
  </r>
  <r>
    <s v="02244025"/>
    <s v="12/02/2025"/>
    <s v="08:34"/>
    <s v="OAN3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0527"/>
    <s v="En línea"/>
  </r>
  <r>
    <s v="03254084"/>
    <s v="12/02/2025"/>
    <s v="08:51"/>
    <s v="DDU8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98344"/>
    <s v="En línea"/>
  </r>
  <r>
    <s v="02244035"/>
    <s v="12/02/2025"/>
    <s v="08:57"/>
    <s v="OAM4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3857"/>
    <s v="En línea"/>
  </r>
  <r>
    <s v="03254086"/>
    <s v="12/02/2025"/>
    <s v="08:53"/>
    <s v="OAM5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12515"/>
    <s v="En línea"/>
  </r>
  <r>
    <s v="01139799"/>
    <s v="12/02/2025"/>
    <s v="10:54"/>
    <s v="ODT108"/>
    <x v="0"/>
    <s v="BOGOTÁ, D.C."/>
    <x v="0"/>
    <x v="0"/>
    <n v="76950"/>
    <n v="5"/>
    <n v="15390"/>
    <n v="15390"/>
    <s v="1000800915551005"/>
    <n v="16129.73"/>
    <n v="80648.649999999994"/>
    <x v="31"/>
    <x v="1"/>
    <x v="16"/>
    <n v="1005"/>
    <n v="10008009"/>
    <s v="SABANA"/>
    <n v="1555"/>
    <s v="Combustibles"/>
    <s v="0040007354"/>
    <x v="0"/>
    <s v="166560"/>
    <s v="En línea"/>
  </r>
  <r>
    <s v="04191971"/>
    <s v="12/02/2025"/>
    <s v="10:16"/>
    <s v="OAM95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40945"/>
    <s v="En línea"/>
  </r>
  <r>
    <s v="03254143"/>
    <s v="12/02/2025"/>
    <s v="11:33"/>
    <s v="OAO03E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81493"/>
    <s v="En línea"/>
  </r>
  <r>
    <s v="03254153"/>
    <s v="12/02/2025"/>
    <s v="11:50"/>
    <s v="OJX054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193391"/>
    <s v="En línea"/>
  </r>
  <r>
    <s v="04192012"/>
    <s v="12/02/2025"/>
    <s v="13:35"/>
    <s v="OAM38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01865"/>
    <s v="En línea"/>
  </r>
  <r>
    <s v="04192010"/>
    <s v="12/02/2025"/>
    <s v="13:14"/>
    <s v="OAM97E"/>
    <x v="0"/>
    <s v="BOGOTÁ, D.C."/>
    <x v="0"/>
    <x v="0"/>
    <n v="22807.98"/>
    <n v="1.482"/>
    <n v="15390"/>
    <n v="15390"/>
    <s v="1000800915551005"/>
    <n v="16129.73"/>
    <n v="23904.259859999998"/>
    <x v="31"/>
    <x v="1"/>
    <x v="16"/>
    <n v="1005"/>
    <n v="10008009"/>
    <s v="SABANA"/>
    <n v="1555"/>
    <s v="Combustibles"/>
    <s v="0040007354"/>
    <x v="0"/>
    <s v="38125"/>
    <s v="En línea"/>
  </r>
  <r>
    <s v="03254209"/>
    <s v="12/02/2025"/>
    <s v="15:28"/>
    <s v="OLN031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44243"/>
    <s v="En línea"/>
  </r>
  <r>
    <s v="03254243"/>
    <s v="12/02/2025"/>
    <s v="17:36"/>
    <s v="LIS825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41010"/>
    <s v="En línea"/>
  </r>
  <r>
    <s v="02244246"/>
    <s v="12/02/2025"/>
    <s v="20:52"/>
    <s v="LIS755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48453"/>
    <s v="En línea"/>
  </r>
  <r>
    <s v="02244263"/>
    <s v="12/02/2025"/>
    <s v="21:41"/>
    <s v="OLM902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72937"/>
    <s v="En línea"/>
  </r>
  <r>
    <s v="03145161"/>
    <s v="12/02/2025"/>
    <s v="04:15"/>
    <s v="OLN277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128372"/>
    <s v="En línea"/>
  </r>
  <r>
    <s v="01333762"/>
    <s v="12/02/2025"/>
    <s v="05:32"/>
    <s v="LHB35F"/>
    <x v="0"/>
    <s v="BOGOTÁ, D.C."/>
    <x v="0"/>
    <x v="0"/>
    <n v="8562.5400000000009"/>
    <n v="0.55100000000000005"/>
    <n v="15540"/>
    <n v="15540"/>
    <s v="1000800910691005"/>
    <n v="16129.73"/>
    <n v="8887.4812300000012"/>
    <x v="17"/>
    <x v="1"/>
    <x v="17"/>
    <n v="1005"/>
    <n v="10008009"/>
    <s v="SABANA"/>
    <n v="1069"/>
    <s v="Combustibles"/>
    <s v="0040007354"/>
    <x v="0"/>
    <s v="25661"/>
    <s v="En línea"/>
  </r>
  <r>
    <s v="02279565"/>
    <s v="12/02/2025"/>
    <s v="07:29"/>
    <s v="LHE57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1943"/>
    <s v="En línea"/>
  </r>
  <r>
    <s v="03145214"/>
    <s v="12/02/2025"/>
    <s v="07:40"/>
    <s v="OFW5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7847"/>
    <s v="En línea"/>
  </r>
  <r>
    <s v="01333863"/>
    <s v="12/02/2025"/>
    <s v="08:29"/>
    <s v="DDX94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61172"/>
    <s v="En línea"/>
  </r>
  <r>
    <s v="01334277"/>
    <s v="12/02/2025"/>
    <s v="22:18"/>
    <s v="DDY41E"/>
    <x v="0"/>
    <s v="BOGOTÁ, D.C."/>
    <x v="0"/>
    <x v="0"/>
    <n v="24397.8"/>
    <n v="1.57"/>
    <n v="15540"/>
    <n v="15540"/>
    <s v="1000800910691005"/>
    <n v="16129.73"/>
    <n v="25323.676100000001"/>
    <x v="17"/>
    <x v="1"/>
    <x v="17"/>
    <n v="1005"/>
    <n v="10008009"/>
    <s v="SABANA"/>
    <n v="1069"/>
    <s v="Combustibles"/>
    <s v="0040007354"/>
    <x v="0"/>
    <s v="86735"/>
    <s v="En línea"/>
  </r>
  <r>
    <s v="02279752"/>
    <s v="12/02/2025"/>
    <s v="17:17"/>
    <s v="OJX114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187617"/>
    <s v="En línea"/>
  </r>
  <r>
    <s v="01334101"/>
    <s v="12/02/2025"/>
    <s v="16:41"/>
    <s v="OFO20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0797"/>
    <s v="En línea"/>
  </r>
  <r>
    <s v="01334298"/>
    <s v="12/02/2025"/>
    <s v="22:58"/>
    <s v="LHG98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26569"/>
    <s v="En línea"/>
  </r>
  <r>
    <s v="01333790"/>
    <s v="12/02/2025"/>
    <s v="06:14"/>
    <s v="LIT067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30590"/>
    <s v="En línea"/>
  </r>
  <r>
    <s v="02279571"/>
    <s v="12/02/2025"/>
    <s v="07:37"/>
    <s v="LIS780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42010"/>
    <s v="En línea"/>
  </r>
  <r>
    <s v="0550925"/>
    <s v="12/02/2025"/>
    <s v="20:05"/>
    <s v="OLO477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77623"/>
    <s v="En línea"/>
  </r>
  <r>
    <s v="02279640"/>
    <s v="12/02/2025"/>
    <s v="11:33"/>
    <s v="OKZ783"/>
    <x v="0"/>
    <s v="BOGOTÁ, D.C."/>
    <x v="0"/>
    <x v="1"/>
    <n v="84240"/>
    <n v="8"/>
    <n v="10530"/>
    <n v="10530"/>
    <s v="1000800910691005"/>
    <n v="10510.43"/>
    <n v="84083.44"/>
    <x v="17"/>
    <x v="1"/>
    <x v="17"/>
    <n v="1005"/>
    <n v="10008009"/>
    <s v="SABANA"/>
    <n v="1069"/>
    <s v="Combustibles"/>
    <s v="0040007354"/>
    <x v="0"/>
    <s v="162005"/>
    <s v="En línea"/>
  </r>
  <r>
    <s v="03184312"/>
    <s v="12/02/2025"/>
    <s v="12:01"/>
    <s v="OBH779"/>
    <x v="2"/>
    <s v="BOGOTÁ, D.C."/>
    <x v="0"/>
    <x v="1"/>
    <n v="212054.26"/>
    <n v="20.119"/>
    <n v="10540"/>
    <n v="10540"/>
    <s v="100080091687267"/>
    <n v="10697.3"/>
    <n v="215218.97869999998"/>
    <x v="40"/>
    <x v="1"/>
    <x v="19"/>
    <n v="267"/>
    <n v="10008009"/>
    <s v="SABANA"/>
    <n v="1687"/>
    <s v="Combustibles"/>
    <s v="0040006107"/>
    <x v="0"/>
    <s v="118247"/>
    <s v="En línea"/>
  </r>
  <r>
    <s v="01473925"/>
    <s v="12/02/2025"/>
    <s v="07:43"/>
    <s v="GCX094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2736"/>
    <s v="En línea"/>
  </r>
  <r>
    <s v="01474324"/>
    <s v="12/02/2025"/>
    <s v="21:42"/>
    <s v="OLN082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80560"/>
    <s v="En línea"/>
  </r>
  <r>
    <s v="03168968"/>
    <s v="12/02/2025"/>
    <s v="21:25"/>
    <s v="LHE29F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29909"/>
    <s v="En línea"/>
  </r>
  <r>
    <s v="03168963"/>
    <s v="12/02/2025"/>
    <s v="21:19"/>
    <s v="MMO61C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2606"/>
    <s v="En línea"/>
  </r>
  <r>
    <s v="02520016"/>
    <s v="12/02/2025"/>
    <s v="07:51"/>
    <s v="LBM24F"/>
    <x v="0"/>
    <s v="BOGOTÁ, D.C."/>
    <x v="0"/>
    <x v="0"/>
    <n v="23715"/>
    <n v="1.5"/>
    <n v="15810"/>
    <n v="15810"/>
    <s v="100080099591005"/>
    <n v="16129.73"/>
    <n v="24194.595000000001"/>
    <x v="49"/>
    <x v="1"/>
    <x v="17"/>
    <n v="1005"/>
    <n v="10008009"/>
    <s v="SABANA"/>
    <n v="959"/>
    <s v="Combustibles"/>
    <s v="0040007354"/>
    <x v="0"/>
    <s v="42160"/>
    <s v="En línea"/>
  </r>
  <r>
    <s v="03254071"/>
    <s v="12/02/2025"/>
    <s v="08:19"/>
    <s v="OKZ887"/>
    <x v="11"/>
    <s v="BOGOTÁ, D.C."/>
    <x v="0"/>
    <x v="0"/>
    <n v="79997.22"/>
    <n v="5.1980000000000004"/>
    <n v="15390"/>
    <n v="15390"/>
    <s v="1000800915551010"/>
    <n v="16370.78"/>
    <n v="85095.324439999997"/>
    <x v="31"/>
    <x v="1"/>
    <x v="22"/>
    <n v="1010"/>
    <n v="10008009"/>
    <s v="SABANA"/>
    <n v="1555"/>
    <s v="Combustibles"/>
    <s v="0040006495"/>
    <x v="0"/>
    <s v="94935"/>
    <s v="En línea"/>
  </r>
  <r>
    <s v="02468770"/>
    <s v="12/02/2025"/>
    <s v="12:05"/>
    <s v="OKZ914"/>
    <x v="10"/>
    <s v="BOGOTÁ, D.C."/>
    <x v="0"/>
    <x v="0"/>
    <n v="161590.35"/>
    <n v="10.365"/>
    <n v="15590"/>
    <n v="15590"/>
    <s v="100080091039465"/>
    <n v="16324.18"/>
    <n v="169200.1257"/>
    <x v="5"/>
    <x v="1"/>
    <x v="23"/>
    <n v="465"/>
    <n v="10008009"/>
    <s v="SABANA"/>
    <n v="1039"/>
    <s v="Combustibles"/>
    <s v="0040006276"/>
    <x v="0"/>
    <s v="97436"/>
    <s v="En línea"/>
  </r>
  <r>
    <s v="02749378"/>
    <s v="12/02/2025"/>
    <s v="17:17"/>
    <s v="JQV327"/>
    <x v="0"/>
    <s v="BOGOTÁ, D.C."/>
    <x v="0"/>
    <x v="1"/>
    <n v="82560"/>
    <n v="8"/>
    <n v="10320"/>
    <n v="10320"/>
    <s v="1000800910471005"/>
    <n v="10510.43"/>
    <n v="84083.44"/>
    <x v="6"/>
    <x v="1"/>
    <x v="17"/>
    <n v="1005"/>
    <n v="10008009"/>
    <s v="SABANA"/>
    <n v="1047"/>
    <s v="Combustibles"/>
    <s v="0040007354"/>
    <x v="0"/>
    <s v="25559"/>
    <s v="En línea"/>
  </r>
  <r>
    <s v="02748849"/>
    <s v="12/02/2025"/>
    <s v="07:50"/>
    <s v="OLO677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27018"/>
    <s v="En línea"/>
  </r>
  <r>
    <s v="01871043"/>
    <s v="12/02/2025"/>
    <s v="08:38"/>
    <s v="GCX129"/>
    <x v="0"/>
    <s v="BOGOTÁ, D.C."/>
    <x v="0"/>
    <x v="1"/>
    <n v="27667.919999999998"/>
    <n v="2.681"/>
    <n v="10320"/>
    <n v="10320"/>
    <s v="1000800910471005"/>
    <n v="10510.43"/>
    <n v="28178.46283"/>
    <x v="6"/>
    <x v="1"/>
    <x v="17"/>
    <n v="1005"/>
    <n v="10008009"/>
    <s v="SABANA"/>
    <n v="1047"/>
    <s v="Combustibles"/>
    <s v="0040007354"/>
    <x v="0"/>
    <s v="93025"/>
    <s v="En línea"/>
  </r>
  <r>
    <s v="02749287"/>
    <s v="12/02/2025"/>
    <s v="15:28"/>
    <s v="OCK005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229694"/>
    <s v="En línea"/>
  </r>
  <r>
    <s v="03504778"/>
    <s v="12/02/2025"/>
    <s v="17:12"/>
    <s v="OFX04E"/>
    <x v="0"/>
    <s v="BOGOTÁ, D.C."/>
    <x v="0"/>
    <x v="0"/>
    <n v="18988.62"/>
    <n v="1.218"/>
    <n v="15590"/>
    <n v="15590"/>
    <s v="1000800910561005"/>
    <n v="16129.73"/>
    <n v="19646.011139999999"/>
    <x v="28"/>
    <x v="1"/>
    <x v="17"/>
    <n v="1005"/>
    <n v="10008009"/>
    <s v="SABANA"/>
    <n v="1056"/>
    <s v="Combustibles"/>
    <s v="0040007354"/>
    <x v="0"/>
    <s v="36969"/>
    <s v="En línea"/>
  </r>
  <r>
    <s v="02552316"/>
    <s v="12/02/2025"/>
    <s v="19:54"/>
    <s v="OEU953"/>
    <x v="0"/>
    <s v="BOGOTÁ, D.C."/>
    <x v="0"/>
    <x v="0"/>
    <n v="77950"/>
    <n v="5"/>
    <n v="15590"/>
    <n v="15590"/>
    <s v="1000800910561005"/>
    <n v="16129.73"/>
    <n v="80648.649999999994"/>
    <x v="28"/>
    <x v="1"/>
    <x v="17"/>
    <n v="1005"/>
    <n v="10008009"/>
    <s v="SABANA"/>
    <n v="1056"/>
    <s v="Combustibles"/>
    <s v="0040007354"/>
    <x v="0"/>
    <s v="169635"/>
    <s v="En línea"/>
  </r>
  <r>
    <s v="02552166"/>
    <s v="12/02/2025"/>
    <s v="16:51"/>
    <s v="DDR2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2485"/>
    <s v="En línea"/>
  </r>
  <r>
    <s v="02551767"/>
    <s v="12/02/2025"/>
    <s v="07:40"/>
    <s v="LBL91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9540"/>
    <s v="En línea"/>
  </r>
  <r>
    <s v="03504392"/>
    <s v="12/02/2025"/>
    <s v="08:48"/>
    <s v="OFJ9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82330"/>
    <s v="En línea"/>
  </r>
  <r>
    <s v="02551919"/>
    <s v="12/02/2025"/>
    <s v="11:16"/>
    <s v="DDW7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4847"/>
    <s v="En línea"/>
  </r>
  <r>
    <s v="01591165"/>
    <s v="12/02/2025"/>
    <s v="11:29"/>
    <s v="OFU7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2729"/>
    <s v="En línea"/>
  </r>
  <r>
    <s v="01591328"/>
    <s v="12/02/2025"/>
    <s v="14:41"/>
    <s v="OFU10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3258"/>
    <s v="En línea"/>
  </r>
  <r>
    <s v="03504666"/>
    <s v="12/02/2025"/>
    <s v="14:43"/>
    <s v="OFJ5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3945"/>
    <s v="En línea"/>
  </r>
  <r>
    <s v="03504716"/>
    <s v="12/02/2025"/>
    <s v="15:47"/>
    <s v="LBL78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1283"/>
    <s v="En línea"/>
  </r>
  <r>
    <s v="02551810"/>
    <s v="12/02/2025"/>
    <s v="08:49"/>
    <s v="GCX116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90758"/>
    <s v="En línea"/>
  </r>
  <r>
    <s v="02551774"/>
    <s v="12/02/2025"/>
    <s v="07:52"/>
    <s v="GCX046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83707"/>
    <s v="En línea"/>
  </r>
  <r>
    <s v="02551875"/>
    <s v="12/02/2025"/>
    <s v="10:20"/>
    <s v="OBI851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336954"/>
    <s v="En línea"/>
  </r>
  <r>
    <s v="2745316"/>
    <s v="12/02/2025"/>
    <s v="07:39"/>
    <s v="DDR22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73434"/>
    <s v="En línea"/>
  </r>
  <r>
    <s v="2745330"/>
    <s v="12/02/2025"/>
    <s v="08:23"/>
    <s v="LHB54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15769"/>
    <s v="En línea"/>
  </r>
  <r>
    <s v="2745360"/>
    <s v="12/02/2025"/>
    <s v="09:33"/>
    <s v="OFX68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49251"/>
    <s v="En línea"/>
  </r>
  <r>
    <s v="2745363"/>
    <s v="12/02/2025"/>
    <s v="09:34"/>
    <s v="DDZ77E"/>
    <x v="0"/>
    <s v="BOGOTÁ, D.C."/>
    <x v="0"/>
    <x v="0"/>
    <n v="18616.7"/>
    <n v="1.165"/>
    <n v="15980"/>
    <n v="15980"/>
    <s v="1000800911051005"/>
    <n v="16129.73"/>
    <n v="18791.135450000002"/>
    <x v="38"/>
    <x v="1"/>
    <x v="17"/>
    <n v="1005"/>
    <n v="10008009"/>
    <s v="SABANA"/>
    <n v="1105"/>
    <s v="Combustibles"/>
    <s v="0040007354"/>
    <x v="0"/>
    <s v="27899"/>
    <s v="En línea"/>
  </r>
  <r>
    <s v="2745617"/>
    <s v="12/02/2025"/>
    <s v="17:13"/>
    <s v="OLO305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82655"/>
    <s v="En línea"/>
  </r>
  <r>
    <s v="2745579"/>
    <s v="12/02/2025"/>
    <s v="16:29"/>
    <s v="DDP69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73288"/>
    <s v="En línea"/>
  </r>
  <r>
    <s v="2745392"/>
    <s v="12/02/2025"/>
    <s v="10:36"/>
    <s v="OFW14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77557"/>
    <s v="En línea"/>
  </r>
  <r>
    <s v="2745470"/>
    <s v="12/02/2025"/>
    <s v="13:37"/>
    <s v="OGG16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66143"/>
    <s v="En línea"/>
  </r>
  <r>
    <s v="2745435"/>
    <s v="12/02/2025"/>
    <s v="12:24"/>
    <s v="OAN47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m/>
    <s v="Recuperar"/>
  </r>
  <r>
    <s v="2745415"/>
    <s v="12/02/2025"/>
    <s v="11:06"/>
    <s v="MAESFDVB01"/>
    <x v="0"/>
    <s v="BOGOTÁ, D.C."/>
    <x v="0"/>
    <x v="1"/>
    <n v="871200"/>
    <n v="80"/>
    <n v="10890"/>
    <n v="10890"/>
    <s v="1000800911051005"/>
    <n v="10510.43"/>
    <n v="840834.4"/>
    <x v="38"/>
    <x v="1"/>
    <x v="17"/>
    <n v="1005"/>
    <n v="10008009"/>
    <s v="SABANA"/>
    <n v="1105"/>
    <s v="Combustibles"/>
    <s v="0040007354"/>
    <x v="0"/>
    <s v="0"/>
    <s v="En línea"/>
  </r>
  <r>
    <s v="2745389"/>
    <s v="12/02/2025"/>
    <s v="10:07"/>
    <s v="MAESFDVB01"/>
    <x v="0"/>
    <s v="BOGOTÁ, D.C."/>
    <x v="0"/>
    <x v="1"/>
    <n v="871200"/>
    <n v="80"/>
    <n v="10890"/>
    <n v="10890"/>
    <s v="1000800911051005"/>
    <n v="10510.43"/>
    <n v="840834.4"/>
    <x v="38"/>
    <x v="1"/>
    <x v="17"/>
    <n v="1005"/>
    <n v="10008009"/>
    <s v="SABANA"/>
    <n v="1105"/>
    <s v="Combustibles"/>
    <s v="0040007354"/>
    <x v="0"/>
    <s v="0"/>
    <s v="En línea"/>
  </r>
  <r>
    <s v="2745403"/>
    <s v="12/02/2025"/>
    <s v="10:31"/>
    <s v="MAESFDVB01"/>
    <x v="0"/>
    <s v="BOGOTÁ, D.C."/>
    <x v="0"/>
    <x v="1"/>
    <n v="871200"/>
    <n v="80"/>
    <n v="10890"/>
    <n v="10890"/>
    <s v="1000800911051005"/>
    <n v="10510.43"/>
    <n v="840834.4"/>
    <x v="38"/>
    <x v="1"/>
    <x v="17"/>
    <n v="1005"/>
    <n v="10008009"/>
    <s v="SABANA"/>
    <n v="1105"/>
    <s v="Combustibles"/>
    <s v="0040007354"/>
    <x v="0"/>
    <s v="0"/>
    <s v="En línea"/>
  </r>
  <r>
    <s v="2745437"/>
    <s v="12/02/2025"/>
    <s v="11:57"/>
    <s v="MAESFDVB01"/>
    <x v="0"/>
    <s v="BOGOTÁ, D.C."/>
    <x v="0"/>
    <x v="1"/>
    <n v="871200"/>
    <n v="80"/>
    <n v="10890"/>
    <n v="10890"/>
    <s v="1000800911051005"/>
    <n v="10510.43"/>
    <n v="840834.4"/>
    <x v="38"/>
    <x v="1"/>
    <x v="17"/>
    <n v="1005"/>
    <n v="10008009"/>
    <s v="SABANA"/>
    <n v="1105"/>
    <s v="Combustibles"/>
    <s v="0040007354"/>
    <x v="0"/>
    <s v="0"/>
    <s v="En línea"/>
  </r>
  <r>
    <s v="2745809"/>
    <s v="12/02/2025"/>
    <s v="21:44"/>
    <s v="GCX019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23112"/>
    <s v="En línea"/>
  </r>
  <r>
    <s v="49191486"/>
    <s v="12/02/2025"/>
    <s v="11:11"/>
    <s v="HYUNDAII"/>
    <x v="9"/>
    <s v="BOGOTÁ, D.C."/>
    <x v="0"/>
    <x v="1"/>
    <n v="103190"/>
    <n v="10"/>
    <n v="10319"/>
    <n v="10319"/>
    <s v="100080092409164"/>
    <n v="10596.52"/>
    <n v="105965.20000000001"/>
    <x v="41"/>
    <x v="1"/>
    <x v="18"/>
    <n v="164"/>
    <n v="10008009"/>
    <s v="SABANA"/>
    <n v="2409"/>
    <s v="Combustibles"/>
    <s v="0040006240"/>
    <x v="0"/>
    <s v="120"/>
    <s v="En línea"/>
  </r>
  <r>
    <s v="01656755"/>
    <s v="12/02/2025"/>
    <s v="17:18"/>
    <s v="DDX97E"/>
    <x v="0"/>
    <s v="BOGOTÁ, D.C."/>
    <x v="0"/>
    <x v="0"/>
    <n v="15690"/>
    <n v="1"/>
    <n v="15690"/>
    <n v="15690"/>
    <s v="1000800920461005"/>
    <n v="16129.73"/>
    <n v="16129.73"/>
    <x v="2"/>
    <x v="1"/>
    <x v="16"/>
    <n v="1005"/>
    <n v="10008009"/>
    <s v="SABANA"/>
    <n v="2046"/>
    <s v="Combustibles"/>
    <s v="0040007354"/>
    <x v="0"/>
    <s v="67883"/>
    <s v="En línea"/>
  </r>
  <r>
    <s v="02725034"/>
    <s v="12/02/2025"/>
    <s v="10:31"/>
    <s v="UKP02D"/>
    <x v="0"/>
    <s v="BOGOTÁ, D.C."/>
    <x v="0"/>
    <x v="0"/>
    <n v="31380"/>
    <n v="2"/>
    <n v="15690"/>
    <n v="15690"/>
    <s v="1000800920461005"/>
    <n v="16129.73"/>
    <n v="32259.46"/>
    <x v="2"/>
    <x v="1"/>
    <x v="16"/>
    <n v="1005"/>
    <n v="10008009"/>
    <s v="SABANA"/>
    <n v="2046"/>
    <s v="Combustibles"/>
    <s v="0040007354"/>
    <x v="0"/>
    <s v="60558"/>
    <s v="En línea"/>
  </r>
  <r>
    <s v="02724936"/>
    <s v="12/02/2025"/>
    <s v="08:34"/>
    <s v="OFM70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1021"/>
    <s v="En línea"/>
  </r>
  <r>
    <s v="01388959"/>
    <s v="12/02/2025"/>
    <s v="05:53"/>
    <s v="JQV270"/>
    <x v="0"/>
    <s v="BOGOTÁ, D.C."/>
    <x v="0"/>
    <x v="0"/>
    <n v="46170"/>
    <n v="3"/>
    <n v="15390"/>
    <n v="15390"/>
    <s v="1000800914191005"/>
    <n v="16129.73"/>
    <n v="48389.19"/>
    <x v="3"/>
    <x v="1"/>
    <x v="17"/>
    <n v="1005"/>
    <n v="10008009"/>
    <s v="SABANA"/>
    <n v="1419"/>
    <s v="Combustibles"/>
    <s v="0040007354"/>
    <x v="0"/>
    <s v="51994"/>
    <s v="En línea"/>
  </r>
  <r>
    <s v="02382972"/>
    <s v="12/02/2025"/>
    <s v="19:31"/>
    <s v="DDV23E"/>
    <x v="0"/>
    <s v="BOGOTÁ, D.C."/>
    <x v="0"/>
    <x v="0"/>
    <n v="23085"/>
    <n v="1.5"/>
    <n v="15390"/>
    <n v="15390"/>
    <s v="1000800914191005"/>
    <n v="16129.73"/>
    <n v="24194.595000000001"/>
    <x v="3"/>
    <x v="1"/>
    <x v="17"/>
    <n v="1005"/>
    <n v="10008009"/>
    <s v="SABANA"/>
    <n v="1419"/>
    <s v="Combustibles"/>
    <s v="0040007354"/>
    <x v="0"/>
    <s v="39142"/>
    <s v="En línea"/>
  </r>
  <r>
    <s v="01656194"/>
    <s v="12/02/2025"/>
    <s v="00:08"/>
    <s v="LIS747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53319"/>
    <s v="En línea"/>
  </r>
  <r>
    <s v="01656835"/>
    <s v="12/02/2025"/>
    <s v="19:55"/>
    <s v="OLM883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225908"/>
    <s v="En línea"/>
  </r>
  <r>
    <s v="04336935"/>
    <s v="12/02/2025"/>
    <s v="07:34"/>
    <s v="OLM909"/>
    <x v="0"/>
    <s v="BOGOTÁ, D.C."/>
    <x v="0"/>
    <x v="1"/>
    <n v="104900"/>
    <n v="10"/>
    <n v="10490"/>
    <n v="10490"/>
    <s v="1000800910401005"/>
    <n v="10510.43"/>
    <n v="105104.3"/>
    <x v="22"/>
    <x v="1"/>
    <x v="17"/>
    <n v="1005"/>
    <n v="10008009"/>
    <s v="SABANA"/>
    <n v="1040"/>
    <s v="Combustibles"/>
    <s v="0040007354"/>
    <x v="0"/>
    <s v="155615"/>
    <s v="En línea"/>
  </r>
  <r>
    <s v="03174558"/>
    <s v="12/02/2025"/>
    <s v="19:29"/>
    <s v="LIS74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45025"/>
    <s v="En línea"/>
  </r>
  <r>
    <s v="03504164"/>
    <s v="12/02/2025"/>
    <s v="00:09"/>
    <s v="OFJ8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2644"/>
    <s v="En línea"/>
  </r>
  <r>
    <s v="02551598"/>
    <s v="12/02/2025"/>
    <s v="00:28"/>
    <s v="DDW8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85880"/>
    <s v="En línea"/>
  </r>
  <r>
    <s v="02551655"/>
    <s v="12/02/2025"/>
    <s v="04:39"/>
    <s v="OFU3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6019"/>
    <s v="En línea"/>
  </r>
  <r>
    <s v="03504993"/>
    <s v="12/02/2025"/>
    <s v="21:56"/>
    <s v="LHE14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8688"/>
    <s v="En línea"/>
  </r>
  <r>
    <s v="03504522"/>
    <s v="12/02/2025"/>
    <s v="11:33"/>
    <s v="DDP7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5090"/>
    <s v="En línea"/>
  </r>
  <r>
    <s v="01591124"/>
    <s v="12/02/2025"/>
    <s v="10:33"/>
    <s v="DDW7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8326"/>
    <s v="En línea"/>
  </r>
  <r>
    <s v="03504484"/>
    <s v="12/02/2025"/>
    <s v="10:47"/>
    <s v="DDR3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3170"/>
    <s v="En línea"/>
  </r>
  <r>
    <s v="02551786"/>
    <s v="12/02/2025"/>
    <s v="08:07"/>
    <s v="DDR34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96536"/>
    <s v="En línea"/>
  </r>
  <r>
    <s v="02551944"/>
    <s v="12/02/2025"/>
    <s v="11:57"/>
    <s v="OFJ8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7847"/>
    <s v="En línea"/>
  </r>
  <r>
    <s v="02552458"/>
    <s v="12/02/2025"/>
    <s v="23:42"/>
    <s v="OFS7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3729"/>
    <s v="En línea"/>
  </r>
  <r>
    <s v="03504600"/>
    <s v="12/02/2025"/>
    <s v="13:29"/>
    <s v="OFR0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3648"/>
    <s v="En línea"/>
  </r>
  <r>
    <s v="03504606"/>
    <s v="12/02/2025"/>
    <s v="13:33"/>
    <s v="OFJ8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1788"/>
    <s v="En línea"/>
  </r>
  <r>
    <s v="02552118"/>
    <s v="12/02/2025"/>
    <s v="15:53"/>
    <s v="OFO1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3056"/>
    <s v="En línea"/>
  </r>
  <r>
    <s v="01591410"/>
    <s v="12/02/2025"/>
    <s v="16:30"/>
    <s v="OLO626"/>
    <x v="0"/>
    <s v="BOGOTÁ, D.C."/>
    <x v="0"/>
    <x v="1"/>
    <n v="34883.910000000003"/>
    <n v="3.351"/>
    <n v="10410"/>
    <n v="10410"/>
    <s v="1000800910561005"/>
    <n v="10510.43"/>
    <n v="35220.450929999999"/>
    <x v="28"/>
    <x v="1"/>
    <x v="17"/>
    <n v="1005"/>
    <n v="10008009"/>
    <s v="SABANA"/>
    <n v="1056"/>
    <s v="Combustibles"/>
    <s v="0040007354"/>
    <x v="0"/>
    <s v="48586"/>
    <s v="En línea"/>
  </r>
  <r>
    <s v="03504810"/>
    <s v="12/02/2025"/>
    <s v="17:49"/>
    <s v="GCX113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80523"/>
    <s v="En línea"/>
  </r>
  <r>
    <s v="02552416"/>
    <s v="12/02/2025"/>
    <s v="22:31"/>
    <s v="OKZ857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42337"/>
    <s v="En línea"/>
  </r>
  <r>
    <s v="02551604"/>
    <s v="12/02/2025"/>
    <s v="00:39"/>
    <s v="GCX045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05083"/>
    <s v="En línea"/>
  </r>
  <r>
    <s v="02794486"/>
    <s v="12/02/2025"/>
    <s v="08:32"/>
    <s v="ODT024"/>
    <x v="8"/>
    <s v="BOGOTÁ, D.C."/>
    <x v="0"/>
    <x v="1"/>
    <n v="414400"/>
    <n v="40"/>
    <n v="10360"/>
    <n v="10360"/>
    <s v="1000800911042289"/>
    <n v="10448.01"/>
    <n v="417920.4"/>
    <x v="29"/>
    <x v="1"/>
    <x v="21"/>
    <n v="2289"/>
    <n v="10008009"/>
    <s v="SABANA"/>
    <n v="1104"/>
    <s v="Combustibles"/>
    <s v="0040005785"/>
    <x v="0"/>
    <s v="60051"/>
    <s v="En línea"/>
  </r>
  <r>
    <s v="1793122"/>
    <s v="12/02/2025"/>
    <s v="15:56"/>
    <s v="OAN98E"/>
    <x v="0"/>
    <s v="BOGOTÁ, D.C."/>
    <x v="0"/>
    <x v="0"/>
    <n v="22015.98"/>
    <n v="1.4139999999999999"/>
    <n v="15570"/>
    <n v="15570"/>
    <s v="1000800923551005"/>
    <n v="16129.73"/>
    <n v="22807.438219999996"/>
    <x v="39"/>
    <x v="1"/>
    <x v="16"/>
    <n v="1005"/>
    <n v="10008009"/>
    <s v="SABANA"/>
    <n v="2355"/>
    <s v="Combustibles"/>
    <s v="0040007354"/>
    <x v="0"/>
    <s v="88201"/>
    <s v="En línea"/>
  </r>
  <r>
    <s v="1793268"/>
    <s v="12/02/2025"/>
    <s v="18:39"/>
    <s v="OAO10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13834"/>
    <s v="En línea"/>
  </r>
  <r>
    <s v="1793355"/>
    <s v="12/02/2025"/>
    <s v="20:39"/>
    <s v="UKP28D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16002"/>
    <s v="En línea"/>
  </r>
  <r>
    <s v="1792806"/>
    <s v="12/02/2025"/>
    <s v="09:10"/>
    <s v="OAO35E"/>
    <x v="0"/>
    <s v="BOGOTÁ, D.C."/>
    <x v="0"/>
    <x v="0"/>
    <n v="19353.509999999998"/>
    <n v="1.2430000000000001"/>
    <n v="15570"/>
    <n v="15570"/>
    <s v="1000800923551005"/>
    <n v="16129.73"/>
    <n v="20049.254390000002"/>
    <x v="39"/>
    <x v="1"/>
    <x v="16"/>
    <n v="1005"/>
    <n v="10008009"/>
    <s v="SABANA"/>
    <n v="2355"/>
    <s v="Combustibles"/>
    <s v="0040007354"/>
    <x v="0"/>
    <s v="92680"/>
    <s v="En línea"/>
  </r>
  <r>
    <s v="49190848"/>
    <s v="12/02/2025"/>
    <s v="10:52"/>
    <s v="OLO523"/>
    <x v="0"/>
    <s v="BOGOTÁ, D.C."/>
    <x v="0"/>
    <x v="1"/>
    <n v="85280"/>
    <n v="8"/>
    <n v="10660"/>
    <n v="10660"/>
    <s v="1000800919751005"/>
    <n v="10510.43"/>
    <n v="84083.44"/>
    <x v="12"/>
    <x v="1"/>
    <x v="16"/>
    <n v="1005"/>
    <n v="10008009"/>
    <s v="SABANA"/>
    <n v="1975"/>
    <s v="Combustibles"/>
    <s v="0040007354"/>
    <x v="0"/>
    <s v="76467"/>
    <s v="En línea"/>
  </r>
  <r>
    <s v="02107114"/>
    <s v="12/02/2025"/>
    <s v="12:38"/>
    <s v="OFN35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40968"/>
    <s v="En línea"/>
  </r>
  <r>
    <s v="02106846"/>
    <s v="12/02/2025"/>
    <s v="02:43"/>
    <s v="OGG21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5687"/>
    <s v="En línea"/>
  </r>
  <r>
    <s v="0478652"/>
    <s v="12/02/2025"/>
    <s v="06:23"/>
    <s v="OFZ17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66759"/>
    <s v="En línea"/>
  </r>
  <r>
    <s v="0478957"/>
    <s v="12/02/2025"/>
    <s v="21:01"/>
    <s v="OFZ69E"/>
    <x v="0"/>
    <s v="BOGOTÁ, D.C."/>
    <x v="0"/>
    <x v="0"/>
    <n v="20339.2"/>
    <n v="1.28"/>
    <n v="15890"/>
    <n v="15890"/>
    <s v="1000800923041005"/>
    <n v="16129.73"/>
    <n v="20646.054400000001"/>
    <x v="0"/>
    <x v="1"/>
    <x v="16"/>
    <n v="1005"/>
    <n v="10008009"/>
    <s v="SABANA"/>
    <n v="2304"/>
    <s v="Combustibles"/>
    <s v="0040007354"/>
    <x v="0"/>
    <s v="70780"/>
    <s v="En línea"/>
  </r>
  <r>
    <s v="0478942"/>
    <s v="12/02/2025"/>
    <s v="20:11"/>
    <s v="OEU954"/>
    <x v="0"/>
    <s v="BOGOTÁ, D.C."/>
    <x v="0"/>
    <x v="0"/>
    <n v="79450"/>
    <n v="5"/>
    <n v="15890"/>
    <n v="15890"/>
    <s v="1000800923041005"/>
    <n v="16129.73"/>
    <n v="80648.649999999994"/>
    <x v="0"/>
    <x v="1"/>
    <x v="16"/>
    <n v="1005"/>
    <n v="10008009"/>
    <s v="SABANA"/>
    <n v="2304"/>
    <s v="Combustibles"/>
    <s v="0040007354"/>
    <x v="0"/>
    <s v="207400"/>
    <s v="En línea"/>
  </r>
  <r>
    <s v="03123589"/>
    <s v="12/02/2025"/>
    <s v="19:55"/>
    <s v="DDX02E"/>
    <x v="0"/>
    <s v="BOGOTÁ, D.C."/>
    <x v="0"/>
    <x v="0"/>
    <n v="15890"/>
    <n v="1"/>
    <n v="15890"/>
    <n v="15890"/>
    <s v="1000800923041005"/>
    <n v="16129.73"/>
    <n v="16129.73"/>
    <x v="0"/>
    <x v="1"/>
    <x v="16"/>
    <n v="1005"/>
    <n v="10008009"/>
    <s v="SABANA"/>
    <n v="2304"/>
    <s v="Combustibles"/>
    <s v="0040007354"/>
    <x v="0"/>
    <s v="40689"/>
    <s v="En línea"/>
  </r>
  <r>
    <s v="04230070"/>
    <s v="12/02/2025"/>
    <s v="07:24"/>
    <s v="LHH04F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24576"/>
    <s v="En línea"/>
  </r>
  <r>
    <s v="03256855"/>
    <s v="12/02/2025"/>
    <s v="07:06"/>
    <s v="DDU83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87548"/>
    <s v="En línea"/>
  </r>
  <r>
    <s v="03256853"/>
    <s v="12/02/2025"/>
    <s v="07:04"/>
    <s v="OFT87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21760"/>
    <s v="En línea"/>
  </r>
  <r>
    <s v="02395429"/>
    <s v="12/02/2025"/>
    <s v="00:45"/>
    <s v="OFJ83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48818"/>
    <s v="En línea"/>
  </r>
  <r>
    <s v="04230009"/>
    <s v="12/02/2025"/>
    <s v="02:53"/>
    <s v="DDY78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74187"/>
    <s v="En línea"/>
  </r>
  <r>
    <s v="02395669"/>
    <s v="12/02/2025"/>
    <s v="17:24"/>
    <s v="OFK97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15382"/>
    <s v="En línea"/>
  </r>
  <r>
    <s v="03257071"/>
    <s v="12/02/2025"/>
    <s v="15:03"/>
    <s v="OJX075"/>
    <x v="0"/>
    <s v="BOGOTÁ, D.C."/>
    <x v="0"/>
    <x v="0"/>
    <n v="76900"/>
    <n v="5"/>
    <n v="15380"/>
    <n v="15380"/>
    <s v="1000800926001005"/>
    <n v="16129.73"/>
    <n v="80648.649999999994"/>
    <x v="14"/>
    <x v="1"/>
    <x v="16"/>
    <n v="1005"/>
    <n v="10008009"/>
    <s v="SABANA"/>
    <n v="2600"/>
    <s v="Combustibles"/>
    <s v="0040007354"/>
    <x v="0"/>
    <s v="209641"/>
    <s v="En línea"/>
  </r>
  <r>
    <s v="03257126"/>
    <s v="12/02/2025"/>
    <s v="17:15"/>
    <s v="LHH03F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15342"/>
    <s v="En línea"/>
  </r>
  <r>
    <s v="01467840"/>
    <s v="12/02/2025"/>
    <s v="17:16"/>
    <s v="OFQ09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9123"/>
    <s v="En línea"/>
  </r>
  <r>
    <s v="01656455"/>
    <s v="12/02/2025"/>
    <s v="08:49"/>
    <s v="OLM836"/>
    <x v="7"/>
    <s v="BOGOTÁ, D.C."/>
    <x v="0"/>
    <x v="1"/>
    <n v="80839.08"/>
    <n v="7.8029999999999999"/>
    <n v="10360"/>
    <n v="10360"/>
    <s v="1000800920461011"/>
    <n v="10322.65"/>
    <n v="80547.647949999999"/>
    <x v="2"/>
    <x v="1"/>
    <x v="24"/>
    <n v="1011"/>
    <n v="10008009"/>
    <s v="SABANA"/>
    <n v="2046"/>
    <s v="Combustibles"/>
    <s v="0040006505"/>
    <x v="0"/>
    <s v="23109"/>
    <s v="En línea"/>
  </r>
  <r>
    <s v="01488204"/>
    <s v="12/02/2025"/>
    <s v="20:48"/>
    <s v="OKZ821"/>
    <x v="0"/>
    <s v="BOGOTÁ, D.C."/>
    <x v="0"/>
    <x v="1"/>
    <n v="41960"/>
    <n v="4"/>
    <n v="10490"/>
    <n v="10490"/>
    <s v="100080099581005"/>
    <n v="10510.43"/>
    <n v="42041.72"/>
    <x v="35"/>
    <x v="1"/>
    <x v="17"/>
    <n v="1005"/>
    <n v="10008009"/>
    <s v="SABANA"/>
    <n v="958"/>
    <s v="Combustibles"/>
    <s v="0040007354"/>
    <x v="0"/>
    <s v="159607"/>
    <s v="En línea"/>
  </r>
  <r>
    <s v="01488236"/>
    <s v="12/02/2025"/>
    <s v="21:44"/>
    <s v="OKZ641"/>
    <x v="0"/>
    <s v="BOGOTÁ, D.C."/>
    <x v="0"/>
    <x v="1"/>
    <n v="62940"/>
    <n v="6"/>
    <n v="10490"/>
    <n v="10490"/>
    <s v="100080099581005"/>
    <n v="10510.43"/>
    <n v="63062.58"/>
    <x v="35"/>
    <x v="1"/>
    <x v="17"/>
    <n v="1005"/>
    <n v="10008009"/>
    <s v="SABANA"/>
    <n v="958"/>
    <s v="Combustibles"/>
    <s v="0040007354"/>
    <x v="0"/>
    <s v="155332"/>
    <s v="En línea"/>
  </r>
  <r>
    <s v="02430592"/>
    <s v="12/02/2025"/>
    <s v="20:41"/>
    <s v="OJX876"/>
    <x v="2"/>
    <s v="BOGOTÁ, D.C."/>
    <x v="0"/>
    <x v="1"/>
    <n v="182819.72"/>
    <n v="17.428000000000001"/>
    <n v="10490"/>
    <n v="10490"/>
    <s v="10008009958267"/>
    <n v="10697.3"/>
    <n v="186432.54439999998"/>
    <x v="35"/>
    <x v="1"/>
    <x v="19"/>
    <n v="267"/>
    <n v="10008009"/>
    <s v="SABANA"/>
    <n v="958"/>
    <s v="Combustibles"/>
    <s v="0040006107"/>
    <x v="0"/>
    <s v="86985"/>
    <s v="En línea"/>
  </r>
  <r>
    <s v="01342995"/>
    <s v="12/02/2025"/>
    <s v="09:27"/>
    <s v="LHE44F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25031"/>
    <s v="En línea"/>
  </r>
  <r>
    <s v="02428155"/>
    <s v="12/02/2025"/>
    <s v="11:56"/>
    <s v="OFQ55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102840"/>
    <s v="En línea"/>
  </r>
  <r>
    <s v="04366221"/>
    <s v="12/02/2025"/>
    <s v="21:26"/>
    <s v="ODT165"/>
    <x v="0"/>
    <s v="BOGOTÁ, D.C."/>
    <x v="0"/>
    <x v="0"/>
    <n v="76950"/>
    <n v="5"/>
    <n v="15390"/>
    <n v="15390"/>
    <s v="1000800921601005"/>
    <n v="16129.73"/>
    <n v="80648.649999999994"/>
    <x v="23"/>
    <x v="1"/>
    <x v="16"/>
    <n v="1005"/>
    <n v="10008009"/>
    <s v="SABANA"/>
    <n v="2160"/>
    <s v="Combustibles"/>
    <s v="0040007354"/>
    <x v="0"/>
    <s v="141569"/>
    <s v="En línea"/>
  </r>
  <r>
    <s v="01343702"/>
    <s v="12/02/2025"/>
    <s v="20:31"/>
    <s v="DDX40E"/>
    <x v="0"/>
    <s v="BOGOTÁ, D.C."/>
    <x v="0"/>
    <x v="0"/>
    <n v="15390"/>
    <n v="1"/>
    <n v="15390"/>
    <n v="15390"/>
    <s v="1000800921601005"/>
    <n v="16129.73"/>
    <n v="16129.73"/>
    <x v="23"/>
    <x v="1"/>
    <x v="16"/>
    <n v="1005"/>
    <n v="10008009"/>
    <s v="SABANA"/>
    <n v="2160"/>
    <s v="Combustibles"/>
    <s v="0040007354"/>
    <x v="0"/>
    <s v="101354"/>
    <s v="En línea"/>
  </r>
  <r>
    <s v="03484650"/>
    <s v="12/02/2025"/>
    <s v="10:44"/>
    <s v="OLN090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214022"/>
    <s v="En línea"/>
  </r>
  <r>
    <s v="03484759"/>
    <s v="12/02/2025"/>
    <s v="13:16"/>
    <s v="JQV295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20477"/>
    <s v="En línea"/>
  </r>
  <r>
    <s v="04366029"/>
    <s v="12/02/2025"/>
    <s v="14:40"/>
    <s v="OKZ853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143133"/>
    <s v="En línea"/>
  </r>
  <r>
    <s v="01696495"/>
    <s v="12/02/2025"/>
    <s v="12:20"/>
    <s v="OBG395"/>
    <x v="16"/>
    <s v="BOGOTÁ, D.C."/>
    <x v="0"/>
    <x v="1"/>
    <n v="117814.49"/>
    <n v="11.021000000000001"/>
    <n v="10690"/>
    <n v="10690"/>
    <s v="1000800910391009"/>
    <n v="10552.49"/>
    <n v="116298.99229000001"/>
    <x v="5"/>
    <x v="1"/>
    <x v="25"/>
    <n v="1009"/>
    <n v="10008009"/>
    <s v="SABANA"/>
    <n v="1039"/>
    <s v="Combustibles"/>
    <s v="0040006456"/>
    <x v="0"/>
    <s v="186956"/>
    <s v="En línea"/>
  </r>
  <r>
    <s v="04159829"/>
    <s v="12/02/2025"/>
    <s v="15:08"/>
    <s v="LBM30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5081"/>
    <s v="En línea"/>
  </r>
  <r>
    <s v="04160111"/>
    <s v="12/02/2025"/>
    <s v="21:02"/>
    <s v="OGF5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1554"/>
    <s v="En línea"/>
  </r>
  <r>
    <s v="04160138"/>
    <s v="12/02/2025"/>
    <s v="21:34"/>
    <s v="DDW7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2952"/>
    <s v="En línea"/>
  </r>
  <r>
    <s v="01665353"/>
    <s v="12/02/2025"/>
    <s v="20:13"/>
    <s v="OFJ1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3020"/>
    <s v="En línea"/>
  </r>
  <r>
    <s v="02615749"/>
    <s v="12/02/2025"/>
    <s v="23:41"/>
    <s v="OFJ1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5085"/>
    <s v="En línea"/>
  </r>
  <r>
    <s v="03544625"/>
    <s v="12/02/2025"/>
    <s v="00:27"/>
    <s v="DDQ8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1073"/>
    <s v="En línea"/>
  </r>
  <r>
    <s v="04159386"/>
    <s v="12/02/2025"/>
    <s v="07:43"/>
    <s v="DDY5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2255"/>
    <s v="En línea"/>
  </r>
  <r>
    <s v="03544707"/>
    <s v="12/02/2025"/>
    <s v="05:21"/>
    <s v="DDQ8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5015"/>
    <s v="En línea"/>
  </r>
  <r>
    <s v="03544836"/>
    <s v="12/02/2025"/>
    <s v="10:47"/>
    <s v="LBM21F"/>
    <x v="0"/>
    <s v="BOGOTÁ, D.C."/>
    <x v="0"/>
    <x v="0"/>
    <n v="18923.52"/>
    <n v="1.232"/>
    <n v="15360"/>
    <n v="15360"/>
    <s v="1000800910551005"/>
    <n v="16129.73"/>
    <n v="19871.827359999999"/>
    <x v="10"/>
    <x v="1"/>
    <x v="17"/>
    <n v="1005"/>
    <n v="10008009"/>
    <s v="SABANA"/>
    <n v="1055"/>
    <s v="Combustibles"/>
    <s v="0040007354"/>
    <x v="0"/>
    <s v="46771"/>
    <s v="En línea"/>
  </r>
  <r>
    <s v="02615431"/>
    <s v="12/02/2025"/>
    <s v="13:11"/>
    <s v="OFO54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9738"/>
    <s v="En línea"/>
  </r>
  <r>
    <s v="2745535"/>
    <s v="12/02/2025"/>
    <s v="15:39"/>
    <s v="LHE18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2082"/>
    <s v="En línea"/>
  </r>
  <r>
    <s v="2745525"/>
    <s v="12/02/2025"/>
    <s v="15:26"/>
    <s v="OGE05E"/>
    <x v="0"/>
    <s v="BOGOTÁ, D.C."/>
    <x v="0"/>
    <x v="0"/>
    <n v="31960"/>
    <n v="2"/>
    <n v="15980"/>
    <n v="15980"/>
    <s v="1000800911051005"/>
    <n v="16129.73"/>
    <n v="32259.46"/>
    <x v="38"/>
    <x v="1"/>
    <x v="17"/>
    <n v="1005"/>
    <n v="10008009"/>
    <s v="SABANA"/>
    <n v="1105"/>
    <s v="Combustibles"/>
    <s v="0040007354"/>
    <x v="0"/>
    <s v="27070"/>
    <s v="En línea"/>
  </r>
  <r>
    <s v="2745748"/>
    <s v="12/02/2025"/>
    <s v="19:49"/>
    <s v="OFO10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99134"/>
    <s v="En línea"/>
  </r>
  <r>
    <s v="2745639"/>
    <s v="12/02/2025"/>
    <s v="17:35"/>
    <s v="OLN063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13500"/>
    <s v="En línea"/>
  </r>
  <r>
    <s v="2745303"/>
    <s v="12/02/2025"/>
    <s v="07:12"/>
    <s v="OAP53E"/>
    <x v="0"/>
    <s v="BOGOTÁ, D.C."/>
    <x v="0"/>
    <x v="0"/>
    <n v="31960"/>
    <n v="2"/>
    <n v="15980"/>
    <n v="15980"/>
    <s v="1000800911051005"/>
    <n v="16129.73"/>
    <n v="32259.46"/>
    <x v="38"/>
    <x v="1"/>
    <x v="17"/>
    <n v="1005"/>
    <n v="10008009"/>
    <s v="SABANA"/>
    <n v="1105"/>
    <s v="Combustibles"/>
    <s v="0040007354"/>
    <x v="0"/>
    <m/>
    <s v="Recuperar"/>
  </r>
  <r>
    <s v="2745425"/>
    <s v="12/02/2025"/>
    <s v="12:01"/>
    <s v="OJX020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75527"/>
    <s v="En línea"/>
  </r>
  <r>
    <s v="2745386"/>
    <s v="12/02/2025"/>
    <s v="10:06"/>
    <s v="MAESFDVB01"/>
    <x v="0"/>
    <s v="BOGOTÁ, D.C."/>
    <x v="0"/>
    <x v="1"/>
    <n v="871200"/>
    <n v="80"/>
    <n v="10890"/>
    <n v="10890"/>
    <s v="1000800911051005"/>
    <n v="10510.43"/>
    <n v="840834.4"/>
    <x v="38"/>
    <x v="1"/>
    <x v="17"/>
    <n v="1005"/>
    <n v="10008009"/>
    <s v="SABANA"/>
    <n v="1105"/>
    <s v="Combustibles"/>
    <s v="0040007354"/>
    <x v="0"/>
    <s v="0"/>
    <s v="En línea"/>
  </r>
  <r>
    <s v="2745448"/>
    <s v="12/02/2025"/>
    <s v="11:45"/>
    <s v="MAESFDVB01"/>
    <x v="0"/>
    <s v="BOGOTÁ, D.C."/>
    <x v="0"/>
    <x v="1"/>
    <n v="871200"/>
    <n v="80"/>
    <n v="10890"/>
    <n v="10890"/>
    <s v="1000800911051005"/>
    <n v="10510.43"/>
    <n v="840834.4"/>
    <x v="38"/>
    <x v="1"/>
    <x v="17"/>
    <n v="1005"/>
    <n v="10008009"/>
    <s v="SABANA"/>
    <n v="1105"/>
    <s v="Combustibles"/>
    <s v="0040007354"/>
    <x v="0"/>
    <s v="0"/>
    <s v="En línea"/>
  </r>
  <r>
    <s v="2745421"/>
    <s v="12/02/2025"/>
    <s v="11:31"/>
    <s v="MAESFDVB01"/>
    <x v="0"/>
    <s v="BOGOTÁ, D.C."/>
    <x v="0"/>
    <x v="1"/>
    <n v="871200"/>
    <n v="80"/>
    <n v="10890"/>
    <n v="10890"/>
    <s v="1000800911051005"/>
    <n v="10510.43"/>
    <n v="840834.4"/>
    <x v="38"/>
    <x v="1"/>
    <x v="17"/>
    <n v="1005"/>
    <n v="10008009"/>
    <s v="SABANA"/>
    <n v="1105"/>
    <s v="Combustibles"/>
    <s v="0040007354"/>
    <x v="0"/>
    <s v="0"/>
    <s v="En línea"/>
  </r>
  <r>
    <s v="2745438"/>
    <s v="12/02/2025"/>
    <s v="12:32"/>
    <s v="OLO706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99360"/>
    <s v="En línea"/>
  </r>
  <r>
    <s v="2745453"/>
    <s v="12/02/2025"/>
    <s v="12:33"/>
    <s v="MAESFDVB01"/>
    <x v="0"/>
    <s v="BOGOTÁ, D.C."/>
    <x v="0"/>
    <x v="1"/>
    <n v="871200"/>
    <n v="80"/>
    <n v="10890"/>
    <n v="10890"/>
    <s v="1000800911051005"/>
    <n v="10510.43"/>
    <n v="840834.4"/>
    <x v="38"/>
    <x v="1"/>
    <x v="17"/>
    <n v="1005"/>
    <n v="10008009"/>
    <s v="SABANA"/>
    <n v="1105"/>
    <s v="Combustibles"/>
    <s v="0040007354"/>
    <x v="0"/>
    <s v="0"/>
    <s v="En línea"/>
  </r>
  <r>
    <s v="2745478"/>
    <s v="12/02/2025"/>
    <s v="13:45"/>
    <s v="LIS767"/>
    <x v="0"/>
    <s v="BOGOTÁ, D.C."/>
    <x v="0"/>
    <x v="1"/>
    <n v="87120"/>
    <n v="8"/>
    <n v="10890"/>
    <n v="10890"/>
    <s v="1000800911051005"/>
    <n v="10510.43"/>
    <n v="84083.44"/>
    <x v="38"/>
    <x v="1"/>
    <x v="17"/>
    <n v="1005"/>
    <n v="10008009"/>
    <s v="SABANA"/>
    <n v="1105"/>
    <s v="Combustibles"/>
    <s v="0040007354"/>
    <x v="0"/>
    <s v="19573"/>
    <s v="En línea"/>
  </r>
  <r>
    <s v="2745747"/>
    <s v="12/02/2025"/>
    <s v="19:46"/>
    <s v="LIS936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36445"/>
    <s v="En línea"/>
  </r>
  <r>
    <s v="02382876"/>
    <s v="12/02/2025"/>
    <s v="17:42"/>
    <s v="OLN109"/>
    <x v="9"/>
    <s v="BOGOTÁ, D.C."/>
    <x v="0"/>
    <x v="0"/>
    <n v="153900"/>
    <n v="10"/>
    <n v="15390"/>
    <n v="15390"/>
    <s v="100080091419164"/>
    <n v="16215.81"/>
    <n v="162158.1"/>
    <x v="3"/>
    <x v="1"/>
    <x v="18"/>
    <n v="164"/>
    <n v="10008009"/>
    <s v="SABANA"/>
    <n v="1419"/>
    <s v="Combustibles"/>
    <s v="0040006240"/>
    <x v="0"/>
    <s v="98532"/>
    <s v="En línea"/>
  </r>
  <r>
    <s v="011019013"/>
    <s v="12/02/2025"/>
    <s v="22:40"/>
    <s v="OLO738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97667"/>
    <s v="En línea"/>
  </r>
  <r>
    <s v="011018966"/>
    <s v="12/02/2025"/>
    <s v="21:23"/>
    <s v="OBI847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281072"/>
    <s v="En línea"/>
  </r>
  <r>
    <s v="02859305"/>
    <s v="12/02/2025"/>
    <s v="21:54"/>
    <s v="GCX030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15339"/>
    <s v="En línea"/>
  </r>
  <r>
    <s v="02858669"/>
    <s v="12/02/2025"/>
    <s v="06:55"/>
    <s v="JQV305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30435"/>
    <s v="En línea"/>
  </r>
  <r>
    <s v="02859178"/>
    <s v="12/02/2025"/>
    <s v="18:27"/>
    <s v="OLO739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33704"/>
    <s v="En línea"/>
  </r>
  <r>
    <s v="02719808"/>
    <s v="12/02/2025"/>
    <s v="06:05"/>
    <s v="OBH319"/>
    <x v="3"/>
    <s v="BOGOTÁ, D.C."/>
    <x v="0"/>
    <x v="0"/>
    <n v="180041.97"/>
    <n v="11.519"/>
    <n v="15630"/>
    <n v="15630"/>
    <s v="1000800914641013"/>
    <n v="15812.78"/>
    <n v="182147.41282"/>
    <x v="47"/>
    <x v="1"/>
    <x v="20"/>
    <n v="1013"/>
    <n v="10008009"/>
    <s v="SABANA"/>
    <n v="1464"/>
    <s v="Combustibles"/>
    <s v="0040006584"/>
    <x v="0"/>
    <s v="346587"/>
    <s v="En línea"/>
  </r>
  <r>
    <s v="02430460"/>
    <s v="12/02/2025"/>
    <s v="16:08"/>
    <s v="JQV267"/>
    <x v="0"/>
    <s v="BOGOTÁ, D.C."/>
    <x v="0"/>
    <x v="0"/>
    <n v="46650"/>
    <n v="3"/>
    <n v="15550"/>
    <n v="15550"/>
    <s v="100080099581005"/>
    <n v="16129.73"/>
    <n v="48389.19"/>
    <x v="35"/>
    <x v="1"/>
    <x v="17"/>
    <n v="1005"/>
    <n v="10008009"/>
    <s v="SABANA"/>
    <n v="958"/>
    <s v="Combustibles"/>
    <s v="0040007354"/>
    <x v="0"/>
    <s v="63331"/>
    <s v="En línea"/>
  </r>
  <r>
    <s v="03389389"/>
    <s v="12/02/2025"/>
    <s v="15:15"/>
    <s v="OAO33E"/>
    <x v="0"/>
    <s v="BOGOTÁ, D.C."/>
    <x v="0"/>
    <x v="0"/>
    <n v="31100"/>
    <n v="2"/>
    <n v="15550"/>
    <n v="15550"/>
    <s v="100080099581005"/>
    <n v="16129.73"/>
    <n v="32259.46"/>
    <x v="35"/>
    <x v="1"/>
    <x v="17"/>
    <n v="1005"/>
    <n v="10008009"/>
    <s v="SABANA"/>
    <n v="958"/>
    <s v="Combustibles"/>
    <s v="0040007354"/>
    <x v="0"/>
    <s v="115292"/>
    <s v="En línea"/>
  </r>
  <r>
    <s v="03389399"/>
    <s v="12/02/2025"/>
    <s v="15:34"/>
    <s v="OGB42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93573"/>
    <s v="En línea"/>
  </r>
  <r>
    <s v="02430633"/>
    <s v="12/02/2025"/>
    <s v="22:04"/>
    <s v="LIS729"/>
    <x v="0"/>
    <s v="BOGOTÁ, D.C."/>
    <x v="0"/>
    <x v="0"/>
    <n v="46650"/>
    <n v="3"/>
    <n v="15550"/>
    <n v="15550"/>
    <s v="100080099581005"/>
    <n v="16129.73"/>
    <n v="48389.19"/>
    <x v="35"/>
    <x v="1"/>
    <x v="17"/>
    <n v="1005"/>
    <n v="10008009"/>
    <s v="SABANA"/>
    <n v="958"/>
    <s v="Combustibles"/>
    <s v="0040007354"/>
    <x v="0"/>
    <s v="37921"/>
    <s v="En línea"/>
  </r>
  <r>
    <s v="01870628"/>
    <s v="12/02/2025"/>
    <s v="00:13"/>
    <s v="OFT68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9727"/>
    <s v="En línea"/>
  </r>
  <r>
    <s v="01870631"/>
    <s v="12/02/2025"/>
    <s v="00:16"/>
    <s v="DDV9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1341"/>
    <s v="En línea"/>
  </r>
  <r>
    <s v="01870666"/>
    <s v="12/02/2025"/>
    <s v="02:28"/>
    <s v="OFM0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9734"/>
    <s v="En línea"/>
  </r>
  <r>
    <s v="01871969"/>
    <s v="12/02/2025"/>
    <s v="22:20"/>
    <s v="OFM1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8530"/>
    <s v="En línea"/>
  </r>
  <r>
    <s v="01870920"/>
    <s v="12/02/2025"/>
    <s v="07:18"/>
    <s v="OFP1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3382"/>
    <s v="En línea"/>
  </r>
  <r>
    <s v="02749350"/>
    <s v="12/02/2025"/>
    <s v="16:49"/>
    <s v="DDQ56E"/>
    <x v="0"/>
    <s v="BOGOTÁ, D.C."/>
    <x v="0"/>
    <x v="0"/>
    <n v="21968.66"/>
    <n v="1.421"/>
    <n v="15460"/>
    <n v="15460"/>
    <s v="1000800910471005"/>
    <n v="16129.73"/>
    <n v="22920.34633"/>
    <x v="6"/>
    <x v="1"/>
    <x v="17"/>
    <n v="1005"/>
    <n v="10008009"/>
    <s v="SABANA"/>
    <n v="1047"/>
    <s v="Combustibles"/>
    <s v="0040007354"/>
    <x v="0"/>
    <s v="54504"/>
    <s v="En línea"/>
  </r>
  <r>
    <s v="02749252"/>
    <s v="12/02/2025"/>
    <s v="14:49"/>
    <s v="OFP3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5390"/>
    <s v="En línea"/>
  </r>
  <r>
    <s v="02749612"/>
    <s v="12/02/2025"/>
    <s v="21:42"/>
    <s v="OLN071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97983"/>
    <s v="En línea"/>
  </r>
  <r>
    <s v="01871981"/>
    <s v="12/02/2025"/>
    <s v="22:33"/>
    <s v="OLM868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86786"/>
    <s v="En línea"/>
  </r>
  <r>
    <s v="02748865"/>
    <s v="12/02/2025"/>
    <s v="08:04"/>
    <s v="OLO566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73118"/>
    <s v="En línea"/>
  </r>
  <r>
    <s v="02749325"/>
    <s v="12/02/2025"/>
    <s v="16:16"/>
    <s v="GCX133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10977"/>
    <s v="En línea"/>
  </r>
  <r>
    <s v="02749224"/>
    <s v="12/02/2025"/>
    <s v="14:07"/>
    <s v="GCX147"/>
    <x v="2"/>
    <s v="BOGOTÁ, D.C."/>
    <x v="0"/>
    <x v="1"/>
    <n v="208144.08"/>
    <n v="20.169"/>
    <n v="10320"/>
    <n v="10320"/>
    <s v="100080091047267"/>
    <n v="10697.3"/>
    <n v="215753.8437"/>
    <x v="6"/>
    <x v="1"/>
    <x v="19"/>
    <n v="267"/>
    <n v="10008009"/>
    <s v="SABANA"/>
    <n v="1047"/>
    <s v="Combustibles"/>
    <s v="0040006107"/>
    <x v="0"/>
    <s v="56426"/>
    <s v="En línea"/>
  </r>
  <r>
    <s v="01444529"/>
    <s v="12/02/2025"/>
    <s v="16:12"/>
    <s v="OAM74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71433"/>
    <s v="En línea"/>
  </r>
  <r>
    <s v="01444460"/>
    <s v="12/02/2025"/>
    <s v="13:14"/>
    <s v="LHB46F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12837"/>
    <s v="En línea"/>
  </r>
  <r>
    <s v="01444395"/>
    <s v="12/02/2025"/>
    <s v="11:20"/>
    <s v="GCX006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98657"/>
    <s v="En línea"/>
  </r>
  <r>
    <s v="02342343"/>
    <s v="12/02/2025"/>
    <s v="23:26"/>
    <s v="LIT013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34589"/>
    <s v="En línea"/>
  </r>
  <r>
    <s v="03123615"/>
    <s v="12/02/2025"/>
    <s v="21:15"/>
    <s v="GCX109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134572"/>
    <s v="En línea"/>
  </r>
  <r>
    <s v="0267400"/>
    <s v="12/02/2025"/>
    <s v="19:44"/>
    <s v="OAM49E"/>
    <x v="0"/>
    <s v="BOGOTÁ, D.C."/>
    <x v="0"/>
    <x v="0"/>
    <n v="24225"/>
    <n v="1.5"/>
    <n v="16150"/>
    <n v="16150"/>
    <s v="1000800913581005"/>
    <n v="16129.73"/>
    <n v="24194.595000000001"/>
    <x v="21"/>
    <x v="1"/>
    <x v="17"/>
    <n v="1005"/>
    <n v="10008009"/>
    <s v="SABANA"/>
    <n v="1358"/>
    <s v="Combustibles"/>
    <s v="0040007354"/>
    <x v="0"/>
    <s v="76688"/>
    <s v="En línea"/>
  </r>
  <r>
    <s v="02395767"/>
    <s v="12/02/2025"/>
    <s v="21:49"/>
    <s v="LIT129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34630"/>
    <s v="En línea"/>
  </r>
  <r>
    <s v="03257282"/>
    <s v="12/02/2025"/>
    <s v="23:03"/>
    <s v="GCX044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02081"/>
    <s v="En línea"/>
  </r>
  <r>
    <s v="02498201"/>
    <s v="12/02/2025"/>
    <s v="00:57"/>
    <s v="GCX024"/>
    <x v="0"/>
    <s v="BOGOTÁ, D.C."/>
    <x v="0"/>
    <x v="1"/>
    <n v="40960"/>
    <n v="4"/>
    <n v="10240"/>
    <n v="10240"/>
    <s v="1000800914421005"/>
    <n v="10510.43"/>
    <n v="42041.72"/>
    <x v="30"/>
    <x v="1"/>
    <x v="17"/>
    <n v="1005"/>
    <n v="10008009"/>
    <s v="SABANA"/>
    <n v="1442"/>
    <s v="Combustibles"/>
    <s v="0040007354"/>
    <x v="0"/>
    <s v="139627"/>
    <s v="En línea"/>
  </r>
  <r>
    <s v="02498215"/>
    <s v="12/02/2025"/>
    <s v="02:19"/>
    <s v="GCX025"/>
    <x v="0"/>
    <s v="BOGOTÁ, D.C."/>
    <x v="0"/>
    <x v="1"/>
    <n v="40960"/>
    <n v="4"/>
    <n v="10240"/>
    <n v="10240"/>
    <s v="1000800914421005"/>
    <n v="10510.43"/>
    <n v="42041.72"/>
    <x v="30"/>
    <x v="1"/>
    <x v="17"/>
    <n v="1005"/>
    <n v="10008009"/>
    <s v="SABANA"/>
    <n v="1442"/>
    <s v="Combustibles"/>
    <s v="0040007354"/>
    <x v="0"/>
    <s v="145805"/>
    <s v="En línea"/>
  </r>
  <r>
    <s v="49191140"/>
    <s v="12/02/2025"/>
    <s v="11:01"/>
    <s v="LHE43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1906"/>
    <s v="En línea"/>
  </r>
  <r>
    <s v="49190538"/>
    <s v="12/02/2025"/>
    <s v="10:44"/>
    <s v="OAP88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86890"/>
    <s v="En línea"/>
  </r>
  <r>
    <s v="49191758"/>
    <s v="12/02/2025"/>
    <s v="11:20"/>
    <s v="DDU54E"/>
    <x v="0"/>
    <s v="BOGOTÁ, D.C."/>
    <x v="0"/>
    <x v="0"/>
    <n v="18676"/>
    <n v="1.1499999999999999"/>
    <n v="16240"/>
    <n v="16240"/>
    <s v="1000800935401005"/>
    <n v="16129.73"/>
    <n v="18549.189499999997"/>
    <x v="32"/>
    <x v="1"/>
    <x v="16"/>
    <n v="1005"/>
    <n v="10008009"/>
    <s v="SABANA"/>
    <n v="3540"/>
    <s v="Combustibles"/>
    <s v="0040007354"/>
    <x v="0"/>
    <s v="64616"/>
    <s v="En línea"/>
  </r>
  <r>
    <s v="49191825"/>
    <s v="12/02/2025"/>
    <s v="11:21"/>
    <s v="DDU58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82620"/>
    <s v="En línea"/>
  </r>
  <r>
    <s v="49190184"/>
    <s v="12/02/2025"/>
    <s v="10:33"/>
    <s v="OFM45E"/>
    <x v="0"/>
    <s v="BOGOTÁ, D.C."/>
    <x v="0"/>
    <x v="0"/>
    <n v="24213.84"/>
    <n v="1.4910000000000001"/>
    <n v="16240"/>
    <n v="16240"/>
    <s v="1000800935401005"/>
    <n v="16129.73"/>
    <n v="24049.42743"/>
    <x v="32"/>
    <x v="1"/>
    <x v="16"/>
    <n v="1005"/>
    <n v="10008009"/>
    <s v="SABANA"/>
    <n v="3540"/>
    <s v="Combustibles"/>
    <s v="0040007354"/>
    <x v="0"/>
    <s v="55956"/>
    <s v="En línea"/>
  </r>
  <r>
    <s v="49181294"/>
    <s v="12/02/2025"/>
    <s v="07:08"/>
    <s v="OLN139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5945"/>
    <s v="En línea"/>
  </r>
  <r>
    <s v="49183984"/>
    <s v="12/02/2025"/>
    <s v="08:05"/>
    <s v="ODT161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85348"/>
    <s v="En línea"/>
  </r>
  <r>
    <s v="49186502"/>
    <s v="12/02/2025"/>
    <s v="08:57"/>
    <s v="DDX87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95000"/>
    <s v="En línea"/>
  </r>
  <r>
    <s v="49188340"/>
    <s v="12/02/2025"/>
    <s v="09:41"/>
    <s v="OJX140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238965"/>
    <s v="En línea"/>
  </r>
  <r>
    <s v="49193098"/>
    <s v="12/02/2025"/>
    <s v="12:03"/>
    <s v="DDY13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88673"/>
    <s v="En línea"/>
  </r>
  <r>
    <s v="49195485"/>
    <s v="12/02/2025"/>
    <s v="13:20"/>
    <s v="OFQ47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47713"/>
    <s v="En línea"/>
  </r>
  <r>
    <s v="49175464"/>
    <s v="12/02/2025"/>
    <s v="00:09"/>
    <s v="LHE65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6626"/>
    <s v="En línea"/>
  </r>
  <r>
    <s v="49176362"/>
    <s v="12/02/2025"/>
    <s v="02:14"/>
    <s v="DDP33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55883"/>
    <s v="En línea"/>
  </r>
  <r>
    <s v="49177975"/>
    <s v="12/02/2025"/>
    <s v="05:09"/>
    <s v="LHE22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1514"/>
    <s v="En línea"/>
  </r>
  <r>
    <s v="49199989"/>
    <s v="12/02/2025"/>
    <s v="15:28"/>
    <s v="DDV75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64078"/>
    <s v="En línea"/>
  </r>
  <r>
    <s v="49203671"/>
    <s v="12/02/2025"/>
    <s v="17:07"/>
    <s v="OGE19E"/>
    <x v="0"/>
    <s v="BOGOTÁ, D.C."/>
    <x v="0"/>
    <x v="0"/>
    <n v="32480"/>
    <n v="2"/>
    <n v="16240"/>
    <n v="16240"/>
    <s v="1000800935401005"/>
    <n v="16129.73"/>
    <n v="32259.46"/>
    <x v="32"/>
    <x v="1"/>
    <x v="16"/>
    <n v="1005"/>
    <n v="10008009"/>
    <s v="SABANA"/>
    <n v="3540"/>
    <s v="Combustibles"/>
    <s v="0040007354"/>
    <x v="0"/>
    <s v="55806"/>
    <s v="En línea"/>
  </r>
  <r>
    <s v="49197535"/>
    <s v="12/02/2025"/>
    <s v="14:20"/>
    <s v="ODT175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55429"/>
    <s v="En línea"/>
  </r>
  <r>
    <s v="49198224"/>
    <s v="12/02/2025"/>
    <s v="14:40"/>
    <s v="OAM77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85870"/>
    <s v="En línea"/>
  </r>
  <r>
    <s v="49206034"/>
    <s v="12/02/2025"/>
    <s v="18:15"/>
    <s v="LHB09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18228"/>
    <s v="En línea"/>
  </r>
  <r>
    <s v="49206990"/>
    <s v="12/02/2025"/>
    <s v="18:44"/>
    <s v="OLO319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18543"/>
    <s v="En línea"/>
  </r>
  <r>
    <s v="49207974"/>
    <s v="12/02/2025"/>
    <s v="19:17"/>
    <s v="OLN143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3204"/>
    <s v="En línea"/>
  </r>
  <r>
    <s v="49203119"/>
    <s v="12/02/2025"/>
    <s v="16:52"/>
    <s v="OFS65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53265"/>
    <s v="En línea"/>
  </r>
  <r>
    <s v="49205413"/>
    <s v="12/02/2025"/>
    <s v="17:57"/>
    <s v="OEU937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7357"/>
    <s v="En línea"/>
  </r>
  <r>
    <s v="49208952"/>
    <s v="12/02/2025"/>
    <s v="19:51"/>
    <s v="UKP10D"/>
    <x v="0"/>
    <s v="BOGOTÁ, D.C."/>
    <x v="0"/>
    <x v="0"/>
    <n v="32480"/>
    <n v="2"/>
    <n v="16240"/>
    <n v="16240"/>
    <s v="1000800935401005"/>
    <n v="16129.73"/>
    <n v="32259.46"/>
    <x v="32"/>
    <x v="1"/>
    <x v="16"/>
    <n v="1005"/>
    <n v="10008009"/>
    <s v="SABANA"/>
    <n v="3540"/>
    <s v="Combustibles"/>
    <s v="0040007354"/>
    <x v="0"/>
    <s v="30641"/>
    <s v="En línea"/>
  </r>
  <r>
    <s v="49210332"/>
    <s v="12/02/2025"/>
    <s v="20:48"/>
    <s v="DDU38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68800"/>
    <s v="En línea"/>
  </r>
  <r>
    <s v="49208867"/>
    <s v="12/02/2025"/>
    <s v="19:47"/>
    <s v="DDY39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69214"/>
    <s v="En línea"/>
  </r>
  <r>
    <s v="49209858"/>
    <s v="12/02/2025"/>
    <s v="20:28"/>
    <s v="OLN147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95514"/>
    <s v="En línea"/>
  </r>
  <r>
    <s v="49209770"/>
    <s v="12/02/2025"/>
    <s v="20:25"/>
    <s v="LIS752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32743"/>
    <s v="En línea"/>
  </r>
  <r>
    <s v="49207628"/>
    <s v="12/02/2025"/>
    <s v="19:05"/>
    <s v="GCX017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18333"/>
    <s v="En línea"/>
  </r>
  <r>
    <s v="49208526"/>
    <s v="12/02/2025"/>
    <s v="19:35"/>
    <s v="OJY259"/>
    <x v="0"/>
    <s v="BOGOTÁ, D.C."/>
    <x v="0"/>
    <x v="1"/>
    <n v="38981.589999999997"/>
    <n v="3.7090000000000001"/>
    <n v="10510"/>
    <n v="10510"/>
    <s v="1000800935401005"/>
    <n v="10510.43"/>
    <n v="38983.184870000005"/>
    <x v="32"/>
    <x v="1"/>
    <x v="16"/>
    <n v="1005"/>
    <n v="10008009"/>
    <s v="SABANA"/>
    <n v="3540"/>
    <s v="Combustibles"/>
    <s v="0040007354"/>
    <x v="0"/>
    <s v="124104"/>
    <s v="En línea"/>
  </r>
  <r>
    <s v="49212307"/>
    <s v="12/02/2025"/>
    <s v="22:49"/>
    <s v="OLO476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14809"/>
    <s v="En línea"/>
  </r>
  <r>
    <s v="49180534"/>
    <s v="12/02/2025"/>
    <s v="06:48"/>
    <s v="OLO484"/>
    <x v="0"/>
    <s v="BOGOTÁ, D.C."/>
    <x v="0"/>
    <x v="1"/>
    <n v="84080"/>
    <n v="8"/>
    <n v="10510"/>
    <n v="10510"/>
    <s v="1000800935401005"/>
    <n v="10510.43"/>
    <n v="84083.44"/>
    <x v="32"/>
    <x v="1"/>
    <x v="16"/>
    <n v="1005"/>
    <n v="10008009"/>
    <s v="SABANA"/>
    <n v="3540"/>
    <s v="Combustibles"/>
    <s v="0040007354"/>
    <x v="0"/>
    <s v="153907"/>
    <s v="En línea"/>
  </r>
  <r>
    <s v="01564395"/>
    <s v="12/02/2025"/>
    <s v="10:13"/>
    <s v="OFR28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63459"/>
    <s v="En línea"/>
  </r>
  <r>
    <s v="01564408"/>
    <s v="12/02/2025"/>
    <s v="10:29"/>
    <s v="OAN38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3387"/>
    <s v="En línea"/>
  </r>
  <r>
    <s v="01564293"/>
    <s v="12/02/2025"/>
    <s v="07:23"/>
    <s v="OGB10E"/>
    <x v="0"/>
    <s v="BOGOTÁ, D.C."/>
    <x v="0"/>
    <x v="0"/>
    <n v="15698.54"/>
    <n v="0.998"/>
    <n v="15730"/>
    <n v="15730"/>
    <s v="1000800910671005"/>
    <n v="16129.73"/>
    <n v="16097.47054"/>
    <x v="36"/>
    <x v="1"/>
    <x v="17"/>
    <n v="1005"/>
    <n v="10008009"/>
    <s v="SABANA"/>
    <n v="1067"/>
    <s v="Combustibles"/>
    <s v="0040007354"/>
    <x v="0"/>
    <s v="73230"/>
    <s v="En línea"/>
  </r>
  <r>
    <s v="01564635"/>
    <s v="12/02/2025"/>
    <s v="16:13"/>
    <s v="OFT40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35702"/>
    <s v="En línea"/>
  </r>
  <r>
    <s v="01564784"/>
    <s v="12/02/2025"/>
    <s v="19:06"/>
    <s v="LHE59F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19480"/>
    <s v="En línea"/>
  </r>
  <r>
    <s v="02461044"/>
    <s v="12/02/2025"/>
    <s v="19:59"/>
    <s v="GCW997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9319"/>
    <s v="En línea"/>
  </r>
  <r>
    <s v="01767110"/>
    <s v="12/02/2025"/>
    <s v="16:10"/>
    <s v="LBO95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7801"/>
    <s v="En línea"/>
  </r>
  <r>
    <s v="01767293"/>
    <s v="12/02/2025"/>
    <s v="19:26"/>
    <s v="LBL72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9169"/>
    <s v="En línea"/>
  </r>
  <r>
    <s v="02755977"/>
    <s v="12/02/2025"/>
    <s v="20:41"/>
    <s v="OFQ04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8695"/>
    <s v="En línea"/>
  </r>
  <r>
    <s v="02755972"/>
    <s v="12/02/2025"/>
    <s v="20:37"/>
    <s v="OAN55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81350"/>
    <s v="En línea"/>
  </r>
  <r>
    <s v="02755979"/>
    <s v="12/02/2025"/>
    <s v="20:43"/>
    <s v="OFS80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8828"/>
    <s v="En línea"/>
  </r>
  <r>
    <s v="02756088"/>
    <s v="12/02/2025"/>
    <s v="23:28"/>
    <s v="OFW0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77412"/>
    <s v="En línea"/>
  </r>
  <r>
    <s v="01766468"/>
    <s v="12/02/2025"/>
    <s v="00:19"/>
    <s v="OFO38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5977"/>
    <s v="En línea"/>
  </r>
  <r>
    <s v="01766496"/>
    <s v="12/02/2025"/>
    <s v="02:45"/>
    <s v="OFQ15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8815"/>
    <s v="En línea"/>
  </r>
  <r>
    <s v="02755457"/>
    <s v="12/02/2025"/>
    <s v="09:51"/>
    <s v="OFL2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0455"/>
    <s v="En línea"/>
  </r>
  <r>
    <s v="04284616"/>
    <s v="12/02/2025"/>
    <s v="05:48"/>
    <s v="LIS728"/>
    <x v="0"/>
    <s v="BOGOTÁ, D.C."/>
    <x v="0"/>
    <x v="0"/>
    <n v="46380"/>
    <n v="3"/>
    <n v="15460"/>
    <n v="15460"/>
    <s v="100080099841005"/>
    <n v="16129.73"/>
    <n v="48389.19"/>
    <x v="34"/>
    <x v="1"/>
    <x v="17"/>
    <n v="1005"/>
    <n v="10008009"/>
    <s v="SABANA"/>
    <n v="984"/>
    <s v="Combustibles"/>
    <s v="0040007354"/>
    <x v="0"/>
    <s v="50748"/>
    <s v="En línea"/>
  </r>
  <r>
    <s v="02342957"/>
    <s v="12/02/2025"/>
    <s v="13:11"/>
    <s v="OLN161"/>
    <x v="0"/>
    <s v="BOGOTÁ, D.C."/>
    <x v="0"/>
    <x v="0"/>
    <n v="92760"/>
    <n v="6"/>
    <n v="15460"/>
    <n v="15460"/>
    <s v="100080099841005"/>
    <n v="16129.73"/>
    <n v="96778.38"/>
    <x v="34"/>
    <x v="1"/>
    <x v="17"/>
    <n v="1005"/>
    <n v="10008009"/>
    <s v="SABANA"/>
    <n v="984"/>
    <s v="Combustibles"/>
    <s v="0040007354"/>
    <x v="0"/>
    <s v="118530"/>
    <s v="En línea"/>
  </r>
  <r>
    <s v="02343118"/>
    <s v="12/02/2025"/>
    <s v="20:26"/>
    <s v="OBF232"/>
    <x v="0"/>
    <s v="BOGOTÁ, D.C."/>
    <x v="0"/>
    <x v="0"/>
    <n v="61840"/>
    <n v="4"/>
    <n v="15460"/>
    <n v="15460"/>
    <s v="100080099841005"/>
    <n v="16129.73"/>
    <n v="64518.92"/>
    <x v="34"/>
    <x v="1"/>
    <x v="17"/>
    <n v="1005"/>
    <n v="10008009"/>
    <s v="SABANA"/>
    <n v="984"/>
    <s v="Combustibles"/>
    <s v="0040007354"/>
    <x v="0"/>
    <s v="388285"/>
    <s v="En línea"/>
  </r>
  <r>
    <s v="08117854"/>
    <s v="12/02/2025"/>
    <s v="20:46"/>
    <s v="LBM42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58671"/>
    <s v="En línea"/>
  </r>
  <r>
    <s v="02342725"/>
    <s v="12/02/2025"/>
    <s v="00:34"/>
    <s v="JQV016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91068"/>
    <s v="En línea"/>
  </r>
  <r>
    <s v="04284601"/>
    <s v="12/02/2025"/>
    <s v="05:17"/>
    <s v="OLN080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97356"/>
    <s v="En línea"/>
  </r>
  <r>
    <s v="01339566"/>
    <s v="12/02/2025"/>
    <s v="12:34"/>
    <s v="GCX059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78288"/>
    <s v="En línea"/>
  </r>
  <r>
    <s v="2787360"/>
    <s v="12/02/2025"/>
    <s v="16:28"/>
    <s v="OLO598"/>
    <x v="0"/>
    <s v="BOGOTÁ, D.C."/>
    <x v="0"/>
    <x v="1"/>
    <n v="31690.14"/>
    <n v="3.0529999999999999"/>
    <n v="10380"/>
    <n v="10380"/>
    <s v="100080099901005"/>
    <n v="10510.43"/>
    <n v="32088.342789999999"/>
    <x v="45"/>
    <x v="1"/>
    <x v="17"/>
    <n v="1005"/>
    <n v="10008009"/>
    <s v="SABANA"/>
    <n v="990"/>
    <s v="Combustibles"/>
    <s v="0040007354"/>
    <x v="0"/>
    <s v="83444"/>
    <s v="En línea"/>
  </r>
  <r>
    <s v="03553269"/>
    <s v="12/02/2025"/>
    <s v="03:32"/>
    <s v="OLO692"/>
    <x v="0"/>
    <s v="BOGOTÁ, D.C."/>
    <x v="0"/>
    <x v="1"/>
    <n v="40720"/>
    <n v="4"/>
    <n v="10180"/>
    <n v="10180"/>
    <s v="1000800910481005"/>
    <n v="10510.43"/>
    <n v="42041.72"/>
    <x v="11"/>
    <x v="1"/>
    <x v="17"/>
    <n v="1005"/>
    <n v="10008009"/>
    <s v="SABANA"/>
    <n v="1048"/>
    <s v="Combustibles"/>
    <s v="0040007354"/>
    <x v="0"/>
    <s v="155199"/>
    <s v="En línea"/>
  </r>
  <r>
    <s v="02424299"/>
    <s v="12/02/2025"/>
    <s v="21:43"/>
    <s v="LHB53F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16252"/>
    <s v="En línea"/>
  </r>
  <r>
    <s v="02424319"/>
    <s v="12/02/2025"/>
    <s v="22:23"/>
    <s v="OFQ28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61026"/>
    <s v="En línea"/>
  </r>
  <r>
    <s v="02424139"/>
    <s v="12/02/2025"/>
    <s v="15:54"/>
    <s v="LBO99F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49382"/>
    <s v="En línea"/>
  </r>
  <r>
    <s v="02424259"/>
    <s v="12/02/2025"/>
    <s v="20:02"/>
    <s v="OKZ792"/>
    <x v="0"/>
    <s v="BOGOTÁ, D.C."/>
    <x v="0"/>
    <x v="1"/>
    <n v="73220"/>
    <n v="7"/>
    <n v="10460"/>
    <n v="10460"/>
    <s v="1000800910681005"/>
    <n v="10510.43"/>
    <n v="73573.010000000009"/>
    <x v="16"/>
    <x v="1"/>
    <x v="17"/>
    <n v="1005"/>
    <n v="10008009"/>
    <s v="SABANA"/>
    <n v="1068"/>
    <s v="Combustibles"/>
    <s v="0040007354"/>
    <x v="0"/>
    <s v="127567"/>
    <s v="En línea"/>
  </r>
  <r>
    <s v="02794540"/>
    <s v="12/02/2025"/>
    <s v="09:35"/>
    <s v="DDW0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72724"/>
    <s v="En línea"/>
  </r>
  <r>
    <s v="02794575"/>
    <s v="12/02/2025"/>
    <s v="10:15"/>
    <s v="OFM0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7868"/>
    <s v="En línea"/>
  </r>
  <r>
    <s v="01514367"/>
    <s v="12/02/2025"/>
    <s v="01:27"/>
    <s v="OFP13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8085"/>
    <s v="En línea"/>
  </r>
  <r>
    <s v="02795239"/>
    <s v="12/02/2025"/>
    <s v="23:00"/>
    <s v="DDW2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100812"/>
    <s v="En línea"/>
  </r>
  <r>
    <s v="02795074"/>
    <s v="12/02/2025"/>
    <s v="19:38"/>
    <s v="OFS9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5215"/>
    <s v="En línea"/>
  </r>
  <r>
    <s v="02794805"/>
    <s v="12/02/2025"/>
    <s v="14:51"/>
    <s v="GCX076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108842"/>
    <s v="En línea"/>
  </r>
  <r>
    <s v="2361115"/>
    <s v="12/02/2025"/>
    <s v="22:23"/>
    <s v="OLM867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223431"/>
    <s v="En línea"/>
  </r>
  <r>
    <s v="2360204"/>
    <s v="12/02/2025"/>
    <s v="06:26"/>
    <s v="JQV323"/>
    <x v="0"/>
    <s v="BOGOTÁ, D.C."/>
    <x v="0"/>
    <x v="1"/>
    <n v="73465"/>
    <n v="7"/>
    <n v="10495"/>
    <n v="10495"/>
    <s v="1000800923381005"/>
    <n v="10510.43"/>
    <n v="73573.010000000009"/>
    <x v="8"/>
    <x v="1"/>
    <x v="16"/>
    <n v="1005"/>
    <n v="10008009"/>
    <s v="SABANA"/>
    <n v="2338"/>
    <s v="Combustibles"/>
    <s v="0040007354"/>
    <x v="0"/>
    <s v="34930"/>
    <s v="En línea"/>
  </r>
  <r>
    <s v="2360593"/>
    <s v="12/02/2025"/>
    <s v="12:31"/>
    <s v="LIS769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35990"/>
    <s v="En línea"/>
  </r>
  <r>
    <s v="2361126"/>
    <s v="12/02/2025"/>
    <s v="22:52"/>
    <s v="OLN088"/>
    <x v="0"/>
    <s v="BOGOTÁ, D.C."/>
    <x v="0"/>
    <x v="1"/>
    <n v="31883.81"/>
    <n v="3.0379999999999998"/>
    <n v="10495"/>
    <n v="10495"/>
    <s v="1000800923381005"/>
    <n v="10510.43"/>
    <n v="31930.68634"/>
    <x v="8"/>
    <x v="1"/>
    <x v="16"/>
    <n v="1005"/>
    <n v="10008009"/>
    <s v="SABANA"/>
    <n v="2338"/>
    <s v="Combustibles"/>
    <s v="0040007354"/>
    <x v="0"/>
    <s v="236552"/>
    <s v="En línea"/>
  </r>
  <r>
    <s v="2361129"/>
    <s v="12/02/2025"/>
    <s v="23:00"/>
    <s v="OFY49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32593"/>
    <s v="En línea"/>
  </r>
  <r>
    <s v="2360109"/>
    <s v="12/02/2025"/>
    <s v="03:29"/>
    <s v="DDP71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42038"/>
    <s v="En línea"/>
  </r>
  <r>
    <s v="2360192"/>
    <s v="12/02/2025"/>
    <s v="06:19"/>
    <s v="LHA72F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23300"/>
    <s v="En línea"/>
  </r>
  <r>
    <s v="2360437"/>
    <s v="12/02/2025"/>
    <s v="09:38"/>
    <s v="ODT191"/>
    <x v="0"/>
    <s v="BOGOTÁ, D.C."/>
    <x v="0"/>
    <x v="0"/>
    <n v="79135"/>
    <n v="5"/>
    <n v="15827"/>
    <n v="15827"/>
    <s v="1000800923381005"/>
    <n v="16129.73"/>
    <n v="80648.649999999994"/>
    <x v="8"/>
    <x v="1"/>
    <x v="16"/>
    <n v="1005"/>
    <n v="10008009"/>
    <s v="SABANA"/>
    <n v="2338"/>
    <s v="Combustibles"/>
    <s v="0040007354"/>
    <x v="0"/>
    <s v="178411"/>
    <s v="En línea"/>
  </r>
  <r>
    <s v="2360413"/>
    <s v="12/02/2025"/>
    <s v="09:21"/>
    <s v="OAN25E"/>
    <x v="0"/>
    <s v="BOGOTÁ, D.C."/>
    <x v="0"/>
    <x v="0"/>
    <n v="15827"/>
    <n v="1"/>
    <n v="15827"/>
    <n v="15827"/>
    <s v="1000800923381005"/>
    <n v="16129.73"/>
    <n v="16129.73"/>
    <x v="8"/>
    <x v="1"/>
    <x v="16"/>
    <n v="1005"/>
    <n v="10008009"/>
    <s v="SABANA"/>
    <n v="2338"/>
    <s v="Combustibles"/>
    <s v="0040007354"/>
    <x v="0"/>
    <s v="62468"/>
    <s v="En línea"/>
  </r>
  <r>
    <s v="2360608"/>
    <s v="12/02/2025"/>
    <s v="12:53"/>
    <s v="ODT178"/>
    <x v="0"/>
    <s v="BOGOTÁ, D.C."/>
    <x v="0"/>
    <x v="0"/>
    <n v="79135"/>
    <n v="5"/>
    <n v="15827"/>
    <n v="15827"/>
    <s v="1000800923381005"/>
    <n v="16129.73"/>
    <n v="80648.649999999994"/>
    <x v="8"/>
    <x v="1"/>
    <x v="16"/>
    <n v="1005"/>
    <n v="10008009"/>
    <s v="SABANA"/>
    <n v="2338"/>
    <s v="Combustibles"/>
    <s v="0040007354"/>
    <x v="0"/>
    <s v="177195"/>
    <s v="En línea"/>
  </r>
  <r>
    <s v="02218463"/>
    <s v="12/02/2025"/>
    <s v="07:51"/>
    <s v="OFZ03E"/>
    <x v="0"/>
    <s v="BOGOTÁ, D.C."/>
    <x v="0"/>
    <x v="0"/>
    <n v="23235"/>
    <n v="1.5"/>
    <n v="15490"/>
    <n v="15490"/>
    <s v="1000800937031005"/>
    <n v="16129.73"/>
    <n v="24194.595000000001"/>
    <x v="48"/>
    <x v="1"/>
    <x v="16"/>
    <n v="1005"/>
    <n v="10008009"/>
    <s v="SABANA"/>
    <n v="3703"/>
    <s v="Combustibles"/>
    <s v="0040007354"/>
    <x v="0"/>
    <s v="59517"/>
    <s v="En línea"/>
  </r>
  <r>
    <s v="01401667"/>
    <s v="12/02/2025"/>
    <s v="19:15"/>
    <s v="ODT011"/>
    <x v="14"/>
    <s v="BOGOTÁ, D.C."/>
    <x v="0"/>
    <x v="0"/>
    <n v="201001.8"/>
    <n v="12.86"/>
    <n v="15630"/>
    <n v="15630"/>
    <s v="100080099291016"/>
    <n v="15969.49"/>
    <n v="205367.64139999999"/>
    <x v="9"/>
    <x v="1"/>
    <x v="26"/>
    <n v="1016"/>
    <n v="10008009"/>
    <s v="SABANA"/>
    <n v="929"/>
    <s v="Combustibles"/>
    <s v="0040007554"/>
    <x v="0"/>
    <s v="170163"/>
    <s v="En línea"/>
  </r>
  <r>
    <s v="01631328"/>
    <s v="12/02/2025"/>
    <s v="19:36"/>
    <s v="OLN067"/>
    <x v="0"/>
    <s v="BOGOTÁ, D.C."/>
    <x v="0"/>
    <x v="0"/>
    <n v="62520"/>
    <n v="4"/>
    <n v="15630"/>
    <n v="15630"/>
    <s v="100080099301005"/>
    <n v="16129.73"/>
    <n v="64518.92"/>
    <x v="33"/>
    <x v="1"/>
    <x v="17"/>
    <n v="1005"/>
    <n v="10008009"/>
    <s v="SABANA"/>
    <n v="930"/>
    <s v="Combustibles"/>
    <s v="0040007354"/>
    <x v="0"/>
    <s v="182800"/>
    <s v="En línea"/>
  </r>
  <r>
    <s v="01631046"/>
    <s v="12/02/2025"/>
    <s v="12:55"/>
    <s v="OFO26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18272"/>
    <s v="En línea"/>
  </r>
  <r>
    <s v="01631064"/>
    <s v="12/02/2025"/>
    <s v="13:23"/>
    <s v="OGF77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98782"/>
    <s v="En línea"/>
  </r>
  <r>
    <s v="02719759"/>
    <s v="12/02/2025"/>
    <s v="00:43"/>
    <s v="OAP77E"/>
    <x v="0"/>
    <s v="BOGOTÁ, D.C."/>
    <x v="0"/>
    <x v="0"/>
    <n v="23445"/>
    <n v="1.5"/>
    <n v="15630"/>
    <n v="15630"/>
    <s v="1000800914641005"/>
    <n v="16129.73"/>
    <n v="24194.595000000001"/>
    <x v="47"/>
    <x v="1"/>
    <x v="17"/>
    <n v="1005"/>
    <n v="10008009"/>
    <s v="SABANA"/>
    <n v="1464"/>
    <s v="Combustibles"/>
    <s v="0040007354"/>
    <x v="0"/>
    <s v="70434"/>
    <s v="En línea"/>
  </r>
  <r>
    <s v="01696339"/>
    <s v="12/02/2025"/>
    <s v="09:32"/>
    <s v="LIT219"/>
    <x v="0"/>
    <s v="BOGOTÁ, D.C."/>
    <x v="0"/>
    <x v="0"/>
    <n v="93540"/>
    <n v="6"/>
    <n v="15590"/>
    <n v="15590"/>
    <s v="1000800910391005"/>
    <n v="16129.73"/>
    <n v="96778.38"/>
    <x v="5"/>
    <x v="1"/>
    <x v="17"/>
    <n v="1005"/>
    <n v="10008009"/>
    <s v="SABANA"/>
    <n v="1039"/>
    <s v="Combustibles"/>
    <s v="0040007354"/>
    <x v="0"/>
    <s v="9106"/>
    <s v="En línea"/>
  </r>
  <r>
    <s v="01696390"/>
    <s v="12/02/2025"/>
    <s v="10:24"/>
    <s v="OFO0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4964"/>
    <s v="En línea"/>
  </r>
  <r>
    <s v="02468708"/>
    <s v="12/02/2025"/>
    <s v="10:43"/>
    <s v="OFY43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4649"/>
    <s v="En línea"/>
  </r>
  <r>
    <s v="01696115"/>
    <s v="12/02/2025"/>
    <s v="01:28"/>
    <s v="OFN3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28332"/>
    <s v="En línea"/>
  </r>
  <r>
    <s v="01696710"/>
    <s v="12/02/2025"/>
    <s v="17:08"/>
    <s v="ODT151"/>
    <x v="0"/>
    <s v="BOGOTÁ, D.C."/>
    <x v="0"/>
    <x v="0"/>
    <n v="77950"/>
    <n v="5"/>
    <n v="15590"/>
    <n v="15590"/>
    <s v="1000800910391005"/>
    <n v="16129.73"/>
    <n v="80648.649999999994"/>
    <x v="5"/>
    <x v="1"/>
    <x v="17"/>
    <n v="1005"/>
    <n v="10008009"/>
    <s v="SABANA"/>
    <n v="1039"/>
    <s v="Combustibles"/>
    <s v="0040007354"/>
    <x v="0"/>
    <s v="168604"/>
    <s v="En línea"/>
  </r>
  <r>
    <s v="02468924"/>
    <s v="12/02/2025"/>
    <s v="14:50"/>
    <s v="OFO1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102254"/>
    <s v="En línea"/>
  </r>
  <r>
    <s v="01696627"/>
    <s v="12/02/2025"/>
    <s v="15:32"/>
    <s v="OFL73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0000"/>
    <s v="En línea"/>
  </r>
  <r>
    <s v="01697052"/>
    <s v="12/02/2025"/>
    <s v="23:35"/>
    <s v="DDT80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86264"/>
    <s v="En línea"/>
  </r>
  <r>
    <s v="01696962"/>
    <s v="12/02/2025"/>
    <s v="21:34"/>
    <s v="ODT152"/>
    <x v="0"/>
    <s v="BOGOTÁ, D.C."/>
    <x v="0"/>
    <x v="0"/>
    <n v="77950"/>
    <n v="5"/>
    <n v="15590"/>
    <n v="15590"/>
    <s v="1000800910391005"/>
    <n v="16129.73"/>
    <n v="80648.649999999994"/>
    <x v="5"/>
    <x v="1"/>
    <x v="17"/>
    <n v="1005"/>
    <n v="10008009"/>
    <s v="SABANA"/>
    <n v="1039"/>
    <s v="Combustibles"/>
    <s v="0040007354"/>
    <x v="0"/>
    <s v="184352"/>
    <s v="En línea"/>
  </r>
  <r>
    <s v="01696882"/>
    <s v="12/02/2025"/>
    <s v="19:47"/>
    <s v="OFY54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4000"/>
    <s v="En línea"/>
  </r>
  <r>
    <s v="01696910"/>
    <s v="12/02/2025"/>
    <s v="20:20"/>
    <s v="OFY50E"/>
    <x v="0"/>
    <s v="BOGOTÁ, D.C."/>
    <x v="0"/>
    <x v="0"/>
    <n v="19019.8"/>
    <n v="1.22"/>
    <n v="15590"/>
    <n v="15590"/>
    <s v="1000800910391005"/>
    <n v="16129.73"/>
    <n v="19678.2706"/>
    <x v="5"/>
    <x v="1"/>
    <x v="17"/>
    <n v="1005"/>
    <n v="10008009"/>
    <s v="SABANA"/>
    <n v="1039"/>
    <s v="Combustibles"/>
    <s v="0040007354"/>
    <x v="0"/>
    <s v="65945"/>
    <s v="En línea"/>
  </r>
  <r>
    <s v="01696908"/>
    <s v="12/02/2025"/>
    <s v="20:19"/>
    <s v="OFV3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2264"/>
    <s v="En línea"/>
  </r>
  <r>
    <s v="01696864"/>
    <s v="12/02/2025"/>
    <s v="19:22"/>
    <s v="OLO736"/>
    <x v="0"/>
    <s v="BOGOTÁ, D.C."/>
    <x v="0"/>
    <x v="1"/>
    <n v="24351.82"/>
    <n v="2.278"/>
    <n v="10690"/>
    <n v="10690"/>
    <s v="1000800910391005"/>
    <n v="10510.43"/>
    <n v="23942.759539999999"/>
    <x v="5"/>
    <x v="1"/>
    <x v="17"/>
    <n v="1005"/>
    <n v="10008009"/>
    <s v="SABANA"/>
    <n v="1039"/>
    <s v="Combustibles"/>
    <s v="0040007354"/>
    <x v="0"/>
    <s v="161911"/>
    <s v="En línea"/>
  </r>
  <r>
    <s v="01475353"/>
    <s v="12/02/2025"/>
    <s v="11:01"/>
    <s v="OLM869"/>
    <x v="0"/>
    <s v="BOGOTÁ, D.C."/>
    <x v="0"/>
    <x v="1"/>
    <n v="41196.04"/>
    <n v="3.988"/>
    <n v="10330"/>
    <n v="10330"/>
    <s v="1000800919131005"/>
    <n v="10510.43"/>
    <n v="41915.594839999998"/>
    <x v="18"/>
    <x v="1"/>
    <x v="16"/>
    <n v="1005"/>
    <n v="10008009"/>
    <s v="SABANA"/>
    <n v="1913"/>
    <s v="Combustibles"/>
    <s v="0040007354"/>
    <x v="0"/>
    <s v="202011"/>
    <s v="En línea"/>
  </r>
  <r>
    <s v="04393588"/>
    <s v="12/02/2025"/>
    <s v="11:29"/>
    <s v="LIT130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10703"/>
    <s v="En línea"/>
  </r>
  <r>
    <s v="02296914"/>
    <s v="12/02/2025"/>
    <s v="20:26"/>
    <s v="OGA15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0500"/>
    <s v="En línea"/>
  </r>
  <r>
    <s v="01311342"/>
    <s v="12/02/2025"/>
    <s v="22:30"/>
    <s v="DDN75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8301"/>
    <s v="En línea"/>
  </r>
  <r>
    <s v="01311281"/>
    <s v="12/02/2025"/>
    <s v="19:51"/>
    <s v="OLN190"/>
    <x v="0"/>
    <s v="BOGOTÁ, D.C."/>
    <x v="0"/>
    <x v="0"/>
    <n v="63552"/>
    <n v="4"/>
    <n v="15888"/>
    <n v="15888"/>
    <s v="1000800919301005"/>
    <n v="16129.73"/>
    <n v="64518.92"/>
    <x v="25"/>
    <x v="1"/>
    <x v="16"/>
    <n v="1005"/>
    <n v="10008009"/>
    <s v="SABANA"/>
    <n v="1930"/>
    <s v="Combustibles"/>
    <s v="0040007354"/>
    <x v="0"/>
    <s v="115106"/>
    <s v="En línea"/>
  </r>
  <r>
    <s v="01311351"/>
    <s v="12/02/2025"/>
    <s v="23:24"/>
    <s v="OFY96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3355"/>
    <s v="En línea"/>
  </r>
  <r>
    <s v="02296714"/>
    <s v="12/02/2025"/>
    <s v="13:16"/>
    <s v="LHG95F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25718"/>
    <s v="En línea"/>
  </r>
  <r>
    <s v="02375324"/>
    <s v="12/02/2025"/>
    <s v="21:41"/>
    <s v="OBG848"/>
    <x v="2"/>
    <s v="BOGOTÁ, D.C."/>
    <x v="0"/>
    <x v="0"/>
    <n v="187560"/>
    <n v="12"/>
    <n v="15630"/>
    <n v="15630"/>
    <s v="10008009930267"/>
    <n v="16316.6"/>
    <n v="195799.2"/>
    <x v="33"/>
    <x v="1"/>
    <x v="19"/>
    <n v="267"/>
    <n v="10008009"/>
    <s v="SABANA"/>
    <n v="930"/>
    <s v="Combustibles"/>
    <s v="0040006107"/>
    <x v="0"/>
    <s v="404512"/>
    <s v="En línea"/>
  </r>
  <r>
    <s v="03254288"/>
    <s v="12/02/2025"/>
    <s v="19:28"/>
    <s v="OAM39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9510"/>
    <s v="En línea"/>
  </r>
  <r>
    <s v="04192153"/>
    <s v="12/02/2025"/>
    <s v="19:33"/>
    <s v="DDU23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95867"/>
    <s v="En línea"/>
  </r>
  <r>
    <s v="02244232"/>
    <s v="12/02/2025"/>
    <s v="20:04"/>
    <s v="DDX76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72389"/>
    <s v="En línea"/>
  </r>
  <r>
    <s v="04191919"/>
    <s v="12/02/2025"/>
    <s v="07:39"/>
    <s v="LHE78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34923"/>
    <s v="En línea"/>
  </r>
  <r>
    <s v="04192045"/>
    <s v="12/02/2025"/>
    <s v="15:29"/>
    <s v="OAN86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76250"/>
    <s v="En línea"/>
  </r>
  <r>
    <s v="03254054"/>
    <s v="12/02/2025"/>
    <s v="07:15"/>
    <s v="LHE24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0712"/>
    <s v="En línea"/>
  </r>
  <r>
    <s v="03254226"/>
    <s v="12/02/2025"/>
    <s v="16:33"/>
    <s v="OAN28E"/>
    <x v="0"/>
    <s v="BOGOTÁ, D.C."/>
    <x v="0"/>
    <x v="0"/>
    <n v="20083.95"/>
    <n v="1.3049999999999999"/>
    <n v="15390"/>
    <n v="15390"/>
    <s v="1000800915551005"/>
    <n v="16129.73"/>
    <n v="21049.297649999997"/>
    <x v="31"/>
    <x v="1"/>
    <x v="16"/>
    <n v="1005"/>
    <n v="10008009"/>
    <s v="SABANA"/>
    <n v="1555"/>
    <s v="Combustibles"/>
    <s v="0040007354"/>
    <x v="0"/>
    <s v="47794"/>
    <s v="En línea"/>
  </r>
  <r>
    <s v="03254229"/>
    <s v="12/02/2025"/>
    <s v="16:47"/>
    <s v="AWV13D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77814"/>
    <s v="En línea"/>
  </r>
  <r>
    <s v="03254235"/>
    <s v="12/02/2025"/>
    <s v="16:58"/>
    <s v="OAN4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3990"/>
    <s v="En línea"/>
  </r>
  <r>
    <s v="04192094"/>
    <s v="12/02/2025"/>
    <s v="17:46"/>
    <s v="LHF14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9384"/>
    <s v="En línea"/>
  </r>
  <r>
    <s v="03254247"/>
    <s v="12/02/2025"/>
    <s v="17:52"/>
    <s v="LHA33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6617"/>
    <s v="En línea"/>
  </r>
  <r>
    <s v="03254249"/>
    <s v="12/02/2025"/>
    <s v="17:52"/>
    <s v="LHA42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6980"/>
    <s v="En línea"/>
  </r>
  <r>
    <s v="03254254"/>
    <s v="12/02/2025"/>
    <s v="18:03"/>
    <s v="DDU26E"/>
    <x v="0"/>
    <s v="BOGOTÁ, D.C."/>
    <x v="0"/>
    <x v="0"/>
    <n v="19483.740000000002"/>
    <n v="1.266"/>
    <n v="15390"/>
    <n v="15390"/>
    <s v="1000800915551005"/>
    <n v="16129.73"/>
    <n v="20420.23818"/>
    <x v="31"/>
    <x v="1"/>
    <x v="16"/>
    <n v="1005"/>
    <n v="10008009"/>
    <s v="SABANA"/>
    <n v="1555"/>
    <s v="Combustibles"/>
    <s v="0040007354"/>
    <x v="0"/>
    <s v="71968"/>
    <s v="En línea"/>
  </r>
  <r>
    <s v="03254260"/>
    <s v="12/02/2025"/>
    <s v="18:22"/>
    <s v="LHF04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1492"/>
    <s v="En línea"/>
  </r>
  <r>
    <s v="03254271"/>
    <s v="12/02/2025"/>
    <s v="18:44"/>
    <s v="LIS739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45288"/>
    <s v="En línea"/>
  </r>
  <r>
    <s v="03254277"/>
    <s v="12/02/2025"/>
    <s v="18:55"/>
    <s v="UKP33D"/>
    <x v="0"/>
    <s v="BOGOTÁ, D.C."/>
    <x v="0"/>
    <x v="0"/>
    <n v="14882.13"/>
    <n v="0.96699999999999997"/>
    <n v="15390"/>
    <n v="15390"/>
    <s v="1000800915551005"/>
    <n v="16129.73"/>
    <n v="15597.448909999999"/>
    <x v="31"/>
    <x v="1"/>
    <x v="16"/>
    <n v="1005"/>
    <n v="10008009"/>
    <s v="SABANA"/>
    <n v="1555"/>
    <s v="Combustibles"/>
    <s v="0040007354"/>
    <x v="0"/>
    <s v="30152"/>
    <s v="En línea"/>
  </r>
  <r>
    <s v="03254130"/>
    <s v="12/02/2025"/>
    <s v="10:51"/>
    <s v="OAN84E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86925"/>
    <s v="En línea"/>
  </r>
  <r>
    <s v="02244020"/>
    <s v="12/02/2025"/>
    <s v="08:17"/>
    <s v="DDY15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63911"/>
    <s v="En línea"/>
  </r>
  <r>
    <s v="03254078"/>
    <s v="12/02/2025"/>
    <s v="08:38"/>
    <s v="OAM67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13352"/>
    <s v="En línea"/>
  </r>
  <r>
    <s v="03254132"/>
    <s v="12/02/2025"/>
    <s v="10:55"/>
    <s v="OFX46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31391"/>
    <s v="En línea"/>
  </r>
  <r>
    <s v="01139804"/>
    <s v="12/02/2025"/>
    <s v="11:05"/>
    <s v="OEU966"/>
    <x v="0"/>
    <s v="BOGOTÁ, D.C."/>
    <x v="0"/>
    <x v="0"/>
    <n v="76950"/>
    <n v="5"/>
    <n v="15390"/>
    <n v="15390"/>
    <s v="1000800915551005"/>
    <n v="16129.73"/>
    <n v="80648.649999999994"/>
    <x v="31"/>
    <x v="1"/>
    <x v="16"/>
    <n v="1005"/>
    <n v="10008009"/>
    <s v="SABANA"/>
    <n v="1555"/>
    <s v="Combustibles"/>
    <s v="0040007354"/>
    <x v="0"/>
    <s v="192501"/>
    <s v="En línea"/>
  </r>
  <r>
    <s v="02244130"/>
    <s v="12/02/2025"/>
    <s v="14:34"/>
    <s v="AWV21D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133893"/>
    <s v="En línea"/>
  </r>
  <r>
    <s v="03254191"/>
    <s v="12/02/2025"/>
    <s v="14:07"/>
    <s v="JQV298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31974"/>
    <s v="En línea"/>
  </r>
  <r>
    <s v="04191880"/>
    <s v="12/02/2025"/>
    <s v="03:46"/>
    <s v="LIT150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35198"/>
    <s v="En línea"/>
  </r>
  <r>
    <s v="03254212"/>
    <s v="12/02/2025"/>
    <s v="15:35"/>
    <s v="OKZ819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75573"/>
    <s v="En línea"/>
  </r>
  <r>
    <s v="01139890"/>
    <s v="12/02/2025"/>
    <s v="18:06"/>
    <s v="JQV296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48799"/>
    <s v="En línea"/>
  </r>
  <r>
    <s v="01139905"/>
    <s v="12/02/2025"/>
    <s v="19:13"/>
    <s v="LIS827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4641"/>
    <s v="En línea"/>
  </r>
  <r>
    <s v="01139929"/>
    <s v="12/02/2025"/>
    <s v="21:27"/>
    <s v="LIS824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33058"/>
    <s v="En línea"/>
  </r>
  <r>
    <s v="01139920"/>
    <s v="12/02/2025"/>
    <s v="20:40"/>
    <s v="GCX022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32626"/>
    <s v="En línea"/>
  </r>
  <r>
    <s v="02244236"/>
    <s v="12/02/2025"/>
    <s v="20:10"/>
    <s v="LIS784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44107"/>
    <s v="En línea"/>
  </r>
  <r>
    <s v="01334146"/>
    <s v="12/02/2025"/>
    <s v="17:54"/>
    <s v="GCW677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56541"/>
    <s v="En línea"/>
  </r>
  <r>
    <s v="02279847"/>
    <s v="12/02/2025"/>
    <s v="22:35"/>
    <s v="OBE778"/>
    <x v="0"/>
    <s v="BOGOTÁ, D.C."/>
    <x v="0"/>
    <x v="1"/>
    <n v="84240"/>
    <n v="8"/>
    <n v="10530"/>
    <n v="10530"/>
    <s v="1000800910691005"/>
    <n v="10510.43"/>
    <n v="84083.44"/>
    <x v="17"/>
    <x v="1"/>
    <x v="17"/>
    <n v="1005"/>
    <n v="10008009"/>
    <s v="SABANA"/>
    <n v="1069"/>
    <s v="Combustibles"/>
    <s v="0040007354"/>
    <x v="0"/>
    <s v="281852"/>
    <s v="En línea"/>
  </r>
  <r>
    <s v="01333734"/>
    <s v="12/02/2025"/>
    <s v="00:35"/>
    <s v="OLO448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61411"/>
    <s v="En línea"/>
  </r>
  <r>
    <s v="01333925"/>
    <s v="12/02/2025"/>
    <s v="10:34"/>
    <s v="OLO545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17428"/>
    <s v="En línea"/>
  </r>
  <r>
    <s v="02279650"/>
    <s v="12/02/2025"/>
    <s v="12:07"/>
    <s v="LIT065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27409"/>
    <s v="En línea"/>
  </r>
  <r>
    <s v="03145542"/>
    <s v="12/02/2025"/>
    <s v="21:37"/>
    <s v="JQV093"/>
    <x v="6"/>
    <s v="BOGOTÁ, D.C."/>
    <x v="0"/>
    <x v="0"/>
    <n v="173348.7"/>
    <n v="11.154999999999999"/>
    <n v="15540"/>
    <n v="15540"/>
    <s v="100080091069865"/>
    <n v="16140.01"/>
    <n v="180041.81154999998"/>
    <x v="17"/>
    <x v="1"/>
    <x v="27"/>
    <n v="865"/>
    <n v="10008009"/>
    <s v="SABANA"/>
    <n v="1069"/>
    <s v="Combustibles"/>
    <s v="0040006277"/>
    <x v="0"/>
    <s v="86949"/>
    <s v="En línea"/>
  </r>
  <r>
    <s v="49204286"/>
    <s v="12/02/2025"/>
    <s v="17:24"/>
    <s v="OBG436"/>
    <x v="2"/>
    <s v="BOGOTÁ, D.C."/>
    <x v="0"/>
    <x v="0"/>
    <n v="81785.956999999995"/>
    <n v="5.2030000000000003"/>
    <n v="15719"/>
    <n v="15719"/>
    <s v="100080092409267"/>
    <n v="16316.6"/>
    <n v="84895.269800000009"/>
    <x v="41"/>
    <x v="1"/>
    <x v="19"/>
    <n v="267"/>
    <n v="10008009"/>
    <s v="SABANA"/>
    <n v="2409"/>
    <s v="Combustibles"/>
    <s v="0040006107"/>
    <x v="0"/>
    <s v="252927"/>
    <s v="En línea"/>
  </r>
  <r>
    <s v="02366112"/>
    <s v="12/02/2025"/>
    <s v="11:05"/>
    <s v="OFL76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2616"/>
    <s v="En línea"/>
  </r>
  <r>
    <s v="02365929"/>
    <s v="12/02/2025"/>
    <s v="07:11"/>
    <s v="OFL90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0016"/>
    <s v="En línea"/>
  </r>
  <r>
    <s v="02366006"/>
    <s v="12/02/2025"/>
    <s v="08:43"/>
    <s v="DDY36E"/>
    <x v="0"/>
    <s v="BOGOTÁ, D.C."/>
    <x v="0"/>
    <x v="0"/>
    <n v="15929"/>
    <n v="1"/>
    <n v="15929"/>
    <n v="15929"/>
    <s v="1000800925901005"/>
    <n v="16129.73"/>
    <n v="16129.73"/>
    <x v="20"/>
    <x v="1"/>
    <x v="16"/>
    <n v="1005"/>
    <n v="10008009"/>
    <s v="SABANA"/>
    <n v="2590"/>
    <s v="Combustibles"/>
    <s v="0040007354"/>
    <x v="0"/>
    <s v="60103"/>
    <s v="En línea"/>
  </r>
  <r>
    <s v="01474185"/>
    <s v="12/02/2025"/>
    <s v="16:44"/>
    <s v="GCX090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9870"/>
    <s v="En línea"/>
  </r>
  <r>
    <s v="01474131"/>
    <s v="12/02/2025"/>
    <s v="14:48"/>
    <s v="OLO595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2348"/>
    <s v="En línea"/>
  </r>
  <r>
    <s v="01474237"/>
    <s v="12/02/2025"/>
    <s v="18:28"/>
    <s v="OKZ795"/>
    <x v="0"/>
    <s v="BOGOTÁ, D.C."/>
    <x v="0"/>
    <x v="1"/>
    <n v="85192"/>
    <n v="8"/>
    <n v="10649"/>
    <n v="10649"/>
    <s v="1000800925901005"/>
    <n v="10510.43"/>
    <n v="84083.44"/>
    <x v="20"/>
    <x v="1"/>
    <x v="16"/>
    <n v="1005"/>
    <n v="10008009"/>
    <s v="SABANA"/>
    <n v="2590"/>
    <s v="Combustibles"/>
    <s v="0040007354"/>
    <x v="0"/>
    <s v="114248"/>
    <s v="En línea"/>
  </r>
  <r>
    <s v="01474327"/>
    <s v="12/02/2025"/>
    <s v="21:55"/>
    <s v="GCX118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87484"/>
    <s v="En línea"/>
  </r>
  <r>
    <s v="03168726"/>
    <s v="12/02/2025"/>
    <s v="14:14"/>
    <s v="OFZ99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6765"/>
    <s v="En línea"/>
  </r>
  <r>
    <s v="03168980"/>
    <s v="12/02/2025"/>
    <s v="21:51"/>
    <s v="OFR02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1002"/>
    <s v="En línea"/>
  </r>
  <r>
    <s v="02756036"/>
    <s v="12/02/2025"/>
    <s v="21:58"/>
    <s v="OBI816"/>
    <x v="2"/>
    <s v="BOGOTÁ, D.C."/>
    <x v="0"/>
    <x v="1"/>
    <n v="210626.08"/>
    <n v="20.271999999999998"/>
    <n v="10390"/>
    <n v="10390"/>
    <s v="100080091361267"/>
    <n v="10697.3"/>
    <n v="216855.66559999998"/>
    <x v="13"/>
    <x v="1"/>
    <x v="19"/>
    <n v="267"/>
    <n v="10008009"/>
    <s v="SABANA"/>
    <n v="1361"/>
    <s v="Combustibles"/>
    <s v="0040006107"/>
    <x v="0"/>
    <s v="140113"/>
    <s v="En línea"/>
  </r>
  <r>
    <s v="04337060"/>
    <s v="12/02/2025"/>
    <s v="10:52"/>
    <s v="ODT177"/>
    <x v="0"/>
    <s v="BOGOTÁ, D.C."/>
    <x v="0"/>
    <x v="0"/>
    <n v="74897.789999999994"/>
    <n v="4.8289999999999997"/>
    <n v="15510"/>
    <n v="15510"/>
    <s v="1000800910401005"/>
    <n v="16129.73"/>
    <n v="77890.46617"/>
    <x v="22"/>
    <x v="1"/>
    <x v="17"/>
    <n v="1005"/>
    <n v="10008009"/>
    <s v="SABANA"/>
    <n v="1040"/>
    <s v="Combustibles"/>
    <s v="0040007354"/>
    <x v="0"/>
    <s v="157899"/>
    <s v="En línea"/>
  </r>
  <r>
    <s v="02279603"/>
    <s v="12/02/2025"/>
    <s v="00:03"/>
    <s v="OFO69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65000"/>
    <s v="En línea"/>
  </r>
  <r>
    <s v="02279607"/>
    <s v="12/02/2025"/>
    <s v="00:21"/>
    <s v="OFY57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9304"/>
    <s v="En línea"/>
  </r>
  <r>
    <s v="02279611"/>
    <s v="12/02/2025"/>
    <s v="02:21"/>
    <s v="OFM43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1546"/>
    <s v="En línea"/>
  </r>
  <r>
    <s v="01284603"/>
    <s v="12/02/2025"/>
    <s v="00:38"/>
    <s v="LHA13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47535"/>
    <s v="En línea"/>
  </r>
  <r>
    <s v="01284611"/>
    <s v="12/02/2025"/>
    <s v="02:04"/>
    <s v="DDN55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80954"/>
    <s v="En línea"/>
  </r>
  <r>
    <s v="02280003"/>
    <s v="12/02/2025"/>
    <s v="18:21"/>
    <s v="OFY16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83947"/>
    <s v="En línea"/>
  </r>
  <r>
    <s v="01689206"/>
    <s v="12/02/2025"/>
    <s v="19:46"/>
    <s v="OJX136"/>
    <x v="0"/>
    <s v="BOGOTÁ, D.C."/>
    <x v="0"/>
    <x v="0"/>
    <n v="61520"/>
    <n v="4"/>
    <n v="15380"/>
    <n v="15380"/>
    <s v="1000800910611005"/>
    <n v="16129.73"/>
    <n v="64518.92"/>
    <x v="15"/>
    <x v="1"/>
    <x v="17"/>
    <n v="1005"/>
    <n v="10008009"/>
    <s v="SABANA"/>
    <n v="1061"/>
    <s v="Combustibles"/>
    <s v="0040007354"/>
    <x v="0"/>
    <s v="201120"/>
    <s v="En línea"/>
  </r>
  <r>
    <s v="03145497"/>
    <s v="12/02/2025"/>
    <s v="19:41"/>
    <s v="OKZ959"/>
    <x v="10"/>
    <s v="BOGOTÁ, D.C."/>
    <x v="0"/>
    <x v="0"/>
    <n v="87925.32"/>
    <n v="5.6580000000000004"/>
    <n v="15540"/>
    <n v="15540"/>
    <s v="100080091069465"/>
    <n v="16324.18"/>
    <n v="92362.21044000001"/>
    <x v="17"/>
    <x v="1"/>
    <x v="23"/>
    <n v="465"/>
    <n v="10008009"/>
    <s v="SABANA"/>
    <n v="1069"/>
    <s v="Combustibles"/>
    <s v="0040006276"/>
    <x v="0"/>
    <s v="162321"/>
    <s v="En línea"/>
  </r>
  <r>
    <s v="0266293"/>
    <s v="12/02/2025"/>
    <s v="18:19"/>
    <s v="OFV46E"/>
    <x v="0"/>
    <s v="BOGOTÁ, D.C."/>
    <x v="0"/>
    <x v="0"/>
    <n v="16078.56"/>
    <n v="1.032"/>
    <n v="15580"/>
    <n v="15580"/>
    <s v="1000800916211005"/>
    <n v="16129.73"/>
    <n v="16645.881359999999"/>
    <x v="44"/>
    <x v="1"/>
    <x v="16"/>
    <n v="1005"/>
    <n v="10008009"/>
    <s v="SABANA"/>
    <n v="1621"/>
    <s v="Combustibles"/>
    <s v="0040007354"/>
    <x v="0"/>
    <s v="61325"/>
    <s v="En línea"/>
  </r>
  <r>
    <s v="49211241"/>
    <s v="12/02/2025"/>
    <s v="21:40"/>
    <s v="OGF84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49743"/>
    <s v="En línea"/>
  </r>
  <r>
    <s v="49211982"/>
    <s v="12/02/2025"/>
    <s v="22:27"/>
    <s v="LHB48F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23173"/>
    <s v="En línea"/>
  </r>
  <r>
    <s v="49188151"/>
    <s v="12/02/2025"/>
    <s v="09:36"/>
    <s v="OFJ49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61257"/>
    <s v="En línea"/>
  </r>
  <r>
    <s v="02342303"/>
    <s v="12/02/2025"/>
    <s v="17:59"/>
    <s v="OJY217"/>
    <x v="4"/>
    <s v="BOGOTÁ, D.C."/>
    <x v="0"/>
    <x v="1"/>
    <n v="105600"/>
    <n v="10"/>
    <n v="10560"/>
    <n v="10560"/>
    <s v="1000800919251660"/>
    <n v="10510.43"/>
    <n v="105104.3"/>
    <x v="26"/>
    <x v="1"/>
    <x v="28"/>
    <n v="1660"/>
    <n v="10008009"/>
    <s v="SABANA"/>
    <n v="1925"/>
    <s v="Combustibles"/>
    <s v="0040006223"/>
    <x v="0"/>
    <s v="77612"/>
    <s v="En línea"/>
  </r>
  <r>
    <s v="02755195"/>
    <s v="12/02/2025"/>
    <s v="05:28"/>
    <s v="OLN233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50544"/>
    <s v="En línea"/>
  </r>
  <r>
    <s v="01767494"/>
    <s v="12/02/2025"/>
    <s v="23:33"/>
    <s v="OLO686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31069"/>
    <s v="En línea"/>
  </r>
  <r>
    <s v="02756095"/>
    <s v="12/02/2025"/>
    <s v="23:37"/>
    <s v="OKZ855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29873"/>
    <s v="En línea"/>
  </r>
  <r>
    <s v="02756065"/>
    <s v="12/02/2025"/>
    <s v="22:43"/>
    <s v="GCX027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08929"/>
    <s v="En línea"/>
  </r>
  <r>
    <s v="02859313"/>
    <s v="12/02/2025"/>
    <s v="22:12"/>
    <s v="OFZ86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80865"/>
    <s v="En línea"/>
  </r>
  <r>
    <s v="02858815"/>
    <s v="12/02/2025"/>
    <s v="09:53"/>
    <s v="OFM54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33633"/>
    <s v="En línea"/>
  </r>
  <r>
    <s v="03760529"/>
    <s v="12/02/2025"/>
    <s v="20:30"/>
    <s v="LHE76F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25303"/>
    <s v="En línea"/>
  </r>
  <r>
    <s v="01401440"/>
    <s v="12/02/2025"/>
    <s v="07:01"/>
    <s v="DDP19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72726"/>
    <s v="En línea"/>
  </r>
  <r>
    <s v="02697266"/>
    <s v="12/02/2025"/>
    <s v="06:56"/>
    <s v="LHG94F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49753"/>
    <s v="En línea"/>
  </r>
  <r>
    <s v="03760106"/>
    <s v="12/02/2025"/>
    <s v="09:45"/>
    <s v="OFO56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58799"/>
    <s v="En línea"/>
  </r>
  <r>
    <s v="02697790"/>
    <s v="12/02/2025"/>
    <s v="23:31"/>
    <s v="DDV28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70167"/>
    <s v="En línea"/>
  </r>
  <r>
    <s v="01401662"/>
    <s v="12/02/2025"/>
    <s v="19:05"/>
    <s v="GCW998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80023"/>
    <s v="En línea"/>
  </r>
  <r>
    <s v="02697753"/>
    <s v="12/02/2025"/>
    <s v="21:18"/>
    <s v="OLO470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131056"/>
    <s v="En línea"/>
  </r>
  <r>
    <s v="02963777"/>
    <s v="12/02/2025"/>
    <s v="23:26"/>
    <s v="OBH407"/>
    <x v="3"/>
    <s v="BOGOTÁ, D.C."/>
    <x v="0"/>
    <x v="0"/>
    <n v="156737.64000000001"/>
    <n v="10.028"/>
    <n v="15630"/>
    <n v="15630"/>
    <s v="1000800910381013"/>
    <n v="15812.78"/>
    <n v="158570.55784000002"/>
    <x v="52"/>
    <x v="1"/>
    <x v="20"/>
    <n v="1013"/>
    <n v="10008009"/>
    <s v="SABANA"/>
    <n v="1038"/>
    <s v="Combustibles"/>
    <s v="0040006584"/>
    <x v="0"/>
    <s v="262403"/>
    <s v="En línea"/>
  </r>
  <r>
    <s v="04189716"/>
    <s v="12/02/2025"/>
    <s v="06:39"/>
    <s v="OFV52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9724"/>
    <s v="En línea"/>
  </r>
  <r>
    <s v="01333841"/>
    <s v="12/02/2025"/>
    <s v="07:44"/>
    <s v="AWV32D"/>
    <x v="0"/>
    <s v="BOGOTÁ, D.C."/>
    <x v="0"/>
    <x v="0"/>
    <n v="27024.06"/>
    <n v="1.7390000000000001"/>
    <n v="15540"/>
    <n v="15540"/>
    <s v="1000800910691005"/>
    <n v="16129.73"/>
    <n v="28049.600470000001"/>
    <x v="17"/>
    <x v="1"/>
    <x v="17"/>
    <n v="1005"/>
    <n v="10008009"/>
    <s v="SABANA"/>
    <n v="1069"/>
    <s v="Combustibles"/>
    <s v="0040007354"/>
    <x v="0"/>
    <s v="65847"/>
    <s v="En línea"/>
  </r>
  <r>
    <s v="0550655"/>
    <s v="12/02/2025"/>
    <s v="08:41"/>
    <s v="DDQ25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1500"/>
    <s v="En línea"/>
  </r>
  <r>
    <s v="01333747"/>
    <s v="12/02/2025"/>
    <s v="03:05"/>
    <s v="OFL9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0249"/>
    <s v="En línea"/>
  </r>
  <r>
    <s v="02279533"/>
    <s v="12/02/2025"/>
    <s v="04:56"/>
    <s v="OJX059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167527"/>
    <s v="En línea"/>
  </r>
  <r>
    <s v="03145464"/>
    <s v="12/02/2025"/>
    <s v="18:34"/>
    <s v="LHE84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3490"/>
    <s v="En línea"/>
  </r>
  <r>
    <s v="0550802"/>
    <s v="12/02/2025"/>
    <s v="14:41"/>
    <s v="LIS857"/>
    <x v="0"/>
    <s v="BOGOTÁ, D.C."/>
    <x v="0"/>
    <x v="0"/>
    <n v="93240"/>
    <n v="6"/>
    <n v="15540"/>
    <n v="15540"/>
    <s v="1000800910691005"/>
    <n v="16129.73"/>
    <n v="96778.38"/>
    <x v="17"/>
    <x v="1"/>
    <x v="17"/>
    <n v="1005"/>
    <n v="10008009"/>
    <s v="SABANA"/>
    <n v="1069"/>
    <s v="Combustibles"/>
    <s v="0040007354"/>
    <x v="0"/>
    <s v="18755"/>
    <s v="En línea"/>
  </r>
  <r>
    <s v="04189962"/>
    <s v="12/02/2025"/>
    <s v="19:57"/>
    <s v="OFN7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9501"/>
    <s v="En línea"/>
  </r>
  <r>
    <s v="0550743"/>
    <s v="12/02/2025"/>
    <s v="12:24"/>
    <s v="OKZ818"/>
    <x v="0"/>
    <s v="BOGOTÁ, D.C."/>
    <x v="0"/>
    <x v="1"/>
    <n v="36191.61"/>
    <n v="3.4369999999999998"/>
    <n v="10530"/>
    <n v="10530"/>
    <s v="1000800910691005"/>
    <n v="10510.43"/>
    <n v="36124.347909999997"/>
    <x v="17"/>
    <x v="1"/>
    <x v="17"/>
    <n v="1005"/>
    <n v="10008009"/>
    <s v="SABANA"/>
    <n v="1069"/>
    <s v="Combustibles"/>
    <s v="0040007354"/>
    <x v="0"/>
    <s v="139958"/>
    <s v="En línea"/>
  </r>
  <r>
    <s v="02279585"/>
    <s v="12/02/2025"/>
    <s v="08:18"/>
    <s v="OLN073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208514"/>
    <s v="En línea"/>
  </r>
  <r>
    <s v="02279683"/>
    <s v="12/02/2025"/>
    <s v="13:39"/>
    <s v="OLN211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74892"/>
    <s v="En línea"/>
  </r>
  <r>
    <s v="01444626"/>
    <s v="12/02/2025"/>
    <s v="19:51"/>
    <s v="OFY37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68120"/>
    <s v="En línea"/>
  </r>
  <r>
    <s v="01444537"/>
    <s v="12/02/2025"/>
    <s v="16:39"/>
    <s v="OFL43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37662"/>
    <s v="En línea"/>
  </r>
  <r>
    <s v="01444671"/>
    <s v="12/02/2025"/>
    <s v="22:30"/>
    <s v="JQV279"/>
    <x v="0"/>
    <s v="BOGOTÁ, D.C."/>
    <x v="0"/>
    <x v="1"/>
    <n v="84480"/>
    <n v="8"/>
    <n v="10560"/>
    <n v="10560"/>
    <s v="1000800919251005"/>
    <n v="10510.43"/>
    <n v="84083.44"/>
    <x v="26"/>
    <x v="1"/>
    <x v="16"/>
    <n v="1005"/>
    <n v="10008009"/>
    <s v="SABANA"/>
    <n v="1925"/>
    <s v="Combustibles"/>
    <s v="0040007354"/>
    <x v="0"/>
    <s v="44823"/>
    <s v="En línea"/>
  </r>
  <r>
    <s v="02342260"/>
    <s v="12/02/2025"/>
    <s v="14:59"/>
    <s v="LIS854"/>
    <x v="4"/>
    <s v="BOGOTÁ, D.C."/>
    <x v="0"/>
    <x v="1"/>
    <n v="84553.919999999998"/>
    <n v="8.0069999999999997"/>
    <n v="10560"/>
    <n v="10560"/>
    <s v="1000800919251660"/>
    <n v="10510.43"/>
    <n v="84157.013009999995"/>
    <x v="26"/>
    <x v="1"/>
    <x v="28"/>
    <n v="1660"/>
    <n v="10008009"/>
    <s v="SABANA"/>
    <n v="1925"/>
    <s v="Combustibles"/>
    <s v="0040006223"/>
    <x v="0"/>
    <s v="19102"/>
    <s v="En línea"/>
  </r>
  <r>
    <s v="2745822"/>
    <s v="12/02/2025"/>
    <s v="22:17"/>
    <s v="OLO574"/>
    <x v="0"/>
    <s v="BOGOTÁ, D.C."/>
    <x v="0"/>
    <x v="1"/>
    <n v="37134.9"/>
    <n v="3.41"/>
    <n v="10890"/>
    <n v="10890"/>
    <s v="1000800911051005"/>
    <n v="10510.43"/>
    <n v="35840.566300000006"/>
    <x v="38"/>
    <x v="1"/>
    <x v="17"/>
    <n v="1005"/>
    <n v="10008009"/>
    <s v="SABANA"/>
    <n v="1105"/>
    <s v="Combustibles"/>
    <s v="0040007354"/>
    <x v="0"/>
    <s v="96888"/>
    <s v="En línea"/>
  </r>
  <r>
    <s v="2745305"/>
    <s v="12/02/2025"/>
    <s v="07:15"/>
    <s v="LIS990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22621"/>
    <s v="En línea"/>
  </r>
  <r>
    <s v="2745391"/>
    <s v="12/02/2025"/>
    <s v="10:35"/>
    <s v="LIS759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26539"/>
    <s v="En línea"/>
  </r>
  <r>
    <s v="2745407"/>
    <s v="12/02/2025"/>
    <s v="10:53"/>
    <s v="MAESFDVB01"/>
    <x v="0"/>
    <s v="BOGOTÁ, D.C."/>
    <x v="0"/>
    <x v="1"/>
    <n v="871200"/>
    <n v="80"/>
    <n v="10890"/>
    <n v="10890"/>
    <s v="1000800911051005"/>
    <n v="10510.43"/>
    <n v="840834.4"/>
    <x v="38"/>
    <x v="1"/>
    <x v="17"/>
    <n v="1005"/>
    <n v="10008009"/>
    <s v="SABANA"/>
    <n v="1105"/>
    <s v="Combustibles"/>
    <s v="0040007354"/>
    <x v="0"/>
    <s v="0"/>
    <s v="En línea"/>
  </r>
  <r>
    <s v="2745591"/>
    <s v="12/02/2025"/>
    <s v="16:42"/>
    <s v="OAM28E"/>
    <x v="0"/>
    <s v="BOGOTÁ, D.C."/>
    <x v="0"/>
    <x v="0"/>
    <n v="15980"/>
    <n v="1"/>
    <n v="15980"/>
    <n v="15980"/>
    <s v="1000800911051005"/>
    <n v="16129.73"/>
    <n v="16129.73"/>
    <x v="38"/>
    <x v="1"/>
    <x v="17"/>
    <n v="1005"/>
    <n v="10008009"/>
    <s v="SABANA"/>
    <n v="1105"/>
    <s v="Combustibles"/>
    <s v="0040007354"/>
    <x v="0"/>
    <s v="92541"/>
    <s v="En línea"/>
  </r>
  <r>
    <s v="2745671"/>
    <s v="12/02/2025"/>
    <s v="18:09"/>
    <s v="OFO22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78200"/>
    <s v="En línea"/>
  </r>
  <r>
    <s v="2745401"/>
    <s v="12/02/2025"/>
    <s v="10:57"/>
    <s v="OFX65E"/>
    <x v="0"/>
    <s v="BOGOTÁ, D.C."/>
    <x v="0"/>
    <x v="0"/>
    <n v="11233.94"/>
    <n v="0.70299999999999996"/>
    <n v="15980"/>
    <n v="15980"/>
    <s v="1000800911051005"/>
    <n v="16129.73"/>
    <n v="11339.20019"/>
    <x v="38"/>
    <x v="1"/>
    <x v="17"/>
    <n v="1005"/>
    <n v="10008009"/>
    <s v="SABANA"/>
    <n v="1105"/>
    <s v="Combustibles"/>
    <s v="0040007354"/>
    <x v="0"/>
    <s v="41030"/>
    <s v="En línea"/>
  </r>
  <r>
    <s v="2745296"/>
    <s v="12/02/2025"/>
    <s v="06:49"/>
    <s v="LHF18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15413"/>
    <s v="En línea"/>
  </r>
  <r>
    <s v="2745292"/>
    <s v="12/02/2025"/>
    <s v="06:39"/>
    <s v="OGE12E"/>
    <x v="0"/>
    <s v="BOGOTÁ, D.C."/>
    <x v="0"/>
    <x v="0"/>
    <n v="31960"/>
    <n v="2"/>
    <n v="15980"/>
    <n v="15980"/>
    <s v="1000800911051005"/>
    <n v="16129.73"/>
    <n v="32259.46"/>
    <x v="38"/>
    <x v="1"/>
    <x v="17"/>
    <n v="1005"/>
    <n v="10008009"/>
    <s v="SABANA"/>
    <n v="1105"/>
    <s v="Combustibles"/>
    <s v="0040007354"/>
    <x v="0"/>
    <s v="65317"/>
    <s v="En línea"/>
  </r>
  <r>
    <s v="2745295"/>
    <s v="12/02/2025"/>
    <s v="06:46"/>
    <s v="OKZ625"/>
    <x v="0"/>
    <s v="BOGOTÁ, D.C."/>
    <x v="0"/>
    <x v="0"/>
    <n v="159800"/>
    <n v="10"/>
    <n v="15980"/>
    <n v="15980"/>
    <s v="1000800911051005"/>
    <n v="16129.73"/>
    <n v="161297.29999999999"/>
    <x v="38"/>
    <x v="1"/>
    <x v="17"/>
    <n v="1005"/>
    <n v="10008009"/>
    <s v="SABANA"/>
    <n v="1105"/>
    <s v="Combustibles"/>
    <s v="0040007354"/>
    <x v="0"/>
    <s v="114395"/>
    <s v="En línea"/>
  </r>
  <r>
    <s v="2745459"/>
    <s v="12/02/2025"/>
    <s v="13:08"/>
    <s v="OFP58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49070"/>
    <s v="En línea"/>
  </r>
  <r>
    <s v="2745381"/>
    <s v="12/02/2025"/>
    <s v="10:12"/>
    <s v="OLN189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40200"/>
    <s v="En línea"/>
  </r>
  <r>
    <s v="02279814"/>
    <s v="12/02/2025"/>
    <s v="20:32"/>
    <s v="GCX148"/>
    <x v="2"/>
    <s v="BOGOTÁ, D.C."/>
    <x v="0"/>
    <x v="1"/>
    <n v="118209.78"/>
    <n v="11.226000000000001"/>
    <n v="10530"/>
    <n v="10530"/>
    <s v="100080091069267"/>
    <n v="10697.3"/>
    <n v="120087.8898"/>
    <x v="17"/>
    <x v="1"/>
    <x v="19"/>
    <n v="267"/>
    <n v="10008009"/>
    <s v="SABANA"/>
    <n v="1069"/>
    <s v="Combustibles"/>
    <s v="0040006107"/>
    <x v="0"/>
    <s v="49340"/>
    <s v="En línea"/>
  </r>
  <r>
    <s v="49193846"/>
    <s v="12/02/2025"/>
    <s v="12:26"/>
    <s v="OFO14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88415"/>
    <s v="En línea"/>
  </r>
  <r>
    <s v="49208168"/>
    <s v="12/02/2025"/>
    <s v="19:23"/>
    <s v="DDV61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58360"/>
    <s v="En línea"/>
  </r>
  <r>
    <s v="01311288"/>
    <s v="12/02/2025"/>
    <s v="20:04"/>
    <s v="GCX145"/>
    <x v="2"/>
    <s v="BOGOTÁ, D.C."/>
    <x v="0"/>
    <x v="1"/>
    <n v="118975.92"/>
    <n v="11.256"/>
    <n v="10570"/>
    <n v="10570"/>
    <s v="100080091930267"/>
    <n v="10697.3"/>
    <n v="120408.8088"/>
    <x v="25"/>
    <x v="1"/>
    <x v="19"/>
    <n v="267"/>
    <n v="10008009"/>
    <s v="SABANA"/>
    <n v="1930"/>
    <s v="Combustibles"/>
    <s v="0040006107"/>
    <x v="0"/>
    <s v="49736"/>
    <s v="En línea"/>
  </r>
  <r>
    <s v="02794610"/>
    <s v="12/02/2025"/>
    <s v="11:18"/>
    <s v="OFM4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0291"/>
    <s v="En línea"/>
  </r>
  <r>
    <s v="02795213"/>
    <s v="12/02/2025"/>
    <s v="22:19"/>
    <s v="OFP37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5258"/>
    <s v="En línea"/>
  </r>
  <r>
    <s v="02794380"/>
    <s v="12/02/2025"/>
    <s v="06:26"/>
    <s v="OFP0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9087"/>
    <s v="En línea"/>
  </r>
  <r>
    <s v="02794268"/>
    <s v="12/02/2025"/>
    <s v="02:33"/>
    <s v="LHB97F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27357"/>
    <s v="En línea"/>
  </r>
  <r>
    <s v="02794557"/>
    <s v="12/02/2025"/>
    <s v="09:57"/>
    <s v="OFP12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4481"/>
    <s v="En línea"/>
  </r>
  <r>
    <s v="02794996"/>
    <s v="12/02/2025"/>
    <s v="18:35"/>
    <s v="GCX144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78038"/>
    <s v="En línea"/>
  </r>
  <r>
    <s v="01514901"/>
    <s v="12/02/2025"/>
    <s v="20:00"/>
    <s v="GCX141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84870"/>
    <s v="En línea"/>
  </r>
  <r>
    <s v="02795231"/>
    <s v="12/02/2025"/>
    <s v="22:46"/>
    <s v="OLO665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110580"/>
    <s v="En línea"/>
  </r>
  <r>
    <s v="04189901"/>
    <s v="12/02/2025"/>
    <s v="17:26"/>
    <s v="OFV06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00186"/>
    <s v="En línea"/>
  </r>
  <r>
    <s v="04189912"/>
    <s v="12/02/2025"/>
    <s v="17:45"/>
    <s v="OFK5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48360"/>
    <s v="En línea"/>
  </r>
  <r>
    <s v="04189881"/>
    <s v="12/02/2025"/>
    <s v="16:45"/>
    <s v="DDP82E"/>
    <x v="0"/>
    <s v="BOGOTÁ, D.C."/>
    <x v="0"/>
    <x v="0"/>
    <n v="14001.54"/>
    <n v="0.90100000000000002"/>
    <n v="15540"/>
    <n v="15540"/>
    <s v="1000800910691005"/>
    <n v="16129.73"/>
    <n v="14532.88673"/>
    <x v="17"/>
    <x v="1"/>
    <x v="17"/>
    <n v="1005"/>
    <n v="10008009"/>
    <s v="SABANA"/>
    <n v="1069"/>
    <s v="Combustibles"/>
    <s v="0040007354"/>
    <x v="0"/>
    <s v="78495"/>
    <s v="En línea"/>
  </r>
  <r>
    <s v="03145371"/>
    <s v="12/02/2025"/>
    <s v="14:25"/>
    <s v="DDU0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98701"/>
    <s v="En línea"/>
  </r>
  <r>
    <s v="03145277"/>
    <s v="12/02/2025"/>
    <s v="10:11"/>
    <s v="OFL3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7403"/>
    <s v="En línea"/>
  </r>
  <r>
    <s v="03145459"/>
    <s v="12/02/2025"/>
    <s v="18:29"/>
    <s v="DDO8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8893"/>
    <s v="En línea"/>
  </r>
  <r>
    <s v="0550889"/>
    <s v="12/02/2025"/>
    <s v="18:48"/>
    <s v="OJX128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183756"/>
    <s v="En línea"/>
  </r>
  <r>
    <s v="04189948"/>
    <s v="12/02/2025"/>
    <s v="19:29"/>
    <s v="LHF17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22008"/>
    <s v="En línea"/>
  </r>
  <r>
    <s v="03145525"/>
    <s v="12/02/2025"/>
    <s v="20:56"/>
    <s v="OFL9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9033"/>
    <s v="En línea"/>
  </r>
  <r>
    <s v="01334289"/>
    <s v="12/02/2025"/>
    <s v="22:40"/>
    <s v="DDN2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2782"/>
    <s v="En línea"/>
  </r>
  <r>
    <s v="04190015"/>
    <s v="12/02/2025"/>
    <s v="23:18"/>
    <s v="OFV2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3392"/>
    <s v="En línea"/>
  </r>
  <r>
    <s v="01333740"/>
    <s v="12/02/2025"/>
    <s v="01:23"/>
    <s v="DDU0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04358"/>
    <s v="En línea"/>
  </r>
  <r>
    <s v="02279519"/>
    <s v="12/02/2025"/>
    <s v="00:06"/>
    <s v="OJX036"/>
    <x v="0"/>
    <s v="BOGOTÁ, D.C."/>
    <x v="0"/>
    <x v="0"/>
    <n v="77700"/>
    <n v="5"/>
    <n v="15540"/>
    <n v="15540"/>
    <s v="1000800910691005"/>
    <n v="16129.73"/>
    <n v="80648.649999999994"/>
    <x v="17"/>
    <x v="1"/>
    <x v="17"/>
    <n v="1005"/>
    <n v="10008009"/>
    <s v="SABANA"/>
    <n v="1069"/>
    <s v="Combustibles"/>
    <s v="0040007354"/>
    <x v="0"/>
    <s v="198631"/>
    <s v="En línea"/>
  </r>
  <r>
    <s v="02279526"/>
    <s v="12/02/2025"/>
    <s v="01:33"/>
    <s v="OJX093"/>
    <x v="0"/>
    <s v="BOGOTÁ, D.C."/>
    <x v="0"/>
    <x v="0"/>
    <n v="77700"/>
    <n v="5"/>
    <n v="15540"/>
    <n v="15540"/>
    <s v="1000800910691005"/>
    <n v="16129.73"/>
    <n v="80648.649999999994"/>
    <x v="17"/>
    <x v="1"/>
    <x v="17"/>
    <n v="1005"/>
    <n v="10008009"/>
    <s v="SABANA"/>
    <n v="1069"/>
    <s v="Combustibles"/>
    <s v="0040007354"/>
    <x v="0"/>
    <s v="188191"/>
    <s v="En línea"/>
  </r>
  <r>
    <s v="03145175"/>
    <s v="12/02/2025"/>
    <s v="06:08"/>
    <s v="DDX42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75060"/>
    <s v="En línea"/>
  </r>
  <r>
    <s v="03145180"/>
    <s v="12/02/2025"/>
    <s v="06:14"/>
    <s v="LHA05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7859"/>
    <s v="En línea"/>
  </r>
  <r>
    <s v="04189712"/>
    <s v="12/02/2025"/>
    <s v="06:27"/>
    <s v="LHE90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4650"/>
    <s v="En línea"/>
  </r>
  <r>
    <s v="02279568"/>
    <s v="12/02/2025"/>
    <s v="07:30"/>
    <s v="OEU968"/>
    <x v="0"/>
    <s v="BOGOTÁ, D.C."/>
    <x v="0"/>
    <x v="0"/>
    <n v="77700"/>
    <n v="5"/>
    <n v="15540"/>
    <n v="15540"/>
    <s v="1000800910691005"/>
    <n v="16129.73"/>
    <n v="80648.649999999994"/>
    <x v="17"/>
    <x v="1"/>
    <x v="17"/>
    <n v="1005"/>
    <n v="10008009"/>
    <s v="SABANA"/>
    <n v="1069"/>
    <s v="Combustibles"/>
    <s v="0040007354"/>
    <x v="0"/>
    <s v="171538"/>
    <s v="En línea"/>
  </r>
  <r>
    <s v="03145224"/>
    <s v="12/02/2025"/>
    <s v="08:05"/>
    <s v="OAN81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60087"/>
    <s v="En línea"/>
  </r>
  <r>
    <s v="02296872"/>
    <s v="12/02/2025"/>
    <s v="18:56"/>
    <s v="GCX128"/>
    <x v="0"/>
    <s v="BOGOTÁ, D.C."/>
    <x v="0"/>
    <x v="1"/>
    <n v="42280"/>
    <n v="4"/>
    <n v="10570"/>
    <n v="10570"/>
    <s v="1000800919301005"/>
    <n v="10510.43"/>
    <n v="42041.72"/>
    <x v="25"/>
    <x v="1"/>
    <x v="16"/>
    <n v="1005"/>
    <n v="10008009"/>
    <s v="SABANA"/>
    <n v="1930"/>
    <s v="Combustibles"/>
    <s v="0040007354"/>
    <x v="0"/>
    <s v="115867"/>
    <s v="En línea"/>
  </r>
  <r>
    <s v="01311012"/>
    <s v="12/02/2025"/>
    <s v="07:46"/>
    <s v="GCX121"/>
    <x v="0"/>
    <s v="BOGOTÁ, D.C."/>
    <x v="0"/>
    <x v="1"/>
    <n v="42280"/>
    <n v="4"/>
    <n v="10570"/>
    <n v="10570"/>
    <s v="1000800919301005"/>
    <n v="10510.43"/>
    <n v="42041.72"/>
    <x v="25"/>
    <x v="1"/>
    <x v="16"/>
    <n v="1005"/>
    <n v="10008009"/>
    <s v="SABANA"/>
    <n v="1930"/>
    <s v="Combustibles"/>
    <s v="0040007354"/>
    <x v="0"/>
    <s v="89075"/>
    <s v="En línea"/>
  </r>
  <r>
    <s v="02296503"/>
    <s v="12/02/2025"/>
    <s v="01:40"/>
    <s v="OFX75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4390"/>
    <s v="En línea"/>
  </r>
  <r>
    <s v="02794986"/>
    <s v="12/02/2025"/>
    <s v="18:25"/>
    <s v="JQV212"/>
    <x v="12"/>
    <s v="BOGOTÁ, D.C."/>
    <x v="0"/>
    <x v="1"/>
    <n v="107060.24"/>
    <n v="10.334"/>
    <n v="10360"/>
    <n v="10360"/>
    <s v="1000800911041012"/>
    <n v="10552.49"/>
    <n v="109049.43165999999"/>
    <x v="29"/>
    <x v="1"/>
    <x v="29"/>
    <n v="1012"/>
    <n v="10008009"/>
    <s v="SABANA"/>
    <n v="1104"/>
    <s v="Combustibles"/>
    <s v="0040006507"/>
    <x v="0"/>
    <s v="136718"/>
    <s v="En línea"/>
  </r>
  <r>
    <s v="1792670"/>
    <s v="12/02/2025"/>
    <s v="07:01"/>
    <s v="OAN99E"/>
    <x v="0"/>
    <s v="BOGOTÁ, D.C."/>
    <x v="0"/>
    <x v="0"/>
    <n v="17220.419999999998"/>
    <n v="1.1060000000000001"/>
    <n v="15570"/>
    <n v="15570"/>
    <s v="1000800923551005"/>
    <n v="16129.73"/>
    <n v="17839.481380000001"/>
    <x v="39"/>
    <x v="1"/>
    <x v="16"/>
    <n v="1005"/>
    <n v="10008009"/>
    <s v="SABANA"/>
    <n v="2355"/>
    <s v="Combustibles"/>
    <s v="0040007354"/>
    <x v="0"/>
    <s v="87409"/>
    <s v="En línea"/>
  </r>
  <r>
    <s v="1792773"/>
    <s v="12/02/2025"/>
    <s v="08:43"/>
    <s v="AWV27D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52773"/>
    <s v="En línea"/>
  </r>
  <r>
    <s v="1793272"/>
    <s v="12/02/2025"/>
    <s v="18:43"/>
    <s v="DDV04E"/>
    <x v="0"/>
    <s v="BOGOTÁ, D.C."/>
    <x v="0"/>
    <x v="0"/>
    <n v="23355"/>
    <n v="1.5"/>
    <n v="15570"/>
    <n v="15570"/>
    <s v="1000800923551005"/>
    <n v="16129.73"/>
    <n v="24194.595000000001"/>
    <x v="39"/>
    <x v="1"/>
    <x v="16"/>
    <n v="1005"/>
    <n v="10008009"/>
    <s v="SABANA"/>
    <n v="2355"/>
    <s v="Combustibles"/>
    <s v="0040007354"/>
    <x v="0"/>
    <s v="115675"/>
    <s v="En línea"/>
  </r>
  <r>
    <s v="1793275"/>
    <s v="12/02/2025"/>
    <s v="18:48"/>
    <s v="OAO32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83674"/>
    <s v="En línea"/>
  </r>
  <r>
    <s v="02107104"/>
    <s v="12/02/2025"/>
    <s v="12:15"/>
    <s v="OKZ799"/>
    <x v="0"/>
    <s v="BOGOTÁ, D.C."/>
    <x v="0"/>
    <x v="1"/>
    <n v="85520"/>
    <n v="8"/>
    <n v="10690"/>
    <n v="10690"/>
    <s v="1000800923041005"/>
    <n v="10510.43"/>
    <n v="84083.44"/>
    <x v="0"/>
    <x v="1"/>
    <x v="16"/>
    <n v="1005"/>
    <n v="10008009"/>
    <s v="SABANA"/>
    <n v="2304"/>
    <s v="Combustibles"/>
    <s v="0040007354"/>
    <x v="0"/>
    <s v="200145"/>
    <s v="En línea"/>
  </r>
  <r>
    <s v="02107303"/>
    <s v="12/02/2025"/>
    <s v="20:01"/>
    <s v="OLO478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196231"/>
    <s v="En línea"/>
  </r>
  <r>
    <s v="04230301"/>
    <s v="12/02/2025"/>
    <s v="17:43"/>
    <s v="OFO87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8830"/>
    <s v="En línea"/>
  </r>
  <r>
    <s v="02395557"/>
    <s v="12/02/2025"/>
    <s v="11:46"/>
    <s v="LHE69F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25300"/>
    <s v="En línea"/>
  </r>
  <r>
    <s v="03257113"/>
    <s v="12/02/2025"/>
    <s v="16:48"/>
    <s v="OFO80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79772"/>
    <s v="En línea"/>
  </r>
  <r>
    <s v="03257172"/>
    <s v="12/02/2025"/>
    <s v="18:25"/>
    <s v="OJX109"/>
    <x v="0"/>
    <s v="BOGOTÁ, D.C."/>
    <x v="0"/>
    <x v="0"/>
    <n v="61520"/>
    <n v="4"/>
    <n v="15380"/>
    <n v="15380"/>
    <s v="1000800926001005"/>
    <n v="16129.73"/>
    <n v="64518.92"/>
    <x v="14"/>
    <x v="1"/>
    <x v="16"/>
    <n v="1005"/>
    <n v="10008009"/>
    <s v="SABANA"/>
    <n v="2600"/>
    <s v="Combustibles"/>
    <s v="0040007354"/>
    <x v="0"/>
    <s v="233223"/>
    <s v="En línea"/>
  </r>
  <r>
    <s v="02725217"/>
    <s v="12/02/2025"/>
    <s v="14:42"/>
    <s v="GCW930"/>
    <x v="7"/>
    <s v="BOGOTÁ, D.C."/>
    <x v="0"/>
    <x v="1"/>
    <n v="131230.12"/>
    <n v="12.667"/>
    <n v="10360"/>
    <n v="10360"/>
    <s v="1000800920461011"/>
    <n v="10322.65"/>
    <n v="130757.00754999999"/>
    <x v="2"/>
    <x v="1"/>
    <x v="24"/>
    <n v="1011"/>
    <n v="10008009"/>
    <s v="SABANA"/>
    <n v="2046"/>
    <s v="Combustibles"/>
    <s v="0040006505"/>
    <x v="0"/>
    <s v="112180"/>
    <s v="En línea"/>
  </r>
  <r>
    <s v="01656467"/>
    <s v="12/02/2025"/>
    <s v="09:07"/>
    <s v="OFQ72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4664"/>
    <s v="En línea"/>
  </r>
  <r>
    <s v="02725411"/>
    <s v="12/02/2025"/>
    <s v="20:16"/>
    <s v="ODT183"/>
    <x v="0"/>
    <s v="BOGOTÁ, D.C."/>
    <x v="0"/>
    <x v="0"/>
    <n v="62760"/>
    <n v="4"/>
    <n v="15690"/>
    <n v="15690"/>
    <s v="1000800920461005"/>
    <n v="16129.73"/>
    <n v="64518.92"/>
    <x v="2"/>
    <x v="1"/>
    <x v="16"/>
    <n v="1005"/>
    <n v="10008009"/>
    <s v="SABANA"/>
    <n v="2046"/>
    <s v="Combustibles"/>
    <s v="0040007354"/>
    <x v="0"/>
    <s v="174190"/>
    <s v="En línea"/>
  </r>
  <r>
    <s v="02724888"/>
    <s v="12/02/2025"/>
    <s v="07:38"/>
    <s v="OFZ42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67641"/>
    <s v="En línea"/>
  </r>
  <r>
    <s v="02725414"/>
    <s v="12/02/2025"/>
    <s v="20:21"/>
    <s v="DDU60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93140"/>
    <s v="En línea"/>
  </r>
  <r>
    <s v="02382428"/>
    <s v="12/02/2025"/>
    <s v="05:23"/>
    <s v="LIS733"/>
    <x v="0"/>
    <s v="BOGOTÁ, D.C."/>
    <x v="0"/>
    <x v="0"/>
    <n v="46170"/>
    <n v="3"/>
    <n v="15390"/>
    <n v="15390"/>
    <s v="1000800914191005"/>
    <n v="16129.73"/>
    <n v="48389.19"/>
    <x v="3"/>
    <x v="1"/>
    <x v="17"/>
    <n v="1005"/>
    <n v="10008009"/>
    <s v="SABANA"/>
    <n v="1419"/>
    <s v="Combustibles"/>
    <s v="0040007354"/>
    <x v="0"/>
    <s v="56488"/>
    <s v="En línea"/>
  </r>
  <r>
    <s v="02725475"/>
    <s v="12/02/2025"/>
    <s v="22:08"/>
    <s v="JQU991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6346"/>
    <s v="En línea"/>
  </r>
  <r>
    <s v="01389483"/>
    <s v="12/02/2025"/>
    <s v="19:03"/>
    <s v="OKZ755"/>
    <x v="0"/>
    <s v="BOGOTÁ, D.C."/>
    <x v="0"/>
    <x v="1"/>
    <n v="41160"/>
    <n v="4"/>
    <n v="10290"/>
    <n v="10290"/>
    <s v="1000800914191005"/>
    <n v="10510.43"/>
    <n v="42041.72"/>
    <x v="3"/>
    <x v="1"/>
    <x v="17"/>
    <n v="1005"/>
    <n v="10008009"/>
    <s v="SABANA"/>
    <n v="1419"/>
    <s v="Combustibles"/>
    <s v="0040007354"/>
    <x v="0"/>
    <s v="82018"/>
    <s v="En línea"/>
  </r>
  <r>
    <s v="06174484"/>
    <s v="12/02/2025"/>
    <s v="19:53"/>
    <s v="GCX104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29681"/>
    <s v="En línea"/>
  </r>
  <r>
    <s v="02343113"/>
    <s v="12/02/2025"/>
    <s v="20:08"/>
    <s v="LIS836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41832"/>
    <s v="En línea"/>
  </r>
  <r>
    <s v="02342713"/>
    <s v="12/02/2025"/>
    <s v="00:03"/>
    <s v="JQU941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11350"/>
    <s v="En línea"/>
  </r>
  <r>
    <s v="04337287"/>
    <s v="12/02/2025"/>
    <s v="17:27"/>
    <s v="OKZ752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00394"/>
    <s v="En línea"/>
  </r>
  <r>
    <s v="03174482"/>
    <s v="12/02/2025"/>
    <s v="12:52"/>
    <s v="OJY278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207289"/>
    <s v="En línea"/>
  </r>
  <r>
    <s v="04337408"/>
    <s v="12/02/2025"/>
    <s v="20:26"/>
    <s v="OBI884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200304"/>
    <s v="En línea"/>
  </r>
  <r>
    <s v="04337418"/>
    <s v="12/02/2025"/>
    <s v="20:37"/>
    <s v="JQV304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5261"/>
    <s v="En línea"/>
  </r>
  <r>
    <s v="04337480"/>
    <s v="12/02/2025"/>
    <s v="23:28"/>
    <s v="JQV241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85361"/>
    <s v="En línea"/>
  </r>
  <r>
    <s v="04337438"/>
    <s v="12/02/2025"/>
    <s v="21:12"/>
    <s v="OLN122"/>
    <x v="0"/>
    <s v="BOGOTÁ, D.C."/>
    <x v="0"/>
    <x v="1"/>
    <n v="83920"/>
    <n v="8"/>
    <n v="10490"/>
    <n v="10490"/>
    <s v="1000800910401005"/>
    <n v="10510.43"/>
    <n v="84083.44"/>
    <x v="22"/>
    <x v="1"/>
    <x v="17"/>
    <n v="1005"/>
    <n v="10008009"/>
    <s v="SABANA"/>
    <n v="1040"/>
    <s v="Combustibles"/>
    <s v="0040007354"/>
    <x v="0"/>
    <s v="77130"/>
    <s v="En línea"/>
  </r>
  <r>
    <s v="03174581"/>
    <s v="12/02/2025"/>
    <s v="21:16"/>
    <s v="OLM886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03658"/>
    <s v="En línea"/>
  </r>
  <r>
    <s v="04336910"/>
    <s v="12/02/2025"/>
    <s v="06:49"/>
    <s v="JQV243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22946"/>
    <s v="En línea"/>
  </r>
  <r>
    <s v="03174365"/>
    <s v="12/02/2025"/>
    <s v="08:07"/>
    <s v="JQV302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7161"/>
    <s v="En línea"/>
  </r>
  <r>
    <s v="04336983"/>
    <s v="12/02/2025"/>
    <s v="08:53"/>
    <s v="OKZ56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84430"/>
    <s v="En línea"/>
  </r>
  <r>
    <s v="04337022"/>
    <s v="12/02/2025"/>
    <s v="09:49"/>
    <s v="JQV056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8541"/>
    <s v="En línea"/>
  </r>
  <r>
    <s v="01343288"/>
    <s v="12/02/2025"/>
    <s v="14:19"/>
    <s v="LBO98F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12001"/>
    <s v="En línea"/>
  </r>
  <r>
    <s v="01343177"/>
    <s v="12/02/2025"/>
    <s v="12:37"/>
    <s v="DDU82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78897"/>
    <s v="En línea"/>
  </r>
  <r>
    <s v="04366227"/>
    <s v="12/02/2025"/>
    <s v="21:34"/>
    <s v="OJX143"/>
    <x v="0"/>
    <s v="BOGOTÁ, D.C."/>
    <x v="0"/>
    <x v="0"/>
    <n v="61560"/>
    <n v="4"/>
    <n v="15390"/>
    <n v="15390"/>
    <s v="1000800921601005"/>
    <n v="16129.73"/>
    <n v="64518.92"/>
    <x v="23"/>
    <x v="1"/>
    <x v="16"/>
    <n v="1005"/>
    <n v="10008009"/>
    <s v="SABANA"/>
    <n v="2160"/>
    <s v="Combustibles"/>
    <s v="0040007354"/>
    <x v="0"/>
    <s v="205968"/>
    <s v="En línea"/>
  </r>
  <r>
    <s v="01343057"/>
    <s v="12/02/2025"/>
    <s v="10:21"/>
    <s v="OFL28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40225"/>
    <s v="En línea"/>
  </r>
  <r>
    <s v="02428130"/>
    <s v="12/02/2025"/>
    <s v="11:15"/>
    <s v="OKZ773"/>
    <x v="0"/>
    <s v="BOGOTÁ, D.C."/>
    <x v="0"/>
    <x v="1"/>
    <n v="82320"/>
    <n v="8"/>
    <n v="10290"/>
    <n v="10290"/>
    <s v="1000800921601005"/>
    <n v="10510.43"/>
    <n v="84083.44"/>
    <x v="23"/>
    <x v="1"/>
    <x v="16"/>
    <n v="1005"/>
    <n v="10008009"/>
    <s v="SABANA"/>
    <n v="2160"/>
    <s v="Combustibles"/>
    <s v="0040007354"/>
    <x v="0"/>
    <s v="117715"/>
    <s v="En línea"/>
  </r>
  <r>
    <s v="01385752"/>
    <s v="12/02/2025"/>
    <s v="00:14"/>
    <s v="LIS757"/>
    <x v="0"/>
    <s v="BOGOTÁ, D.C."/>
    <x v="0"/>
    <x v="1"/>
    <n v="40720"/>
    <n v="4"/>
    <n v="10180"/>
    <n v="10180"/>
    <s v="1000800910481005"/>
    <n v="10510.43"/>
    <n v="42041.72"/>
    <x v="11"/>
    <x v="1"/>
    <x v="17"/>
    <n v="1005"/>
    <n v="10008009"/>
    <s v="SABANA"/>
    <n v="1048"/>
    <s v="Combustibles"/>
    <s v="0040007354"/>
    <x v="0"/>
    <s v="57489"/>
    <s v="En línea"/>
  </r>
  <r>
    <s v="04159942"/>
    <s v="12/02/2025"/>
    <s v="17:36"/>
    <s v="LBM37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3503"/>
    <s v="En línea"/>
  </r>
  <r>
    <s v="04159644"/>
    <s v="12/02/2025"/>
    <s v="12:35"/>
    <s v="LBM25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2090"/>
    <s v="En línea"/>
  </r>
  <r>
    <s v="02615223"/>
    <s v="12/02/2025"/>
    <s v="06:55"/>
    <s v="LBM35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9362"/>
    <s v="En línea"/>
  </r>
  <r>
    <s v="04159484"/>
    <s v="12/02/2025"/>
    <s v="09:14"/>
    <s v="OGF2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0306"/>
    <s v="En línea"/>
  </r>
  <r>
    <s v="04160135"/>
    <s v="12/02/2025"/>
    <s v="21:31"/>
    <s v="OGG0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4995"/>
    <s v="En línea"/>
  </r>
  <r>
    <s v="04160141"/>
    <s v="12/02/2025"/>
    <s v="21:41"/>
    <s v="DDQ7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6463"/>
    <s v="En línea"/>
  </r>
  <r>
    <s v="01665207"/>
    <s v="12/02/2025"/>
    <s v="16:09"/>
    <s v="OJY271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53259"/>
    <s v="En línea"/>
  </r>
  <r>
    <s v="02615695"/>
    <s v="12/02/2025"/>
    <s v="21:57"/>
    <s v="OLO549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4942"/>
    <s v="En línea"/>
  </r>
  <r>
    <s v="01665482"/>
    <s v="12/02/2025"/>
    <s v="23:51"/>
    <s v="GCX057"/>
    <x v="0"/>
    <s v="BOGOTÁ, D.C."/>
    <x v="0"/>
    <x v="1"/>
    <n v="37213.019999999997"/>
    <n v="3.6269999999999998"/>
    <n v="10260"/>
    <n v="10260"/>
    <s v="1000800910551005"/>
    <n v="10510.43"/>
    <n v="38121.329610000001"/>
    <x v="10"/>
    <x v="1"/>
    <x v="17"/>
    <n v="1005"/>
    <n v="10008009"/>
    <s v="SABANA"/>
    <n v="1055"/>
    <s v="Combustibles"/>
    <s v="0040007354"/>
    <x v="0"/>
    <s v="82341"/>
    <s v="En línea"/>
  </r>
  <r>
    <s v="01665480"/>
    <s v="12/02/2025"/>
    <s v="23:50"/>
    <s v="GCX103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86632"/>
    <s v="En línea"/>
  </r>
  <r>
    <s v="02615314"/>
    <s v="12/02/2025"/>
    <s v="09:37"/>
    <s v="LIS858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6472"/>
    <s v="En línea"/>
  </r>
  <r>
    <s v="02460727"/>
    <s v="12/02/2025"/>
    <s v="11:17"/>
    <s v="GCW999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2324"/>
    <s v="En línea"/>
  </r>
  <r>
    <s v="02460654"/>
    <s v="12/02/2025"/>
    <s v="08:49"/>
    <s v="OLO581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22899"/>
    <s v="En línea"/>
  </r>
  <r>
    <s v="0267095"/>
    <s v="12/02/2025"/>
    <s v="09:18"/>
    <s v="PLAEME02"/>
    <x v="9"/>
    <s v="BOGOTÁ, D.C."/>
    <x v="0"/>
    <x v="1"/>
    <n v="545700"/>
    <n v="51"/>
    <n v="10700"/>
    <n v="10700"/>
    <s v="100080091358164"/>
    <n v="10596.52"/>
    <n v="540422.52"/>
    <x v="21"/>
    <x v="1"/>
    <x v="18"/>
    <n v="164"/>
    <n v="10008009"/>
    <s v="SABANA"/>
    <n v="1358"/>
    <s v="Combustibles"/>
    <s v="0040006240"/>
    <x v="0"/>
    <s v="0"/>
    <s v="En línea"/>
  </r>
  <r>
    <s v="01474055"/>
    <s v="12/02/2025"/>
    <s v="11:52"/>
    <s v="OFY76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7847"/>
    <s v="En línea"/>
  </r>
  <r>
    <s v="02366132"/>
    <s v="12/02/2025"/>
    <s v="11:51"/>
    <s v="OKZ596"/>
    <x v="0"/>
    <s v="BOGOTÁ, D.C."/>
    <x v="0"/>
    <x v="0"/>
    <n v="47787"/>
    <n v="3"/>
    <n v="15929"/>
    <n v="15929"/>
    <s v="1000800925901005"/>
    <n v="16129.73"/>
    <n v="48389.19"/>
    <x v="20"/>
    <x v="1"/>
    <x v="16"/>
    <n v="1005"/>
    <n v="10008009"/>
    <s v="SABANA"/>
    <n v="2590"/>
    <s v="Combustibles"/>
    <s v="0040007354"/>
    <x v="0"/>
    <s v="153791"/>
    <s v="En línea"/>
  </r>
  <r>
    <s v="02366149"/>
    <s v="12/02/2025"/>
    <s v="12:19"/>
    <s v="OBI341"/>
    <x v="0"/>
    <s v="BOGOTÁ, D.C."/>
    <x v="0"/>
    <x v="0"/>
    <n v="95574"/>
    <n v="6"/>
    <n v="15929"/>
    <n v="15929"/>
    <s v="1000800925901005"/>
    <n v="16129.73"/>
    <n v="96778.38"/>
    <x v="20"/>
    <x v="1"/>
    <x v="16"/>
    <n v="1005"/>
    <n v="10008009"/>
    <s v="SABANA"/>
    <n v="2590"/>
    <s v="Combustibles"/>
    <s v="0040007354"/>
    <x v="0"/>
    <s v="302327"/>
    <s v="En línea"/>
  </r>
  <r>
    <s v="01473957"/>
    <s v="12/02/2025"/>
    <s v="08:50"/>
    <s v="OLN194"/>
    <x v="0"/>
    <s v="BOGOTÁ, D.C."/>
    <x v="0"/>
    <x v="0"/>
    <n v="63716"/>
    <n v="4"/>
    <n v="15929"/>
    <n v="15929"/>
    <s v="1000800925901005"/>
    <n v="16129.73"/>
    <n v="64518.92"/>
    <x v="20"/>
    <x v="1"/>
    <x v="16"/>
    <n v="1005"/>
    <n v="10008009"/>
    <s v="SABANA"/>
    <n v="2590"/>
    <s v="Combustibles"/>
    <s v="0040007354"/>
    <x v="0"/>
    <s v="108452"/>
    <s v="En línea"/>
  </r>
  <r>
    <s v="01474340"/>
    <s v="12/02/2025"/>
    <s v="22:04"/>
    <s v="OLN200"/>
    <x v="0"/>
    <s v="BOGOTÁ, D.C."/>
    <x v="0"/>
    <x v="0"/>
    <n v="63716"/>
    <n v="4"/>
    <n v="15929"/>
    <n v="15929"/>
    <s v="1000800925901005"/>
    <n v="16129.73"/>
    <n v="64518.92"/>
    <x v="20"/>
    <x v="1"/>
    <x v="16"/>
    <n v="1005"/>
    <n v="10008009"/>
    <s v="SABANA"/>
    <n v="2590"/>
    <s v="Combustibles"/>
    <s v="0040007354"/>
    <x v="0"/>
    <s v="101207"/>
    <s v="En línea"/>
  </r>
  <r>
    <s v="01474397"/>
    <s v="12/02/2025"/>
    <s v="23:31"/>
    <s v="OFX73E"/>
    <x v="0"/>
    <s v="BOGOTÁ, D.C."/>
    <x v="0"/>
    <x v="0"/>
    <n v="23574.92"/>
    <n v="1.48"/>
    <n v="15929"/>
    <n v="15929"/>
    <s v="1000800925901005"/>
    <n v="16129.73"/>
    <n v="23872.000400000001"/>
    <x v="20"/>
    <x v="1"/>
    <x v="16"/>
    <n v="1005"/>
    <n v="10008009"/>
    <s v="SABANA"/>
    <n v="2590"/>
    <s v="Combustibles"/>
    <s v="0040007354"/>
    <x v="0"/>
    <s v="58487"/>
    <s v="En línea"/>
  </r>
  <r>
    <s v="01474357"/>
    <s v="12/02/2025"/>
    <s v="22:20"/>
    <s v="OFY87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78015"/>
    <s v="En línea"/>
  </r>
  <r>
    <s v="01474125"/>
    <s v="12/02/2025"/>
    <s v="14:33"/>
    <s v="OFL81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6071"/>
    <s v="En línea"/>
  </r>
  <r>
    <s v="01474343"/>
    <s v="12/02/2025"/>
    <s v="22:06"/>
    <s v="OKZ854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24859"/>
    <s v="En línea"/>
  </r>
  <r>
    <s v="01474313"/>
    <s v="12/02/2025"/>
    <s v="21:14"/>
    <s v="GCX127"/>
    <x v="0"/>
    <s v="BOGOTÁ, D.C."/>
    <x v="0"/>
    <x v="1"/>
    <n v="37931.737999999998"/>
    <n v="3.5619999999999998"/>
    <n v="10649"/>
    <n v="10649"/>
    <s v="1000800925901005"/>
    <n v="10510.43"/>
    <n v="37438.151659999996"/>
    <x v="20"/>
    <x v="1"/>
    <x v="16"/>
    <n v="1005"/>
    <n v="10008009"/>
    <s v="SABANA"/>
    <n v="2590"/>
    <s v="Combustibles"/>
    <s v="0040007354"/>
    <x v="0"/>
    <s v="91396"/>
    <s v="En línea"/>
  </r>
  <r>
    <s v="01474375"/>
    <s v="12/02/2025"/>
    <s v="22:59"/>
    <s v="GCX089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16034"/>
    <s v="En línea"/>
  </r>
  <r>
    <s v="01473760"/>
    <s v="12/02/2025"/>
    <s v="02:20"/>
    <s v="OLO592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8518"/>
    <s v="En línea"/>
  </r>
  <r>
    <s v="01473909"/>
    <s v="12/02/2025"/>
    <s v="07:11"/>
    <s v="GCX126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4060"/>
    <s v="En línea"/>
  </r>
  <r>
    <s v="01473967"/>
    <s v="12/02/2025"/>
    <s v="09:04"/>
    <s v="OKZ780"/>
    <x v="0"/>
    <s v="BOGOTÁ, D.C."/>
    <x v="0"/>
    <x v="1"/>
    <n v="85192"/>
    <n v="8"/>
    <n v="10649"/>
    <n v="10649"/>
    <s v="1000800925901005"/>
    <n v="10510.43"/>
    <n v="84083.44"/>
    <x v="20"/>
    <x v="1"/>
    <x v="16"/>
    <n v="1005"/>
    <n v="10008009"/>
    <s v="SABANA"/>
    <n v="2590"/>
    <s v="Combustibles"/>
    <s v="0040007354"/>
    <x v="0"/>
    <s v="109036"/>
    <s v="En línea"/>
  </r>
  <r>
    <s v="03168781"/>
    <s v="12/02/2025"/>
    <s v="16:36"/>
    <s v="OFQ43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4492"/>
    <s v="En línea"/>
  </r>
  <r>
    <s v="03168641"/>
    <s v="12/02/2025"/>
    <s v="11:12"/>
    <s v="OFX39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26516"/>
    <s v="En línea"/>
  </r>
  <r>
    <s v="03168609"/>
    <s v="12/02/2025"/>
    <s v="08:57"/>
    <s v="DDU47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6284"/>
    <s v="En línea"/>
  </r>
  <r>
    <s v="011018743"/>
    <s v="12/02/2025"/>
    <s v="16:50"/>
    <s v="UKP19D"/>
    <x v="0"/>
    <s v="BOGOTÁ, D.C."/>
    <x v="0"/>
    <x v="0"/>
    <n v="30920"/>
    <n v="2"/>
    <n v="15460"/>
    <n v="15460"/>
    <s v="100080099281005"/>
    <n v="16129.73"/>
    <n v="32259.46"/>
    <x v="4"/>
    <x v="1"/>
    <x v="17"/>
    <n v="1005"/>
    <n v="10008009"/>
    <s v="SABANA"/>
    <n v="928"/>
    <s v="Combustibles"/>
    <s v="0040007354"/>
    <x v="0"/>
    <s v="49814"/>
    <s v="En línea"/>
  </r>
  <r>
    <s v="011018325"/>
    <s v="12/02/2025"/>
    <s v="08:39"/>
    <s v="LHB14F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30106"/>
    <s v="En línea"/>
  </r>
  <r>
    <s v="011018376"/>
    <s v="12/02/2025"/>
    <s v="09:35"/>
    <s v="ODT181"/>
    <x v="0"/>
    <s v="BOGOTÁ, D.C."/>
    <x v="0"/>
    <x v="0"/>
    <n v="77300"/>
    <n v="5"/>
    <n v="15460"/>
    <n v="15460"/>
    <s v="100080099281005"/>
    <n v="16129.73"/>
    <n v="80648.649999999994"/>
    <x v="4"/>
    <x v="1"/>
    <x v="17"/>
    <n v="1005"/>
    <n v="10008009"/>
    <s v="SABANA"/>
    <n v="928"/>
    <s v="Combustibles"/>
    <s v="0040007354"/>
    <x v="0"/>
    <s v="174685"/>
    <s v="En línea"/>
  </r>
  <r>
    <s v="02697794"/>
    <s v="12/02/2025"/>
    <s v="23:44"/>
    <s v="GCW996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84724"/>
    <s v="En línea"/>
  </r>
  <r>
    <s v="02697711"/>
    <s v="12/02/2025"/>
    <s v="20:15"/>
    <s v="MAESBOGO1"/>
    <x v="13"/>
    <s v="BOGOTÁ, D.C."/>
    <x v="0"/>
    <x v="1"/>
    <n v="214430"/>
    <n v="20.5"/>
    <n v="10460"/>
    <n v="10460"/>
    <s v="100080099291014"/>
    <n v="10552.49"/>
    <n v="216326.05500000002"/>
    <x v="9"/>
    <x v="1"/>
    <x v="30"/>
    <n v="1014"/>
    <n v="10008009"/>
    <s v="SABANA"/>
    <n v="929"/>
    <s v="Combustibles"/>
    <s v="0040006648"/>
    <x v="0"/>
    <s v="157004"/>
    <s v="En línea"/>
  </r>
  <r>
    <s v="49186619"/>
    <s v="12/02/2025"/>
    <s v="09:00"/>
    <s v="JQV269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59472"/>
    <s v="En línea"/>
  </r>
  <r>
    <s v="49203436"/>
    <s v="12/02/2025"/>
    <s v="17:01"/>
    <s v="ODT169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6653"/>
    <s v="En línea"/>
  </r>
  <r>
    <s v="49194322"/>
    <s v="12/02/2025"/>
    <s v="12:42"/>
    <s v="LHE47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19595"/>
    <s v="En línea"/>
  </r>
  <r>
    <s v="49196748"/>
    <s v="12/02/2025"/>
    <s v="13:57"/>
    <s v="LHE27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8230"/>
    <s v="En línea"/>
  </r>
  <r>
    <s v="49195272"/>
    <s v="12/02/2025"/>
    <s v="13:13"/>
    <s v="GCX042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99438"/>
    <s v="En línea"/>
  </r>
  <r>
    <s v="49211075"/>
    <s v="12/02/2025"/>
    <s v="21:31"/>
    <s v="JQV272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49882"/>
    <s v="En línea"/>
  </r>
  <r>
    <s v="49211243"/>
    <s v="12/02/2025"/>
    <s v="21:40"/>
    <s v="OFK98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0220"/>
    <s v="En línea"/>
  </r>
  <r>
    <s v="49211309"/>
    <s v="12/02/2025"/>
    <s v="21:43"/>
    <s v="OFK54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41197"/>
    <s v="En línea"/>
  </r>
  <r>
    <s v="49210307"/>
    <s v="12/02/2025"/>
    <s v="20:48"/>
    <s v="OKZ831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2993"/>
    <s v="En línea"/>
  </r>
  <r>
    <s v="49210426"/>
    <s v="12/02/2025"/>
    <s v="20:52"/>
    <s v="OKZ584"/>
    <x v="0"/>
    <s v="BOGOTÁ, D.C."/>
    <x v="0"/>
    <x v="0"/>
    <n v="61143.6"/>
    <n v="3.7650000000000001"/>
    <n v="16240"/>
    <n v="16240"/>
    <s v="1000800935401005"/>
    <n v="16129.73"/>
    <n v="60728.433449999997"/>
    <x v="32"/>
    <x v="1"/>
    <x v="16"/>
    <n v="1005"/>
    <n v="10008009"/>
    <s v="SABANA"/>
    <n v="3540"/>
    <s v="Combustibles"/>
    <s v="0040007354"/>
    <x v="0"/>
    <s v="157403"/>
    <s v="En línea"/>
  </r>
  <r>
    <s v="49178224"/>
    <s v="12/02/2025"/>
    <s v="05:23"/>
    <s v="ODT172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8687"/>
    <s v="En línea"/>
  </r>
  <r>
    <s v="49187283"/>
    <s v="12/02/2025"/>
    <s v="09:16"/>
    <s v="OLO315"/>
    <x v="0"/>
    <s v="BOGOTÁ, D.C."/>
    <x v="0"/>
    <x v="0"/>
    <n v="64976.24"/>
    <n v="4.0010000000000003"/>
    <n v="16240"/>
    <n v="16240"/>
    <s v="1000800935401005"/>
    <n v="16129.73"/>
    <n v="64535.049730000006"/>
    <x v="32"/>
    <x v="1"/>
    <x v="16"/>
    <n v="1005"/>
    <n v="10008009"/>
    <s v="SABANA"/>
    <n v="3540"/>
    <s v="Combustibles"/>
    <s v="0040007354"/>
    <x v="0"/>
    <s v="133252"/>
    <s v="En línea"/>
  </r>
  <r>
    <s v="49190469"/>
    <s v="12/02/2025"/>
    <s v="10:41"/>
    <s v="OFQ66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58193"/>
    <s v="En línea"/>
  </r>
  <r>
    <s v="49193522"/>
    <s v="12/02/2025"/>
    <s v="12:15"/>
    <s v="OKZ592"/>
    <x v="0"/>
    <s v="BOGOTÁ, D.C."/>
    <x v="0"/>
    <x v="1"/>
    <n v="73570"/>
    <n v="7"/>
    <n v="10510"/>
    <n v="10510"/>
    <s v="1000800935401005"/>
    <n v="10510.43"/>
    <n v="73573.010000000009"/>
    <x v="32"/>
    <x v="1"/>
    <x v="16"/>
    <n v="1005"/>
    <n v="10008009"/>
    <s v="SABANA"/>
    <n v="3540"/>
    <s v="Combustibles"/>
    <s v="0040007354"/>
    <x v="0"/>
    <s v="160895"/>
    <s v="En línea"/>
  </r>
  <r>
    <s v="49193482"/>
    <s v="12/02/2025"/>
    <s v="12:14"/>
    <s v="OLN240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75897"/>
    <s v="En línea"/>
  </r>
  <r>
    <s v="49183471"/>
    <s v="12/02/2025"/>
    <s v="07:55"/>
    <s v="OLN234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02355"/>
    <s v="En línea"/>
  </r>
  <r>
    <s v="49186046"/>
    <s v="12/02/2025"/>
    <s v="08:47"/>
    <s v="OBI927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404198"/>
    <s v="En línea"/>
  </r>
  <r>
    <s v="49186954"/>
    <s v="12/02/2025"/>
    <s v="09:07"/>
    <s v="LIT074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4014"/>
    <s v="En línea"/>
  </r>
  <r>
    <s v="49187688"/>
    <s v="12/02/2025"/>
    <s v="09:25"/>
    <s v="LIS777"/>
    <x v="0"/>
    <s v="BOGOTÁ, D.C."/>
    <x v="0"/>
    <x v="1"/>
    <n v="84080"/>
    <n v="8"/>
    <n v="10510"/>
    <n v="10510"/>
    <s v="1000800935401005"/>
    <n v="10510.43"/>
    <n v="84083.44"/>
    <x v="32"/>
    <x v="1"/>
    <x v="16"/>
    <n v="1005"/>
    <n v="10008009"/>
    <s v="SABANA"/>
    <n v="3540"/>
    <s v="Combustibles"/>
    <s v="0040007354"/>
    <x v="0"/>
    <s v="17303"/>
    <s v="En línea"/>
  </r>
  <r>
    <s v="02963773"/>
    <s v="12/02/2025"/>
    <s v="23:10"/>
    <s v="JQV015"/>
    <x v="0"/>
    <s v="BOGOTÁ, D.C."/>
    <x v="0"/>
    <x v="1"/>
    <n v="41840"/>
    <n v="4"/>
    <n v="10460"/>
    <n v="10460"/>
    <s v="1000800910381005"/>
    <n v="10510.43"/>
    <n v="42041.72"/>
    <x v="52"/>
    <x v="1"/>
    <x v="17"/>
    <n v="1005"/>
    <n v="10008009"/>
    <s v="SABANA"/>
    <n v="1038"/>
    <s v="Combustibles"/>
    <s v="0040007354"/>
    <x v="0"/>
    <s v="112523"/>
    <s v="En línea"/>
  </r>
  <r>
    <s v="01696373"/>
    <s v="12/02/2025"/>
    <s v="10:07"/>
    <s v="OKZ545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80659"/>
    <s v="En línea"/>
  </r>
  <r>
    <s v="02468717"/>
    <s v="12/02/2025"/>
    <s v="10:49"/>
    <s v="OKZ546"/>
    <x v="0"/>
    <s v="BOGOTÁ, D.C."/>
    <x v="0"/>
    <x v="1"/>
    <n v="46458.74"/>
    <n v="4.3460000000000001"/>
    <n v="10690"/>
    <n v="10690"/>
    <s v="1000800910391005"/>
    <n v="10510.43"/>
    <n v="45678.328780000003"/>
    <x v="5"/>
    <x v="1"/>
    <x v="17"/>
    <n v="1005"/>
    <n v="10008009"/>
    <s v="SABANA"/>
    <n v="1039"/>
    <s v="Combustibles"/>
    <s v="0040007354"/>
    <x v="0"/>
    <s v="152283"/>
    <s v="En línea"/>
  </r>
  <r>
    <s v="02503257"/>
    <s v="12/02/2025"/>
    <s v="18:59"/>
    <s v="DDQ07E"/>
    <x v="0"/>
    <s v="BOGOTÁ, D.C."/>
    <x v="0"/>
    <x v="0"/>
    <n v="15350"/>
    <n v="1"/>
    <n v="15350"/>
    <n v="15350"/>
    <s v="1000800910481005"/>
    <n v="16129.73"/>
    <n v="16129.73"/>
    <x v="11"/>
    <x v="1"/>
    <x v="17"/>
    <n v="1005"/>
    <n v="10008009"/>
    <s v="SABANA"/>
    <n v="1048"/>
    <s v="Combustibles"/>
    <s v="0040007354"/>
    <x v="0"/>
    <s v="60726"/>
    <s v="En línea"/>
  </r>
  <r>
    <s v="03553770"/>
    <s v="12/02/2025"/>
    <s v="18:22"/>
    <s v="OGB36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70069"/>
    <s v="En línea"/>
  </r>
  <r>
    <s v="02502967"/>
    <s v="12/02/2025"/>
    <s v="11:46"/>
    <s v="OAN23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74965"/>
    <s v="En línea"/>
  </r>
  <r>
    <s v="02551915"/>
    <s v="12/02/2025"/>
    <s v="11:11"/>
    <s v="OLO292"/>
    <x v="15"/>
    <s v="BOGOTÁ, D.C."/>
    <x v="0"/>
    <x v="0"/>
    <n v="115864.88"/>
    <n v="7.4320000000000004"/>
    <n v="15590"/>
    <n v="15590"/>
    <s v="1000800910561007"/>
    <n v="15969.49"/>
    <n v="118685.24968000001"/>
    <x v="28"/>
    <x v="1"/>
    <x v="31"/>
    <n v="1007"/>
    <n v="10008009"/>
    <s v="SABANA"/>
    <n v="1056"/>
    <s v="Combustibles"/>
    <s v="0040006304"/>
    <x v="0"/>
    <s v="61876"/>
    <s v="En línea"/>
  </r>
  <r>
    <s v="02552059"/>
    <s v="12/02/2025"/>
    <s v="14:35"/>
    <s v="OFK0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8408"/>
    <s v="En línea"/>
  </r>
  <r>
    <s v="03504720"/>
    <s v="12/02/2025"/>
    <s v="15:50"/>
    <s v="OFK04E"/>
    <x v="0"/>
    <s v="BOGOTÁ, D.C."/>
    <x v="0"/>
    <x v="0"/>
    <n v="19861.66"/>
    <n v="1.274"/>
    <n v="15590"/>
    <n v="15590"/>
    <s v="1000800910561005"/>
    <n v="16129.73"/>
    <n v="20549.276020000001"/>
    <x v="28"/>
    <x v="1"/>
    <x v="17"/>
    <n v="1005"/>
    <n v="10008009"/>
    <s v="SABANA"/>
    <n v="1056"/>
    <s v="Combustibles"/>
    <s v="0040007354"/>
    <x v="0"/>
    <s v="48088"/>
    <s v="En línea"/>
  </r>
  <r>
    <s v="03504424"/>
    <s v="12/02/2025"/>
    <s v="09:30"/>
    <s v="OFJ70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9095"/>
    <s v="En línea"/>
  </r>
  <r>
    <s v="02552156"/>
    <s v="12/02/2025"/>
    <s v="16:41"/>
    <s v="OFL3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7214"/>
    <s v="En línea"/>
  </r>
  <r>
    <s v="03504820"/>
    <s v="12/02/2025"/>
    <s v="18:03"/>
    <s v="LBL85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3154"/>
    <s v="En línea"/>
  </r>
  <r>
    <s v="03504833"/>
    <s v="12/02/2025"/>
    <s v="18:12"/>
    <s v="OFJ9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1225"/>
    <s v="En línea"/>
  </r>
  <r>
    <s v="02552161"/>
    <s v="12/02/2025"/>
    <s v="16:46"/>
    <s v="OFJ5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6000"/>
    <s v="En línea"/>
  </r>
  <r>
    <s v="01591582"/>
    <s v="12/02/2025"/>
    <s v="19:46"/>
    <s v="LHF32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16391"/>
    <s v="En línea"/>
  </r>
  <r>
    <s v="02552424"/>
    <s v="12/02/2025"/>
    <s v="22:44"/>
    <s v="LHB72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1856"/>
    <s v="En línea"/>
  </r>
  <r>
    <s v="02552432"/>
    <s v="12/02/2025"/>
    <s v="22:53"/>
    <s v="OFL62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6542"/>
    <s v="En línea"/>
  </r>
  <r>
    <s v="02551814"/>
    <s v="12/02/2025"/>
    <s v="08:53"/>
    <s v="OFU77E"/>
    <x v="0"/>
    <s v="BOGOTÁ, D.C."/>
    <x v="0"/>
    <x v="0"/>
    <n v="19877.25"/>
    <n v="1.2749999999999999"/>
    <n v="15590"/>
    <n v="15590"/>
    <s v="1000800910561005"/>
    <n v="16129.73"/>
    <n v="20565.405749999998"/>
    <x v="28"/>
    <x v="1"/>
    <x v="17"/>
    <n v="1005"/>
    <n v="10008009"/>
    <s v="SABANA"/>
    <n v="1056"/>
    <s v="Combustibles"/>
    <s v="0040007354"/>
    <x v="0"/>
    <s v="43921"/>
    <s v="En línea"/>
  </r>
  <r>
    <s v="02107249"/>
    <s v="12/02/2025"/>
    <s v="18:04"/>
    <s v="OFO09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90054"/>
    <s v="En línea"/>
  </r>
  <r>
    <s v="0113239"/>
    <s v="12/02/2025"/>
    <s v="20:11"/>
    <s v="DDU79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100371"/>
    <s v="En línea"/>
  </r>
  <r>
    <s v="03123653"/>
    <s v="12/02/2025"/>
    <s v="23:27"/>
    <s v="OFY20E"/>
    <x v="0"/>
    <s v="BOGOTÁ, D.C."/>
    <x v="0"/>
    <x v="0"/>
    <n v="15890"/>
    <n v="1"/>
    <n v="15890"/>
    <n v="15890"/>
    <s v="1000800923041005"/>
    <n v="16129.73"/>
    <n v="16129.73"/>
    <x v="0"/>
    <x v="1"/>
    <x v="16"/>
    <n v="1005"/>
    <n v="10008009"/>
    <s v="SABANA"/>
    <n v="2304"/>
    <s v="Combustibles"/>
    <s v="0040007354"/>
    <x v="0"/>
    <s v="83764"/>
    <s v="En línea"/>
  </r>
  <r>
    <s v="02755489"/>
    <s v="12/02/2025"/>
    <s v="10:27"/>
    <s v="OFO3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3027"/>
    <s v="En línea"/>
  </r>
  <r>
    <s v="02755543"/>
    <s v="12/02/2025"/>
    <s v="12:03"/>
    <s v="OGG41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7987"/>
    <s v="En línea"/>
  </r>
  <r>
    <s v="01766471"/>
    <s v="12/02/2025"/>
    <s v="00:26"/>
    <s v="OFQ0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6714"/>
    <s v="En línea"/>
  </r>
  <r>
    <s v="02755133"/>
    <s v="12/02/2025"/>
    <s v="02:25"/>
    <s v="OFO9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3295"/>
    <s v="En línea"/>
  </r>
  <r>
    <s v="01766647"/>
    <s v="12/02/2025"/>
    <s v="06:57"/>
    <s v="OFP92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4530"/>
    <s v="En línea"/>
  </r>
  <r>
    <s v="01766703"/>
    <s v="12/02/2025"/>
    <s v="07:50"/>
    <s v="DDY64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6902"/>
    <s v="En línea"/>
  </r>
  <r>
    <s v="02756071"/>
    <s v="12/02/2025"/>
    <s v="22:52"/>
    <s v="DDQ1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9185"/>
    <s v="En línea"/>
  </r>
  <r>
    <s v="02755954"/>
    <s v="12/02/2025"/>
    <s v="20:18"/>
    <s v="OFL3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1811"/>
    <s v="En línea"/>
  </r>
  <r>
    <s v="02756002"/>
    <s v="12/02/2025"/>
    <s v="21:18"/>
    <s v="OFX28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0400"/>
    <s v="En línea"/>
  </r>
  <r>
    <s v="02755981"/>
    <s v="12/02/2025"/>
    <s v="20:45"/>
    <s v="LHB24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10282"/>
    <s v="En línea"/>
  </r>
  <r>
    <s v="01767500"/>
    <s v="12/02/2025"/>
    <s v="23:39"/>
    <s v="OLO306"/>
    <x v="0"/>
    <s v="BOGOTÁ, D.C."/>
    <x v="0"/>
    <x v="0"/>
    <n v="61960"/>
    <n v="4"/>
    <n v="15490"/>
    <n v="15490"/>
    <s v="1000800913611005"/>
    <n v="16129.73"/>
    <n v="64518.92"/>
    <x v="13"/>
    <x v="1"/>
    <x v="17"/>
    <n v="1005"/>
    <n v="10008009"/>
    <s v="SABANA"/>
    <n v="1361"/>
    <s v="Combustibles"/>
    <s v="0040007354"/>
    <x v="0"/>
    <s v="56302"/>
    <s v="En línea"/>
  </r>
  <r>
    <s v="03256838"/>
    <s v="12/02/2025"/>
    <s v="06:25"/>
    <s v="OKZ746"/>
    <x v="12"/>
    <s v="BOGOTÁ, D.C."/>
    <x v="0"/>
    <x v="1"/>
    <n v="116266.8"/>
    <n v="11.31"/>
    <n v="10280"/>
    <n v="10280"/>
    <s v="1000800926001012"/>
    <n v="10552.49"/>
    <n v="119348.66190000001"/>
    <x v="14"/>
    <x v="1"/>
    <x v="29"/>
    <n v="1012"/>
    <n v="10008009"/>
    <s v="SABANA"/>
    <n v="2600"/>
    <s v="Combustibles"/>
    <s v="0040006507"/>
    <x v="0"/>
    <s v="351820"/>
    <s v="En línea"/>
  </r>
  <r>
    <s v="02498552"/>
    <s v="12/02/2025"/>
    <s v="13:38"/>
    <s v="OFZ52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62330"/>
    <s v="En línea"/>
  </r>
  <r>
    <s v="02498244"/>
    <s v="12/02/2025"/>
    <s v="04:57"/>
    <s v="OFR33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53609"/>
    <s v="En línea"/>
  </r>
  <r>
    <s v="01424315"/>
    <s v="12/02/2025"/>
    <s v="19:52"/>
    <s v="OLN089"/>
    <x v="0"/>
    <s v="BOGOTÁ, D.C."/>
    <x v="0"/>
    <x v="1"/>
    <n v="40960"/>
    <n v="4"/>
    <n v="10240"/>
    <n v="10240"/>
    <s v="1000800914421005"/>
    <n v="10510.43"/>
    <n v="42041.72"/>
    <x v="30"/>
    <x v="1"/>
    <x v="17"/>
    <n v="1005"/>
    <n v="10008009"/>
    <s v="SABANA"/>
    <n v="1442"/>
    <s v="Combustibles"/>
    <s v="0040007354"/>
    <x v="0"/>
    <s v="205624"/>
    <s v="En línea"/>
  </r>
  <r>
    <s v="04253187"/>
    <s v="12/02/2025"/>
    <s v="19:21"/>
    <s v="OLO538"/>
    <x v="2"/>
    <s v="BOGOTÁ, D.C."/>
    <x v="0"/>
    <x v="0"/>
    <n v="139238.39999999999"/>
    <n v="9.0649999999999995"/>
    <n v="15360"/>
    <n v="15360"/>
    <s v="100080091442267"/>
    <n v="16316.6"/>
    <n v="147909.97899999999"/>
    <x v="30"/>
    <x v="1"/>
    <x v="19"/>
    <n v="267"/>
    <n v="10008009"/>
    <s v="SABANA"/>
    <n v="1442"/>
    <s v="Combustibles"/>
    <s v="0040006107"/>
    <x v="0"/>
    <s v="63776"/>
    <s v="En línea"/>
  </r>
  <r>
    <s v="02375144"/>
    <s v="12/02/2025"/>
    <s v="14:50"/>
    <s v="OCK424"/>
    <x v="2"/>
    <s v="BOGOTÁ, D.C."/>
    <x v="0"/>
    <x v="0"/>
    <n v="150907.65"/>
    <n v="9.6549999999999994"/>
    <n v="15630"/>
    <n v="15630"/>
    <s v="10008009930267"/>
    <n v="16316.6"/>
    <n v="157536.77299999999"/>
    <x v="33"/>
    <x v="1"/>
    <x v="19"/>
    <n v="267"/>
    <n v="10008009"/>
    <s v="SABANA"/>
    <n v="930"/>
    <s v="Combustibles"/>
    <s v="0040006107"/>
    <x v="0"/>
    <s v="161499"/>
    <s v="En línea"/>
  </r>
  <r>
    <s v="01631060"/>
    <s v="12/02/2025"/>
    <s v="13:15"/>
    <s v="OLN179"/>
    <x v="2"/>
    <s v="BOGOTÁ, D.C."/>
    <x v="0"/>
    <x v="0"/>
    <n v="376104.69"/>
    <n v="24.062999999999999"/>
    <n v="15630"/>
    <n v="15630"/>
    <s v="10008009930267"/>
    <n v="16316.6"/>
    <n v="392626.34580000001"/>
    <x v="33"/>
    <x v="1"/>
    <x v="19"/>
    <n v="267"/>
    <n v="10008009"/>
    <s v="SABANA"/>
    <n v="930"/>
    <s v="Combustibles"/>
    <s v="0040006107"/>
    <x v="0"/>
    <s v="88993"/>
    <s v="En línea"/>
  </r>
  <r>
    <s v="01631181"/>
    <s v="12/02/2025"/>
    <s v="16:46"/>
    <s v="OKZ869"/>
    <x v="0"/>
    <s v="BOGOTÁ, D.C."/>
    <x v="0"/>
    <x v="1"/>
    <n v="41560"/>
    <n v="4"/>
    <n v="10390"/>
    <n v="10390"/>
    <s v="100080099301005"/>
    <n v="10510.43"/>
    <n v="42041.72"/>
    <x v="33"/>
    <x v="1"/>
    <x v="17"/>
    <n v="1005"/>
    <n v="10008009"/>
    <s v="SABANA"/>
    <n v="930"/>
    <s v="Combustibles"/>
    <s v="0040007354"/>
    <x v="0"/>
    <s v="208159"/>
    <s v="En línea"/>
  </r>
  <r>
    <s v="03271849"/>
    <s v="12/02/2025"/>
    <s v="12:27"/>
    <s v="OFJ09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81154"/>
    <s v="En línea"/>
  </r>
  <r>
    <s v="03272003"/>
    <s v="12/02/2025"/>
    <s v="20:09"/>
    <s v="OFL64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42778"/>
    <s v="En línea"/>
  </r>
  <r>
    <s v="02343181"/>
    <s v="12/02/2025"/>
    <s v="23:48"/>
    <s v="JQV260"/>
    <x v="0"/>
    <s v="BOGOTÁ, D.C."/>
    <x v="0"/>
    <x v="0"/>
    <n v="46380"/>
    <n v="3"/>
    <n v="15460"/>
    <n v="15460"/>
    <s v="100080099841005"/>
    <n v="16129.73"/>
    <n v="48389.19"/>
    <x v="34"/>
    <x v="1"/>
    <x v="17"/>
    <n v="1005"/>
    <n v="10008009"/>
    <s v="SABANA"/>
    <n v="984"/>
    <s v="Combustibles"/>
    <s v="0040007354"/>
    <x v="0"/>
    <s v="39525"/>
    <s v="En línea"/>
  </r>
  <r>
    <s v="2787474"/>
    <s v="12/02/2025"/>
    <s v="22:04"/>
    <s v="OLN076"/>
    <x v="0"/>
    <s v="BOGOTÁ, D.C."/>
    <x v="0"/>
    <x v="1"/>
    <n v="28773.360000000001"/>
    <n v="2.7719999999999998"/>
    <n v="10380"/>
    <n v="10380"/>
    <s v="100080099901005"/>
    <n v="10510.43"/>
    <n v="29134.911959999998"/>
    <x v="45"/>
    <x v="1"/>
    <x v="17"/>
    <n v="1005"/>
    <n v="10008009"/>
    <s v="SABANA"/>
    <n v="990"/>
    <s v="Combustibles"/>
    <s v="0040007354"/>
    <x v="0"/>
    <s v="185587"/>
    <s v="En línea"/>
  </r>
  <r>
    <s v="01284915"/>
    <s v="12/02/2025"/>
    <s v="16:27"/>
    <s v="OFL94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49591"/>
    <s v="En línea"/>
  </r>
  <r>
    <s v="04337137"/>
    <s v="12/02/2025"/>
    <s v="13:26"/>
    <s v="OGA97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1735"/>
    <s v="En línea"/>
  </r>
  <r>
    <s v="04337322"/>
    <s v="12/02/2025"/>
    <s v="18:17"/>
    <s v="ODT135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216740"/>
    <s v="En línea"/>
  </r>
  <r>
    <s v="03174569"/>
    <s v="12/02/2025"/>
    <s v="19:46"/>
    <s v="ODT189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31933"/>
    <s v="En línea"/>
  </r>
  <r>
    <s v="03174579"/>
    <s v="12/02/2025"/>
    <s v="21:15"/>
    <s v="ODT190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46962"/>
    <s v="En línea"/>
  </r>
  <r>
    <s v="04336918"/>
    <s v="12/02/2025"/>
    <s v="07:04"/>
    <s v="ODT188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68003"/>
    <s v="En línea"/>
  </r>
  <r>
    <s v="04336932"/>
    <s v="12/02/2025"/>
    <s v="07:33"/>
    <s v="OAP54E"/>
    <x v="0"/>
    <s v="BOGOTÁ, D.C."/>
    <x v="0"/>
    <x v="0"/>
    <n v="31020"/>
    <n v="2"/>
    <n v="15510"/>
    <n v="15510"/>
    <s v="1000800910401005"/>
    <n v="16129.73"/>
    <n v="32259.46"/>
    <x v="22"/>
    <x v="1"/>
    <x v="17"/>
    <n v="1005"/>
    <n v="10008009"/>
    <s v="SABANA"/>
    <n v="1040"/>
    <s v="Combustibles"/>
    <s v="0040007354"/>
    <x v="0"/>
    <s v="69620"/>
    <s v="En línea"/>
  </r>
  <r>
    <s v="021020513"/>
    <s v="12/02/2025"/>
    <s v="18:38"/>
    <s v="LHE80F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25714"/>
    <s v="En línea"/>
  </r>
  <r>
    <s v="021019857"/>
    <s v="12/02/2025"/>
    <s v="06:06"/>
    <s v="LHG88F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51344"/>
    <s v="En línea"/>
  </r>
  <r>
    <s v="01835781"/>
    <s v="12/02/2025"/>
    <s v="08:06"/>
    <s v="LIT073"/>
    <x v="0"/>
    <s v="BOGOTÁ, D.C."/>
    <x v="0"/>
    <x v="1"/>
    <n v="41560"/>
    <n v="4"/>
    <n v="10390"/>
    <n v="10390"/>
    <s v="1000800915661005"/>
    <n v="10510.43"/>
    <n v="42041.72"/>
    <x v="24"/>
    <x v="1"/>
    <x v="16"/>
    <n v="1005"/>
    <n v="10008009"/>
    <s v="SABANA"/>
    <n v="1566"/>
    <s v="Combustibles"/>
    <s v="0040007354"/>
    <x v="0"/>
    <s v="13691"/>
    <s v="En línea"/>
  </r>
  <r>
    <s v="02468968"/>
    <s v="12/02/2025"/>
    <s v="15:33"/>
    <s v="DDV83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84689"/>
    <s v="En línea"/>
  </r>
  <r>
    <s v="02468974"/>
    <s v="12/02/2025"/>
    <s v="15:36"/>
    <s v="OFZ0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9634"/>
    <s v="En línea"/>
  </r>
  <r>
    <s v="01696862"/>
    <s v="12/02/2025"/>
    <s v="19:23"/>
    <s v="OFN90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87153"/>
    <s v="En línea"/>
  </r>
  <r>
    <s v="01697028"/>
    <s v="12/02/2025"/>
    <s v="22:50"/>
    <s v="OFY51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4130"/>
    <s v="En línea"/>
  </r>
  <r>
    <s v="01696140"/>
    <s v="12/02/2025"/>
    <s v="04:46"/>
    <s v="OFN9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6644"/>
    <s v="En línea"/>
  </r>
  <r>
    <s v="02749602"/>
    <s v="12/02/2025"/>
    <s v="21:26"/>
    <s v="OLM913"/>
    <x v="8"/>
    <s v="BOGOTÁ, D.C."/>
    <x v="0"/>
    <x v="1"/>
    <n v="81424.800000000003"/>
    <n v="7.89"/>
    <n v="10320"/>
    <n v="10320"/>
    <s v="1000800910472289"/>
    <n v="10448.01"/>
    <n v="82434.798899999994"/>
    <x v="6"/>
    <x v="1"/>
    <x v="21"/>
    <n v="2289"/>
    <n v="10008009"/>
    <s v="SABANA"/>
    <n v="1047"/>
    <s v="Combustibles"/>
    <s v="0040005785"/>
    <x v="0"/>
    <s v="138352"/>
    <s v="En línea"/>
  </r>
  <r>
    <s v="02552136"/>
    <s v="12/02/2025"/>
    <s v="16:09"/>
    <s v="GCX112"/>
    <x v="0"/>
    <s v="BOGOTÁ, D.C."/>
    <x v="0"/>
    <x v="1"/>
    <n v="38527.410000000003"/>
    <n v="3.7010000000000001"/>
    <n v="10410"/>
    <n v="10410"/>
    <s v="1000800910561005"/>
    <n v="10510.43"/>
    <n v="38899.101430000002"/>
    <x v="28"/>
    <x v="1"/>
    <x v="17"/>
    <n v="1005"/>
    <n v="10008009"/>
    <s v="SABANA"/>
    <n v="1056"/>
    <s v="Combustibles"/>
    <s v="0040007354"/>
    <x v="0"/>
    <s v="120060"/>
    <s v="En línea"/>
  </r>
  <r>
    <s v="02552240"/>
    <s v="12/02/2025"/>
    <s v="18:33"/>
    <s v="GCX049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02638"/>
    <s v="En línea"/>
  </r>
  <r>
    <s v="03504701"/>
    <s v="12/02/2025"/>
    <s v="15:26"/>
    <s v="JQV018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04742"/>
    <s v="En línea"/>
  </r>
  <r>
    <s v="02424085"/>
    <s v="12/02/2025"/>
    <s v="13:53"/>
    <s v="OFW03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71317"/>
    <s v="En línea"/>
  </r>
  <r>
    <s v="02423973"/>
    <s v="12/02/2025"/>
    <s v="09:44"/>
    <s v="LHB51F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13234"/>
    <s v="En línea"/>
  </r>
  <r>
    <s v="01435057"/>
    <s v="12/02/2025"/>
    <s v="21:30"/>
    <s v="OFM98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53064"/>
    <s v="En línea"/>
  </r>
  <r>
    <s v="01434761"/>
    <s v="12/02/2025"/>
    <s v="11:29"/>
    <s v="OFW20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107119"/>
    <s v="En línea"/>
  </r>
  <r>
    <s v="02424278"/>
    <s v="12/02/2025"/>
    <s v="20:41"/>
    <s v="GCX020"/>
    <x v="0"/>
    <s v="BOGOTÁ, D.C."/>
    <x v="0"/>
    <x v="1"/>
    <n v="41840"/>
    <n v="4"/>
    <n v="10460"/>
    <n v="10460"/>
    <s v="1000800910681005"/>
    <n v="10510.43"/>
    <n v="42041.72"/>
    <x v="16"/>
    <x v="1"/>
    <x v="17"/>
    <n v="1005"/>
    <n v="10008009"/>
    <s v="SABANA"/>
    <n v="1068"/>
    <s v="Combustibles"/>
    <s v="0040007354"/>
    <x v="0"/>
    <s v="111062"/>
    <s v="En línea"/>
  </r>
  <r>
    <s v="02423859"/>
    <s v="12/02/2025"/>
    <s v="05:17"/>
    <s v="GCX016"/>
    <x v="0"/>
    <s v="BOGOTÁ, D.C."/>
    <x v="0"/>
    <x v="1"/>
    <n v="41840"/>
    <n v="4"/>
    <n v="10460"/>
    <n v="10460"/>
    <s v="1000800910681005"/>
    <n v="10510.43"/>
    <n v="42041.72"/>
    <x v="16"/>
    <x v="1"/>
    <x v="17"/>
    <n v="1005"/>
    <n v="10008009"/>
    <s v="SABANA"/>
    <n v="1068"/>
    <s v="Combustibles"/>
    <s v="0040007354"/>
    <x v="0"/>
    <s v="88799"/>
    <s v="En línea"/>
  </r>
  <r>
    <s v="49183606"/>
    <s v="12/02/2025"/>
    <s v="07:57"/>
    <s v="OLO619"/>
    <x v="0"/>
    <s v="BOGOTÁ, D.C."/>
    <x v="0"/>
    <x v="1"/>
    <n v="42040"/>
    <n v="4"/>
    <n v="10510"/>
    <n v="10510"/>
    <s v="1000800923351005"/>
    <n v="10510.43"/>
    <n v="42041.72"/>
    <x v="42"/>
    <x v="1"/>
    <x v="16"/>
    <n v="1005"/>
    <n v="10008009"/>
    <s v="SABANA"/>
    <n v="2335"/>
    <s v="Combustibles"/>
    <s v="0040007354"/>
    <x v="0"/>
    <s v="155950"/>
    <s v="En línea"/>
  </r>
  <r>
    <s v="2360838"/>
    <s v="12/02/2025"/>
    <s v="17:46"/>
    <s v="OFW59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57952"/>
    <s v="En línea"/>
  </r>
  <r>
    <s v="2360567"/>
    <s v="12/02/2025"/>
    <s v="11:57"/>
    <s v="OFW61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9053"/>
    <s v="En línea"/>
  </r>
  <r>
    <s v="2360417"/>
    <s v="12/02/2025"/>
    <s v="09:23"/>
    <s v="OFY99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49905"/>
    <s v="En línea"/>
  </r>
  <r>
    <s v="2360786"/>
    <s v="12/02/2025"/>
    <s v="16:47"/>
    <s v="LIS754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38179"/>
    <s v="En línea"/>
  </r>
  <r>
    <s v="2360979"/>
    <s v="12/02/2025"/>
    <s v="19:32"/>
    <s v="LIS782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36024"/>
    <s v="En línea"/>
  </r>
  <r>
    <s v="2361001"/>
    <s v="12/02/2025"/>
    <s v="19:53"/>
    <s v="OLM885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57993"/>
    <s v="En línea"/>
  </r>
  <r>
    <s v="01767173"/>
    <s v="12/02/2025"/>
    <s v="17:13"/>
    <s v="OLO687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46090"/>
    <s v="En línea"/>
  </r>
  <r>
    <s v="02755884"/>
    <s v="12/02/2025"/>
    <s v="18:28"/>
    <s v="OJY283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50746"/>
    <s v="En línea"/>
  </r>
  <r>
    <s v="011018353"/>
    <s v="12/02/2025"/>
    <s v="09:13"/>
    <s v="OKZ749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70399"/>
    <s v="En línea"/>
  </r>
  <r>
    <s v="02859324"/>
    <s v="12/02/2025"/>
    <s v="22:37"/>
    <s v="OLM872"/>
    <x v="1"/>
    <s v="BOGOTÁ, D.C."/>
    <x v="0"/>
    <x v="0"/>
    <n v="262866.38"/>
    <n v="17.003"/>
    <n v="15460"/>
    <n v="15460"/>
    <s v="100080099281015"/>
    <n v="15969.49"/>
    <n v="271529.23846999998"/>
    <x v="4"/>
    <x v="1"/>
    <x v="32"/>
    <n v="1015"/>
    <n v="10008009"/>
    <s v="SABANA"/>
    <n v="928"/>
    <s v="Combustibles"/>
    <s v="0040007477"/>
    <x v="0"/>
    <s v="130081"/>
    <s v="En línea"/>
  </r>
  <r>
    <s v="03760181"/>
    <s v="12/02/2025"/>
    <s v="11:37"/>
    <s v="OGF83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51504"/>
    <s v="En línea"/>
  </r>
  <r>
    <s v="03760191"/>
    <s v="12/02/2025"/>
    <s v="11:49"/>
    <s v="OGF95E"/>
    <x v="0"/>
    <s v="BOGOTÁ, D.C."/>
    <x v="0"/>
    <x v="0"/>
    <n v="22710.39"/>
    <n v="1.4530000000000001"/>
    <n v="15630"/>
    <n v="15630"/>
    <s v="100080099291005"/>
    <n v="16129.73"/>
    <n v="23436.49769"/>
    <x v="9"/>
    <x v="1"/>
    <x v="17"/>
    <n v="1005"/>
    <n v="10008009"/>
    <s v="SABANA"/>
    <n v="929"/>
    <s v="Combustibles"/>
    <s v="0040007354"/>
    <x v="0"/>
    <s v="49024"/>
    <s v="En línea"/>
  </r>
  <r>
    <s v="03254185"/>
    <s v="12/02/2025"/>
    <s v="13:40"/>
    <s v="OAM29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99996"/>
    <s v="En línea"/>
  </r>
  <r>
    <s v="02244143"/>
    <s v="12/02/2025"/>
    <s v="15:11"/>
    <s v="OKZ833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89778"/>
    <s v="En línea"/>
  </r>
  <r>
    <s v="04192050"/>
    <s v="12/02/2025"/>
    <s v="15:35"/>
    <s v="LHE96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0763"/>
    <s v="En línea"/>
  </r>
  <r>
    <s v="02244055"/>
    <s v="12/02/2025"/>
    <s v="10:16"/>
    <s v="OLN188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43745"/>
    <s v="En línea"/>
  </r>
  <r>
    <s v="03254291"/>
    <s v="12/02/2025"/>
    <s v="19:33"/>
    <s v="DDU14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8961"/>
    <s v="En línea"/>
  </r>
  <r>
    <s v="04192167"/>
    <s v="12/02/2025"/>
    <s v="20:03"/>
    <s v="DDX83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104536"/>
    <s v="En línea"/>
  </r>
  <r>
    <s v="03254311"/>
    <s v="12/02/2025"/>
    <s v="21:08"/>
    <s v="DDU69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4837"/>
    <s v="En línea"/>
  </r>
  <r>
    <s v="03254298"/>
    <s v="12/02/2025"/>
    <s v="19:59"/>
    <s v="OJX056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170016"/>
    <s v="En línea"/>
  </r>
  <r>
    <s v="02244238"/>
    <s v="12/02/2025"/>
    <s v="20:14"/>
    <s v="OLN185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53361"/>
    <s v="En línea"/>
  </r>
  <r>
    <s v="03254233"/>
    <s v="12/02/2025"/>
    <s v="16:56"/>
    <s v="ODT107"/>
    <x v="0"/>
    <s v="BOGOTÁ, D.C."/>
    <x v="0"/>
    <x v="0"/>
    <n v="65361.33"/>
    <n v="4.2469999999999999"/>
    <n v="15390"/>
    <n v="15390"/>
    <s v="1000800915551005"/>
    <n v="16129.73"/>
    <n v="68502.963309999992"/>
    <x v="31"/>
    <x v="1"/>
    <x v="16"/>
    <n v="1005"/>
    <n v="10008009"/>
    <s v="SABANA"/>
    <n v="1555"/>
    <s v="Combustibles"/>
    <s v="0040007354"/>
    <x v="0"/>
    <s v="168925"/>
    <s v="En línea"/>
  </r>
  <r>
    <s v="03254275"/>
    <s v="12/02/2025"/>
    <s v="18:52"/>
    <s v="LHE61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5050"/>
    <s v="En línea"/>
  </r>
  <r>
    <s v="02244209"/>
    <s v="12/02/2025"/>
    <s v="18:52"/>
    <s v="OKZ582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58989"/>
    <s v="En línea"/>
  </r>
  <r>
    <s v="03254262"/>
    <s v="12/02/2025"/>
    <s v="18:23"/>
    <s v="OAM55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122267"/>
    <s v="En línea"/>
  </r>
  <r>
    <s v="02244200"/>
    <s v="12/02/2025"/>
    <s v="18:29"/>
    <s v="ODT160"/>
    <x v="0"/>
    <s v="BOGOTÁ, D.C."/>
    <x v="0"/>
    <x v="0"/>
    <n v="76950"/>
    <n v="5"/>
    <n v="15390"/>
    <n v="15390"/>
    <s v="1000800915551005"/>
    <n v="16129.73"/>
    <n v="80648.649999999994"/>
    <x v="31"/>
    <x v="1"/>
    <x v="16"/>
    <n v="1005"/>
    <n v="10008009"/>
    <s v="SABANA"/>
    <n v="1555"/>
    <s v="Combustibles"/>
    <s v="0040007354"/>
    <x v="0"/>
    <s v="159305"/>
    <s v="En línea"/>
  </r>
  <r>
    <s v="03254293"/>
    <s v="12/02/2025"/>
    <s v="19:36"/>
    <s v="DDY30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94717"/>
    <s v="En línea"/>
  </r>
  <r>
    <s v="03254286"/>
    <s v="12/02/2025"/>
    <s v="19:27"/>
    <s v="DDU6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94233"/>
    <s v="En línea"/>
  </r>
  <r>
    <s v="02244252"/>
    <s v="12/02/2025"/>
    <s v="21:10"/>
    <s v="LHF09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3354"/>
    <s v="En línea"/>
  </r>
  <r>
    <s v="02244292"/>
    <s v="12/02/2025"/>
    <s v="23:29"/>
    <s v="UKP21D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12725"/>
    <s v="En línea"/>
  </r>
  <r>
    <s v="03253995"/>
    <s v="12/02/2025"/>
    <s v="00:16"/>
    <s v="AWV11D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84045"/>
    <s v="En línea"/>
  </r>
  <r>
    <s v="03254135"/>
    <s v="12/02/2025"/>
    <s v="11:05"/>
    <s v="JQV268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60171"/>
    <s v="En línea"/>
  </r>
  <r>
    <s v="03254268"/>
    <s v="12/02/2025"/>
    <s v="18:36"/>
    <s v="LIS828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5703"/>
    <s v="En línea"/>
  </r>
  <r>
    <s v="03254281"/>
    <s v="12/02/2025"/>
    <s v="19:10"/>
    <s v="OLN237"/>
    <x v="0"/>
    <s v="BOGOTÁ, D.C."/>
    <x v="0"/>
    <x v="1"/>
    <n v="38394.160000000003"/>
    <n v="3.706"/>
    <n v="10360"/>
    <n v="10360"/>
    <s v="1000800915551005"/>
    <n v="10510.43"/>
    <n v="38951.653579999998"/>
    <x v="31"/>
    <x v="1"/>
    <x v="16"/>
    <n v="1005"/>
    <n v="10008009"/>
    <s v="SABANA"/>
    <n v="1555"/>
    <s v="Combustibles"/>
    <s v="0040007354"/>
    <x v="0"/>
    <s v="149406"/>
    <s v="En línea"/>
  </r>
  <r>
    <s v="03254082"/>
    <s v="12/02/2025"/>
    <s v="08:45"/>
    <s v="LIS839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45977"/>
    <s v="En línea"/>
  </r>
  <r>
    <s v="01871372"/>
    <s v="12/02/2025"/>
    <s v="13:43"/>
    <s v="OFP6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8650"/>
    <s v="En línea"/>
  </r>
  <r>
    <s v="01871750"/>
    <s v="12/02/2025"/>
    <s v="19:08"/>
    <s v="DDT1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6823"/>
    <s v="En línea"/>
  </r>
  <r>
    <s v="01871819"/>
    <s v="12/02/2025"/>
    <s v="20:07"/>
    <s v="OEU926"/>
    <x v="0"/>
    <s v="BOGOTÁ, D.C."/>
    <x v="0"/>
    <x v="0"/>
    <n v="46380"/>
    <n v="3"/>
    <n v="15460"/>
    <n v="15460"/>
    <s v="1000800910471005"/>
    <n v="16129.73"/>
    <n v="48389.19"/>
    <x v="6"/>
    <x v="1"/>
    <x v="17"/>
    <n v="1005"/>
    <n v="10008009"/>
    <s v="SABANA"/>
    <n v="1047"/>
    <s v="Combustibles"/>
    <s v="0040007354"/>
    <x v="0"/>
    <s v="195102"/>
    <s v="En línea"/>
  </r>
  <r>
    <s v="02749627"/>
    <s v="12/02/2025"/>
    <s v="22:01"/>
    <s v="LHB56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17496"/>
    <s v="En línea"/>
  </r>
  <r>
    <s v="02749165"/>
    <s v="12/02/2025"/>
    <s v="13:08"/>
    <s v="OFM3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6094"/>
    <s v="En línea"/>
  </r>
  <r>
    <s v="02749174"/>
    <s v="12/02/2025"/>
    <s v="13:18"/>
    <s v="DDS3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1082"/>
    <s v="En línea"/>
  </r>
  <r>
    <s v="02749158"/>
    <s v="12/02/2025"/>
    <s v="13:03"/>
    <s v="OFZ48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8259"/>
    <s v="En línea"/>
  </r>
  <r>
    <s v="01871494"/>
    <s v="12/02/2025"/>
    <s v="15:32"/>
    <s v="LIT000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20773"/>
    <s v="En línea"/>
  </r>
  <r>
    <s v="02749019"/>
    <s v="12/02/2025"/>
    <s v="10:44"/>
    <s v="GCX137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3273"/>
    <s v="En línea"/>
  </r>
  <r>
    <s v="01871964"/>
    <s v="12/02/2025"/>
    <s v="22:17"/>
    <s v="OLO632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80603"/>
    <s v="En línea"/>
  </r>
  <r>
    <s v="02749388"/>
    <s v="12/02/2025"/>
    <s v="17:29"/>
    <s v="LIS984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8087"/>
    <s v="En línea"/>
  </r>
  <r>
    <s v="01871767"/>
    <s v="12/02/2025"/>
    <s v="19:27"/>
    <s v="GCX132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2973"/>
    <s v="En línea"/>
  </r>
  <r>
    <s v="01871579"/>
    <s v="12/02/2025"/>
    <s v="16:54"/>
    <s v="OLO708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71147"/>
    <s v="En línea"/>
  </r>
  <r>
    <s v="01871523"/>
    <s v="12/02/2025"/>
    <s v="15:58"/>
    <s v="LIS852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24226"/>
    <s v="En línea"/>
  </r>
  <r>
    <s v="02749521"/>
    <s v="12/02/2025"/>
    <s v="19:45"/>
    <s v="GCX138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5909"/>
    <s v="En línea"/>
  </r>
  <r>
    <s v="01870640"/>
    <s v="12/02/2025"/>
    <s v="00:39"/>
    <s v="OLO467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26634"/>
    <s v="En línea"/>
  </r>
  <r>
    <s v="02749056"/>
    <s v="12/02/2025"/>
    <s v="11:16"/>
    <s v="GCX143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48015"/>
    <s v="En línea"/>
  </r>
  <r>
    <s v="02749087"/>
    <s v="12/02/2025"/>
    <s v="11:49"/>
    <s v="GCX134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84386"/>
    <s v="En línea"/>
  </r>
  <r>
    <s v="01870998"/>
    <s v="12/02/2025"/>
    <s v="08:11"/>
    <s v="GCX140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9076"/>
    <s v="En línea"/>
  </r>
  <r>
    <s v="01688864"/>
    <s v="12/02/2025"/>
    <s v="14:42"/>
    <s v="DDO64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87543"/>
    <s v="En línea"/>
  </r>
  <r>
    <s v="01689167"/>
    <s v="12/02/2025"/>
    <s v="19:09"/>
    <s v="OFT29E"/>
    <x v="0"/>
    <s v="BOGOTÁ, D.C."/>
    <x v="0"/>
    <x v="0"/>
    <n v="15380"/>
    <n v="1"/>
    <n v="15380"/>
    <n v="15380"/>
    <s v="1000800910611005"/>
    <n v="16129.73"/>
    <n v="16129.73"/>
    <x v="15"/>
    <x v="1"/>
    <x v="17"/>
    <n v="1005"/>
    <n v="10008009"/>
    <s v="SABANA"/>
    <n v="1061"/>
    <s v="Combustibles"/>
    <s v="0040007354"/>
    <x v="0"/>
    <s v="34588"/>
    <s v="En línea"/>
  </r>
  <r>
    <s v="02286429"/>
    <s v="12/02/2025"/>
    <s v="07:29"/>
    <s v="GCW989"/>
    <x v="0"/>
    <s v="BOGOTÁ, D.C."/>
    <x v="0"/>
    <x v="1"/>
    <n v="43080"/>
    <n v="4"/>
    <n v="10770"/>
    <n v="10770"/>
    <s v="1000800919041005"/>
    <n v="10510.43"/>
    <n v="42041.72"/>
    <x v="37"/>
    <x v="1"/>
    <x v="16"/>
    <n v="1005"/>
    <n v="10008009"/>
    <s v="SABANA"/>
    <n v="1904"/>
    <s v="Combustibles"/>
    <s v="0040007354"/>
    <x v="0"/>
    <s v="129088"/>
    <s v="En línea"/>
  </r>
  <r>
    <s v="01564664"/>
    <s v="12/02/2025"/>
    <s v="16:54"/>
    <s v="OFM80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0347"/>
    <s v="En línea"/>
  </r>
  <r>
    <s v="02460799"/>
    <s v="12/02/2025"/>
    <s v="13:23"/>
    <s v="OFL35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8043"/>
    <s v="En línea"/>
  </r>
  <r>
    <s v="01564917"/>
    <s v="12/02/2025"/>
    <s v="22:06"/>
    <s v="OFM79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43471"/>
    <s v="En línea"/>
  </r>
  <r>
    <s v="01564155"/>
    <s v="12/02/2025"/>
    <s v="02:28"/>
    <s v="OGG31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7192"/>
    <s v="En línea"/>
  </r>
  <r>
    <s v="02460850"/>
    <s v="12/02/2025"/>
    <s v="14:49"/>
    <s v="OFT36E"/>
    <x v="0"/>
    <s v="BOGOTÁ, D.C."/>
    <x v="0"/>
    <x v="0"/>
    <n v="18797.349999999999"/>
    <n v="1.1950000000000001"/>
    <n v="15730"/>
    <n v="15730"/>
    <s v="1000800910671005"/>
    <n v="16129.73"/>
    <n v="19275.02735"/>
    <x v="36"/>
    <x v="1"/>
    <x v="17"/>
    <n v="1005"/>
    <n v="10008009"/>
    <s v="SABANA"/>
    <n v="1067"/>
    <s v="Combustibles"/>
    <s v="0040007354"/>
    <x v="0"/>
    <s v="26421"/>
    <s v="En línea"/>
  </r>
  <r>
    <s v="0478843"/>
    <s v="12/02/2025"/>
    <s v="14:23"/>
    <s v="OFJ36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69654"/>
    <s v="En línea"/>
  </r>
  <r>
    <s v="0478650"/>
    <s v="12/02/2025"/>
    <s v="06:22"/>
    <s v="OFJ02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3539"/>
    <s v="En línea"/>
  </r>
  <r>
    <s v="02106854"/>
    <s v="12/02/2025"/>
    <s v="03:58"/>
    <s v="OFO12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96243"/>
    <s v="En línea"/>
  </r>
  <r>
    <s v="03123626"/>
    <s v="12/02/2025"/>
    <s v="21:48"/>
    <s v="DDQ58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66580"/>
    <s v="En línea"/>
  </r>
  <r>
    <s v="03123409"/>
    <s v="12/02/2025"/>
    <s v="12:46"/>
    <s v="OEU984"/>
    <x v="0"/>
    <s v="BOGOTÁ, D.C."/>
    <x v="0"/>
    <x v="0"/>
    <n v="79450"/>
    <n v="5"/>
    <n v="15890"/>
    <n v="15890"/>
    <s v="1000800923041005"/>
    <n v="16129.73"/>
    <n v="80648.649999999994"/>
    <x v="0"/>
    <x v="1"/>
    <x v="16"/>
    <n v="1005"/>
    <n v="10008009"/>
    <s v="SABANA"/>
    <n v="2304"/>
    <s v="Combustibles"/>
    <s v="0040007354"/>
    <x v="0"/>
    <s v="208916"/>
    <s v="En línea"/>
  </r>
  <r>
    <s v="0478750"/>
    <s v="12/02/2025"/>
    <s v="09:59"/>
    <s v="LBM29F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51771"/>
    <s v="En línea"/>
  </r>
  <r>
    <s v="04230306"/>
    <s v="12/02/2025"/>
    <s v="17:52"/>
    <s v="OAN83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75070"/>
    <s v="En línea"/>
  </r>
  <r>
    <s v="03256912"/>
    <s v="12/02/2025"/>
    <s v="08:59"/>
    <s v="OKZ866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57778"/>
    <s v="En línea"/>
  </r>
  <r>
    <s v="04230445"/>
    <s v="12/02/2025"/>
    <s v="22:37"/>
    <s v="OLO699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46680"/>
    <s v="En línea"/>
  </r>
  <r>
    <s v="02395536"/>
    <s v="12/02/2025"/>
    <s v="10:28"/>
    <s v="OLO685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40722"/>
    <s v="En línea"/>
  </r>
  <r>
    <s v="04230365"/>
    <s v="12/02/2025"/>
    <s v="19:37"/>
    <s v="OLM892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11743"/>
    <s v="En línea"/>
  </r>
  <r>
    <s v="0135187"/>
    <s v="12/02/2025"/>
    <s v="13:50"/>
    <s v="DDX82E"/>
    <x v="0"/>
    <s v="BOGOTÁ, D.C."/>
    <x v="0"/>
    <x v="0"/>
    <n v="15740"/>
    <n v="1"/>
    <n v="15740"/>
    <n v="15740"/>
    <s v="1000800926091005"/>
    <n v="16129.73"/>
    <n v="16129.73"/>
    <x v="43"/>
    <x v="1"/>
    <x v="16"/>
    <n v="1005"/>
    <n v="10008009"/>
    <s v="SABANA"/>
    <n v="2609"/>
    <s v="Combustibles"/>
    <s v="0040007354"/>
    <x v="0"/>
    <s v="113212"/>
    <s v="En línea"/>
  </r>
  <r>
    <s v="0135181"/>
    <s v="12/02/2025"/>
    <s v="13:42"/>
    <s v="OAN05E"/>
    <x v="0"/>
    <s v="BOGOTÁ, D.C."/>
    <x v="0"/>
    <x v="0"/>
    <n v="23610"/>
    <n v="1.5"/>
    <n v="15740"/>
    <n v="15740"/>
    <s v="1000800926091005"/>
    <n v="16129.73"/>
    <n v="24194.595000000001"/>
    <x v="43"/>
    <x v="1"/>
    <x v="16"/>
    <n v="1005"/>
    <n v="10008009"/>
    <s v="SABANA"/>
    <n v="2609"/>
    <s v="Combustibles"/>
    <s v="0040007354"/>
    <x v="0"/>
    <s v="70698"/>
    <s v="En línea"/>
  </r>
  <r>
    <s v="01339756"/>
    <s v="12/02/2025"/>
    <s v="20:48"/>
    <s v="OEU919"/>
    <x v="0"/>
    <s v="BOGOTÁ, D.C."/>
    <x v="0"/>
    <x v="0"/>
    <n v="46380"/>
    <n v="3"/>
    <n v="15460"/>
    <n v="15460"/>
    <s v="100080099841005"/>
    <n v="16129.73"/>
    <n v="48389.19"/>
    <x v="34"/>
    <x v="1"/>
    <x v="17"/>
    <n v="1005"/>
    <n v="10008009"/>
    <s v="SABANA"/>
    <n v="984"/>
    <s v="Combustibles"/>
    <s v="0040007354"/>
    <x v="0"/>
    <s v="203652"/>
    <s v="En línea"/>
  </r>
  <r>
    <s v="04284829"/>
    <s v="12/02/2025"/>
    <s v="14:57"/>
    <s v="OLO474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78368"/>
    <s v="En línea"/>
  </r>
  <r>
    <s v="04284612"/>
    <s v="12/02/2025"/>
    <s v="05:41"/>
    <s v="LIT014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39336"/>
    <s v="En línea"/>
  </r>
  <r>
    <s v="49197395"/>
    <s v="12/02/2025"/>
    <s v="14:17"/>
    <s v="DDV42E"/>
    <x v="0"/>
    <s v="BOGOTÁ, D.C."/>
    <x v="0"/>
    <x v="0"/>
    <n v="24045"/>
    <n v="1.5"/>
    <n v="16030"/>
    <n v="16030"/>
    <s v="1000800919751005"/>
    <n v="16129.73"/>
    <n v="24194.595000000001"/>
    <x v="12"/>
    <x v="1"/>
    <x v="16"/>
    <n v="1005"/>
    <n v="10008009"/>
    <s v="SABANA"/>
    <n v="1975"/>
    <s v="Combustibles"/>
    <s v="0040007354"/>
    <x v="0"/>
    <s v="57262"/>
    <s v="En línea"/>
  </r>
  <r>
    <s v="49206149"/>
    <s v="12/02/2025"/>
    <s v="18:19"/>
    <s v="LHE91F"/>
    <x v="0"/>
    <s v="BOGOTÁ, D.C."/>
    <x v="0"/>
    <x v="0"/>
    <n v="24045"/>
    <n v="1.5"/>
    <n v="16030"/>
    <n v="16030"/>
    <s v="1000800919751005"/>
    <n v="16129.73"/>
    <n v="24194.595000000001"/>
    <x v="12"/>
    <x v="1"/>
    <x v="16"/>
    <n v="1005"/>
    <n v="10008009"/>
    <s v="SABANA"/>
    <n v="1975"/>
    <s v="Combustibles"/>
    <s v="0040007354"/>
    <x v="0"/>
    <s v="19481"/>
    <s v="En línea"/>
  </r>
  <r>
    <s v="0168068"/>
    <s v="12/02/2025"/>
    <s v="08:44"/>
    <s v="OKZ769"/>
    <x v="17"/>
    <s v="BOGOTÁ, D.C."/>
    <x v="0"/>
    <x v="0"/>
    <n v="158027.75"/>
    <n v="9.7850000000000001"/>
    <n v="16150"/>
    <n v="16150"/>
    <s v="1000800913581017"/>
    <n v="16511.669999999998"/>
    <n v="161566.69094999999"/>
    <x v="21"/>
    <x v="1"/>
    <x v="33"/>
    <n v="1017"/>
    <n v="10008009"/>
    <s v="SABANA"/>
    <n v="1358"/>
    <s v="Combustibles"/>
    <s v="0040007672"/>
    <x v="0"/>
    <s v="164227"/>
    <s v="En línea"/>
  </r>
  <r>
    <s v="011019043"/>
    <s v="12/02/2025"/>
    <s v="23:46"/>
    <s v="OFY22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75057"/>
    <s v="En línea"/>
  </r>
  <r>
    <s v="011018282"/>
    <s v="12/02/2025"/>
    <s v="07:54"/>
    <s v="LHA69F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44859"/>
    <s v="En línea"/>
  </r>
  <r>
    <s v="011018746"/>
    <s v="12/02/2025"/>
    <s v="16:52"/>
    <s v="OFN28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37635"/>
    <s v="En línea"/>
  </r>
  <r>
    <s v="011018496"/>
    <s v="12/02/2025"/>
    <s v="11:53"/>
    <s v="OFN01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62713"/>
    <s v="En línea"/>
  </r>
  <r>
    <s v="02858952"/>
    <s v="12/02/2025"/>
    <s v="12:58"/>
    <s v="OFR67E"/>
    <x v="0"/>
    <s v="BOGOTÁ, D.C."/>
    <x v="0"/>
    <x v="0"/>
    <n v="17763.54"/>
    <n v="1.149"/>
    <n v="15460"/>
    <n v="15460"/>
    <s v="100080099281005"/>
    <n v="16129.73"/>
    <n v="18533.05977"/>
    <x v="4"/>
    <x v="1"/>
    <x v="17"/>
    <n v="1005"/>
    <n v="10008009"/>
    <s v="SABANA"/>
    <n v="928"/>
    <s v="Combustibles"/>
    <s v="0040007354"/>
    <x v="0"/>
    <s v="43915"/>
    <s v="En línea"/>
  </r>
  <r>
    <s v="01424350"/>
    <s v="12/02/2025"/>
    <s v="20:58"/>
    <s v="OLO480"/>
    <x v="0"/>
    <s v="BOGOTÁ, D.C."/>
    <x v="0"/>
    <x v="1"/>
    <n v="26040.32"/>
    <n v="2.5430000000000001"/>
    <n v="10240"/>
    <n v="10240"/>
    <s v="1000800914421005"/>
    <n v="10510.43"/>
    <n v="26728.023490000003"/>
    <x v="30"/>
    <x v="1"/>
    <x v="17"/>
    <n v="1005"/>
    <n v="10008009"/>
    <s v="SABANA"/>
    <n v="1442"/>
    <s v="Combustibles"/>
    <s v="0040007354"/>
    <x v="0"/>
    <s v="173535"/>
    <s v="En línea"/>
  </r>
  <r>
    <s v="01487906"/>
    <s v="12/02/2025"/>
    <s v="10:50"/>
    <s v="OLO607"/>
    <x v="0"/>
    <s v="BOGOTÁ, D.C."/>
    <x v="0"/>
    <x v="1"/>
    <n v="41960"/>
    <n v="4"/>
    <n v="10490"/>
    <n v="10490"/>
    <s v="100080099581005"/>
    <n v="10510.43"/>
    <n v="42041.72"/>
    <x v="35"/>
    <x v="1"/>
    <x v="17"/>
    <n v="1005"/>
    <n v="10008009"/>
    <s v="SABANA"/>
    <n v="958"/>
    <s v="Combustibles"/>
    <s v="0040007354"/>
    <x v="0"/>
    <s v="147411"/>
    <s v="En línea"/>
  </r>
  <r>
    <s v="02107051"/>
    <s v="12/02/2025"/>
    <s v="10:24"/>
    <s v="LIS856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20799"/>
    <s v="En línea"/>
  </r>
  <r>
    <s v="01767087"/>
    <s v="12/02/2025"/>
    <s v="15:47"/>
    <s v="OLN215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15059"/>
    <s v="En línea"/>
  </r>
  <r>
    <s v="02725023"/>
    <s v="12/02/2025"/>
    <s v="10:20"/>
    <s v="OFQ81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38738"/>
    <s v="En línea"/>
  </r>
  <r>
    <s v="02725051"/>
    <s v="12/02/2025"/>
    <s v="10:57"/>
    <s v="OKZ841"/>
    <x v="0"/>
    <s v="BOGOTÁ, D.C."/>
    <x v="0"/>
    <x v="0"/>
    <n v="62760"/>
    <n v="4"/>
    <n v="15690"/>
    <n v="15690"/>
    <s v="1000800920461005"/>
    <n v="16129.73"/>
    <n v="64518.92"/>
    <x v="2"/>
    <x v="1"/>
    <x v="16"/>
    <n v="1005"/>
    <n v="10008009"/>
    <s v="SABANA"/>
    <n v="2046"/>
    <s v="Combustibles"/>
    <s v="0040007354"/>
    <x v="0"/>
    <s v="151256"/>
    <s v="En línea"/>
  </r>
  <r>
    <s v="02725471"/>
    <s v="12/02/2025"/>
    <s v="22:01"/>
    <s v="OFK99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27730"/>
    <s v="En línea"/>
  </r>
  <r>
    <s v="01656670"/>
    <s v="12/02/2025"/>
    <s v="15:22"/>
    <s v="OAP50E"/>
    <x v="0"/>
    <s v="BOGOTÁ, D.C."/>
    <x v="0"/>
    <x v="0"/>
    <n v="31380"/>
    <n v="2"/>
    <n v="15690"/>
    <n v="15690"/>
    <s v="1000800920461005"/>
    <n v="16129.73"/>
    <n v="32259.46"/>
    <x v="2"/>
    <x v="1"/>
    <x v="16"/>
    <n v="1005"/>
    <n v="10008009"/>
    <s v="SABANA"/>
    <n v="2046"/>
    <s v="Combustibles"/>
    <s v="0040007354"/>
    <x v="0"/>
    <s v="36871"/>
    <s v="En línea"/>
  </r>
  <r>
    <s v="01656469"/>
    <s v="12/02/2025"/>
    <s v="09:07"/>
    <s v="OGB04E"/>
    <x v="0"/>
    <s v="BOGOTÁ, D.C."/>
    <x v="0"/>
    <x v="0"/>
    <n v="21087.360000000001"/>
    <n v="1.3440000000000001"/>
    <n v="15690"/>
    <n v="15690"/>
    <s v="1000800920461005"/>
    <n v="16129.73"/>
    <n v="21678.357120000001"/>
    <x v="2"/>
    <x v="1"/>
    <x v="16"/>
    <n v="1005"/>
    <n v="10008009"/>
    <s v="SABANA"/>
    <n v="2046"/>
    <s v="Combustibles"/>
    <s v="0040007354"/>
    <x v="0"/>
    <s v="46772"/>
    <s v="En línea"/>
  </r>
  <r>
    <s v="02724930"/>
    <s v="12/02/2025"/>
    <s v="08:26"/>
    <s v="GCX072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8506"/>
    <s v="En línea"/>
  </r>
  <r>
    <s v="01656856"/>
    <s v="12/02/2025"/>
    <s v="20:27"/>
    <s v="GCX077"/>
    <x v="0"/>
    <s v="BOGOTÁ, D.C."/>
    <x v="0"/>
    <x v="1"/>
    <n v="36664.04"/>
    <n v="3.5390000000000001"/>
    <n v="10360"/>
    <n v="10360"/>
    <s v="1000800920461005"/>
    <n v="10510.43"/>
    <n v="37196.411770000006"/>
    <x v="2"/>
    <x v="1"/>
    <x v="16"/>
    <n v="1005"/>
    <n v="10008009"/>
    <s v="SABANA"/>
    <n v="2046"/>
    <s v="Combustibles"/>
    <s v="0040007354"/>
    <x v="0"/>
    <s v="99918"/>
    <s v="En línea"/>
  </r>
  <r>
    <s v="02725469"/>
    <s v="12/02/2025"/>
    <s v="21:58"/>
    <s v="GCX074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0486"/>
    <s v="En línea"/>
  </r>
  <r>
    <s v="02725459"/>
    <s v="12/02/2025"/>
    <s v="21:40"/>
    <s v="JQU993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83104"/>
    <s v="En línea"/>
  </r>
  <r>
    <s v="01656196"/>
    <s v="12/02/2025"/>
    <s v="00:11"/>
    <s v="GCX075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1040"/>
    <s v="En línea"/>
  </r>
  <r>
    <s v="02382598"/>
    <s v="12/02/2025"/>
    <s v="10:26"/>
    <s v="LHG93F"/>
    <x v="0"/>
    <s v="BOGOTÁ, D.C."/>
    <x v="0"/>
    <x v="0"/>
    <n v="23085"/>
    <n v="1.5"/>
    <n v="15390"/>
    <n v="15390"/>
    <s v="1000800914191005"/>
    <n v="16129.73"/>
    <n v="24194.595000000001"/>
    <x v="3"/>
    <x v="1"/>
    <x v="17"/>
    <n v="1005"/>
    <n v="10008009"/>
    <s v="SABANA"/>
    <n v="1419"/>
    <s v="Combustibles"/>
    <s v="0040007354"/>
    <x v="0"/>
    <s v="28881"/>
    <s v="En línea"/>
  </r>
  <r>
    <s v="011018939"/>
    <s v="12/02/2025"/>
    <s v="20:51"/>
    <s v="OLM897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40065"/>
    <s v="En línea"/>
  </r>
  <r>
    <s v="02859296"/>
    <s v="12/02/2025"/>
    <s v="21:31"/>
    <s v="JQV303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38280"/>
    <s v="En línea"/>
  </r>
  <r>
    <s v="011018727"/>
    <s v="12/02/2025"/>
    <s v="16:26"/>
    <s v="OKZ784"/>
    <x v="0"/>
    <s v="BOGOTÁ, D.C."/>
    <x v="0"/>
    <x v="1"/>
    <n v="85440"/>
    <n v="8"/>
    <n v="10680"/>
    <n v="10680"/>
    <s v="100080099281005"/>
    <n v="10510.43"/>
    <n v="84083.44"/>
    <x v="4"/>
    <x v="1"/>
    <x v="17"/>
    <n v="1005"/>
    <n v="10008009"/>
    <s v="SABANA"/>
    <n v="928"/>
    <s v="Combustibles"/>
    <s v="0040007354"/>
    <x v="0"/>
    <s v="196830"/>
    <s v="En línea"/>
  </r>
  <r>
    <s v="02858693"/>
    <s v="12/02/2025"/>
    <s v="07:26"/>
    <s v="OLM958"/>
    <x v="1"/>
    <s v="BOGOTÁ, D.C."/>
    <x v="0"/>
    <x v="1"/>
    <n v="155030.88"/>
    <n v="14.516"/>
    <n v="10680"/>
    <n v="10680"/>
    <s v="100080099281015"/>
    <n v="10552.49"/>
    <n v="153179.94484000001"/>
    <x v="4"/>
    <x v="1"/>
    <x v="32"/>
    <n v="1015"/>
    <n v="10008009"/>
    <s v="SABANA"/>
    <n v="928"/>
    <s v="Combustibles"/>
    <s v="0040007477"/>
    <x v="0"/>
    <s v="120864"/>
    <s v="En línea"/>
  </r>
  <r>
    <s v="49190503"/>
    <s v="12/02/2025"/>
    <s v="10:42"/>
    <s v="OFN86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79275"/>
    <s v="En línea"/>
  </r>
  <r>
    <s v="49194575"/>
    <s v="12/02/2025"/>
    <s v="12:50"/>
    <s v="OJX106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233387"/>
    <s v="En línea"/>
  </r>
  <r>
    <s v="49196944"/>
    <s v="12/02/2025"/>
    <s v="14:05"/>
    <s v="OLN149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8531"/>
    <s v="En línea"/>
  </r>
  <r>
    <s v="49203601"/>
    <s v="12/02/2025"/>
    <s v="17:05"/>
    <s v="OJX101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224168"/>
    <s v="En línea"/>
  </r>
  <r>
    <s v="49208169"/>
    <s v="12/02/2025"/>
    <s v="19:23"/>
    <s v="OKZ835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8753"/>
    <s v="En línea"/>
  </r>
  <r>
    <s v="49208452"/>
    <s v="12/02/2025"/>
    <s v="19:33"/>
    <s v="OBI490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90769"/>
    <s v="En línea"/>
  </r>
  <r>
    <s v="49209192"/>
    <s v="12/02/2025"/>
    <s v="20:00"/>
    <s v="OJX117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208720"/>
    <s v="En línea"/>
  </r>
  <r>
    <s v="49213024"/>
    <s v="12/02/2025"/>
    <s v="23:47"/>
    <s v="OLN078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213367"/>
    <s v="En línea"/>
  </r>
  <r>
    <s v="49178500"/>
    <s v="12/02/2025"/>
    <s v="05:37"/>
    <s v="OBI852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393628"/>
    <s v="En línea"/>
  </r>
  <r>
    <s v="49193603"/>
    <s v="12/02/2025"/>
    <s v="12:18"/>
    <s v="LIS750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29875"/>
    <s v="En línea"/>
  </r>
  <r>
    <s v="49210738"/>
    <s v="12/02/2025"/>
    <s v="21:10"/>
    <s v="LIS760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20978"/>
    <s v="En línea"/>
  </r>
  <r>
    <s v="49208422"/>
    <s v="12/02/2025"/>
    <s v="19:32"/>
    <s v="OLO525"/>
    <x v="0"/>
    <s v="BOGOTÁ, D.C."/>
    <x v="0"/>
    <x v="1"/>
    <n v="84080"/>
    <n v="8"/>
    <n v="10510"/>
    <n v="10510"/>
    <s v="1000800935401005"/>
    <n v="10510.43"/>
    <n v="84083.44"/>
    <x v="32"/>
    <x v="1"/>
    <x v="16"/>
    <n v="1005"/>
    <n v="10008009"/>
    <s v="SABANA"/>
    <n v="3540"/>
    <s v="Combustibles"/>
    <s v="0040007354"/>
    <x v="0"/>
    <s v="73908"/>
    <s v="En línea"/>
  </r>
  <r>
    <s v="03235731"/>
    <s v="12/02/2025"/>
    <s v="23:04"/>
    <s v="OFV28E"/>
    <x v="0"/>
    <s v="BOGOTÁ, D.C."/>
    <x v="0"/>
    <x v="0"/>
    <n v="23685"/>
    <n v="1.5"/>
    <n v="15790"/>
    <n v="15790"/>
    <s v="1000800935811005"/>
    <n v="16129.73"/>
    <n v="24194.595000000001"/>
    <x v="7"/>
    <x v="1"/>
    <x v="16"/>
    <n v="1005"/>
    <n v="10008009"/>
    <s v="SABANA"/>
    <n v="3581"/>
    <s v="Combustibles"/>
    <s v="0040007354"/>
    <x v="0"/>
    <s v="67522"/>
    <s v="En línea"/>
  </r>
  <r>
    <s v="01474390"/>
    <s v="12/02/2025"/>
    <s v="23:21"/>
    <s v="OLN084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242133"/>
    <s v="En línea"/>
  </r>
  <r>
    <s v="02366255"/>
    <s v="12/02/2025"/>
    <s v="15:49"/>
    <s v="GCX088"/>
    <x v="0"/>
    <s v="BOGOTÁ, D.C."/>
    <x v="0"/>
    <x v="1"/>
    <n v="40040.239999999998"/>
    <n v="3.76"/>
    <n v="10649"/>
    <n v="10649"/>
    <s v="1000800925901005"/>
    <n v="10510.43"/>
    <n v="39519.216800000002"/>
    <x v="20"/>
    <x v="1"/>
    <x v="16"/>
    <n v="1005"/>
    <n v="10008009"/>
    <s v="SABANA"/>
    <n v="2590"/>
    <s v="Combustibles"/>
    <s v="0040007354"/>
    <x v="0"/>
    <s v="107932"/>
    <s v="En línea"/>
  </r>
  <r>
    <s v="01473752"/>
    <s v="12/02/2025"/>
    <s v="01:39"/>
    <s v="GCX092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44940"/>
    <s v="En línea"/>
  </r>
  <r>
    <s v="01474333"/>
    <s v="12/02/2025"/>
    <s v="22:00"/>
    <s v="GCX091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0579"/>
    <s v="En línea"/>
  </r>
  <r>
    <s v="01474202"/>
    <s v="12/02/2025"/>
    <s v="17:13"/>
    <s v="GCX093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8582"/>
    <s v="En línea"/>
  </r>
  <r>
    <s v="03421580"/>
    <s v="12/02/2025"/>
    <s v="23:11"/>
    <s v="OJX083"/>
    <x v="0"/>
    <s v="BOGOTÁ, D.C."/>
    <x v="0"/>
    <x v="0"/>
    <n v="76800"/>
    <n v="5"/>
    <n v="15360"/>
    <n v="15360"/>
    <s v="1000800914421005"/>
    <n v="16129.73"/>
    <n v="80648.649999999994"/>
    <x v="30"/>
    <x v="1"/>
    <x v="17"/>
    <n v="1005"/>
    <n v="10008009"/>
    <s v="SABANA"/>
    <n v="1442"/>
    <s v="Combustibles"/>
    <s v="0040007354"/>
    <x v="0"/>
    <s v="213720"/>
    <s v="En línea"/>
  </r>
  <r>
    <s v="04252916"/>
    <s v="12/02/2025"/>
    <s v="07:35"/>
    <s v="OFT55E"/>
    <x v="0"/>
    <s v="BOGOTÁ, D.C."/>
    <x v="0"/>
    <x v="0"/>
    <n v="15360"/>
    <n v="1"/>
    <n v="15360"/>
    <n v="15360"/>
    <s v="1000800914421005"/>
    <n v="16129.73"/>
    <n v="16129.73"/>
    <x v="30"/>
    <x v="1"/>
    <x v="17"/>
    <n v="1005"/>
    <n v="10008009"/>
    <s v="SABANA"/>
    <n v="1442"/>
    <s v="Combustibles"/>
    <s v="0040007354"/>
    <x v="0"/>
    <s v="40250"/>
    <s v="En línea"/>
  </r>
  <r>
    <s v="01218457"/>
    <s v="12/02/2025"/>
    <s v="22:46"/>
    <s v="OFJ15E"/>
    <x v="0"/>
    <s v="BOGOTÁ, D.C."/>
    <x v="0"/>
    <x v="0"/>
    <n v="23235"/>
    <n v="1.5"/>
    <n v="15490"/>
    <n v="15490"/>
    <s v="1000800937031005"/>
    <n v="16129.73"/>
    <n v="24194.595000000001"/>
    <x v="48"/>
    <x v="1"/>
    <x v="16"/>
    <n v="1005"/>
    <n v="10008009"/>
    <s v="SABANA"/>
    <n v="3703"/>
    <s v="Combustibles"/>
    <s v="0040007354"/>
    <x v="0"/>
    <s v="84881"/>
    <s v="En línea"/>
  </r>
  <r>
    <s v="04162133"/>
    <s v="12/02/2025"/>
    <s v="14:06"/>
    <s v="GCX106"/>
    <x v="0"/>
    <s v="BOGOTÁ, D.C."/>
    <x v="0"/>
    <x v="1"/>
    <n v="41560"/>
    <n v="4"/>
    <n v="10390"/>
    <n v="10390"/>
    <s v="1000800937031005"/>
    <n v="10510.43"/>
    <n v="42041.72"/>
    <x v="48"/>
    <x v="1"/>
    <x v="16"/>
    <n v="1005"/>
    <n v="10008009"/>
    <s v="SABANA"/>
    <n v="3703"/>
    <s v="Combustibles"/>
    <s v="0040007354"/>
    <x v="0"/>
    <s v="126726"/>
    <s v="En línea"/>
  </r>
  <r>
    <s v="02375258"/>
    <s v="12/02/2025"/>
    <s v="19:53"/>
    <s v="JQV258"/>
    <x v="0"/>
    <s v="BOGOTÁ, D.C."/>
    <x v="0"/>
    <x v="0"/>
    <n v="46890"/>
    <n v="3"/>
    <n v="15630"/>
    <n v="15630"/>
    <s v="100080099301005"/>
    <n v="16129.73"/>
    <n v="48389.19"/>
    <x v="33"/>
    <x v="1"/>
    <x v="17"/>
    <n v="1005"/>
    <n v="10008009"/>
    <s v="SABANA"/>
    <n v="930"/>
    <s v="Combustibles"/>
    <s v="0040007354"/>
    <x v="0"/>
    <s v="25468"/>
    <s v="En línea"/>
  </r>
  <r>
    <s v="02374904"/>
    <s v="12/02/2025"/>
    <s v="07:00"/>
    <s v="OFV59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77878"/>
    <s v="En línea"/>
  </r>
  <r>
    <s v="01631049"/>
    <s v="12/02/2025"/>
    <s v="12:56"/>
    <s v="DDW25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68561"/>
    <s v="En línea"/>
  </r>
  <r>
    <s v="02366046"/>
    <s v="12/02/2025"/>
    <s v="09:36"/>
    <s v="OFY73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0254"/>
    <s v="En línea"/>
  </r>
  <r>
    <s v="01474016"/>
    <s v="12/02/2025"/>
    <s v="10:30"/>
    <s v="OGA21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77967"/>
    <s v="En línea"/>
  </r>
  <r>
    <s v="02366188"/>
    <s v="12/02/2025"/>
    <s v="13:20"/>
    <s v="ODT158"/>
    <x v="0"/>
    <s v="BOGOTÁ, D.C."/>
    <x v="0"/>
    <x v="0"/>
    <n v="79645"/>
    <n v="5"/>
    <n v="15929"/>
    <n v="15929"/>
    <s v="1000800925901005"/>
    <n v="16129.73"/>
    <n v="80648.649999999994"/>
    <x v="20"/>
    <x v="1"/>
    <x v="16"/>
    <n v="1005"/>
    <n v="10008009"/>
    <s v="SABANA"/>
    <n v="2590"/>
    <s v="Combustibles"/>
    <s v="0040007354"/>
    <x v="0"/>
    <s v="208815"/>
    <s v="En línea"/>
  </r>
  <r>
    <s v="01473748"/>
    <s v="12/02/2025"/>
    <s v="01:35"/>
    <s v="LHA23F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3715"/>
    <s v="En línea"/>
  </r>
  <r>
    <s v="01473777"/>
    <s v="12/02/2025"/>
    <s v="03:30"/>
    <s v="OFN04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70317"/>
    <s v="En línea"/>
  </r>
  <r>
    <s v="01473922"/>
    <s v="12/02/2025"/>
    <s v="07:35"/>
    <s v="OFY81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8775"/>
    <s v="En línea"/>
  </r>
  <r>
    <s v="01474335"/>
    <s v="12/02/2025"/>
    <s v="22:01"/>
    <s v="OFY65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6207"/>
    <s v="En línea"/>
  </r>
  <r>
    <s v="03168720"/>
    <s v="12/02/2025"/>
    <s v="14:08"/>
    <s v="OFY64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6350"/>
    <s v="En línea"/>
  </r>
  <r>
    <s v="03760126"/>
    <s v="12/02/2025"/>
    <s v="10:11"/>
    <s v="DDQ64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86992"/>
    <s v="En línea"/>
  </r>
  <r>
    <s v="03760132"/>
    <s v="12/02/2025"/>
    <s v="10:16"/>
    <s v="OFR62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54105"/>
    <s v="En línea"/>
  </r>
  <r>
    <s v="03760603"/>
    <s v="12/02/2025"/>
    <s v="22:17"/>
    <s v="OEU938"/>
    <x v="0"/>
    <s v="BOGOTÁ, D.C."/>
    <x v="0"/>
    <x v="0"/>
    <n v="78150"/>
    <n v="5"/>
    <n v="15630"/>
    <n v="15630"/>
    <s v="100080099291005"/>
    <n v="16129.73"/>
    <n v="80648.649999999994"/>
    <x v="9"/>
    <x v="1"/>
    <x v="17"/>
    <n v="1005"/>
    <n v="10008009"/>
    <s v="SABANA"/>
    <n v="929"/>
    <s v="Combustibles"/>
    <s v="0040007354"/>
    <x v="0"/>
    <s v="232705"/>
    <s v="En línea"/>
  </r>
  <r>
    <s v="03760011"/>
    <s v="12/02/2025"/>
    <s v="06:56"/>
    <s v="DDQ63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62794"/>
    <s v="En línea"/>
  </r>
  <r>
    <s v="02697472"/>
    <s v="12/02/2025"/>
    <s v="13:42"/>
    <s v="OFM89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61200"/>
    <s v="En línea"/>
  </r>
  <r>
    <s v="02374923"/>
    <s v="12/02/2025"/>
    <s v="07:22"/>
    <s v="OCK423"/>
    <x v="2"/>
    <s v="BOGOTÁ, D.C."/>
    <x v="0"/>
    <x v="0"/>
    <n v="178338.3"/>
    <n v="11.41"/>
    <n v="15630"/>
    <n v="15630"/>
    <s v="10008009930267"/>
    <n v="16316.6"/>
    <n v="186172.40600000002"/>
    <x v="33"/>
    <x v="1"/>
    <x v="19"/>
    <n v="267"/>
    <n v="10008009"/>
    <s v="SABANA"/>
    <n v="930"/>
    <s v="Combustibles"/>
    <s v="0040006107"/>
    <x v="0"/>
    <s v="154204"/>
    <s v="En línea"/>
  </r>
  <r>
    <s v="2360966"/>
    <s v="12/02/2025"/>
    <s v="19:23"/>
    <s v="OLM875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22362"/>
    <s v="En línea"/>
  </r>
  <r>
    <s v="2360429"/>
    <s v="12/02/2025"/>
    <s v="09:33"/>
    <s v="GCX125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95418"/>
    <s v="En línea"/>
  </r>
  <r>
    <s v="2360568"/>
    <s v="12/02/2025"/>
    <s v="11:59"/>
    <s v="GCX124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98316"/>
    <s v="En línea"/>
  </r>
  <r>
    <s v="03760595"/>
    <s v="12/02/2025"/>
    <s v="22:08"/>
    <s v="GCW988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109919"/>
    <s v="En línea"/>
  </r>
  <r>
    <s v="03760402"/>
    <s v="12/02/2025"/>
    <s v="17:21"/>
    <s v="OLO701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91276"/>
    <s v="En línea"/>
  </r>
  <r>
    <s v="01487800"/>
    <s v="12/02/2025"/>
    <s v="06:36"/>
    <s v="OGB72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66874"/>
    <s v="En línea"/>
  </r>
  <r>
    <s v="03416604"/>
    <s v="12/02/2025"/>
    <s v="19:51"/>
    <s v="OLO609"/>
    <x v="0"/>
    <s v="BOGOTÁ, D.C."/>
    <x v="0"/>
    <x v="1"/>
    <n v="41440"/>
    <n v="4"/>
    <n v="10360"/>
    <n v="10360"/>
    <s v="100080099591005"/>
    <n v="10510.43"/>
    <n v="42041.72"/>
    <x v="49"/>
    <x v="1"/>
    <x v="17"/>
    <n v="1005"/>
    <n v="10008009"/>
    <s v="SABANA"/>
    <n v="959"/>
    <s v="Combustibles"/>
    <s v="0040007354"/>
    <x v="0"/>
    <s v="126259"/>
    <s v="En línea"/>
  </r>
  <r>
    <s v="2745270"/>
    <s v="12/02/2025"/>
    <s v="05:23"/>
    <s v="OJX069"/>
    <x v="0"/>
    <s v="BOGOTÁ, D.C."/>
    <x v="0"/>
    <x v="0"/>
    <n v="79900"/>
    <n v="5"/>
    <n v="15980"/>
    <n v="15980"/>
    <s v="1000800911051005"/>
    <n v="16129.73"/>
    <n v="80648.649999999994"/>
    <x v="38"/>
    <x v="1"/>
    <x v="17"/>
    <n v="1005"/>
    <n v="10008009"/>
    <s v="SABANA"/>
    <n v="1105"/>
    <s v="Combustibles"/>
    <s v="0040007354"/>
    <x v="0"/>
    <s v="288866"/>
    <s v="En línea"/>
  </r>
  <r>
    <s v="2745355"/>
    <s v="12/02/2025"/>
    <s v="09:25"/>
    <s v="OLN135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48700"/>
    <s v="En línea"/>
  </r>
  <r>
    <s v="2745553"/>
    <s v="12/02/2025"/>
    <s v="15:56"/>
    <s v="OLO304"/>
    <x v="0"/>
    <s v="BOGOTÁ, D.C."/>
    <x v="0"/>
    <x v="0"/>
    <n v="59253.84"/>
    <n v="3.7080000000000002"/>
    <n v="15980"/>
    <n v="15980"/>
    <s v="1000800911051005"/>
    <n v="16129.73"/>
    <n v="59809.038840000001"/>
    <x v="38"/>
    <x v="1"/>
    <x v="17"/>
    <n v="1005"/>
    <n v="10008009"/>
    <s v="SABANA"/>
    <n v="1105"/>
    <s v="Combustibles"/>
    <s v="0040007354"/>
    <x v="0"/>
    <s v="79834"/>
    <s v="En línea"/>
  </r>
  <r>
    <s v="2745337"/>
    <s v="12/02/2025"/>
    <s v="08:53"/>
    <s v="OAM72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60699"/>
    <s v="En línea"/>
  </r>
  <r>
    <s v="2745709"/>
    <s v="12/02/2025"/>
    <s v="18:52"/>
    <s v="OAM96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49652"/>
    <s v="En línea"/>
  </r>
  <r>
    <s v="2745739"/>
    <s v="12/02/2025"/>
    <s v="19:29"/>
    <s v="LHA20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4451"/>
    <s v="En línea"/>
  </r>
  <r>
    <s v="2745740"/>
    <s v="12/02/2025"/>
    <s v="19:31"/>
    <s v="DDX29E"/>
    <x v="0"/>
    <s v="BOGOTÁ, D.C."/>
    <x v="0"/>
    <x v="0"/>
    <n v="15980"/>
    <n v="1"/>
    <n v="15980"/>
    <n v="15980"/>
    <s v="1000800911051005"/>
    <n v="16129.73"/>
    <n v="16129.73"/>
    <x v="38"/>
    <x v="1"/>
    <x v="17"/>
    <n v="1005"/>
    <n v="10008009"/>
    <s v="SABANA"/>
    <n v="1105"/>
    <s v="Combustibles"/>
    <s v="0040007354"/>
    <x v="0"/>
    <s v="31551"/>
    <s v="En línea"/>
  </r>
  <r>
    <s v="2745488"/>
    <s v="12/02/2025"/>
    <s v="14:10"/>
    <s v="OKZ847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23778"/>
    <s v="En línea"/>
  </r>
  <r>
    <s v="2745817"/>
    <s v="12/02/2025"/>
    <s v="22:04"/>
    <s v="DDX43E"/>
    <x v="0"/>
    <s v="BOGOTÁ, D.C."/>
    <x v="0"/>
    <x v="0"/>
    <n v="15980"/>
    <n v="1"/>
    <n v="15980"/>
    <n v="15980"/>
    <s v="1000800911051005"/>
    <n v="16129.73"/>
    <n v="16129.73"/>
    <x v="38"/>
    <x v="1"/>
    <x v="17"/>
    <n v="1005"/>
    <n v="10008009"/>
    <s v="SABANA"/>
    <n v="1105"/>
    <s v="Combustibles"/>
    <s v="0040007354"/>
    <x v="0"/>
    <s v="81739"/>
    <s v="En línea"/>
  </r>
  <r>
    <s v="2745395"/>
    <s v="12/02/2025"/>
    <s v="10:30"/>
    <s v="MAESFDVB01"/>
    <x v="0"/>
    <s v="BOGOTÁ, D.C."/>
    <x v="0"/>
    <x v="1"/>
    <n v="871200"/>
    <n v="80"/>
    <n v="10890"/>
    <n v="10890"/>
    <s v="1000800911051005"/>
    <n v="10510.43"/>
    <n v="840834.4"/>
    <x v="38"/>
    <x v="1"/>
    <x v="17"/>
    <n v="1005"/>
    <n v="10008009"/>
    <s v="SABANA"/>
    <n v="1105"/>
    <s v="Combustibles"/>
    <s v="0040007354"/>
    <x v="0"/>
    <s v="0"/>
    <s v="En línea"/>
  </r>
  <r>
    <s v="2745489"/>
    <s v="12/02/2025"/>
    <s v="14:09"/>
    <s v="OJY282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69684"/>
    <s v="En línea"/>
  </r>
  <r>
    <s v="2745819"/>
    <s v="12/02/2025"/>
    <s v="22:05"/>
    <s v="OLN232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59961"/>
    <s v="En línea"/>
  </r>
  <r>
    <s v="2360406"/>
    <s v="12/02/2025"/>
    <s v="09:15"/>
    <s v="OFX82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57409"/>
    <s v="En línea"/>
  </r>
  <r>
    <s v="2360126"/>
    <s v="12/02/2025"/>
    <s v="05:05"/>
    <s v="OGC01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39276"/>
    <s v="En línea"/>
  </r>
  <r>
    <s v="2360104"/>
    <s v="12/02/2025"/>
    <s v="01:39"/>
    <s v="OFX71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9309"/>
    <s v="En línea"/>
  </r>
  <r>
    <s v="2360523"/>
    <s v="12/02/2025"/>
    <s v="11:18"/>
    <s v="OFY47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8505"/>
    <s v="En línea"/>
  </r>
  <r>
    <s v="2360555"/>
    <s v="12/02/2025"/>
    <s v="11:42"/>
    <s v="OFY48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91468"/>
    <s v="En línea"/>
  </r>
  <r>
    <s v="02755372"/>
    <s v="12/02/2025"/>
    <s v="08:32"/>
    <s v="OFQ13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9719"/>
    <s v="En línea"/>
  </r>
  <r>
    <s v="02755746"/>
    <s v="12/02/2025"/>
    <s v="16:15"/>
    <s v="LBO87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6209"/>
    <s v="En línea"/>
  </r>
  <r>
    <s v="01767288"/>
    <s v="12/02/2025"/>
    <s v="19:23"/>
    <s v="OFU2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8456"/>
    <s v="En línea"/>
  </r>
  <r>
    <s v="02755667"/>
    <s v="12/02/2025"/>
    <s v="14:27"/>
    <s v="LBO94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2591"/>
    <s v="En línea"/>
  </r>
  <r>
    <s v="04191939"/>
    <s v="12/02/2025"/>
    <s v="08:47"/>
    <s v="OJX058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189852"/>
    <s v="En línea"/>
  </r>
  <r>
    <s v="02244033"/>
    <s v="12/02/2025"/>
    <s v="08:52"/>
    <s v="OLN286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99528"/>
    <s v="En línea"/>
  </r>
  <r>
    <s v="03254099"/>
    <s v="12/02/2025"/>
    <s v="09:21"/>
    <s v="OFV6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5835"/>
    <s v="En línea"/>
  </r>
  <r>
    <s v="01139782"/>
    <s v="12/02/2025"/>
    <s v="09:57"/>
    <s v="OJX142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212832"/>
    <s v="En línea"/>
  </r>
  <r>
    <s v="02244193"/>
    <s v="12/02/2025"/>
    <s v="18:08"/>
    <s v="OAM58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2427"/>
    <s v="En línea"/>
  </r>
  <r>
    <s v="03254264"/>
    <s v="12/02/2025"/>
    <s v="18:27"/>
    <s v="OGE06E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35526"/>
    <s v="En línea"/>
  </r>
  <r>
    <s v="04192208"/>
    <s v="12/02/2025"/>
    <s v="21:35"/>
    <s v="OFU43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9153"/>
    <s v="En línea"/>
  </r>
  <r>
    <s v="02244273"/>
    <s v="12/02/2025"/>
    <s v="22:22"/>
    <s v="LIT036"/>
    <x v="0"/>
    <s v="BOGOTÁ, D.C."/>
    <x v="0"/>
    <x v="0"/>
    <n v="92340"/>
    <n v="6"/>
    <n v="15390"/>
    <n v="15390"/>
    <s v="1000800915551005"/>
    <n v="16129.73"/>
    <n v="96778.38"/>
    <x v="31"/>
    <x v="1"/>
    <x v="16"/>
    <n v="1005"/>
    <n v="10008009"/>
    <s v="SABANA"/>
    <n v="1555"/>
    <s v="Combustibles"/>
    <s v="0040007354"/>
    <x v="0"/>
    <s v="19637"/>
    <s v="En línea"/>
  </r>
  <r>
    <s v="03254266"/>
    <s v="12/02/2025"/>
    <s v="18:30"/>
    <s v="LHE30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7381"/>
    <s v="En línea"/>
  </r>
  <r>
    <s v="03254301"/>
    <s v="12/02/2025"/>
    <s v="20:04"/>
    <s v="DDU2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5400"/>
    <s v="En línea"/>
  </r>
  <r>
    <s v="02244145"/>
    <s v="12/02/2025"/>
    <s v="15:16"/>
    <s v="OKZ758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144309"/>
    <s v="En línea"/>
  </r>
  <r>
    <s v="01139869"/>
    <s v="12/02/2025"/>
    <s v="16:21"/>
    <s v="ODT186"/>
    <x v="0"/>
    <s v="BOGOTÁ, D.C."/>
    <x v="0"/>
    <x v="0"/>
    <n v="76950"/>
    <n v="5"/>
    <n v="15390"/>
    <n v="15390"/>
    <s v="1000800915551005"/>
    <n v="16129.73"/>
    <n v="80648.649999999994"/>
    <x v="31"/>
    <x v="1"/>
    <x v="16"/>
    <n v="1005"/>
    <n v="10008009"/>
    <s v="SABANA"/>
    <n v="1555"/>
    <s v="Combustibles"/>
    <s v="0040007354"/>
    <x v="0"/>
    <s v="175810"/>
    <s v="En línea"/>
  </r>
  <r>
    <s v="03254245"/>
    <s v="12/02/2025"/>
    <s v="17:44"/>
    <s v="DDY05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77351"/>
    <s v="En línea"/>
  </r>
  <r>
    <s v="04192104"/>
    <s v="12/02/2025"/>
    <s v="17:58"/>
    <s v="OLN205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82489"/>
    <s v="En línea"/>
  </r>
  <r>
    <s v="02244014"/>
    <s v="12/02/2025"/>
    <s v="08:02"/>
    <s v="DDU5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7366"/>
    <s v="En línea"/>
  </r>
  <r>
    <s v="02243958"/>
    <s v="12/02/2025"/>
    <s v="05:20"/>
    <s v="LHE50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0220"/>
    <s v="En línea"/>
  </r>
  <r>
    <s v="03254162"/>
    <s v="12/02/2025"/>
    <s v="12:25"/>
    <s v="DDU19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93184"/>
    <s v="En línea"/>
  </r>
  <r>
    <s v="04191995"/>
    <s v="12/02/2025"/>
    <s v="12:31"/>
    <s v="OAM44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87215"/>
    <s v="En línea"/>
  </r>
  <r>
    <s v="03254170"/>
    <s v="12/02/2025"/>
    <s v="12:46"/>
    <s v="OAM5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11111"/>
    <s v="En línea"/>
  </r>
  <r>
    <s v="02244119"/>
    <s v="12/02/2025"/>
    <s v="14:06"/>
    <s v="OFV37E"/>
    <x v="0"/>
    <s v="BOGOTÁ, D.C."/>
    <x v="0"/>
    <x v="0"/>
    <n v="17483.04"/>
    <n v="1.1359999999999999"/>
    <n v="15390"/>
    <n v="15390"/>
    <s v="1000800915551005"/>
    <n v="16129.73"/>
    <n v="18323.373279999996"/>
    <x v="31"/>
    <x v="1"/>
    <x v="16"/>
    <n v="1005"/>
    <n v="10008009"/>
    <s v="SABANA"/>
    <n v="1555"/>
    <s v="Combustibles"/>
    <s v="0040007354"/>
    <x v="0"/>
    <s v="53275"/>
    <s v="En línea"/>
  </r>
  <r>
    <s v="02244103"/>
    <s v="12/02/2025"/>
    <s v="12:41"/>
    <s v="JQV053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28667"/>
    <s v="En línea"/>
  </r>
  <r>
    <s v="02244115"/>
    <s v="12/02/2025"/>
    <s v="13:49"/>
    <s v="OLM893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43589"/>
    <s v="En línea"/>
  </r>
  <r>
    <s v="01139858"/>
    <s v="12/02/2025"/>
    <s v="15:34"/>
    <s v="OJY251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02272"/>
    <s v="En línea"/>
  </r>
  <r>
    <s v="03254043"/>
    <s v="12/02/2025"/>
    <s v="06:42"/>
    <s v="JQV289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2730"/>
    <s v="En línea"/>
  </r>
  <r>
    <s v="02244250"/>
    <s v="12/02/2025"/>
    <s v="21:05"/>
    <s v="LIS783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6251"/>
    <s v="En línea"/>
  </r>
  <r>
    <s v="02244234"/>
    <s v="12/02/2025"/>
    <s v="20:07"/>
    <s v="LIS830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9434"/>
    <s v="En línea"/>
  </r>
  <r>
    <s v="02244213"/>
    <s v="12/02/2025"/>
    <s v="19:04"/>
    <s v="LIT066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20973"/>
    <s v="En línea"/>
  </r>
  <r>
    <s v="04336989"/>
    <s v="12/02/2025"/>
    <s v="09:04"/>
    <s v="LHA57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28957"/>
    <s v="En línea"/>
  </r>
  <r>
    <s v="02279835"/>
    <s v="12/02/2025"/>
    <s v="12:50"/>
    <s v="LHA56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19894"/>
    <s v="En línea"/>
  </r>
  <r>
    <s v="01284727"/>
    <s v="12/02/2025"/>
    <s v="09:51"/>
    <s v="OFM59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9046"/>
    <s v="En línea"/>
  </r>
  <r>
    <s v="04337320"/>
    <s v="12/02/2025"/>
    <s v="18:16"/>
    <s v="JQV300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1516"/>
    <s v="En línea"/>
  </r>
  <r>
    <s v="04337394"/>
    <s v="12/02/2025"/>
    <s v="20:11"/>
    <s v="LIS822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50180"/>
    <s v="En línea"/>
  </r>
  <r>
    <s v="02795247"/>
    <s v="12/02/2025"/>
    <s v="23:17"/>
    <s v="OFM12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9200"/>
    <s v="En línea"/>
  </r>
  <r>
    <s v="02794543"/>
    <s v="12/02/2025"/>
    <s v="09:38"/>
    <s v="OLN282"/>
    <x v="0"/>
    <s v="BOGOTÁ, D.C."/>
    <x v="0"/>
    <x v="0"/>
    <n v="47070"/>
    <n v="3"/>
    <n v="15690"/>
    <n v="15690"/>
    <s v="1000800911041005"/>
    <n v="16129.73"/>
    <n v="48389.19"/>
    <x v="29"/>
    <x v="1"/>
    <x v="17"/>
    <n v="1005"/>
    <n v="10008009"/>
    <s v="SABANA"/>
    <n v="1104"/>
    <s v="Combustibles"/>
    <s v="0040007354"/>
    <x v="0"/>
    <s v="116614"/>
    <s v="En línea"/>
  </r>
  <r>
    <s v="01514632"/>
    <s v="12/02/2025"/>
    <s v="12:15"/>
    <s v="OFP0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5459"/>
    <s v="En línea"/>
  </r>
  <r>
    <s v="02794262"/>
    <s v="12/02/2025"/>
    <s v="02:17"/>
    <s v="OFP24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1512"/>
    <s v="En línea"/>
  </r>
  <r>
    <s v="02795064"/>
    <s v="12/02/2025"/>
    <s v="19:30"/>
    <s v="OFM0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1036"/>
    <s v="En línea"/>
  </r>
  <r>
    <s v="01284668"/>
    <s v="12/02/2025"/>
    <s v="08:05"/>
    <s v="ODT164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31070"/>
    <s v="En línea"/>
  </r>
  <r>
    <s v="04336958"/>
    <s v="12/02/2025"/>
    <s v="08:17"/>
    <s v="OLN016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104045"/>
    <s v="En línea"/>
  </r>
  <r>
    <s v="01284985"/>
    <s v="12/02/2025"/>
    <s v="19:31"/>
    <s v="OFY58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62851"/>
    <s v="En línea"/>
  </r>
  <r>
    <s v="02280060"/>
    <s v="12/02/2025"/>
    <s v="20:17"/>
    <s v="ODT192"/>
    <x v="0"/>
    <s v="BOGOTÁ, D.C."/>
    <x v="0"/>
    <x v="0"/>
    <n v="61078.38"/>
    <n v="3.9380000000000002"/>
    <n v="15510"/>
    <n v="15510"/>
    <s v="1000800910401005"/>
    <n v="16129.73"/>
    <n v="63518.87674"/>
    <x v="22"/>
    <x v="1"/>
    <x v="17"/>
    <n v="1005"/>
    <n v="10008009"/>
    <s v="SABANA"/>
    <n v="1040"/>
    <s v="Combustibles"/>
    <s v="0040007354"/>
    <x v="0"/>
    <s v="153212"/>
    <s v="En línea"/>
  </r>
  <r>
    <s v="01696383"/>
    <s v="12/02/2025"/>
    <s v="10:09"/>
    <s v="OKZ810"/>
    <x v="17"/>
    <s v="BOGOTÁ, D.C."/>
    <x v="0"/>
    <x v="0"/>
    <n v="206053.03"/>
    <n v="13.217000000000001"/>
    <n v="15590"/>
    <n v="15590"/>
    <s v="1000800910391017"/>
    <n v="16511.669999999998"/>
    <n v="218234.74239"/>
    <x v="5"/>
    <x v="1"/>
    <x v="33"/>
    <n v="1017"/>
    <n v="10008009"/>
    <s v="SABANA"/>
    <n v="1039"/>
    <s v="Combustibles"/>
    <s v="0040007672"/>
    <x v="0"/>
    <s v="182975"/>
    <s v="En línea"/>
  </r>
  <r>
    <s v="02749365"/>
    <s v="12/02/2025"/>
    <s v="17:04"/>
    <s v="OLO666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77044"/>
    <s v="En línea"/>
  </r>
  <r>
    <s v="01564436"/>
    <s v="12/02/2025"/>
    <s v="11:05"/>
    <s v="GCX001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6608"/>
    <s v="En línea"/>
  </r>
  <r>
    <s v="02461089"/>
    <s v="12/02/2025"/>
    <s v="21:14"/>
    <s v="GCW994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5561"/>
    <s v="En línea"/>
  </r>
  <r>
    <s v="49195829"/>
    <s v="12/02/2025"/>
    <s v="13:31"/>
    <s v="OAM69E"/>
    <x v="0"/>
    <s v="BOGOTÁ, D.C."/>
    <x v="0"/>
    <x v="0"/>
    <n v="16030"/>
    <n v="1"/>
    <n v="16030"/>
    <n v="16030"/>
    <s v="1000800919151005"/>
    <n v="16129.73"/>
    <n v="16129.73"/>
    <x v="19"/>
    <x v="1"/>
    <x v="16"/>
    <n v="1005"/>
    <n v="10008009"/>
    <s v="SABANA"/>
    <n v="1915"/>
    <s v="Combustibles"/>
    <s v="0040007354"/>
    <x v="0"/>
    <s v="64442"/>
    <s v="En línea"/>
  </r>
  <r>
    <s v="49196368"/>
    <s v="12/02/2025"/>
    <s v="13:47"/>
    <s v="DDT01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68626"/>
    <s v="En línea"/>
  </r>
  <r>
    <s v="49175648"/>
    <s v="12/02/2025"/>
    <s v="00:30"/>
    <s v="OEU920"/>
    <x v="0"/>
    <s v="BOGOTÁ, D.C."/>
    <x v="0"/>
    <x v="0"/>
    <n v="48090"/>
    <n v="3"/>
    <n v="16030"/>
    <n v="16030"/>
    <s v="1000800919151005"/>
    <n v="16129.73"/>
    <n v="48389.19"/>
    <x v="19"/>
    <x v="1"/>
    <x v="16"/>
    <n v="1005"/>
    <n v="10008009"/>
    <s v="SABANA"/>
    <n v="1915"/>
    <s v="Combustibles"/>
    <s v="0040007354"/>
    <x v="0"/>
    <s v="205671"/>
    <s v="En línea"/>
  </r>
  <r>
    <s v="1792798"/>
    <s v="12/02/2025"/>
    <s v="09:03"/>
    <s v="OAN96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65854"/>
    <s v="En línea"/>
  </r>
  <r>
    <s v="1792853"/>
    <s v="12/02/2025"/>
    <s v="09:56"/>
    <s v="OAO18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101384"/>
    <s v="En línea"/>
  </r>
  <r>
    <s v="1793388"/>
    <s v="12/02/2025"/>
    <s v="21:44"/>
    <s v="OFO01E"/>
    <x v="0"/>
    <s v="BOGOTÁ, D.C."/>
    <x v="0"/>
    <x v="0"/>
    <n v="23355"/>
    <n v="1.5"/>
    <n v="15570"/>
    <n v="15570"/>
    <s v="1000800923551005"/>
    <n v="16129.73"/>
    <n v="24194.595000000001"/>
    <x v="39"/>
    <x v="1"/>
    <x v="16"/>
    <n v="1005"/>
    <n v="10008009"/>
    <s v="SABANA"/>
    <n v="2355"/>
    <s v="Combustibles"/>
    <s v="0040007354"/>
    <x v="0"/>
    <s v="83218"/>
    <s v="En línea"/>
  </r>
  <r>
    <s v="1792808"/>
    <s v="12/02/2025"/>
    <s v="09:12"/>
    <s v="OAO44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88023"/>
    <s v="En línea"/>
  </r>
  <r>
    <s v="01836378"/>
    <s v="12/02/2025"/>
    <s v="22:34"/>
    <s v="OFJ01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88719"/>
    <s v="En línea"/>
  </r>
  <r>
    <s v="01835966"/>
    <s v="12/02/2025"/>
    <s v="11:49"/>
    <s v="OFK43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61625"/>
    <s v="En línea"/>
  </r>
  <r>
    <s v="01664821"/>
    <s v="12/02/2025"/>
    <s v="04:45"/>
    <s v="OKZ786"/>
    <x v="0"/>
    <s v="BOGOTÁ, D.C."/>
    <x v="0"/>
    <x v="1"/>
    <n v="82080"/>
    <n v="8"/>
    <n v="10260"/>
    <n v="10260"/>
    <s v="1000800910551005"/>
    <n v="10510.43"/>
    <n v="84083.44"/>
    <x v="10"/>
    <x v="1"/>
    <x v="17"/>
    <n v="1005"/>
    <n v="10008009"/>
    <s v="SABANA"/>
    <n v="1055"/>
    <s v="Combustibles"/>
    <s v="0040007354"/>
    <x v="0"/>
    <s v="114135"/>
    <s v="En línea"/>
  </r>
  <r>
    <s v="02615076"/>
    <s v="12/02/2025"/>
    <s v="00:31"/>
    <s v="GCX054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5371"/>
    <s v="En línea"/>
  </r>
  <r>
    <s v="02615570"/>
    <s v="12/02/2025"/>
    <s v="17:41"/>
    <s v="OLM950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18108"/>
    <s v="En línea"/>
  </r>
  <r>
    <s v="01665357"/>
    <s v="12/02/2025"/>
    <s v="20:16"/>
    <s v="OLO614"/>
    <x v="0"/>
    <s v="BOGOTÁ, D.C."/>
    <x v="0"/>
    <x v="1"/>
    <n v="40147.379999999997"/>
    <n v="3.9129999999999998"/>
    <n v="10260"/>
    <n v="10260"/>
    <s v="1000800910551005"/>
    <n v="10510.43"/>
    <n v="41127.312590000001"/>
    <x v="10"/>
    <x v="1"/>
    <x v="17"/>
    <n v="1005"/>
    <n v="10008009"/>
    <s v="SABANA"/>
    <n v="1055"/>
    <s v="Combustibles"/>
    <s v="0040007354"/>
    <x v="0"/>
    <s v="129371"/>
    <s v="En línea"/>
  </r>
  <r>
    <s v="01665395"/>
    <s v="12/02/2025"/>
    <s v="21:10"/>
    <s v="GCX102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06539"/>
    <s v="En línea"/>
  </r>
  <r>
    <s v="03624025"/>
    <s v="12/02/2025"/>
    <s v="04:21"/>
    <s v="GCW868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62485"/>
    <s v="En línea"/>
  </r>
  <r>
    <s v="02296862"/>
    <s v="12/02/2025"/>
    <s v="18:39"/>
    <s v="DDT44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9022"/>
    <s v="En línea"/>
  </r>
  <r>
    <s v="02296767"/>
    <s v="12/02/2025"/>
    <s v="15:14"/>
    <s v="OGA09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5040"/>
    <s v="En línea"/>
  </r>
  <r>
    <s v="01311349"/>
    <s v="12/02/2025"/>
    <s v="23:22"/>
    <s v="OFY78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86264"/>
    <s v="En línea"/>
  </r>
  <r>
    <s v="02296497"/>
    <s v="12/02/2025"/>
    <s v="00:38"/>
    <s v="DDT62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7496"/>
    <s v="En línea"/>
  </r>
  <r>
    <s v="02428180"/>
    <s v="12/02/2025"/>
    <s v="12:29"/>
    <s v="LIS860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17574"/>
    <s v="En línea"/>
  </r>
  <r>
    <s v="04366069"/>
    <s v="12/02/2025"/>
    <s v="15:48"/>
    <s v="OLN243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78973"/>
    <s v="En línea"/>
  </r>
  <r>
    <s v="02428508"/>
    <s v="12/02/2025"/>
    <s v="21:46"/>
    <s v="OLO543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111580"/>
    <s v="En línea"/>
  </r>
  <r>
    <s v="03484891"/>
    <s v="12/02/2025"/>
    <s v="16:42"/>
    <s v="LIT064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21717"/>
    <s v="En línea"/>
  </r>
  <r>
    <s v="01343073"/>
    <s v="12/02/2025"/>
    <s v="10:36"/>
    <s v="LHE73F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26440"/>
    <s v="En línea"/>
  </r>
  <r>
    <s v="01343348"/>
    <s v="12/02/2025"/>
    <s v="15:03"/>
    <s v="OFO13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125720"/>
    <s v="En línea"/>
  </r>
  <r>
    <s v="01343380"/>
    <s v="12/02/2025"/>
    <s v="15:33"/>
    <s v="OFW84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31239"/>
    <s v="En línea"/>
  </r>
  <r>
    <s v="04365784"/>
    <s v="12/02/2025"/>
    <s v="06:06"/>
    <s v="OLN150"/>
    <x v="0"/>
    <s v="BOGOTÁ, D.C."/>
    <x v="0"/>
    <x v="0"/>
    <n v="61560"/>
    <n v="4"/>
    <n v="15390"/>
    <n v="15390"/>
    <s v="1000800921601005"/>
    <n v="16129.73"/>
    <n v="64518.92"/>
    <x v="23"/>
    <x v="1"/>
    <x v="16"/>
    <n v="1005"/>
    <n v="10008009"/>
    <s v="SABANA"/>
    <n v="2160"/>
    <s v="Combustibles"/>
    <s v="0040007354"/>
    <x v="0"/>
    <s v="133137"/>
    <s v="En línea"/>
  </r>
  <r>
    <s v="03484548"/>
    <s v="12/02/2025"/>
    <s v="08:08"/>
    <s v="OKZ836"/>
    <x v="0"/>
    <s v="BOGOTÁ, D.C."/>
    <x v="0"/>
    <x v="0"/>
    <n v="61560"/>
    <n v="4"/>
    <n v="15390"/>
    <n v="15390"/>
    <s v="1000800921601005"/>
    <n v="16129.73"/>
    <n v="64518.92"/>
    <x v="23"/>
    <x v="1"/>
    <x v="16"/>
    <n v="1005"/>
    <n v="10008009"/>
    <s v="SABANA"/>
    <n v="2160"/>
    <s v="Combustibles"/>
    <s v="0040007354"/>
    <x v="0"/>
    <s v="160124"/>
    <s v="En línea"/>
  </r>
  <r>
    <s v="01343760"/>
    <s v="12/02/2025"/>
    <s v="21:21"/>
    <s v="OGE08E"/>
    <x v="0"/>
    <s v="BOGOTÁ, D.C."/>
    <x v="0"/>
    <x v="0"/>
    <n v="24393.15"/>
    <n v="1.585"/>
    <n v="15390"/>
    <n v="15390"/>
    <s v="1000800921601005"/>
    <n v="16129.73"/>
    <n v="25565.622049999998"/>
    <x v="23"/>
    <x v="1"/>
    <x v="16"/>
    <n v="1005"/>
    <n v="10008009"/>
    <s v="SABANA"/>
    <n v="2160"/>
    <s v="Combustibles"/>
    <s v="0040007354"/>
    <x v="0"/>
    <s v="55160"/>
    <s v="En línea"/>
  </r>
  <r>
    <s v="01343686"/>
    <s v="12/02/2025"/>
    <s v="20:18"/>
    <s v="OAO20E"/>
    <x v="0"/>
    <s v="BOGOTÁ, D.C."/>
    <x v="0"/>
    <x v="0"/>
    <n v="30780"/>
    <n v="2"/>
    <n v="15390"/>
    <n v="15390"/>
    <s v="1000800921601005"/>
    <n v="16129.73"/>
    <n v="32259.46"/>
    <x v="23"/>
    <x v="1"/>
    <x v="16"/>
    <n v="1005"/>
    <n v="10008009"/>
    <s v="SABANA"/>
    <n v="2160"/>
    <s v="Combustibles"/>
    <s v="0040007354"/>
    <x v="0"/>
    <s v="49458"/>
    <s v="En línea"/>
  </r>
  <r>
    <s v="01343629"/>
    <s v="12/02/2025"/>
    <s v="19:30"/>
    <s v="DDU71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92426"/>
    <s v="En línea"/>
  </r>
  <r>
    <s v="02428407"/>
    <s v="12/02/2025"/>
    <s v="18:48"/>
    <s v="LHA28F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39340"/>
    <s v="En línea"/>
  </r>
  <r>
    <s v="02502841"/>
    <s v="12/02/2025"/>
    <s v="08:34"/>
    <s v="OFW18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83400"/>
    <s v="En línea"/>
  </r>
  <r>
    <s v="03553764"/>
    <s v="12/02/2025"/>
    <s v="18:18"/>
    <s v="OGB29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67318"/>
    <s v="En línea"/>
  </r>
  <r>
    <s v="02503338"/>
    <s v="12/02/2025"/>
    <s v="21:04"/>
    <s v="LIS730"/>
    <x v="0"/>
    <s v="BOGOTÁ, D.C."/>
    <x v="0"/>
    <x v="0"/>
    <n v="46050"/>
    <n v="3"/>
    <n v="15350"/>
    <n v="15350"/>
    <s v="1000800910481005"/>
    <n v="16129.73"/>
    <n v="48389.19"/>
    <x v="11"/>
    <x v="1"/>
    <x v="17"/>
    <n v="1005"/>
    <n v="10008009"/>
    <s v="SABANA"/>
    <n v="1048"/>
    <s v="Combustibles"/>
    <s v="0040007354"/>
    <x v="0"/>
    <s v="47391"/>
    <s v="En línea"/>
  </r>
  <r>
    <s v="03553767"/>
    <s v="12/02/2025"/>
    <s v="18:20"/>
    <s v="AWU05D"/>
    <x v="0"/>
    <s v="BOGOTÁ, D.C."/>
    <x v="0"/>
    <x v="0"/>
    <n v="27553.25"/>
    <n v="1.7949999999999999"/>
    <n v="15350"/>
    <n v="15350"/>
    <s v="1000800910481005"/>
    <n v="16129.73"/>
    <n v="28952.865349999996"/>
    <x v="11"/>
    <x v="1"/>
    <x v="17"/>
    <n v="1005"/>
    <n v="10008009"/>
    <s v="SABANA"/>
    <n v="1048"/>
    <s v="Combustibles"/>
    <s v="0040007354"/>
    <x v="0"/>
    <s v="2654"/>
    <s v="En línea"/>
  </r>
  <r>
    <s v="01385761"/>
    <s v="12/02/2025"/>
    <s v="01:00"/>
    <s v="LHE28F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27819"/>
    <s v="En línea"/>
  </r>
  <r>
    <s v="02424253"/>
    <s v="12/02/2025"/>
    <s v="19:54"/>
    <s v="DDU29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93855"/>
    <s v="En línea"/>
  </r>
  <r>
    <s v="01434896"/>
    <s v="12/02/2025"/>
    <s v="16:00"/>
    <s v="OGE09E"/>
    <x v="0"/>
    <s v="BOGOTÁ, D.C."/>
    <x v="0"/>
    <x v="0"/>
    <n v="31260"/>
    <n v="2"/>
    <n v="15630"/>
    <n v="15630"/>
    <s v="1000800910681005"/>
    <n v="16129.73"/>
    <n v="32259.46"/>
    <x v="16"/>
    <x v="1"/>
    <x v="17"/>
    <n v="1005"/>
    <n v="10008009"/>
    <s v="SABANA"/>
    <n v="1068"/>
    <s v="Combustibles"/>
    <s v="0040007354"/>
    <x v="0"/>
    <s v="96400"/>
    <s v="En línea"/>
  </r>
  <r>
    <s v="01664718"/>
    <s v="12/02/2025"/>
    <s v="16:39"/>
    <s v="OJX005"/>
    <x v="0"/>
    <s v="BOGOTÁ, D.C."/>
    <x v="0"/>
    <x v="0"/>
    <n v="61160"/>
    <n v="4"/>
    <n v="15290"/>
    <n v="15290"/>
    <s v="1000800910821005"/>
    <n v="16129.73"/>
    <n v="64518.92"/>
    <x v="50"/>
    <x v="1"/>
    <x v="17"/>
    <n v="1005"/>
    <n v="10008009"/>
    <s v="SABANA"/>
    <n v="1082"/>
    <s v="Combustibles"/>
    <s v="0040007354"/>
    <x v="0"/>
    <s v="142555"/>
    <s v="En línea"/>
  </r>
  <r>
    <s v="01444599"/>
    <s v="12/02/2025"/>
    <s v="18:37"/>
    <s v="OLO314"/>
    <x v="0"/>
    <s v="BOGOTÁ, D.C."/>
    <x v="0"/>
    <x v="0"/>
    <n v="61840"/>
    <n v="4"/>
    <n v="15460"/>
    <n v="15460"/>
    <s v="1000800919251005"/>
    <n v="16129.73"/>
    <n v="64518.92"/>
    <x v="26"/>
    <x v="1"/>
    <x v="16"/>
    <n v="1005"/>
    <n v="10008009"/>
    <s v="SABANA"/>
    <n v="1925"/>
    <s v="Combustibles"/>
    <s v="0040007354"/>
    <x v="0"/>
    <s v="132951"/>
    <s v="En línea"/>
  </r>
  <r>
    <s v="01444233"/>
    <s v="12/02/2025"/>
    <s v="03:59"/>
    <s v="LHE40F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35355"/>
    <s v="En línea"/>
  </r>
  <r>
    <s v="02342239"/>
    <s v="12/02/2025"/>
    <s v="13:36"/>
    <s v="OLO737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132770"/>
    <s v="En línea"/>
  </r>
  <r>
    <s v="01696426"/>
    <s v="12/02/2025"/>
    <s v="11:09"/>
    <s v="JQV291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57281"/>
    <s v="En línea"/>
  </r>
  <r>
    <s v="01696980"/>
    <s v="12/02/2025"/>
    <s v="21:51"/>
    <s v="OLN125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233683"/>
    <s v="En línea"/>
  </r>
  <r>
    <s v="01696107"/>
    <s v="12/02/2025"/>
    <s v="00:43"/>
    <s v="GCX053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00309"/>
    <s v="En línea"/>
  </r>
  <r>
    <s v="49195111"/>
    <s v="12/02/2025"/>
    <s v="13:07"/>
    <s v="OFW13E"/>
    <x v="0"/>
    <s v="BOGOTÁ, D.C."/>
    <x v="0"/>
    <x v="0"/>
    <n v="24000"/>
    <n v="1.5"/>
    <n v="16000"/>
    <n v="16000"/>
    <s v="1000800918831005"/>
    <n v="16129.73"/>
    <n v="24194.595000000001"/>
    <x v="46"/>
    <x v="1"/>
    <x v="16"/>
    <n v="1005"/>
    <n v="10008009"/>
    <s v="SABANA"/>
    <n v="1883"/>
    <s v="Combustibles"/>
    <s v="0040007354"/>
    <x v="0"/>
    <s v="65458"/>
    <s v="En línea"/>
  </r>
  <r>
    <s v="02286901"/>
    <s v="12/02/2025"/>
    <s v="21:26"/>
    <s v="JQU992"/>
    <x v="0"/>
    <s v="BOGOTÁ, D.C."/>
    <x v="0"/>
    <x v="1"/>
    <n v="43080"/>
    <n v="4"/>
    <n v="10770"/>
    <n v="10770"/>
    <s v="1000800919041005"/>
    <n v="10510.43"/>
    <n v="42041.72"/>
    <x v="37"/>
    <x v="1"/>
    <x v="16"/>
    <n v="1005"/>
    <n v="10008009"/>
    <s v="SABANA"/>
    <n v="1904"/>
    <s v="Combustibles"/>
    <s v="0040007354"/>
    <x v="0"/>
    <s v="100280"/>
    <s v="En línea"/>
  </r>
  <r>
    <s v="02460597"/>
    <s v="12/02/2025"/>
    <s v="06:17"/>
    <s v="LIS734"/>
    <x v="0"/>
    <s v="BOGOTÁ, D.C."/>
    <x v="0"/>
    <x v="0"/>
    <n v="40441.83"/>
    <n v="2.5710000000000002"/>
    <n v="15730"/>
    <n v="15730"/>
    <s v="1000800910671005"/>
    <n v="16129.73"/>
    <n v="41469.535830000001"/>
    <x v="36"/>
    <x v="1"/>
    <x v="17"/>
    <n v="1005"/>
    <n v="10008009"/>
    <s v="SABANA"/>
    <n v="1067"/>
    <s v="Combustibles"/>
    <s v="0040007354"/>
    <x v="0"/>
    <s v="46046"/>
    <s v="En línea"/>
  </r>
  <r>
    <s v="01564296"/>
    <s v="12/02/2025"/>
    <s v="07:27"/>
    <s v="DDO56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79966"/>
    <s v="En línea"/>
  </r>
  <r>
    <s v="03454995"/>
    <s v="12/02/2025"/>
    <s v="23:01"/>
    <s v="LHB18F"/>
    <x v="0"/>
    <s v="BOGOTÁ, D.C."/>
    <x v="0"/>
    <x v="0"/>
    <n v="23190"/>
    <n v="1.5"/>
    <n v="15460"/>
    <n v="15460"/>
    <s v="1000800911031005"/>
    <n v="16129.73"/>
    <n v="24194.595000000001"/>
    <x v="27"/>
    <x v="1"/>
    <x v="17"/>
    <n v="1005"/>
    <n v="10008009"/>
    <s v="SABANA"/>
    <n v="1103"/>
    <s v="Combustibles"/>
    <s v="0040007354"/>
    <x v="0"/>
    <s v="32120"/>
    <s v="En línea"/>
  </r>
  <r>
    <s v="01697037"/>
    <s v="12/02/2025"/>
    <s v="23:05"/>
    <s v="OFS4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9306"/>
    <s v="En línea"/>
  </r>
  <r>
    <s v="02468807"/>
    <s v="12/02/2025"/>
    <s v="12:47"/>
    <s v="DDS23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6495"/>
    <s v="En línea"/>
  </r>
  <r>
    <s v="02468835"/>
    <s v="12/02/2025"/>
    <s v="13:15"/>
    <s v="OFL22E"/>
    <x v="0"/>
    <s v="BOGOTÁ, D.C."/>
    <x v="0"/>
    <x v="0"/>
    <n v="20189.05"/>
    <n v="1.2949999999999999"/>
    <n v="15590"/>
    <n v="15590"/>
    <s v="1000800910391005"/>
    <n v="16129.73"/>
    <n v="20888.000349999998"/>
    <x v="5"/>
    <x v="1"/>
    <x v="17"/>
    <n v="1005"/>
    <n v="10008009"/>
    <s v="SABANA"/>
    <n v="1039"/>
    <s v="Combustibles"/>
    <s v="0040007354"/>
    <x v="0"/>
    <s v="50603"/>
    <s v="En línea"/>
  </r>
  <r>
    <s v="01696377"/>
    <s v="12/02/2025"/>
    <s v="10:14"/>
    <s v="DDY04E"/>
    <x v="0"/>
    <s v="BOGOTÁ, D.C."/>
    <x v="0"/>
    <x v="0"/>
    <n v="15590"/>
    <n v="1"/>
    <n v="15590"/>
    <n v="15590"/>
    <s v="1000800910391005"/>
    <n v="16129.73"/>
    <n v="16129.73"/>
    <x v="5"/>
    <x v="1"/>
    <x v="17"/>
    <n v="1005"/>
    <n v="10008009"/>
    <s v="SABANA"/>
    <n v="1039"/>
    <s v="Combustibles"/>
    <s v="0040007354"/>
    <x v="0"/>
    <s v="71539"/>
    <s v="En línea"/>
  </r>
  <r>
    <s v="02468846"/>
    <s v="12/02/2025"/>
    <s v="13:26"/>
    <s v="OGG38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0050"/>
    <s v="En línea"/>
  </r>
  <r>
    <s v="02468696"/>
    <s v="12/02/2025"/>
    <s v="10:32"/>
    <s v="OFX59E"/>
    <x v="0"/>
    <s v="BOGOTÁ, D.C."/>
    <x v="0"/>
    <x v="0"/>
    <n v="19970.79"/>
    <n v="1.2809999999999999"/>
    <n v="15590"/>
    <n v="15590"/>
    <s v="1000800910391005"/>
    <n v="16129.73"/>
    <n v="20662.184129999998"/>
    <x v="5"/>
    <x v="1"/>
    <x v="17"/>
    <n v="1005"/>
    <n v="10008009"/>
    <s v="SABANA"/>
    <n v="1039"/>
    <s v="Combustibles"/>
    <s v="0040007354"/>
    <x v="0"/>
    <s v="60721"/>
    <s v="En línea"/>
  </r>
  <r>
    <s v="02468690"/>
    <s v="12/02/2025"/>
    <s v="10:30"/>
    <s v="OFN36E"/>
    <x v="0"/>
    <s v="BOGOTÁ, D.C."/>
    <x v="0"/>
    <x v="0"/>
    <n v="15590"/>
    <n v="1"/>
    <n v="15590"/>
    <n v="15590"/>
    <s v="1000800910391005"/>
    <n v="16129.73"/>
    <n v="16129.73"/>
    <x v="5"/>
    <x v="1"/>
    <x v="17"/>
    <n v="1005"/>
    <n v="10008009"/>
    <s v="SABANA"/>
    <n v="1039"/>
    <s v="Combustibles"/>
    <s v="0040007354"/>
    <x v="0"/>
    <s v="24679"/>
    <s v="En línea"/>
  </r>
  <r>
    <s v="02468688"/>
    <s v="12/02/2025"/>
    <s v="10:28"/>
    <s v="OFX1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2342"/>
    <s v="En línea"/>
  </r>
  <r>
    <s v="02468972"/>
    <s v="12/02/2025"/>
    <s v="15:34"/>
    <s v="OFW35E"/>
    <x v="0"/>
    <s v="BOGOTÁ, D.C."/>
    <x v="0"/>
    <x v="0"/>
    <n v="21872.77"/>
    <n v="1.403"/>
    <n v="15590"/>
    <n v="15590"/>
    <s v="1000800910391005"/>
    <n v="16129.73"/>
    <n v="22630.011190000001"/>
    <x v="5"/>
    <x v="1"/>
    <x v="17"/>
    <n v="1005"/>
    <n v="10008009"/>
    <s v="SABANA"/>
    <n v="1039"/>
    <s v="Combustibles"/>
    <s v="0040007354"/>
    <x v="0"/>
    <s v="76881"/>
    <s v="En línea"/>
  </r>
  <r>
    <s v="01696630"/>
    <s v="12/02/2025"/>
    <s v="15:37"/>
    <s v="OFJ21E"/>
    <x v="0"/>
    <s v="BOGOTÁ, D.C."/>
    <x v="0"/>
    <x v="0"/>
    <n v="19877.25"/>
    <n v="1.2749999999999999"/>
    <n v="15590"/>
    <n v="15590"/>
    <s v="1000800910391005"/>
    <n v="16129.73"/>
    <n v="20565.405749999998"/>
    <x v="5"/>
    <x v="1"/>
    <x v="17"/>
    <n v="1005"/>
    <n v="10008009"/>
    <s v="SABANA"/>
    <n v="1039"/>
    <s v="Combustibles"/>
    <s v="0040007354"/>
    <x v="0"/>
    <s v="63829"/>
    <s v="En línea"/>
  </r>
  <r>
    <s v="02468910"/>
    <s v="12/02/2025"/>
    <s v="14:39"/>
    <s v="OFL4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4155"/>
    <s v="En línea"/>
  </r>
  <r>
    <s v="02468929"/>
    <s v="12/02/2025"/>
    <s v="14:53"/>
    <s v="ODT154"/>
    <x v="0"/>
    <s v="BOGOTÁ, D.C."/>
    <x v="0"/>
    <x v="0"/>
    <n v="77950"/>
    <n v="5"/>
    <n v="15590"/>
    <n v="15590"/>
    <s v="1000800910391005"/>
    <n v="16129.73"/>
    <n v="80648.649999999994"/>
    <x v="5"/>
    <x v="1"/>
    <x v="17"/>
    <n v="1005"/>
    <n v="10008009"/>
    <s v="SABANA"/>
    <n v="1039"/>
    <s v="Combustibles"/>
    <s v="0040007354"/>
    <x v="0"/>
    <s v="179698"/>
    <s v="En línea"/>
  </r>
  <r>
    <s v="01696700"/>
    <s v="12/02/2025"/>
    <s v="17:01"/>
    <s v="OFV4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2769"/>
    <s v="En línea"/>
  </r>
  <r>
    <s v="01688523"/>
    <s v="12/02/2025"/>
    <s v="09:06"/>
    <s v="OLN013"/>
    <x v="3"/>
    <s v="BOGOTÁ, D.C."/>
    <x v="0"/>
    <x v="0"/>
    <n v="168641.7"/>
    <n v="10.965"/>
    <n v="15380"/>
    <n v="15380"/>
    <s v="1000800910611013"/>
    <n v="15812.78"/>
    <n v="173387.13270000002"/>
    <x v="15"/>
    <x v="1"/>
    <x v="20"/>
    <n v="1013"/>
    <n v="10008009"/>
    <s v="SABANA"/>
    <n v="1061"/>
    <s v="Combustibles"/>
    <s v="0040006584"/>
    <x v="0"/>
    <s v="115678"/>
    <s v="En línea"/>
  </r>
  <r>
    <s v="02279736"/>
    <s v="12/02/2025"/>
    <s v="16:40"/>
    <s v="OKZ814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216603"/>
    <s v="En línea"/>
  </r>
  <r>
    <s v="02279709"/>
    <s v="12/02/2025"/>
    <s v="14:56"/>
    <s v="OKZ753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77733"/>
    <s v="En línea"/>
  </r>
  <r>
    <s v="0550846"/>
    <s v="12/02/2025"/>
    <s v="17:08"/>
    <s v="OLO705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29866"/>
    <s v="En línea"/>
  </r>
  <r>
    <s v="02279755"/>
    <s v="12/02/2025"/>
    <s v="17:22"/>
    <s v="OKZ788"/>
    <x v="0"/>
    <s v="BOGOTÁ, D.C."/>
    <x v="0"/>
    <x v="1"/>
    <n v="84240"/>
    <n v="8"/>
    <n v="10530"/>
    <n v="10530"/>
    <s v="1000800910691005"/>
    <n v="10510.43"/>
    <n v="84083.44"/>
    <x v="17"/>
    <x v="1"/>
    <x v="17"/>
    <n v="1005"/>
    <n v="10008009"/>
    <s v="SABANA"/>
    <n v="1069"/>
    <s v="Combustibles"/>
    <s v="0040007354"/>
    <x v="0"/>
    <s v="137663"/>
    <s v="En línea"/>
  </r>
  <r>
    <s v="1792836"/>
    <s v="12/02/2025"/>
    <s v="09:38"/>
    <s v="OKZ668"/>
    <x v="6"/>
    <s v="BOGOTÁ, D.C."/>
    <x v="0"/>
    <x v="0"/>
    <n v="97546.05"/>
    <n v="6.2649999999999997"/>
    <n v="15570"/>
    <n v="15570"/>
    <s v="100080092355865"/>
    <n v="16140.01"/>
    <n v="101117.16265"/>
    <x v="39"/>
    <x v="1"/>
    <x v="27"/>
    <n v="865"/>
    <n v="10008009"/>
    <s v="SABANA"/>
    <n v="2355"/>
    <s v="Combustibles"/>
    <s v="0040006277"/>
    <x v="0"/>
    <s v="145531"/>
    <s v="En línea"/>
  </r>
  <r>
    <s v="02749046"/>
    <s v="12/02/2025"/>
    <s v="11:10"/>
    <s v="OFP3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9118"/>
    <s v="En línea"/>
  </r>
  <r>
    <s v="02748935"/>
    <s v="12/02/2025"/>
    <s v="09:11"/>
    <s v="OFX9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1535"/>
    <s v="En línea"/>
  </r>
  <r>
    <s v="02749036"/>
    <s v="12/02/2025"/>
    <s v="11:03"/>
    <s v="OFZ4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5392"/>
    <s v="En línea"/>
  </r>
  <r>
    <s v="01871666"/>
    <s v="12/02/2025"/>
    <s v="18:06"/>
    <s v="OFP3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3299"/>
    <s v="En línea"/>
  </r>
  <r>
    <s v="01871664"/>
    <s v="12/02/2025"/>
    <s v="18:05"/>
    <s v="OFY0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7112"/>
    <s v="En línea"/>
  </r>
  <r>
    <s v="01871803"/>
    <s v="12/02/2025"/>
    <s v="19:57"/>
    <s v="OFM38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1268"/>
    <s v="En línea"/>
  </r>
  <r>
    <s v="02749540"/>
    <s v="12/02/2025"/>
    <s v="20:12"/>
    <s v="OFP7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4510"/>
    <s v="En línea"/>
  </r>
  <r>
    <s v="01872014"/>
    <s v="12/02/2025"/>
    <s v="23:15"/>
    <s v="OJX061"/>
    <x v="0"/>
    <s v="BOGOTÁ, D.C."/>
    <x v="0"/>
    <x v="0"/>
    <n v="46380"/>
    <n v="3"/>
    <n v="15460"/>
    <n v="15460"/>
    <s v="1000800910471005"/>
    <n v="16129.73"/>
    <n v="48389.19"/>
    <x v="6"/>
    <x v="1"/>
    <x v="17"/>
    <n v="1005"/>
    <n v="10008009"/>
    <s v="SABANA"/>
    <n v="1047"/>
    <s v="Combustibles"/>
    <s v="0040007354"/>
    <x v="0"/>
    <s v="196170"/>
    <s v="En línea"/>
  </r>
  <r>
    <s v="02749683"/>
    <s v="12/02/2025"/>
    <s v="23:31"/>
    <s v="OJX086"/>
    <x v="0"/>
    <s v="BOGOTÁ, D.C."/>
    <x v="0"/>
    <x v="0"/>
    <n v="77300"/>
    <n v="5"/>
    <n v="15460"/>
    <n v="15460"/>
    <s v="1000800910471005"/>
    <n v="16129.73"/>
    <n v="80648.649999999994"/>
    <x v="6"/>
    <x v="1"/>
    <x v="17"/>
    <n v="1005"/>
    <n v="10008009"/>
    <s v="SABANA"/>
    <n v="1047"/>
    <s v="Combustibles"/>
    <s v="0040007354"/>
    <x v="0"/>
    <s v="165662"/>
    <s v="En línea"/>
  </r>
  <r>
    <s v="02748952"/>
    <s v="12/02/2025"/>
    <s v="09:27"/>
    <s v="OGB8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1928"/>
    <s v="En línea"/>
  </r>
  <r>
    <s v="02749178"/>
    <s v="12/02/2025"/>
    <s v="13:21"/>
    <s v="OFM0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6500"/>
    <s v="En línea"/>
  </r>
  <r>
    <s v="02749228"/>
    <s v="12/02/2025"/>
    <s v="14:14"/>
    <s v="OFM0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4420"/>
    <s v="En línea"/>
  </r>
  <r>
    <s v="02551844"/>
    <s v="12/02/2025"/>
    <s v="09:40"/>
    <s v="GCX114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86624"/>
    <s v="En línea"/>
  </r>
  <r>
    <s v="02552446"/>
    <s v="12/02/2025"/>
    <s v="23:17"/>
    <s v="OLO624"/>
    <x v="0"/>
    <s v="BOGOTÁ, D.C."/>
    <x v="0"/>
    <x v="1"/>
    <n v="32021.16"/>
    <n v="3.0760000000000001"/>
    <n v="10410"/>
    <n v="10410"/>
    <s v="1000800910561005"/>
    <n v="10510.43"/>
    <n v="32330.082680000003"/>
    <x v="28"/>
    <x v="1"/>
    <x v="17"/>
    <n v="1005"/>
    <n v="10008009"/>
    <s v="SABANA"/>
    <n v="1056"/>
    <s v="Combustibles"/>
    <s v="0040007354"/>
    <x v="0"/>
    <s v="120970"/>
    <s v="En línea"/>
  </r>
  <r>
    <s v="02551901"/>
    <s v="12/02/2025"/>
    <s v="10:55"/>
    <s v="OCK004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241705"/>
    <s v="En línea"/>
  </r>
  <r>
    <s v="02552400"/>
    <s v="12/02/2025"/>
    <s v="22:00"/>
    <s v="GCX117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54504"/>
    <s v="En línea"/>
  </r>
  <r>
    <s v="0550709"/>
    <s v="12/02/2025"/>
    <s v="10:56"/>
    <s v="OFO95E"/>
    <x v="0"/>
    <s v="BOGOTÁ, D.C."/>
    <x v="0"/>
    <x v="0"/>
    <n v="19627.02"/>
    <n v="1.2629999999999999"/>
    <n v="15540"/>
    <n v="15540"/>
    <s v="1000800910691005"/>
    <n v="16129.73"/>
    <n v="20371.848989999999"/>
    <x v="17"/>
    <x v="1"/>
    <x v="17"/>
    <n v="1005"/>
    <n v="10008009"/>
    <s v="SABANA"/>
    <n v="1069"/>
    <s v="Combustibles"/>
    <s v="0040007354"/>
    <x v="0"/>
    <s v="61598"/>
    <s v="En línea"/>
  </r>
  <r>
    <s v="0550707"/>
    <s v="12/02/2025"/>
    <s v="10:54"/>
    <s v="OGG2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9014"/>
    <s v="En línea"/>
  </r>
  <r>
    <s v="0550751"/>
    <s v="12/02/2025"/>
    <s v="12:35"/>
    <s v="OGF85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5758"/>
    <s v="En línea"/>
  </r>
  <r>
    <s v="0550788"/>
    <s v="12/02/2025"/>
    <s v="14:13"/>
    <s v="OFN71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44170"/>
    <s v="En línea"/>
  </r>
  <r>
    <s v="02279528"/>
    <s v="12/02/2025"/>
    <s v="03:21"/>
    <s v="OBF167"/>
    <x v="0"/>
    <s v="BOGOTÁ, D.C."/>
    <x v="0"/>
    <x v="0"/>
    <n v="60217.5"/>
    <n v="3.875"/>
    <n v="15540"/>
    <n v="15540"/>
    <s v="1000800910691005"/>
    <n v="16129.73"/>
    <n v="62502.703750000001"/>
    <x v="17"/>
    <x v="1"/>
    <x v="17"/>
    <n v="1005"/>
    <n v="10008009"/>
    <s v="SABANA"/>
    <n v="1069"/>
    <s v="Combustibles"/>
    <s v="0040007354"/>
    <x v="0"/>
    <s v="409960"/>
    <s v="En línea"/>
  </r>
  <r>
    <s v="01333860"/>
    <s v="12/02/2025"/>
    <s v="08:25"/>
    <s v="OFY40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3629"/>
    <s v="En línea"/>
  </r>
  <r>
    <s v="03145219"/>
    <s v="12/02/2025"/>
    <s v="07:51"/>
    <s v="DDU9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4808"/>
    <s v="En línea"/>
  </r>
  <r>
    <s v="01333832"/>
    <s v="12/02/2025"/>
    <s v="07:28"/>
    <s v="OFZ7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9115"/>
    <s v="En línea"/>
  </r>
  <r>
    <s v="03145533"/>
    <s v="12/02/2025"/>
    <s v="21:10"/>
    <s v="DDU06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93572"/>
    <s v="En línea"/>
  </r>
  <r>
    <s v="04189891"/>
    <s v="12/02/2025"/>
    <s v="17:12"/>
    <s v="LHG97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27014"/>
    <s v="En línea"/>
  </r>
  <r>
    <s v="01334140"/>
    <s v="12/02/2025"/>
    <s v="17:47"/>
    <s v="OFK61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4468"/>
    <s v="En línea"/>
  </r>
  <r>
    <s v="0550922"/>
    <s v="12/02/2025"/>
    <s v="19:59"/>
    <s v="OAN94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93196"/>
    <s v="En línea"/>
  </r>
  <r>
    <s v="01334232"/>
    <s v="12/02/2025"/>
    <s v="20:44"/>
    <s v="DDX19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71317"/>
    <s v="En línea"/>
  </r>
  <r>
    <s v="01334138"/>
    <s v="12/02/2025"/>
    <s v="17:44"/>
    <s v="OFP5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1349"/>
    <s v="En línea"/>
  </r>
  <r>
    <s v="04189953"/>
    <s v="12/02/2025"/>
    <s v="19:36"/>
    <s v="OGA70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10261"/>
    <s v="En línea"/>
  </r>
  <r>
    <s v="04189958"/>
    <s v="12/02/2025"/>
    <s v="19:49"/>
    <s v="LHE89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28721"/>
    <s v="En línea"/>
  </r>
  <r>
    <s v="03544667"/>
    <s v="12/02/2025"/>
    <s v="03:28"/>
    <s v="DDQ7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3862"/>
    <s v="En línea"/>
  </r>
  <r>
    <s v="03544705"/>
    <s v="12/02/2025"/>
    <s v="05:20"/>
    <s v="OFJ2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1996"/>
    <s v="En línea"/>
  </r>
  <r>
    <s v="03544629"/>
    <s v="12/02/2025"/>
    <s v="00:31"/>
    <s v="LBM27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5987"/>
    <s v="En línea"/>
  </r>
  <r>
    <s v="01664779"/>
    <s v="12/02/2025"/>
    <s v="00:56"/>
    <s v="OGF6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1700"/>
    <s v="En línea"/>
  </r>
  <r>
    <s v="03544641"/>
    <s v="12/02/2025"/>
    <s v="01:06"/>
    <s v="OJX090"/>
    <x v="0"/>
    <s v="BOGOTÁ, D.C."/>
    <x v="0"/>
    <x v="0"/>
    <n v="76800"/>
    <n v="5"/>
    <n v="15360"/>
    <n v="15360"/>
    <s v="1000800910551005"/>
    <n v="16129.73"/>
    <n v="80648.649999999994"/>
    <x v="10"/>
    <x v="1"/>
    <x v="17"/>
    <n v="1005"/>
    <n v="10008009"/>
    <s v="SABANA"/>
    <n v="1055"/>
    <s v="Combustibles"/>
    <s v="0040007354"/>
    <x v="0"/>
    <s v="192473"/>
    <s v="En línea"/>
  </r>
  <r>
    <s v="04160123"/>
    <s v="12/02/2025"/>
    <s v="21:18"/>
    <s v="DDQ2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6367"/>
    <s v="En línea"/>
  </r>
  <r>
    <s v="04159989"/>
    <s v="12/02/2025"/>
    <s v="18:19"/>
    <s v="OFZ28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0660"/>
    <s v="En línea"/>
  </r>
  <r>
    <s v="04160017"/>
    <s v="12/02/2025"/>
    <s v="18:54"/>
    <s v="DDY45E"/>
    <x v="0"/>
    <s v="BOGOTÁ, D.C."/>
    <x v="0"/>
    <x v="0"/>
    <n v="30720"/>
    <n v="2"/>
    <n v="15360"/>
    <n v="15360"/>
    <s v="1000800910551005"/>
    <n v="16129.73"/>
    <n v="32259.46"/>
    <x v="10"/>
    <x v="1"/>
    <x v="17"/>
    <n v="1005"/>
    <n v="10008009"/>
    <s v="SABANA"/>
    <n v="1055"/>
    <s v="Combustibles"/>
    <s v="0040007354"/>
    <x v="0"/>
    <s v="30688"/>
    <s v="En línea"/>
  </r>
  <r>
    <s v="04160058"/>
    <s v="12/02/2025"/>
    <s v="19:39"/>
    <s v="OFJ22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0004"/>
    <s v="En línea"/>
  </r>
  <r>
    <s v="04159726"/>
    <s v="12/02/2025"/>
    <s v="13:30"/>
    <s v="OGG1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6759"/>
    <s v="En línea"/>
  </r>
  <r>
    <s v="04159741"/>
    <s v="12/02/2025"/>
    <s v="13:39"/>
    <s v="LBM33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1689"/>
    <s v="En línea"/>
  </r>
  <r>
    <s v="04159750"/>
    <s v="12/02/2025"/>
    <s v="13:46"/>
    <s v="LBM38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6295"/>
    <s v="En línea"/>
  </r>
  <r>
    <s v="02615459"/>
    <s v="12/02/2025"/>
    <s v="14:06"/>
    <s v="OFS7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8388"/>
    <s v="En línea"/>
  </r>
  <r>
    <s v="04159840"/>
    <s v="12/02/2025"/>
    <s v="15:16"/>
    <s v="OFK44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8781"/>
    <s v="En línea"/>
  </r>
  <r>
    <s v="02551871"/>
    <s v="12/02/2025"/>
    <s v="10:16"/>
    <s v="OFU6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6538"/>
    <s v="En línea"/>
  </r>
  <r>
    <s v="03504494"/>
    <s v="12/02/2025"/>
    <s v="10:54"/>
    <s v="OFJ72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9030"/>
    <s v="En línea"/>
  </r>
  <r>
    <s v="02552280"/>
    <s v="12/02/2025"/>
    <s v="19:15"/>
    <s v="DDO02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9482"/>
    <s v="En línea"/>
  </r>
  <r>
    <s v="03505019"/>
    <s v="12/02/2025"/>
    <s v="22:38"/>
    <s v="OFP4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9087"/>
    <s v="En línea"/>
  </r>
  <r>
    <s v="02552105"/>
    <s v="12/02/2025"/>
    <s v="15:32"/>
    <s v="OGG40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1278"/>
    <s v="En línea"/>
  </r>
  <r>
    <s v="02552450"/>
    <s v="12/02/2025"/>
    <s v="23:26"/>
    <s v="LBL86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2948"/>
    <s v="En línea"/>
  </r>
  <r>
    <s v="01590999"/>
    <s v="12/02/2025"/>
    <s v="07:35"/>
    <s v="OFW9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9793"/>
    <s v="En línea"/>
  </r>
  <r>
    <s v="02551648"/>
    <s v="12/02/2025"/>
    <s v="04:22"/>
    <s v="OEU959"/>
    <x v="0"/>
    <s v="BOGOTÁ, D.C."/>
    <x v="0"/>
    <x v="0"/>
    <n v="74270.759999999995"/>
    <n v="4.7640000000000002"/>
    <n v="15590"/>
    <n v="15590"/>
    <s v="1000800910561005"/>
    <n v="16129.73"/>
    <n v="76842.033720000007"/>
    <x v="28"/>
    <x v="1"/>
    <x v="17"/>
    <n v="1005"/>
    <n v="10008009"/>
    <s v="SABANA"/>
    <n v="1056"/>
    <s v="Combustibles"/>
    <s v="0040007354"/>
    <x v="0"/>
    <s v="157623"/>
    <s v="En línea"/>
  </r>
  <r>
    <s v="01590832"/>
    <s v="12/02/2025"/>
    <s v="01:48"/>
    <s v="OFJ64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6380"/>
    <s v="En línea"/>
  </r>
  <r>
    <s v="03504200"/>
    <s v="12/02/2025"/>
    <s v="03:44"/>
    <s v="OFJ5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7422"/>
    <s v="En línea"/>
  </r>
  <r>
    <s v="03504633"/>
    <s v="12/02/2025"/>
    <s v="14:04"/>
    <s v="LHB73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8325"/>
    <s v="En línea"/>
  </r>
  <r>
    <s v="02681020"/>
    <s v="12/02/2025"/>
    <s v="09:35"/>
    <s v="DDY16E"/>
    <x v="0"/>
    <s v="BOGOTÁ, D.C."/>
    <x v="0"/>
    <x v="0"/>
    <n v="15380"/>
    <n v="1"/>
    <n v="15380"/>
    <n v="15380"/>
    <s v="1000800910611005"/>
    <n v="16129.73"/>
    <n v="16129.73"/>
    <x v="15"/>
    <x v="1"/>
    <x v="17"/>
    <n v="1005"/>
    <n v="10008009"/>
    <s v="SABANA"/>
    <n v="1061"/>
    <s v="Combustibles"/>
    <s v="0040007354"/>
    <x v="0"/>
    <s v="64422"/>
    <s v="En línea"/>
  </r>
  <r>
    <s v="01688269"/>
    <s v="12/02/2025"/>
    <s v="00:10"/>
    <s v="OGB06E"/>
    <x v="0"/>
    <s v="BOGOTÁ, D.C."/>
    <x v="0"/>
    <x v="0"/>
    <n v="15380"/>
    <n v="1"/>
    <n v="15380"/>
    <n v="15380"/>
    <s v="1000800910611005"/>
    <n v="16129.73"/>
    <n v="16129.73"/>
    <x v="15"/>
    <x v="1"/>
    <x v="17"/>
    <n v="1005"/>
    <n v="10008009"/>
    <s v="SABANA"/>
    <n v="1061"/>
    <s v="Combustibles"/>
    <s v="0040007354"/>
    <x v="0"/>
    <s v="65560"/>
    <s v="En línea"/>
  </r>
  <r>
    <s v="01688290"/>
    <s v="12/02/2025"/>
    <s v="01:16"/>
    <s v="OFV56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85870"/>
    <s v="En línea"/>
  </r>
  <r>
    <s v="01688599"/>
    <s v="12/02/2025"/>
    <s v="10:45"/>
    <s v="OFQ59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86189"/>
    <s v="En línea"/>
  </r>
  <r>
    <s v="01689265"/>
    <s v="12/02/2025"/>
    <s v="20:47"/>
    <s v="JQV277"/>
    <x v="0"/>
    <s v="BOGOTÁ, D.C."/>
    <x v="0"/>
    <x v="0"/>
    <n v="46140"/>
    <n v="3"/>
    <n v="15380"/>
    <n v="15380"/>
    <s v="1000800910611005"/>
    <n v="16129.73"/>
    <n v="48389.19"/>
    <x v="15"/>
    <x v="1"/>
    <x v="17"/>
    <n v="1005"/>
    <n v="10008009"/>
    <s v="SABANA"/>
    <n v="1061"/>
    <s v="Combustibles"/>
    <s v="0040007354"/>
    <x v="0"/>
    <s v="67645"/>
    <s v="En línea"/>
  </r>
  <r>
    <s v="02681142"/>
    <s v="12/02/2025"/>
    <s v="21:20"/>
    <s v="DDY20E"/>
    <x v="0"/>
    <s v="BOGOTÁ, D.C."/>
    <x v="0"/>
    <x v="0"/>
    <n v="15380"/>
    <n v="1"/>
    <n v="15380"/>
    <n v="15380"/>
    <s v="1000800910611005"/>
    <n v="16129.73"/>
    <n v="16129.73"/>
    <x v="15"/>
    <x v="1"/>
    <x v="17"/>
    <n v="1005"/>
    <n v="10008009"/>
    <s v="SABANA"/>
    <n v="1061"/>
    <s v="Combustibles"/>
    <s v="0040007354"/>
    <x v="0"/>
    <s v="62208"/>
    <s v="En línea"/>
  </r>
  <r>
    <s v="01688753"/>
    <s v="12/02/2025"/>
    <s v="12:40"/>
    <s v="OFM82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51443"/>
    <s v="En línea"/>
  </r>
  <r>
    <s v="01689371"/>
    <s v="12/02/2025"/>
    <s v="23:13"/>
    <s v="OGG10E"/>
    <x v="0"/>
    <s v="BOGOTÁ, D.C."/>
    <x v="0"/>
    <x v="0"/>
    <n v="22875"/>
    <n v="1.5"/>
    <n v="15250"/>
    <n v="1525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74230"/>
    <s v="En línea"/>
  </r>
  <r>
    <s v="01473168"/>
    <s v="11/02/2025"/>
    <s v="06:54"/>
    <s v="ODT158"/>
    <x v="0"/>
    <s v="BOGOTÁ, D.C."/>
    <x v="0"/>
    <x v="0"/>
    <n v="79645"/>
    <n v="5"/>
    <n v="15929"/>
    <n v="15929"/>
    <s v="1000800925901005"/>
    <n v="16129.73"/>
    <n v="80648.649999999994"/>
    <x v="20"/>
    <x v="1"/>
    <x v="16"/>
    <n v="1005"/>
    <n v="10008009"/>
    <s v="SABANA"/>
    <n v="2590"/>
    <s v="Combustibles"/>
    <s v="0040007354"/>
    <x v="0"/>
    <s v="208783"/>
    <s v="En línea"/>
  </r>
  <r>
    <s v="01473170"/>
    <s v="11/02/2025"/>
    <s v="06:56"/>
    <s v="OFL86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8245"/>
    <s v="En línea"/>
  </r>
  <r>
    <s v="02365343"/>
    <s v="11/02/2025"/>
    <s v="07:29"/>
    <s v="OFL78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6042"/>
    <s v="En línea"/>
  </r>
  <r>
    <s v="01473056"/>
    <s v="11/02/2025"/>
    <s v="03:41"/>
    <s v="JQV269"/>
    <x v="0"/>
    <s v="BOGOTÁ, D.C."/>
    <x v="0"/>
    <x v="0"/>
    <n v="18302.420999999998"/>
    <n v="1.149"/>
    <n v="15929"/>
    <n v="15929"/>
    <s v="1000800925901005"/>
    <n v="16129.73"/>
    <n v="18533.05977"/>
    <x v="20"/>
    <x v="1"/>
    <x v="16"/>
    <n v="1005"/>
    <n v="10008009"/>
    <s v="SABANA"/>
    <n v="2590"/>
    <s v="Combustibles"/>
    <s v="0040007354"/>
    <x v="0"/>
    <s v="59265"/>
    <s v="En línea"/>
  </r>
  <r>
    <s v="01473050"/>
    <s v="11/02/2025"/>
    <s v="03:34"/>
    <s v="OFQ43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4383"/>
    <s v="En línea"/>
  </r>
  <r>
    <s v="02365443"/>
    <s v="11/02/2025"/>
    <s v="09:34"/>
    <s v="OFP67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0501"/>
    <s v="En línea"/>
  </r>
  <r>
    <s v="02365445"/>
    <s v="11/02/2025"/>
    <s v="09:35"/>
    <s v="LHB56F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17391"/>
    <s v="En línea"/>
  </r>
  <r>
    <s v="02365457"/>
    <s v="11/02/2025"/>
    <s v="09:48"/>
    <s v="OFX70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9766"/>
    <s v="En línea"/>
  </r>
  <r>
    <s v="01473558"/>
    <s v="11/02/2025"/>
    <s v="18:51"/>
    <s v="OEU912"/>
    <x v="0"/>
    <s v="BOGOTÁ, D.C."/>
    <x v="0"/>
    <x v="0"/>
    <n v="47787"/>
    <n v="3"/>
    <n v="15929"/>
    <n v="15929"/>
    <s v="1000800925901005"/>
    <n v="16129.73"/>
    <n v="48389.19"/>
    <x v="20"/>
    <x v="1"/>
    <x v="16"/>
    <n v="1005"/>
    <n v="10008009"/>
    <s v="SABANA"/>
    <n v="2590"/>
    <s v="Combustibles"/>
    <s v="0040007354"/>
    <x v="0"/>
    <s v="163370"/>
    <s v="En línea"/>
  </r>
  <r>
    <s v="01473398"/>
    <s v="11/02/2025"/>
    <s v="14:04"/>
    <s v="OFL77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8100"/>
    <s v="En línea"/>
  </r>
  <r>
    <s v="02696634"/>
    <s v="11/02/2025"/>
    <s v="08:25"/>
    <s v="OFT81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34899"/>
    <s v="En línea"/>
  </r>
  <r>
    <s v="03759473"/>
    <s v="11/02/2025"/>
    <s v="11:02"/>
    <s v="OEU924"/>
    <x v="0"/>
    <s v="BOGOTÁ, D.C."/>
    <x v="0"/>
    <x v="0"/>
    <n v="46890"/>
    <n v="3"/>
    <n v="15630"/>
    <n v="15630"/>
    <s v="100080099291005"/>
    <n v="16129.73"/>
    <n v="48389.19"/>
    <x v="9"/>
    <x v="1"/>
    <x v="17"/>
    <n v="1005"/>
    <n v="10008009"/>
    <s v="SABANA"/>
    <n v="929"/>
    <s v="Combustibles"/>
    <s v="0040007354"/>
    <x v="0"/>
    <s v="183839"/>
    <s v="En línea"/>
  </r>
  <r>
    <s v="01401307"/>
    <s v="11/02/2025"/>
    <s v="14:42"/>
    <s v="OGA45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54775"/>
    <s v="En línea"/>
  </r>
  <r>
    <s v="02696934"/>
    <s v="11/02/2025"/>
    <s v="16:29"/>
    <s v="OFM89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61030"/>
    <s v="En línea"/>
  </r>
  <r>
    <s v="02962906"/>
    <s v="11/02/2025"/>
    <s v="16:10"/>
    <s v="OEU907"/>
    <x v="0"/>
    <s v="BOGOTÁ, D.C."/>
    <x v="0"/>
    <x v="0"/>
    <n v="46890"/>
    <n v="3"/>
    <n v="15630"/>
    <n v="15630"/>
    <s v="1000800910381005"/>
    <n v="16129.73"/>
    <n v="48389.19"/>
    <x v="52"/>
    <x v="1"/>
    <x v="17"/>
    <n v="1005"/>
    <n v="10008009"/>
    <s v="SABANA"/>
    <n v="1038"/>
    <s v="Combustibles"/>
    <s v="0040007354"/>
    <x v="0"/>
    <s v="159608"/>
    <s v="En línea"/>
  </r>
  <r>
    <s v="01832759"/>
    <s v="11/02/2025"/>
    <s v="16:43"/>
    <s v="LIS860"/>
    <x v="0"/>
    <s v="BOGOTÁ, D.C."/>
    <x v="0"/>
    <x v="1"/>
    <n v="41840"/>
    <n v="4"/>
    <n v="10460"/>
    <n v="10460"/>
    <s v="1000800910381005"/>
    <n v="10510.43"/>
    <n v="42041.72"/>
    <x v="52"/>
    <x v="1"/>
    <x v="17"/>
    <n v="1005"/>
    <n v="10008009"/>
    <s v="SABANA"/>
    <n v="1038"/>
    <s v="Combustibles"/>
    <s v="0040007354"/>
    <x v="0"/>
    <s v="17536"/>
    <s v="En línea"/>
  </r>
  <r>
    <s v="01869805"/>
    <s v="11/02/2025"/>
    <s v="11:13"/>
    <s v="OFM0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9633"/>
    <s v="En línea"/>
  </r>
  <r>
    <s v="02747597"/>
    <s v="11/02/2025"/>
    <s v="07:43"/>
    <s v="DDR2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3380"/>
    <s v="En línea"/>
  </r>
  <r>
    <s v="02747926"/>
    <s v="11/02/2025"/>
    <s v="12:52"/>
    <s v="LHE12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19037"/>
    <s v="En línea"/>
  </r>
  <r>
    <s v="01869910"/>
    <s v="11/02/2025"/>
    <s v="12:54"/>
    <s v="OAM7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8943"/>
    <s v="En línea"/>
  </r>
  <r>
    <s v="02747982"/>
    <s v="11/02/2025"/>
    <s v="13:37"/>
    <s v="OFW75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0100"/>
    <s v="En línea"/>
  </r>
  <r>
    <s v="02748151"/>
    <s v="11/02/2025"/>
    <s v="16:50"/>
    <s v="OFL5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7978"/>
    <s v="En línea"/>
  </r>
  <r>
    <s v="02748104"/>
    <s v="11/02/2025"/>
    <s v="16:07"/>
    <s v="OFM3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0269"/>
    <s v="En línea"/>
  </r>
  <r>
    <s v="02748373"/>
    <s v="11/02/2025"/>
    <s v="20:07"/>
    <s v="OAM27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101667"/>
    <s v="En línea"/>
  </r>
  <r>
    <s v="02748493"/>
    <s v="11/02/2025"/>
    <s v="22:20"/>
    <s v="OFY0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0709"/>
    <s v="En línea"/>
  </r>
  <r>
    <s v="01870328"/>
    <s v="11/02/2025"/>
    <s v="18:45"/>
    <s v="OEU926"/>
    <x v="0"/>
    <s v="BOGOTÁ, D.C."/>
    <x v="0"/>
    <x v="0"/>
    <n v="46380"/>
    <n v="3"/>
    <n v="15460"/>
    <n v="15460"/>
    <s v="1000800910471005"/>
    <n v="16129.73"/>
    <n v="48389.19"/>
    <x v="6"/>
    <x v="1"/>
    <x v="17"/>
    <n v="1005"/>
    <n v="10008009"/>
    <s v="SABANA"/>
    <n v="1047"/>
    <s v="Combustibles"/>
    <s v="0040007354"/>
    <x v="0"/>
    <s v="195025"/>
    <s v="En línea"/>
  </r>
  <r>
    <s v="02459853"/>
    <s v="11/02/2025"/>
    <s v="01:31"/>
    <s v="DDO92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96660"/>
    <s v="En línea"/>
  </r>
  <r>
    <s v="02459968"/>
    <s v="11/02/2025"/>
    <s v="08:29"/>
    <s v="DDO51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61508"/>
    <s v="En línea"/>
  </r>
  <r>
    <s v="01563702"/>
    <s v="11/02/2025"/>
    <s v="14:05"/>
    <s v="OFT40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35659"/>
    <s v="En línea"/>
  </r>
  <r>
    <s v="02460202"/>
    <s v="11/02/2025"/>
    <s v="15:36"/>
    <s v="OFV57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8590"/>
    <s v="En línea"/>
  </r>
  <r>
    <s v="01564120"/>
    <s v="11/02/2025"/>
    <s v="23:35"/>
    <s v="OFT23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40729"/>
    <s v="En línea"/>
  </r>
  <r>
    <s v="1791939"/>
    <s v="11/02/2025"/>
    <s v="09:55"/>
    <s v="OAO23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87571"/>
    <s v="En línea"/>
  </r>
  <r>
    <s v="1791941"/>
    <s v="11/02/2025"/>
    <s v="09:57"/>
    <s v="OAO84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89259"/>
    <s v="En línea"/>
  </r>
  <r>
    <s v="1792046"/>
    <s v="11/02/2025"/>
    <s v="11:44"/>
    <s v="OAO17E"/>
    <x v="0"/>
    <s v="BOGOTÁ, D.C."/>
    <x v="0"/>
    <x v="0"/>
    <n v="27574.47"/>
    <n v="1.7709999999999999"/>
    <n v="15570"/>
    <n v="15570"/>
    <s v="1000800923551005"/>
    <n v="16129.73"/>
    <n v="28565.751829999997"/>
    <x v="39"/>
    <x v="1"/>
    <x v="16"/>
    <n v="1005"/>
    <n v="10008009"/>
    <s v="SABANA"/>
    <n v="2355"/>
    <s v="Combustibles"/>
    <s v="0040007354"/>
    <x v="0"/>
    <s v="106999"/>
    <s v="En línea"/>
  </r>
  <r>
    <s v="1792234"/>
    <s v="11/02/2025"/>
    <s v="15:20"/>
    <s v="OAN98E"/>
    <x v="0"/>
    <s v="BOGOTÁ, D.C."/>
    <x v="0"/>
    <x v="0"/>
    <n v="18310.32"/>
    <n v="1.1759999999999999"/>
    <n v="15570"/>
    <n v="15570"/>
    <s v="1000800923551005"/>
    <n v="16129.73"/>
    <n v="18968.562479999997"/>
    <x v="39"/>
    <x v="1"/>
    <x v="16"/>
    <n v="1005"/>
    <n v="10008009"/>
    <s v="SABANA"/>
    <n v="2355"/>
    <s v="Combustibles"/>
    <s v="0040007354"/>
    <x v="0"/>
    <s v="88103"/>
    <s v="En línea"/>
  </r>
  <r>
    <s v="1791677"/>
    <s v="11/02/2025"/>
    <s v="05:51"/>
    <s v="OLN014"/>
    <x v="3"/>
    <s v="BOGOTÁ, D.C."/>
    <x v="0"/>
    <x v="0"/>
    <n v="74455.740000000005"/>
    <n v="4.782"/>
    <n v="15570"/>
    <n v="15570"/>
    <s v="1000800923551013"/>
    <n v="15812.78"/>
    <n v="75616.713960000008"/>
    <x v="39"/>
    <x v="1"/>
    <x v="20"/>
    <n v="1013"/>
    <n v="10008009"/>
    <s v="SABANA"/>
    <n v="2355"/>
    <s v="Combustibles"/>
    <s v="0040006584"/>
    <x v="0"/>
    <s v="126068"/>
    <s v="En línea"/>
  </r>
  <r>
    <s v="49138531"/>
    <s v="11/02/2025"/>
    <s v="01:27"/>
    <s v="OLO619"/>
    <x v="0"/>
    <s v="BOGOTÁ, D.C."/>
    <x v="0"/>
    <x v="1"/>
    <n v="42040"/>
    <n v="4"/>
    <n v="10510"/>
    <n v="10510"/>
    <s v="1000800923351005"/>
    <n v="10510.43"/>
    <n v="42041.72"/>
    <x v="42"/>
    <x v="1"/>
    <x v="16"/>
    <n v="1005"/>
    <n v="10008009"/>
    <s v="SABANA"/>
    <n v="2335"/>
    <s v="Combustibles"/>
    <s v="0040007354"/>
    <x v="0"/>
    <s v="155722"/>
    <s v="En línea"/>
  </r>
  <r>
    <s v="49140300"/>
    <s v="11/02/2025"/>
    <s v="04:53"/>
    <s v="OKZ735"/>
    <x v="15"/>
    <s v="BOGOTÁ, D.C."/>
    <x v="0"/>
    <x v="0"/>
    <n v="293692.65999999997"/>
    <n v="18.658999999999999"/>
    <n v="15740"/>
    <n v="15740"/>
    <s v="1000800923351007"/>
    <n v="15969.49"/>
    <n v="297974.71390999999"/>
    <x v="42"/>
    <x v="1"/>
    <x v="31"/>
    <n v="1007"/>
    <n v="10008009"/>
    <s v="SABANA"/>
    <n v="2335"/>
    <s v="Combustibles"/>
    <s v="0040006304"/>
    <x v="0"/>
    <s v="183824"/>
    <s v="En línea"/>
  </r>
  <r>
    <s v="02754278"/>
    <s v="11/02/2025"/>
    <s v="08:18"/>
    <s v="OFO9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3185"/>
    <s v="En línea"/>
  </r>
  <r>
    <s v="02754086"/>
    <s v="11/02/2025"/>
    <s v="01:40"/>
    <s v="OFP9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0116"/>
    <s v="En línea"/>
  </r>
  <r>
    <s v="02754081"/>
    <s v="11/02/2025"/>
    <s v="01:33"/>
    <s v="LBL72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9106"/>
    <s v="En línea"/>
  </r>
  <r>
    <s v="01765773"/>
    <s v="11/02/2025"/>
    <s v="09:54"/>
    <s v="OFV7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10091"/>
    <s v="En línea"/>
  </r>
  <r>
    <s v="02754351"/>
    <s v="11/02/2025"/>
    <s v="09:36"/>
    <s v="OFQ25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1266"/>
    <s v="En línea"/>
  </r>
  <r>
    <s v="01766283"/>
    <s v="11/02/2025"/>
    <s v="20:10"/>
    <s v="OFT98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0975"/>
    <s v="En línea"/>
  </r>
  <r>
    <s v="02754986"/>
    <s v="11/02/2025"/>
    <s v="21:38"/>
    <s v="OKZ853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43072"/>
    <s v="En línea"/>
  </r>
  <r>
    <s v="02719713"/>
    <s v="11/02/2025"/>
    <s v="21:25"/>
    <s v="OFQ51E"/>
    <x v="0"/>
    <s v="BOGOTÁ, D.C."/>
    <x v="0"/>
    <x v="0"/>
    <n v="23445"/>
    <n v="1.5"/>
    <n v="15630"/>
    <n v="15630"/>
    <s v="1000800914641005"/>
    <n v="16129.73"/>
    <n v="24194.595000000001"/>
    <x v="47"/>
    <x v="1"/>
    <x v="17"/>
    <n v="1005"/>
    <n v="10008009"/>
    <s v="SABANA"/>
    <n v="1464"/>
    <s v="Combustibles"/>
    <s v="0040007354"/>
    <x v="0"/>
    <s v="79612"/>
    <s v="En línea"/>
  </r>
  <r>
    <s v="04365416"/>
    <s v="11/02/2025"/>
    <s v="11:35"/>
    <s v="OKZ755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81925"/>
    <s v="En línea"/>
  </r>
  <r>
    <s v="02427251"/>
    <s v="11/02/2025"/>
    <s v="09:13"/>
    <s v="LIT075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16659"/>
    <s v="En línea"/>
  </r>
  <r>
    <s v="01695246"/>
    <s v="11/02/2025"/>
    <s v="08:27"/>
    <s v="OBI476"/>
    <x v="0"/>
    <s v="BOGOTÁ, D.C."/>
    <x v="0"/>
    <x v="0"/>
    <n v="93540"/>
    <n v="6"/>
    <n v="15590"/>
    <n v="15590"/>
    <s v="1000800910391005"/>
    <n v="16129.73"/>
    <n v="96778.38"/>
    <x v="5"/>
    <x v="1"/>
    <x v="17"/>
    <n v="1005"/>
    <n v="10008009"/>
    <s v="SABANA"/>
    <n v="1039"/>
    <s v="Combustibles"/>
    <s v="0040007354"/>
    <x v="0"/>
    <s v="283560"/>
    <s v="En línea"/>
  </r>
  <r>
    <s v="01695176"/>
    <s v="11/02/2025"/>
    <s v="07:12"/>
    <s v="OFW54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1792"/>
    <s v="En línea"/>
  </r>
  <r>
    <s v="01695149"/>
    <s v="11/02/2025"/>
    <s v="06:35"/>
    <s v="OFU0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9070"/>
    <s v="En línea"/>
  </r>
  <r>
    <s v="01695432"/>
    <s v="11/02/2025"/>
    <s v="11:36"/>
    <s v="OKZ835"/>
    <x v="0"/>
    <s v="BOGOTÁ, D.C."/>
    <x v="0"/>
    <x v="0"/>
    <n v="62360"/>
    <n v="4"/>
    <n v="15590"/>
    <n v="15590"/>
    <s v="1000800910391005"/>
    <n v="16129.73"/>
    <n v="64518.92"/>
    <x v="5"/>
    <x v="1"/>
    <x v="17"/>
    <n v="1005"/>
    <n v="10008009"/>
    <s v="SABANA"/>
    <n v="1039"/>
    <s v="Combustibles"/>
    <s v="0040007354"/>
    <x v="0"/>
    <s v="158665"/>
    <s v="En línea"/>
  </r>
  <r>
    <s v="01695090"/>
    <s v="11/02/2025"/>
    <s v="01:30"/>
    <s v="GCX053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00189"/>
    <s v="En línea"/>
  </r>
  <r>
    <s v="01695074"/>
    <s v="11/02/2025"/>
    <s v="00:10"/>
    <s v="OLO448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61309"/>
    <s v="En línea"/>
  </r>
  <r>
    <s v="01695296"/>
    <s v="11/02/2025"/>
    <s v="09:18"/>
    <s v="OBI848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345476"/>
    <s v="En línea"/>
  </r>
  <r>
    <s v="01695190"/>
    <s v="11/02/2025"/>
    <s v="07:27"/>
    <s v="OLO525"/>
    <x v="0"/>
    <s v="BOGOTÁ, D.C."/>
    <x v="0"/>
    <x v="1"/>
    <n v="85520"/>
    <n v="8"/>
    <n v="10690"/>
    <n v="10690"/>
    <s v="1000800910391005"/>
    <n v="10510.43"/>
    <n v="84083.44"/>
    <x v="5"/>
    <x v="1"/>
    <x v="17"/>
    <n v="1005"/>
    <n v="10008009"/>
    <s v="SABANA"/>
    <n v="1039"/>
    <s v="Combustibles"/>
    <s v="0040007354"/>
    <x v="0"/>
    <s v="73855"/>
    <s v="En línea"/>
  </r>
  <r>
    <s v="01695531"/>
    <s v="11/02/2025"/>
    <s v="13:16"/>
    <s v="LIT064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21587"/>
    <s v="En línea"/>
  </r>
  <r>
    <s v="02467974"/>
    <s v="11/02/2025"/>
    <s v="11:54"/>
    <s v="LHE39F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19249"/>
    <s v="En línea"/>
  </r>
  <r>
    <s v="01695332"/>
    <s v="11/02/2025"/>
    <s v="09:55"/>
    <s v="LIT219"/>
    <x v="0"/>
    <s v="BOGOTÁ, D.C."/>
    <x v="0"/>
    <x v="0"/>
    <n v="93540"/>
    <n v="6"/>
    <n v="15590"/>
    <n v="15590"/>
    <s v="1000800910391005"/>
    <n v="16129.73"/>
    <n v="96778.38"/>
    <x v="5"/>
    <x v="1"/>
    <x v="17"/>
    <n v="1005"/>
    <n v="10008009"/>
    <s v="SABANA"/>
    <n v="1039"/>
    <s v="Combustibles"/>
    <s v="0040007354"/>
    <x v="0"/>
    <s v="9055"/>
    <s v="En línea"/>
  </r>
  <r>
    <s v="01695169"/>
    <s v="11/02/2025"/>
    <s v="07:07"/>
    <s v="OFL6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0277"/>
    <s v="En línea"/>
  </r>
  <r>
    <s v="01695764"/>
    <s v="11/02/2025"/>
    <s v="17:28"/>
    <s v="OFY3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8021"/>
    <s v="En línea"/>
  </r>
  <r>
    <s v="02468179"/>
    <s v="11/02/2025"/>
    <s v="16:12"/>
    <s v="DDW30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0221"/>
    <s v="En línea"/>
  </r>
  <r>
    <s v="01695959"/>
    <s v="11/02/2025"/>
    <s v="20:43"/>
    <s v="ODT163"/>
    <x v="0"/>
    <s v="BOGOTÁ, D.C."/>
    <x v="0"/>
    <x v="0"/>
    <n v="77950"/>
    <n v="5"/>
    <n v="15590"/>
    <n v="15590"/>
    <s v="1000800910391005"/>
    <n v="16129.73"/>
    <n v="80648.649999999994"/>
    <x v="5"/>
    <x v="1"/>
    <x v="17"/>
    <n v="1005"/>
    <n v="10008009"/>
    <s v="SABANA"/>
    <n v="1039"/>
    <s v="Combustibles"/>
    <s v="0040007354"/>
    <x v="0"/>
    <s v="138826"/>
    <s v="En línea"/>
  </r>
  <r>
    <s v="02468408"/>
    <s v="11/02/2025"/>
    <s v="19:02"/>
    <s v="DDT49E"/>
    <x v="0"/>
    <s v="BOGOTÁ, D.C."/>
    <x v="0"/>
    <x v="0"/>
    <n v="23197.919999999998"/>
    <n v="1.488"/>
    <n v="15590"/>
    <n v="15590"/>
    <s v="1000800910391005"/>
    <n v="16129.73"/>
    <n v="24001.038239999998"/>
    <x v="5"/>
    <x v="1"/>
    <x v="17"/>
    <n v="1005"/>
    <n v="10008009"/>
    <s v="SABANA"/>
    <n v="1039"/>
    <s v="Combustibles"/>
    <s v="0040007354"/>
    <x v="0"/>
    <s v="44902"/>
    <s v="En línea"/>
  </r>
  <r>
    <s v="01695861"/>
    <s v="11/02/2025"/>
    <s v="19:01"/>
    <s v="LHE37F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2153"/>
    <s v="En línea"/>
  </r>
  <r>
    <s v="01695749"/>
    <s v="11/02/2025"/>
    <s v="17:12"/>
    <s v="OFL44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2770"/>
    <s v="En línea"/>
  </r>
  <r>
    <s v="01696098"/>
    <s v="11/02/2025"/>
    <s v="23:57"/>
    <s v="OGA96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4804"/>
    <s v="En línea"/>
  </r>
  <r>
    <s v="01310435"/>
    <s v="11/02/2025"/>
    <s v="01:25"/>
    <s v="OBG935"/>
    <x v="2"/>
    <s v="BOGOTÁ, D.C."/>
    <x v="0"/>
    <x v="1"/>
    <n v="179362.33"/>
    <n v="16.969000000000001"/>
    <n v="10570"/>
    <n v="10570"/>
    <s v="100080091930267"/>
    <n v="10697.3"/>
    <n v="181522.48370000001"/>
    <x v="25"/>
    <x v="1"/>
    <x v="19"/>
    <n v="267"/>
    <n v="10008009"/>
    <s v="SABANA"/>
    <n v="1930"/>
    <s v="Combustibles"/>
    <s v="0040006107"/>
    <x v="0"/>
    <s v="146274"/>
    <s v="En línea"/>
  </r>
  <r>
    <s v="04289564"/>
    <s v="11/02/2025"/>
    <s v="08:00"/>
    <s v="DDY21E"/>
    <x v="0"/>
    <s v="BOGOTÁ, D.C."/>
    <x v="0"/>
    <x v="0"/>
    <n v="15860"/>
    <n v="1"/>
    <n v="15860"/>
    <n v="15860"/>
    <s v="1000800916881005"/>
    <n v="16129.73"/>
    <n v="16129.73"/>
    <x v="51"/>
    <x v="1"/>
    <x v="16"/>
    <n v="1005"/>
    <n v="10008009"/>
    <s v="SABANA"/>
    <n v="1688"/>
    <s v="Combustibles"/>
    <s v="0040007354"/>
    <x v="0"/>
    <s v="59916"/>
    <s v="En línea"/>
  </r>
  <r>
    <s v="02497467"/>
    <s v="11/02/2025"/>
    <s v="05:09"/>
    <s v="OGF53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94228"/>
    <s v="En línea"/>
  </r>
  <r>
    <s v="02696886"/>
    <s v="11/02/2025"/>
    <s v="14:58"/>
    <s v="LIS973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31005"/>
    <s v="En línea"/>
  </r>
  <r>
    <s v="02218035"/>
    <s v="11/02/2025"/>
    <s v="07:57"/>
    <s v="LHG90F"/>
    <x v="0"/>
    <s v="BOGOTÁ, D.C."/>
    <x v="0"/>
    <x v="0"/>
    <n v="23235"/>
    <n v="1.5"/>
    <n v="15490"/>
    <n v="15490"/>
    <s v="1000800937031005"/>
    <n v="16129.73"/>
    <n v="24194.595000000001"/>
    <x v="48"/>
    <x v="1"/>
    <x v="16"/>
    <n v="1005"/>
    <n v="10008009"/>
    <s v="SABANA"/>
    <n v="3703"/>
    <s v="Combustibles"/>
    <s v="0040007354"/>
    <x v="0"/>
    <s v="52550"/>
    <s v="En línea"/>
  </r>
  <r>
    <s v="04158460"/>
    <s v="11/02/2025"/>
    <s v="09:54"/>
    <s v="OGA5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7272"/>
    <s v="En línea"/>
  </r>
  <r>
    <s v="04158464"/>
    <s v="11/02/2025"/>
    <s v="09:56"/>
    <s v="DDQ82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1721"/>
    <s v="En línea"/>
  </r>
  <r>
    <s v="04158205"/>
    <s v="11/02/2025"/>
    <s v="06:28"/>
    <s v="DDQ7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6446"/>
    <s v="En línea"/>
  </r>
  <r>
    <s v="04158395"/>
    <s v="11/02/2025"/>
    <s v="09:03"/>
    <s v="OFR48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1846"/>
    <s v="En línea"/>
  </r>
  <r>
    <s v="04158363"/>
    <s v="11/02/2025"/>
    <s v="08:35"/>
    <s v="OFR59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5091"/>
    <s v="En línea"/>
  </r>
  <r>
    <s v="04158653"/>
    <s v="11/02/2025"/>
    <s v="13:17"/>
    <s v="OFJ14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7062"/>
    <s v="En línea"/>
  </r>
  <r>
    <s v="02614813"/>
    <s v="11/02/2025"/>
    <s v="16:56"/>
    <s v="OFL1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2155"/>
    <s v="En línea"/>
  </r>
  <r>
    <s v="04158837"/>
    <s v="11/02/2025"/>
    <s v="15:58"/>
    <s v="OFJ3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3099"/>
    <s v="En línea"/>
  </r>
  <r>
    <s v="04158847"/>
    <s v="11/02/2025"/>
    <s v="16:06"/>
    <s v="OFR3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5969"/>
    <s v="En línea"/>
  </r>
  <r>
    <s v="04159208"/>
    <s v="11/02/2025"/>
    <s v="21:07"/>
    <s v="LBM34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6688"/>
    <s v="En línea"/>
  </r>
  <r>
    <s v="04158990"/>
    <s v="11/02/2025"/>
    <s v="18:14"/>
    <s v="DDP0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100432"/>
    <s v="En línea"/>
  </r>
  <r>
    <s v="04159000"/>
    <s v="11/02/2025"/>
    <s v="18:22"/>
    <s v="LHA67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29674"/>
    <s v="En línea"/>
  </r>
  <r>
    <s v="01664760"/>
    <s v="11/02/2025"/>
    <s v="23:48"/>
    <s v="OFJ1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8657"/>
    <s v="En línea"/>
  </r>
  <r>
    <s v="02614948"/>
    <s v="11/02/2025"/>
    <s v="20:43"/>
    <s v="DDY59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5748"/>
    <s v="En línea"/>
  </r>
  <r>
    <s v="03544570"/>
    <s v="11/02/2025"/>
    <s v="22:21"/>
    <s v="OFZ28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0569"/>
    <s v="En línea"/>
  </r>
  <r>
    <s v="04159106"/>
    <s v="11/02/2025"/>
    <s v="19:42"/>
    <s v="LBM44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6860"/>
    <s v="En línea"/>
  </r>
  <r>
    <s v="02615015"/>
    <s v="11/02/2025"/>
    <s v="22:44"/>
    <s v="OFZ0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5021"/>
    <s v="En línea"/>
  </r>
  <r>
    <s v="02614331"/>
    <s v="11/02/2025"/>
    <s v="01:15"/>
    <s v="OKZ871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66649"/>
    <s v="En línea"/>
  </r>
  <r>
    <s v="01664413"/>
    <s v="11/02/2025"/>
    <s v="12:05"/>
    <s v="OLN079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96796"/>
    <s v="En línea"/>
  </r>
  <r>
    <s v="01664319"/>
    <s v="11/02/2025"/>
    <s v="09:19"/>
    <s v="LIS757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57376"/>
    <s v="En línea"/>
  </r>
  <r>
    <s v="02614848"/>
    <s v="11/02/2025"/>
    <s v="17:38"/>
    <s v="GCX102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06395"/>
    <s v="En línea"/>
  </r>
  <r>
    <s v="01664559"/>
    <s v="11/02/2025"/>
    <s v="18:14"/>
    <s v="GCX054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5304"/>
    <s v="En línea"/>
  </r>
  <r>
    <s v="3011960"/>
    <s v="11/02/2025"/>
    <s v="14:48"/>
    <s v="LHA14F"/>
    <x v="0"/>
    <s v="BOGOTÁ, D.C."/>
    <x v="0"/>
    <x v="0"/>
    <n v="24223.5"/>
    <n v="1.5"/>
    <n v="16149"/>
    <n v="16149"/>
    <s v="1000800919841005"/>
    <n v="16129.73"/>
    <n v="24194.595000000001"/>
    <x v="1"/>
    <x v="1"/>
    <x v="16"/>
    <n v="1005"/>
    <n v="10008009"/>
    <s v="SABANA"/>
    <n v="1984"/>
    <s v="Combustibles"/>
    <s v="0040007354"/>
    <x v="0"/>
    <s v="47693"/>
    <s v="En línea"/>
  </r>
  <r>
    <s v="0266724"/>
    <s v="11/02/2025"/>
    <s v="12:45"/>
    <s v="JQV092"/>
    <x v="6"/>
    <s v="BOGOTÁ, D.C."/>
    <x v="0"/>
    <x v="0"/>
    <n v="134158.04999999999"/>
    <n v="8.3070000000000004"/>
    <n v="16150"/>
    <n v="16150"/>
    <s v="100080091358865"/>
    <n v="16140.01"/>
    <n v="134075.06307"/>
    <x v="21"/>
    <x v="1"/>
    <x v="27"/>
    <n v="865"/>
    <n v="10008009"/>
    <s v="SABANA"/>
    <n v="1358"/>
    <s v="Combustibles"/>
    <s v="0040006277"/>
    <x v="0"/>
    <s v="52411"/>
    <s v="En línea"/>
  </r>
  <r>
    <s v="02723898"/>
    <s v="11/02/2025"/>
    <s v="04:10"/>
    <s v="OFQ75E"/>
    <x v="0"/>
    <s v="BOGOTÁ, D.C."/>
    <x v="0"/>
    <x v="0"/>
    <n v="15690"/>
    <n v="1"/>
    <n v="15690"/>
    <n v="15690"/>
    <s v="1000800920461005"/>
    <n v="16129.73"/>
    <n v="16129.73"/>
    <x v="2"/>
    <x v="1"/>
    <x v="16"/>
    <n v="1005"/>
    <n v="10008009"/>
    <s v="SABANA"/>
    <n v="2046"/>
    <s v="Combustibles"/>
    <s v="0040007354"/>
    <x v="0"/>
    <s v="45980"/>
    <s v="En línea"/>
  </r>
  <r>
    <s v="02724304"/>
    <s v="11/02/2025"/>
    <s v="13:29"/>
    <s v="OLN062"/>
    <x v="0"/>
    <s v="BOGOTÁ, D.C."/>
    <x v="0"/>
    <x v="0"/>
    <n v="62760"/>
    <n v="4"/>
    <n v="15690"/>
    <n v="15690"/>
    <s v="1000800920461005"/>
    <n v="16129.73"/>
    <n v="64518.92"/>
    <x v="2"/>
    <x v="1"/>
    <x v="16"/>
    <n v="1005"/>
    <n v="10008009"/>
    <s v="SABANA"/>
    <n v="2046"/>
    <s v="Combustibles"/>
    <s v="0040007354"/>
    <x v="0"/>
    <s v="97818"/>
    <s v="En línea"/>
  </r>
  <r>
    <s v="01656016"/>
    <s v="11/02/2025"/>
    <s v="18:03"/>
    <s v="DDU44E"/>
    <x v="0"/>
    <s v="BOGOTÁ, D.C."/>
    <x v="0"/>
    <x v="0"/>
    <n v="11092.83"/>
    <n v="0.70699999999999996"/>
    <n v="15690"/>
    <n v="15690"/>
    <s v="1000800920461005"/>
    <n v="16129.73"/>
    <n v="11403.719109999998"/>
    <x v="2"/>
    <x v="1"/>
    <x v="16"/>
    <n v="1005"/>
    <n v="10008009"/>
    <s v="SABANA"/>
    <n v="2046"/>
    <s v="Combustibles"/>
    <s v="0040007354"/>
    <x v="0"/>
    <s v="78205"/>
    <s v="En línea"/>
  </r>
  <r>
    <s v="02724196"/>
    <s v="11/02/2025"/>
    <s v="10:52"/>
    <s v="GCX075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0974"/>
    <s v="En línea"/>
  </r>
  <r>
    <s v="01655729"/>
    <s v="11/02/2025"/>
    <s v="10:30"/>
    <s v="OLO555"/>
    <x v="0"/>
    <s v="BOGOTÁ, D.C."/>
    <x v="0"/>
    <x v="1"/>
    <n v="82880"/>
    <n v="8"/>
    <n v="10360"/>
    <n v="10360"/>
    <s v="1000800920461005"/>
    <n v="10510.43"/>
    <n v="84083.44"/>
    <x v="2"/>
    <x v="1"/>
    <x v="16"/>
    <n v="1005"/>
    <n v="10008009"/>
    <s v="SABANA"/>
    <n v="2046"/>
    <s v="Combustibles"/>
    <s v="0040007354"/>
    <x v="0"/>
    <s v="137858"/>
    <s v="En línea"/>
  </r>
  <r>
    <s v="02724486"/>
    <s v="11/02/2025"/>
    <s v="18:05"/>
    <s v="GCX076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08692"/>
    <s v="En línea"/>
  </r>
  <r>
    <s v="01656163"/>
    <s v="11/02/2025"/>
    <s v="22:34"/>
    <s v="GCX079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05218"/>
    <s v="En línea"/>
  </r>
  <r>
    <s v="49144638"/>
    <s v="11/02/2025"/>
    <s v="07:31"/>
    <s v="OJX017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68525"/>
    <s v="En línea"/>
  </r>
  <r>
    <s v="49142647"/>
    <s v="11/02/2025"/>
    <s v="06:42"/>
    <s v="OFN95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76587"/>
    <s v="En línea"/>
  </r>
  <r>
    <s v="49152896"/>
    <s v="11/02/2025"/>
    <s v="10:47"/>
    <s v="DDY02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54663"/>
    <s v="En línea"/>
  </r>
  <r>
    <s v="49154798"/>
    <s v="11/02/2025"/>
    <s v="11:44"/>
    <s v="LHE36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0898"/>
    <s v="En línea"/>
  </r>
  <r>
    <s v="49155074"/>
    <s v="11/02/2025"/>
    <s v="11:52"/>
    <s v="OJX138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221690"/>
    <s v="En línea"/>
  </r>
  <r>
    <s v="49173727"/>
    <s v="11/02/2025"/>
    <s v="21:50"/>
    <s v="JQV272"/>
    <x v="0"/>
    <s v="BOGOTÁ, D.C."/>
    <x v="0"/>
    <x v="0"/>
    <n v="31603.040000000001"/>
    <n v="1.946"/>
    <n v="16240"/>
    <n v="16240"/>
    <s v="1000800935401005"/>
    <n v="16129.73"/>
    <n v="31388.454579999998"/>
    <x v="32"/>
    <x v="1"/>
    <x v="16"/>
    <n v="1005"/>
    <n v="10008009"/>
    <s v="SABANA"/>
    <n v="3540"/>
    <s v="Combustibles"/>
    <s v="0040007354"/>
    <x v="0"/>
    <s v="49692"/>
    <s v="En línea"/>
  </r>
  <r>
    <s v="49174246"/>
    <s v="11/02/2025"/>
    <s v="22:23"/>
    <s v="OFW17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72789"/>
    <s v="En línea"/>
  </r>
  <r>
    <s v="49169054"/>
    <s v="11/02/2025"/>
    <s v="18:39"/>
    <s v="OJX141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206555"/>
    <s v="En línea"/>
  </r>
  <r>
    <s v="49170194"/>
    <s v="11/02/2025"/>
    <s v="19:16"/>
    <s v="DDU59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86200"/>
    <s v="En línea"/>
  </r>
  <r>
    <s v="49170288"/>
    <s v="11/02/2025"/>
    <s v="19:19"/>
    <s v="OAM73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85340"/>
    <s v="En línea"/>
  </r>
  <r>
    <s v="49171460"/>
    <s v="11/02/2025"/>
    <s v="20:00"/>
    <s v="DDY07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77448"/>
    <s v="En línea"/>
  </r>
  <r>
    <s v="49172139"/>
    <s v="11/02/2025"/>
    <s v="20:29"/>
    <s v="ODT169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6629"/>
    <s v="En línea"/>
  </r>
  <r>
    <s v="49172457"/>
    <s v="11/02/2025"/>
    <s v="20:43"/>
    <s v="LHF16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0768"/>
    <s v="En línea"/>
  </r>
  <r>
    <s v="49158579"/>
    <s v="11/02/2025"/>
    <s v="13:49"/>
    <s v="OLN149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8445"/>
    <s v="En línea"/>
  </r>
  <r>
    <s v="49159115"/>
    <s v="11/02/2025"/>
    <s v="14:07"/>
    <s v="ODT172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8655"/>
    <s v="En línea"/>
  </r>
  <r>
    <s v="49156904"/>
    <s v="11/02/2025"/>
    <s v="12:54"/>
    <s v="OJX146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49599"/>
    <s v="En línea"/>
  </r>
  <r>
    <s v="49161650"/>
    <s v="11/02/2025"/>
    <s v="15:14"/>
    <s v="OJX106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233309"/>
    <s v="En línea"/>
  </r>
  <r>
    <s v="49163825"/>
    <s v="11/02/2025"/>
    <s v="16:14"/>
    <s v="OFR38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13325"/>
    <s v="En línea"/>
  </r>
  <r>
    <s v="49165399"/>
    <s v="11/02/2025"/>
    <s v="16:55"/>
    <s v="GCX042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99351"/>
    <s v="En línea"/>
  </r>
  <r>
    <s v="49165609"/>
    <s v="11/02/2025"/>
    <s v="17:01"/>
    <s v="DDU61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94100"/>
    <s v="En línea"/>
  </r>
  <r>
    <s v="49167878"/>
    <s v="11/02/2025"/>
    <s v="18:04"/>
    <s v="ODT175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55400"/>
    <s v="En línea"/>
  </r>
  <r>
    <s v="49166745"/>
    <s v="11/02/2025"/>
    <s v="17:32"/>
    <s v="ODT171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7028"/>
    <s v="En línea"/>
  </r>
  <r>
    <s v="49163518"/>
    <s v="11/02/2025"/>
    <s v="16:06"/>
    <s v="OLM875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22360"/>
    <s v="En línea"/>
  </r>
  <r>
    <s v="49139366"/>
    <s v="11/02/2025"/>
    <s v="03:34"/>
    <s v="OGF84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49663"/>
    <s v="En línea"/>
  </r>
  <r>
    <s v="02793109"/>
    <s v="11/02/2025"/>
    <s v="01:11"/>
    <s v="OFX9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7003"/>
    <s v="En línea"/>
  </r>
  <r>
    <s v="02793604"/>
    <s v="11/02/2025"/>
    <s v="13:11"/>
    <s v="OFO68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7356"/>
    <s v="En línea"/>
  </r>
  <r>
    <s v="02793613"/>
    <s v="11/02/2025"/>
    <s v="13:18"/>
    <s v="DDP59E"/>
    <x v="0"/>
    <s v="BOGOTÁ, D.C."/>
    <x v="0"/>
    <x v="0"/>
    <n v="20679.419999999998"/>
    <n v="1.3180000000000001"/>
    <n v="15690"/>
    <n v="15690"/>
    <s v="1000800911041005"/>
    <n v="16129.73"/>
    <n v="21258.98414"/>
    <x v="29"/>
    <x v="1"/>
    <x v="17"/>
    <n v="1005"/>
    <n v="10008009"/>
    <s v="SABANA"/>
    <n v="1104"/>
    <s v="Combustibles"/>
    <s v="0040007354"/>
    <x v="0"/>
    <s v="46225"/>
    <s v="En línea"/>
  </r>
  <r>
    <s v="01514078"/>
    <s v="11/02/2025"/>
    <s v="15:30"/>
    <s v="OGA38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4324"/>
    <s v="En línea"/>
  </r>
  <r>
    <s v="02793776"/>
    <s v="11/02/2025"/>
    <s v="16:07"/>
    <s v="OFM0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7810"/>
    <s v="En línea"/>
  </r>
  <r>
    <s v="02793778"/>
    <s v="11/02/2025"/>
    <s v="16:10"/>
    <s v="OFP3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6000"/>
    <s v="En línea"/>
  </r>
  <r>
    <s v="02794182"/>
    <s v="11/02/2025"/>
    <s v="22:21"/>
    <s v="DDW21E"/>
    <x v="0"/>
    <s v="BOGOTÁ, D.C."/>
    <x v="0"/>
    <x v="0"/>
    <n v="23095.68"/>
    <n v="1.472"/>
    <n v="15690"/>
    <n v="15690"/>
    <s v="1000800911041005"/>
    <n v="16129.73"/>
    <n v="23742.96256"/>
    <x v="29"/>
    <x v="1"/>
    <x v="17"/>
    <n v="1005"/>
    <n v="10008009"/>
    <s v="SABANA"/>
    <n v="1104"/>
    <s v="Combustibles"/>
    <s v="0040007354"/>
    <x v="0"/>
    <s v="100711"/>
    <s v="En línea"/>
  </r>
  <r>
    <s v="01514150"/>
    <s v="11/02/2025"/>
    <s v="17:34"/>
    <s v="OFP32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2714"/>
    <s v="En línea"/>
  </r>
  <r>
    <s v="02794230"/>
    <s v="11/02/2025"/>
    <s v="23:57"/>
    <s v="OFP26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34612"/>
    <s v="En línea"/>
  </r>
  <r>
    <s v="02794220"/>
    <s v="11/02/2025"/>
    <s v="23:36"/>
    <s v="OFY03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70881"/>
    <s v="En línea"/>
  </r>
  <r>
    <s v="2359755"/>
    <s v="11/02/2025"/>
    <s v="17:12"/>
    <s v="OKZ793"/>
    <x v="0"/>
    <s v="BOGOTÁ, D.C."/>
    <x v="0"/>
    <x v="1"/>
    <n v="83960"/>
    <n v="8"/>
    <n v="10495"/>
    <n v="10495"/>
    <s v="1000800923381005"/>
    <n v="10510.43"/>
    <n v="84083.44"/>
    <x v="8"/>
    <x v="1"/>
    <x v="16"/>
    <n v="1005"/>
    <n v="10008009"/>
    <s v="SABANA"/>
    <n v="2338"/>
    <s v="Combustibles"/>
    <s v="0040007354"/>
    <x v="0"/>
    <s v="35341"/>
    <s v="En línea"/>
  </r>
  <r>
    <s v="2360037"/>
    <s v="11/02/2025"/>
    <s v="21:17"/>
    <s v="OLM885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57991"/>
    <s v="En línea"/>
  </r>
  <r>
    <s v="49150529"/>
    <s v="11/02/2025"/>
    <s v="09:43"/>
    <s v="OFJ83E"/>
    <x v="0"/>
    <s v="BOGOTÁ, D.C."/>
    <x v="0"/>
    <x v="0"/>
    <n v="23610"/>
    <n v="1.5"/>
    <n v="15740"/>
    <n v="15740"/>
    <s v="1000800923351005"/>
    <n v="16129.73"/>
    <n v="24194.595000000001"/>
    <x v="42"/>
    <x v="1"/>
    <x v="16"/>
    <n v="1005"/>
    <n v="10008009"/>
    <s v="SABANA"/>
    <n v="2335"/>
    <s v="Combustibles"/>
    <s v="0040007354"/>
    <x v="0"/>
    <s v="48713"/>
    <s v="En línea"/>
  </r>
  <r>
    <s v="2359532"/>
    <s v="11/02/2025"/>
    <s v="13:10"/>
    <s v="OLM957"/>
    <x v="6"/>
    <s v="BOGOTÁ, D.C."/>
    <x v="0"/>
    <x v="1"/>
    <n v="44467.315000000002"/>
    <n v="4.2370000000000001"/>
    <n v="10495"/>
    <n v="10495"/>
    <s v="100080092338865"/>
    <n v="10584.12"/>
    <n v="44844.916440000001"/>
    <x v="8"/>
    <x v="1"/>
    <x v="27"/>
    <n v="865"/>
    <n v="10008009"/>
    <s v="SABANA"/>
    <n v="2338"/>
    <s v="Combustibles"/>
    <s v="0040006277"/>
    <x v="0"/>
    <s v="119825"/>
    <s v="En línea"/>
  </r>
  <r>
    <s v="02374627"/>
    <s v="11/02/2025"/>
    <s v="20:10"/>
    <s v="JQV258"/>
    <x v="0"/>
    <s v="BOGOTÁ, D.C."/>
    <x v="0"/>
    <x v="0"/>
    <n v="46890"/>
    <n v="3"/>
    <n v="15630"/>
    <n v="15630"/>
    <s v="100080099301005"/>
    <n v="16129.73"/>
    <n v="48389.19"/>
    <x v="33"/>
    <x v="1"/>
    <x v="17"/>
    <n v="1005"/>
    <n v="10008009"/>
    <s v="SABANA"/>
    <n v="930"/>
    <s v="Combustibles"/>
    <s v="0040007354"/>
    <x v="0"/>
    <s v="25414"/>
    <s v="En línea"/>
  </r>
  <r>
    <s v="01630214"/>
    <s v="11/02/2025"/>
    <s v="01:48"/>
    <s v="OLN177"/>
    <x v="2"/>
    <s v="BOGOTÁ, D.C."/>
    <x v="0"/>
    <x v="0"/>
    <n v="217163.22"/>
    <n v="13.894"/>
    <n v="15630"/>
    <n v="15630"/>
    <s v="10008009930267"/>
    <n v="16316.6"/>
    <n v="226702.84040000002"/>
    <x v="33"/>
    <x v="1"/>
    <x v="19"/>
    <n v="267"/>
    <n v="10008009"/>
    <s v="SABANA"/>
    <n v="930"/>
    <s v="Combustibles"/>
    <s v="0040006107"/>
    <x v="0"/>
    <s v="65712"/>
    <s v="En línea"/>
  </r>
  <r>
    <s v="01630736"/>
    <s v="11/02/2025"/>
    <s v="18:51"/>
    <s v="OCK391"/>
    <x v="2"/>
    <s v="BOGOTÁ, D.C."/>
    <x v="0"/>
    <x v="0"/>
    <n v="150094.89000000001"/>
    <n v="9.6029999999999998"/>
    <n v="15630"/>
    <n v="15630"/>
    <s v="10008009930267"/>
    <n v="16316.6"/>
    <n v="156688.30979999999"/>
    <x v="33"/>
    <x v="1"/>
    <x v="19"/>
    <n v="267"/>
    <n v="10008009"/>
    <s v="SABANA"/>
    <n v="930"/>
    <s v="Combustibles"/>
    <s v="0040006107"/>
    <x v="0"/>
    <s v="143721"/>
    <s v="En línea"/>
  </r>
  <r>
    <s v="01342061"/>
    <s v="11/02/2025"/>
    <s v="10:06"/>
    <s v="OAP51E"/>
    <x v="0"/>
    <s v="BOGOTÁ, D.C."/>
    <x v="0"/>
    <x v="0"/>
    <n v="30780"/>
    <n v="2"/>
    <n v="15390"/>
    <n v="15390"/>
    <s v="1000800921601005"/>
    <n v="16129.73"/>
    <n v="32259.46"/>
    <x v="23"/>
    <x v="1"/>
    <x v="16"/>
    <n v="1005"/>
    <n v="10008009"/>
    <s v="SABANA"/>
    <n v="2160"/>
    <s v="Combustibles"/>
    <s v="0040007354"/>
    <x v="0"/>
    <s v="39620"/>
    <s v="En línea"/>
  </r>
  <r>
    <s v="03484251"/>
    <s v="11/02/2025"/>
    <s v="20:53"/>
    <s v="OLN186"/>
    <x v="0"/>
    <s v="BOGOTÁ, D.C."/>
    <x v="0"/>
    <x v="0"/>
    <n v="61560"/>
    <n v="4"/>
    <n v="15390"/>
    <n v="15390"/>
    <s v="1000800921601005"/>
    <n v="16129.73"/>
    <n v="64518.92"/>
    <x v="23"/>
    <x v="1"/>
    <x v="16"/>
    <n v="1005"/>
    <n v="10008009"/>
    <s v="SABANA"/>
    <n v="2160"/>
    <s v="Combustibles"/>
    <s v="0040007354"/>
    <x v="0"/>
    <s v="123025"/>
    <s v="En línea"/>
  </r>
  <r>
    <s v="01342610"/>
    <s v="11/02/2025"/>
    <s v="18:25"/>
    <s v="OAM93E"/>
    <x v="0"/>
    <s v="BOGOTÁ, D.C."/>
    <x v="0"/>
    <x v="0"/>
    <n v="10926.9"/>
    <n v="0.71"/>
    <n v="15390"/>
    <n v="15390"/>
    <s v="1000800921601005"/>
    <n v="16129.73"/>
    <n v="11452.1083"/>
    <x v="23"/>
    <x v="1"/>
    <x v="16"/>
    <n v="1005"/>
    <n v="10008009"/>
    <s v="SABANA"/>
    <n v="2160"/>
    <s v="Combustibles"/>
    <s v="0040007354"/>
    <x v="0"/>
    <s v="33886"/>
    <s v="En línea"/>
  </r>
  <r>
    <s v="03174002"/>
    <s v="11/02/2025"/>
    <s v="06:27"/>
    <s v="JQV300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1418"/>
    <s v="En línea"/>
  </r>
  <r>
    <s v="03174068"/>
    <s v="11/02/2025"/>
    <s v="09:46"/>
    <s v="LIS743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28315"/>
    <s v="En línea"/>
  </r>
  <r>
    <s v="04336825"/>
    <s v="11/02/2025"/>
    <s v="21:03"/>
    <s v="JQV302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6999"/>
    <s v="En línea"/>
  </r>
  <r>
    <s v="01474980"/>
    <s v="11/02/2025"/>
    <s v="21:19"/>
    <s v="OJY281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249680"/>
    <s v="En línea"/>
  </r>
  <r>
    <s v="02585595"/>
    <s v="11/02/2025"/>
    <s v="15:28"/>
    <s v="GCX025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145733"/>
    <s v="En línea"/>
  </r>
  <r>
    <s v="01474919"/>
    <s v="11/02/2025"/>
    <s v="19:01"/>
    <s v="OLM869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201945"/>
    <s v="En línea"/>
  </r>
  <r>
    <s v="03623312"/>
    <s v="11/02/2025"/>
    <s v="08:15"/>
    <s v="OGE12E"/>
    <x v="0"/>
    <s v="BOGOTÁ, D.C."/>
    <x v="0"/>
    <x v="0"/>
    <n v="30778"/>
    <n v="2"/>
    <n v="15389"/>
    <n v="15389"/>
    <s v="1000800919131005"/>
    <n v="16129.73"/>
    <n v="32259.46"/>
    <x v="18"/>
    <x v="1"/>
    <x v="16"/>
    <n v="1005"/>
    <n v="10008009"/>
    <s v="SABANA"/>
    <n v="1913"/>
    <s v="Combustibles"/>
    <s v="0040007354"/>
    <x v="0"/>
    <s v="65251"/>
    <s v="En línea"/>
  </r>
  <r>
    <s v="02824696"/>
    <s v="11/02/2025"/>
    <s v="00:05"/>
    <s v="OBH771"/>
    <x v="2"/>
    <s v="BOGOTÁ, D.C."/>
    <x v="0"/>
    <x v="1"/>
    <n v="238264.95"/>
    <n v="23.155000000000001"/>
    <n v="10290"/>
    <n v="10290"/>
    <s v="100080091082267"/>
    <n v="10697.3"/>
    <n v="247695.98149999999"/>
    <x v="50"/>
    <x v="1"/>
    <x v="19"/>
    <n v="267"/>
    <n v="10008009"/>
    <s v="SABANA"/>
    <n v="1082"/>
    <s v="Combustibles"/>
    <s v="0040006107"/>
    <x v="0"/>
    <s v="225488"/>
    <s v="En línea"/>
  </r>
  <r>
    <s v="01443761"/>
    <s v="11/02/2025"/>
    <s v="06:17"/>
    <s v="LHB49F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16592"/>
    <s v="En línea"/>
  </r>
  <r>
    <s v="02341835"/>
    <s v="11/02/2025"/>
    <s v="08:11"/>
    <s v="OFQ52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70360"/>
    <s v="En línea"/>
  </r>
  <r>
    <s v="02341837"/>
    <s v="11/02/2025"/>
    <s v="08:12"/>
    <s v="OFX04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36886"/>
    <s v="En línea"/>
  </r>
  <r>
    <s v="01444096"/>
    <s v="11/02/2025"/>
    <s v="17:48"/>
    <s v="OLN192"/>
    <x v="0"/>
    <s v="BOGOTÁ, D.C."/>
    <x v="0"/>
    <x v="0"/>
    <n v="61840"/>
    <n v="4"/>
    <n v="15460"/>
    <n v="15460"/>
    <s v="1000800919251005"/>
    <n v="16129.73"/>
    <n v="64518.92"/>
    <x v="26"/>
    <x v="1"/>
    <x v="16"/>
    <n v="1005"/>
    <n v="10008009"/>
    <s v="SABANA"/>
    <n v="1925"/>
    <s v="Combustibles"/>
    <s v="0040007354"/>
    <x v="0"/>
    <s v="125215"/>
    <s v="En línea"/>
  </r>
  <r>
    <s v="01444003"/>
    <s v="11/02/2025"/>
    <s v="14:34"/>
    <s v="DDU54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64574"/>
    <s v="En línea"/>
  </r>
  <r>
    <s v="01443719"/>
    <s v="11/02/2025"/>
    <s v="00:25"/>
    <s v="GCX006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98497"/>
    <s v="En línea"/>
  </r>
  <r>
    <s v="01444168"/>
    <s v="11/02/2025"/>
    <s v="20:12"/>
    <s v="LIT013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34488"/>
    <s v="En línea"/>
  </r>
  <r>
    <s v="03122886"/>
    <s v="11/02/2025"/>
    <s v="00:00"/>
    <s v="OEU984"/>
    <x v="0"/>
    <s v="BOGOTÁ, D.C."/>
    <x v="0"/>
    <x v="0"/>
    <n v="79450"/>
    <n v="5"/>
    <n v="15890"/>
    <n v="15890"/>
    <s v="1000800923041005"/>
    <n v="16129.73"/>
    <n v="80648.649999999994"/>
    <x v="0"/>
    <x v="1"/>
    <x v="16"/>
    <n v="1005"/>
    <n v="10008009"/>
    <s v="SABANA"/>
    <n v="2304"/>
    <s v="Combustibles"/>
    <s v="0040007354"/>
    <x v="0"/>
    <s v="208820"/>
    <s v="En línea"/>
  </r>
  <r>
    <s v="03123109"/>
    <s v="11/02/2025"/>
    <s v="11:34"/>
    <s v="OFY18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66929"/>
    <s v="En línea"/>
  </r>
  <r>
    <s v="03123139"/>
    <s v="11/02/2025"/>
    <s v="12:44"/>
    <s v="OFO04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95351"/>
    <s v="En línea"/>
  </r>
  <r>
    <s v="0478553"/>
    <s v="11/02/2025"/>
    <s v="19:53"/>
    <s v="DDX02E"/>
    <x v="0"/>
    <s v="BOGOTÁ, D.C."/>
    <x v="0"/>
    <x v="0"/>
    <n v="15890"/>
    <n v="1"/>
    <n v="15890"/>
    <n v="15890"/>
    <s v="1000800923041005"/>
    <n v="16129.73"/>
    <n v="16129.73"/>
    <x v="0"/>
    <x v="1"/>
    <x v="16"/>
    <n v="1005"/>
    <n v="10008009"/>
    <s v="SABANA"/>
    <n v="2304"/>
    <s v="Combustibles"/>
    <s v="0040007354"/>
    <x v="0"/>
    <s v="40641"/>
    <s v="En línea"/>
  </r>
  <r>
    <s v="02106795"/>
    <s v="11/02/2025"/>
    <s v="20:12"/>
    <s v="OKZ974"/>
    <x v="4"/>
    <s v="BOGOTÁ, D.C."/>
    <x v="0"/>
    <x v="0"/>
    <n v="100011.66"/>
    <n v="6.2939999999999996"/>
    <n v="15890"/>
    <n v="15890"/>
    <s v="1000800923041660"/>
    <n v="16129.73"/>
    <n v="101520.52062"/>
    <x v="0"/>
    <x v="1"/>
    <x v="28"/>
    <n v="1660"/>
    <n v="10008009"/>
    <s v="SABANA"/>
    <n v="2304"/>
    <s v="Combustibles"/>
    <s v="0040006223"/>
    <x v="0"/>
    <s v="165642"/>
    <s v="En línea"/>
  </r>
  <r>
    <s v="02106818"/>
    <s v="11/02/2025"/>
    <s v="21:39"/>
    <s v="OLO738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197556"/>
    <s v="En línea"/>
  </r>
  <r>
    <s v="02381944"/>
    <s v="11/02/2025"/>
    <s v="10:28"/>
    <s v="OJX027"/>
    <x v="0"/>
    <s v="BOGOTÁ, D.C."/>
    <x v="0"/>
    <x v="0"/>
    <n v="61560"/>
    <n v="4"/>
    <n v="15390"/>
    <n v="15390"/>
    <s v="1000800914191005"/>
    <n v="16129.73"/>
    <n v="64518.92"/>
    <x v="3"/>
    <x v="1"/>
    <x v="17"/>
    <n v="1005"/>
    <n v="10008009"/>
    <s v="SABANA"/>
    <n v="1419"/>
    <s v="Combustibles"/>
    <s v="0040007354"/>
    <x v="0"/>
    <s v="211288"/>
    <s v="En línea"/>
  </r>
  <r>
    <s v="02381893"/>
    <s v="11/02/2025"/>
    <s v="09:11"/>
    <s v="OFL50E"/>
    <x v="0"/>
    <s v="BOGOTÁ, D.C."/>
    <x v="0"/>
    <x v="0"/>
    <n v="23085"/>
    <n v="1.5"/>
    <n v="15390"/>
    <n v="15390"/>
    <s v="1000800914191005"/>
    <n v="16129.73"/>
    <n v="24194.595000000001"/>
    <x v="3"/>
    <x v="1"/>
    <x v="17"/>
    <n v="1005"/>
    <n v="10008009"/>
    <s v="SABANA"/>
    <n v="1419"/>
    <s v="Combustibles"/>
    <s v="0040007354"/>
    <x v="0"/>
    <s v="46566"/>
    <s v="En línea"/>
  </r>
  <r>
    <s v="01388891"/>
    <s v="11/02/2025"/>
    <s v="22:01"/>
    <s v="OFO24E"/>
    <x v="0"/>
    <s v="BOGOTÁ, D.C."/>
    <x v="0"/>
    <x v="0"/>
    <n v="23085"/>
    <n v="1.5"/>
    <n v="15390"/>
    <n v="15390"/>
    <s v="1000800914191005"/>
    <n v="16129.73"/>
    <n v="24194.595000000001"/>
    <x v="3"/>
    <x v="1"/>
    <x v="17"/>
    <n v="1005"/>
    <n v="10008009"/>
    <s v="SABANA"/>
    <n v="1419"/>
    <s v="Combustibles"/>
    <s v="0040007354"/>
    <x v="0"/>
    <s v="31421"/>
    <s v="En línea"/>
  </r>
  <r>
    <s v="02858422"/>
    <s v="11/02/2025"/>
    <s v="18:45"/>
    <s v="OLO468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01475"/>
    <s v="En línea"/>
  </r>
  <r>
    <s v="02342240"/>
    <s v="11/02/2025"/>
    <s v="01:52"/>
    <s v="LHE01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41300"/>
    <s v="En línea"/>
  </r>
  <r>
    <s v="06174094"/>
    <s v="11/02/2025"/>
    <s v="12:21"/>
    <s v="OJX124"/>
    <x v="0"/>
    <s v="BOGOTÁ, D.C."/>
    <x v="0"/>
    <x v="0"/>
    <n v="61840"/>
    <n v="4"/>
    <n v="15460"/>
    <n v="15460"/>
    <s v="100080099841005"/>
    <n v="16129.73"/>
    <n v="64518.92"/>
    <x v="34"/>
    <x v="1"/>
    <x v="17"/>
    <n v="1005"/>
    <n v="10008009"/>
    <s v="SABANA"/>
    <n v="984"/>
    <s v="Combustibles"/>
    <s v="0040007354"/>
    <x v="0"/>
    <s v="194754"/>
    <s v="En línea"/>
  </r>
  <r>
    <s v="03271653"/>
    <s v="11/02/2025"/>
    <s v="20:17"/>
    <s v="OGF49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73623"/>
    <s v="En línea"/>
  </r>
  <r>
    <s v="02342630"/>
    <s v="11/02/2025"/>
    <s v="20:26"/>
    <s v="OBF232"/>
    <x v="0"/>
    <s v="BOGOTÁ, D.C."/>
    <x v="0"/>
    <x v="0"/>
    <n v="61840"/>
    <n v="4"/>
    <n v="15460"/>
    <n v="15460"/>
    <s v="100080099841005"/>
    <n v="16129.73"/>
    <n v="64518.92"/>
    <x v="34"/>
    <x v="1"/>
    <x v="17"/>
    <n v="1005"/>
    <n v="10008009"/>
    <s v="SABANA"/>
    <n v="984"/>
    <s v="Combustibles"/>
    <s v="0040007354"/>
    <x v="0"/>
    <s v="387288"/>
    <s v="En línea"/>
  </r>
  <r>
    <s v="2787011"/>
    <s v="11/02/2025"/>
    <s v="21:19"/>
    <s v="OLN076"/>
    <x v="0"/>
    <s v="BOGOTÁ, D.C."/>
    <x v="0"/>
    <x v="1"/>
    <n v="31160.76"/>
    <n v="3.0019999999999998"/>
    <n v="10380"/>
    <n v="10380"/>
    <s v="100080099901005"/>
    <n v="10510.43"/>
    <n v="31552.310859999998"/>
    <x v="45"/>
    <x v="1"/>
    <x v="17"/>
    <n v="1005"/>
    <n v="10008009"/>
    <s v="SABANA"/>
    <n v="990"/>
    <s v="Combustibles"/>
    <s v="0040007354"/>
    <x v="0"/>
    <s v="185502"/>
    <s v="En línea"/>
  </r>
  <r>
    <s v="03552681"/>
    <s v="11/02/2025"/>
    <s v="07:50"/>
    <s v="LBO86F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58815"/>
    <s v="En línea"/>
  </r>
  <r>
    <s v="02502504"/>
    <s v="11/02/2025"/>
    <s v="19:59"/>
    <s v="DDY08E"/>
    <x v="0"/>
    <s v="BOGOTÁ, D.C."/>
    <x v="0"/>
    <x v="0"/>
    <n v="15350"/>
    <n v="1"/>
    <n v="15350"/>
    <n v="15350"/>
    <s v="1000800910481005"/>
    <n v="16129.73"/>
    <n v="16129.73"/>
    <x v="11"/>
    <x v="1"/>
    <x v="17"/>
    <n v="1005"/>
    <n v="10008009"/>
    <s v="SABANA"/>
    <n v="1048"/>
    <s v="Combustibles"/>
    <s v="0040007354"/>
    <x v="0"/>
    <s v="96381"/>
    <s v="En línea"/>
  </r>
  <r>
    <s v="01664557"/>
    <s v="11/02/2025"/>
    <s v="18:11"/>
    <s v="OBG436"/>
    <x v="2"/>
    <s v="BOGOTÁ, D.C."/>
    <x v="0"/>
    <x v="0"/>
    <n v="54604.800000000003"/>
    <n v="3.5550000000000002"/>
    <n v="15360"/>
    <n v="15360"/>
    <s v="100080091055267"/>
    <n v="16316.6"/>
    <n v="58005.513000000006"/>
    <x v="10"/>
    <x v="1"/>
    <x v="19"/>
    <n v="267"/>
    <n v="10008009"/>
    <s v="SABANA"/>
    <n v="1055"/>
    <s v="Combustibles"/>
    <s v="0040006107"/>
    <x v="0"/>
    <s v="252807"/>
    <s v="En línea"/>
  </r>
  <r>
    <s v="49175333"/>
    <s v="11/02/2025"/>
    <s v="23:53"/>
    <s v="OFP55E"/>
    <x v="0"/>
    <s v="BOGOTÁ, D.C."/>
    <x v="0"/>
    <x v="0"/>
    <n v="24000"/>
    <n v="1.5"/>
    <n v="16000"/>
    <n v="16000"/>
    <s v="1000800918831005"/>
    <n v="16129.73"/>
    <n v="24194.595000000001"/>
    <x v="46"/>
    <x v="1"/>
    <x v="16"/>
    <n v="1005"/>
    <n v="10008009"/>
    <s v="SABANA"/>
    <n v="1883"/>
    <s v="Combustibles"/>
    <s v="0040007354"/>
    <x v="0"/>
    <s v="69506"/>
    <s v="En línea"/>
  </r>
  <r>
    <s v="49174260"/>
    <s v="11/02/2025"/>
    <s v="22:24"/>
    <s v="OFP52E"/>
    <x v="0"/>
    <s v="BOGOTÁ, D.C."/>
    <x v="0"/>
    <x v="0"/>
    <n v="24000"/>
    <n v="1.5"/>
    <n v="16000"/>
    <n v="16000"/>
    <s v="1000800918831005"/>
    <n v="16129.73"/>
    <n v="24194.595000000001"/>
    <x v="46"/>
    <x v="1"/>
    <x v="16"/>
    <n v="1005"/>
    <n v="10008009"/>
    <s v="SABANA"/>
    <n v="1883"/>
    <s v="Combustibles"/>
    <s v="0040007354"/>
    <x v="0"/>
    <s v="66624"/>
    <s v="En línea"/>
  </r>
  <r>
    <s v="01688210"/>
    <s v="11/02/2025"/>
    <s v="22:17"/>
    <s v="DDO37E"/>
    <x v="0"/>
    <s v="BOGOTÁ, D.C."/>
    <x v="0"/>
    <x v="0"/>
    <n v="21332.06"/>
    <n v="1.387"/>
    <n v="15380"/>
    <n v="15380"/>
    <s v="1000800910611005"/>
    <n v="16129.73"/>
    <n v="22371.935509999999"/>
    <x v="15"/>
    <x v="1"/>
    <x v="17"/>
    <n v="1005"/>
    <n v="10008009"/>
    <s v="SABANA"/>
    <n v="1061"/>
    <s v="Combustibles"/>
    <s v="0040007354"/>
    <x v="0"/>
    <s v="84430"/>
    <s v="En línea"/>
  </r>
  <r>
    <s v="02680577"/>
    <s v="11/02/2025"/>
    <s v="19:33"/>
    <s v="OLO317"/>
    <x v="0"/>
    <s v="BOGOTÁ, D.C."/>
    <x v="0"/>
    <x v="0"/>
    <n v="61520"/>
    <n v="4"/>
    <n v="15380"/>
    <n v="15380"/>
    <s v="1000800910611005"/>
    <n v="16129.73"/>
    <n v="64518.92"/>
    <x v="15"/>
    <x v="1"/>
    <x v="17"/>
    <n v="1005"/>
    <n v="10008009"/>
    <s v="SABANA"/>
    <n v="1061"/>
    <s v="Combustibles"/>
    <s v="0040007354"/>
    <x v="0"/>
    <s v="116571"/>
    <s v="En línea"/>
  </r>
  <r>
    <s v="01687992"/>
    <s v="11/02/2025"/>
    <s v="17:27"/>
    <s v="LIT175"/>
    <x v="4"/>
    <s v="BOGOTÁ, D.C."/>
    <x v="0"/>
    <x v="0"/>
    <n v="116042.1"/>
    <n v="7.5449999999999999"/>
    <n v="15380"/>
    <n v="15380"/>
    <s v="1000800910611660"/>
    <n v="16129.73"/>
    <n v="121698.81285"/>
    <x v="15"/>
    <x v="1"/>
    <x v="28"/>
    <n v="1660"/>
    <n v="10008009"/>
    <s v="SABANA"/>
    <n v="1061"/>
    <s v="Combustibles"/>
    <s v="0040006223"/>
    <x v="0"/>
    <s v="17653"/>
    <s v="En línea"/>
  </r>
  <r>
    <s v="01434094"/>
    <s v="11/02/2025"/>
    <s v="10:21"/>
    <s v="OKZ677"/>
    <x v="0"/>
    <s v="BOGOTÁ, D.C."/>
    <x v="0"/>
    <x v="1"/>
    <n v="37101.620000000003"/>
    <n v="3.5470000000000002"/>
    <n v="10460"/>
    <n v="10460"/>
    <s v="1000800910681005"/>
    <n v="10510.43"/>
    <n v="37280.495210000001"/>
    <x v="16"/>
    <x v="1"/>
    <x v="17"/>
    <n v="1005"/>
    <n v="10008009"/>
    <s v="SABANA"/>
    <n v="1068"/>
    <s v="Combustibles"/>
    <s v="0040007354"/>
    <x v="0"/>
    <s v="115984"/>
    <s v="En línea"/>
  </r>
  <r>
    <s v="02423341"/>
    <s v="11/02/2025"/>
    <s v="05:21"/>
    <s v="GCX016"/>
    <x v="0"/>
    <s v="BOGOTÁ, D.C."/>
    <x v="0"/>
    <x v="1"/>
    <n v="41840"/>
    <n v="4"/>
    <n v="10460"/>
    <n v="10460"/>
    <s v="1000800910681005"/>
    <n v="10510.43"/>
    <n v="42041.72"/>
    <x v="16"/>
    <x v="1"/>
    <x v="17"/>
    <n v="1005"/>
    <n v="10008009"/>
    <s v="SABANA"/>
    <n v="1068"/>
    <s v="Combustibles"/>
    <s v="0040007354"/>
    <x v="0"/>
    <s v="88699"/>
    <s v="En línea"/>
  </r>
  <r>
    <s v="0266890"/>
    <s v="11/02/2025"/>
    <s v="18:19"/>
    <s v="OAM49E"/>
    <x v="0"/>
    <s v="BOGOTÁ, D.C."/>
    <x v="0"/>
    <x v="0"/>
    <n v="24225"/>
    <n v="1.5"/>
    <n v="16150"/>
    <n v="16150"/>
    <s v="1000800913581005"/>
    <n v="16129.73"/>
    <n v="24194.595000000001"/>
    <x v="21"/>
    <x v="1"/>
    <x v="17"/>
    <n v="1005"/>
    <n v="10008009"/>
    <s v="SABANA"/>
    <n v="1358"/>
    <s v="Combustibles"/>
    <s v="0040007354"/>
    <x v="0"/>
    <s v="76597"/>
    <s v="En línea"/>
  </r>
  <r>
    <s v="01467083"/>
    <s v="11/02/2025"/>
    <s v="01:54"/>
    <s v="OAP99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8970"/>
    <s v="En línea"/>
  </r>
  <r>
    <s v="02395142"/>
    <s v="11/02/2025"/>
    <s v="11:06"/>
    <s v="OFL72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52470"/>
    <s v="En línea"/>
  </r>
  <r>
    <s v="03256657"/>
    <s v="11/02/2025"/>
    <s v="19:57"/>
    <s v="DDW20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57807"/>
    <s v="En línea"/>
  </r>
  <r>
    <s v="03256671"/>
    <s v="11/02/2025"/>
    <s v="20:24"/>
    <s v="OEU956"/>
    <x v="0"/>
    <s v="BOGOTÁ, D.C."/>
    <x v="0"/>
    <x v="0"/>
    <n v="76900"/>
    <n v="5"/>
    <n v="15380"/>
    <n v="15380"/>
    <s v="1000800926001005"/>
    <n v="16129.73"/>
    <n v="80648.649999999994"/>
    <x v="14"/>
    <x v="1"/>
    <x v="16"/>
    <n v="1005"/>
    <n v="10008009"/>
    <s v="SABANA"/>
    <n v="2600"/>
    <s v="Combustibles"/>
    <s v="0040007354"/>
    <x v="0"/>
    <s v="216417"/>
    <s v="En línea"/>
  </r>
  <r>
    <s v="01467533"/>
    <s v="11/02/2025"/>
    <s v="23:28"/>
    <s v="OGA05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74210"/>
    <s v="En línea"/>
  </r>
  <r>
    <s v="02395073"/>
    <s v="11/02/2025"/>
    <s v="08:36"/>
    <s v="OKZ866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57637"/>
    <s v="En línea"/>
  </r>
  <r>
    <s v="04336246"/>
    <s v="11/02/2025"/>
    <s v="01:01"/>
    <s v="OFV75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9724"/>
    <s v="En línea"/>
  </r>
  <r>
    <s v="03174053"/>
    <s v="11/02/2025"/>
    <s v="09:11"/>
    <s v="ODT179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58429"/>
    <s v="En línea"/>
  </r>
  <r>
    <s v="03174090"/>
    <s v="11/02/2025"/>
    <s v="10:46"/>
    <s v="LIS823"/>
    <x v="0"/>
    <s v="BOGOTÁ, D.C."/>
    <x v="0"/>
    <x v="0"/>
    <n v="59666.97"/>
    <n v="3.847"/>
    <n v="15510"/>
    <n v="15510"/>
    <s v="1000800910401005"/>
    <n v="16129.73"/>
    <n v="62051.071309999999"/>
    <x v="22"/>
    <x v="1"/>
    <x v="17"/>
    <n v="1005"/>
    <n v="10008009"/>
    <s v="SABANA"/>
    <n v="1040"/>
    <s v="Combustibles"/>
    <s v="0040007354"/>
    <x v="0"/>
    <s v="31120"/>
    <s v="En línea"/>
  </r>
  <r>
    <s v="01284249"/>
    <s v="11/02/2025"/>
    <s v="11:13"/>
    <s v="OJX100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213821"/>
    <s v="En línea"/>
  </r>
  <r>
    <s v="04336579"/>
    <s v="11/02/2025"/>
    <s v="14:17"/>
    <s v="AWV30D"/>
    <x v="0"/>
    <s v="BOGOTÁ, D.C."/>
    <x v="0"/>
    <x v="0"/>
    <n v="31020"/>
    <n v="2"/>
    <n v="15510"/>
    <n v="15510"/>
    <s v="1000800910401005"/>
    <n v="16129.73"/>
    <n v="32259.46"/>
    <x v="22"/>
    <x v="1"/>
    <x v="17"/>
    <n v="1005"/>
    <n v="10008009"/>
    <s v="SABANA"/>
    <n v="1040"/>
    <s v="Combustibles"/>
    <s v="0040007354"/>
    <x v="0"/>
    <s v="39513"/>
    <s v="En línea"/>
  </r>
  <r>
    <s v="04336738"/>
    <s v="11/02/2025"/>
    <s v="18:46"/>
    <s v="ODT135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216680"/>
    <s v="En línea"/>
  </r>
  <r>
    <s v="04336771"/>
    <s v="11/02/2025"/>
    <s v="19:28"/>
    <s v="ODT167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292872"/>
    <s v="En línea"/>
  </r>
  <r>
    <s v="01284518"/>
    <s v="11/02/2025"/>
    <s v="19:48"/>
    <s v="OFY61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63943"/>
    <s v="En línea"/>
  </r>
  <r>
    <s v="04336633"/>
    <s v="11/02/2025"/>
    <s v="15:52"/>
    <s v="OAO09E"/>
    <x v="0"/>
    <s v="BOGOTÁ, D.C."/>
    <x v="0"/>
    <x v="0"/>
    <n v="31020"/>
    <n v="2"/>
    <n v="15510"/>
    <n v="15510"/>
    <s v="1000800910401005"/>
    <n v="16129.73"/>
    <n v="32259.46"/>
    <x v="22"/>
    <x v="1"/>
    <x v="17"/>
    <n v="1005"/>
    <n v="10008009"/>
    <s v="SABANA"/>
    <n v="1040"/>
    <s v="Combustibles"/>
    <s v="0040007354"/>
    <x v="0"/>
    <s v="90865"/>
    <s v="En línea"/>
  </r>
  <r>
    <s v="03174209"/>
    <s v="11/02/2025"/>
    <s v="17:53"/>
    <s v="OFO65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86269"/>
    <s v="En línea"/>
  </r>
  <r>
    <s v="01284599"/>
    <s v="11/02/2025"/>
    <s v="23:43"/>
    <s v="OFL95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6607"/>
    <s v="En línea"/>
  </r>
  <r>
    <s v="03174312"/>
    <s v="11/02/2025"/>
    <s v="23:19"/>
    <s v="OFY17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80326"/>
    <s v="En línea"/>
  </r>
  <r>
    <s v="01835283"/>
    <s v="11/02/2025"/>
    <s v="15:08"/>
    <s v="LHA06F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37620"/>
    <s v="En línea"/>
  </r>
  <r>
    <s v="02286311"/>
    <s v="11/02/2025"/>
    <s v="20:14"/>
    <s v="OKZ539"/>
    <x v="2"/>
    <s v="BOGOTÁ, D.C."/>
    <x v="0"/>
    <x v="1"/>
    <n v="221398.89"/>
    <n v="20.556999999999999"/>
    <n v="10770"/>
    <n v="10770"/>
    <s v="100080091904267"/>
    <n v="10697.3"/>
    <n v="219904.39609999998"/>
    <x v="37"/>
    <x v="1"/>
    <x v="19"/>
    <n v="267"/>
    <n v="10008009"/>
    <s v="SABANA"/>
    <n v="1904"/>
    <s v="Combustibles"/>
    <s v="0040006107"/>
    <x v="0"/>
    <s v="100764"/>
    <s v="En línea"/>
  </r>
  <r>
    <s v="01664023"/>
    <s v="11/02/2025"/>
    <s v="20:41"/>
    <s v="GCX044"/>
    <x v="0"/>
    <s v="BOGOTÁ, D.C."/>
    <x v="0"/>
    <x v="1"/>
    <n v="41160"/>
    <n v="4"/>
    <n v="10290"/>
    <n v="10290"/>
    <s v="1000800910821005"/>
    <n v="10510.43"/>
    <n v="42041.72"/>
    <x v="50"/>
    <x v="1"/>
    <x v="17"/>
    <n v="1005"/>
    <n v="10008009"/>
    <s v="SABANA"/>
    <n v="1082"/>
    <s v="Combustibles"/>
    <s v="0040007354"/>
    <x v="0"/>
    <s v="102027"/>
    <s v="En línea"/>
  </r>
  <r>
    <s v="01310802"/>
    <s v="11/02/2025"/>
    <s v="18:18"/>
    <s v="OFY85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9855"/>
    <s v="En línea"/>
  </r>
  <r>
    <s v="02296300"/>
    <s v="11/02/2025"/>
    <s v="16:05"/>
    <s v="LHB08F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37780"/>
    <s v="En línea"/>
  </r>
  <r>
    <s v="01310718"/>
    <s v="11/02/2025"/>
    <s v="15:46"/>
    <s v="GCX125"/>
    <x v="0"/>
    <s v="BOGOTÁ, D.C."/>
    <x v="0"/>
    <x v="1"/>
    <n v="42280"/>
    <n v="4"/>
    <n v="10570"/>
    <n v="10570"/>
    <s v="1000800919301005"/>
    <n v="10510.43"/>
    <n v="42041.72"/>
    <x v="25"/>
    <x v="1"/>
    <x v="16"/>
    <n v="1005"/>
    <n v="10008009"/>
    <s v="SABANA"/>
    <n v="1930"/>
    <s v="Combustibles"/>
    <s v="0040007354"/>
    <x v="0"/>
    <s v="95315"/>
    <s v="En línea"/>
  </r>
  <r>
    <s v="01630287"/>
    <s v="11/02/2025"/>
    <s v="10:16"/>
    <s v="OFO18E"/>
    <x v="0"/>
    <s v="BOGOTÁ, D.C."/>
    <x v="0"/>
    <x v="0"/>
    <n v="23190"/>
    <n v="1.5"/>
    <n v="15460"/>
    <n v="15460"/>
    <s v="1000800911031005"/>
    <n v="16129.73"/>
    <n v="24194.595000000001"/>
    <x v="27"/>
    <x v="1"/>
    <x v="17"/>
    <n v="1005"/>
    <n v="10008009"/>
    <s v="SABANA"/>
    <n v="1103"/>
    <s v="Combustibles"/>
    <s v="0040007354"/>
    <x v="0"/>
    <s v="72953"/>
    <s v="En línea"/>
  </r>
  <r>
    <s v="01630830"/>
    <s v="11/02/2025"/>
    <s v="19:35"/>
    <s v="OFO03E"/>
    <x v="0"/>
    <s v="BOGOTÁ, D.C."/>
    <x v="0"/>
    <x v="0"/>
    <n v="23190"/>
    <n v="1.5"/>
    <n v="15460"/>
    <n v="15460"/>
    <s v="1000800911031005"/>
    <n v="16129.73"/>
    <n v="24194.595000000001"/>
    <x v="27"/>
    <x v="1"/>
    <x v="17"/>
    <n v="1005"/>
    <n v="10008009"/>
    <s v="SABANA"/>
    <n v="1103"/>
    <s v="Combustibles"/>
    <s v="0040007354"/>
    <x v="0"/>
    <s v="72650"/>
    <s v="En línea"/>
  </r>
  <r>
    <s v="2359029"/>
    <s v="11/02/2025"/>
    <s v="00:42"/>
    <s v="DDP71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41914"/>
    <s v="En línea"/>
  </r>
  <r>
    <s v="2359686"/>
    <s v="11/02/2025"/>
    <s v="16:00"/>
    <s v="OFY49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32501"/>
    <s v="En línea"/>
  </r>
  <r>
    <s v="2359844"/>
    <s v="11/02/2025"/>
    <s v="18:13"/>
    <s v="ODT191"/>
    <x v="0"/>
    <s v="BOGOTÁ, D.C."/>
    <x v="0"/>
    <x v="0"/>
    <n v="79135"/>
    <n v="5"/>
    <n v="15827"/>
    <n v="15827"/>
    <s v="1000800923381005"/>
    <n v="16129.73"/>
    <n v="80648.649999999994"/>
    <x v="8"/>
    <x v="1"/>
    <x v="16"/>
    <n v="1005"/>
    <n v="10008009"/>
    <s v="SABANA"/>
    <n v="2338"/>
    <s v="Combustibles"/>
    <s v="0040007354"/>
    <x v="0"/>
    <s v="178409"/>
    <s v="En línea"/>
  </r>
  <r>
    <s v="01655618"/>
    <s v="11/02/2025"/>
    <s v="07:18"/>
    <s v="OBI102"/>
    <x v="7"/>
    <s v="BOGOTÁ, D.C."/>
    <x v="0"/>
    <x v="0"/>
    <n v="142575.03"/>
    <n v="9.0869999999999997"/>
    <n v="15690"/>
    <n v="15690"/>
    <s v="1000800920461011"/>
    <n v="15739.65"/>
    <n v="143026.19954999999"/>
    <x v="2"/>
    <x v="1"/>
    <x v="24"/>
    <n v="1011"/>
    <n v="10008009"/>
    <s v="SABANA"/>
    <n v="2046"/>
    <s v="Combustibles"/>
    <s v="0040006505"/>
    <x v="0"/>
    <s v="268664"/>
    <s v="En línea"/>
  </r>
  <r>
    <s v="02724327"/>
    <s v="11/02/2025"/>
    <s v="14:10"/>
    <s v="OBI103"/>
    <x v="7"/>
    <s v="BOGOTÁ, D.C."/>
    <x v="0"/>
    <x v="0"/>
    <n v="122601.66"/>
    <n v="7.8140000000000001"/>
    <n v="15690"/>
    <n v="15690"/>
    <s v="1000800920461011"/>
    <n v="15739.65"/>
    <n v="122989.6251"/>
    <x v="2"/>
    <x v="1"/>
    <x v="24"/>
    <n v="1011"/>
    <n v="10008009"/>
    <s v="SABANA"/>
    <n v="2046"/>
    <s v="Combustibles"/>
    <s v="0040006505"/>
    <x v="0"/>
    <s v="289395"/>
    <s v="En línea"/>
  </r>
  <r>
    <s v="01487207"/>
    <s v="11/02/2025"/>
    <s v="07:16"/>
    <s v="OFZ22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74728"/>
    <s v="En línea"/>
  </r>
  <r>
    <s v="03388792"/>
    <s v="11/02/2025"/>
    <s v="00:27"/>
    <s v="OFZ03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59430"/>
    <s v="En línea"/>
  </r>
  <r>
    <s v="02430123"/>
    <s v="11/02/2025"/>
    <s v="23:06"/>
    <s v="OFY21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83197"/>
    <s v="En línea"/>
  </r>
  <r>
    <s v="01487336"/>
    <s v="11/02/2025"/>
    <s v="10:52"/>
    <s v="GCX106"/>
    <x v="0"/>
    <s v="BOGOTÁ, D.C."/>
    <x v="0"/>
    <x v="1"/>
    <n v="41960"/>
    <n v="4"/>
    <n v="10490"/>
    <n v="10490"/>
    <s v="100080099581005"/>
    <n v="10510.43"/>
    <n v="42041.72"/>
    <x v="35"/>
    <x v="1"/>
    <x v="17"/>
    <n v="1005"/>
    <n v="10008009"/>
    <s v="SABANA"/>
    <n v="958"/>
    <s v="Combustibles"/>
    <s v="0040007354"/>
    <x v="0"/>
    <s v="126650"/>
    <s v="En línea"/>
  </r>
  <r>
    <s v="02243663"/>
    <s v="11/02/2025"/>
    <s v="09:52"/>
    <s v="OAN83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4970"/>
    <s v="En línea"/>
  </r>
  <r>
    <s v="02243532"/>
    <s v="11/02/2025"/>
    <s v="00:53"/>
    <s v="OJX140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238876"/>
    <s v="En línea"/>
  </r>
  <r>
    <s v="01139509"/>
    <s v="11/02/2025"/>
    <s v="07:46"/>
    <s v="OKZ831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52892"/>
    <s v="En línea"/>
  </r>
  <r>
    <s v="02243651"/>
    <s v="11/02/2025"/>
    <s v="09:23"/>
    <s v="LHE60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3890"/>
    <s v="En línea"/>
  </r>
  <r>
    <s v="04191653"/>
    <s v="11/02/2025"/>
    <s v="08:24"/>
    <s v="OKZ836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60004"/>
    <s v="En línea"/>
  </r>
  <r>
    <s v="04191741"/>
    <s v="11/02/2025"/>
    <s v="13:24"/>
    <s v="UKP21D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12670"/>
    <s v="En línea"/>
  </r>
  <r>
    <s v="02243735"/>
    <s v="11/02/2025"/>
    <s v="13:44"/>
    <s v="LHA42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6973"/>
    <s v="En línea"/>
  </r>
  <r>
    <s v="03253826"/>
    <s v="11/02/2025"/>
    <s v="13:46"/>
    <s v="OAM68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93927"/>
    <s v="En línea"/>
  </r>
  <r>
    <s v="03253833"/>
    <s v="11/02/2025"/>
    <s v="14:05"/>
    <s v="OAN33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8950"/>
    <s v="En línea"/>
  </r>
  <r>
    <s v="02243749"/>
    <s v="11/02/2025"/>
    <s v="14:32"/>
    <s v="LHE17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4033"/>
    <s v="En línea"/>
  </r>
  <r>
    <s v="02243758"/>
    <s v="11/02/2025"/>
    <s v="15:24"/>
    <s v="DDU09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1240"/>
    <s v="En línea"/>
  </r>
  <r>
    <s v="01139709"/>
    <s v="11/02/2025"/>
    <s v="20:21"/>
    <s v="OGE05E"/>
    <x v="0"/>
    <s v="BOGOTÁ, D.C."/>
    <x v="0"/>
    <x v="0"/>
    <n v="20345.580000000002"/>
    <n v="1.3220000000000001"/>
    <n v="15390"/>
    <n v="15390"/>
    <s v="1000800915551005"/>
    <n v="16129.73"/>
    <n v="21323.503059999999"/>
    <x v="31"/>
    <x v="1"/>
    <x v="16"/>
    <n v="1005"/>
    <n v="10008009"/>
    <s v="SABANA"/>
    <n v="1555"/>
    <s v="Combustibles"/>
    <s v="0040007354"/>
    <x v="0"/>
    <s v="27040"/>
    <s v="En línea"/>
  </r>
  <r>
    <s v="04191830"/>
    <s v="11/02/2025"/>
    <s v="18:38"/>
    <s v="OFV37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3206"/>
    <s v="En línea"/>
  </r>
  <r>
    <s v="04191851"/>
    <s v="11/02/2025"/>
    <s v="19:57"/>
    <s v="OAM42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32000"/>
    <s v="En línea"/>
  </r>
  <r>
    <s v="03253869"/>
    <s v="11/02/2025"/>
    <s v="16:19"/>
    <s v="LIS989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3851"/>
    <s v="En línea"/>
  </r>
  <r>
    <s v="02243887"/>
    <s v="11/02/2025"/>
    <s v="22:08"/>
    <s v="OLM902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72869"/>
    <s v="En línea"/>
  </r>
  <r>
    <s v="02243570"/>
    <s v="11/02/2025"/>
    <s v="05:33"/>
    <s v="LIT150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35051"/>
    <s v="En línea"/>
  </r>
  <r>
    <s v="02243718"/>
    <s v="11/02/2025"/>
    <s v="12:31"/>
    <s v="OLM893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43529"/>
    <s v="En línea"/>
  </r>
  <r>
    <s v="03144881"/>
    <s v="11/02/2025"/>
    <s v="00:21"/>
    <s v="DDQ2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7633"/>
    <s v="En línea"/>
  </r>
  <r>
    <s v="01333276"/>
    <s v="11/02/2025"/>
    <s v="08:28"/>
    <s v="OFV4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1367"/>
    <s v="En línea"/>
  </r>
  <r>
    <s v="02279198"/>
    <s v="11/02/2025"/>
    <s v="07:16"/>
    <s v="DDU9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4695"/>
    <s v="En línea"/>
  </r>
  <r>
    <s v="04189463"/>
    <s v="11/02/2025"/>
    <s v="11:54"/>
    <s v="DDX21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74293"/>
    <s v="En línea"/>
  </r>
  <r>
    <s v="04189469"/>
    <s v="11/02/2025"/>
    <s v="12:07"/>
    <s v="OFY60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4760"/>
    <s v="En línea"/>
  </r>
  <r>
    <s v="03144927"/>
    <s v="11/02/2025"/>
    <s v="10:54"/>
    <s v="DDU0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04336"/>
    <s v="En línea"/>
  </r>
  <r>
    <s v="01333229"/>
    <s v="11/02/2025"/>
    <s v="07:20"/>
    <s v="OLN277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128284"/>
    <s v="En línea"/>
  </r>
  <r>
    <s v="01333366"/>
    <s v="11/02/2025"/>
    <s v="12:46"/>
    <s v="OJX128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183600"/>
    <s v="En línea"/>
  </r>
  <r>
    <s v="0550416"/>
    <s v="11/02/2025"/>
    <s v="14:18"/>
    <s v="OGC22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1852"/>
    <s v="En línea"/>
  </r>
  <r>
    <s v="02279512"/>
    <s v="11/02/2025"/>
    <s v="22:56"/>
    <s v="DDP95E"/>
    <x v="0"/>
    <s v="BOGOTÁ, D.C."/>
    <x v="0"/>
    <x v="0"/>
    <n v="18243.96"/>
    <n v="1.1739999999999999"/>
    <n v="15540"/>
    <n v="15540"/>
    <s v="1000800910691005"/>
    <n v="16129.73"/>
    <n v="18936.303019999999"/>
    <x v="17"/>
    <x v="1"/>
    <x v="17"/>
    <n v="1005"/>
    <n v="10008009"/>
    <s v="SABANA"/>
    <n v="1069"/>
    <s v="Combustibles"/>
    <s v="0040007354"/>
    <x v="0"/>
    <s v="107244"/>
    <s v="En línea"/>
  </r>
  <r>
    <s v="02279377"/>
    <s v="11/02/2025"/>
    <s v="15:07"/>
    <s v="OJX008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204950"/>
    <s v="En línea"/>
  </r>
  <r>
    <s v="01333500"/>
    <s v="11/02/2025"/>
    <s v="16:41"/>
    <s v="OJX093"/>
    <x v="0"/>
    <s v="BOGOTÁ, D.C."/>
    <x v="0"/>
    <x v="0"/>
    <n v="77700"/>
    <n v="5"/>
    <n v="15540"/>
    <n v="15540"/>
    <s v="1000800910691005"/>
    <n v="16129.73"/>
    <n v="80648.649999999994"/>
    <x v="17"/>
    <x v="1"/>
    <x v="17"/>
    <n v="1005"/>
    <n v="10008009"/>
    <s v="SABANA"/>
    <n v="1069"/>
    <s v="Combustibles"/>
    <s v="0040007354"/>
    <x v="0"/>
    <s v="188154"/>
    <s v="En línea"/>
  </r>
  <r>
    <s v="03145065"/>
    <s v="11/02/2025"/>
    <s v="18:50"/>
    <s v="OGG25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8917"/>
    <s v="En línea"/>
  </r>
  <r>
    <s v="04189679"/>
    <s v="11/02/2025"/>
    <s v="22:12"/>
    <s v="LHB35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25646"/>
    <s v="En línea"/>
  </r>
  <r>
    <s v="04189681"/>
    <s v="11/02/2025"/>
    <s v="22:15"/>
    <s v="OFV66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4446"/>
    <s v="En línea"/>
  </r>
  <r>
    <s v="01333242"/>
    <s v="11/02/2025"/>
    <s v="07:38"/>
    <s v="JQV289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52630"/>
    <s v="En línea"/>
  </r>
  <r>
    <s v="02279387"/>
    <s v="11/02/2025"/>
    <s v="15:31"/>
    <s v="LIS852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24151"/>
    <s v="En línea"/>
  </r>
  <r>
    <s v="0550456"/>
    <s v="11/02/2025"/>
    <s v="15:38"/>
    <s v="OLO715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70681"/>
    <s v="En línea"/>
  </r>
  <r>
    <s v="0550559"/>
    <s v="11/02/2025"/>
    <s v="19:26"/>
    <s v="OKZ818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39916"/>
    <s v="En línea"/>
  </r>
  <r>
    <s v="0550548"/>
    <s v="11/02/2025"/>
    <s v="18:51"/>
    <s v="OLO372"/>
    <x v="2"/>
    <s v="BOGOTÁ, D.C."/>
    <x v="0"/>
    <x v="1"/>
    <n v="170364.87"/>
    <n v="16.178999999999998"/>
    <n v="10530"/>
    <n v="10530"/>
    <s v="100080091069267"/>
    <n v="10697.3"/>
    <n v="173071.61669999998"/>
    <x v="17"/>
    <x v="1"/>
    <x v="19"/>
    <n v="267"/>
    <n v="10008009"/>
    <s v="SABANA"/>
    <n v="1069"/>
    <s v="Combustibles"/>
    <s v="0040006107"/>
    <x v="0"/>
    <s v="87948"/>
    <s v="En línea"/>
  </r>
  <r>
    <s v="01473226"/>
    <s v="11/02/2025"/>
    <s v="08:17"/>
    <s v="GCX092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44828"/>
    <s v="En línea"/>
  </r>
  <r>
    <s v="01473314"/>
    <s v="11/02/2025"/>
    <s v="11:13"/>
    <s v="LIT151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28240"/>
    <s v="En línea"/>
  </r>
  <r>
    <s v="02365734"/>
    <s v="11/02/2025"/>
    <s v="18:38"/>
    <s v="GCX127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1326"/>
    <s v="En línea"/>
  </r>
  <r>
    <s v="01473521"/>
    <s v="11/02/2025"/>
    <s v="17:39"/>
    <s v="OLM949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53056"/>
    <s v="En línea"/>
  </r>
  <r>
    <s v="01473529"/>
    <s v="11/02/2025"/>
    <s v="17:52"/>
    <s v="GCX121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89030"/>
    <s v="En línea"/>
  </r>
  <r>
    <s v="03168228"/>
    <s v="11/02/2025"/>
    <s v="14:03"/>
    <s v="OFY64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6298"/>
    <s v="En línea"/>
  </r>
  <r>
    <s v="03168297"/>
    <s v="11/02/2025"/>
    <s v="15:59"/>
    <s v="DDU47E"/>
    <x v="0"/>
    <s v="BOGOTÁ, D.C."/>
    <x v="0"/>
    <x v="0"/>
    <n v="17744.905999999999"/>
    <n v="1.1140000000000001"/>
    <n v="15929"/>
    <n v="15929"/>
    <s v="1000800925901005"/>
    <n v="16129.73"/>
    <n v="17968.519220000002"/>
    <x v="20"/>
    <x v="1"/>
    <x v="16"/>
    <n v="1005"/>
    <n v="10008009"/>
    <s v="SABANA"/>
    <n v="2590"/>
    <s v="Combustibles"/>
    <s v="0040007354"/>
    <x v="0"/>
    <s v="66258"/>
    <s v="En línea"/>
  </r>
  <r>
    <s v="01473018"/>
    <s v="11/02/2025"/>
    <s v="00:45"/>
    <s v="OLN023"/>
    <x v="2"/>
    <s v="BOGOTÁ, D.C."/>
    <x v="0"/>
    <x v="1"/>
    <n v="188668.33300000001"/>
    <n v="17.716999999999999"/>
    <n v="10649"/>
    <n v="10649"/>
    <s v="100080092590267"/>
    <n v="10697.3"/>
    <n v="189524.06409999996"/>
    <x v="20"/>
    <x v="1"/>
    <x v="19"/>
    <n v="267"/>
    <n v="10008009"/>
    <s v="SABANA"/>
    <n v="2590"/>
    <s v="Combustibles"/>
    <s v="0040006107"/>
    <x v="0"/>
    <s v="634578"/>
    <s v="En línea"/>
  </r>
  <r>
    <s v="02747874"/>
    <s v="11/02/2025"/>
    <s v="12:03"/>
    <s v="GCX137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3182"/>
    <s v="En línea"/>
  </r>
  <r>
    <s v="01870167"/>
    <s v="11/02/2025"/>
    <s v="16:46"/>
    <s v="LIT066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20923"/>
    <s v="En línea"/>
  </r>
  <r>
    <s v="01870444"/>
    <s v="11/02/2025"/>
    <s v="20:16"/>
    <s v="GCX144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77947"/>
    <s v="En línea"/>
  </r>
  <r>
    <s v="02748522"/>
    <s v="11/02/2025"/>
    <s v="22:48"/>
    <s v="GCX129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2984"/>
    <s v="En línea"/>
  </r>
  <r>
    <s v="01870465"/>
    <s v="11/02/2025"/>
    <s v="20:31"/>
    <s v="ODS938"/>
    <x v="8"/>
    <s v="BOGOTÁ, D.C."/>
    <x v="0"/>
    <x v="1"/>
    <n v="110733.6"/>
    <n v="10.73"/>
    <n v="10320"/>
    <n v="10320"/>
    <s v="1000800910472289"/>
    <n v="10448.01"/>
    <n v="112107.14730000001"/>
    <x v="6"/>
    <x v="1"/>
    <x v="21"/>
    <n v="2289"/>
    <n v="10008009"/>
    <s v="SABANA"/>
    <n v="1047"/>
    <s v="Combustibles"/>
    <s v="0040005785"/>
    <x v="0"/>
    <s v="119461"/>
    <s v="En línea"/>
  </r>
  <r>
    <s v="01590060"/>
    <s v="11/02/2025"/>
    <s v="08:03"/>
    <s v="OFJ72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8955"/>
    <s v="En línea"/>
  </r>
  <r>
    <s v="02550920"/>
    <s v="11/02/2025"/>
    <s v="08:55"/>
    <s v="OFU7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2639"/>
    <s v="En línea"/>
  </r>
  <r>
    <s v="01590148"/>
    <s v="11/02/2025"/>
    <s v="09:53"/>
    <s v="OFJ92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4393"/>
    <s v="En línea"/>
  </r>
  <r>
    <s v="02551012"/>
    <s v="11/02/2025"/>
    <s v="10:48"/>
    <s v="OFR1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8205"/>
    <s v="En línea"/>
  </r>
  <r>
    <s v="02551021"/>
    <s v="11/02/2025"/>
    <s v="10:56"/>
    <s v="DDW4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6689"/>
    <s v="En línea"/>
  </r>
  <r>
    <s v="01590457"/>
    <s v="11/02/2025"/>
    <s v="16:25"/>
    <s v="LHB68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2556"/>
    <s v="En línea"/>
  </r>
  <r>
    <s v="01590427"/>
    <s v="11/02/2025"/>
    <s v="15:55"/>
    <s v="OFM9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9039"/>
    <s v="En línea"/>
  </r>
  <r>
    <s v="02551576"/>
    <s v="11/02/2025"/>
    <s v="23:50"/>
    <s v="OGA6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4662"/>
    <s v="En línea"/>
  </r>
  <r>
    <s v="01590491"/>
    <s v="11/02/2025"/>
    <s v="17:02"/>
    <s v="LBL88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1018"/>
    <s v="En línea"/>
  </r>
  <r>
    <s v="02551248"/>
    <s v="11/02/2025"/>
    <s v="16:13"/>
    <s v="OFJ9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3315"/>
    <s v="En línea"/>
  </r>
  <r>
    <s v="01590527"/>
    <s v="11/02/2025"/>
    <s v="17:43"/>
    <s v="OFK0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5654"/>
    <s v="En línea"/>
  </r>
  <r>
    <s v="02551520"/>
    <s v="11/02/2025"/>
    <s v="22:22"/>
    <s v="OFX34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5010"/>
    <s v="En línea"/>
  </r>
  <r>
    <s v="02551210"/>
    <s v="11/02/2025"/>
    <s v="15:21"/>
    <s v="GCX114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86576"/>
    <s v="En línea"/>
  </r>
  <r>
    <s v="03503787"/>
    <s v="11/02/2025"/>
    <s v="14:47"/>
    <s v="GCX046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83624"/>
    <s v="En línea"/>
  </r>
  <r>
    <s v="02551336"/>
    <s v="11/02/2025"/>
    <s v="17:57"/>
    <s v="GCX045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05040"/>
    <s v="En línea"/>
  </r>
  <r>
    <s v="2744845"/>
    <s v="11/02/2025"/>
    <s v="07:37"/>
    <s v="OFU28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3992"/>
    <s v="En línea"/>
  </r>
  <r>
    <s v="2744863"/>
    <s v="11/02/2025"/>
    <s v="08:19"/>
    <s v="OFW66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56668"/>
    <s v="En línea"/>
  </r>
  <r>
    <s v="2744914"/>
    <s v="11/02/2025"/>
    <s v="09:28"/>
    <s v="DDQ17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69025"/>
    <s v="En línea"/>
  </r>
  <r>
    <s v="2745228"/>
    <s v="11/02/2025"/>
    <s v="21:31"/>
    <s v="DDU70E"/>
    <x v="0"/>
    <s v="BOGOTÁ, D.C."/>
    <x v="0"/>
    <x v="0"/>
    <n v="20726.060000000001"/>
    <n v="1.2969999999999999"/>
    <n v="15980"/>
    <n v="15980"/>
    <s v="1000800911051005"/>
    <n v="16129.73"/>
    <n v="20920.25981"/>
    <x v="38"/>
    <x v="1"/>
    <x v="17"/>
    <n v="1005"/>
    <n v="10008009"/>
    <s v="SABANA"/>
    <n v="1105"/>
    <s v="Combustibles"/>
    <s v="0040007354"/>
    <x v="0"/>
    <s v="95860"/>
    <s v="En línea"/>
  </r>
  <r>
    <s v="2745187"/>
    <s v="11/02/2025"/>
    <s v="18:51"/>
    <s v="OJX130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70885"/>
    <s v="En línea"/>
  </r>
  <r>
    <s v="2745184"/>
    <s v="11/02/2025"/>
    <s v="18:49"/>
    <s v="OFW68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53985"/>
    <s v="En línea"/>
  </r>
  <r>
    <s v="2745195"/>
    <s v="11/02/2025"/>
    <s v="19:03"/>
    <s v="OKZ625"/>
    <x v="0"/>
    <s v="BOGOTÁ, D.C."/>
    <x v="0"/>
    <x v="0"/>
    <n v="159800"/>
    <n v="10"/>
    <n v="15980"/>
    <n v="15980"/>
    <s v="1000800911051005"/>
    <n v="16129.73"/>
    <n v="161297.29999999999"/>
    <x v="38"/>
    <x v="1"/>
    <x v="17"/>
    <n v="1005"/>
    <n v="10008009"/>
    <s v="SABANA"/>
    <n v="1105"/>
    <s v="Combustibles"/>
    <s v="0040007354"/>
    <x v="0"/>
    <s v="114330"/>
    <s v="En línea"/>
  </r>
  <r>
    <s v="2745201"/>
    <s v="11/02/2025"/>
    <s v="19:21"/>
    <s v="AWV33D"/>
    <x v="0"/>
    <s v="BOGOTÁ, D.C."/>
    <x v="0"/>
    <x v="0"/>
    <n v="31960"/>
    <n v="2"/>
    <n v="15980"/>
    <n v="15980"/>
    <s v="1000800911051005"/>
    <n v="16129.73"/>
    <n v="32259.46"/>
    <x v="38"/>
    <x v="1"/>
    <x v="17"/>
    <n v="1005"/>
    <n v="10008009"/>
    <s v="SABANA"/>
    <n v="1105"/>
    <s v="Combustibles"/>
    <s v="0040007354"/>
    <x v="0"/>
    <s v="42350"/>
    <s v="En línea"/>
  </r>
  <r>
    <s v="2745099"/>
    <s v="11/02/2025"/>
    <s v="16:18"/>
    <s v="LHA64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1528"/>
    <s v="En línea"/>
  </r>
  <r>
    <s v="2745076"/>
    <s v="11/02/2025"/>
    <s v="15:34"/>
    <s v="OGE09E"/>
    <x v="0"/>
    <s v="BOGOTÁ, D.C."/>
    <x v="0"/>
    <x v="0"/>
    <n v="31960"/>
    <n v="2"/>
    <n v="15980"/>
    <n v="15980"/>
    <s v="1000800911051005"/>
    <n v="16129.73"/>
    <n v="32259.46"/>
    <x v="38"/>
    <x v="1"/>
    <x v="17"/>
    <n v="1005"/>
    <n v="10008009"/>
    <s v="SABANA"/>
    <n v="1105"/>
    <s v="Combustibles"/>
    <s v="0040007354"/>
    <x v="0"/>
    <s v="96300"/>
    <s v="En línea"/>
  </r>
  <r>
    <s v="2745139"/>
    <s v="11/02/2025"/>
    <s v="17:41"/>
    <s v="OKZ849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17700"/>
    <s v="En línea"/>
  </r>
  <r>
    <s v="2744912"/>
    <s v="11/02/2025"/>
    <s v="09:25"/>
    <s v="OLN231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02094"/>
    <s v="En línea"/>
  </r>
  <r>
    <s v="2745209"/>
    <s v="11/02/2025"/>
    <s v="19:48"/>
    <s v="OLN083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59302"/>
    <s v="En línea"/>
  </r>
  <r>
    <s v="49159296"/>
    <s v="11/02/2025"/>
    <s v="14:11"/>
    <s v="JQV017"/>
    <x v="0"/>
    <s v="BOGOTÁ, D.C."/>
    <x v="0"/>
    <x v="1"/>
    <n v="42040"/>
    <n v="4"/>
    <n v="10510"/>
    <n v="10510"/>
    <s v="1000800923351005"/>
    <n v="10510.43"/>
    <n v="42041.72"/>
    <x v="42"/>
    <x v="1"/>
    <x v="16"/>
    <n v="1005"/>
    <n v="10008009"/>
    <s v="SABANA"/>
    <n v="2335"/>
    <s v="Combustibles"/>
    <s v="0040007354"/>
    <x v="0"/>
    <s v="93758"/>
    <s v="En línea"/>
  </r>
  <r>
    <s v="01473614"/>
    <s v="11/02/2025"/>
    <s v="20:24"/>
    <s v="OBH347"/>
    <x v="2"/>
    <s v="BOGOTÁ, D.C."/>
    <x v="0"/>
    <x v="1"/>
    <n v="26643.797999999999"/>
    <n v="2.5019999999999998"/>
    <n v="10649"/>
    <n v="10649"/>
    <s v="100080092590267"/>
    <n v="10697.3"/>
    <n v="26764.644599999996"/>
    <x v="20"/>
    <x v="1"/>
    <x v="19"/>
    <n v="267"/>
    <n v="10008009"/>
    <s v="SABANA"/>
    <n v="2590"/>
    <s v="Combustibles"/>
    <s v="0040006107"/>
    <x v="0"/>
    <s v="32669"/>
    <s v="En línea"/>
  </r>
  <r>
    <s v="01655888"/>
    <s v="11/02/2025"/>
    <s v="14:56"/>
    <s v="OFM74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9575"/>
    <s v="En línea"/>
  </r>
  <r>
    <s v="02724363"/>
    <s v="11/02/2025"/>
    <s v="15:09"/>
    <s v="OFQ81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38630"/>
    <s v="En línea"/>
  </r>
  <r>
    <s v="02724574"/>
    <s v="11/02/2025"/>
    <s v="20:29"/>
    <s v="DDQ39E"/>
    <x v="0"/>
    <s v="BOGOTÁ, D.C."/>
    <x v="0"/>
    <x v="0"/>
    <n v="18482.82"/>
    <n v="1.1779999999999999"/>
    <n v="15690"/>
    <n v="15690"/>
    <s v="1000800920461005"/>
    <n v="16129.73"/>
    <n v="19000.821939999998"/>
    <x v="2"/>
    <x v="1"/>
    <x v="16"/>
    <n v="1005"/>
    <n v="10008009"/>
    <s v="SABANA"/>
    <n v="2046"/>
    <s v="Combustibles"/>
    <s v="0040007354"/>
    <x v="0"/>
    <s v="56409"/>
    <s v="En línea"/>
  </r>
  <r>
    <s v="02724433"/>
    <s v="11/02/2025"/>
    <s v="16:52"/>
    <s v="OFZ31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8706"/>
    <s v="En línea"/>
  </r>
  <r>
    <s v="02724173"/>
    <s v="11/02/2025"/>
    <s v="10:22"/>
    <s v="OFM71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8195"/>
    <s v="En línea"/>
  </r>
  <r>
    <s v="02382271"/>
    <s v="11/02/2025"/>
    <s v="18:50"/>
    <s v="DDX05E"/>
    <x v="0"/>
    <s v="BOGOTÁ, D.C."/>
    <x v="0"/>
    <x v="0"/>
    <n v="15390"/>
    <n v="1"/>
    <n v="15390"/>
    <n v="15390"/>
    <s v="1000800914191005"/>
    <n v="16129.73"/>
    <n v="16129.73"/>
    <x v="3"/>
    <x v="1"/>
    <x v="17"/>
    <n v="1005"/>
    <n v="10008009"/>
    <s v="SABANA"/>
    <n v="1419"/>
    <s v="Combustibles"/>
    <s v="0040007354"/>
    <x v="0"/>
    <s v="39221"/>
    <s v="En línea"/>
  </r>
  <r>
    <s v="01388415"/>
    <s v="11/02/2025"/>
    <s v="09:02"/>
    <s v="LIS734"/>
    <x v="0"/>
    <s v="BOGOTÁ, D.C."/>
    <x v="0"/>
    <x v="0"/>
    <n v="35535.51"/>
    <n v="2.3090000000000002"/>
    <n v="15390"/>
    <n v="15390"/>
    <s v="1000800914191005"/>
    <n v="16129.73"/>
    <n v="37243.546569999999"/>
    <x v="3"/>
    <x v="1"/>
    <x v="17"/>
    <n v="1005"/>
    <n v="10008009"/>
    <s v="SABANA"/>
    <n v="1419"/>
    <s v="Combustibles"/>
    <s v="0040007354"/>
    <x v="0"/>
    <s v="45958"/>
    <s v="En línea"/>
  </r>
  <r>
    <s v="01388349"/>
    <s v="11/02/2025"/>
    <s v="07:15"/>
    <s v="LIS733"/>
    <x v="0"/>
    <s v="BOGOTÁ, D.C."/>
    <x v="0"/>
    <x v="0"/>
    <n v="46170"/>
    <n v="3"/>
    <n v="15390"/>
    <n v="15390"/>
    <s v="1000800914191005"/>
    <n v="16129.73"/>
    <n v="48389.19"/>
    <x v="3"/>
    <x v="1"/>
    <x v="17"/>
    <n v="1005"/>
    <n v="10008009"/>
    <s v="SABANA"/>
    <n v="1419"/>
    <s v="Combustibles"/>
    <s v="0040007354"/>
    <x v="0"/>
    <s v="56449"/>
    <s v="En línea"/>
  </r>
  <r>
    <s v="01655840"/>
    <s v="11/02/2025"/>
    <s v="13:26"/>
    <s v="OLN243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78955"/>
    <s v="En línea"/>
  </r>
  <r>
    <s v="01655929"/>
    <s v="11/02/2025"/>
    <s v="15:54"/>
    <s v="LIS997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7531"/>
    <s v="En línea"/>
  </r>
  <r>
    <s v="02724624"/>
    <s v="11/02/2025"/>
    <s v="21:39"/>
    <s v="GCX074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0466"/>
    <s v="En línea"/>
  </r>
  <r>
    <s v="04336559"/>
    <s v="11/02/2025"/>
    <s v="13:48"/>
    <s v="OLM886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03631"/>
    <s v="En línea"/>
  </r>
  <r>
    <s v="04336859"/>
    <s v="11/02/2025"/>
    <s v="22:20"/>
    <s v="OLM909"/>
    <x v="0"/>
    <s v="BOGOTÁ, D.C."/>
    <x v="0"/>
    <x v="1"/>
    <n v="104900"/>
    <n v="10"/>
    <n v="10490"/>
    <n v="10490"/>
    <s v="1000800910401005"/>
    <n v="10510.43"/>
    <n v="105104.3"/>
    <x v="22"/>
    <x v="1"/>
    <x v="17"/>
    <n v="1005"/>
    <n v="10008009"/>
    <s v="SABANA"/>
    <n v="1040"/>
    <s v="Combustibles"/>
    <s v="0040007354"/>
    <x v="0"/>
    <s v="155390"/>
    <s v="En línea"/>
  </r>
  <r>
    <s v="03174300"/>
    <s v="11/02/2025"/>
    <s v="22:31"/>
    <s v="JQV242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23400"/>
    <s v="En línea"/>
  </r>
  <r>
    <s v="04336736"/>
    <s v="11/02/2025"/>
    <s v="18:45"/>
    <s v="OLM878"/>
    <x v="0"/>
    <s v="BOGOTÁ, D.C."/>
    <x v="0"/>
    <x v="1"/>
    <n v="38697.61"/>
    <n v="3.6890000000000001"/>
    <n v="10490"/>
    <n v="10490"/>
    <s v="1000800910401005"/>
    <n v="10510.43"/>
    <n v="38772.976269999999"/>
    <x v="22"/>
    <x v="1"/>
    <x v="17"/>
    <n v="1005"/>
    <n v="10008009"/>
    <s v="SABANA"/>
    <n v="1040"/>
    <s v="Combustibles"/>
    <s v="0040007354"/>
    <x v="0"/>
    <s v="117171"/>
    <s v="En línea"/>
  </r>
  <r>
    <s v="03174257"/>
    <s v="11/02/2025"/>
    <s v="20:01"/>
    <s v="LIS74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44947"/>
    <s v="En línea"/>
  </r>
  <r>
    <s v="03174057"/>
    <s v="11/02/2025"/>
    <s v="09:19"/>
    <s v="OKZ550"/>
    <x v="0"/>
    <s v="BOGOTÁ, D.C."/>
    <x v="0"/>
    <x v="1"/>
    <n v="62940"/>
    <n v="6"/>
    <n v="10490"/>
    <n v="10490"/>
    <s v="1000800910401005"/>
    <n v="10510.43"/>
    <n v="63062.58"/>
    <x v="22"/>
    <x v="1"/>
    <x v="17"/>
    <n v="1005"/>
    <n v="10008009"/>
    <s v="SABANA"/>
    <n v="1040"/>
    <s v="Combustibles"/>
    <s v="0040007354"/>
    <x v="0"/>
    <s v="164370"/>
    <s v="En línea"/>
  </r>
  <r>
    <s v="03174007"/>
    <s v="11/02/2025"/>
    <s v="06:42"/>
    <s v="LIS744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43070"/>
    <s v="En línea"/>
  </r>
  <r>
    <s v="04336298"/>
    <s v="11/02/2025"/>
    <s v="06:53"/>
    <s v="OLM890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56315"/>
    <s v="En línea"/>
  </r>
  <r>
    <s v="04365597"/>
    <s v="11/02/2025"/>
    <s v="17:52"/>
    <s v="OLN154"/>
    <x v="0"/>
    <s v="BOGOTÁ, D.C."/>
    <x v="0"/>
    <x v="0"/>
    <n v="61560"/>
    <n v="4"/>
    <n v="15390"/>
    <n v="15390"/>
    <s v="1000800921601005"/>
    <n v="16129.73"/>
    <n v="64518.92"/>
    <x v="23"/>
    <x v="1"/>
    <x v="16"/>
    <n v="1005"/>
    <n v="10008009"/>
    <s v="SABANA"/>
    <n v="2160"/>
    <s v="Combustibles"/>
    <s v="0040007354"/>
    <x v="0"/>
    <s v="150539"/>
    <s v="En línea"/>
  </r>
  <r>
    <s v="01342737"/>
    <s v="11/02/2025"/>
    <s v="20:10"/>
    <s v="OAM32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93878"/>
    <s v="En línea"/>
  </r>
  <r>
    <s v="01342405"/>
    <s v="11/02/2025"/>
    <s v="15:49"/>
    <s v="DDU87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44412"/>
    <s v="En línea"/>
  </r>
  <r>
    <s v="03503337"/>
    <s v="11/02/2025"/>
    <s v="02:03"/>
    <s v="DDR3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6684"/>
    <s v="En línea"/>
  </r>
  <r>
    <s v="03503356"/>
    <s v="11/02/2025"/>
    <s v="03:35"/>
    <s v="OFJ8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9861"/>
    <s v="En línea"/>
  </r>
  <r>
    <s v="03503328"/>
    <s v="11/02/2025"/>
    <s v="01:21"/>
    <s v="DDP7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9693"/>
    <s v="En línea"/>
  </r>
  <r>
    <s v="03503428"/>
    <s v="11/02/2025"/>
    <s v="05:56"/>
    <s v="OFJ7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8500"/>
    <s v="En línea"/>
  </r>
  <r>
    <s v="01589854"/>
    <s v="11/02/2025"/>
    <s v="00:52"/>
    <s v="OFO2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111652"/>
    <s v="En línea"/>
  </r>
  <r>
    <s v="02550666"/>
    <s v="11/02/2025"/>
    <s v="02:37"/>
    <s v="OFJ9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1133"/>
    <s v="En línea"/>
  </r>
  <r>
    <s v="02550907"/>
    <s v="11/02/2025"/>
    <s v="08:42"/>
    <s v="DDR2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6651"/>
    <s v="En línea"/>
  </r>
  <r>
    <s v="03503534"/>
    <s v="11/02/2025"/>
    <s v="09:02"/>
    <s v="OFJ9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5375"/>
    <s v="En línea"/>
  </r>
  <r>
    <s v="01590446"/>
    <s v="11/02/2025"/>
    <s v="16:13"/>
    <s v="DDR36E"/>
    <x v="0"/>
    <s v="BOGOTÁ, D.C."/>
    <x v="0"/>
    <x v="0"/>
    <n v="19425.14"/>
    <n v="1.246"/>
    <n v="15590"/>
    <n v="15590"/>
    <s v="1000800910561005"/>
    <n v="16129.73"/>
    <n v="20097.64358"/>
    <x v="28"/>
    <x v="1"/>
    <x v="17"/>
    <n v="1005"/>
    <n v="10008009"/>
    <s v="SABANA"/>
    <n v="1056"/>
    <s v="Combustibles"/>
    <s v="0040007354"/>
    <x v="0"/>
    <s v="85964"/>
    <s v="En línea"/>
  </r>
  <r>
    <s v="03504120"/>
    <s v="11/02/2025"/>
    <s v="22:23"/>
    <s v="OFR13E"/>
    <x v="0"/>
    <s v="BOGOTÁ, D.C."/>
    <x v="0"/>
    <x v="0"/>
    <n v="16073.29"/>
    <n v="1.0309999999999999"/>
    <n v="15590"/>
    <n v="15590"/>
    <s v="1000800910561005"/>
    <n v="16129.73"/>
    <n v="16629.751629999999"/>
    <x v="28"/>
    <x v="1"/>
    <x v="17"/>
    <n v="1005"/>
    <n v="10008009"/>
    <s v="SABANA"/>
    <n v="1056"/>
    <s v="Combustibles"/>
    <s v="0040007354"/>
    <x v="0"/>
    <s v="37275"/>
    <s v="En línea"/>
  </r>
  <r>
    <s v="02551499"/>
    <s v="11/02/2025"/>
    <s v="21:55"/>
    <s v="LBO96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2597"/>
    <s v="En línea"/>
  </r>
  <r>
    <s v="01590104"/>
    <s v="11/02/2025"/>
    <s v="08:56"/>
    <s v="OLO617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27200"/>
    <s v="En línea"/>
  </r>
  <r>
    <s v="02550989"/>
    <s v="11/02/2025"/>
    <s v="10:20"/>
    <s v="GCX112"/>
    <x v="0"/>
    <s v="BOGOTÁ, D.C."/>
    <x v="0"/>
    <x v="1"/>
    <n v="39589.230000000003"/>
    <n v="3.8029999999999999"/>
    <n v="10410"/>
    <n v="10410"/>
    <s v="1000800910561005"/>
    <n v="10510.43"/>
    <n v="39971.165289999997"/>
    <x v="28"/>
    <x v="1"/>
    <x v="17"/>
    <n v="1005"/>
    <n v="10008009"/>
    <s v="SABANA"/>
    <n v="1056"/>
    <s v="Combustibles"/>
    <s v="0040007354"/>
    <x v="0"/>
    <s v="119960"/>
    <s v="En línea"/>
  </r>
  <r>
    <s v="03503955"/>
    <s v="11/02/2025"/>
    <s v="18:37"/>
    <s v="OCK004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241610"/>
    <s v="En línea"/>
  </r>
  <r>
    <s v="02551231"/>
    <s v="11/02/2025"/>
    <s v="15:49"/>
    <s v="OLO626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48554"/>
    <s v="En línea"/>
  </r>
  <r>
    <s v="02638518"/>
    <s v="11/02/2025"/>
    <s v="00:56"/>
    <s v="LIT014"/>
    <x v="0"/>
    <s v="BOGOTÁ, D.C."/>
    <x v="0"/>
    <x v="1"/>
    <n v="41440"/>
    <n v="4"/>
    <n v="10360"/>
    <n v="10360"/>
    <s v="1000800911031005"/>
    <n v="10510.43"/>
    <n v="42041.72"/>
    <x v="27"/>
    <x v="1"/>
    <x v="17"/>
    <n v="1005"/>
    <n v="10008009"/>
    <s v="SABANA"/>
    <n v="1103"/>
    <s v="Combustibles"/>
    <s v="0040007354"/>
    <x v="0"/>
    <s v="39226"/>
    <s v="En línea"/>
  </r>
  <r>
    <s v="1792160"/>
    <s v="11/02/2025"/>
    <s v="14:02"/>
    <s v="OAO35E"/>
    <x v="0"/>
    <s v="BOGOTÁ, D.C."/>
    <x v="0"/>
    <x v="0"/>
    <n v="23759.82"/>
    <n v="1.526"/>
    <n v="15570"/>
    <n v="15570"/>
    <s v="1000800923551005"/>
    <n v="16129.73"/>
    <n v="24613.967980000001"/>
    <x v="39"/>
    <x v="1"/>
    <x v="16"/>
    <n v="1005"/>
    <n v="10008009"/>
    <s v="SABANA"/>
    <n v="2355"/>
    <s v="Combustibles"/>
    <s v="0040007354"/>
    <x v="0"/>
    <s v="92611"/>
    <s v="En línea"/>
  </r>
  <r>
    <s v="1792240"/>
    <s v="11/02/2025"/>
    <s v="15:28"/>
    <s v="OFN98E"/>
    <x v="0"/>
    <s v="BOGOTÁ, D.C."/>
    <x v="0"/>
    <x v="0"/>
    <n v="23355"/>
    <n v="1.5"/>
    <n v="15570"/>
    <n v="15570"/>
    <s v="1000800923551005"/>
    <n v="16129.73"/>
    <n v="24194.595000000001"/>
    <x v="39"/>
    <x v="1"/>
    <x v="16"/>
    <n v="1005"/>
    <n v="10008009"/>
    <s v="SABANA"/>
    <n v="2355"/>
    <s v="Combustibles"/>
    <s v="0040007354"/>
    <x v="0"/>
    <s v="55266"/>
    <s v="En línea"/>
  </r>
  <r>
    <s v="1792515"/>
    <s v="11/02/2025"/>
    <s v="20:00"/>
    <s v="OJX077"/>
    <x v="0"/>
    <s v="BOGOTÁ, D.C."/>
    <x v="0"/>
    <x v="0"/>
    <n v="77850"/>
    <n v="5"/>
    <n v="15570"/>
    <n v="15570"/>
    <s v="1000800923551005"/>
    <n v="16129.73"/>
    <n v="80648.649999999994"/>
    <x v="39"/>
    <x v="1"/>
    <x v="16"/>
    <n v="1005"/>
    <n v="10008009"/>
    <s v="SABANA"/>
    <n v="2355"/>
    <s v="Combustibles"/>
    <s v="0040007354"/>
    <x v="0"/>
    <s v="203443"/>
    <s v="En línea"/>
  </r>
  <r>
    <s v="1792459"/>
    <s v="11/02/2025"/>
    <s v="19:00"/>
    <s v="OAN92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101820"/>
    <s v="En línea"/>
  </r>
  <r>
    <s v="1791909"/>
    <s v="11/02/2025"/>
    <s v="09:26"/>
    <s v="OAO30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79292"/>
    <s v="En línea"/>
  </r>
  <r>
    <s v="1791955"/>
    <s v="11/02/2025"/>
    <s v="10:07"/>
    <s v="OAO28E"/>
    <x v="0"/>
    <s v="BOGOTÁ, D.C."/>
    <x v="0"/>
    <x v="0"/>
    <n v="23401.71"/>
    <n v="1.5029999999999999"/>
    <n v="15570"/>
    <n v="15570"/>
    <s v="1000800923551005"/>
    <n v="16129.73"/>
    <n v="24242.984189999999"/>
    <x v="39"/>
    <x v="1"/>
    <x v="16"/>
    <n v="1005"/>
    <n v="10008009"/>
    <s v="SABANA"/>
    <n v="2355"/>
    <s v="Combustibles"/>
    <s v="0040007354"/>
    <x v="0"/>
    <s v="83230"/>
    <s v="En línea"/>
  </r>
  <r>
    <s v="1791722"/>
    <s v="11/02/2025"/>
    <s v="06:54"/>
    <s v="OAN93E"/>
    <x v="0"/>
    <s v="BOGOTÁ, D.C."/>
    <x v="0"/>
    <x v="0"/>
    <n v="11225.97"/>
    <n v="0.72099999999999997"/>
    <n v="15570"/>
    <n v="15570"/>
    <s v="1000800923551005"/>
    <n v="16129.73"/>
    <n v="11629.535329999999"/>
    <x v="39"/>
    <x v="1"/>
    <x v="16"/>
    <n v="1005"/>
    <n v="10008009"/>
    <s v="SABANA"/>
    <n v="2355"/>
    <s v="Combustibles"/>
    <s v="0040007354"/>
    <x v="0"/>
    <s v="118600"/>
    <s v="En línea"/>
  </r>
  <r>
    <s v="1791783"/>
    <s v="11/02/2025"/>
    <s v="07:44"/>
    <s v="OAO25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98352"/>
    <s v="En línea"/>
  </r>
  <r>
    <s v="1792060"/>
    <s v="11/02/2025"/>
    <s v="12:06"/>
    <s v="UKP02D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60446"/>
    <s v="En línea"/>
  </r>
  <r>
    <s v="49140462"/>
    <s v="11/02/2025"/>
    <s v="05:05"/>
    <s v="DDV42E"/>
    <x v="0"/>
    <s v="BOGOTÁ, D.C."/>
    <x v="0"/>
    <x v="0"/>
    <n v="24045"/>
    <n v="1.5"/>
    <n v="16030"/>
    <n v="16030"/>
    <s v="1000800919751005"/>
    <n v="16129.73"/>
    <n v="24194.595000000001"/>
    <x v="12"/>
    <x v="1"/>
    <x v="16"/>
    <n v="1005"/>
    <n v="10008009"/>
    <s v="SABANA"/>
    <n v="1975"/>
    <s v="Combustibles"/>
    <s v="0040007354"/>
    <x v="0"/>
    <s v="57187"/>
    <s v="En línea"/>
  </r>
  <r>
    <s v="0478229"/>
    <s v="11/02/2025"/>
    <s v="00:43"/>
    <s v="OFY14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57300"/>
    <s v="En línea"/>
  </r>
  <r>
    <s v="0478320"/>
    <s v="11/02/2025"/>
    <s v="08:38"/>
    <s v="OFJ42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2134"/>
    <s v="En línea"/>
  </r>
  <r>
    <s v="03123119"/>
    <s v="11/02/2025"/>
    <s v="11:51"/>
    <s v="OFM44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26546"/>
    <s v="En línea"/>
  </r>
  <r>
    <s v="0478547"/>
    <s v="11/02/2025"/>
    <s v="19:29"/>
    <s v="OFO17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0589"/>
    <s v="En línea"/>
  </r>
  <r>
    <s v="0478597"/>
    <s v="11/02/2025"/>
    <s v="23:22"/>
    <s v="LHA71F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39946"/>
    <s v="En línea"/>
  </r>
  <r>
    <s v="01467296"/>
    <s v="11/02/2025"/>
    <s v="13:41"/>
    <s v="OFQ24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4830"/>
    <s v="En línea"/>
  </r>
  <r>
    <s v="02395273"/>
    <s v="11/02/2025"/>
    <s v="17:59"/>
    <s v="OAP78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9949"/>
    <s v="En línea"/>
  </r>
  <r>
    <s v="01467422"/>
    <s v="11/02/2025"/>
    <s v="18:28"/>
    <s v="MMP44C"/>
    <x v="0"/>
    <s v="BOGOTÁ, D.C."/>
    <x v="0"/>
    <x v="0"/>
    <n v="30760"/>
    <n v="2"/>
    <n v="15380"/>
    <n v="15380"/>
    <s v="1000800926001005"/>
    <n v="16129.73"/>
    <n v="32259.46"/>
    <x v="14"/>
    <x v="1"/>
    <x v="16"/>
    <n v="1005"/>
    <n v="10008009"/>
    <s v="SABANA"/>
    <n v="2600"/>
    <s v="Combustibles"/>
    <s v="0040007354"/>
    <x v="0"/>
    <s v="75816"/>
    <s v="En línea"/>
  </r>
  <r>
    <s v="03256681"/>
    <s v="11/02/2025"/>
    <s v="20:49"/>
    <s v="OAM94E"/>
    <x v="0"/>
    <s v="BOGOTÁ, D.C."/>
    <x v="0"/>
    <x v="0"/>
    <n v="15380"/>
    <n v="1"/>
    <n v="15380"/>
    <n v="15380"/>
    <s v="1000800926001005"/>
    <n v="16129.73"/>
    <n v="16129.73"/>
    <x v="14"/>
    <x v="1"/>
    <x v="16"/>
    <n v="1005"/>
    <n v="10008009"/>
    <s v="SABANA"/>
    <n v="2600"/>
    <s v="Combustibles"/>
    <s v="0040007354"/>
    <x v="0"/>
    <s v="54822"/>
    <s v="En línea"/>
  </r>
  <r>
    <s v="01467536"/>
    <s v="11/02/2025"/>
    <s v="23:31"/>
    <s v="OFW06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52661"/>
    <s v="En línea"/>
  </r>
  <r>
    <s v="01655665"/>
    <s v="11/02/2025"/>
    <s v="08:28"/>
    <s v="SR200"/>
    <x v="7"/>
    <s v="BOGOTÁ, D.C."/>
    <x v="0"/>
    <x v="1"/>
    <n v="100398.76"/>
    <n v="9.6910000000000007"/>
    <n v="10360"/>
    <n v="10360"/>
    <s v="1000800920461011"/>
    <n v="10322.65"/>
    <n v="100036.80115"/>
    <x v="2"/>
    <x v="1"/>
    <x v="24"/>
    <n v="1011"/>
    <n v="10008009"/>
    <s v="SABANA"/>
    <n v="2046"/>
    <s v="Combustibles"/>
    <s v="0040006505"/>
    <x v="0"/>
    <s v="6178"/>
    <s v="En línea"/>
  </r>
  <r>
    <s v="01487247"/>
    <s v="11/02/2025"/>
    <s v="08:31"/>
    <s v="OLO607"/>
    <x v="0"/>
    <s v="BOGOTÁ, D.C."/>
    <x v="0"/>
    <x v="1"/>
    <n v="41960"/>
    <n v="4"/>
    <n v="10490"/>
    <n v="10490"/>
    <s v="100080099581005"/>
    <n v="10510.43"/>
    <n v="42041.72"/>
    <x v="35"/>
    <x v="1"/>
    <x v="17"/>
    <n v="1005"/>
    <n v="10008009"/>
    <s v="SABANA"/>
    <n v="958"/>
    <s v="Combustibles"/>
    <s v="0040007354"/>
    <x v="0"/>
    <s v="147317"/>
    <s v="En línea"/>
  </r>
  <r>
    <s v="02614386"/>
    <s v="11/02/2025"/>
    <s v="04:30"/>
    <s v="OFV72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0800"/>
    <s v="En línea"/>
  </r>
  <r>
    <s v="04158208"/>
    <s v="11/02/2025"/>
    <s v="06:30"/>
    <s v="OFZ74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1800"/>
    <s v="En línea"/>
  </r>
  <r>
    <s v="04158664"/>
    <s v="11/02/2025"/>
    <s v="13:28"/>
    <s v="OFZ05E"/>
    <x v="0"/>
    <s v="BOGOTÁ, D.C."/>
    <x v="0"/>
    <x v="0"/>
    <n v="15360"/>
    <n v="1"/>
    <n v="15360"/>
    <n v="15360"/>
    <s v="1000800910551005"/>
    <n v="16129.73"/>
    <n v="16129.73"/>
    <x v="10"/>
    <x v="1"/>
    <x v="17"/>
    <n v="1005"/>
    <n v="10008009"/>
    <s v="SABANA"/>
    <n v="1055"/>
    <s v="Combustibles"/>
    <s v="0040007354"/>
    <x v="0"/>
    <s v="64300"/>
    <s v="En línea"/>
  </r>
  <r>
    <s v="04158669"/>
    <s v="11/02/2025"/>
    <s v="13:33"/>
    <s v="LHH13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864"/>
    <s v="En línea"/>
  </r>
  <r>
    <s v="04158834"/>
    <s v="11/02/2025"/>
    <s v="15:57"/>
    <s v="OFJ2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7733"/>
    <s v="En línea"/>
  </r>
  <r>
    <s v="04158944"/>
    <s v="11/02/2025"/>
    <s v="17:34"/>
    <s v="OFL5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3549"/>
    <s v="En línea"/>
  </r>
  <r>
    <s v="04158998"/>
    <s v="11/02/2025"/>
    <s v="18:22"/>
    <s v="OFL4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3123"/>
    <s v="En línea"/>
  </r>
  <r>
    <s v="04159172"/>
    <s v="11/02/2025"/>
    <s v="20:36"/>
    <s v="LBM28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0448"/>
    <s v="En línea"/>
  </r>
  <r>
    <s v="04158889"/>
    <s v="11/02/2025"/>
    <s v="16:54"/>
    <s v="OFL6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0598"/>
    <s v="En línea"/>
  </r>
  <r>
    <s v="04159043"/>
    <s v="11/02/2025"/>
    <s v="18:53"/>
    <s v="OFJ0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9234"/>
    <s v="En línea"/>
  </r>
  <r>
    <s v="01664573"/>
    <s v="11/02/2025"/>
    <s v="18:45"/>
    <s v="OLO548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63980"/>
    <s v="En línea"/>
  </r>
  <r>
    <s v="04159095"/>
    <s v="11/02/2025"/>
    <s v="19:33"/>
    <s v="OLO474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78317"/>
    <s v="En línea"/>
  </r>
  <r>
    <s v="01664753"/>
    <s v="11/02/2025"/>
    <s v="23:33"/>
    <s v="OKZ786"/>
    <x v="0"/>
    <s v="BOGOTÁ, D.C."/>
    <x v="0"/>
    <x v="1"/>
    <n v="82080"/>
    <n v="8"/>
    <n v="10260"/>
    <n v="10260"/>
    <s v="1000800910551005"/>
    <n v="10510.43"/>
    <n v="84083.44"/>
    <x v="10"/>
    <x v="1"/>
    <x v="17"/>
    <n v="1005"/>
    <n v="10008009"/>
    <s v="SABANA"/>
    <n v="1055"/>
    <s v="Combustibles"/>
    <s v="0040007354"/>
    <x v="0"/>
    <s v="114044"/>
    <s v="En línea"/>
  </r>
  <r>
    <s v="2745143"/>
    <s v="11/02/2025"/>
    <s v="17:43"/>
    <s v="OLN187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m/>
    <s v="Recuperar"/>
  </r>
  <r>
    <s v="2745039"/>
    <s v="11/02/2025"/>
    <s v="14:27"/>
    <s v="OFL57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49589"/>
    <s v="En línea"/>
  </r>
  <r>
    <s v="2744974"/>
    <s v="11/02/2025"/>
    <s v="11:56"/>
    <s v="OLN156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47350"/>
    <s v="En línea"/>
  </r>
  <r>
    <s v="2745202"/>
    <s v="11/02/2025"/>
    <s v="19:21"/>
    <s v="LHE75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14188"/>
    <s v="En línea"/>
  </r>
  <r>
    <s v="2745206"/>
    <s v="11/02/2025"/>
    <s v="19:34"/>
    <s v="OGB34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45567"/>
    <s v="En línea"/>
  </r>
  <r>
    <s v="2745215"/>
    <s v="11/02/2025"/>
    <s v="20:29"/>
    <s v="OLN156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47400"/>
    <s v="En línea"/>
  </r>
  <r>
    <s v="2744921"/>
    <s v="11/02/2025"/>
    <s v="09:45"/>
    <s v="OFU02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47039"/>
    <s v="En línea"/>
  </r>
  <r>
    <s v="2744895"/>
    <s v="11/02/2025"/>
    <s v="09:03"/>
    <s v="OFT96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8845"/>
    <s v="En línea"/>
  </r>
  <r>
    <s v="2744899"/>
    <s v="11/02/2025"/>
    <s v="09:10"/>
    <s v="OFL26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40054"/>
    <s v="En línea"/>
  </r>
  <r>
    <s v="2744836"/>
    <s v="11/02/2025"/>
    <s v="07:15"/>
    <s v="DDY15E"/>
    <x v="0"/>
    <s v="BOGOTÁ, D.C."/>
    <x v="0"/>
    <x v="0"/>
    <n v="15980"/>
    <n v="1"/>
    <n v="15980"/>
    <n v="15980"/>
    <s v="1000800911051005"/>
    <n v="16129.73"/>
    <n v="16129.73"/>
    <x v="38"/>
    <x v="1"/>
    <x v="17"/>
    <n v="1005"/>
    <n v="10008009"/>
    <s v="SABANA"/>
    <n v="1105"/>
    <s v="Combustibles"/>
    <s v="0040007354"/>
    <x v="0"/>
    <s v="63877"/>
    <s v="En línea"/>
  </r>
  <r>
    <s v="2745029"/>
    <s v="11/02/2025"/>
    <s v="13:57"/>
    <s v="JQV244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22471"/>
    <s v="En línea"/>
  </r>
  <r>
    <s v="2744996"/>
    <s v="11/02/2025"/>
    <s v="12:37"/>
    <s v="JQV296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48718"/>
    <s v="En línea"/>
  </r>
  <r>
    <s v="2745221"/>
    <s v="11/02/2025"/>
    <s v="20:52"/>
    <s v="OLM867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m/>
    <s v="Recuperar"/>
  </r>
  <r>
    <s v="011017971"/>
    <s v="11/02/2025"/>
    <s v="20:54"/>
    <s v="OKZ799"/>
    <x v="0"/>
    <s v="BOGOTÁ, D.C."/>
    <x v="0"/>
    <x v="1"/>
    <n v="85440"/>
    <n v="8"/>
    <n v="10680"/>
    <n v="10680"/>
    <s v="100080099281005"/>
    <n v="10510.43"/>
    <n v="84083.44"/>
    <x v="4"/>
    <x v="1"/>
    <x v="17"/>
    <n v="1005"/>
    <n v="10008009"/>
    <s v="SABANA"/>
    <n v="928"/>
    <s v="Combustibles"/>
    <s v="0040007354"/>
    <x v="0"/>
    <s v="200085"/>
    <s v="En línea"/>
  </r>
  <r>
    <s v="011017776"/>
    <s v="11/02/2025"/>
    <s v="17:11"/>
    <s v="OJX876"/>
    <x v="2"/>
    <s v="BOGOTÁ, D.C."/>
    <x v="0"/>
    <x v="1"/>
    <n v="144318.84"/>
    <n v="13.513"/>
    <n v="10680"/>
    <n v="10680"/>
    <s v="10008009928267"/>
    <n v="10697.3"/>
    <n v="144552.61489999999"/>
    <x v="4"/>
    <x v="1"/>
    <x v="19"/>
    <n v="267"/>
    <n v="10008009"/>
    <s v="SABANA"/>
    <n v="928"/>
    <s v="Combustibles"/>
    <s v="0040006107"/>
    <x v="0"/>
    <s v="86898"/>
    <s v="En línea"/>
  </r>
  <r>
    <s v="02429756"/>
    <s v="11/02/2025"/>
    <s v="10:22"/>
    <s v="OFN47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59684"/>
    <s v="En línea"/>
  </r>
  <r>
    <s v="01487115"/>
    <s v="11/02/2025"/>
    <s v="02:36"/>
    <s v="OEU932"/>
    <x v="0"/>
    <s v="BOGOTÁ, D.C."/>
    <x v="0"/>
    <x v="0"/>
    <n v="77750"/>
    <n v="5"/>
    <n v="15550"/>
    <n v="15550"/>
    <s v="100080099581005"/>
    <n v="16129.73"/>
    <n v="80648.649999999994"/>
    <x v="35"/>
    <x v="1"/>
    <x v="17"/>
    <n v="1005"/>
    <n v="10008009"/>
    <s v="SABANA"/>
    <n v="958"/>
    <s v="Combustibles"/>
    <s v="0040007354"/>
    <x v="0"/>
    <s v="211220"/>
    <s v="En línea"/>
  </r>
  <r>
    <s v="03483841"/>
    <s v="11/02/2025"/>
    <s v="10:06"/>
    <s v="LIT152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14108"/>
    <s v="En línea"/>
  </r>
  <r>
    <s v="01869245"/>
    <s v="11/02/2025"/>
    <s v="01:16"/>
    <s v="OFZ5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26002"/>
    <s v="En línea"/>
  </r>
  <r>
    <s v="01869253"/>
    <s v="11/02/2025"/>
    <s v="01:33"/>
    <s v="OFO3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9966"/>
    <s v="En línea"/>
  </r>
  <r>
    <s v="01870004"/>
    <s v="11/02/2025"/>
    <s v="14:14"/>
    <s v="OFM2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1968"/>
    <s v="En línea"/>
  </r>
  <r>
    <s v="02748049"/>
    <s v="11/02/2025"/>
    <s v="14:49"/>
    <s v="DDX39E"/>
    <x v="0"/>
    <s v="BOGOTÁ, D.C."/>
    <x v="0"/>
    <x v="0"/>
    <n v="15460"/>
    <n v="1"/>
    <n v="15460"/>
    <n v="15460"/>
    <s v="1000800910471005"/>
    <n v="16129.73"/>
    <n v="16129.73"/>
    <x v="6"/>
    <x v="1"/>
    <x v="17"/>
    <n v="1005"/>
    <n v="10008009"/>
    <s v="SABANA"/>
    <n v="1047"/>
    <s v="Combustibles"/>
    <s v="0040007354"/>
    <x v="0"/>
    <s v="38562"/>
    <s v="En línea"/>
  </r>
  <r>
    <s v="02748183"/>
    <s v="11/02/2025"/>
    <s v="17:15"/>
    <s v="LHH02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20016"/>
    <s v="En línea"/>
  </r>
  <r>
    <s v="02748424"/>
    <s v="11/02/2025"/>
    <s v="21:08"/>
    <s v="LHH01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24981"/>
    <s v="En línea"/>
  </r>
  <r>
    <s v="02748467"/>
    <s v="11/02/2025"/>
    <s v="21:56"/>
    <s v="OJX086"/>
    <x v="0"/>
    <s v="BOGOTÁ, D.C."/>
    <x v="0"/>
    <x v="0"/>
    <n v="77300"/>
    <n v="5"/>
    <n v="15460"/>
    <n v="15460"/>
    <s v="1000800910471005"/>
    <n v="16129.73"/>
    <n v="80648.649999999994"/>
    <x v="6"/>
    <x v="1"/>
    <x v="17"/>
    <n v="1005"/>
    <n v="10008009"/>
    <s v="SABANA"/>
    <n v="1047"/>
    <s v="Combustibles"/>
    <s v="0040007354"/>
    <x v="0"/>
    <s v="165576"/>
    <s v="En línea"/>
  </r>
  <r>
    <s v="02748501"/>
    <s v="11/02/2025"/>
    <s v="22:27"/>
    <s v="OGC1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5029"/>
    <s v="En línea"/>
  </r>
  <r>
    <s v="01869485"/>
    <s v="11/02/2025"/>
    <s v="06:58"/>
    <s v="OFP7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9244"/>
    <s v="En línea"/>
  </r>
  <r>
    <s v="02747645"/>
    <s v="11/02/2025"/>
    <s v="08:23"/>
    <s v="DDW07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6222"/>
    <s v="En línea"/>
  </r>
  <r>
    <s v="02747424"/>
    <s v="11/02/2025"/>
    <s v="05:41"/>
    <s v="GCX133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10906"/>
    <s v="En línea"/>
  </r>
  <r>
    <s v="01869901"/>
    <s v="11/02/2025"/>
    <s v="12:49"/>
    <s v="OCK005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229633"/>
    <s v="En línea"/>
  </r>
  <r>
    <s v="01869655"/>
    <s v="11/02/2025"/>
    <s v="08:53"/>
    <s v="JQV327"/>
    <x v="0"/>
    <s v="BOGOTÁ, D.C."/>
    <x v="0"/>
    <x v="1"/>
    <n v="82560"/>
    <n v="8"/>
    <n v="10320"/>
    <n v="10320"/>
    <s v="1000800910471005"/>
    <n v="10510.43"/>
    <n v="84083.44"/>
    <x v="6"/>
    <x v="1"/>
    <x v="17"/>
    <n v="1005"/>
    <n v="10008009"/>
    <s v="SABANA"/>
    <n v="1047"/>
    <s v="Combustibles"/>
    <s v="0040007354"/>
    <x v="0"/>
    <s v="25456"/>
    <s v="En línea"/>
  </r>
  <r>
    <s v="01443782"/>
    <s v="11/02/2025"/>
    <s v="06:48"/>
    <s v="OGA35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82102"/>
    <s v="En línea"/>
  </r>
  <r>
    <s v="01443734"/>
    <s v="11/02/2025"/>
    <s v="04:58"/>
    <s v="OKZ862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157042"/>
    <s v="En línea"/>
  </r>
  <r>
    <s v="02342055"/>
    <s v="11/02/2025"/>
    <s v="20:28"/>
    <s v="JQV279"/>
    <x v="0"/>
    <s v="BOGOTÁ, D.C."/>
    <x v="0"/>
    <x v="1"/>
    <n v="84480"/>
    <n v="8"/>
    <n v="10560"/>
    <n v="10560"/>
    <s v="1000800919251005"/>
    <n v="10510.43"/>
    <n v="84083.44"/>
    <x v="26"/>
    <x v="1"/>
    <x v="16"/>
    <n v="1005"/>
    <n v="10008009"/>
    <s v="SABANA"/>
    <n v="1925"/>
    <s v="Combustibles"/>
    <s v="0040007354"/>
    <x v="0"/>
    <s v="44743"/>
    <s v="En línea"/>
  </r>
  <r>
    <s v="03122896"/>
    <s v="11/02/2025"/>
    <s v="03:01"/>
    <s v="OJY278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207151"/>
    <s v="En línea"/>
  </r>
  <r>
    <s v="0167744"/>
    <s v="11/02/2025"/>
    <s v="13:02"/>
    <s v="DDP75E"/>
    <x v="0"/>
    <s v="BOGOTÁ, D.C."/>
    <x v="0"/>
    <x v="0"/>
    <n v="24225"/>
    <n v="1.5"/>
    <n v="16150"/>
    <n v="16150"/>
    <s v="1000800913581005"/>
    <n v="16129.73"/>
    <n v="24194.595000000001"/>
    <x v="21"/>
    <x v="1"/>
    <x v="17"/>
    <n v="1005"/>
    <n v="10008009"/>
    <s v="SABANA"/>
    <n v="1358"/>
    <s v="Combustibles"/>
    <s v="0040007354"/>
    <x v="0"/>
    <s v="77318"/>
    <s v="En línea"/>
  </r>
  <r>
    <s v="0266523"/>
    <s v="11/02/2025"/>
    <s v="06:18"/>
    <s v="DDW80E"/>
    <x v="0"/>
    <s v="BOGOTÁ, D.C."/>
    <x v="0"/>
    <x v="0"/>
    <n v="24225"/>
    <n v="1.5"/>
    <n v="16150"/>
    <n v="16150"/>
    <s v="1000800913581005"/>
    <n v="16129.73"/>
    <n v="24194.595000000001"/>
    <x v="21"/>
    <x v="1"/>
    <x v="17"/>
    <n v="1005"/>
    <n v="10008009"/>
    <s v="SABANA"/>
    <n v="1358"/>
    <s v="Combustibles"/>
    <s v="0040007354"/>
    <x v="0"/>
    <s v="69105"/>
    <s v="En línea"/>
  </r>
  <r>
    <s v="03256532"/>
    <s v="11/02/2025"/>
    <s v="16:19"/>
    <s v="JQV015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12427"/>
    <s v="En línea"/>
  </r>
  <r>
    <s v="03256569"/>
    <s v="11/02/2025"/>
    <s v="17:25"/>
    <s v="OLM892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11653"/>
    <s v="En línea"/>
  </r>
  <r>
    <s v="01467209"/>
    <s v="11/02/2025"/>
    <s v="09:56"/>
    <s v="OLO685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40662"/>
    <s v="En línea"/>
  </r>
  <r>
    <s v="03420410"/>
    <s v="11/02/2025"/>
    <s v="02:53"/>
    <s v="OFV46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61208"/>
    <s v="En línea"/>
  </r>
  <r>
    <s v="03420703"/>
    <s v="11/02/2025"/>
    <s v="14:27"/>
    <s v="OGF72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35598"/>
    <s v="En línea"/>
  </r>
  <r>
    <s v="02498158"/>
    <s v="11/02/2025"/>
    <s v="22:45"/>
    <s v="OFR30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65973"/>
    <s v="En línea"/>
  </r>
  <r>
    <s v="02498160"/>
    <s v="11/02/2025"/>
    <s v="22:49"/>
    <s v="LHE26F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33852"/>
    <s v="En línea"/>
  </r>
  <r>
    <s v="49157854"/>
    <s v="11/02/2025"/>
    <s v="13:26"/>
    <s v="DDU66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67578"/>
    <s v="En línea"/>
  </r>
  <r>
    <s v="49160065"/>
    <s v="11/02/2025"/>
    <s v="14:31"/>
    <s v="OAN45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73328"/>
    <s v="En línea"/>
  </r>
  <r>
    <s v="49161842"/>
    <s v="11/02/2025"/>
    <s v="15:20"/>
    <s v="DDU34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54801"/>
    <s v="En línea"/>
  </r>
  <r>
    <s v="49163062"/>
    <s v="11/02/2025"/>
    <s v="15:54"/>
    <s v="OLN190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15032"/>
    <s v="En línea"/>
  </r>
  <r>
    <s v="49163998"/>
    <s v="11/02/2025"/>
    <s v="16:19"/>
    <s v="OFZ75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55098"/>
    <s v="En línea"/>
  </r>
  <r>
    <s v="49165532"/>
    <s v="11/02/2025"/>
    <s v="16:58"/>
    <s v="OBI490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90684"/>
    <s v="En línea"/>
  </r>
  <r>
    <s v="49168334"/>
    <s v="11/02/2025"/>
    <s v="18:18"/>
    <s v="LHE71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9715"/>
    <s v="En línea"/>
  </r>
  <r>
    <s v="49166798"/>
    <s v="11/02/2025"/>
    <s v="17:33"/>
    <s v="OEU937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7340"/>
    <s v="En línea"/>
  </r>
  <r>
    <s v="49166126"/>
    <s v="11/02/2025"/>
    <s v="17:14"/>
    <s v="OAM66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86270"/>
    <s v="En línea"/>
  </r>
  <r>
    <s v="49168176"/>
    <s v="11/02/2025"/>
    <s v="18:14"/>
    <s v="ODT173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12203"/>
    <s v="En línea"/>
  </r>
  <r>
    <s v="49169975"/>
    <s v="11/02/2025"/>
    <s v="19:08"/>
    <s v="LHE67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0316"/>
    <s v="En línea"/>
  </r>
  <r>
    <s v="49170325"/>
    <s v="11/02/2025"/>
    <s v="19:20"/>
    <s v="OLN286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99503"/>
    <s v="En línea"/>
  </r>
  <r>
    <s v="49170488"/>
    <s v="11/02/2025"/>
    <s v="19:26"/>
    <s v="LHE19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5276"/>
    <s v="En línea"/>
  </r>
  <r>
    <s v="49144806"/>
    <s v="11/02/2025"/>
    <s v="07:35"/>
    <s v="OFJ58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52245"/>
    <s v="En línea"/>
  </r>
  <r>
    <s v="49156137"/>
    <s v="11/02/2025"/>
    <s v="12:28"/>
    <s v="LHF20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17920"/>
    <s v="En línea"/>
  </r>
  <r>
    <s v="49157316"/>
    <s v="11/02/2025"/>
    <s v="13:08"/>
    <s v="OLN237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49339"/>
    <s v="En línea"/>
  </r>
  <r>
    <s v="02460089"/>
    <s v="11/02/2025"/>
    <s v="12:07"/>
    <s v="OFR28E"/>
    <x v="0"/>
    <s v="BOGOTÁ, D.C."/>
    <x v="0"/>
    <x v="0"/>
    <n v="14424.41"/>
    <n v="0.91700000000000004"/>
    <n v="15730"/>
    <n v="15730"/>
    <s v="1000800910671005"/>
    <n v="16129.73"/>
    <n v="14790.96241"/>
    <x v="36"/>
    <x v="1"/>
    <x v="17"/>
    <n v="1005"/>
    <n v="10008009"/>
    <s v="SABANA"/>
    <n v="1067"/>
    <s v="Combustibles"/>
    <s v="0040007354"/>
    <x v="0"/>
    <s v="63356"/>
    <s v="En línea"/>
  </r>
  <r>
    <s v="02460267"/>
    <s v="11/02/2025"/>
    <s v="17:13"/>
    <s v="OFT37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30418"/>
    <s v="En línea"/>
  </r>
  <r>
    <s v="02459954"/>
    <s v="11/02/2025"/>
    <s v="07:50"/>
    <s v="OFQ33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0541"/>
    <s v="En línea"/>
  </r>
  <r>
    <s v="02459952"/>
    <s v="11/02/2025"/>
    <s v="07:45"/>
    <s v="OFT46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18072"/>
    <s v="En línea"/>
  </r>
  <r>
    <s v="01563582"/>
    <s v="11/02/2025"/>
    <s v="11:15"/>
    <s v="OLN143"/>
    <x v="0"/>
    <s v="BOGOTÁ, D.C."/>
    <x v="0"/>
    <x v="0"/>
    <n v="62920"/>
    <n v="4"/>
    <n v="15730"/>
    <n v="15730"/>
    <s v="1000800910671005"/>
    <n v="16129.73"/>
    <n v="64518.92"/>
    <x v="36"/>
    <x v="1"/>
    <x v="17"/>
    <n v="1005"/>
    <n v="10008009"/>
    <s v="SABANA"/>
    <n v="1067"/>
    <s v="Combustibles"/>
    <s v="0040007354"/>
    <x v="0"/>
    <s v="153058"/>
    <s v="En línea"/>
  </r>
  <r>
    <s v="0266926"/>
    <s v="11/02/2025"/>
    <s v="19:28"/>
    <s v="OBH772"/>
    <x v="2"/>
    <s v="BOGOTÁ, D.C."/>
    <x v="0"/>
    <x v="1"/>
    <n v="169445.2"/>
    <n v="15.836"/>
    <n v="10700"/>
    <n v="10700"/>
    <s v="100080091358267"/>
    <n v="10697.3"/>
    <n v="169402.44279999999"/>
    <x v="21"/>
    <x v="1"/>
    <x v="19"/>
    <n v="267"/>
    <n v="10008009"/>
    <s v="SABANA"/>
    <n v="1358"/>
    <s v="Combustibles"/>
    <s v="0040006107"/>
    <x v="0"/>
    <s v="133404"/>
    <s v="En línea"/>
  </r>
  <r>
    <s v="0266790"/>
    <s v="11/02/2025"/>
    <s v="15:16"/>
    <s v="OLO737"/>
    <x v="0"/>
    <s v="BOGOTÁ, D.C."/>
    <x v="0"/>
    <x v="1"/>
    <n v="42800"/>
    <n v="4"/>
    <n v="10700"/>
    <n v="10700"/>
    <s v="1000800913581005"/>
    <n v="10510.43"/>
    <n v="42041.72"/>
    <x v="21"/>
    <x v="1"/>
    <x v="17"/>
    <n v="1005"/>
    <n v="10008009"/>
    <s v="SABANA"/>
    <n v="1358"/>
    <s v="Combustibles"/>
    <s v="0040007354"/>
    <x v="0"/>
    <s v="132710"/>
    <s v="En línea"/>
  </r>
  <r>
    <s v="0167888"/>
    <s v="11/02/2025"/>
    <s v="18:02"/>
    <s v="OBI849"/>
    <x v="0"/>
    <s v="BOGOTÁ, D.C."/>
    <x v="0"/>
    <x v="1"/>
    <n v="42800"/>
    <n v="4"/>
    <n v="10700"/>
    <n v="10700"/>
    <s v="1000800913581005"/>
    <n v="10510.43"/>
    <n v="42041.72"/>
    <x v="21"/>
    <x v="1"/>
    <x v="17"/>
    <n v="1005"/>
    <n v="10008009"/>
    <s v="SABANA"/>
    <n v="1358"/>
    <s v="Combustibles"/>
    <s v="0040007354"/>
    <x v="0"/>
    <s v="381310"/>
    <s v="En línea"/>
  </r>
  <r>
    <s v="02754050"/>
    <s v="11/02/2025"/>
    <s v="00:20"/>
    <s v="OFO3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0620"/>
    <s v="En línea"/>
  </r>
  <r>
    <s v="02754974"/>
    <s v="11/02/2025"/>
    <s v="21:26"/>
    <s v="LBL75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5976"/>
    <s v="En línea"/>
  </r>
  <r>
    <s v="02754766"/>
    <s v="11/02/2025"/>
    <s v="17:42"/>
    <s v="OFK95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1613"/>
    <s v="En línea"/>
  </r>
  <r>
    <s v="02754716"/>
    <s v="11/02/2025"/>
    <s v="16:49"/>
    <s v="OFO9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9487"/>
    <s v="En línea"/>
  </r>
  <r>
    <s v="01766118"/>
    <s v="11/02/2025"/>
    <s v="16:58"/>
    <s v="OFT92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4137"/>
    <s v="En línea"/>
  </r>
  <r>
    <s v="02754896"/>
    <s v="11/02/2025"/>
    <s v="19:59"/>
    <s v="LHA28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9270"/>
    <s v="En línea"/>
  </r>
  <r>
    <s v="02754864"/>
    <s v="11/02/2025"/>
    <s v="19:25"/>
    <s v="DDY7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90779"/>
    <s v="En línea"/>
  </r>
  <r>
    <s v="01766243"/>
    <s v="11/02/2025"/>
    <s v="19:24"/>
    <s v="OLO306"/>
    <x v="0"/>
    <s v="BOGOTÁ, D.C."/>
    <x v="0"/>
    <x v="0"/>
    <n v="61960"/>
    <n v="4"/>
    <n v="15490"/>
    <n v="15490"/>
    <s v="1000800913611005"/>
    <n v="16129.73"/>
    <n v="64518.92"/>
    <x v="13"/>
    <x v="1"/>
    <x v="17"/>
    <n v="1005"/>
    <n v="10008009"/>
    <s v="SABANA"/>
    <n v="1361"/>
    <s v="Combustibles"/>
    <s v="0040007354"/>
    <x v="0"/>
    <s v="56117"/>
    <s v="En línea"/>
  </r>
  <r>
    <s v="02754399"/>
    <s v="11/02/2025"/>
    <s v="10:33"/>
    <s v="LHA27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19009"/>
    <s v="En línea"/>
  </r>
  <r>
    <s v="02754392"/>
    <s v="11/02/2025"/>
    <s v="10:25"/>
    <s v="OFL04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29871"/>
    <s v="En línea"/>
  </r>
  <r>
    <s v="02754110"/>
    <s v="11/02/2025"/>
    <s v="04:09"/>
    <s v="OFW10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105675"/>
    <s v="En línea"/>
  </r>
  <r>
    <s v="02754073"/>
    <s v="11/02/2025"/>
    <s v="01:20"/>
    <s v="DDO06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9907"/>
    <s v="En línea"/>
  </r>
  <r>
    <s v="02754201"/>
    <s v="11/02/2025"/>
    <s v="06:56"/>
    <s v="LBL70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4655"/>
    <s v="En línea"/>
  </r>
  <r>
    <s v="01765623"/>
    <s v="11/02/2025"/>
    <s v="07:02"/>
    <s v="LBO88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9043"/>
    <s v="En línea"/>
  </r>
  <r>
    <s v="04284416"/>
    <s v="11/02/2025"/>
    <s v="16:25"/>
    <s v="LHH15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10100"/>
    <s v="En línea"/>
  </r>
  <r>
    <s v="02342690"/>
    <s v="11/02/2025"/>
    <s v="22:40"/>
    <s v="OJX104"/>
    <x v="0"/>
    <s v="BOGOTÁ, D.C."/>
    <x v="0"/>
    <x v="0"/>
    <n v="61840"/>
    <n v="4"/>
    <n v="15460"/>
    <n v="15460"/>
    <s v="100080099841005"/>
    <n v="16129.73"/>
    <n v="64518.92"/>
    <x v="34"/>
    <x v="1"/>
    <x v="17"/>
    <n v="1005"/>
    <n v="10008009"/>
    <s v="SABANA"/>
    <n v="984"/>
    <s v="Combustibles"/>
    <s v="0040007354"/>
    <x v="0"/>
    <s v="256978"/>
    <s v="En línea"/>
  </r>
  <r>
    <s v="04284515"/>
    <s v="11/02/2025"/>
    <s v="20:26"/>
    <s v="JQV260"/>
    <x v="0"/>
    <s v="BOGOTÁ, D.C."/>
    <x v="0"/>
    <x v="0"/>
    <n v="46380"/>
    <n v="3"/>
    <n v="15460"/>
    <n v="15460"/>
    <s v="100080099841005"/>
    <n v="16129.73"/>
    <n v="48389.19"/>
    <x v="34"/>
    <x v="1"/>
    <x v="17"/>
    <n v="1005"/>
    <n v="10008009"/>
    <s v="SABANA"/>
    <n v="984"/>
    <s v="Combustibles"/>
    <s v="0040007354"/>
    <x v="0"/>
    <s v="39432"/>
    <s v="En línea"/>
  </r>
  <r>
    <s v="01339020"/>
    <s v="11/02/2025"/>
    <s v="07:20"/>
    <s v="OGF90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87554"/>
    <s v="En línea"/>
  </r>
  <r>
    <s v="02342687"/>
    <s v="11/02/2025"/>
    <s v="22:33"/>
    <s v="OLO614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29182"/>
    <s v="En línea"/>
  </r>
  <r>
    <s v="04284445"/>
    <s v="11/02/2025"/>
    <s v="17:38"/>
    <s v="OJY271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53180"/>
    <s v="En línea"/>
  </r>
  <r>
    <s v="08117691"/>
    <s v="11/02/2025"/>
    <s v="19:56"/>
    <s v="OKZ548"/>
    <x v="0"/>
    <s v="BOGOTÁ, D.C."/>
    <x v="0"/>
    <x v="1"/>
    <n v="62394"/>
    <n v="6"/>
    <n v="10399"/>
    <n v="10399"/>
    <s v="100080099841005"/>
    <n v="10510.43"/>
    <n v="63062.58"/>
    <x v="34"/>
    <x v="1"/>
    <x v="17"/>
    <n v="1005"/>
    <n v="10008009"/>
    <s v="SABANA"/>
    <n v="984"/>
    <s v="Combustibles"/>
    <s v="0040007354"/>
    <x v="0"/>
    <s v="169394"/>
    <s v="En línea"/>
  </r>
  <r>
    <s v="01385436"/>
    <s v="11/02/2025"/>
    <s v="12:00"/>
    <s v="DDQ07E"/>
    <x v="0"/>
    <s v="BOGOTÁ, D.C."/>
    <x v="0"/>
    <x v="0"/>
    <n v="15350"/>
    <n v="1"/>
    <n v="15350"/>
    <n v="15350"/>
    <s v="1000800910481005"/>
    <n v="16129.73"/>
    <n v="16129.73"/>
    <x v="11"/>
    <x v="1"/>
    <x v="17"/>
    <n v="1005"/>
    <n v="10008009"/>
    <s v="SABANA"/>
    <n v="1048"/>
    <s v="Combustibles"/>
    <s v="0040007354"/>
    <x v="0"/>
    <s v="60665"/>
    <s v="En línea"/>
  </r>
  <r>
    <s v="02502500"/>
    <s v="11/02/2025"/>
    <s v="19:52"/>
    <s v="OBH777"/>
    <x v="2"/>
    <s v="BOGOTÁ, D.C."/>
    <x v="0"/>
    <x v="1"/>
    <n v="160467.34"/>
    <n v="15.763"/>
    <n v="10180"/>
    <n v="10180"/>
    <s v="100080091048267"/>
    <n v="10697.3"/>
    <n v="168621.53989999997"/>
    <x v="11"/>
    <x v="1"/>
    <x v="19"/>
    <n v="267"/>
    <n v="10008009"/>
    <s v="SABANA"/>
    <n v="1048"/>
    <s v="Combustibles"/>
    <s v="0040006107"/>
    <x v="0"/>
    <s v="136312"/>
    <s v="En línea"/>
  </r>
  <r>
    <s v="01687892"/>
    <s v="11/02/2025"/>
    <s v="15:09"/>
    <s v="GCX059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78198"/>
    <s v="En línea"/>
  </r>
  <r>
    <s v="02423288"/>
    <s v="11/02/2025"/>
    <s v="02:26"/>
    <s v="OFQ28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60907"/>
    <s v="En línea"/>
  </r>
  <r>
    <s v="02423293"/>
    <s v="11/02/2025"/>
    <s v="03:02"/>
    <s v="OAP88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86686"/>
    <s v="En línea"/>
  </r>
  <r>
    <s v="02423653"/>
    <s v="11/02/2025"/>
    <s v="16:09"/>
    <s v="LHA20F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34303"/>
    <s v="En línea"/>
  </r>
  <r>
    <s v="02423780"/>
    <s v="11/02/2025"/>
    <s v="20:35"/>
    <s v="OEU928"/>
    <x v="0"/>
    <s v="BOGOTÁ, D.C."/>
    <x v="0"/>
    <x v="0"/>
    <n v="46890"/>
    <n v="3"/>
    <n v="15630"/>
    <n v="15630"/>
    <s v="1000800910681005"/>
    <n v="16129.73"/>
    <n v="48389.19"/>
    <x v="16"/>
    <x v="1"/>
    <x v="17"/>
    <n v="1005"/>
    <n v="10008009"/>
    <s v="SABANA"/>
    <n v="1068"/>
    <s v="Combustibles"/>
    <s v="0040007354"/>
    <x v="0"/>
    <s v="185156"/>
    <s v="En línea"/>
  </r>
  <r>
    <s v="02423584"/>
    <s v="11/02/2025"/>
    <s v="13:48"/>
    <s v="OKZ792"/>
    <x v="0"/>
    <s v="BOGOTÁ, D.C."/>
    <x v="0"/>
    <x v="1"/>
    <n v="73220"/>
    <n v="7"/>
    <n v="10460"/>
    <n v="10460"/>
    <s v="1000800910681005"/>
    <n v="10510.43"/>
    <n v="73573.010000000009"/>
    <x v="16"/>
    <x v="1"/>
    <x v="17"/>
    <n v="1005"/>
    <n v="10008009"/>
    <s v="SABANA"/>
    <n v="1068"/>
    <s v="Combustibles"/>
    <s v="0040007354"/>
    <x v="0"/>
    <s v="127465"/>
    <s v="En línea"/>
  </r>
  <r>
    <s v="02793121"/>
    <s v="11/02/2025"/>
    <s v="03:17"/>
    <s v="OFM1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7000"/>
    <s v="En línea"/>
  </r>
  <r>
    <s v="02793601"/>
    <s v="11/02/2025"/>
    <s v="13:10"/>
    <s v="OFU7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37137"/>
    <s v="En línea"/>
  </r>
  <r>
    <s v="02793695"/>
    <s v="11/02/2025"/>
    <s v="14:39"/>
    <s v="OFP0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8999"/>
    <s v="En línea"/>
  </r>
  <r>
    <s v="02793964"/>
    <s v="11/02/2025"/>
    <s v="18:41"/>
    <s v="OFP02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8391"/>
    <s v="En línea"/>
  </r>
  <r>
    <s v="02794227"/>
    <s v="11/02/2025"/>
    <s v="23:44"/>
    <s v="OFM3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29696"/>
    <s v="En línea"/>
  </r>
  <r>
    <s v="02793348"/>
    <s v="11/02/2025"/>
    <s v="08:15"/>
    <s v="GCX141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84800"/>
    <s v="En línea"/>
  </r>
  <r>
    <s v="2744956"/>
    <s v="11/02/2025"/>
    <s v="11:11"/>
    <s v="MAESENGAT1"/>
    <x v="5"/>
    <s v="BOGOTÁ, D.C."/>
    <x v="0"/>
    <x v="0"/>
    <n v="923564.1"/>
    <n v="57.795000000000002"/>
    <n v="15980"/>
    <n v="15980"/>
    <s v="100080091105675"/>
    <n v="15969.49"/>
    <n v="922956.67455"/>
    <x v="38"/>
    <x v="1"/>
    <x v="34"/>
    <n v="675"/>
    <n v="10008009"/>
    <s v="SABANA"/>
    <n v="1105"/>
    <s v="Combustibles"/>
    <s v="0040006520"/>
    <x v="0"/>
    <s v="0"/>
    <s v="En línea"/>
  </r>
  <r>
    <s v="2360058"/>
    <s v="11/02/2025"/>
    <s v="21:54"/>
    <s v="OLN082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180437"/>
    <s v="En línea"/>
  </r>
  <r>
    <s v="2359677"/>
    <s v="11/02/2025"/>
    <s v="15:45"/>
    <s v="LIS759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26522"/>
    <s v="En línea"/>
  </r>
  <r>
    <s v="2359211"/>
    <s v="11/02/2025"/>
    <s v="07:25"/>
    <s v="JQV056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38399"/>
    <s v="En línea"/>
  </r>
  <r>
    <s v="2359031"/>
    <s v="11/02/2025"/>
    <s v="01:29"/>
    <s v="OGC01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39147"/>
    <s v="En línea"/>
  </r>
  <r>
    <s v="2359631"/>
    <s v="11/02/2025"/>
    <s v="14:44"/>
    <s v="OFY39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4978"/>
    <s v="En línea"/>
  </r>
  <r>
    <s v="2359846"/>
    <s v="11/02/2025"/>
    <s v="18:16"/>
    <s v="LHA32F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479"/>
    <s v="En línea"/>
  </r>
  <r>
    <s v="2359240"/>
    <s v="11/02/2025"/>
    <s v="07:43"/>
    <s v="OFW59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57808"/>
    <s v="En línea"/>
  </r>
  <r>
    <s v="02218313"/>
    <s v="11/02/2025"/>
    <s v="20:06"/>
    <s v="OFJ15E"/>
    <x v="0"/>
    <s v="BOGOTÁ, D.C."/>
    <x v="0"/>
    <x v="0"/>
    <n v="23235"/>
    <n v="1.5"/>
    <n v="15490"/>
    <n v="15490"/>
    <s v="1000800937031005"/>
    <n v="16129.73"/>
    <n v="24194.595000000001"/>
    <x v="48"/>
    <x v="1"/>
    <x v="16"/>
    <n v="1005"/>
    <n v="10008009"/>
    <s v="SABANA"/>
    <n v="3703"/>
    <s v="Combustibles"/>
    <s v="0040007354"/>
    <x v="0"/>
    <s v="84804"/>
    <s v="En línea"/>
  </r>
  <r>
    <s v="02374559"/>
    <s v="11/02/2025"/>
    <s v="18:48"/>
    <s v="OLN282"/>
    <x v="0"/>
    <s v="BOGOTÁ, D.C."/>
    <x v="0"/>
    <x v="0"/>
    <n v="46890"/>
    <n v="3"/>
    <n v="15630"/>
    <n v="15630"/>
    <s v="100080099301005"/>
    <n v="16129.73"/>
    <n v="48389.19"/>
    <x v="33"/>
    <x v="1"/>
    <x v="17"/>
    <n v="1005"/>
    <n v="10008009"/>
    <s v="SABANA"/>
    <n v="930"/>
    <s v="Combustibles"/>
    <s v="0040007354"/>
    <x v="0"/>
    <s v="116549"/>
    <s v="En línea"/>
  </r>
  <r>
    <s v="01630475"/>
    <s v="11/02/2025"/>
    <s v="11:35"/>
    <s v="OFJ21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63788"/>
    <s v="En línea"/>
  </r>
  <r>
    <s v="01545208"/>
    <s v="11/02/2025"/>
    <s v="19:19"/>
    <s v="DDP72E"/>
    <x v="0"/>
    <s v="BOGOTÁ, D.C."/>
    <x v="0"/>
    <x v="0"/>
    <n v="23445"/>
    <n v="1.5"/>
    <n v="15630"/>
    <n v="15630"/>
    <s v="1000800914641005"/>
    <n v="16129.73"/>
    <n v="24194.595000000001"/>
    <x v="47"/>
    <x v="1"/>
    <x v="17"/>
    <n v="1005"/>
    <n v="10008009"/>
    <s v="SABANA"/>
    <n v="1464"/>
    <s v="Combustibles"/>
    <s v="0040007354"/>
    <x v="0"/>
    <s v="71235"/>
    <s v="En línea"/>
  </r>
  <r>
    <s v="01544984"/>
    <s v="11/02/2025"/>
    <s v="11:42"/>
    <s v="OFO28E"/>
    <x v="0"/>
    <s v="BOGOTÁ, D.C."/>
    <x v="0"/>
    <x v="0"/>
    <n v="23445"/>
    <n v="1.5"/>
    <n v="15630"/>
    <n v="15630"/>
    <s v="1000800914641005"/>
    <n v="16129.73"/>
    <n v="24194.595000000001"/>
    <x v="47"/>
    <x v="1"/>
    <x v="17"/>
    <n v="1005"/>
    <n v="10008009"/>
    <s v="SABANA"/>
    <n v="1464"/>
    <s v="Combustibles"/>
    <s v="0040007354"/>
    <x v="0"/>
    <s v="23737"/>
    <s v="En línea"/>
  </r>
  <r>
    <s v="02374131"/>
    <s v="11/02/2025"/>
    <s v="06:12"/>
    <s v="OLN241"/>
    <x v="0"/>
    <s v="BOGOTÁ, D.C."/>
    <x v="0"/>
    <x v="1"/>
    <n v="41560"/>
    <n v="4"/>
    <n v="10390"/>
    <n v="10390"/>
    <s v="100080099301005"/>
    <n v="10510.43"/>
    <n v="42041.72"/>
    <x v="33"/>
    <x v="1"/>
    <x v="17"/>
    <n v="1005"/>
    <n v="10008009"/>
    <s v="SABANA"/>
    <n v="930"/>
    <s v="Combustibles"/>
    <s v="0040007354"/>
    <x v="0"/>
    <s v="166145"/>
    <s v="En línea"/>
  </r>
  <r>
    <s v="01695082"/>
    <s v="11/02/2025"/>
    <s v="00:36"/>
    <s v="OFV2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7547"/>
    <s v="En línea"/>
  </r>
  <r>
    <s v="01695078"/>
    <s v="11/02/2025"/>
    <s v="00:21"/>
    <s v="OJX114"/>
    <x v="0"/>
    <s v="BOGOTÁ, D.C."/>
    <x v="0"/>
    <x v="0"/>
    <n v="62360"/>
    <n v="4"/>
    <n v="15590"/>
    <n v="15590"/>
    <s v="1000800910391005"/>
    <n v="16129.73"/>
    <n v="64518.92"/>
    <x v="5"/>
    <x v="1"/>
    <x v="17"/>
    <n v="1005"/>
    <n v="10008009"/>
    <s v="SABANA"/>
    <n v="1039"/>
    <s v="Combustibles"/>
    <s v="0040007354"/>
    <x v="0"/>
    <s v="187498"/>
    <s v="En línea"/>
  </r>
  <r>
    <s v="01695221"/>
    <s v="11/02/2025"/>
    <s v="08:04"/>
    <s v="OFS4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9209"/>
    <s v="En línea"/>
  </r>
  <r>
    <s v="02467839"/>
    <s v="11/02/2025"/>
    <s v="09:18"/>
    <s v="DDY04E"/>
    <x v="0"/>
    <s v="BOGOTÁ, D.C."/>
    <x v="0"/>
    <x v="0"/>
    <n v="15590"/>
    <n v="1"/>
    <n v="15590"/>
    <n v="15590"/>
    <s v="1000800910391005"/>
    <n v="16129.73"/>
    <n v="16129.73"/>
    <x v="5"/>
    <x v="1"/>
    <x v="17"/>
    <n v="1005"/>
    <n v="10008009"/>
    <s v="SABANA"/>
    <n v="1039"/>
    <s v="Combustibles"/>
    <s v="0040007354"/>
    <x v="0"/>
    <s v="71479"/>
    <s v="En línea"/>
  </r>
  <r>
    <s v="01696090"/>
    <s v="11/02/2025"/>
    <s v="23:43"/>
    <s v="ODT152"/>
    <x v="0"/>
    <s v="BOGOTÁ, D.C."/>
    <x v="0"/>
    <x v="0"/>
    <n v="77950"/>
    <n v="5"/>
    <n v="15590"/>
    <n v="15590"/>
    <s v="1000800910391005"/>
    <n v="16129.73"/>
    <n v="80648.649999999994"/>
    <x v="5"/>
    <x v="1"/>
    <x v="17"/>
    <n v="1005"/>
    <n v="10008009"/>
    <s v="SABANA"/>
    <n v="1039"/>
    <s v="Combustibles"/>
    <s v="0040007354"/>
    <x v="0"/>
    <s v="184173"/>
    <s v="En línea"/>
  </r>
  <r>
    <s v="02468375"/>
    <s v="11/02/2025"/>
    <s v="18:38"/>
    <s v="DDP54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5767"/>
    <s v="En línea"/>
  </r>
  <r>
    <s v="01695925"/>
    <s v="11/02/2025"/>
    <s v="20:06"/>
    <s v="OGD90E"/>
    <x v="0"/>
    <s v="BOGOTÁ, D.C."/>
    <x v="0"/>
    <x v="0"/>
    <n v="17024.28"/>
    <n v="1.0920000000000001"/>
    <n v="15590"/>
    <n v="15590"/>
    <s v="1000800910391005"/>
    <n v="16129.73"/>
    <n v="17613.66516"/>
    <x v="5"/>
    <x v="1"/>
    <x v="17"/>
    <n v="1005"/>
    <n v="10008009"/>
    <s v="SABANA"/>
    <n v="1039"/>
    <s v="Combustibles"/>
    <s v="0040007354"/>
    <x v="0"/>
    <s v="33249"/>
    <s v="En línea"/>
  </r>
  <r>
    <s v="01695241"/>
    <s v="11/02/2025"/>
    <s v="08:21"/>
    <s v="OKZ546"/>
    <x v="0"/>
    <s v="BOGOTÁ, D.C."/>
    <x v="0"/>
    <x v="1"/>
    <n v="64140"/>
    <n v="6"/>
    <n v="10690"/>
    <n v="10690"/>
    <s v="1000800910391005"/>
    <n v="10510.43"/>
    <n v="63062.58"/>
    <x v="5"/>
    <x v="1"/>
    <x v="17"/>
    <n v="1005"/>
    <n v="10008009"/>
    <s v="SABANA"/>
    <n v="1039"/>
    <s v="Combustibles"/>
    <s v="0040007354"/>
    <x v="0"/>
    <s v="152232"/>
    <s v="En línea"/>
  </r>
  <r>
    <s v="01696047"/>
    <s v="11/02/2025"/>
    <s v="22:21"/>
    <s v="OLO574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96830"/>
    <s v="En línea"/>
  </r>
  <r>
    <s v="01696095"/>
    <s v="11/02/2025"/>
    <s v="23:50"/>
    <s v="OLN078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213268"/>
    <s v="En línea"/>
  </r>
  <r>
    <s v="01695659"/>
    <s v="11/02/2025"/>
    <s v="15:34"/>
    <s v="OLO475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52557"/>
    <s v="En línea"/>
  </r>
  <r>
    <s v="01695923"/>
    <s v="11/02/2025"/>
    <s v="20:05"/>
    <s v="LIS751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52502"/>
    <s v="En línea"/>
  </r>
  <r>
    <s v="03623449"/>
    <s v="11/02/2025"/>
    <s v="11:37"/>
    <s v="OFZ55E"/>
    <x v="0"/>
    <s v="BOGOTÁ, D.C."/>
    <x v="0"/>
    <x v="0"/>
    <n v="23083.5"/>
    <n v="1.5"/>
    <n v="15389"/>
    <n v="15389"/>
    <s v="1000800919131005"/>
    <n v="16129.73"/>
    <n v="24194.595000000001"/>
    <x v="18"/>
    <x v="1"/>
    <x v="16"/>
    <n v="1005"/>
    <n v="10008009"/>
    <s v="SABANA"/>
    <n v="1913"/>
    <s v="Combustibles"/>
    <s v="0040007354"/>
    <x v="0"/>
    <s v="66363"/>
    <s v="En línea"/>
  </r>
  <r>
    <s v="02296285"/>
    <s v="11/02/2025"/>
    <s v="15:21"/>
    <s v="OFY94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71570"/>
    <s v="En línea"/>
  </r>
  <r>
    <s v="02296183"/>
    <s v="11/02/2025"/>
    <s v="10:53"/>
    <s v="DDP43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8740"/>
    <s v="En línea"/>
  </r>
  <r>
    <s v="02724459"/>
    <s v="11/02/2025"/>
    <s v="17:18"/>
    <s v="GCX146"/>
    <x v="2"/>
    <s v="BOGOTÁ, D.C."/>
    <x v="0"/>
    <x v="1"/>
    <n v="157503.07999999999"/>
    <n v="15.202999999999999"/>
    <n v="10360"/>
    <n v="10360"/>
    <s v="100080092046267"/>
    <n v="10697.3"/>
    <n v="162631.05189999999"/>
    <x v="2"/>
    <x v="1"/>
    <x v="19"/>
    <n v="267"/>
    <n v="10008009"/>
    <s v="SABANA"/>
    <n v="2046"/>
    <s v="Combustibles"/>
    <s v="0040006107"/>
    <x v="0"/>
    <s v="57058"/>
    <s v="En línea"/>
  </r>
  <r>
    <s v="01655903"/>
    <s v="11/02/2025"/>
    <s v="15:13"/>
    <s v="OKZ747"/>
    <x v="12"/>
    <s v="BOGOTÁ, D.C."/>
    <x v="0"/>
    <x v="1"/>
    <n v="123501.56"/>
    <n v="11.920999999999999"/>
    <n v="10360"/>
    <n v="10360"/>
    <s v="1000800920461012"/>
    <n v="10552.49"/>
    <n v="125796.23328999999"/>
    <x v="2"/>
    <x v="1"/>
    <x v="29"/>
    <n v="1012"/>
    <n v="10008009"/>
    <s v="SABANA"/>
    <n v="2046"/>
    <s v="Combustibles"/>
    <s v="0040006507"/>
    <x v="0"/>
    <s v="308112"/>
    <s v="En línea"/>
  </r>
  <r>
    <s v="02374364"/>
    <s v="11/02/2025"/>
    <s v="14:29"/>
    <s v="OCK425"/>
    <x v="2"/>
    <s v="BOGOTÁ, D.C."/>
    <x v="0"/>
    <x v="0"/>
    <n v="219992.25"/>
    <n v="14.074999999999999"/>
    <n v="15630"/>
    <n v="15630"/>
    <s v="10008009930267"/>
    <n v="16316.6"/>
    <n v="229656.14499999999"/>
    <x v="33"/>
    <x v="1"/>
    <x v="19"/>
    <n v="267"/>
    <n v="10008009"/>
    <s v="SABANA"/>
    <n v="930"/>
    <s v="Combustibles"/>
    <s v="0040006107"/>
    <x v="0"/>
    <s v="115732"/>
    <s v="En línea"/>
  </r>
  <r>
    <s v="02243567"/>
    <s v="11/02/2025"/>
    <s v="05:29"/>
    <s v="OEU945"/>
    <x v="0"/>
    <s v="BOGOTÁ, D.C."/>
    <x v="0"/>
    <x v="0"/>
    <n v="76950"/>
    <n v="5"/>
    <n v="15390"/>
    <n v="15390"/>
    <s v="1000800915551005"/>
    <n v="16129.73"/>
    <n v="80648.649999999994"/>
    <x v="31"/>
    <x v="1"/>
    <x v="16"/>
    <n v="1005"/>
    <n v="10008009"/>
    <s v="SABANA"/>
    <n v="1555"/>
    <s v="Combustibles"/>
    <s v="0040007354"/>
    <x v="0"/>
    <s v="169850"/>
    <s v="En línea"/>
  </r>
  <r>
    <s v="02243730"/>
    <s v="11/02/2025"/>
    <s v="13:24"/>
    <s v="LIS735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28120"/>
    <s v="En línea"/>
  </r>
  <r>
    <s v="03253838"/>
    <s v="11/02/2025"/>
    <s v="14:10"/>
    <s v="LHA35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7633"/>
    <s v="En línea"/>
  </r>
  <r>
    <s v="01139657"/>
    <s v="11/02/2025"/>
    <s v="16:24"/>
    <s v="LIT036"/>
    <x v="0"/>
    <s v="BOGOTÁ, D.C."/>
    <x v="0"/>
    <x v="0"/>
    <n v="87969.24"/>
    <n v="5.7160000000000002"/>
    <n v="15390"/>
    <n v="15390"/>
    <s v="1000800915551005"/>
    <n v="16129.73"/>
    <n v="92197.536680000005"/>
    <x v="31"/>
    <x v="1"/>
    <x v="16"/>
    <n v="1005"/>
    <n v="10008009"/>
    <s v="SABANA"/>
    <n v="1555"/>
    <s v="Combustibles"/>
    <s v="0040007354"/>
    <x v="0"/>
    <s v="19503"/>
    <s v="En línea"/>
  </r>
  <r>
    <s v="04191824"/>
    <s v="11/02/2025"/>
    <s v="18:19"/>
    <s v="OFR36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41230"/>
    <s v="En línea"/>
  </r>
  <r>
    <s v="02243865"/>
    <s v="11/02/2025"/>
    <s v="20:52"/>
    <s v="ODT187"/>
    <x v="0"/>
    <s v="BOGOTÁ, D.C."/>
    <x v="0"/>
    <x v="0"/>
    <n v="76950"/>
    <n v="5"/>
    <n v="15390"/>
    <n v="15390"/>
    <s v="1000800915551005"/>
    <n v="16129.73"/>
    <n v="80648.649999999994"/>
    <x v="31"/>
    <x v="1"/>
    <x v="16"/>
    <n v="1005"/>
    <n v="10008009"/>
    <s v="SABANA"/>
    <n v="1555"/>
    <s v="Combustibles"/>
    <s v="0040007354"/>
    <x v="0"/>
    <s v="159654"/>
    <s v="En línea"/>
  </r>
  <r>
    <s v="02243826"/>
    <s v="11/02/2025"/>
    <s v="18:30"/>
    <s v="LHE64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1643"/>
    <s v="En línea"/>
  </r>
  <r>
    <s v="03253913"/>
    <s v="11/02/2025"/>
    <s v="18:45"/>
    <s v="DDX36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74868"/>
    <s v="En línea"/>
  </r>
  <r>
    <s v="04191846"/>
    <s v="11/02/2025"/>
    <s v="19:35"/>
    <s v="LHF12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6294"/>
    <s v="En línea"/>
  </r>
  <r>
    <s v="02243604"/>
    <s v="11/02/2025"/>
    <s v="07:09"/>
    <s v="JQV268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60060"/>
    <s v="En línea"/>
  </r>
  <r>
    <s v="01139524"/>
    <s v="11/02/2025"/>
    <s v="08:27"/>
    <s v="OAM8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9706"/>
    <s v="En línea"/>
  </r>
  <r>
    <s v="02243634"/>
    <s v="11/02/2025"/>
    <s v="08:36"/>
    <s v="DDN86E"/>
    <x v="0"/>
    <s v="BOGOTÁ, D.C."/>
    <x v="0"/>
    <x v="0"/>
    <n v="22623.3"/>
    <n v="1.47"/>
    <n v="15390"/>
    <n v="15390"/>
    <s v="1000800915551005"/>
    <n v="16129.73"/>
    <n v="23710.703099999999"/>
    <x v="31"/>
    <x v="1"/>
    <x v="16"/>
    <n v="1005"/>
    <n v="10008009"/>
    <s v="SABANA"/>
    <n v="1555"/>
    <s v="Combustibles"/>
    <s v="0040007354"/>
    <x v="0"/>
    <s v="80369"/>
    <s v="En línea"/>
  </r>
  <r>
    <s v="03253747"/>
    <s v="11/02/2025"/>
    <s v="09:42"/>
    <s v="OLN206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04257"/>
    <s v="En línea"/>
  </r>
  <r>
    <s v="02243632"/>
    <s v="11/02/2025"/>
    <s v="08:35"/>
    <s v="DDS7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5250"/>
    <s v="En línea"/>
  </r>
  <r>
    <s v="03253788"/>
    <s v="11/02/2025"/>
    <s v="11:42"/>
    <s v="OFV0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6600"/>
    <s v="En línea"/>
  </r>
  <r>
    <s v="03253756"/>
    <s v="11/02/2025"/>
    <s v="10:06"/>
    <s v="OFV28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7411"/>
    <s v="En línea"/>
  </r>
  <r>
    <s v="01139636"/>
    <s v="11/02/2025"/>
    <s v="15:01"/>
    <s v="LIT000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20697"/>
    <s v="En línea"/>
  </r>
  <r>
    <s v="03253904"/>
    <s v="11/02/2025"/>
    <s v="18:20"/>
    <s v="LIS828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5627"/>
    <s v="En línea"/>
  </r>
  <r>
    <s v="02243869"/>
    <s v="11/02/2025"/>
    <s v="21:12"/>
    <s v="LIS825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40980"/>
    <s v="En línea"/>
  </r>
  <r>
    <s v="02243782"/>
    <s v="11/02/2025"/>
    <s v="16:44"/>
    <s v="OLN215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15021"/>
    <s v="En línea"/>
  </r>
  <r>
    <s v="02243845"/>
    <s v="11/02/2025"/>
    <s v="19:40"/>
    <s v="OLN091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28758"/>
    <s v="En línea"/>
  </r>
  <r>
    <s v="03253786"/>
    <s v="11/02/2025"/>
    <s v="11:40"/>
    <s v="LIS783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6197"/>
    <s v="En línea"/>
  </r>
  <r>
    <s v="01333236"/>
    <s v="11/02/2025"/>
    <s v="07:28"/>
    <s v="LIT074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3922"/>
    <s v="En línea"/>
  </r>
  <r>
    <s v="0550330"/>
    <s v="11/02/2025"/>
    <s v="10:54"/>
    <s v="OKZ783"/>
    <x v="0"/>
    <s v="BOGOTÁ, D.C."/>
    <x v="0"/>
    <x v="1"/>
    <n v="84240"/>
    <n v="8"/>
    <n v="10530"/>
    <n v="10530"/>
    <s v="1000800910691005"/>
    <n v="10510.43"/>
    <n v="84083.44"/>
    <x v="17"/>
    <x v="1"/>
    <x v="17"/>
    <n v="1005"/>
    <n v="10008009"/>
    <s v="SABANA"/>
    <n v="1069"/>
    <s v="Combustibles"/>
    <s v="0040007354"/>
    <x v="0"/>
    <s v="161918"/>
    <s v="En línea"/>
  </r>
  <r>
    <s v="0550465"/>
    <s v="11/02/2025"/>
    <s v="16:05"/>
    <s v="OKZ752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00303"/>
    <s v="En línea"/>
  </r>
  <r>
    <s v="02279399"/>
    <s v="11/02/2025"/>
    <s v="16:16"/>
    <s v="JQV241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85235"/>
    <s v="En línea"/>
  </r>
  <r>
    <s v="02365607"/>
    <s v="11/02/2025"/>
    <s v="14:08"/>
    <s v="OGA30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3020"/>
    <s v="En línea"/>
  </r>
  <r>
    <s v="01473449"/>
    <s v="11/02/2025"/>
    <s v="15:34"/>
    <s v="OFN09E"/>
    <x v="0"/>
    <s v="BOGOTÁ, D.C."/>
    <x v="0"/>
    <x v="0"/>
    <n v="21376.718000000001"/>
    <n v="1.3420000000000001"/>
    <n v="15929"/>
    <n v="15929"/>
    <s v="1000800925901005"/>
    <n v="16129.73"/>
    <n v="21646.097659999999"/>
    <x v="20"/>
    <x v="1"/>
    <x v="16"/>
    <n v="1005"/>
    <n v="10008009"/>
    <s v="SABANA"/>
    <n v="2590"/>
    <s v="Combustibles"/>
    <s v="0040007354"/>
    <x v="0"/>
    <s v="63807"/>
    <s v="En línea"/>
  </r>
  <r>
    <s v="01473269"/>
    <s v="11/02/2025"/>
    <s v="09:37"/>
    <s v="OLO592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8401"/>
    <s v="En línea"/>
  </r>
  <r>
    <s v="01473076"/>
    <s v="11/02/2025"/>
    <s v="04:52"/>
    <s v="OLO597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86002"/>
    <s v="En línea"/>
  </r>
  <r>
    <s v="01473173"/>
    <s v="11/02/2025"/>
    <s v="07:01"/>
    <s v="OKZ780"/>
    <x v="0"/>
    <s v="BOGOTÁ, D.C."/>
    <x v="0"/>
    <x v="1"/>
    <n v="85192"/>
    <n v="8"/>
    <n v="10649"/>
    <n v="10649"/>
    <s v="1000800925901005"/>
    <n v="10510.43"/>
    <n v="84083.44"/>
    <x v="20"/>
    <x v="1"/>
    <x v="16"/>
    <n v="1005"/>
    <n v="10008009"/>
    <s v="SABANA"/>
    <n v="2590"/>
    <s v="Combustibles"/>
    <s v="0040007354"/>
    <x v="0"/>
    <s v="108865"/>
    <s v="En línea"/>
  </r>
  <r>
    <s v="01473308"/>
    <s v="11/02/2025"/>
    <s v="11:04"/>
    <s v="GCX088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7867"/>
    <s v="En línea"/>
  </r>
  <r>
    <s v="01473596"/>
    <s v="11/02/2025"/>
    <s v="19:54"/>
    <s v="OLN084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242026"/>
    <s v="En línea"/>
  </r>
  <r>
    <s v="04336525"/>
    <s v="11/02/2025"/>
    <s v="12:51"/>
    <s v="OLN016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103975"/>
    <s v="En línea"/>
  </r>
  <r>
    <s v="03174304"/>
    <s v="11/02/2025"/>
    <s v="22:40"/>
    <s v="ODT189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31883"/>
    <s v="En línea"/>
  </r>
  <r>
    <s v="01284448"/>
    <s v="11/02/2025"/>
    <s v="17:45"/>
    <s v="OFX54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7135"/>
    <s v="En línea"/>
  </r>
  <r>
    <s v="01284422"/>
    <s v="11/02/2025"/>
    <s v="16:54"/>
    <s v="OJX031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198465"/>
    <s v="En línea"/>
  </r>
  <r>
    <s v="01284427"/>
    <s v="11/02/2025"/>
    <s v="16:58"/>
    <s v="OFM59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8957"/>
    <s v="En línea"/>
  </r>
  <r>
    <s v="01284430"/>
    <s v="11/02/2025"/>
    <s v="17:03"/>
    <s v="DDN63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109967"/>
    <s v="En línea"/>
  </r>
  <r>
    <s v="01284493"/>
    <s v="11/02/2025"/>
    <s v="19:11"/>
    <s v="OFM51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9085"/>
    <s v="En línea"/>
  </r>
  <r>
    <s v="04336308"/>
    <s v="11/02/2025"/>
    <s v="07:07"/>
    <s v="OFR68E"/>
    <x v="0"/>
    <s v="BOGOTÁ, D.C."/>
    <x v="0"/>
    <x v="0"/>
    <n v="15510"/>
    <n v="1"/>
    <n v="15510"/>
    <n v="15510"/>
    <s v="1000800910401005"/>
    <n v="16129.73"/>
    <n v="16129.73"/>
    <x v="22"/>
    <x v="1"/>
    <x v="17"/>
    <n v="1005"/>
    <n v="10008009"/>
    <s v="SABANA"/>
    <n v="1040"/>
    <s v="Combustibles"/>
    <s v="0040007354"/>
    <x v="0"/>
    <s v="37670"/>
    <s v="En línea"/>
  </r>
  <r>
    <s v="01834957"/>
    <s v="11/02/2025"/>
    <s v="08:43"/>
    <s v="OAM51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110995"/>
    <s v="En línea"/>
  </r>
  <r>
    <s v="021019675"/>
    <s v="11/02/2025"/>
    <s v="20:57"/>
    <s v="OGB19E"/>
    <x v="0"/>
    <s v="BOGOTÁ, D.C."/>
    <x v="0"/>
    <x v="0"/>
    <n v="15380"/>
    <n v="1"/>
    <n v="15380"/>
    <n v="15380"/>
    <s v="1000800915661005"/>
    <n v="16129.73"/>
    <n v="16129.73"/>
    <x v="24"/>
    <x v="1"/>
    <x v="16"/>
    <n v="1005"/>
    <n v="10008009"/>
    <s v="SABANA"/>
    <n v="1566"/>
    <s v="Combustibles"/>
    <s v="0040007354"/>
    <x v="0"/>
    <s v="95335"/>
    <s v="En línea"/>
  </r>
  <r>
    <s v="02680097"/>
    <s v="11/02/2025"/>
    <s v="10:46"/>
    <s v="OGC14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70660"/>
    <s v="En línea"/>
  </r>
  <r>
    <s v="01688234"/>
    <s v="11/02/2025"/>
    <s v="22:56"/>
    <s v="OGB15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81056"/>
    <s v="En línea"/>
  </r>
  <r>
    <s v="01688054"/>
    <s v="11/02/2025"/>
    <s v="18:34"/>
    <s v="OFQ59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86144"/>
    <s v="En línea"/>
  </r>
  <r>
    <s v="01687682"/>
    <s v="11/02/2025"/>
    <s v="10:47"/>
    <s v="OFK41E"/>
    <x v="0"/>
    <s v="BOGOTÁ, D.C."/>
    <x v="0"/>
    <x v="0"/>
    <n v="14472.58"/>
    <n v="0.94099999999999995"/>
    <n v="15380"/>
    <n v="15380"/>
    <s v="1000800910611005"/>
    <n v="16129.73"/>
    <n v="15178.075929999999"/>
    <x v="15"/>
    <x v="1"/>
    <x v="17"/>
    <n v="1005"/>
    <n v="10008009"/>
    <s v="SABANA"/>
    <n v="1061"/>
    <s v="Combustibles"/>
    <s v="0040007354"/>
    <x v="0"/>
    <s v="78753"/>
    <s v="En línea"/>
  </r>
  <r>
    <s v="0550246"/>
    <s v="11/02/2025"/>
    <s v="06:57"/>
    <s v="OKZ959"/>
    <x v="10"/>
    <s v="BOGOTÁ, D.C."/>
    <x v="0"/>
    <x v="0"/>
    <n v="102455.22"/>
    <n v="6.593"/>
    <n v="15540"/>
    <n v="15540"/>
    <s v="100080091069465"/>
    <n v="16324.18"/>
    <n v="107625.31874"/>
    <x v="17"/>
    <x v="1"/>
    <x v="23"/>
    <n v="465"/>
    <n v="10008009"/>
    <s v="SABANA"/>
    <n v="1069"/>
    <s v="Combustibles"/>
    <s v="0040006276"/>
    <x v="0"/>
    <s v="162196"/>
    <s v="En línea"/>
  </r>
  <r>
    <s v="0388608"/>
    <s v="11/02/2025"/>
    <s v="20:03"/>
    <s v="OFT53E"/>
    <x v="0"/>
    <s v="BOGOTÁ, D.C."/>
    <x v="0"/>
    <x v="0"/>
    <n v="23370"/>
    <n v="1.5"/>
    <n v="15580"/>
    <n v="15580"/>
    <s v="1000800916211005"/>
    <n v="16129.73"/>
    <n v="24194.595000000001"/>
    <x v="44"/>
    <x v="1"/>
    <x v="16"/>
    <n v="1005"/>
    <n v="10008009"/>
    <s v="SABANA"/>
    <n v="1621"/>
    <s v="Combustibles"/>
    <s v="0040007354"/>
    <x v="0"/>
    <s v="42687"/>
    <s v="En línea"/>
  </r>
  <r>
    <s v="49147562"/>
    <s v="11/02/2025"/>
    <s v="08:34"/>
    <s v="DDT01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68587"/>
    <s v="En línea"/>
  </r>
  <r>
    <s v="49148880"/>
    <s v="11/02/2025"/>
    <s v="09:03"/>
    <s v="OGB65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62724"/>
    <s v="En línea"/>
  </r>
  <r>
    <s v="49170997"/>
    <s v="11/02/2025"/>
    <s v="19:43"/>
    <s v="OJX061"/>
    <x v="0"/>
    <s v="BOGOTÁ, D.C."/>
    <x v="0"/>
    <x v="0"/>
    <n v="48090"/>
    <n v="3"/>
    <n v="16030"/>
    <n v="16030"/>
    <s v="1000800919151005"/>
    <n v="16129.73"/>
    <n v="48389.19"/>
    <x v="19"/>
    <x v="1"/>
    <x v="16"/>
    <n v="1005"/>
    <n v="10008009"/>
    <s v="SABANA"/>
    <n v="1915"/>
    <s v="Combustibles"/>
    <s v="0040007354"/>
    <x v="0"/>
    <s v="196140"/>
    <s v="En línea"/>
  </r>
  <r>
    <s v="03235307"/>
    <s v="11/02/2025"/>
    <s v="16:31"/>
    <s v="OFO49E"/>
    <x v="0"/>
    <s v="BOGOTÁ, D.C."/>
    <x v="0"/>
    <x v="0"/>
    <n v="23685"/>
    <n v="1.5"/>
    <n v="15790"/>
    <n v="15790"/>
    <s v="1000800935811005"/>
    <n v="16129.73"/>
    <n v="24194.595000000001"/>
    <x v="7"/>
    <x v="1"/>
    <x v="16"/>
    <n v="1005"/>
    <n v="10008009"/>
    <s v="SABANA"/>
    <n v="3581"/>
    <s v="Combustibles"/>
    <s v="0040007354"/>
    <x v="0"/>
    <s v="44756"/>
    <s v="En línea"/>
  </r>
  <r>
    <s v="03235356"/>
    <s v="11/02/2025"/>
    <s v="19:39"/>
    <s v="OGB68E"/>
    <x v="0"/>
    <s v="BOGOTÁ, D.C."/>
    <x v="0"/>
    <x v="0"/>
    <n v="23685"/>
    <n v="1.5"/>
    <n v="15790"/>
    <n v="15790"/>
    <s v="1000800935811005"/>
    <n v="16129.73"/>
    <n v="24194.595000000001"/>
    <x v="7"/>
    <x v="1"/>
    <x v="16"/>
    <n v="1005"/>
    <n v="10008009"/>
    <s v="SABANA"/>
    <n v="3581"/>
    <s v="Combustibles"/>
    <s v="0040007354"/>
    <x v="0"/>
    <s v="74068"/>
    <s v="En línea"/>
  </r>
  <r>
    <s v="02755060"/>
    <s v="11/02/2025"/>
    <s v="23:10"/>
    <s v="GCX027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08854"/>
    <s v="En línea"/>
  </r>
  <r>
    <s v="02754064"/>
    <s v="11/02/2025"/>
    <s v="00:57"/>
    <s v="JQV016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90914"/>
    <s v="En línea"/>
  </r>
  <r>
    <s v="011017675"/>
    <s v="11/02/2025"/>
    <s v="15:05"/>
    <s v="OAP45E"/>
    <x v="0"/>
    <s v="BOGOTÁ, D.C."/>
    <x v="0"/>
    <x v="0"/>
    <n v="30920"/>
    <n v="2"/>
    <n v="15460"/>
    <n v="15460"/>
    <s v="100080099281005"/>
    <n v="16129.73"/>
    <n v="32259.46"/>
    <x v="4"/>
    <x v="1"/>
    <x v="17"/>
    <n v="1005"/>
    <n v="10008009"/>
    <s v="SABANA"/>
    <n v="928"/>
    <s v="Combustibles"/>
    <s v="0040007354"/>
    <x v="0"/>
    <s v="81790"/>
    <s v="En línea"/>
  </r>
  <r>
    <s v="011018032"/>
    <s v="11/02/2025"/>
    <s v="22:18"/>
    <s v="OFJ38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79210"/>
    <s v="En línea"/>
  </r>
  <r>
    <s v="011017454"/>
    <s v="11/02/2025"/>
    <s v="09:17"/>
    <s v="DDN01E"/>
    <x v="0"/>
    <s v="BOGOTÁ, D.C."/>
    <x v="0"/>
    <x v="0"/>
    <n v="15460"/>
    <n v="1"/>
    <n v="15460"/>
    <n v="15460"/>
    <s v="100080099281005"/>
    <n v="16129.73"/>
    <n v="16129.73"/>
    <x v="4"/>
    <x v="1"/>
    <x v="17"/>
    <n v="1005"/>
    <n v="10008009"/>
    <s v="SABANA"/>
    <n v="928"/>
    <s v="Combustibles"/>
    <s v="0040007354"/>
    <x v="0"/>
    <s v="99309"/>
    <s v="En línea"/>
  </r>
  <r>
    <s v="03759455"/>
    <s v="11/02/2025"/>
    <s v="10:26"/>
    <s v="OFM88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48387"/>
    <s v="En línea"/>
  </r>
  <r>
    <s v="02696583"/>
    <s v="11/02/2025"/>
    <s v="06:57"/>
    <s v="OGA46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78592"/>
    <s v="En línea"/>
  </r>
  <r>
    <s v="01695908"/>
    <s v="11/02/2025"/>
    <s v="19:51"/>
    <s v="OBG036"/>
    <x v="2"/>
    <s v="BOGOTÁ, D.C."/>
    <x v="0"/>
    <x v="1"/>
    <n v="141610.43"/>
    <n v="13.247"/>
    <n v="10690"/>
    <n v="10690"/>
    <s v="100080091039267"/>
    <n v="10697.3"/>
    <n v="141707.13309999998"/>
    <x v="5"/>
    <x v="1"/>
    <x v="19"/>
    <n v="267"/>
    <n v="10008009"/>
    <s v="SABANA"/>
    <n v="1039"/>
    <s v="Combustibles"/>
    <s v="0040006107"/>
    <x v="0"/>
    <s v="643"/>
    <s v="En línea"/>
  </r>
  <r>
    <s v="02285843"/>
    <s v="11/02/2025"/>
    <s v="07:12"/>
    <s v="OFY52E"/>
    <x v="0"/>
    <s v="BOGOTÁ, D.C."/>
    <x v="0"/>
    <x v="0"/>
    <n v="24270"/>
    <n v="1.5"/>
    <n v="16180"/>
    <n v="16180"/>
    <s v="1000800919041005"/>
    <n v="16129.73"/>
    <n v="24194.595000000001"/>
    <x v="37"/>
    <x v="1"/>
    <x v="16"/>
    <n v="1005"/>
    <n v="10008009"/>
    <s v="SABANA"/>
    <n v="1904"/>
    <s v="Combustibles"/>
    <s v="0040007354"/>
    <x v="0"/>
    <s v="64927"/>
    <s v="En línea"/>
  </r>
  <r>
    <s v="01333174"/>
    <s v="11/02/2025"/>
    <s v="05:28"/>
    <s v="OAN62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58419"/>
    <s v="En línea"/>
  </r>
  <r>
    <s v="02279133"/>
    <s v="11/02/2025"/>
    <s v="02:49"/>
    <s v="OGG0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8148"/>
    <s v="En línea"/>
  </r>
  <r>
    <s v="02279238"/>
    <s v="11/02/2025"/>
    <s v="08:37"/>
    <s v="LHE41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25117"/>
    <s v="En línea"/>
  </r>
  <r>
    <s v="03144906"/>
    <s v="11/02/2025"/>
    <s v="09:06"/>
    <s v="UKP09D"/>
    <x v="0"/>
    <s v="BOGOTÁ, D.C."/>
    <x v="0"/>
    <x v="0"/>
    <n v="22766.1"/>
    <n v="1.4650000000000001"/>
    <n v="15540"/>
    <n v="15540"/>
    <s v="1000800910691005"/>
    <n v="16129.73"/>
    <n v="23630.05445"/>
    <x v="17"/>
    <x v="1"/>
    <x v="17"/>
    <n v="1005"/>
    <n v="10008009"/>
    <s v="SABANA"/>
    <n v="1069"/>
    <s v="Combustibles"/>
    <s v="0040007354"/>
    <x v="0"/>
    <s v="21098"/>
    <s v="En línea"/>
  </r>
  <r>
    <s v="01333428"/>
    <s v="11/02/2025"/>
    <s v="14:49"/>
    <s v="DDX20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106267"/>
    <s v="En línea"/>
  </r>
  <r>
    <s v="04189454"/>
    <s v="11/02/2025"/>
    <s v="11:24"/>
    <s v="DDP40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2414"/>
    <s v="En línea"/>
  </r>
  <r>
    <s v="04189487"/>
    <s v="11/02/2025"/>
    <s v="13:40"/>
    <s v="LHE77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29511"/>
    <s v="En línea"/>
  </r>
  <r>
    <s v="0550532"/>
    <s v="11/02/2025"/>
    <s v="18:36"/>
    <s v="OAO19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76926"/>
    <s v="En línea"/>
  </r>
  <r>
    <s v="03145068"/>
    <s v="11/02/2025"/>
    <s v="18:52"/>
    <s v="OGA73E"/>
    <x v="0"/>
    <s v="BOGOTÁ, D.C."/>
    <x v="0"/>
    <x v="0"/>
    <n v="17311.560000000001"/>
    <n v="1.1140000000000001"/>
    <n v="15540"/>
    <n v="15540"/>
    <s v="1000800910691005"/>
    <n v="16129.73"/>
    <n v="17968.519220000002"/>
    <x v="17"/>
    <x v="1"/>
    <x v="17"/>
    <n v="1005"/>
    <n v="10008009"/>
    <s v="SABANA"/>
    <n v="1069"/>
    <s v="Combustibles"/>
    <s v="0040007354"/>
    <x v="0"/>
    <s v="83238"/>
    <s v="En línea"/>
  </r>
  <r>
    <s v="01333600"/>
    <s v="11/02/2025"/>
    <s v="19:16"/>
    <s v="OAN5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1357"/>
    <s v="En línea"/>
  </r>
  <r>
    <s v="04189617"/>
    <s v="11/02/2025"/>
    <s v="19:15"/>
    <s v="OFO62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5241"/>
    <s v="En línea"/>
  </r>
  <r>
    <s v="04189636"/>
    <s v="11/02/2025"/>
    <s v="19:47"/>
    <s v="OEU910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173954"/>
    <s v="En línea"/>
  </r>
  <r>
    <s v="02279516"/>
    <s v="11/02/2025"/>
    <s v="23:27"/>
    <s v="OGG1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7558"/>
    <s v="En línea"/>
  </r>
  <r>
    <s v="0550583"/>
    <s v="11/02/2025"/>
    <s v="20:19"/>
    <s v="LHA08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8047"/>
    <s v="En línea"/>
  </r>
  <r>
    <s v="01333701"/>
    <s v="11/02/2025"/>
    <s v="22:33"/>
    <s v="OGB01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4235"/>
    <s v="En línea"/>
  </r>
  <r>
    <s v="01333172"/>
    <s v="11/02/2025"/>
    <s v="05:27"/>
    <s v="OLN211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74726"/>
    <s v="En línea"/>
  </r>
  <r>
    <s v="0550233"/>
    <s v="11/02/2025"/>
    <s v="06:14"/>
    <s v="OKZ753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77565"/>
    <s v="En línea"/>
  </r>
  <r>
    <s v="0550390"/>
    <s v="11/02/2025"/>
    <s v="13:45"/>
    <s v="OKZ788"/>
    <x v="0"/>
    <s v="BOGOTÁ, D.C."/>
    <x v="0"/>
    <x v="1"/>
    <n v="84240"/>
    <n v="8"/>
    <n v="10530"/>
    <n v="10530"/>
    <s v="1000800910691005"/>
    <n v="10510.43"/>
    <n v="84083.44"/>
    <x v="17"/>
    <x v="1"/>
    <x v="17"/>
    <n v="1005"/>
    <n v="10008009"/>
    <s v="SABANA"/>
    <n v="1069"/>
    <s v="Combustibles"/>
    <s v="0040007354"/>
    <x v="0"/>
    <s v="137580"/>
    <s v="En línea"/>
  </r>
  <r>
    <s v="02279348"/>
    <s v="11/02/2025"/>
    <s v="12:55"/>
    <s v="LIS836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41704"/>
    <s v="En línea"/>
  </r>
  <r>
    <s v="01333487"/>
    <s v="11/02/2025"/>
    <s v="16:24"/>
    <s v="OLN073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208433"/>
    <s v="En línea"/>
  </r>
  <r>
    <s v="02279452"/>
    <s v="11/02/2025"/>
    <s v="19:31"/>
    <s v="OLN070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96146"/>
    <s v="En línea"/>
  </r>
  <r>
    <s v="02279483"/>
    <s v="11/02/2025"/>
    <s v="21:16"/>
    <s v="OLO477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77457"/>
    <s v="En línea"/>
  </r>
  <r>
    <s v="02279486"/>
    <s v="11/02/2025"/>
    <s v="21:24"/>
    <s v="OKZ590"/>
    <x v="0"/>
    <s v="BOGOTÁ, D.C."/>
    <x v="0"/>
    <x v="1"/>
    <n v="45489.599999999999"/>
    <n v="4.32"/>
    <n v="10530"/>
    <n v="10530"/>
    <s v="1000800910691005"/>
    <n v="10510.43"/>
    <n v="45405.057600000007"/>
    <x v="17"/>
    <x v="1"/>
    <x v="17"/>
    <n v="1005"/>
    <n v="10008009"/>
    <s v="SABANA"/>
    <n v="1069"/>
    <s v="Combustibles"/>
    <s v="0040007354"/>
    <x v="0"/>
    <s v="151496"/>
    <s v="En línea"/>
  </r>
  <r>
    <s v="02585221"/>
    <s v="11/02/2025"/>
    <s v="06:10"/>
    <s v="ODT154"/>
    <x v="0"/>
    <s v="BOGOTÁ, D.C."/>
    <x v="0"/>
    <x v="0"/>
    <n v="76945"/>
    <n v="5"/>
    <n v="15389"/>
    <n v="15389"/>
    <s v="1000800919131005"/>
    <n v="16129.73"/>
    <n v="80648.649999999994"/>
    <x v="18"/>
    <x v="1"/>
    <x v="16"/>
    <n v="1005"/>
    <n v="10008009"/>
    <s v="SABANA"/>
    <n v="1913"/>
    <s v="Combustibles"/>
    <s v="0040007354"/>
    <x v="0"/>
    <s v="179585"/>
    <s v="En línea"/>
  </r>
  <r>
    <s v="03623722"/>
    <s v="11/02/2025"/>
    <s v="17:58"/>
    <s v="OFX20E"/>
    <x v="0"/>
    <s v="BOGOTÁ, D.C."/>
    <x v="0"/>
    <x v="0"/>
    <n v="23083.5"/>
    <n v="1.5"/>
    <n v="15389"/>
    <n v="15389"/>
    <s v="1000800919131005"/>
    <n v="16129.73"/>
    <n v="24194.595000000001"/>
    <x v="18"/>
    <x v="1"/>
    <x v="16"/>
    <n v="1005"/>
    <n v="10008009"/>
    <s v="SABANA"/>
    <n v="1913"/>
    <s v="Combustibles"/>
    <s v="0040007354"/>
    <x v="0"/>
    <s v="33532"/>
    <s v="En línea"/>
  </r>
  <r>
    <s v="01443936"/>
    <s v="11/02/2025"/>
    <s v="12:09"/>
    <s v="OEU968"/>
    <x v="0"/>
    <s v="BOGOTÁ, D.C."/>
    <x v="0"/>
    <x v="0"/>
    <n v="77300"/>
    <n v="5"/>
    <n v="15460"/>
    <n v="15460"/>
    <s v="1000800919251005"/>
    <n v="16129.73"/>
    <n v="80648.649999999994"/>
    <x v="26"/>
    <x v="1"/>
    <x v="16"/>
    <n v="1005"/>
    <n v="10008009"/>
    <s v="SABANA"/>
    <n v="1925"/>
    <s v="Combustibles"/>
    <s v="0040007354"/>
    <x v="0"/>
    <s v="171426"/>
    <s v="En línea"/>
  </r>
  <r>
    <s v="01444035"/>
    <s v="11/02/2025"/>
    <s v="15:46"/>
    <s v="OBI341"/>
    <x v="0"/>
    <s v="BOGOTÁ, D.C."/>
    <x v="0"/>
    <x v="0"/>
    <n v="92760"/>
    <n v="6"/>
    <n v="15460"/>
    <n v="15460"/>
    <s v="1000800919251005"/>
    <n v="16129.73"/>
    <n v="96778.38"/>
    <x v="26"/>
    <x v="1"/>
    <x v="16"/>
    <n v="1005"/>
    <n v="10008009"/>
    <s v="SABANA"/>
    <n v="1925"/>
    <s v="Combustibles"/>
    <s v="0040007354"/>
    <x v="0"/>
    <s v="302288"/>
    <s v="En línea"/>
  </r>
  <r>
    <s v="02341735"/>
    <s v="11/02/2025"/>
    <s v="02:08"/>
    <s v="OLO576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50684"/>
    <s v="En línea"/>
  </r>
  <r>
    <s v="01444156"/>
    <s v="11/02/2025"/>
    <s v="19:54"/>
    <s v="LIS982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16485"/>
    <s v="En línea"/>
  </r>
  <r>
    <s v="2745241"/>
    <s v="11/02/2025"/>
    <s v="23:32"/>
    <s v="GCX019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23057"/>
    <s v="En línea"/>
  </r>
  <r>
    <s v="2744890"/>
    <s v="11/02/2025"/>
    <s v="08:54"/>
    <s v="LIS936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36215"/>
    <s v="En línea"/>
  </r>
  <r>
    <s v="2744840"/>
    <s v="11/02/2025"/>
    <s v="07:24"/>
    <s v="LIS990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22554"/>
    <s v="En línea"/>
  </r>
  <r>
    <s v="2745212"/>
    <s v="11/02/2025"/>
    <s v="19:58"/>
    <s v="OAM52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115651"/>
    <s v="En línea"/>
  </r>
  <r>
    <s v="2745227"/>
    <s v="11/02/2025"/>
    <s v="21:26"/>
    <s v="OFW73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56092"/>
    <s v="En línea"/>
  </r>
  <r>
    <s v="2745138"/>
    <s v="11/02/2025"/>
    <s v="17:40"/>
    <s v="OLO309"/>
    <x v="0"/>
    <s v="BOGOTÁ, D.C."/>
    <x v="0"/>
    <x v="0"/>
    <n v="53053.599999999999"/>
    <n v="3.32"/>
    <n v="15980"/>
    <n v="15980"/>
    <s v="1000800911051005"/>
    <n v="16129.73"/>
    <n v="53550.703599999993"/>
    <x v="38"/>
    <x v="1"/>
    <x v="17"/>
    <n v="1005"/>
    <n v="10008009"/>
    <s v="SABANA"/>
    <n v="1105"/>
    <s v="Combustibles"/>
    <s v="0040007354"/>
    <x v="0"/>
    <s v="61799"/>
    <s v="En línea"/>
  </r>
  <r>
    <s v="2745102"/>
    <s v="11/02/2025"/>
    <s v="16:20"/>
    <s v="OLN199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95438"/>
    <s v="En línea"/>
  </r>
  <r>
    <s v="2744967"/>
    <s v="11/02/2025"/>
    <s v="11:36"/>
    <s v="OAM37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86432"/>
    <s v="En línea"/>
  </r>
  <r>
    <s v="2744957"/>
    <s v="11/02/2025"/>
    <s v="11:18"/>
    <s v="OKZ846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23662"/>
    <s v="En línea"/>
  </r>
  <r>
    <s v="2744881"/>
    <s v="11/02/2025"/>
    <s v="08:42"/>
    <s v="JQV263"/>
    <x v="0"/>
    <s v="BOGOTÁ, D.C."/>
    <x v="0"/>
    <x v="0"/>
    <n v="47940"/>
    <n v="3"/>
    <n v="15980"/>
    <n v="15980"/>
    <s v="1000800911051005"/>
    <n v="16129.73"/>
    <n v="48389.19"/>
    <x v="38"/>
    <x v="1"/>
    <x v="17"/>
    <n v="1005"/>
    <n v="10008009"/>
    <s v="SABANA"/>
    <n v="1105"/>
    <s v="Combustibles"/>
    <s v="0040007354"/>
    <x v="0"/>
    <s v="47372"/>
    <s v="En línea"/>
  </r>
  <r>
    <s v="01474542"/>
    <s v="11/02/2025"/>
    <s v="07:27"/>
    <s v="OBI853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431898"/>
    <s v="En línea"/>
  </r>
  <r>
    <s v="49145684"/>
    <s v="11/02/2025"/>
    <s v="07:53"/>
    <s v="OFX50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23013"/>
    <s v="En línea"/>
  </r>
  <r>
    <s v="01513682"/>
    <s v="11/02/2025"/>
    <s v="00:54"/>
    <s v="OFM30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3254"/>
    <s v="En línea"/>
  </r>
  <r>
    <s v="02793103"/>
    <s v="11/02/2025"/>
    <s v="00:47"/>
    <s v="OFM0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30531"/>
    <s v="En línea"/>
  </r>
  <r>
    <s v="02793413"/>
    <s v="11/02/2025"/>
    <s v="09:24"/>
    <s v="LHB97F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27234"/>
    <s v="En línea"/>
  </r>
  <r>
    <s v="02793398"/>
    <s v="11/02/2025"/>
    <s v="09:11"/>
    <s v="LHE51F"/>
    <x v="0"/>
    <s v="BOGOTÁ, D.C."/>
    <x v="0"/>
    <x v="0"/>
    <n v="19800.78"/>
    <n v="1.262"/>
    <n v="15690"/>
    <n v="15690"/>
    <s v="1000800911041005"/>
    <n v="16129.73"/>
    <n v="20355.719259999998"/>
    <x v="29"/>
    <x v="1"/>
    <x v="17"/>
    <n v="1005"/>
    <n v="10008009"/>
    <s v="SABANA"/>
    <n v="1104"/>
    <s v="Combustibles"/>
    <s v="0040007354"/>
    <x v="0"/>
    <s v="28366"/>
    <s v="En línea"/>
  </r>
  <r>
    <s v="02793902"/>
    <s v="11/02/2025"/>
    <s v="17:59"/>
    <s v="OFP6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9996"/>
    <s v="En línea"/>
  </r>
  <r>
    <s v="02794084"/>
    <s v="11/02/2025"/>
    <s v="20:30"/>
    <s v="OAM40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113899"/>
    <s v="En línea"/>
  </r>
  <r>
    <s v="02793978"/>
    <s v="11/02/2025"/>
    <s v="18:52"/>
    <s v="OFP22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7044"/>
    <s v="En línea"/>
  </r>
  <r>
    <s v="01514346"/>
    <s v="11/02/2025"/>
    <s v="23:54"/>
    <s v="OFP7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1141"/>
    <s v="En línea"/>
  </r>
  <r>
    <s v="02793985"/>
    <s v="11/02/2025"/>
    <s v="18:57"/>
    <s v="OLO637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64591"/>
    <s v="En línea"/>
  </r>
  <r>
    <s v="01333152"/>
    <s v="11/02/2025"/>
    <s v="01:16"/>
    <s v="OJX036"/>
    <x v="0"/>
    <s v="BOGOTÁ, D.C."/>
    <x v="0"/>
    <x v="0"/>
    <n v="77700"/>
    <n v="5"/>
    <n v="15540"/>
    <n v="15540"/>
    <s v="1000800910691005"/>
    <n v="16129.73"/>
    <n v="80648.649999999994"/>
    <x v="17"/>
    <x v="1"/>
    <x v="17"/>
    <n v="1005"/>
    <n v="10008009"/>
    <s v="SABANA"/>
    <n v="1069"/>
    <s v="Combustibles"/>
    <s v="0040007354"/>
    <x v="0"/>
    <s v="198530"/>
    <s v="En línea"/>
  </r>
  <r>
    <s v="01333195"/>
    <s v="11/02/2025"/>
    <s v="06:16"/>
    <s v="OGB5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5960"/>
    <s v="En línea"/>
  </r>
  <r>
    <s v="02279221"/>
    <s v="11/02/2025"/>
    <s v="08:02"/>
    <s v="OFV61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5716"/>
    <s v="En línea"/>
  </r>
  <r>
    <s v="02279206"/>
    <s v="11/02/2025"/>
    <s v="07:28"/>
    <s v="DDN2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2711"/>
    <s v="En línea"/>
  </r>
  <r>
    <s v="04189429"/>
    <s v="11/02/2025"/>
    <s v="09:00"/>
    <s v="OAN75E"/>
    <x v="0"/>
    <s v="BOGOTÁ, D.C."/>
    <x v="0"/>
    <x v="0"/>
    <n v="28267.26"/>
    <n v="1.819"/>
    <n v="15540"/>
    <n v="15540"/>
    <s v="1000800910691005"/>
    <n v="16129.73"/>
    <n v="29339.978869999999"/>
    <x v="17"/>
    <x v="1"/>
    <x v="17"/>
    <n v="1005"/>
    <n v="10008009"/>
    <s v="SABANA"/>
    <n v="1069"/>
    <s v="Combustibles"/>
    <s v="0040007354"/>
    <x v="0"/>
    <s v="77475"/>
    <s v="En línea"/>
  </r>
  <r>
    <s v="04189499"/>
    <s v="11/02/2025"/>
    <s v="14:14"/>
    <s v="OFW76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8335"/>
    <s v="En línea"/>
  </r>
  <r>
    <s v="0550430"/>
    <s v="11/02/2025"/>
    <s v="14:32"/>
    <s v="OFN06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4492"/>
    <s v="En línea"/>
  </r>
  <r>
    <s v="04189461"/>
    <s v="11/02/2025"/>
    <s v="11:51"/>
    <s v="DDX26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61459"/>
    <s v="En línea"/>
  </r>
  <r>
    <s v="01333507"/>
    <s v="11/02/2025"/>
    <s v="16:50"/>
    <s v="OLO311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138414"/>
    <s v="En línea"/>
  </r>
  <r>
    <s v="0550480"/>
    <s v="11/02/2025"/>
    <s v="16:46"/>
    <s v="OFV92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8600"/>
    <s v="En línea"/>
  </r>
  <r>
    <s v="02279383"/>
    <s v="11/02/2025"/>
    <s v="15:24"/>
    <s v="OKZ840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135607"/>
    <s v="En línea"/>
  </r>
  <r>
    <s v="01333602"/>
    <s v="11/02/2025"/>
    <s v="19:17"/>
    <s v="OAN89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84368"/>
    <s v="En línea"/>
  </r>
  <r>
    <s v="03145126"/>
    <s v="11/02/2025"/>
    <s v="21:51"/>
    <s v="LHE58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1028"/>
    <s v="En línea"/>
  </r>
  <r>
    <s v="02296491"/>
    <s v="11/02/2025"/>
    <s v="23:29"/>
    <s v="OFY78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86111"/>
    <s v="En línea"/>
  </r>
  <r>
    <s v="02296489"/>
    <s v="11/02/2025"/>
    <s v="23:22"/>
    <s v="OFX78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9022"/>
    <s v="En línea"/>
  </r>
  <r>
    <s v="02296493"/>
    <s v="11/02/2025"/>
    <s v="23:37"/>
    <s v="OFY75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7830"/>
    <s v="En línea"/>
  </r>
  <r>
    <s v="03453573"/>
    <s v="11/02/2025"/>
    <s v="09:04"/>
    <s v="OKZ739"/>
    <x v="5"/>
    <s v="BOGOTÁ, D.C."/>
    <x v="0"/>
    <x v="1"/>
    <n v="118021.12"/>
    <n v="11.391999999999999"/>
    <n v="10360"/>
    <n v="10360"/>
    <s v="100080091103675"/>
    <n v="10552.49"/>
    <n v="120213.96608"/>
    <x v="27"/>
    <x v="1"/>
    <x v="34"/>
    <n v="675"/>
    <n v="10008009"/>
    <s v="SABANA"/>
    <n v="1103"/>
    <s v="Combustibles"/>
    <s v="0040006520"/>
    <x v="0"/>
    <s v="75196"/>
    <s v="En línea"/>
  </r>
  <r>
    <s v="02794114"/>
    <s v="11/02/2025"/>
    <s v="21:02"/>
    <s v="JQV212"/>
    <x v="12"/>
    <s v="BOGOTÁ, D.C."/>
    <x v="0"/>
    <x v="1"/>
    <n v="72685.759999999995"/>
    <n v="7.016"/>
    <n v="10360"/>
    <n v="10360"/>
    <s v="1000800911041012"/>
    <n v="10552.49"/>
    <n v="74036.269839999994"/>
    <x v="29"/>
    <x v="1"/>
    <x v="29"/>
    <n v="1012"/>
    <n v="10008009"/>
    <s v="SABANA"/>
    <n v="1104"/>
    <s v="Combustibles"/>
    <s v="0040006507"/>
    <x v="0"/>
    <s v="136435"/>
    <s v="En línea"/>
  </r>
  <r>
    <s v="1792494"/>
    <s v="11/02/2025"/>
    <s v="19:38"/>
    <s v="OAO10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13793"/>
    <s v="En línea"/>
  </r>
  <r>
    <s v="1791787"/>
    <s v="11/02/2025"/>
    <s v="07:47"/>
    <s v="AWV27D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52654"/>
    <s v="En línea"/>
  </r>
  <r>
    <s v="1791894"/>
    <s v="11/02/2025"/>
    <s v="09:08"/>
    <s v="OBG385"/>
    <x v="11"/>
    <s v="BOGOTÁ, D.C."/>
    <x v="0"/>
    <x v="0"/>
    <n v="126397.26"/>
    <n v="8.1180000000000003"/>
    <n v="15570"/>
    <n v="15570"/>
    <s v="1000800923551010"/>
    <n v="16370.78"/>
    <n v="132897.99204000001"/>
    <x v="39"/>
    <x v="1"/>
    <x v="22"/>
    <n v="1010"/>
    <n v="10008009"/>
    <s v="SABANA"/>
    <n v="2355"/>
    <s v="Combustibles"/>
    <s v="0040006495"/>
    <x v="0"/>
    <s v="280312"/>
    <s v="En línea"/>
  </r>
  <r>
    <s v="0478575"/>
    <s v="11/02/2025"/>
    <s v="21:16"/>
    <s v="JQU992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100171"/>
    <s v="En línea"/>
  </r>
  <r>
    <s v="0478582"/>
    <s v="11/02/2025"/>
    <s v="21:38"/>
    <s v="GCX109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134381"/>
    <s v="En línea"/>
  </r>
  <r>
    <s v="01467313"/>
    <s v="11/02/2025"/>
    <s v="14:25"/>
    <s v="DDN95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85878"/>
    <s v="En línea"/>
  </r>
  <r>
    <s v="04229913"/>
    <s v="11/02/2025"/>
    <s v="20:20"/>
    <s v="LHF13F"/>
    <x v="0"/>
    <s v="BOGOTÁ, D.C."/>
    <x v="0"/>
    <x v="0"/>
    <n v="19255.759999999998"/>
    <n v="1.252"/>
    <n v="15380"/>
    <n v="15380"/>
    <s v="1000800926001005"/>
    <n v="16129.73"/>
    <n v="20194.42196"/>
    <x v="14"/>
    <x v="1"/>
    <x v="16"/>
    <n v="1005"/>
    <n v="10008009"/>
    <s v="SABANA"/>
    <n v="2600"/>
    <s v="Combustibles"/>
    <s v="0040007354"/>
    <x v="0"/>
    <s v="10800"/>
    <s v="En línea"/>
  </r>
  <r>
    <s v="04229880"/>
    <s v="11/02/2025"/>
    <s v="19:18"/>
    <s v="OFP51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4497"/>
    <s v="En línea"/>
  </r>
  <r>
    <s v="04229695"/>
    <s v="11/02/2025"/>
    <s v="13:06"/>
    <s v="DDY80E"/>
    <x v="0"/>
    <s v="BOGOTÁ, D.C."/>
    <x v="0"/>
    <x v="0"/>
    <n v="19040.439999999999"/>
    <n v="1.238"/>
    <n v="15380"/>
    <n v="15380"/>
    <s v="1000800926001005"/>
    <n v="16129.73"/>
    <n v="19968.605739999999"/>
    <x v="14"/>
    <x v="1"/>
    <x v="16"/>
    <n v="1005"/>
    <n v="10008009"/>
    <s v="SABANA"/>
    <n v="2600"/>
    <s v="Combustibles"/>
    <s v="0040007354"/>
    <x v="0"/>
    <s v="5672"/>
    <s v="En línea"/>
  </r>
  <r>
    <s v="03256216"/>
    <s v="11/02/2025"/>
    <s v="00:11"/>
    <s v="LBO85F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49882"/>
    <s v="En línea"/>
  </r>
  <r>
    <s v="04229474"/>
    <s v="11/02/2025"/>
    <s v="00:29"/>
    <s v="OFW37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76391"/>
    <s v="En línea"/>
  </r>
  <r>
    <s v="04229476"/>
    <s v="11/02/2025"/>
    <s v="00:35"/>
    <s v="OFO87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8678"/>
    <s v="En línea"/>
  </r>
  <r>
    <s v="03256461"/>
    <s v="11/02/2025"/>
    <s v="13:31"/>
    <s v="LHE69F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25200"/>
    <s v="En línea"/>
  </r>
  <r>
    <s v="01655861"/>
    <s v="11/02/2025"/>
    <s v="14:10"/>
    <s v="RG140"/>
    <x v="7"/>
    <s v="BOGOTÁ, D.C."/>
    <x v="0"/>
    <x v="1"/>
    <n v="471348.92"/>
    <n v="45.497"/>
    <n v="10360"/>
    <n v="10360"/>
    <s v="1000800920461011"/>
    <n v="10322.65"/>
    <n v="469649.60704999999"/>
    <x v="2"/>
    <x v="1"/>
    <x v="24"/>
    <n v="1011"/>
    <n v="10008009"/>
    <s v="SABANA"/>
    <n v="2046"/>
    <s v="Combustibles"/>
    <s v="0040006505"/>
    <x v="0"/>
    <s v="1422"/>
    <s v="En línea"/>
  </r>
  <r>
    <s v="01655866"/>
    <s v="11/02/2025"/>
    <s v="14:15"/>
    <s v="B95B"/>
    <x v="7"/>
    <s v="BOGOTÁ, D.C."/>
    <x v="0"/>
    <x v="1"/>
    <n v="214607.4"/>
    <n v="20.715"/>
    <n v="10360"/>
    <n v="10360"/>
    <s v="1000800920461011"/>
    <n v="10322.65"/>
    <n v="213833.69475"/>
    <x v="2"/>
    <x v="1"/>
    <x v="24"/>
    <n v="1011"/>
    <n v="10008009"/>
    <s v="SABANA"/>
    <n v="2046"/>
    <s v="Combustibles"/>
    <s v="0040006505"/>
    <x v="0"/>
    <s v="10099"/>
    <s v="En línea"/>
  </r>
  <r>
    <s v="02724246"/>
    <s v="11/02/2025"/>
    <s v="12:10"/>
    <s v="OFQ85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7226"/>
    <s v="En línea"/>
  </r>
  <r>
    <s v="02724391"/>
    <s v="11/02/2025"/>
    <s v="15:50"/>
    <s v="ODT183"/>
    <x v="0"/>
    <s v="BOGOTÁ, D.C."/>
    <x v="0"/>
    <x v="0"/>
    <n v="62760"/>
    <n v="4"/>
    <n v="15690"/>
    <n v="15690"/>
    <s v="1000800920461005"/>
    <n v="16129.73"/>
    <n v="64518.92"/>
    <x v="2"/>
    <x v="1"/>
    <x v="16"/>
    <n v="1005"/>
    <n v="10008009"/>
    <s v="SABANA"/>
    <n v="2046"/>
    <s v="Combustibles"/>
    <s v="0040007354"/>
    <x v="0"/>
    <s v="174150"/>
    <s v="En línea"/>
  </r>
  <r>
    <s v="02724454"/>
    <s v="11/02/2025"/>
    <s v="17:13"/>
    <s v="OFL19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1393"/>
    <s v="En línea"/>
  </r>
  <r>
    <s v="02724554"/>
    <s v="11/02/2025"/>
    <s v="20:01"/>
    <s v="OAM91E"/>
    <x v="0"/>
    <s v="BOGOTÁ, D.C."/>
    <x v="0"/>
    <x v="0"/>
    <n v="15690"/>
    <n v="1"/>
    <n v="15690"/>
    <n v="15690"/>
    <s v="1000800920461005"/>
    <n v="16129.73"/>
    <n v="16129.73"/>
    <x v="2"/>
    <x v="1"/>
    <x v="16"/>
    <n v="1005"/>
    <n v="10008009"/>
    <s v="SABANA"/>
    <n v="2046"/>
    <s v="Combustibles"/>
    <s v="0040007354"/>
    <x v="0"/>
    <s v="58245"/>
    <s v="En línea"/>
  </r>
  <r>
    <s v="01656047"/>
    <s v="11/02/2025"/>
    <s v="18:59"/>
    <s v="OAP50E"/>
    <x v="0"/>
    <s v="BOGOTÁ, D.C."/>
    <x v="0"/>
    <x v="0"/>
    <n v="31380"/>
    <n v="2"/>
    <n v="15690"/>
    <n v="15690"/>
    <s v="1000800920461005"/>
    <n v="16129.73"/>
    <n v="32259.46"/>
    <x v="2"/>
    <x v="1"/>
    <x v="16"/>
    <n v="1005"/>
    <n v="10008009"/>
    <s v="SABANA"/>
    <n v="2046"/>
    <s v="Combustibles"/>
    <s v="0040007354"/>
    <x v="0"/>
    <s v="36855"/>
    <s v="En línea"/>
  </r>
  <r>
    <s v="02381783"/>
    <s v="11/02/2025"/>
    <s v="07:02"/>
    <s v="JQV277"/>
    <x v="0"/>
    <s v="BOGOTÁ, D.C."/>
    <x v="0"/>
    <x v="0"/>
    <n v="46170"/>
    <n v="3"/>
    <n v="15390"/>
    <n v="15390"/>
    <s v="1000800914191005"/>
    <n v="16129.73"/>
    <n v="48389.19"/>
    <x v="3"/>
    <x v="1"/>
    <x v="17"/>
    <n v="1005"/>
    <n v="10008009"/>
    <s v="SABANA"/>
    <n v="1419"/>
    <s v="Combustibles"/>
    <s v="0040007354"/>
    <x v="0"/>
    <s v="67532"/>
    <s v="En línea"/>
  </r>
  <r>
    <s v="02723887"/>
    <s v="11/02/2025"/>
    <s v="03:42"/>
    <s v="GCX072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8390"/>
    <s v="En línea"/>
  </r>
  <r>
    <s v="02724200"/>
    <s v="11/02/2025"/>
    <s v="10:56"/>
    <s v="GCX143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47893"/>
    <s v="En línea"/>
  </r>
  <r>
    <s v="01655965"/>
    <s v="11/02/2025"/>
    <s v="16:44"/>
    <s v="OLM883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225762"/>
    <s v="En línea"/>
  </r>
  <r>
    <s v="01655997"/>
    <s v="11/02/2025"/>
    <s v="17:34"/>
    <s v="GCX078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5559"/>
    <s v="En línea"/>
  </r>
  <r>
    <s v="03271681"/>
    <s v="11/02/2025"/>
    <s v="21:25"/>
    <s v="LIS755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48406"/>
    <s v="En línea"/>
  </r>
  <r>
    <s v="01338957"/>
    <s v="11/02/2025"/>
    <s v="02:24"/>
    <s v="GCX104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29555"/>
    <s v="En línea"/>
  </r>
  <r>
    <s v="04284169"/>
    <s v="11/02/2025"/>
    <s v="04:43"/>
    <s v="OLN080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97195"/>
    <s v="En línea"/>
  </r>
  <r>
    <s v="49154514"/>
    <s v="11/02/2025"/>
    <s v="11:35"/>
    <s v="OJY118"/>
    <x v="4"/>
    <s v="BOGOTÁ, D.C."/>
    <x v="0"/>
    <x v="0"/>
    <n v="162400"/>
    <n v="10"/>
    <n v="16240"/>
    <n v="16240"/>
    <s v="1000800935401660"/>
    <n v="16129.73"/>
    <n v="161297.29999999999"/>
    <x v="32"/>
    <x v="1"/>
    <x v="28"/>
    <n v="1660"/>
    <n v="10008009"/>
    <s v="SABANA"/>
    <n v="3540"/>
    <s v="Combustibles"/>
    <s v="0040006223"/>
    <x v="0"/>
    <s v="165236"/>
    <s v="En línea"/>
  </r>
  <r>
    <s v="03174272"/>
    <s v="11/02/2025"/>
    <s v="20:43"/>
    <s v="LIS748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63620"/>
    <s v="En línea"/>
  </r>
  <r>
    <s v="03174289"/>
    <s v="11/02/2025"/>
    <s v="21:57"/>
    <s v="JQV304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5212"/>
    <s v="En línea"/>
  </r>
  <r>
    <s v="03174225"/>
    <s v="11/02/2025"/>
    <s v="18:39"/>
    <s v="OLM897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40045"/>
    <s v="En línea"/>
  </r>
  <r>
    <s v="03174239"/>
    <s v="11/02/2025"/>
    <s v="19:03"/>
    <s v="GCX031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20551"/>
    <s v="En línea"/>
  </r>
  <r>
    <s v="04336840"/>
    <s v="11/02/2025"/>
    <s v="21:33"/>
    <s v="OLN122"/>
    <x v="0"/>
    <s v="BOGOTÁ, D.C."/>
    <x v="0"/>
    <x v="1"/>
    <n v="83920"/>
    <n v="8"/>
    <n v="10490"/>
    <n v="10490"/>
    <s v="1000800910401005"/>
    <n v="10510.43"/>
    <n v="84083.44"/>
    <x v="22"/>
    <x v="1"/>
    <x v="17"/>
    <n v="1005"/>
    <n v="10008009"/>
    <s v="SABANA"/>
    <n v="1040"/>
    <s v="Combustibles"/>
    <s v="0040007354"/>
    <x v="0"/>
    <s v="77120"/>
    <s v="En línea"/>
  </r>
  <r>
    <s v="03174296"/>
    <s v="11/02/2025"/>
    <s v="22:17"/>
    <s v="OLM889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42975"/>
    <s v="En línea"/>
  </r>
  <r>
    <s v="04336873"/>
    <s v="11/02/2025"/>
    <s v="23:20"/>
    <s v="JQV303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8240"/>
    <s v="En línea"/>
  </r>
  <r>
    <s v="03174061"/>
    <s v="11/02/2025"/>
    <s v="09:29"/>
    <s v="OLM898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09884"/>
    <s v="En línea"/>
  </r>
  <r>
    <s v="02427363"/>
    <s v="11/02/2025"/>
    <s v="12:12"/>
    <s v="ODT186"/>
    <x v="0"/>
    <s v="BOGOTÁ, D.C."/>
    <x v="0"/>
    <x v="0"/>
    <n v="76950"/>
    <n v="5"/>
    <n v="15390"/>
    <n v="15390"/>
    <s v="1000800921601005"/>
    <n v="16129.73"/>
    <n v="80648.649999999994"/>
    <x v="23"/>
    <x v="1"/>
    <x v="16"/>
    <n v="1005"/>
    <n v="10008009"/>
    <s v="SABANA"/>
    <n v="2160"/>
    <s v="Combustibles"/>
    <s v="0040007354"/>
    <x v="0"/>
    <s v="175730"/>
    <s v="En línea"/>
  </r>
  <r>
    <s v="03484343"/>
    <s v="11/02/2025"/>
    <s v="23:20"/>
    <s v="OAP83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58016"/>
    <s v="En línea"/>
  </r>
  <r>
    <s v="01695676"/>
    <s v="11/02/2025"/>
    <s v="15:51"/>
    <s v="OBI086"/>
    <x v="17"/>
    <s v="BOGOTÁ, D.C."/>
    <x v="0"/>
    <x v="1"/>
    <n v="83018.539999999994"/>
    <n v="7.766"/>
    <n v="10690"/>
    <n v="10690"/>
    <s v="1000800910391017"/>
    <n v="10892.38"/>
    <n v="84590.223079999996"/>
    <x v="5"/>
    <x v="1"/>
    <x v="33"/>
    <n v="1017"/>
    <n v="10008009"/>
    <s v="SABANA"/>
    <n v="1039"/>
    <s v="Combustibles"/>
    <s v="0040007672"/>
    <x v="0"/>
    <s v="345220"/>
    <s v="En línea"/>
  </r>
  <r>
    <s v="02468295"/>
    <s v="11/02/2025"/>
    <s v="17:48"/>
    <s v="OLN178"/>
    <x v="2"/>
    <s v="BOGOTÁ, D.C."/>
    <x v="0"/>
    <x v="0"/>
    <n v="191273.71"/>
    <n v="12.269"/>
    <n v="15590"/>
    <n v="15590"/>
    <s v="100080091039267"/>
    <n v="16316.6"/>
    <n v="200188.36540000001"/>
    <x v="5"/>
    <x v="1"/>
    <x v="19"/>
    <n v="267"/>
    <n v="10008009"/>
    <s v="SABANA"/>
    <n v="1039"/>
    <s v="Combustibles"/>
    <s v="0040006107"/>
    <x v="0"/>
    <s v="94200"/>
    <s v="En línea"/>
  </r>
  <r>
    <s v="01664051"/>
    <s v="11/02/2025"/>
    <s v="00:09"/>
    <s v="OJX090"/>
    <x v="0"/>
    <s v="BOGOTÁ, D.C."/>
    <x v="0"/>
    <x v="0"/>
    <n v="76800"/>
    <n v="5"/>
    <n v="15360"/>
    <n v="15360"/>
    <s v="1000800910551005"/>
    <n v="16129.73"/>
    <n v="80648.649999999994"/>
    <x v="10"/>
    <x v="1"/>
    <x v="17"/>
    <n v="1005"/>
    <n v="10008009"/>
    <s v="SABANA"/>
    <n v="1055"/>
    <s v="Combustibles"/>
    <s v="0040007354"/>
    <x v="0"/>
    <s v="192413"/>
    <s v="En línea"/>
  </r>
  <r>
    <s v="01664055"/>
    <s v="11/02/2025"/>
    <s v="00:24"/>
    <s v="OFS7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6800"/>
    <s v="En línea"/>
  </r>
  <r>
    <s v="01664070"/>
    <s v="11/02/2025"/>
    <s v="02:28"/>
    <s v="OFZ29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0303"/>
    <s v="En línea"/>
  </r>
  <r>
    <s v="03544097"/>
    <s v="11/02/2025"/>
    <s v="05:50"/>
    <s v="LHB18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1970"/>
    <s v="En línea"/>
  </r>
  <r>
    <s v="04158230"/>
    <s v="11/02/2025"/>
    <s v="06:47"/>
    <s v="OFK44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8664"/>
    <s v="En línea"/>
  </r>
  <r>
    <s v="04158445"/>
    <s v="11/02/2025"/>
    <s v="09:41"/>
    <s v="DDQ7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3827"/>
    <s v="En línea"/>
  </r>
  <r>
    <s v="04158692"/>
    <s v="11/02/2025"/>
    <s v="13:51"/>
    <s v="OFO0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4434"/>
    <s v="En línea"/>
  </r>
  <r>
    <s v="04158695"/>
    <s v="11/02/2025"/>
    <s v="13:55"/>
    <s v="OFJ22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0003"/>
    <s v="En línea"/>
  </r>
  <r>
    <s v="04158740"/>
    <s v="11/02/2025"/>
    <s v="14:33"/>
    <s v="DDQ7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1989"/>
    <s v="En línea"/>
  </r>
  <r>
    <s v="04159007"/>
    <s v="11/02/2025"/>
    <s v="18:24"/>
    <s v="LHA12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1702"/>
    <s v="En línea"/>
  </r>
  <r>
    <s v="04158905"/>
    <s v="11/02/2025"/>
    <s v="17:07"/>
    <s v="OFL18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1122"/>
    <s v="En línea"/>
  </r>
  <r>
    <s v="04159002"/>
    <s v="11/02/2025"/>
    <s v="18:23"/>
    <s v="LHG97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26954"/>
    <s v="En línea"/>
  </r>
  <r>
    <s v="04159238"/>
    <s v="11/02/2025"/>
    <s v="21:35"/>
    <s v="OFV7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3756"/>
    <s v="En línea"/>
  </r>
  <r>
    <s v="01664101"/>
    <s v="11/02/2025"/>
    <s v="04:07"/>
    <s v="GCX105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46570"/>
    <s v="En línea"/>
  </r>
  <r>
    <s v="01664333"/>
    <s v="11/02/2025"/>
    <s v="09:38"/>
    <s v="OLO615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76153"/>
    <s v="En línea"/>
  </r>
  <r>
    <s v="01564103"/>
    <s v="11/02/2025"/>
    <s v="22:50"/>
    <s v="GCX003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02050"/>
    <s v="En línea"/>
  </r>
  <r>
    <s v="0167686"/>
    <s v="11/02/2025"/>
    <s v="11:03"/>
    <s v="OKZ666"/>
    <x v="6"/>
    <s v="BOGOTÁ, D.C."/>
    <x v="0"/>
    <x v="0"/>
    <n v="100000.8"/>
    <n v="6.1920000000000002"/>
    <n v="16150"/>
    <n v="16150"/>
    <s v="100080091358865"/>
    <n v="16140.01"/>
    <n v="99938.941919999997"/>
    <x v="21"/>
    <x v="1"/>
    <x v="27"/>
    <n v="865"/>
    <n v="10008009"/>
    <s v="SABANA"/>
    <n v="1358"/>
    <s v="Combustibles"/>
    <s v="0040006277"/>
    <x v="0"/>
    <s v="174586"/>
    <s v="En línea"/>
  </r>
  <r>
    <s v="01473236"/>
    <s v="11/02/2025"/>
    <s v="08:34"/>
    <s v="OFT11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29126"/>
    <s v="En línea"/>
  </r>
  <r>
    <s v="02365431"/>
    <s v="11/02/2025"/>
    <s v="09:20"/>
    <s v="OJX059"/>
    <x v="0"/>
    <s v="BOGOTÁ, D.C."/>
    <x v="0"/>
    <x v="0"/>
    <n v="47787"/>
    <n v="3"/>
    <n v="15929"/>
    <n v="15929"/>
    <s v="1000800925901005"/>
    <n v="16129.73"/>
    <n v="48389.19"/>
    <x v="20"/>
    <x v="1"/>
    <x v="16"/>
    <n v="1005"/>
    <n v="10008009"/>
    <s v="SABANA"/>
    <n v="2590"/>
    <s v="Combustibles"/>
    <s v="0040007354"/>
    <x v="0"/>
    <s v="167479"/>
    <s v="En línea"/>
  </r>
  <r>
    <s v="02365340"/>
    <s v="11/02/2025"/>
    <s v="07:26"/>
    <s v="DDT44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8869"/>
    <s v="En línea"/>
  </r>
  <r>
    <s v="01473210"/>
    <s v="11/02/2025"/>
    <s v="07:49"/>
    <s v="LHA23F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3613"/>
    <s v="En línea"/>
  </r>
  <r>
    <s v="01473381"/>
    <s v="11/02/2025"/>
    <s v="13:36"/>
    <s v="DDX64E"/>
    <x v="0"/>
    <s v="BOGOTÁ, D.C."/>
    <x v="0"/>
    <x v="0"/>
    <n v="15929"/>
    <n v="1"/>
    <n v="15929"/>
    <n v="15929"/>
    <s v="1000800925901005"/>
    <n v="16129.73"/>
    <n v="16129.73"/>
    <x v="20"/>
    <x v="1"/>
    <x v="16"/>
    <n v="1005"/>
    <n v="10008009"/>
    <s v="SABANA"/>
    <n v="2590"/>
    <s v="Combustibles"/>
    <s v="0040007354"/>
    <x v="0"/>
    <s v="87945"/>
    <s v="En línea"/>
  </r>
  <r>
    <s v="01473660"/>
    <s v="11/02/2025"/>
    <s v="22:05"/>
    <s v="OFL82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9000"/>
    <s v="En línea"/>
  </r>
  <r>
    <s v="01473665"/>
    <s v="11/02/2025"/>
    <s v="22:09"/>
    <s v="DDV90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7743"/>
    <s v="En línea"/>
  </r>
  <r>
    <s v="01473306"/>
    <s v="11/02/2025"/>
    <s v="11:01"/>
    <s v="OLO599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70315"/>
    <s v="En línea"/>
  </r>
  <r>
    <s v="01473311"/>
    <s v="11/02/2025"/>
    <s v="11:08"/>
    <s v="GCX123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86905"/>
    <s v="En línea"/>
  </r>
  <r>
    <s v="01473316"/>
    <s v="11/02/2025"/>
    <s v="11:14"/>
    <s v="GCX124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8256"/>
    <s v="En línea"/>
  </r>
  <r>
    <s v="01473054"/>
    <s v="11/02/2025"/>
    <s v="03:40"/>
    <s v="GCX128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15702"/>
    <s v="En línea"/>
  </r>
  <r>
    <s v="01473648"/>
    <s v="11/02/2025"/>
    <s v="21:44"/>
    <s v="OLN233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50524"/>
    <s v="En línea"/>
  </r>
  <r>
    <s v="01473656"/>
    <s v="11/02/2025"/>
    <s v="22:01"/>
    <s v="GCX090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9798"/>
    <s v="En línea"/>
  </r>
  <r>
    <s v="01473668"/>
    <s v="11/02/2025"/>
    <s v="22:11"/>
    <s v="OLO596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3949"/>
    <s v="En línea"/>
  </r>
  <r>
    <s v="01473642"/>
    <s v="11/02/2025"/>
    <s v="21:33"/>
    <s v="GCX094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2702"/>
    <s v="En línea"/>
  </r>
  <r>
    <s v="01473542"/>
    <s v="11/02/2025"/>
    <s v="18:23"/>
    <s v="GCX093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8460"/>
    <s v="En línea"/>
  </r>
  <r>
    <s v="03168048"/>
    <s v="11/02/2025"/>
    <s v="08:15"/>
    <s v="OFX43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0055"/>
    <s v="En línea"/>
  </r>
  <r>
    <s v="03168096"/>
    <s v="11/02/2025"/>
    <s v="09:22"/>
    <s v="DDV85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72202"/>
    <s v="En línea"/>
  </r>
  <r>
    <s v="03168307"/>
    <s v="11/02/2025"/>
    <s v="16:13"/>
    <s v="OFY73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0141"/>
    <s v="En línea"/>
  </r>
  <r>
    <s v="03168278"/>
    <s v="11/02/2025"/>
    <s v="15:35"/>
    <s v="DDX91E"/>
    <x v="0"/>
    <s v="BOGOTÁ, D.C."/>
    <x v="0"/>
    <x v="0"/>
    <n v="15929"/>
    <n v="1"/>
    <n v="15929"/>
    <n v="15929"/>
    <s v="1000800925901005"/>
    <n v="16129.73"/>
    <n v="16129.73"/>
    <x v="20"/>
    <x v="1"/>
    <x v="16"/>
    <n v="1005"/>
    <n v="10008009"/>
    <s v="SABANA"/>
    <n v="2590"/>
    <s v="Combustibles"/>
    <s v="0040007354"/>
    <x v="0"/>
    <s v="89925"/>
    <s v="En línea"/>
  </r>
  <r>
    <s v="03168274"/>
    <s v="11/02/2025"/>
    <s v="15:31"/>
    <s v="DDY37E"/>
    <x v="0"/>
    <s v="BOGOTÁ, D.C."/>
    <x v="0"/>
    <x v="0"/>
    <n v="15929"/>
    <n v="1"/>
    <n v="15929"/>
    <n v="15929"/>
    <s v="1000800925901005"/>
    <n v="16129.73"/>
    <n v="16129.73"/>
    <x v="20"/>
    <x v="1"/>
    <x v="16"/>
    <n v="1005"/>
    <n v="10008009"/>
    <s v="SABANA"/>
    <n v="2590"/>
    <s v="Combustibles"/>
    <s v="0040007354"/>
    <x v="0"/>
    <s v="75975"/>
    <s v="En línea"/>
  </r>
  <r>
    <s v="03168310"/>
    <s v="11/02/2025"/>
    <s v="16:16"/>
    <s v="OFL92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4399"/>
    <s v="En línea"/>
  </r>
  <r>
    <s v="02858269"/>
    <s v="11/02/2025"/>
    <s v="15:03"/>
    <s v="LHB14F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30037"/>
    <s v="En línea"/>
  </r>
  <r>
    <s v="02858554"/>
    <s v="11/02/2025"/>
    <s v="22:37"/>
    <s v="OFY11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73700"/>
    <s v="En línea"/>
  </r>
  <r>
    <s v="011018047"/>
    <s v="11/02/2025"/>
    <s v="22:52"/>
    <s v="OFY12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89810"/>
    <s v="En línea"/>
  </r>
  <r>
    <s v="011017234"/>
    <s v="11/02/2025"/>
    <s v="02:38"/>
    <s v="OGB44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64402"/>
    <s v="En línea"/>
  </r>
  <r>
    <s v="02858460"/>
    <s v="11/02/2025"/>
    <s v="19:45"/>
    <s v="OJX212"/>
    <x v="9"/>
    <s v="BOGOTÁ, D.C."/>
    <x v="0"/>
    <x v="0"/>
    <n v="154600"/>
    <n v="10"/>
    <n v="15460"/>
    <n v="15460"/>
    <s v="10008009928164"/>
    <n v="16215.81"/>
    <n v="162158.1"/>
    <x v="4"/>
    <x v="1"/>
    <x v="18"/>
    <n v="164"/>
    <n v="10008009"/>
    <s v="SABANA"/>
    <n v="928"/>
    <s v="Combustibles"/>
    <s v="0040006240"/>
    <x v="0"/>
    <s v="206363"/>
    <s v="En línea"/>
  </r>
  <r>
    <s v="02697052"/>
    <s v="11/02/2025"/>
    <s v="19:25"/>
    <s v="GCW996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84615"/>
    <s v="En línea"/>
  </r>
  <r>
    <s v="02719519"/>
    <s v="11/02/2025"/>
    <s v="15:33"/>
    <s v="OFT85E"/>
    <x v="0"/>
    <s v="BOGOTÁ, D.C."/>
    <x v="0"/>
    <x v="0"/>
    <n v="23445"/>
    <n v="1.5"/>
    <n v="15630"/>
    <n v="15630"/>
    <s v="1000800914641005"/>
    <n v="16129.73"/>
    <n v="24194.595000000001"/>
    <x v="47"/>
    <x v="1"/>
    <x v="17"/>
    <n v="1005"/>
    <n v="10008009"/>
    <s v="SABANA"/>
    <n v="1464"/>
    <s v="Combustibles"/>
    <s v="0040007354"/>
    <x v="0"/>
    <s v="43892"/>
    <s v="En línea"/>
  </r>
  <r>
    <s v="49163769"/>
    <s v="11/02/2025"/>
    <s v="16:12"/>
    <s v="LHB69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5758"/>
    <s v="En línea"/>
  </r>
  <r>
    <s v="49164056"/>
    <s v="11/02/2025"/>
    <s v="16:21"/>
    <s v="LHA68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3971"/>
    <s v="En línea"/>
  </r>
  <r>
    <s v="49165692"/>
    <s v="11/02/2025"/>
    <s v="17:02"/>
    <s v="OFO84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59397"/>
    <s v="En línea"/>
  </r>
  <r>
    <s v="49161139"/>
    <s v="11/02/2025"/>
    <s v="15:00"/>
    <s v="OAM87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57733"/>
    <s v="En línea"/>
  </r>
  <r>
    <s v="49171314"/>
    <s v="11/02/2025"/>
    <s v="19:55"/>
    <s v="DDU80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75836"/>
    <s v="En línea"/>
  </r>
  <r>
    <s v="49171398"/>
    <s v="11/02/2025"/>
    <s v="19:58"/>
    <s v="DDX68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106806"/>
    <s v="En línea"/>
  </r>
  <r>
    <s v="49172237"/>
    <s v="11/02/2025"/>
    <s v="20:35"/>
    <s v="LHE23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8404"/>
    <s v="En línea"/>
  </r>
  <r>
    <s v="49172284"/>
    <s v="11/02/2025"/>
    <s v="20:36"/>
    <s v="OLN153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3879"/>
    <s v="En línea"/>
  </r>
  <r>
    <s v="49172619"/>
    <s v="11/02/2025"/>
    <s v="20:51"/>
    <s v="DDU21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91771"/>
    <s v="En línea"/>
  </r>
  <r>
    <s v="49170838"/>
    <s v="11/02/2025"/>
    <s v="19:38"/>
    <s v="OKZ837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9520"/>
    <s v="En línea"/>
  </r>
  <r>
    <s v="49170854"/>
    <s v="11/02/2025"/>
    <s v="19:38"/>
    <s v="LHE14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8582"/>
    <s v="En línea"/>
  </r>
  <r>
    <s v="49170095"/>
    <s v="11/02/2025"/>
    <s v="19:13"/>
    <s v="MMP15C"/>
    <x v="0"/>
    <s v="BOGOTÁ, D.C."/>
    <x v="0"/>
    <x v="0"/>
    <n v="32480"/>
    <n v="2"/>
    <n v="16240"/>
    <n v="16240"/>
    <s v="1000800935401005"/>
    <n v="16129.73"/>
    <n v="32259.46"/>
    <x v="32"/>
    <x v="1"/>
    <x v="16"/>
    <n v="1005"/>
    <n v="10008009"/>
    <s v="SABANA"/>
    <n v="3540"/>
    <s v="Combustibles"/>
    <s v="0040007354"/>
    <x v="0"/>
    <s v="54455"/>
    <s v="En línea"/>
  </r>
  <r>
    <s v="49169779"/>
    <s v="11/02/2025"/>
    <s v="19:02"/>
    <s v="DDT12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51221"/>
    <s v="En línea"/>
  </r>
  <r>
    <s v="49173278"/>
    <s v="11/02/2025"/>
    <s v="21:24"/>
    <s v="OJX020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75460"/>
    <s v="En línea"/>
  </r>
  <r>
    <s v="49173565"/>
    <s v="11/02/2025"/>
    <s v="21:40"/>
    <s v="OLN284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17383"/>
    <s v="En línea"/>
  </r>
  <r>
    <s v="49167146"/>
    <s v="11/02/2025"/>
    <s v="17:43"/>
    <s v="DDU43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58828"/>
    <s v="En línea"/>
  </r>
  <r>
    <s v="49150397"/>
    <s v="11/02/2025"/>
    <s v="09:39"/>
    <s v="DDY13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88570"/>
    <s v="En línea"/>
  </r>
  <r>
    <s v="49147065"/>
    <s v="11/02/2025"/>
    <s v="08:24"/>
    <s v="LHH05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15685"/>
    <s v="En línea"/>
  </r>
  <r>
    <s v="49146538"/>
    <s v="11/02/2025"/>
    <s v="08:12"/>
    <s v="LHE42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7776"/>
    <s v="En línea"/>
  </r>
  <r>
    <s v="49152109"/>
    <s v="11/02/2025"/>
    <s v="10:25"/>
    <s v="OJX056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69971"/>
    <s v="En línea"/>
  </r>
  <r>
    <s v="49147361"/>
    <s v="11/02/2025"/>
    <s v="08:29"/>
    <s v="LHE11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5890"/>
    <s v="En línea"/>
  </r>
  <r>
    <s v="49161753"/>
    <s v="11/02/2025"/>
    <s v="15:17"/>
    <s v="LIS754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38123"/>
    <s v="En línea"/>
  </r>
  <r>
    <s v="49162379"/>
    <s v="11/02/2025"/>
    <s v="15:35"/>
    <s v="LIS760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20886"/>
    <s v="En línea"/>
  </r>
  <r>
    <s v="49149458"/>
    <s v="11/02/2025"/>
    <s v="09:17"/>
    <s v="LIS750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29870"/>
    <s v="En línea"/>
  </r>
  <r>
    <s v="02467897"/>
    <s v="11/02/2025"/>
    <s v="10:16"/>
    <s v="OBH314"/>
    <x v="10"/>
    <s v="BOGOTÁ, D.C."/>
    <x v="0"/>
    <x v="0"/>
    <n v="159548.06"/>
    <n v="10.234"/>
    <n v="15590"/>
    <n v="15590"/>
    <s v="100080091039465"/>
    <n v="16324.18"/>
    <n v="167061.65812000001"/>
    <x v="5"/>
    <x v="1"/>
    <x v="23"/>
    <n v="465"/>
    <n v="10008009"/>
    <s v="SABANA"/>
    <n v="1039"/>
    <s v="Combustibles"/>
    <s v="0040006276"/>
    <x v="0"/>
    <s v="327907"/>
    <s v="En línea"/>
  </r>
  <r>
    <s v="01695964"/>
    <s v="11/02/2025"/>
    <s v="20:44"/>
    <s v="OLM972"/>
    <x v="10"/>
    <s v="BOGOTÁ, D.C."/>
    <x v="0"/>
    <x v="1"/>
    <n v="128386.9"/>
    <n v="12.01"/>
    <n v="10690"/>
    <n v="10690"/>
    <s v="100080091039465"/>
    <n v="10704.89"/>
    <n v="128565.72889999999"/>
    <x v="5"/>
    <x v="1"/>
    <x v="23"/>
    <n v="465"/>
    <n v="10008009"/>
    <s v="SABANA"/>
    <n v="1039"/>
    <s v="Combustibles"/>
    <s v="0040006276"/>
    <x v="0"/>
    <s v="149793"/>
    <s v="En línea"/>
  </r>
  <r>
    <s v="01695212"/>
    <s v="11/02/2025"/>
    <s v="07:54"/>
    <s v="OKZ545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80585"/>
    <s v="En línea"/>
  </r>
  <r>
    <s v="01696066"/>
    <s v="11/02/2025"/>
    <s v="22:46"/>
    <s v="OLN088"/>
    <x v="0"/>
    <s v="BOGOTÁ, D.C."/>
    <x v="0"/>
    <x v="1"/>
    <n v="39146.78"/>
    <n v="3.6619999999999999"/>
    <n v="10690"/>
    <n v="10690"/>
    <s v="1000800910391005"/>
    <n v="10510.43"/>
    <n v="38489.194660000001"/>
    <x v="5"/>
    <x v="1"/>
    <x v="17"/>
    <n v="1005"/>
    <n v="10008009"/>
    <s v="SABANA"/>
    <n v="1039"/>
    <s v="Combustibles"/>
    <s v="0040007354"/>
    <x v="0"/>
    <s v="236470"/>
    <s v="En línea"/>
  </r>
  <r>
    <s v="01590757"/>
    <s v="11/02/2025"/>
    <s v="22:03"/>
    <s v="OLN028"/>
    <x v="2"/>
    <s v="BOGOTÁ, D.C."/>
    <x v="0"/>
    <x v="1"/>
    <n v="93002.94"/>
    <n v="8.9339999999999993"/>
    <n v="10410"/>
    <n v="10410"/>
    <s v="100080091056267"/>
    <n v="10697.3"/>
    <n v="95569.67819999998"/>
    <x v="28"/>
    <x v="1"/>
    <x v="19"/>
    <n v="267"/>
    <n v="10008009"/>
    <s v="SABANA"/>
    <n v="1056"/>
    <s v="Combustibles"/>
    <s v="0040006107"/>
    <x v="0"/>
    <s v="89827"/>
    <s v="En línea"/>
  </r>
  <r>
    <s v="02550982"/>
    <s v="11/02/2025"/>
    <s v="10:15"/>
    <s v="LBL83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4580"/>
    <s v="En línea"/>
  </r>
  <r>
    <s v="02551100"/>
    <s v="11/02/2025"/>
    <s v="12:39"/>
    <s v="OFJ9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6972"/>
    <s v="En línea"/>
  </r>
  <r>
    <s v="03503835"/>
    <s v="11/02/2025"/>
    <s v="16:06"/>
    <s v="OFJ9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5020"/>
    <s v="En línea"/>
  </r>
  <r>
    <s v="01590780"/>
    <s v="11/02/2025"/>
    <s v="22:46"/>
    <s v="LBL87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9156"/>
    <s v="En línea"/>
  </r>
  <r>
    <s v="02551534"/>
    <s v="11/02/2025"/>
    <s v="22:42"/>
    <s v="OFJ5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7050"/>
    <s v="En línea"/>
  </r>
  <r>
    <s v="03503943"/>
    <s v="11/02/2025"/>
    <s v="18:24"/>
    <s v="OFO74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0192"/>
    <s v="En línea"/>
  </r>
  <r>
    <s v="02551528"/>
    <s v="11/02/2025"/>
    <s v="22:31"/>
    <s v="DDR30E"/>
    <x v="0"/>
    <s v="BOGOTÁ, D.C."/>
    <x v="0"/>
    <x v="0"/>
    <n v="17928.5"/>
    <n v="1.1499999999999999"/>
    <n v="15590"/>
    <n v="15590"/>
    <s v="1000800910561005"/>
    <n v="16129.73"/>
    <n v="18549.189499999997"/>
    <x v="28"/>
    <x v="1"/>
    <x v="17"/>
    <n v="1005"/>
    <n v="10008009"/>
    <s v="SABANA"/>
    <n v="1056"/>
    <s v="Combustibles"/>
    <s v="0040007354"/>
    <x v="0"/>
    <s v="5527"/>
    <s v="En línea"/>
  </r>
  <r>
    <s v="02551568"/>
    <s v="11/02/2025"/>
    <s v="23:41"/>
    <s v="LBL80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7181"/>
    <s v="En línea"/>
  </r>
  <r>
    <s v="01687369"/>
    <s v="11/02/2025"/>
    <s v="00:24"/>
    <s v="OLO553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106531"/>
    <s v="En línea"/>
  </r>
  <r>
    <s v="01687446"/>
    <s v="11/02/2025"/>
    <s v="05:19"/>
    <s v="LIS837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56890"/>
    <s v="En línea"/>
  </r>
  <r>
    <s v="03123169"/>
    <s v="11/02/2025"/>
    <s v="13:56"/>
    <s v="OFZ02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9225"/>
    <s v="En línea"/>
  </r>
  <r>
    <s v="01766084"/>
    <s v="11/02/2025"/>
    <s v="16:25"/>
    <s v="OFO35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3199"/>
    <s v="En línea"/>
  </r>
  <r>
    <s v="02754615"/>
    <s v="11/02/2025"/>
    <s v="14:48"/>
    <s v="DDP98E"/>
    <x v="0"/>
    <s v="BOGOTÁ, D.C."/>
    <x v="0"/>
    <x v="0"/>
    <n v="18944.27"/>
    <n v="1.2230000000000001"/>
    <n v="15490"/>
    <n v="15490"/>
    <s v="1000800913611005"/>
    <n v="16129.73"/>
    <n v="19726.659790000002"/>
    <x v="13"/>
    <x v="1"/>
    <x v="17"/>
    <n v="1005"/>
    <n v="10008009"/>
    <s v="SABANA"/>
    <n v="1361"/>
    <s v="Combustibles"/>
    <s v="0040007354"/>
    <x v="0"/>
    <s v="67570"/>
    <s v="En línea"/>
  </r>
  <r>
    <s v="02755028"/>
    <s v="11/02/2025"/>
    <s v="22:24"/>
    <s v="LBL68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0070"/>
    <s v="En línea"/>
  </r>
  <r>
    <s v="01766051"/>
    <s v="11/02/2025"/>
    <s v="15:48"/>
    <s v="OGA03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6784"/>
    <s v="En línea"/>
  </r>
  <r>
    <s v="01765770"/>
    <s v="11/02/2025"/>
    <s v="09:52"/>
    <s v="OFU2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8382"/>
    <s v="En línea"/>
  </r>
  <r>
    <s v="01765450"/>
    <s v="11/02/2025"/>
    <s v="02:33"/>
    <s v="OFO40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4376"/>
    <s v="En línea"/>
  </r>
  <r>
    <s v="03256698"/>
    <s v="11/02/2025"/>
    <s v="21:18"/>
    <s v="OKZ814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216539"/>
    <s v="En línea"/>
  </r>
  <r>
    <s v="03256228"/>
    <s v="11/02/2025"/>
    <s v="01:32"/>
    <s v="JQV018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04585"/>
    <s v="En línea"/>
  </r>
  <r>
    <s v="03420941"/>
    <s v="11/02/2025"/>
    <s v="21:21"/>
    <s v="OJX083"/>
    <x v="0"/>
    <s v="BOGOTÁ, D.C."/>
    <x v="0"/>
    <x v="0"/>
    <n v="76800"/>
    <n v="5"/>
    <n v="15360"/>
    <n v="15360"/>
    <s v="1000800914421005"/>
    <n v="16129.73"/>
    <n v="80648.649999999994"/>
    <x v="30"/>
    <x v="1"/>
    <x v="17"/>
    <n v="1005"/>
    <n v="10008009"/>
    <s v="SABANA"/>
    <n v="1442"/>
    <s v="Combustibles"/>
    <s v="0040007354"/>
    <x v="0"/>
    <s v="213571"/>
    <s v="En línea"/>
  </r>
  <r>
    <s v="01423763"/>
    <s v="11/02/2025"/>
    <s v="22:18"/>
    <s v="OLO480"/>
    <x v="0"/>
    <s v="BOGOTÁ, D.C."/>
    <x v="0"/>
    <x v="1"/>
    <n v="40960"/>
    <n v="4"/>
    <n v="10240"/>
    <n v="10240"/>
    <s v="1000800914421005"/>
    <n v="10510.43"/>
    <n v="42041.72"/>
    <x v="30"/>
    <x v="1"/>
    <x v="17"/>
    <n v="1005"/>
    <n v="10008009"/>
    <s v="SABANA"/>
    <n v="1442"/>
    <s v="Combustibles"/>
    <s v="0040007354"/>
    <x v="0"/>
    <s v="173470"/>
    <s v="En línea"/>
  </r>
  <r>
    <s v="03271621"/>
    <s v="11/02/2025"/>
    <s v="19:02"/>
    <s v="LHB21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16480"/>
    <s v="En línea"/>
  </r>
  <r>
    <s v="05146341"/>
    <s v="11/02/2025"/>
    <s v="09:12"/>
    <s v="OLN161"/>
    <x v="0"/>
    <s v="BOGOTÁ, D.C."/>
    <x v="0"/>
    <x v="0"/>
    <n v="92760"/>
    <n v="6"/>
    <n v="15460"/>
    <n v="15460"/>
    <s v="100080099841005"/>
    <n v="16129.73"/>
    <n v="96778.38"/>
    <x v="34"/>
    <x v="1"/>
    <x v="17"/>
    <n v="1005"/>
    <n v="10008009"/>
    <s v="SABANA"/>
    <n v="984"/>
    <s v="Combustibles"/>
    <s v="0040007354"/>
    <x v="0"/>
    <s v="118375"/>
    <s v="En línea"/>
  </r>
  <r>
    <s v="01338983"/>
    <s v="11/02/2025"/>
    <s v="05:43"/>
    <s v="JQV267"/>
    <x v="0"/>
    <s v="BOGOTÁ, D.C."/>
    <x v="0"/>
    <x v="0"/>
    <n v="46380"/>
    <n v="3"/>
    <n v="15460"/>
    <n v="15460"/>
    <s v="100080099841005"/>
    <n v="16129.73"/>
    <n v="48389.19"/>
    <x v="34"/>
    <x v="1"/>
    <x v="17"/>
    <n v="1005"/>
    <n v="10008009"/>
    <s v="SABANA"/>
    <n v="984"/>
    <s v="Combustibles"/>
    <s v="0040007354"/>
    <x v="0"/>
    <s v="63143"/>
    <s v="En línea"/>
  </r>
  <r>
    <s v="2786966"/>
    <s v="11/02/2025"/>
    <s v="19:38"/>
    <s v="OLO598"/>
    <x v="0"/>
    <s v="BOGOTÁ, D.C."/>
    <x v="0"/>
    <x v="1"/>
    <n v="41520"/>
    <n v="4"/>
    <n v="10380"/>
    <n v="10380"/>
    <s v="100080099901005"/>
    <n v="10510.43"/>
    <n v="42041.72"/>
    <x v="45"/>
    <x v="1"/>
    <x v="17"/>
    <n v="1005"/>
    <n v="10008009"/>
    <s v="SABANA"/>
    <n v="990"/>
    <s v="Combustibles"/>
    <s v="0040007354"/>
    <x v="0"/>
    <s v="83373"/>
    <s v="En línea"/>
  </r>
  <r>
    <s v="0124352"/>
    <s v="11/02/2025"/>
    <s v="21:34"/>
    <s v="OBH776"/>
    <x v="2"/>
    <s v="BOGOTÁ, D.C."/>
    <x v="0"/>
    <x v="1"/>
    <n v="233155.09899999999"/>
    <n v="22.271000000000001"/>
    <n v="10469"/>
    <n v="10469"/>
    <s v="100080093482267"/>
    <n v="10697.3"/>
    <n v="238239.56829999998"/>
    <x v="53"/>
    <x v="1"/>
    <x v="19"/>
    <n v="267"/>
    <n v="10008009"/>
    <s v="SABANA"/>
    <n v="3482"/>
    <s v="Combustibles"/>
    <s v="0040006107"/>
    <x v="0"/>
    <s v="130086"/>
    <s v="En línea"/>
  </r>
  <r>
    <s v="01284424"/>
    <s v="11/02/2025"/>
    <s v="16:55"/>
    <s v="OFY25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108277"/>
    <s v="En línea"/>
  </r>
  <r>
    <s v="04336587"/>
    <s v="11/02/2025"/>
    <s v="14:29"/>
    <s v="OAP49E"/>
    <x v="0"/>
    <s v="BOGOTÁ, D.C."/>
    <x v="0"/>
    <x v="0"/>
    <n v="25219.26"/>
    <n v="1.6259999999999999"/>
    <n v="15510"/>
    <n v="15510"/>
    <s v="1000800910401005"/>
    <n v="16129.73"/>
    <n v="26226.940979999996"/>
    <x v="22"/>
    <x v="1"/>
    <x v="17"/>
    <n v="1005"/>
    <n v="10008009"/>
    <s v="SABANA"/>
    <n v="1040"/>
    <s v="Combustibles"/>
    <s v="0040007354"/>
    <x v="0"/>
    <s v="67874"/>
    <s v="En línea"/>
  </r>
  <r>
    <s v="03174197"/>
    <s v="11/02/2025"/>
    <s v="17:03"/>
    <s v="ODT106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75781"/>
    <s v="En línea"/>
  </r>
  <r>
    <s v="04336438"/>
    <s v="11/02/2025"/>
    <s v="10:22"/>
    <s v="ODT177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57815"/>
    <s v="En línea"/>
  </r>
  <r>
    <s v="02279117"/>
    <s v="11/02/2025"/>
    <s v="00:32"/>
    <s v="LHA13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47393"/>
    <s v="En línea"/>
  </r>
  <r>
    <s v="021019425"/>
    <s v="11/02/2025"/>
    <s v="16:02"/>
    <s v="OGG30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63440"/>
    <s v="En línea"/>
  </r>
  <r>
    <s v="021019572"/>
    <s v="11/02/2025"/>
    <s v="18:42"/>
    <s v="OFJ01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88630"/>
    <s v="En línea"/>
  </r>
  <r>
    <s v="021019696"/>
    <s v="11/02/2025"/>
    <s v="21:31"/>
    <s v="OFM92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44817"/>
    <s v="En línea"/>
  </r>
  <r>
    <s v="021019049"/>
    <s v="11/02/2025"/>
    <s v="07:41"/>
    <s v="OLN175"/>
    <x v="2"/>
    <s v="BOGOTÁ, D.C."/>
    <x v="0"/>
    <x v="0"/>
    <n v="189589.26"/>
    <n v="12.327"/>
    <n v="15380"/>
    <n v="15380"/>
    <s v="100080091566267"/>
    <n v="16316.6"/>
    <n v="201134.72820000001"/>
    <x v="24"/>
    <x v="1"/>
    <x v="19"/>
    <n v="267"/>
    <n v="10008009"/>
    <s v="SABANA"/>
    <n v="1566"/>
    <s v="Combustibles"/>
    <s v="0040006107"/>
    <x v="0"/>
    <s v="70543"/>
    <s v="En línea"/>
  </r>
  <r>
    <s v="02468004"/>
    <s v="11/02/2025"/>
    <s v="12:39"/>
    <s v="OFL5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7288"/>
    <s v="En línea"/>
  </r>
  <r>
    <s v="01695475"/>
    <s v="11/02/2025"/>
    <s v="12:23"/>
    <s v="OAM3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117967"/>
    <s v="En línea"/>
  </r>
  <r>
    <s v="01695851"/>
    <s v="11/02/2025"/>
    <s v="18:49"/>
    <s v="OKZ588"/>
    <x v="0"/>
    <s v="BOGOTÁ, D.C."/>
    <x v="0"/>
    <x v="0"/>
    <n v="77950"/>
    <n v="5"/>
    <n v="15590"/>
    <n v="15590"/>
    <s v="1000800910391005"/>
    <n v="16129.73"/>
    <n v="80648.649999999994"/>
    <x v="5"/>
    <x v="1"/>
    <x v="17"/>
    <n v="1005"/>
    <n v="10008009"/>
    <s v="SABANA"/>
    <n v="1039"/>
    <s v="Combustibles"/>
    <s v="0040007354"/>
    <x v="0"/>
    <s v="135280"/>
    <s v="En línea"/>
  </r>
  <r>
    <s v="01695949"/>
    <s v="11/02/2025"/>
    <s v="20:32"/>
    <s v="OFQ6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7562"/>
    <s v="En línea"/>
  </r>
  <r>
    <s v="01695997"/>
    <s v="11/02/2025"/>
    <s v="21:31"/>
    <s v="OAN43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1555"/>
    <s v="En línea"/>
  </r>
  <r>
    <s v="01695781"/>
    <s v="11/02/2025"/>
    <s v="17:42"/>
    <s v="LHA72F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23269"/>
    <s v="En línea"/>
  </r>
  <r>
    <s v="02747563"/>
    <s v="11/02/2025"/>
    <s v="07:16"/>
    <s v="OLM914"/>
    <x v="8"/>
    <s v="BOGOTÁ, D.C."/>
    <x v="0"/>
    <x v="1"/>
    <n v="54283.199999999997"/>
    <n v="5.26"/>
    <n v="10320"/>
    <n v="10320"/>
    <s v="1000800910472289"/>
    <n v="10448.01"/>
    <n v="54956.532599999999"/>
    <x v="6"/>
    <x v="1"/>
    <x v="21"/>
    <n v="2289"/>
    <n v="10008009"/>
    <s v="SABANA"/>
    <n v="1047"/>
    <s v="Combustibles"/>
    <s v="0040005785"/>
    <x v="0"/>
    <s v="117633"/>
    <s v="En línea"/>
  </r>
  <r>
    <s v="02550717"/>
    <s v="11/02/2025"/>
    <s v="05:03"/>
    <s v="GCX117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54388"/>
    <s v="En línea"/>
  </r>
  <r>
    <s v="02550949"/>
    <s v="11/02/2025"/>
    <s v="09:28"/>
    <s v="OBI851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336854"/>
    <s v="En línea"/>
  </r>
  <r>
    <s v="03503813"/>
    <s v="11/02/2025"/>
    <s v="15:39"/>
    <s v="OKZ857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42281"/>
    <s v="En línea"/>
  </r>
  <r>
    <s v="03503801"/>
    <s v="11/02/2025"/>
    <s v="15:22"/>
    <s v="OLO624"/>
    <x v="0"/>
    <s v="BOGOTÁ, D.C."/>
    <x v="0"/>
    <x v="1"/>
    <n v="35643.839999999997"/>
    <n v="3.4239999999999999"/>
    <n v="10410"/>
    <n v="10410"/>
    <s v="1000800910561005"/>
    <n v="10510.43"/>
    <n v="35987.712319999999"/>
    <x v="28"/>
    <x v="1"/>
    <x v="17"/>
    <n v="1005"/>
    <n v="10008009"/>
    <s v="SABANA"/>
    <n v="1056"/>
    <s v="Combustibles"/>
    <s v="0040007354"/>
    <x v="0"/>
    <s v="120903"/>
    <s v="En línea"/>
  </r>
  <r>
    <s v="02423370"/>
    <s v="11/02/2025"/>
    <s v="05:54"/>
    <s v="DDP74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58287"/>
    <s v="En línea"/>
  </r>
  <r>
    <s v="01434373"/>
    <s v="11/02/2025"/>
    <s v="18:20"/>
    <s v="LHA60F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31533"/>
    <s v="En línea"/>
  </r>
  <r>
    <s v="01434493"/>
    <s v="11/02/2025"/>
    <s v="23:24"/>
    <s v="OFQ53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71489"/>
    <s v="En línea"/>
  </r>
  <r>
    <s v="02423754"/>
    <s v="11/02/2025"/>
    <s v="19:41"/>
    <s v="DDU29E"/>
    <x v="0"/>
    <s v="BOGOTÁ, D.C."/>
    <x v="0"/>
    <x v="0"/>
    <n v="20615.97"/>
    <n v="1.319"/>
    <n v="15630"/>
    <n v="15630"/>
    <s v="1000800910681005"/>
    <n v="16129.73"/>
    <n v="21275.113869999997"/>
    <x v="16"/>
    <x v="1"/>
    <x v="17"/>
    <n v="1005"/>
    <n v="10008009"/>
    <s v="SABANA"/>
    <n v="1068"/>
    <s v="Combustibles"/>
    <s v="0040007354"/>
    <x v="0"/>
    <s v="93823"/>
    <s v="En línea"/>
  </r>
  <r>
    <s v="02423818"/>
    <s v="11/02/2025"/>
    <s v="22:59"/>
    <s v="LHB52F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18308"/>
    <s v="En línea"/>
  </r>
  <r>
    <s v="01434480"/>
    <s v="11/02/2025"/>
    <s v="22:15"/>
    <s v="GCX020"/>
    <x v="0"/>
    <s v="BOGOTÁ, D.C."/>
    <x v="0"/>
    <x v="1"/>
    <n v="41840"/>
    <n v="4"/>
    <n v="10460"/>
    <n v="10460"/>
    <s v="1000800910681005"/>
    <n v="10510.43"/>
    <n v="42041.72"/>
    <x v="16"/>
    <x v="1"/>
    <x v="17"/>
    <n v="1005"/>
    <n v="10008009"/>
    <s v="SABANA"/>
    <n v="1068"/>
    <s v="Combustibles"/>
    <s v="0040007354"/>
    <x v="0"/>
    <s v="111021"/>
    <s v="En línea"/>
  </r>
  <r>
    <s v="49171676"/>
    <s v="11/02/2025"/>
    <s v="20:09"/>
    <s v="OKZ775"/>
    <x v="0"/>
    <s v="BOGOTÁ, D.C."/>
    <x v="0"/>
    <x v="1"/>
    <n v="84080"/>
    <n v="8"/>
    <n v="10510"/>
    <n v="10510"/>
    <s v="1000800923351005"/>
    <n v="10510.43"/>
    <n v="84083.44"/>
    <x v="42"/>
    <x v="1"/>
    <x v="16"/>
    <n v="1005"/>
    <n v="10008009"/>
    <s v="SABANA"/>
    <n v="2335"/>
    <s v="Combustibles"/>
    <s v="0040007354"/>
    <x v="0"/>
    <s v="103290"/>
    <s v="En línea"/>
  </r>
  <r>
    <s v="2359032"/>
    <s v="11/02/2025"/>
    <s v="01:35"/>
    <s v="OFY48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91379"/>
    <s v="En línea"/>
  </r>
  <r>
    <s v="2359987"/>
    <s v="11/02/2025"/>
    <s v="20:20"/>
    <s v="OAM57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91985"/>
    <s v="En línea"/>
  </r>
  <r>
    <s v="2359025"/>
    <s v="11/02/2025"/>
    <s v="00:03"/>
    <s v="OLO736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161898"/>
    <s v="En línea"/>
  </r>
  <r>
    <s v="2359488"/>
    <s v="11/02/2025"/>
    <s v="11:58"/>
    <s v="JQV323"/>
    <x v="0"/>
    <s v="BOGOTÁ, D.C."/>
    <x v="0"/>
    <x v="1"/>
    <n v="73465"/>
    <n v="7"/>
    <n v="10495"/>
    <n v="10495"/>
    <s v="1000800923381005"/>
    <n v="10510.43"/>
    <n v="73573.010000000009"/>
    <x v="8"/>
    <x v="1"/>
    <x v="16"/>
    <n v="1005"/>
    <n v="10008009"/>
    <s v="SABANA"/>
    <n v="2338"/>
    <s v="Combustibles"/>
    <s v="0040007354"/>
    <x v="0"/>
    <s v="34905"/>
    <s v="En línea"/>
  </r>
  <r>
    <s v="2359497"/>
    <s v="11/02/2025"/>
    <s v="12:16"/>
    <s v="LIS782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36018"/>
    <s v="En línea"/>
  </r>
  <r>
    <s v="02754938"/>
    <s v="11/02/2025"/>
    <s v="20:43"/>
    <s v="OLO687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45956"/>
    <s v="En línea"/>
  </r>
  <r>
    <s v="02857897"/>
    <s v="11/02/2025"/>
    <s v="04:51"/>
    <s v="OLO478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96033"/>
    <s v="En línea"/>
  </r>
  <r>
    <s v="02857993"/>
    <s v="11/02/2025"/>
    <s v="06:55"/>
    <s v="JQV305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30395"/>
    <s v="En línea"/>
  </r>
  <r>
    <s v="03759902"/>
    <s v="11/02/2025"/>
    <s v="22:22"/>
    <s v="OGF87E"/>
    <x v="0"/>
    <s v="BOGOTÁ, D.C."/>
    <x v="0"/>
    <x v="0"/>
    <n v="18412.14"/>
    <n v="1.1779999999999999"/>
    <n v="15630"/>
    <n v="15630"/>
    <s v="100080099291005"/>
    <n v="16129.73"/>
    <n v="19000.821939999998"/>
    <x v="9"/>
    <x v="1"/>
    <x v="17"/>
    <n v="1005"/>
    <n v="10008009"/>
    <s v="SABANA"/>
    <n v="929"/>
    <s v="Combustibles"/>
    <s v="0040007354"/>
    <x v="0"/>
    <s v="58272"/>
    <s v="En línea"/>
  </r>
  <r>
    <s v="02696900"/>
    <s v="11/02/2025"/>
    <s v="15:27"/>
    <s v="OEU919"/>
    <x v="0"/>
    <s v="BOGOTÁ, D.C."/>
    <x v="0"/>
    <x v="0"/>
    <n v="46890"/>
    <n v="3"/>
    <n v="15630"/>
    <n v="15630"/>
    <s v="100080099291005"/>
    <n v="16129.73"/>
    <n v="48389.19"/>
    <x v="9"/>
    <x v="1"/>
    <x v="17"/>
    <n v="1005"/>
    <n v="10008009"/>
    <s v="SABANA"/>
    <n v="929"/>
    <s v="Combustibles"/>
    <s v="0040007354"/>
    <x v="0"/>
    <s v="203565"/>
    <s v="En línea"/>
  </r>
  <r>
    <s v="01630749"/>
    <s v="11/02/2025"/>
    <s v="19:01"/>
    <s v="OCJ997"/>
    <x v="2"/>
    <s v="BOGOTÁ, D.C."/>
    <x v="0"/>
    <x v="1"/>
    <n v="163424.31"/>
    <n v="15.728999999999999"/>
    <n v="10390"/>
    <n v="10390"/>
    <s v="10008009930267"/>
    <n v="10697.3"/>
    <n v="168257.83169999998"/>
    <x v="33"/>
    <x v="1"/>
    <x v="19"/>
    <n v="267"/>
    <n v="10008009"/>
    <s v="SABANA"/>
    <n v="930"/>
    <s v="Combustibles"/>
    <s v="0040006107"/>
    <x v="0"/>
    <s v="146022"/>
    <s v="En línea"/>
  </r>
  <r>
    <s v="02430089"/>
    <s v="11/02/2025"/>
    <s v="21:37"/>
    <s v="OKZ821"/>
    <x v="0"/>
    <s v="BOGOTÁ, D.C."/>
    <x v="0"/>
    <x v="1"/>
    <n v="41960"/>
    <n v="4"/>
    <n v="10490"/>
    <n v="10490"/>
    <s v="100080099581005"/>
    <n v="10510.43"/>
    <n v="42041.72"/>
    <x v="35"/>
    <x v="1"/>
    <x v="17"/>
    <n v="1005"/>
    <n v="10008009"/>
    <s v="SABANA"/>
    <n v="958"/>
    <s v="Combustibles"/>
    <s v="0040007354"/>
    <x v="0"/>
    <s v="159498"/>
    <s v="En línea"/>
  </r>
  <r>
    <s v="02429857"/>
    <s v="11/02/2025"/>
    <s v="13:32"/>
    <s v="OGA62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69041"/>
    <s v="En línea"/>
  </r>
  <r>
    <s v="01487156"/>
    <s v="11/02/2025"/>
    <s v="05:44"/>
    <s v="LHE33F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29850"/>
    <s v="En línea"/>
  </r>
  <r>
    <s v="02429811"/>
    <s v="11/02/2025"/>
    <s v="12:11"/>
    <s v="LHG87F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39510"/>
    <s v="En línea"/>
  </r>
  <r>
    <s v="02243526"/>
    <s v="11/02/2025"/>
    <s v="00:23"/>
    <s v="OLO315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33120"/>
    <s v="En línea"/>
  </r>
  <r>
    <s v="02243636"/>
    <s v="11/02/2025"/>
    <s v="08:40"/>
    <s v="OAN2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5706"/>
    <s v="En línea"/>
  </r>
  <r>
    <s v="04191655"/>
    <s v="11/02/2025"/>
    <s v="08:25"/>
    <s v="OFL27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34912"/>
    <s v="En línea"/>
  </r>
  <r>
    <s v="03253713"/>
    <s v="11/02/2025"/>
    <s v="08:20"/>
    <s v="OAM6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4795"/>
    <s v="En línea"/>
  </r>
  <r>
    <s v="02243575"/>
    <s v="11/02/2025"/>
    <s v="05:46"/>
    <s v="OLN065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54532"/>
    <s v="En línea"/>
  </r>
  <r>
    <s v="03253752"/>
    <s v="11/02/2025"/>
    <s v="09:53"/>
    <s v="DDU7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0666"/>
    <s v="En línea"/>
  </r>
  <r>
    <s v="04191625"/>
    <s v="11/02/2025"/>
    <s v="07:01"/>
    <s v="LHF07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7274"/>
    <s v="En línea"/>
  </r>
  <r>
    <s v="02243643"/>
    <s v="11/02/2025"/>
    <s v="09:00"/>
    <s v="OAM43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7345"/>
    <s v="En línea"/>
  </r>
  <r>
    <s v="03253733"/>
    <s v="11/02/2025"/>
    <s v="09:17"/>
    <s v="AWV11D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83924"/>
    <s v="En línea"/>
  </r>
  <r>
    <s v="02243668"/>
    <s v="11/02/2025"/>
    <s v="10:00"/>
    <s v="OAM5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12420"/>
    <s v="En línea"/>
  </r>
  <r>
    <s v="02243640"/>
    <s v="11/02/2025"/>
    <s v="08:55"/>
    <s v="OKZ758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144255"/>
    <s v="En línea"/>
  </r>
  <r>
    <s v="03253731"/>
    <s v="11/02/2025"/>
    <s v="09:05"/>
    <s v="OAN37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4774"/>
    <s v="En línea"/>
  </r>
  <r>
    <s v="01139581"/>
    <s v="11/02/2025"/>
    <s v="11:13"/>
    <s v="OAM95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40896"/>
    <s v="En línea"/>
  </r>
  <r>
    <s v="02243699"/>
    <s v="11/02/2025"/>
    <s v="11:29"/>
    <s v="OGB4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8582"/>
    <s v="En línea"/>
  </r>
  <r>
    <s v="04191720"/>
    <s v="11/02/2025"/>
    <s v="12:02"/>
    <s v="JQV262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37204"/>
    <s v="En línea"/>
  </r>
  <r>
    <s v="02243713"/>
    <s v="11/02/2025"/>
    <s v="12:23"/>
    <s v="OAM53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9285"/>
    <s v="En línea"/>
  </r>
  <r>
    <s v="01139593"/>
    <s v="11/02/2025"/>
    <s v="12:07"/>
    <s v="DDW06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97112"/>
    <s v="En línea"/>
  </r>
  <r>
    <s v="04191739"/>
    <s v="11/02/2025"/>
    <s v="13:15"/>
    <s v="DDX83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104440"/>
    <s v="En línea"/>
  </r>
  <r>
    <s v="03253852"/>
    <s v="11/02/2025"/>
    <s v="15:15"/>
    <s v="LIS739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45225"/>
    <s v="En línea"/>
  </r>
  <r>
    <s v="03253835"/>
    <s v="11/02/2025"/>
    <s v="14:07"/>
    <s v="LHA40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4858"/>
    <s v="En línea"/>
  </r>
  <r>
    <s v="02243808"/>
    <s v="11/02/2025"/>
    <s v="17:44"/>
    <s v="OLN145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33740"/>
    <s v="En línea"/>
  </r>
  <r>
    <s v="02243828"/>
    <s v="11/02/2025"/>
    <s v="18:38"/>
    <s v="OGE20E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80290"/>
    <s v="En línea"/>
  </r>
  <r>
    <s v="04191814"/>
    <s v="11/02/2025"/>
    <s v="17:52"/>
    <s v="DDU78E"/>
    <x v="0"/>
    <s v="BOGOTÁ, D.C."/>
    <x v="0"/>
    <x v="0"/>
    <n v="20330.189999999999"/>
    <n v="1.321"/>
    <n v="15390"/>
    <n v="15390"/>
    <s v="1000800915551005"/>
    <n v="16129.73"/>
    <n v="21307.373329999999"/>
    <x v="31"/>
    <x v="1"/>
    <x v="16"/>
    <n v="1005"/>
    <n v="10008009"/>
    <s v="SABANA"/>
    <n v="1555"/>
    <s v="Combustibles"/>
    <s v="0040007354"/>
    <x v="0"/>
    <s v="61552"/>
    <s v="En línea"/>
  </r>
  <r>
    <s v="02243795"/>
    <s v="11/02/2025"/>
    <s v="17:18"/>
    <s v="OLN148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50660"/>
    <s v="En línea"/>
  </r>
  <r>
    <s v="02243820"/>
    <s v="11/02/2025"/>
    <s v="18:15"/>
    <s v="LIS730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47313"/>
    <s v="En línea"/>
  </r>
  <r>
    <s v="04191872"/>
    <s v="11/02/2025"/>
    <s v="21:17"/>
    <s v="DDU32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3285"/>
    <s v="En línea"/>
  </r>
  <r>
    <s v="03253929"/>
    <s v="11/02/2025"/>
    <s v="19:36"/>
    <s v="OAM83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3111"/>
    <s v="En línea"/>
  </r>
  <r>
    <s v="04191869"/>
    <s v="11/02/2025"/>
    <s v="20:59"/>
    <s v="DDY05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77300"/>
    <s v="En línea"/>
  </r>
  <r>
    <s v="02243843"/>
    <s v="11/02/2025"/>
    <s v="19:32"/>
    <s v="OAM82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90510"/>
    <s v="En línea"/>
  </r>
  <r>
    <s v="03253934"/>
    <s v="11/02/2025"/>
    <s v="19:55"/>
    <s v="LHF27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6020"/>
    <s v="En línea"/>
  </r>
  <r>
    <s v="02243857"/>
    <s v="11/02/2025"/>
    <s v="20:18"/>
    <s v="AWV19D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96100"/>
    <s v="En línea"/>
  </r>
  <r>
    <s v="02243704"/>
    <s v="11/02/2025"/>
    <s v="11:42"/>
    <s v="LIS839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45869"/>
    <s v="En línea"/>
  </r>
  <r>
    <s v="03253900"/>
    <s v="11/02/2025"/>
    <s v="18:10"/>
    <s v="LIS830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9356"/>
    <s v="En línea"/>
  </r>
  <r>
    <s v="03253963"/>
    <s v="11/02/2025"/>
    <s v="21:33"/>
    <s v="OLN232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59904"/>
    <s v="En línea"/>
  </r>
  <r>
    <s v="02747307"/>
    <s v="11/02/2025"/>
    <s v="00:04"/>
    <s v="OFP6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2698"/>
    <s v="En línea"/>
  </r>
  <r>
    <s v="02747544"/>
    <s v="11/02/2025"/>
    <s v="07:07"/>
    <s v="OFO4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2730"/>
    <s v="En línea"/>
  </r>
  <r>
    <s v="02747601"/>
    <s v="11/02/2025"/>
    <s v="07:45"/>
    <s v="OFM05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0897"/>
    <s v="En línea"/>
  </r>
  <r>
    <s v="02747723"/>
    <s v="11/02/2025"/>
    <s v="09:32"/>
    <s v="OFX85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6225"/>
    <s v="En línea"/>
  </r>
  <r>
    <s v="01869721"/>
    <s v="11/02/2025"/>
    <s v="09:50"/>
    <s v="OGB77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4724"/>
    <s v="En línea"/>
  </r>
  <r>
    <s v="02747685"/>
    <s v="11/02/2025"/>
    <s v="08:51"/>
    <s v="LHF17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21867"/>
    <s v="En línea"/>
  </r>
  <r>
    <s v="02747778"/>
    <s v="11/02/2025"/>
    <s v="10:29"/>
    <s v="ODT159"/>
    <x v="0"/>
    <s v="BOGOTÁ, D.C."/>
    <x v="0"/>
    <x v="0"/>
    <n v="75166.52"/>
    <n v="4.8620000000000001"/>
    <n v="15460"/>
    <n v="15460"/>
    <s v="1000800910471005"/>
    <n v="16129.73"/>
    <n v="78422.747260000004"/>
    <x v="6"/>
    <x v="1"/>
    <x v="17"/>
    <n v="1005"/>
    <n v="10008009"/>
    <s v="SABANA"/>
    <n v="1047"/>
    <s v="Combustibles"/>
    <s v="0040007354"/>
    <x v="0"/>
    <s v="154747"/>
    <s v="En línea"/>
  </r>
  <r>
    <s v="02747821"/>
    <s v="11/02/2025"/>
    <s v="11:21"/>
    <s v="OFP6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2854"/>
    <s v="En línea"/>
  </r>
  <r>
    <s v="02747320"/>
    <s v="11/02/2025"/>
    <s v="00:23"/>
    <s v="GCX140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8986"/>
    <s v="En línea"/>
  </r>
  <r>
    <s v="02747742"/>
    <s v="11/02/2025"/>
    <s v="09:48"/>
    <s v="OLO632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80498"/>
    <s v="En línea"/>
  </r>
  <r>
    <s v="02747848"/>
    <s v="11/02/2025"/>
    <s v="11:42"/>
    <s v="GCX132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2683"/>
    <s v="En línea"/>
  </r>
  <r>
    <s v="02748163"/>
    <s v="11/02/2025"/>
    <s v="17:01"/>
    <s v="OLN090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213872"/>
    <s v="En línea"/>
  </r>
  <r>
    <s v="01870394"/>
    <s v="11/02/2025"/>
    <s v="19:30"/>
    <s v="OLO566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73085"/>
    <s v="En línea"/>
  </r>
  <r>
    <s v="02680622"/>
    <s v="11/02/2025"/>
    <s v="20:23"/>
    <s v="OKZ830"/>
    <x v="0"/>
    <s v="BOGOTÁ, D.C."/>
    <x v="0"/>
    <x v="0"/>
    <n v="61520"/>
    <n v="4"/>
    <n v="15380"/>
    <n v="15380"/>
    <s v="1000800910611005"/>
    <n v="16129.73"/>
    <n v="64518.92"/>
    <x v="15"/>
    <x v="1"/>
    <x v="17"/>
    <n v="1005"/>
    <n v="10008009"/>
    <s v="SABANA"/>
    <n v="1061"/>
    <s v="Combustibles"/>
    <s v="0040007354"/>
    <x v="0"/>
    <s v="152738"/>
    <s v="En línea"/>
  </r>
  <r>
    <s v="02680514"/>
    <s v="11/02/2025"/>
    <s v="18:31"/>
    <s v="OFT18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39888"/>
    <s v="En línea"/>
  </r>
  <r>
    <s v="01687619"/>
    <s v="11/02/2025"/>
    <s v="09:33"/>
    <s v="OFL55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43088"/>
    <s v="En línea"/>
  </r>
  <r>
    <s v="02679778"/>
    <s v="11/02/2025"/>
    <s v="05:57"/>
    <s v="OJX004"/>
    <x v="0"/>
    <s v="BOGOTÁ, D.C."/>
    <x v="0"/>
    <x v="0"/>
    <n v="61520"/>
    <n v="4"/>
    <n v="15380"/>
    <n v="15380"/>
    <s v="1000800910611005"/>
    <n v="16129.73"/>
    <n v="64518.92"/>
    <x v="15"/>
    <x v="1"/>
    <x v="17"/>
    <n v="1005"/>
    <n v="10008009"/>
    <s v="SABANA"/>
    <n v="1061"/>
    <s v="Combustibles"/>
    <s v="0040007354"/>
    <x v="0"/>
    <s v="229432"/>
    <s v="En línea"/>
  </r>
  <r>
    <s v="01687897"/>
    <s v="11/02/2025"/>
    <s v="15:12"/>
    <s v="LIT174"/>
    <x v="4"/>
    <s v="BOGOTÁ, D.C."/>
    <x v="0"/>
    <x v="0"/>
    <n v="115365.38"/>
    <n v="7.5010000000000003"/>
    <n v="15380"/>
    <n v="15380"/>
    <s v="1000800910611660"/>
    <n v="16129.73"/>
    <n v="120989.10473000001"/>
    <x v="15"/>
    <x v="1"/>
    <x v="28"/>
    <n v="1660"/>
    <n v="10008009"/>
    <s v="SABANA"/>
    <n v="1061"/>
    <s v="Combustibles"/>
    <s v="0040006223"/>
    <x v="0"/>
    <s v="20821"/>
    <s v="En línea"/>
  </r>
  <r>
    <s v="02286215"/>
    <s v="11/02/2025"/>
    <s v="17:20"/>
    <s v="OFT04E"/>
    <x v="0"/>
    <s v="BOGOTÁ, D.C."/>
    <x v="0"/>
    <x v="0"/>
    <n v="18542.28"/>
    <n v="1.1459999999999999"/>
    <n v="16180"/>
    <n v="16180"/>
    <s v="1000800919041005"/>
    <n v="16129.73"/>
    <n v="18484.670579999998"/>
    <x v="37"/>
    <x v="1"/>
    <x v="16"/>
    <n v="1005"/>
    <n v="10008009"/>
    <s v="SABANA"/>
    <n v="1904"/>
    <s v="Combustibles"/>
    <s v="0040007354"/>
    <x v="0"/>
    <s v="24524"/>
    <s v="En línea"/>
  </r>
  <r>
    <s v="01563490"/>
    <s v="11/02/2025"/>
    <s v="08:50"/>
    <s v="LHE27F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38206"/>
    <s v="En línea"/>
  </r>
  <r>
    <s v="01563351"/>
    <s v="11/02/2025"/>
    <s v="04:02"/>
    <s v="OGG31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7129"/>
    <s v="En línea"/>
  </r>
  <r>
    <s v="02460228"/>
    <s v="11/02/2025"/>
    <s v="16:23"/>
    <s v="OFT26E"/>
    <x v="0"/>
    <s v="BOGOTÁ, D.C."/>
    <x v="0"/>
    <x v="0"/>
    <n v="19284.98"/>
    <n v="1.226"/>
    <n v="15730"/>
    <n v="15730"/>
    <s v="1000800910671005"/>
    <n v="16129.73"/>
    <n v="19775.04898"/>
    <x v="36"/>
    <x v="1"/>
    <x v="17"/>
    <n v="1005"/>
    <n v="10008009"/>
    <s v="SABANA"/>
    <n v="1067"/>
    <s v="Combustibles"/>
    <s v="0040007354"/>
    <x v="0"/>
    <s v="29288"/>
    <s v="En línea"/>
  </r>
  <r>
    <s v="02460441"/>
    <s v="11/02/2025"/>
    <s v="21:20"/>
    <s v="OGA37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8443"/>
    <s v="En línea"/>
  </r>
  <r>
    <s v="0183056"/>
    <s v="11/02/2025"/>
    <s v="23:33"/>
    <s v="OFV62E"/>
    <x v="0"/>
    <s v="BOGOTÁ, D.C."/>
    <x v="0"/>
    <x v="0"/>
    <n v="23370"/>
    <n v="1.5"/>
    <n v="15580"/>
    <n v="15580"/>
    <s v="1000800916211005"/>
    <n v="16129.73"/>
    <n v="24194.595000000001"/>
    <x v="44"/>
    <x v="1"/>
    <x v="16"/>
    <n v="1005"/>
    <n v="10008009"/>
    <s v="SABANA"/>
    <n v="1621"/>
    <s v="Combustibles"/>
    <s v="0040007354"/>
    <x v="0"/>
    <s v="83124"/>
    <s v="En línea"/>
  </r>
  <r>
    <s v="0388578"/>
    <s v="11/02/2025"/>
    <s v="18:07"/>
    <s v="OFZ57E"/>
    <x v="0"/>
    <s v="BOGOTÁ, D.C."/>
    <x v="0"/>
    <x v="0"/>
    <n v="23370"/>
    <n v="1.5"/>
    <n v="15580"/>
    <n v="15580"/>
    <s v="1000800916211005"/>
    <n v="16129.73"/>
    <n v="24194.595000000001"/>
    <x v="44"/>
    <x v="1"/>
    <x v="16"/>
    <n v="1005"/>
    <n v="10008009"/>
    <s v="SABANA"/>
    <n v="1621"/>
    <s v="Combustibles"/>
    <s v="0040007354"/>
    <x v="0"/>
    <s v="79327"/>
    <s v="En línea"/>
  </r>
  <r>
    <s v="0182871"/>
    <s v="11/02/2025"/>
    <s v="05:22"/>
    <s v="OGF64E"/>
    <x v="0"/>
    <s v="BOGOTÁ, D.C."/>
    <x v="0"/>
    <x v="0"/>
    <n v="23370"/>
    <n v="1.5"/>
    <n v="15580"/>
    <n v="15580"/>
    <s v="1000800916211005"/>
    <n v="16129.73"/>
    <n v="24194.595000000001"/>
    <x v="44"/>
    <x v="1"/>
    <x v="16"/>
    <n v="1005"/>
    <n v="10008009"/>
    <s v="SABANA"/>
    <n v="1621"/>
    <s v="Combustibles"/>
    <s v="0040007354"/>
    <x v="0"/>
    <s v="83672"/>
    <s v="En línea"/>
  </r>
  <r>
    <s v="02106740"/>
    <s v="11/02/2025"/>
    <s v="17:07"/>
    <s v="OBI407"/>
    <x v="2"/>
    <s v="BOGOTÁ, D.C."/>
    <x v="0"/>
    <x v="1"/>
    <n v="123961.24"/>
    <n v="11.596"/>
    <n v="10690"/>
    <n v="10690"/>
    <s v="100080092304267"/>
    <n v="10697.3"/>
    <n v="124045.89079999999"/>
    <x v="0"/>
    <x v="1"/>
    <x v="19"/>
    <n v="267"/>
    <n v="10008009"/>
    <s v="SABANA"/>
    <n v="2304"/>
    <s v="Combustibles"/>
    <s v="0040006107"/>
    <x v="0"/>
    <s v="125029"/>
    <s v="En línea"/>
  </r>
  <r>
    <s v="03122951"/>
    <s v="11/02/2025"/>
    <s v="06:30"/>
    <s v="DDQ58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66476"/>
    <s v="En línea"/>
  </r>
  <r>
    <s v="0478434"/>
    <s v="11/02/2025"/>
    <s v="14:01"/>
    <s v="ODS930"/>
    <x v="0"/>
    <s v="BOGOTÁ, D.C."/>
    <x v="0"/>
    <x v="0"/>
    <n v="79450"/>
    <n v="5"/>
    <n v="15890"/>
    <n v="15890"/>
    <s v="1000800923041005"/>
    <n v="16129.73"/>
    <n v="80648.649999999994"/>
    <x v="0"/>
    <x v="1"/>
    <x v="16"/>
    <n v="1005"/>
    <n v="10008009"/>
    <s v="SABANA"/>
    <n v="2304"/>
    <s v="Combustibles"/>
    <s v="0040007354"/>
    <x v="0"/>
    <s v="190008"/>
    <s v="En línea"/>
  </r>
  <r>
    <s v="03123364"/>
    <s v="11/02/2025"/>
    <s v="21:03"/>
    <s v="ODT181"/>
    <x v="0"/>
    <s v="BOGOTÁ, D.C."/>
    <x v="0"/>
    <x v="0"/>
    <n v="79450"/>
    <n v="5"/>
    <n v="15890"/>
    <n v="15890"/>
    <s v="1000800923041005"/>
    <n v="16129.73"/>
    <n v="80648.649999999994"/>
    <x v="0"/>
    <x v="1"/>
    <x v="16"/>
    <n v="1005"/>
    <n v="10008009"/>
    <s v="SABANA"/>
    <n v="2304"/>
    <s v="Combustibles"/>
    <s v="0040007354"/>
    <x v="0"/>
    <s v="174665"/>
    <s v="En línea"/>
  </r>
  <r>
    <s v="3012341"/>
    <s v="11/02/2025"/>
    <s v="23:20"/>
    <s v="GCW735"/>
    <x v="6"/>
    <s v="BOGOTÁ, D.C."/>
    <x v="0"/>
    <x v="0"/>
    <n v="99558.585000000006"/>
    <n v="6.165"/>
    <n v="16149"/>
    <n v="16149"/>
    <s v="100080091984865"/>
    <n v="16140.01"/>
    <n v="99503.161650000009"/>
    <x v="1"/>
    <x v="1"/>
    <x v="27"/>
    <n v="865"/>
    <n v="10008009"/>
    <s v="SABANA"/>
    <n v="1984"/>
    <s v="Combustibles"/>
    <s v="0040006277"/>
    <x v="0"/>
    <s v="91633"/>
    <s v="En línea"/>
  </r>
  <r>
    <s v="04229478"/>
    <s v="11/02/2025"/>
    <s v="00:36"/>
    <s v="LHB96F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26240"/>
    <s v="En línea"/>
  </r>
  <r>
    <s v="01467162"/>
    <s v="11/02/2025"/>
    <s v="08:16"/>
    <s v="OGA10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58676"/>
    <s v="En línea"/>
  </r>
  <r>
    <s v="04229558"/>
    <s v="11/02/2025"/>
    <s v="07:36"/>
    <s v="OFT87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21697"/>
    <s v="En línea"/>
  </r>
  <r>
    <s v="04229663"/>
    <s v="11/02/2025"/>
    <s v="11:20"/>
    <s v="OFP88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9633"/>
    <s v="En línea"/>
  </r>
  <r>
    <s v="04229892"/>
    <s v="11/02/2025"/>
    <s v="19:35"/>
    <s v="UKP08D"/>
    <x v="0"/>
    <s v="BOGOTÁ, D.C."/>
    <x v="0"/>
    <x v="0"/>
    <n v="25715.360000000001"/>
    <n v="1.6719999999999999"/>
    <n v="15380"/>
    <n v="15380"/>
    <s v="1000800926001005"/>
    <n v="16129.73"/>
    <n v="26968.90856"/>
    <x v="14"/>
    <x v="1"/>
    <x v="16"/>
    <n v="1005"/>
    <n v="10008009"/>
    <s v="SABANA"/>
    <n v="2600"/>
    <s v="Combustibles"/>
    <s v="0040007354"/>
    <x v="0"/>
    <s v="24398"/>
    <s v="En línea"/>
  </r>
  <r>
    <s v="01467377"/>
    <s v="11/02/2025"/>
    <s v="17:10"/>
    <s v="OFO19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76390"/>
    <s v="En línea"/>
  </r>
  <r>
    <s v="01467357"/>
    <s v="11/02/2025"/>
    <s v="16:34"/>
    <s v="OFO48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80916"/>
    <s v="En línea"/>
  </r>
  <r>
    <s v="04229605"/>
    <s v="11/02/2025"/>
    <s v="09:03"/>
    <s v="GCX116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90649"/>
    <s v="En línea"/>
  </r>
  <r>
    <s v="02395076"/>
    <s v="11/02/2025"/>
    <s v="08:40"/>
    <s v="OLO699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46677"/>
    <s v="En línea"/>
  </r>
  <r>
    <s v="04229961"/>
    <s v="11/02/2025"/>
    <s v="22:04"/>
    <s v="OLO686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31007"/>
    <s v="En línea"/>
  </r>
  <r>
    <s v="0134819"/>
    <s v="11/02/2025"/>
    <s v="14:01"/>
    <s v="LIS840"/>
    <x v="0"/>
    <s v="BOGOTÁ, D.C."/>
    <x v="0"/>
    <x v="1"/>
    <n v="42360"/>
    <n v="4"/>
    <n v="10590"/>
    <n v="10590"/>
    <s v="1000800926091005"/>
    <n v="10510.43"/>
    <n v="42041.72"/>
    <x v="43"/>
    <x v="1"/>
    <x v="16"/>
    <n v="1005"/>
    <n v="10008009"/>
    <s v="SABANA"/>
    <n v="2609"/>
    <s v="Combustibles"/>
    <s v="0040007354"/>
    <x v="0"/>
    <s v="42850"/>
    <s v="En línea"/>
  </r>
  <r>
    <s v="02342395"/>
    <s v="11/02/2025"/>
    <s v="11:08"/>
    <s v="OFJ30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74931"/>
    <s v="En línea"/>
  </r>
  <r>
    <s v="02342665"/>
    <s v="11/02/2025"/>
    <s v="21:41"/>
    <s v="OFJ16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67497"/>
    <s v="En línea"/>
  </r>
  <r>
    <s v="02724022"/>
    <s v="11/02/2025"/>
    <s v="07:25"/>
    <s v="OBI836"/>
    <x v="7"/>
    <s v="BOGOTÁ, D.C."/>
    <x v="0"/>
    <x v="1"/>
    <n v="133851.20000000001"/>
    <n v="12.92"/>
    <n v="10360"/>
    <n v="10360"/>
    <s v="1000800920461011"/>
    <n v="10322.65"/>
    <n v="133368.63800000001"/>
    <x v="2"/>
    <x v="1"/>
    <x v="24"/>
    <n v="1011"/>
    <n v="10008009"/>
    <s v="SABANA"/>
    <n v="2046"/>
    <s v="Combustibles"/>
    <s v="0040006505"/>
    <x v="0"/>
    <s v="308026"/>
    <s v="En línea"/>
  </r>
  <r>
    <s v="02724106"/>
    <s v="11/02/2025"/>
    <s v="08:57"/>
    <s v="OBI104"/>
    <x v="7"/>
    <s v="BOGOTÁ, D.C."/>
    <x v="0"/>
    <x v="0"/>
    <n v="111524.52"/>
    <n v="7.1079999999999997"/>
    <n v="15690"/>
    <n v="15690"/>
    <s v="1000800920461011"/>
    <n v="15739.65"/>
    <n v="111877.4322"/>
    <x v="2"/>
    <x v="1"/>
    <x v="24"/>
    <n v="1011"/>
    <n v="10008009"/>
    <s v="SABANA"/>
    <n v="2046"/>
    <s v="Combustibles"/>
    <s v="0040006505"/>
    <x v="0"/>
    <s v="283624"/>
    <s v="En línea"/>
  </r>
  <r>
    <s v="011018036"/>
    <s v="11/02/2025"/>
    <s v="22:21"/>
    <s v="OFY22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74926"/>
    <s v="En línea"/>
  </r>
  <r>
    <s v="011017949"/>
    <s v="11/02/2025"/>
    <s v="20:30"/>
    <s v="OFY30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82399"/>
    <s v="En línea"/>
  </r>
  <r>
    <s v="04252674"/>
    <s v="11/02/2025"/>
    <s v="14:29"/>
    <s v="OLN026"/>
    <x v="2"/>
    <s v="BOGOTÁ, D.C."/>
    <x v="0"/>
    <x v="1"/>
    <n v="163215.35999999999"/>
    <n v="15.939"/>
    <n v="10240"/>
    <n v="10240"/>
    <s v="100080091442267"/>
    <n v="10697.3"/>
    <n v="170504.2647"/>
    <x v="30"/>
    <x v="1"/>
    <x v="19"/>
    <n v="267"/>
    <n v="10008009"/>
    <s v="SABANA"/>
    <n v="1442"/>
    <s v="Combustibles"/>
    <s v="0040006107"/>
    <x v="0"/>
    <s v="68674"/>
    <s v="En línea"/>
  </r>
  <r>
    <s v="01487687"/>
    <s v="11/02/2025"/>
    <s v="21:23"/>
    <s v="OLM896"/>
    <x v="0"/>
    <s v="BOGOTÁ, D.C."/>
    <x v="0"/>
    <x v="1"/>
    <n v="41960"/>
    <n v="4"/>
    <n v="10490"/>
    <n v="10490"/>
    <s v="100080099581005"/>
    <n v="10510.43"/>
    <n v="42041.72"/>
    <x v="35"/>
    <x v="1"/>
    <x v="17"/>
    <n v="1005"/>
    <n v="10008009"/>
    <s v="SABANA"/>
    <n v="958"/>
    <s v="Combustibles"/>
    <s v="0040007354"/>
    <x v="0"/>
    <s v="114028"/>
    <s v="En línea"/>
  </r>
  <r>
    <s v="02106594"/>
    <s v="11/02/2025"/>
    <s v="10:18"/>
    <s v="OKZ784"/>
    <x v="0"/>
    <s v="BOGOTÁ, D.C."/>
    <x v="0"/>
    <x v="1"/>
    <n v="85520"/>
    <n v="8"/>
    <n v="10690"/>
    <n v="10690"/>
    <s v="1000800923041005"/>
    <n v="10510.43"/>
    <n v="84083.44"/>
    <x v="0"/>
    <x v="1"/>
    <x v="16"/>
    <n v="1005"/>
    <n v="10008009"/>
    <s v="SABANA"/>
    <n v="2304"/>
    <s v="Combustibles"/>
    <s v="0040007354"/>
    <x v="0"/>
    <s v="196715"/>
    <s v="En línea"/>
  </r>
  <r>
    <s v="03123017"/>
    <s v="11/02/2025"/>
    <s v="08:32"/>
    <s v="GCX033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98100"/>
    <s v="En línea"/>
  </r>
  <r>
    <s v="01766439"/>
    <s v="11/02/2025"/>
    <s v="23:12"/>
    <s v="OKZ855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29818"/>
    <s v="En línea"/>
  </r>
  <r>
    <s v="02724034"/>
    <s v="11/02/2025"/>
    <s v="07:44"/>
    <s v="OFQ91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6145"/>
    <s v="En línea"/>
  </r>
  <r>
    <s v="02724039"/>
    <s v="11/02/2025"/>
    <s v="07:48"/>
    <s v="OFM62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9085"/>
    <s v="En línea"/>
  </r>
  <r>
    <s v="02724302"/>
    <s v="11/02/2025"/>
    <s v="13:25"/>
    <s v="OFZ38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69400"/>
    <s v="En línea"/>
  </r>
  <r>
    <s v="02724343"/>
    <s v="11/02/2025"/>
    <s v="14:40"/>
    <s v="OFQ90E"/>
    <x v="0"/>
    <s v="BOGOTÁ, D.C."/>
    <x v="0"/>
    <x v="0"/>
    <n v="19267.32"/>
    <n v="1.228"/>
    <n v="15690"/>
    <n v="15690"/>
    <s v="1000800920461005"/>
    <n v="16129.73"/>
    <n v="19807.308440000001"/>
    <x v="2"/>
    <x v="1"/>
    <x v="16"/>
    <n v="1005"/>
    <n v="10008009"/>
    <s v="SABANA"/>
    <n v="2046"/>
    <s v="Combustibles"/>
    <s v="0040007354"/>
    <x v="0"/>
    <s v="47412"/>
    <s v="En línea"/>
  </r>
  <r>
    <s v="01655893"/>
    <s v="11/02/2025"/>
    <s v="15:04"/>
    <s v="DDT31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1337"/>
    <s v="En línea"/>
  </r>
  <r>
    <s v="01656116"/>
    <s v="11/02/2025"/>
    <s v="20:57"/>
    <s v="DDX76E"/>
    <x v="0"/>
    <s v="BOGOTÁ, D.C."/>
    <x v="0"/>
    <x v="0"/>
    <n v="15690"/>
    <n v="1"/>
    <n v="15690"/>
    <n v="15690"/>
    <s v="1000800920461005"/>
    <n v="16129.73"/>
    <n v="16129.73"/>
    <x v="2"/>
    <x v="1"/>
    <x v="16"/>
    <n v="1005"/>
    <n v="10008009"/>
    <s v="SABANA"/>
    <n v="2046"/>
    <s v="Combustibles"/>
    <s v="0040007354"/>
    <x v="0"/>
    <s v="72342"/>
    <s v="En línea"/>
  </r>
  <r>
    <s v="01655788"/>
    <s v="11/02/2025"/>
    <s v="11:58"/>
    <s v="JQU941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1200"/>
    <s v="En línea"/>
  </r>
  <r>
    <s v="01656071"/>
    <s v="11/02/2025"/>
    <s v="19:39"/>
    <s v="GCX077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99851"/>
    <s v="En línea"/>
  </r>
  <r>
    <s v="02724601"/>
    <s v="11/02/2025"/>
    <s v="21:08"/>
    <s v="JQU993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83047"/>
    <s v="En línea"/>
  </r>
  <r>
    <s v="01388364"/>
    <s v="11/02/2025"/>
    <s v="07:43"/>
    <s v="GCX024"/>
    <x v="0"/>
    <s v="BOGOTÁ, D.C."/>
    <x v="0"/>
    <x v="1"/>
    <n v="41160"/>
    <n v="4"/>
    <n v="10290"/>
    <n v="10290"/>
    <s v="1000800914191005"/>
    <n v="10510.43"/>
    <n v="42041.72"/>
    <x v="3"/>
    <x v="1"/>
    <x v="17"/>
    <n v="1005"/>
    <n v="10008009"/>
    <s v="SABANA"/>
    <n v="1419"/>
    <s v="Combustibles"/>
    <s v="0040007354"/>
    <x v="0"/>
    <s v="139519"/>
    <s v="En línea"/>
  </r>
  <r>
    <s v="02381711"/>
    <s v="11/02/2025"/>
    <s v="00:15"/>
    <s v="OBG715"/>
    <x v="2"/>
    <s v="BOGOTÁ, D.C."/>
    <x v="0"/>
    <x v="0"/>
    <n v="154884.96"/>
    <n v="10.064"/>
    <n v="15390"/>
    <n v="15390"/>
    <s v="100080091419267"/>
    <n v="16316.6"/>
    <n v="164210.26240000001"/>
    <x v="3"/>
    <x v="1"/>
    <x v="19"/>
    <n v="267"/>
    <n v="10008009"/>
    <s v="SABANA"/>
    <n v="1419"/>
    <s v="Combustibles"/>
    <s v="0040006107"/>
    <x v="0"/>
    <s v="216837"/>
    <s v="En línea"/>
  </r>
  <r>
    <s v="03484340"/>
    <s v="11/02/2025"/>
    <s v="23:18"/>
    <s v="GCX022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132560"/>
    <s v="En línea"/>
  </r>
  <r>
    <s v="49174763"/>
    <s v="11/02/2025"/>
    <s v="23:03"/>
    <s v="OLM980"/>
    <x v="2"/>
    <s v="COTA"/>
    <x v="0"/>
    <x v="1"/>
    <n v="128257.95"/>
    <n v="12.042999999999999"/>
    <n v="10650"/>
    <n v="10650"/>
    <s v="100080091858267"/>
    <n v="10697.3"/>
    <n v="128827.58389999998"/>
    <x v="54"/>
    <x v="1"/>
    <x v="19"/>
    <n v="267"/>
    <n v="10008009"/>
    <s v="SABANA"/>
    <n v="1858"/>
    <s v="Combustibles"/>
    <s v="0040006107"/>
    <x v="0"/>
    <s v="81977"/>
    <s v="En línea"/>
  </r>
  <r>
    <s v="02381798"/>
    <s v="11/02/2025"/>
    <s v="07:21"/>
    <s v="JQV270"/>
    <x v="0"/>
    <s v="BOGOTÁ, D.C."/>
    <x v="0"/>
    <x v="0"/>
    <n v="46170"/>
    <n v="3"/>
    <n v="15390"/>
    <n v="15390"/>
    <s v="1000800914191005"/>
    <n v="16129.73"/>
    <n v="48389.19"/>
    <x v="3"/>
    <x v="1"/>
    <x v="17"/>
    <n v="1005"/>
    <n v="10008009"/>
    <s v="SABANA"/>
    <n v="1419"/>
    <s v="Combustibles"/>
    <s v="0040007354"/>
    <x v="0"/>
    <s v="51875"/>
    <s v="En línea"/>
  </r>
  <r>
    <s v="01388765"/>
    <s v="11/02/2025"/>
    <s v="18:30"/>
    <s v="LIS727"/>
    <x v="0"/>
    <s v="BOGOTÁ, D.C."/>
    <x v="0"/>
    <x v="0"/>
    <n v="46170"/>
    <n v="3"/>
    <n v="15390"/>
    <n v="15390"/>
    <s v="1000800914191005"/>
    <n v="16129.73"/>
    <n v="48389.19"/>
    <x v="3"/>
    <x v="1"/>
    <x v="17"/>
    <n v="1005"/>
    <n v="10008009"/>
    <s v="SABANA"/>
    <n v="1419"/>
    <s v="Combustibles"/>
    <s v="0040007354"/>
    <x v="0"/>
    <s v="58447"/>
    <s v="En línea"/>
  </r>
  <r>
    <s v="02858353"/>
    <s v="11/02/2025"/>
    <s v="17:02"/>
    <s v="OLM888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61100"/>
    <s v="En línea"/>
  </r>
  <r>
    <s v="011018007"/>
    <s v="11/02/2025"/>
    <s v="21:52"/>
    <s v="GCX030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15288"/>
    <s v="En línea"/>
  </r>
  <r>
    <s v="011018025"/>
    <s v="11/02/2025"/>
    <s v="22:12"/>
    <s v="OBI847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280948"/>
    <s v="En línea"/>
  </r>
  <r>
    <s v="011018051"/>
    <s v="11/02/2025"/>
    <s v="22:56"/>
    <s v="GCX111"/>
    <x v="0"/>
    <s v="BOGOTÁ, D.C."/>
    <x v="0"/>
    <x v="1"/>
    <n v="41983.08"/>
    <n v="3.931"/>
    <n v="10680"/>
    <n v="10680"/>
    <s v="100080099281005"/>
    <n v="10510.43"/>
    <n v="41316.500330000003"/>
    <x v="4"/>
    <x v="1"/>
    <x v="17"/>
    <n v="1005"/>
    <n v="10008009"/>
    <s v="SABANA"/>
    <n v="928"/>
    <s v="Combustibles"/>
    <s v="0040007354"/>
    <x v="0"/>
    <s v="143152"/>
    <s v="En línea"/>
  </r>
  <r>
    <s v="02382313"/>
    <s v="11/02/2025"/>
    <s v="19:46"/>
    <s v="OLM973"/>
    <x v="9"/>
    <s v="BOGOTÁ, D.C."/>
    <x v="0"/>
    <x v="0"/>
    <n v="153900"/>
    <n v="10"/>
    <n v="15390"/>
    <n v="15390"/>
    <s v="100080091419164"/>
    <n v="16215.81"/>
    <n v="162158.1"/>
    <x v="3"/>
    <x v="1"/>
    <x v="18"/>
    <n v="164"/>
    <n v="10008009"/>
    <s v="SABANA"/>
    <n v="1419"/>
    <s v="Combustibles"/>
    <s v="0040006240"/>
    <x v="0"/>
    <s v="146845"/>
    <s v="En línea"/>
  </r>
  <r>
    <s v="49141092"/>
    <s v="11/02/2025"/>
    <s v="05:41"/>
    <s v="ODT174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2521"/>
    <s v="En línea"/>
  </r>
  <r>
    <s v="49140575"/>
    <s v="11/02/2025"/>
    <s v="05:12"/>
    <s v="OJX058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89759"/>
    <s v="En línea"/>
  </r>
  <r>
    <s v="49148088"/>
    <s v="11/02/2025"/>
    <s v="08:45"/>
    <s v="OFS65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53190"/>
    <s v="En línea"/>
  </r>
  <r>
    <s v="49148488"/>
    <s v="11/02/2025"/>
    <s v="08:55"/>
    <s v="OFK96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1415"/>
    <s v="En línea"/>
  </r>
  <r>
    <s v="49144772"/>
    <s v="11/02/2025"/>
    <s v="07:34"/>
    <s v="LHF30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9083"/>
    <s v="En línea"/>
  </r>
  <r>
    <s v="49163874"/>
    <s v="11/02/2025"/>
    <s v="16:15"/>
    <s v="OFO89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40743"/>
    <s v="En línea"/>
  </r>
  <r>
    <s v="49163952"/>
    <s v="11/02/2025"/>
    <s v="16:17"/>
    <s v="LBM26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47248"/>
    <s v="En línea"/>
  </r>
  <r>
    <s v="49169953"/>
    <s v="11/02/2025"/>
    <s v="19:07"/>
    <s v="LHF19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1628"/>
    <s v="En línea"/>
  </r>
  <r>
    <s v="49171543"/>
    <s v="11/02/2025"/>
    <s v="20:04"/>
    <s v="OLN203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08147"/>
    <s v="En línea"/>
  </r>
  <r>
    <s v="49172559"/>
    <s v="11/02/2025"/>
    <s v="20:49"/>
    <s v="OAM69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64425"/>
    <s v="En línea"/>
  </r>
  <r>
    <s v="49173056"/>
    <s v="11/02/2025"/>
    <s v="21:13"/>
    <s v="LHF22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5280"/>
    <s v="En línea"/>
  </r>
  <r>
    <s v="49174100"/>
    <s v="11/02/2025"/>
    <s v="22:14"/>
    <s v="OAN49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67149"/>
    <s v="En línea"/>
  </r>
  <r>
    <s v="49173809"/>
    <s v="11/02/2025"/>
    <s v="21:55"/>
    <s v="OAN30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57727"/>
    <s v="En línea"/>
  </r>
  <r>
    <s v="49165194"/>
    <s v="11/02/2025"/>
    <s v="16:49"/>
    <s v="OKZ584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7324"/>
    <s v="En línea"/>
  </r>
  <r>
    <s v="49170043"/>
    <s v="11/02/2025"/>
    <s v="19:11"/>
    <s v="UKP10D"/>
    <x v="0"/>
    <s v="BOGOTÁ, D.C."/>
    <x v="0"/>
    <x v="0"/>
    <n v="32480"/>
    <n v="2"/>
    <n v="16240"/>
    <n v="16240"/>
    <s v="1000800935401005"/>
    <n v="16129.73"/>
    <n v="32259.46"/>
    <x v="32"/>
    <x v="1"/>
    <x v="16"/>
    <n v="1005"/>
    <n v="10008009"/>
    <s v="SABANA"/>
    <n v="3540"/>
    <s v="Combustibles"/>
    <s v="0040007354"/>
    <x v="0"/>
    <s v="30523"/>
    <s v="En línea"/>
  </r>
  <r>
    <s v="49174817"/>
    <s v="11/02/2025"/>
    <s v="23:07"/>
    <s v="OLO316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1230"/>
    <s v="En línea"/>
  </r>
  <r>
    <s v="49149069"/>
    <s v="11/02/2025"/>
    <s v="09:08"/>
    <s v="OKZ592"/>
    <x v="0"/>
    <s v="BOGOTÁ, D.C."/>
    <x v="0"/>
    <x v="1"/>
    <n v="73570"/>
    <n v="7"/>
    <n v="10510"/>
    <n v="10510"/>
    <s v="1000800935401005"/>
    <n v="10510.43"/>
    <n v="73573.010000000009"/>
    <x v="32"/>
    <x v="1"/>
    <x v="16"/>
    <n v="1005"/>
    <n v="10008009"/>
    <s v="SABANA"/>
    <n v="3540"/>
    <s v="Combustibles"/>
    <s v="0040007354"/>
    <x v="0"/>
    <s v="160800"/>
    <s v="En línea"/>
  </r>
  <r>
    <s v="49173659"/>
    <s v="11/02/2025"/>
    <s v="21:46"/>
    <s v="OJY259"/>
    <x v="0"/>
    <s v="BOGOTÁ, D.C."/>
    <x v="0"/>
    <x v="1"/>
    <n v="34998.300000000003"/>
    <n v="3.33"/>
    <n v="10510"/>
    <n v="10510"/>
    <s v="1000800935401005"/>
    <n v="10510.43"/>
    <n v="34999.731899999999"/>
    <x v="32"/>
    <x v="1"/>
    <x v="16"/>
    <n v="1005"/>
    <n v="10008009"/>
    <s v="SABANA"/>
    <n v="3540"/>
    <s v="Combustibles"/>
    <s v="0040007354"/>
    <x v="0"/>
    <s v="123995"/>
    <s v="En línea"/>
  </r>
  <r>
    <s v="49168439"/>
    <s v="11/02/2025"/>
    <s v="18:21"/>
    <s v="OKZ874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41674"/>
    <s v="En línea"/>
  </r>
  <r>
    <s v="03235194"/>
    <s v="11/02/2025"/>
    <s v="09:38"/>
    <s v="OFT58E"/>
    <x v="0"/>
    <s v="BOGOTÁ, D.C."/>
    <x v="0"/>
    <x v="0"/>
    <n v="23685"/>
    <n v="1.5"/>
    <n v="15790"/>
    <n v="15790"/>
    <s v="1000800935811005"/>
    <n v="16129.73"/>
    <n v="24194.595000000001"/>
    <x v="7"/>
    <x v="1"/>
    <x v="16"/>
    <n v="1005"/>
    <n v="10008009"/>
    <s v="SABANA"/>
    <n v="3581"/>
    <s v="Combustibles"/>
    <s v="0040007354"/>
    <x v="0"/>
    <s v="29835"/>
    <s v="En línea"/>
  </r>
  <r>
    <s v="01473021"/>
    <s v="11/02/2025"/>
    <s v="00:56"/>
    <s v="OLO595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2278"/>
    <s v="En línea"/>
  </r>
  <r>
    <s v="01473292"/>
    <s v="11/02/2025"/>
    <s v="10:15"/>
    <s v="GCX126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3935"/>
    <s v="En línea"/>
  </r>
  <r>
    <s v="01473197"/>
    <s v="11/02/2025"/>
    <s v="07:37"/>
    <s v="OLO449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69363"/>
    <s v="En línea"/>
  </r>
  <r>
    <s v="02365424"/>
    <s v="11/02/2025"/>
    <s v="09:10"/>
    <s v="OKZ795"/>
    <x v="0"/>
    <s v="BOGOTÁ, D.C."/>
    <x v="0"/>
    <x v="1"/>
    <n v="85192"/>
    <n v="8"/>
    <n v="10649"/>
    <n v="10649"/>
    <s v="1000800925901005"/>
    <n v="10510.43"/>
    <n v="84083.44"/>
    <x v="20"/>
    <x v="1"/>
    <x v="16"/>
    <n v="1005"/>
    <n v="10008009"/>
    <s v="SABANA"/>
    <n v="2590"/>
    <s v="Combustibles"/>
    <s v="0040007354"/>
    <x v="0"/>
    <s v="114087"/>
    <s v="En línea"/>
  </r>
  <r>
    <s v="01473417"/>
    <s v="11/02/2025"/>
    <s v="14:39"/>
    <s v="OLN071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97873"/>
    <s v="En línea"/>
  </r>
  <r>
    <s v="01473715"/>
    <s v="11/02/2025"/>
    <s v="23:37"/>
    <s v="OKZ854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24790"/>
    <s v="En línea"/>
  </r>
  <r>
    <s v="01473710"/>
    <s v="11/02/2025"/>
    <s v="23:28"/>
    <s v="GCX091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0496"/>
    <s v="En línea"/>
  </r>
  <r>
    <s v="01473526"/>
    <s v="11/02/2025"/>
    <s v="17:47"/>
    <s v="GCX118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87372"/>
    <s v="En línea"/>
  </r>
  <r>
    <s v="01217701"/>
    <s v="11/02/2025"/>
    <s v="10:09"/>
    <s v="OFJ29E"/>
    <x v="0"/>
    <s v="BOGOTÁ, D.C."/>
    <x v="0"/>
    <x v="0"/>
    <n v="23235"/>
    <n v="1.5"/>
    <n v="15490"/>
    <n v="15490"/>
    <s v="1000800937031005"/>
    <n v="16129.73"/>
    <n v="24194.595000000001"/>
    <x v="48"/>
    <x v="1"/>
    <x v="16"/>
    <n v="1005"/>
    <n v="10008009"/>
    <s v="SABANA"/>
    <n v="3703"/>
    <s v="Combustibles"/>
    <s v="0040007354"/>
    <x v="0"/>
    <s v="80169"/>
    <s v="En línea"/>
  </r>
  <r>
    <s v="01630493"/>
    <s v="11/02/2025"/>
    <s v="12:08"/>
    <s v="OAN09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73714"/>
    <s v="En línea"/>
  </r>
  <r>
    <s v="01630531"/>
    <s v="11/02/2025"/>
    <s v="13:15"/>
    <s v="LIT176"/>
    <x v="4"/>
    <s v="BOGOTÁ, D.C."/>
    <x v="0"/>
    <x v="0"/>
    <n v="93092.28"/>
    <n v="5.9560000000000004"/>
    <n v="15630"/>
    <n v="15630"/>
    <s v="100080099301660"/>
    <n v="16129.73"/>
    <n v="96068.671880000009"/>
    <x v="33"/>
    <x v="1"/>
    <x v="28"/>
    <n v="1660"/>
    <n v="10008009"/>
    <s v="SABANA"/>
    <n v="930"/>
    <s v="Combustibles"/>
    <s v="0040006223"/>
    <x v="0"/>
    <s v="14570"/>
    <s v="En línea"/>
  </r>
  <r>
    <s v="02374575"/>
    <s v="11/02/2025"/>
    <s v="19:09"/>
    <s v="OKZ869"/>
    <x v="0"/>
    <s v="BOGOTÁ, D.C."/>
    <x v="0"/>
    <x v="1"/>
    <n v="41560"/>
    <n v="4"/>
    <n v="10390"/>
    <n v="10390"/>
    <s v="100080099301005"/>
    <n v="10510.43"/>
    <n v="42041.72"/>
    <x v="33"/>
    <x v="1"/>
    <x v="17"/>
    <n v="1005"/>
    <n v="10008009"/>
    <s v="SABANA"/>
    <n v="930"/>
    <s v="Combustibles"/>
    <s v="0040007354"/>
    <x v="0"/>
    <s v="208115"/>
    <s v="En línea"/>
  </r>
  <r>
    <s v="02793431"/>
    <s v="11/02/2025"/>
    <s v="09:46"/>
    <s v="OKZ817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169418"/>
    <s v="En línea"/>
  </r>
  <r>
    <s v="02793333"/>
    <s v="11/02/2025"/>
    <s v="08:01"/>
    <s v="GCX130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102006"/>
    <s v="En línea"/>
  </r>
  <r>
    <s v="02793259"/>
    <s v="11/02/2025"/>
    <s v="06:54"/>
    <s v="OBI093"/>
    <x v="12"/>
    <s v="BOGOTÁ, D.C."/>
    <x v="0"/>
    <x v="0"/>
    <n v="95238.3"/>
    <n v="6.07"/>
    <n v="15690"/>
    <n v="15690"/>
    <s v="1000800911041012"/>
    <n v="15969.49"/>
    <n v="96934.804300000003"/>
    <x v="29"/>
    <x v="1"/>
    <x v="29"/>
    <n v="1012"/>
    <n v="10008009"/>
    <s v="SABANA"/>
    <n v="1104"/>
    <s v="Combustibles"/>
    <s v="0040006507"/>
    <x v="0"/>
    <s v="240470"/>
    <s v="En línea"/>
  </r>
  <r>
    <s v="49173696"/>
    <s v="11/02/2025"/>
    <s v="21:48"/>
    <s v="OFX13E"/>
    <x v="0"/>
    <s v="BOGOTÁ, D.C."/>
    <x v="0"/>
    <x v="0"/>
    <n v="23610"/>
    <n v="1.5"/>
    <n v="15740"/>
    <n v="15740"/>
    <s v="1000800923351005"/>
    <n v="16129.73"/>
    <n v="24194.595000000001"/>
    <x v="42"/>
    <x v="1"/>
    <x v="16"/>
    <n v="1005"/>
    <n v="10008009"/>
    <s v="SABANA"/>
    <n v="2335"/>
    <s v="Combustibles"/>
    <s v="0040007354"/>
    <x v="0"/>
    <s v="37584"/>
    <s v="En línea"/>
  </r>
  <r>
    <s v="02365463"/>
    <s v="11/02/2025"/>
    <s v="09:56"/>
    <s v="OGA15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0420"/>
    <s v="En línea"/>
  </r>
  <r>
    <s v="02365337"/>
    <s v="11/02/2025"/>
    <s v="07:24"/>
    <s v="LHA18F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24415"/>
    <s v="En línea"/>
  </r>
  <r>
    <s v="02365322"/>
    <s v="11/02/2025"/>
    <s v="07:10"/>
    <s v="OFQ31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9527"/>
    <s v="En línea"/>
  </r>
  <r>
    <s v="02365802"/>
    <s v="11/02/2025"/>
    <s v="20:53"/>
    <s v="OEU986"/>
    <x v="0"/>
    <s v="BOGOTÁ, D.C."/>
    <x v="0"/>
    <x v="0"/>
    <n v="79645"/>
    <n v="5"/>
    <n v="15929"/>
    <n v="15929"/>
    <s v="1000800925901005"/>
    <n v="16129.73"/>
    <n v="80648.649999999994"/>
    <x v="20"/>
    <x v="1"/>
    <x v="16"/>
    <n v="1005"/>
    <n v="10008009"/>
    <s v="SABANA"/>
    <n v="2590"/>
    <s v="Combustibles"/>
    <s v="0040007354"/>
    <x v="0"/>
    <s v="183050"/>
    <s v="En línea"/>
  </r>
  <r>
    <s v="01473675"/>
    <s v="11/02/2025"/>
    <s v="22:17"/>
    <s v="MMO61C"/>
    <x v="0"/>
    <s v="BOGOTÁ, D.C."/>
    <x v="0"/>
    <x v="0"/>
    <n v="23845.713"/>
    <n v="1.4970000000000001"/>
    <n v="15929"/>
    <n v="15929"/>
    <s v="1000800925901005"/>
    <n v="16129.73"/>
    <n v="24146.205809999999"/>
    <x v="20"/>
    <x v="1"/>
    <x v="16"/>
    <n v="1005"/>
    <n v="10008009"/>
    <s v="SABANA"/>
    <n v="2590"/>
    <s v="Combustibles"/>
    <s v="0040007354"/>
    <x v="0"/>
    <s v="52472"/>
    <s v="En línea"/>
  </r>
  <r>
    <s v="03168519"/>
    <s v="11/02/2025"/>
    <s v="21:48"/>
    <s v="OFL59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35066"/>
    <s v="En línea"/>
  </r>
  <r>
    <s v="03759236"/>
    <s v="11/02/2025"/>
    <s v="00:15"/>
    <s v="OFQ94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104790"/>
    <s v="En línea"/>
  </r>
  <r>
    <s v="02696517"/>
    <s v="11/02/2025"/>
    <s v="01:51"/>
    <s v="DDU96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84470"/>
    <s v="En línea"/>
  </r>
  <r>
    <s v="03759322"/>
    <s v="11/02/2025"/>
    <s v="07:17"/>
    <s v="OFO56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58794"/>
    <s v="En línea"/>
  </r>
  <r>
    <s v="02696895"/>
    <s v="11/02/2025"/>
    <s v="15:14"/>
    <s v="LIS857"/>
    <x v="0"/>
    <s v="BOGOTÁ, D.C."/>
    <x v="0"/>
    <x v="0"/>
    <n v="93780"/>
    <n v="6"/>
    <n v="15630"/>
    <n v="15630"/>
    <s v="100080099291005"/>
    <n v="16129.73"/>
    <n v="96778.38"/>
    <x v="9"/>
    <x v="1"/>
    <x v="17"/>
    <n v="1005"/>
    <n v="10008009"/>
    <s v="SABANA"/>
    <n v="929"/>
    <s v="Combustibles"/>
    <s v="0040007354"/>
    <x v="0"/>
    <s v="18707"/>
    <s v="En línea"/>
  </r>
  <r>
    <s v="02696827"/>
    <s v="11/02/2025"/>
    <s v="13:22"/>
    <s v="JUH80C"/>
    <x v="0"/>
    <s v="BOGOTÁ, D.C."/>
    <x v="0"/>
    <x v="0"/>
    <n v="31260"/>
    <n v="2"/>
    <n v="15630"/>
    <n v="15630"/>
    <s v="100080099291005"/>
    <n v="16129.73"/>
    <n v="32259.46"/>
    <x v="9"/>
    <x v="1"/>
    <x v="17"/>
    <n v="1005"/>
    <n v="10008009"/>
    <s v="SABANA"/>
    <n v="929"/>
    <s v="Combustibles"/>
    <s v="0040007354"/>
    <x v="0"/>
    <s v="88458"/>
    <s v="En línea"/>
  </r>
  <r>
    <s v="02697138"/>
    <s v="11/02/2025"/>
    <s v="22:06"/>
    <s v="OEU938"/>
    <x v="0"/>
    <s v="BOGOTÁ, D.C."/>
    <x v="0"/>
    <x v="0"/>
    <n v="78150"/>
    <n v="5"/>
    <n v="15630"/>
    <n v="15630"/>
    <s v="100080099291005"/>
    <n v="16129.73"/>
    <n v="80648.649999999994"/>
    <x v="9"/>
    <x v="1"/>
    <x v="17"/>
    <n v="1005"/>
    <n v="10008009"/>
    <s v="SABANA"/>
    <n v="929"/>
    <s v="Combustibles"/>
    <s v="0040007354"/>
    <x v="0"/>
    <s v="232514"/>
    <s v="En línea"/>
  </r>
  <r>
    <s v="01401405"/>
    <s v="11/02/2025"/>
    <s v="19:01"/>
    <s v="OLO318"/>
    <x v="0"/>
    <s v="BOGOTÁ, D.C."/>
    <x v="0"/>
    <x v="0"/>
    <n v="62520"/>
    <n v="4"/>
    <n v="15630"/>
    <n v="15630"/>
    <s v="100080099291005"/>
    <n v="16129.73"/>
    <n v="64518.92"/>
    <x v="9"/>
    <x v="1"/>
    <x v="17"/>
    <n v="1005"/>
    <n v="10008009"/>
    <s v="SABANA"/>
    <n v="929"/>
    <s v="Combustibles"/>
    <s v="0040007354"/>
    <x v="0"/>
    <s v="100120"/>
    <s v="En línea"/>
  </r>
  <r>
    <s v="01630422"/>
    <s v="11/02/2025"/>
    <s v="09:51"/>
    <s v="OCK395"/>
    <x v="2"/>
    <s v="BOGOTÁ, D.C."/>
    <x v="0"/>
    <x v="0"/>
    <n v="129791.52"/>
    <n v="8.3040000000000003"/>
    <n v="15630"/>
    <n v="15630"/>
    <s v="10008009930267"/>
    <n v="16316.6"/>
    <n v="135493.04640000002"/>
    <x v="33"/>
    <x v="1"/>
    <x v="19"/>
    <n v="267"/>
    <n v="10008009"/>
    <s v="SABANA"/>
    <n v="930"/>
    <s v="Combustibles"/>
    <s v="0040006107"/>
    <x v="0"/>
    <s v="196768"/>
    <s v="En línea"/>
  </r>
  <r>
    <s v="02374723"/>
    <s v="11/02/2025"/>
    <s v="21:55"/>
    <s v="OCK426"/>
    <x v="2"/>
    <s v="BOGOTÁ, D.C."/>
    <x v="0"/>
    <x v="0"/>
    <n v="243124.65"/>
    <n v="15.555"/>
    <n v="15630"/>
    <n v="15630"/>
    <s v="10008009930267"/>
    <n v="16316.6"/>
    <n v="253804.71299999999"/>
    <x v="33"/>
    <x v="1"/>
    <x v="19"/>
    <n v="267"/>
    <n v="10008009"/>
    <s v="SABANA"/>
    <n v="930"/>
    <s v="Combustibles"/>
    <s v="0040006107"/>
    <x v="0"/>
    <s v="147880"/>
    <s v="En línea"/>
  </r>
  <r>
    <s v="02639270"/>
    <s v="11/02/2025"/>
    <s v="20:20"/>
    <s v="OBI817"/>
    <x v="2"/>
    <s v="BOGOTÁ, D.C."/>
    <x v="0"/>
    <x v="1"/>
    <n v="207583.32"/>
    <n v="20.036999999999999"/>
    <n v="10360"/>
    <n v="10360"/>
    <s v="100080091103267"/>
    <n v="10697.3"/>
    <n v="214341.80009999996"/>
    <x v="27"/>
    <x v="1"/>
    <x v="19"/>
    <n v="267"/>
    <n v="10008009"/>
    <s v="SABANA"/>
    <n v="1103"/>
    <s v="Combustibles"/>
    <s v="0040006107"/>
    <x v="0"/>
    <s v="185374"/>
    <s v="En línea"/>
  </r>
  <r>
    <s v="2359539"/>
    <s v="11/02/2025"/>
    <s v="13:20"/>
    <s v="LIS780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42006"/>
    <s v="En línea"/>
  </r>
  <r>
    <s v="2359506"/>
    <s v="11/02/2025"/>
    <s v="12:36"/>
    <s v="LIS752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32685"/>
    <s v="En línea"/>
  </r>
  <r>
    <s v="2359990"/>
    <s v="11/02/2025"/>
    <s v="20:22"/>
    <s v="LIS769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35954"/>
    <s v="En línea"/>
  </r>
  <r>
    <s v="2360035"/>
    <s v="11/02/2025"/>
    <s v="21:15"/>
    <s v="LIS753"/>
    <x v="0"/>
    <s v="BOGOTÁ, D.C."/>
    <x v="0"/>
    <x v="1"/>
    <n v="42137.425000000003"/>
    <n v="4.0149999999999997"/>
    <n v="10495"/>
    <n v="10495"/>
    <s v="1000800923381005"/>
    <n v="10510.43"/>
    <n v="42199.376449999996"/>
    <x v="8"/>
    <x v="1"/>
    <x v="16"/>
    <n v="1005"/>
    <n v="10008009"/>
    <s v="SABANA"/>
    <n v="2338"/>
    <s v="Combustibles"/>
    <s v="0040007354"/>
    <x v="0"/>
    <s v="12660"/>
    <s v="En línea"/>
  </r>
  <r>
    <s v="0266844"/>
    <s v="11/02/2025"/>
    <s v="17:10"/>
    <s v="OLO539"/>
    <x v="2"/>
    <s v="BOGOTÁ, D.C."/>
    <x v="0"/>
    <x v="0"/>
    <n v="213745.25"/>
    <n v="13.234999999999999"/>
    <n v="16150"/>
    <n v="16150"/>
    <s v="100080091358267"/>
    <n v="16316.6"/>
    <n v="215950.201"/>
    <x v="21"/>
    <x v="1"/>
    <x v="19"/>
    <n v="267"/>
    <n v="10008009"/>
    <s v="SABANA"/>
    <n v="1358"/>
    <s v="Combustibles"/>
    <s v="0040006107"/>
    <x v="0"/>
    <s v="41290"/>
    <s v="En línea"/>
  </r>
  <r>
    <s v="02696513"/>
    <s v="11/02/2025"/>
    <s v="01:43"/>
    <s v="GCW989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128910"/>
    <s v="En línea"/>
  </r>
  <r>
    <s v="02697147"/>
    <s v="11/02/2025"/>
    <s v="22:17"/>
    <s v="GCW990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141510"/>
    <s v="En línea"/>
  </r>
  <r>
    <s v="03759881"/>
    <s v="11/02/2025"/>
    <s v="21:48"/>
    <s v="GCW998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79959"/>
    <s v="En línea"/>
  </r>
  <r>
    <s v="01487301"/>
    <s v="11/02/2025"/>
    <s v="09:57"/>
    <s v="OFJ40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64200"/>
    <s v="En línea"/>
  </r>
  <r>
    <s v="04328489"/>
    <s v="11/02/2025"/>
    <s v="09:08"/>
    <s v="OFX61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55996"/>
    <s v="En línea"/>
  </r>
  <r>
    <s v="02430043"/>
    <s v="11/02/2025"/>
    <s v="19:57"/>
    <s v="LIS729"/>
    <x v="0"/>
    <s v="BOGOTÁ, D.C."/>
    <x v="0"/>
    <x v="0"/>
    <n v="46650"/>
    <n v="3"/>
    <n v="15550"/>
    <n v="15550"/>
    <s v="100080099581005"/>
    <n v="16129.73"/>
    <n v="48389.19"/>
    <x v="35"/>
    <x v="1"/>
    <x v="17"/>
    <n v="1005"/>
    <n v="10008009"/>
    <s v="SABANA"/>
    <n v="958"/>
    <s v="Combustibles"/>
    <s v="0040007354"/>
    <x v="0"/>
    <s v="37874"/>
    <s v="En línea"/>
  </r>
  <r>
    <s v="01487564"/>
    <s v="11/02/2025"/>
    <s v="17:35"/>
    <s v="OFJ24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78702"/>
    <s v="En línea"/>
  </r>
  <r>
    <s v="01394427"/>
    <s v="11/02/2025"/>
    <s v="23:06"/>
    <s v="OLO609"/>
    <x v="0"/>
    <s v="BOGOTÁ, D.C."/>
    <x v="0"/>
    <x v="1"/>
    <n v="41440"/>
    <n v="4"/>
    <n v="10360"/>
    <n v="10360"/>
    <s v="100080099591005"/>
    <n v="10510.43"/>
    <n v="42041.72"/>
    <x v="49"/>
    <x v="1"/>
    <x v="17"/>
    <n v="1005"/>
    <n v="10008009"/>
    <s v="SABANA"/>
    <n v="959"/>
    <s v="Combustibles"/>
    <s v="0040007354"/>
    <x v="0"/>
    <s v="126135"/>
    <s v="En línea"/>
  </r>
  <r>
    <s v="2744785"/>
    <s v="11/02/2025"/>
    <s v="00:21"/>
    <s v="OLN150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33031"/>
    <s v="En línea"/>
  </r>
  <r>
    <s v="2744828"/>
    <s v="11/02/2025"/>
    <s v="06:51"/>
    <s v="DDW42E"/>
    <x v="0"/>
    <s v="BOGOTÁ, D.C."/>
    <x v="0"/>
    <x v="0"/>
    <n v="20614.2"/>
    <n v="1.29"/>
    <n v="15980"/>
    <n v="15980"/>
    <s v="1000800911051005"/>
    <n v="16129.73"/>
    <n v="20807.351699999999"/>
    <x v="38"/>
    <x v="1"/>
    <x v="17"/>
    <n v="1005"/>
    <n v="10008009"/>
    <s v="SABANA"/>
    <n v="1105"/>
    <s v="Combustibles"/>
    <s v="0040007354"/>
    <x v="0"/>
    <s v="58190"/>
    <s v="En línea"/>
  </r>
  <r>
    <s v="2744823"/>
    <s v="11/02/2025"/>
    <s v="06:24"/>
    <s v="OLO313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89789"/>
    <s v="En línea"/>
  </r>
  <r>
    <s v="2744913"/>
    <s v="11/02/2025"/>
    <s v="09:26"/>
    <s v="LHA70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4881"/>
    <s v="En línea"/>
  </r>
  <r>
    <s v="2744932"/>
    <s v="11/02/2025"/>
    <s v="10:09"/>
    <s v="JQV265"/>
    <x v="0"/>
    <s v="BOGOTÁ, D.C."/>
    <x v="0"/>
    <x v="0"/>
    <n v="47940"/>
    <n v="3"/>
    <n v="15980"/>
    <n v="15980"/>
    <s v="1000800911051005"/>
    <n v="16129.73"/>
    <n v="48389.19"/>
    <x v="38"/>
    <x v="1"/>
    <x v="17"/>
    <n v="1005"/>
    <n v="10008009"/>
    <s v="SABANA"/>
    <n v="1105"/>
    <s v="Combustibles"/>
    <s v="0040007354"/>
    <x v="0"/>
    <s v="28200"/>
    <s v="En línea"/>
  </r>
  <r>
    <s v="2744979"/>
    <s v="11/02/2025"/>
    <s v="12:07"/>
    <s v="OJX088"/>
    <x v="0"/>
    <s v="BOGOTÁ, D.C."/>
    <x v="0"/>
    <x v="0"/>
    <n v="79900"/>
    <n v="5"/>
    <n v="15980"/>
    <n v="15980"/>
    <s v="1000800911051005"/>
    <n v="16129.73"/>
    <n v="80648.649999999994"/>
    <x v="38"/>
    <x v="1"/>
    <x v="17"/>
    <n v="1005"/>
    <n v="10008009"/>
    <s v="SABANA"/>
    <n v="1105"/>
    <s v="Combustibles"/>
    <s v="0040007354"/>
    <x v="0"/>
    <s v="208873"/>
    <s v="En línea"/>
  </r>
  <r>
    <s v="2745081"/>
    <s v="11/02/2025"/>
    <s v="15:40"/>
    <s v="OAN06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72842"/>
    <s v="En línea"/>
  </r>
  <r>
    <s v="2744918"/>
    <s v="11/02/2025"/>
    <s v="09:43"/>
    <s v="OJY282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69600"/>
    <s v="En línea"/>
  </r>
  <r>
    <s v="2359436"/>
    <s v="11/02/2025"/>
    <s v="10:43"/>
    <s v="OFQ65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1367"/>
    <s v="En línea"/>
  </r>
  <r>
    <s v="2359653"/>
    <s v="11/02/2025"/>
    <s v="15:13"/>
    <s v="ODT178"/>
    <x v="0"/>
    <s v="BOGOTÁ, D.C."/>
    <x v="0"/>
    <x v="0"/>
    <n v="79135"/>
    <n v="5"/>
    <n v="15827"/>
    <n v="15827"/>
    <s v="1000800923381005"/>
    <n v="16129.73"/>
    <n v="80648.649999999994"/>
    <x v="8"/>
    <x v="1"/>
    <x v="16"/>
    <n v="1005"/>
    <n v="10008009"/>
    <s v="SABANA"/>
    <n v="2338"/>
    <s v="Combustibles"/>
    <s v="0040007354"/>
    <x v="0"/>
    <s v="177190"/>
    <s v="En línea"/>
  </r>
  <r>
    <s v="2359794"/>
    <s v="11/02/2025"/>
    <s v="17:41"/>
    <s v="LHB31F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21276"/>
    <s v="En línea"/>
  </r>
  <r>
    <s v="2359804"/>
    <s v="11/02/2025"/>
    <s v="17:47"/>
    <s v="OFQ63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79125"/>
    <s v="En línea"/>
  </r>
  <r>
    <s v="2359784"/>
    <s v="11/02/2025"/>
    <s v="17:31"/>
    <s v="OFY45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5699"/>
    <s v="En línea"/>
  </r>
  <r>
    <s v="2359988"/>
    <s v="11/02/2025"/>
    <s v="20:19"/>
    <s v="DDN67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82601"/>
    <s v="En línea"/>
  </r>
  <r>
    <s v="2359997"/>
    <s v="11/02/2025"/>
    <s v="20:31"/>
    <s v="OLN202"/>
    <x v="0"/>
    <s v="BOGOTÁ, D.C."/>
    <x v="0"/>
    <x v="0"/>
    <n v="63308"/>
    <n v="4"/>
    <n v="15827"/>
    <n v="15827"/>
    <s v="1000800923381005"/>
    <n v="16129.73"/>
    <n v="64518.92"/>
    <x v="8"/>
    <x v="1"/>
    <x v="16"/>
    <n v="1005"/>
    <n v="10008009"/>
    <s v="SABANA"/>
    <n v="2338"/>
    <s v="Combustibles"/>
    <s v="0040007354"/>
    <x v="0"/>
    <s v="105136"/>
    <s v="En línea"/>
  </r>
  <r>
    <s v="2360014"/>
    <s v="11/02/2025"/>
    <s v="20:51"/>
    <s v="OFQ64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50095"/>
    <s v="En línea"/>
  </r>
  <r>
    <s v="0266826"/>
    <s v="11/02/2025"/>
    <s v="16:28"/>
    <s v="LHE55F"/>
    <x v="0"/>
    <s v="BOGOTÁ, D.C."/>
    <x v="0"/>
    <x v="0"/>
    <n v="24225"/>
    <n v="1.5"/>
    <n v="16150"/>
    <n v="16150"/>
    <s v="1000800913581005"/>
    <n v="16129.73"/>
    <n v="24194.595000000001"/>
    <x v="21"/>
    <x v="1"/>
    <x v="17"/>
    <n v="1005"/>
    <n v="10008009"/>
    <s v="SABANA"/>
    <n v="1358"/>
    <s v="Combustibles"/>
    <s v="0040007354"/>
    <x v="0"/>
    <s v="12786"/>
    <s v="En línea"/>
  </r>
  <r>
    <s v="02754092"/>
    <s v="11/02/2025"/>
    <s v="01:53"/>
    <s v="LBL74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2818"/>
    <s v="En línea"/>
  </r>
  <r>
    <s v="02754372"/>
    <s v="11/02/2025"/>
    <s v="09:59"/>
    <s v="LBO90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2808"/>
    <s v="En línea"/>
  </r>
  <r>
    <s v="02754409"/>
    <s v="11/02/2025"/>
    <s v="10:47"/>
    <s v="OFQ1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72704"/>
    <s v="En línea"/>
  </r>
  <r>
    <s v="02754642"/>
    <s v="11/02/2025"/>
    <s v="15:27"/>
    <s v="DDQ16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7098"/>
    <s v="En línea"/>
  </r>
  <r>
    <s v="02754780"/>
    <s v="11/02/2025"/>
    <s v="17:55"/>
    <s v="OFP54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9912"/>
    <s v="En línea"/>
  </r>
  <r>
    <s v="01766453"/>
    <s v="11/02/2025"/>
    <s v="23:46"/>
    <s v="OFN92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80958"/>
    <s v="En línea"/>
  </r>
  <r>
    <s v="01544822"/>
    <s v="11/02/2025"/>
    <s v="06:18"/>
    <s v="LHA66F"/>
    <x v="0"/>
    <s v="BOGOTÁ, D.C."/>
    <x v="0"/>
    <x v="0"/>
    <n v="23445"/>
    <n v="1.5"/>
    <n v="15630"/>
    <n v="15630"/>
    <s v="1000800914641005"/>
    <n v="16129.73"/>
    <n v="24194.595000000001"/>
    <x v="47"/>
    <x v="1"/>
    <x v="17"/>
    <n v="1005"/>
    <n v="10008009"/>
    <s v="SABANA"/>
    <n v="1464"/>
    <s v="Combustibles"/>
    <s v="0040007354"/>
    <x v="0"/>
    <s v="35751"/>
    <s v="En línea"/>
  </r>
  <r>
    <s v="04191620"/>
    <s v="11/02/2025"/>
    <s v="06:49"/>
    <s v="DDY25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87802"/>
    <s v="En línea"/>
  </r>
  <r>
    <s v="01139494"/>
    <s v="11/02/2025"/>
    <s v="06:09"/>
    <s v="OLN140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45987"/>
    <s v="En línea"/>
  </r>
  <r>
    <s v="02243602"/>
    <s v="11/02/2025"/>
    <s v="07:06"/>
    <s v="LHE40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35207"/>
    <s v="En línea"/>
  </r>
  <r>
    <s v="03253721"/>
    <s v="11/02/2025"/>
    <s v="08:38"/>
    <s v="OFW9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39062"/>
    <s v="En línea"/>
  </r>
  <r>
    <s v="01139533"/>
    <s v="11/02/2025"/>
    <s v="08:46"/>
    <s v="OLN205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82405"/>
    <s v="En línea"/>
  </r>
  <r>
    <s v="03253796"/>
    <s v="11/02/2025"/>
    <s v="12:06"/>
    <s v="OFK39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46223"/>
    <s v="En línea"/>
  </r>
  <r>
    <s v="02243666"/>
    <s v="11/02/2025"/>
    <s v="09:59"/>
    <s v="OLN188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43638"/>
    <s v="En línea"/>
  </r>
  <r>
    <s v="01139566"/>
    <s v="11/02/2025"/>
    <s v="10:06"/>
    <s v="ODT165"/>
    <x v="0"/>
    <s v="BOGOTÁ, D.C."/>
    <x v="0"/>
    <x v="0"/>
    <n v="76950"/>
    <n v="5"/>
    <n v="15390"/>
    <n v="15390"/>
    <s v="1000800915551005"/>
    <n v="16129.73"/>
    <n v="80648.649999999994"/>
    <x v="31"/>
    <x v="1"/>
    <x v="16"/>
    <n v="1005"/>
    <n v="10008009"/>
    <s v="SABANA"/>
    <n v="1555"/>
    <s v="Combustibles"/>
    <s v="0040007354"/>
    <x v="0"/>
    <s v="140885"/>
    <s v="En línea"/>
  </r>
  <r>
    <s v="02243737"/>
    <s v="11/02/2025"/>
    <s v="13:45"/>
    <s v="LHA44F"/>
    <x v="0"/>
    <s v="BOGOTÁ, D.C."/>
    <x v="0"/>
    <x v="0"/>
    <n v="13204.62"/>
    <n v="0.85799999999999998"/>
    <n v="15390"/>
    <n v="15390"/>
    <s v="1000800915551005"/>
    <n v="16129.73"/>
    <n v="13839.30834"/>
    <x v="31"/>
    <x v="1"/>
    <x v="16"/>
    <n v="1005"/>
    <n v="10008009"/>
    <s v="SABANA"/>
    <n v="1555"/>
    <s v="Combustibles"/>
    <s v="0040007354"/>
    <x v="0"/>
    <s v="28836"/>
    <s v="En línea"/>
  </r>
  <r>
    <s v="03253864"/>
    <s v="11/02/2025"/>
    <s v="16:02"/>
    <s v="OGG39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02050"/>
    <s v="En línea"/>
  </r>
  <r>
    <s v="03253854"/>
    <s v="11/02/2025"/>
    <s v="15:22"/>
    <s v="LHA33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6614"/>
    <s v="En línea"/>
  </r>
  <r>
    <s v="02243790"/>
    <s v="11/02/2025"/>
    <s v="17:11"/>
    <s v="OLN155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52056"/>
    <s v="En línea"/>
  </r>
  <r>
    <s v="03253920"/>
    <s v="11/02/2025"/>
    <s v="19:04"/>
    <s v="LHF26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6257"/>
    <s v="En línea"/>
  </r>
  <r>
    <s v="01139713"/>
    <s v="11/02/2025"/>
    <s v="21:28"/>
    <s v="DDU89E"/>
    <x v="0"/>
    <s v="BOGOTÁ, D.C."/>
    <x v="0"/>
    <x v="0"/>
    <n v="14097.24"/>
    <n v="0.91600000000000004"/>
    <n v="15390"/>
    <n v="15390"/>
    <s v="1000800915551005"/>
    <n v="16129.73"/>
    <n v="14774.83268"/>
    <x v="31"/>
    <x v="1"/>
    <x v="16"/>
    <n v="1005"/>
    <n v="10008009"/>
    <s v="SABANA"/>
    <n v="1555"/>
    <s v="Combustibles"/>
    <s v="0040007354"/>
    <x v="0"/>
    <s v="51919"/>
    <s v="En línea"/>
  </r>
  <r>
    <s v="03253957"/>
    <s v="11/02/2025"/>
    <s v="21:08"/>
    <s v="OAN27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2068"/>
    <s v="En línea"/>
  </r>
  <r>
    <s v="03253992"/>
    <s v="11/02/2025"/>
    <s v="23:33"/>
    <s v="LHA11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1535"/>
    <s v="En línea"/>
  </r>
  <r>
    <s v="04191682"/>
    <s v="11/02/2025"/>
    <s v="09:38"/>
    <s v="OLO674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5474"/>
    <s v="En línea"/>
  </r>
  <r>
    <s v="03253765"/>
    <s v="11/02/2025"/>
    <s v="10:27"/>
    <s v="OKZ819"/>
    <x v="0"/>
    <s v="BOGOTÁ, D.C."/>
    <x v="0"/>
    <x v="1"/>
    <n v="34426.28"/>
    <n v="3.323"/>
    <n v="10360"/>
    <n v="10360"/>
    <s v="1000800915551005"/>
    <n v="10510.43"/>
    <n v="34926.158889999999"/>
    <x v="31"/>
    <x v="1"/>
    <x v="16"/>
    <n v="1005"/>
    <n v="10008009"/>
    <s v="SABANA"/>
    <n v="1555"/>
    <s v="Combustibles"/>
    <s v="0040007354"/>
    <x v="0"/>
    <s v="175417"/>
    <s v="En línea"/>
  </r>
  <r>
    <s v="01139557"/>
    <s v="11/02/2025"/>
    <s v="09:42"/>
    <s v="LIS827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4569"/>
    <s v="En línea"/>
  </r>
  <r>
    <s v="02243823"/>
    <s v="11/02/2025"/>
    <s v="18:21"/>
    <s v="JQV298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31921"/>
    <s v="En línea"/>
  </r>
  <r>
    <s v="02243861"/>
    <s v="11/02/2025"/>
    <s v="20:38"/>
    <s v="LIS824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32999"/>
    <s v="En línea"/>
  </r>
  <r>
    <s v="02279133"/>
    <s v="11/02/2025"/>
    <s v="05:31"/>
    <s v="OFV90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61560"/>
    <s v="En línea"/>
  </r>
  <r>
    <s v="03174037"/>
    <s v="11/02/2025"/>
    <s v="08:36"/>
    <s v="DDN16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101027"/>
    <s v="En línea"/>
  </r>
  <r>
    <s v="01284272"/>
    <s v="11/02/2025"/>
    <s v="11:51"/>
    <s v="OFN29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4276"/>
    <s v="En línea"/>
  </r>
  <r>
    <s v="03174118"/>
    <s v="11/02/2025"/>
    <s v="12:13"/>
    <s v="ODT166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33140"/>
    <s v="En línea"/>
  </r>
  <r>
    <s v="04336615"/>
    <s v="11/02/2025"/>
    <s v="15:19"/>
    <s v="ODT168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06422"/>
    <s v="En línea"/>
  </r>
  <r>
    <s v="01284446"/>
    <s v="11/02/2025"/>
    <s v="17:43"/>
    <s v="OFQ32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0929"/>
    <s v="En línea"/>
  </r>
  <r>
    <s v="02279456"/>
    <s v="11/02/2025"/>
    <s v="17:44"/>
    <s v="OFK57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48250"/>
    <s v="En línea"/>
  </r>
  <r>
    <s v="02279518"/>
    <s v="11/02/2025"/>
    <s v="19:40"/>
    <s v="OFV94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9730"/>
    <s v="En línea"/>
  </r>
  <r>
    <s v="04336852"/>
    <s v="11/02/2025"/>
    <s v="21:53"/>
    <s v="OLM966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05769"/>
    <s v="En línea"/>
  </r>
  <r>
    <s v="04336805"/>
    <s v="11/02/2025"/>
    <s v="20:31"/>
    <s v="ODT164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31040"/>
    <s v="En línea"/>
  </r>
  <r>
    <s v="02279522"/>
    <s v="11/02/2025"/>
    <s v="19:45"/>
    <s v="ODT192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53138"/>
    <s v="En línea"/>
  </r>
  <r>
    <s v="04336871"/>
    <s v="11/02/2025"/>
    <s v="22:57"/>
    <s v="OFM45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5922"/>
    <s v="En línea"/>
  </r>
  <r>
    <s v="03174302"/>
    <s v="11/02/2025"/>
    <s v="22:36"/>
    <s v="ODT190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46950"/>
    <s v="En línea"/>
  </r>
  <r>
    <s v="04336360"/>
    <s v="11/02/2025"/>
    <s v="08:43"/>
    <s v="OCK052"/>
    <x v="0"/>
    <s v="BOGOTÁ, D.C."/>
    <x v="0"/>
    <x v="1"/>
    <n v="83920"/>
    <n v="8"/>
    <n v="10490"/>
    <n v="10490"/>
    <s v="1000800910401005"/>
    <n v="10510.43"/>
    <n v="84083.44"/>
    <x v="22"/>
    <x v="1"/>
    <x v="17"/>
    <n v="1005"/>
    <n v="10008009"/>
    <s v="SABANA"/>
    <n v="1040"/>
    <s v="Combustibles"/>
    <s v="0040007354"/>
    <x v="0"/>
    <s v="188677"/>
    <s v="En línea"/>
  </r>
  <r>
    <s v="04336568"/>
    <s v="11/02/2025"/>
    <s v="13:55"/>
    <s v="OJY242"/>
    <x v="0"/>
    <s v="BOGOTÁ, D.C."/>
    <x v="0"/>
    <x v="1"/>
    <n v="367150"/>
    <n v="35"/>
    <n v="10490"/>
    <n v="10490"/>
    <s v="1000800910401005"/>
    <n v="10510.43"/>
    <n v="367865.05"/>
    <x v="22"/>
    <x v="1"/>
    <x v="17"/>
    <n v="1005"/>
    <n v="10008009"/>
    <s v="SABANA"/>
    <n v="1040"/>
    <s v="Combustibles"/>
    <s v="0040007354"/>
    <x v="0"/>
    <s v="66580"/>
    <s v="En línea"/>
  </r>
  <r>
    <s v="03174223"/>
    <s v="11/02/2025"/>
    <s v="18:36"/>
    <s v="OLM89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85600"/>
    <s v="En línea"/>
  </r>
  <r>
    <s v="04336833"/>
    <s v="11/02/2025"/>
    <s v="21:16"/>
    <s v="LIS834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46790"/>
    <s v="En línea"/>
  </r>
  <r>
    <s v="03174282"/>
    <s v="11/02/2025"/>
    <s v="21:26"/>
    <s v="LIS822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50041"/>
    <s v="En línea"/>
  </r>
  <r>
    <s v="03174309"/>
    <s v="11/02/2025"/>
    <s v="22:54"/>
    <s v="JQV322"/>
    <x v="0"/>
    <s v="BOGOTÁ, D.C."/>
    <x v="0"/>
    <x v="1"/>
    <n v="73430"/>
    <n v="7"/>
    <n v="10490"/>
    <n v="10490"/>
    <s v="1000800910401005"/>
    <n v="10510.43"/>
    <n v="73573.010000000009"/>
    <x v="22"/>
    <x v="1"/>
    <x v="17"/>
    <n v="1005"/>
    <n v="10008009"/>
    <s v="SABANA"/>
    <n v="1040"/>
    <s v="Combustibles"/>
    <s v="0040007354"/>
    <x v="0"/>
    <s v="26682"/>
    <s v="En línea"/>
  </r>
  <r>
    <s v="01342113"/>
    <s v="11/02/2025"/>
    <s v="10:57"/>
    <s v="OFX32E"/>
    <x v="0"/>
    <s v="BOGOTÁ, D.C."/>
    <x v="0"/>
    <x v="0"/>
    <n v="19268.28"/>
    <n v="1.252"/>
    <n v="15390"/>
    <n v="15390"/>
    <s v="1000800921601005"/>
    <n v="16129.73"/>
    <n v="20194.42196"/>
    <x v="23"/>
    <x v="1"/>
    <x v="16"/>
    <n v="1005"/>
    <n v="10008009"/>
    <s v="SABANA"/>
    <n v="2160"/>
    <s v="Combustibles"/>
    <s v="0040007354"/>
    <x v="0"/>
    <s v="38238"/>
    <s v="En línea"/>
  </r>
  <r>
    <s v="01342749"/>
    <s v="11/02/2025"/>
    <s v="20:20"/>
    <s v="OGB99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62267"/>
    <s v="En línea"/>
  </r>
  <r>
    <s v="01342717"/>
    <s v="11/02/2025"/>
    <s v="19:55"/>
    <s v="DDX75E"/>
    <x v="0"/>
    <s v="BOGOTÁ, D.C."/>
    <x v="0"/>
    <x v="0"/>
    <n v="15390"/>
    <n v="1"/>
    <n v="15390"/>
    <n v="15390"/>
    <s v="1000800921601005"/>
    <n v="16129.73"/>
    <n v="16129.73"/>
    <x v="23"/>
    <x v="1"/>
    <x v="16"/>
    <n v="1005"/>
    <n v="10008009"/>
    <s v="SABANA"/>
    <n v="2160"/>
    <s v="Combustibles"/>
    <s v="0040007354"/>
    <x v="0"/>
    <s v="72175"/>
    <s v="En línea"/>
  </r>
  <r>
    <s v="01342814"/>
    <s v="11/02/2025"/>
    <s v="21:24"/>
    <s v="DDY31E"/>
    <x v="0"/>
    <s v="BOGOTÁ, D.C."/>
    <x v="0"/>
    <x v="0"/>
    <n v="15390"/>
    <n v="1"/>
    <n v="15390"/>
    <n v="15390"/>
    <s v="1000800921601005"/>
    <n v="16129.73"/>
    <n v="16129.73"/>
    <x v="23"/>
    <x v="1"/>
    <x v="16"/>
    <n v="1005"/>
    <n v="10008009"/>
    <s v="SABANA"/>
    <n v="2160"/>
    <s v="Combustibles"/>
    <s v="0040007354"/>
    <x v="0"/>
    <s v="77345"/>
    <s v="En línea"/>
  </r>
  <r>
    <s v="02427587"/>
    <s v="11/02/2025"/>
    <s v="17:43"/>
    <s v="OFO23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77700"/>
    <s v="En línea"/>
  </r>
  <r>
    <s v="02427800"/>
    <s v="11/02/2025"/>
    <s v="21:49"/>
    <s v="DDU39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85248"/>
    <s v="En línea"/>
  </r>
  <r>
    <s v="01513855"/>
    <s v="11/02/2025"/>
    <s v="08:37"/>
    <s v="OFM2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1133"/>
    <s v="En línea"/>
  </r>
  <r>
    <s v="02793611"/>
    <s v="11/02/2025"/>
    <s v="13:16"/>
    <s v="OFQ74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4407"/>
    <s v="En línea"/>
  </r>
  <r>
    <s v="02793726"/>
    <s v="11/02/2025"/>
    <s v="15:15"/>
    <s v="DDW44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87608"/>
    <s v="En línea"/>
  </r>
  <r>
    <s v="02794016"/>
    <s v="11/02/2025"/>
    <s v="19:22"/>
    <s v="OFM1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35940"/>
    <s v="En línea"/>
  </r>
  <r>
    <s v="02794210"/>
    <s v="11/02/2025"/>
    <s v="23:00"/>
    <s v="OFM1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3116"/>
    <s v="En línea"/>
  </r>
  <r>
    <s v="02794222"/>
    <s v="11/02/2025"/>
    <s v="23:39"/>
    <s v="OFM2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5010"/>
    <s v="En línea"/>
  </r>
  <r>
    <s v="02793095"/>
    <s v="11/02/2025"/>
    <s v="00:29"/>
    <s v="OFY07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6993"/>
    <s v="En línea"/>
  </r>
  <r>
    <s v="02793369"/>
    <s v="11/02/2025"/>
    <s v="08:34"/>
    <s v="OFM07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4666"/>
    <s v="En línea"/>
  </r>
  <r>
    <s v="01695875"/>
    <s v="11/02/2025"/>
    <s v="19:12"/>
    <s v="GCX148"/>
    <x v="2"/>
    <s v="BOGOTÁ, D.C."/>
    <x v="0"/>
    <x v="1"/>
    <n v="114746.46"/>
    <n v="10.734"/>
    <n v="10690"/>
    <n v="10690"/>
    <s v="100080091039267"/>
    <n v="10697.3"/>
    <n v="114824.81819999999"/>
    <x v="5"/>
    <x v="1"/>
    <x v="19"/>
    <n v="267"/>
    <n v="10008009"/>
    <s v="SABANA"/>
    <n v="1039"/>
    <s v="Combustibles"/>
    <s v="0040006107"/>
    <x v="0"/>
    <s v="49290"/>
    <s v="En línea"/>
  </r>
  <r>
    <s v="01869260"/>
    <s v="11/02/2025"/>
    <s v="01:46"/>
    <s v="OLO666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76907"/>
    <s v="En línea"/>
  </r>
  <r>
    <s v="02747611"/>
    <s v="11/02/2025"/>
    <s v="07:51"/>
    <s v="GCX134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84281"/>
    <s v="En línea"/>
  </r>
  <r>
    <s v="01869797"/>
    <s v="11/02/2025"/>
    <s v="11:07"/>
    <s v="OLO467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26583"/>
    <s v="En línea"/>
  </r>
  <r>
    <s v="02748070"/>
    <s v="11/02/2025"/>
    <s v="15:15"/>
    <s v="OLO665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10423"/>
    <s v="En línea"/>
  </r>
  <r>
    <s v="01870475"/>
    <s v="11/02/2025"/>
    <s v="20:42"/>
    <s v="OLM868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86693"/>
    <s v="En línea"/>
  </r>
  <r>
    <s v="02460031"/>
    <s v="11/02/2025"/>
    <s v="10:26"/>
    <s v="OLO581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22820"/>
    <s v="En línea"/>
  </r>
  <r>
    <s v="02460222"/>
    <s v="11/02/2025"/>
    <s v="16:08"/>
    <s v="GCW997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9305"/>
    <s v="En línea"/>
  </r>
  <r>
    <s v="02460206"/>
    <s v="11/02/2025"/>
    <s v="15:39"/>
    <s v="GCX002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07317"/>
    <s v="En línea"/>
  </r>
  <r>
    <s v="02460292"/>
    <s v="11/02/2025"/>
    <s v="17:37"/>
    <s v="OKZ594"/>
    <x v="0"/>
    <s v="BOGOTÁ, D.C."/>
    <x v="0"/>
    <x v="1"/>
    <n v="82640"/>
    <n v="8"/>
    <n v="10330"/>
    <n v="10330"/>
    <s v="1000800910671005"/>
    <n v="10510.43"/>
    <n v="84083.44"/>
    <x v="36"/>
    <x v="1"/>
    <x v="17"/>
    <n v="1005"/>
    <n v="10008009"/>
    <s v="SABANA"/>
    <n v="1067"/>
    <s v="Combustibles"/>
    <s v="0040007354"/>
    <x v="0"/>
    <s v="61977"/>
    <s v="En línea"/>
  </r>
  <r>
    <s v="01564011"/>
    <s v="11/02/2025"/>
    <s v="20:48"/>
    <s v="OCK205"/>
    <x v="0"/>
    <s v="BOGOTÁ, D.C."/>
    <x v="0"/>
    <x v="1"/>
    <n v="61980"/>
    <n v="6"/>
    <n v="10330"/>
    <n v="10330"/>
    <s v="1000800910671005"/>
    <n v="10510.43"/>
    <n v="63062.58"/>
    <x v="36"/>
    <x v="1"/>
    <x v="17"/>
    <n v="1005"/>
    <n v="10008009"/>
    <s v="SABANA"/>
    <n v="1067"/>
    <s v="Combustibles"/>
    <s v="0040007354"/>
    <x v="0"/>
    <s v="165124"/>
    <s v="En línea"/>
  </r>
  <r>
    <s v="02460451"/>
    <s v="11/02/2025"/>
    <s v="21:32"/>
    <s v="GCW999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2241"/>
    <s v="En línea"/>
  </r>
  <r>
    <s v="49164275"/>
    <s v="11/02/2025"/>
    <s v="16:25"/>
    <s v="DDV54E"/>
    <x v="0"/>
    <s v="BOGOTÁ, D.C."/>
    <x v="0"/>
    <x v="0"/>
    <n v="16030"/>
    <n v="1"/>
    <n v="16030"/>
    <n v="16030"/>
    <s v="1000800919151005"/>
    <n v="16129.73"/>
    <n v="16129.73"/>
    <x v="19"/>
    <x v="1"/>
    <x v="16"/>
    <n v="1005"/>
    <n v="10008009"/>
    <s v="SABANA"/>
    <n v="1915"/>
    <s v="Combustibles"/>
    <s v="0040007354"/>
    <x v="0"/>
    <s v="54791"/>
    <s v="En línea"/>
  </r>
  <r>
    <s v="49174643"/>
    <s v="11/02/2025"/>
    <s v="22:53"/>
    <s v="OFU94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26671"/>
    <s v="En línea"/>
  </r>
  <r>
    <s v="49159564"/>
    <s v="11/02/2025"/>
    <s v="14:18"/>
    <s v="OFO21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35455"/>
    <s v="En línea"/>
  </r>
  <r>
    <s v="1791724"/>
    <s v="11/02/2025"/>
    <s v="06:58"/>
    <s v="UKP27D"/>
    <x v="0"/>
    <s v="BOGOTÁ, D.C."/>
    <x v="0"/>
    <x v="0"/>
    <n v="25690.5"/>
    <n v="1.65"/>
    <n v="15570"/>
    <n v="15570"/>
    <s v="1000800923551005"/>
    <n v="16129.73"/>
    <n v="26614.054499999998"/>
    <x v="39"/>
    <x v="1"/>
    <x v="16"/>
    <n v="1005"/>
    <n v="10008009"/>
    <s v="SABANA"/>
    <n v="2355"/>
    <s v="Combustibles"/>
    <s v="0040007354"/>
    <x v="0"/>
    <s v="23347"/>
    <s v="En línea"/>
  </r>
  <r>
    <s v="1791725"/>
    <s v="11/02/2025"/>
    <s v="07:00"/>
    <s v="OAN99E"/>
    <x v="0"/>
    <s v="BOGOTÁ, D.C."/>
    <x v="0"/>
    <x v="0"/>
    <n v="28384.11"/>
    <n v="1.823"/>
    <n v="15570"/>
    <n v="15570"/>
    <s v="1000800923551005"/>
    <n v="16129.73"/>
    <n v="29404.497789999998"/>
    <x v="39"/>
    <x v="1"/>
    <x v="16"/>
    <n v="1005"/>
    <n v="10008009"/>
    <s v="SABANA"/>
    <n v="2355"/>
    <s v="Combustibles"/>
    <s v="0040007354"/>
    <x v="0"/>
    <s v="87347"/>
    <s v="En línea"/>
  </r>
  <r>
    <s v="1792511"/>
    <s v="11/02/2025"/>
    <s v="19:54"/>
    <s v="OAO31E"/>
    <x v="0"/>
    <s v="BOGOTÁ, D.C."/>
    <x v="0"/>
    <x v="0"/>
    <n v="23230.44"/>
    <n v="1.492"/>
    <n v="15570"/>
    <n v="15570"/>
    <s v="1000800923551005"/>
    <n v="16129.73"/>
    <n v="24065.55716"/>
    <x v="39"/>
    <x v="1"/>
    <x v="16"/>
    <n v="1005"/>
    <n v="10008009"/>
    <s v="SABANA"/>
    <n v="2355"/>
    <s v="Combustibles"/>
    <s v="0040007354"/>
    <x v="0"/>
    <s v="62596"/>
    <s v="En línea"/>
  </r>
  <r>
    <s v="02747922"/>
    <s v="11/02/2025"/>
    <s v="12:48"/>
    <s v="ODS937"/>
    <x v="8"/>
    <s v="BOGOTÁ, D.C."/>
    <x v="0"/>
    <x v="1"/>
    <n v="56171.76"/>
    <n v="5.4429999999999996"/>
    <n v="10320"/>
    <n v="10320"/>
    <s v="1000800910472289"/>
    <n v="10448.01"/>
    <n v="56868.518429999996"/>
    <x v="6"/>
    <x v="1"/>
    <x v="21"/>
    <n v="2289"/>
    <n v="10008009"/>
    <s v="SABANA"/>
    <n v="1047"/>
    <s v="Combustibles"/>
    <s v="0040005785"/>
    <x v="0"/>
    <s v="166829"/>
    <s v="En línea"/>
  </r>
  <r>
    <s v="02614833"/>
    <s v="11/02/2025"/>
    <s v="17:22"/>
    <s v="OLN069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83011"/>
    <s v="En línea"/>
  </r>
  <r>
    <s v="01664676"/>
    <s v="11/02/2025"/>
    <s v="21:33"/>
    <s v="OLO549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4873"/>
    <s v="En línea"/>
  </r>
  <r>
    <s v="02615047"/>
    <s v="11/02/2025"/>
    <s v="23:33"/>
    <s v="GCX057"/>
    <x v="0"/>
    <s v="BOGOTÁ, D.C."/>
    <x v="0"/>
    <x v="1"/>
    <n v="30769.74"/>
    <n v="2.9990000000000001"/>
    <n v="10260"/>
    <n v="10260"/>
    <s v="1000800910551005"/>
    <n v="10510.43"/>
    <n v="31520.779570000002"/>
    <x v="10"/>
    <x v="1"/>
    <x v="17"/>
    <n v="1005"/>
    <n v="10008009"/>
    <s v="SABANA"/>
    <n v="1055"/>
    <s v="Combustibles"/>
    <s v="0040007354"/>
    <x v="0"/>
    <s v="82247"/>
    <s v="En línea"/>
  </r>
  <r>
    <s v="49170794"/>
    <s v="11/02/2025"/>
    <s v="19:36"/>
    <s v="OLO498"/>
    <x v="2"/>
    <s v="BOGOTÁ, D.C."/>
    <x v="0"/>
    <x v="1"/>
    <n v="101082.663"/>
    <n v="9.5370000000000008"/>
    <n v="10599"/>
    <n v="10599"/>
    <s v="100080091883267"/>
    <n v="10697.3"/>
    <n v="102020.1501"/>
    <x v="46"/>
    <x v="1"/>
    <x v="19"/>
    <n v="267"/>
    <n v="10008009"/>
    <s v="SABANA"/>
    <n v="1883"/>
    <s v="Combustibles"/>
    <s v="0040006107"/>
    <x v="0"/>
    <s v="64748"/>
    <s v="En línea"/>
  </r>
  <r>
    <s v="02296090"/>
    <s v="11/02/2025"/>
    <s v="07:00"/>
    <s v="OFY93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9883"/>
    <s v="En línea"/>
  </r>
  <r>
    <s v="02296010"/>
    <s v="11/02/2025"/>
    <s v="01:29"/>
    <s v="OFY96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3217"/>
    <s v="En línea"/>
  </r>
  <r>
    <s v="02296202"/>
    <s v="11/02/2025"/>
    <s v="11:52"/>
    <s v="OJX040"/>
    <x v="0"/>
    <s v="BOGOTÁ, D.C."/>
    <x v="0"/>
    <x v="0"/>
    <n v="79440"/>
    <n v="5"/>
    <n v="15888"/>
    <n v="15888"/>
    <s v="1000800919301005"/>
    <n v="16129.73"/>
    <n v="80648.649999999994"/>
    <x v="25"/>
    <x v="1"/>
    <x v="16"/>
    <n v="1005"/>
    <n v="10008009"/>
    <s v="SABANA"/>
    <n v="1930"/>
    <s v="Combustibles"/>
    <s v="0040007354"/>
    <x v="0"/>
    <s v="221145"/>
    <s v="En línea"/>
  </r>
  <r>
    <s v="02296185"/>
    <s v="11/02/2025"/>
    <s v="10:55"/>
    <s v="OGC27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32559"/>
    <s v="En línea"/>
  </r>
  <r>
    <s v="01695770"/>
    <s v="11/02/2025"/>
    <s v="17:32"/>
    <s v="OKZ667"/>
    <x v="6"/>
    <s v="BOGOTÁ, D.C."/>
    <x v="0"/>
    <x v="0"/>
    <n v="120027.41"/>
    <n v="7.6989999999999998"/>
    <n v="15590"/>
    <n v="15590"/>
    <s v="100080091039865"/>
    <n v="16140.01"/>
    <n v="124261.93699"/>
    <x v="5"/>
    <x v="1"/>
    <x v="27"/>
    <n v="865"/>
    <n v="10008009"/>
    <s v="SABANA"/>
    <n v="1039"/>
    <s v="Combustibles"/>
    <s v="0040006277"/>
    <x v="0"/>
    <s v="147911"/>
    <s v="En línea"/>
  </r>
  <r>
    <s v="02502015"/>
    <s v="11/02/2025"/>
    <s v="08:15"/>
    <s v="LBO92F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45025"/>
    <s v="En línea"/>
  </r>
  <r>
    <s v="03552812"/>
    <s v="11/02/2025"/>
    <s v="11:36"/>
    <s v="OFO92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68194"/>
    <s v="En línea"/>
  </r>
  <r>
    <s v="02502380"/>
    <s v="11/02/2025"/>
    <s v="17:24"/>
    <s v="OFQ20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82202"/>
    <s v="En línea"/>
  </r>
  <r>
    <s v="02502470"/>
    <s v="11/02/2025"/>
    <s v="19:26"/>
    <s v="LIS738"/>
    <x v="0"/>
    <s v="BOGOTÁ, D.C."/>
    <x v="0"/>
    <x v="0"/>
    <n v="46050"/>
    <n v="3"/>
    <n v="15350"/>
    <n v="15350"/>
    <s v="1000800910481005"/>
    <n v="16129.73"/>
    <n v="48389.19"/>
    <x v="11"/>
    <x v="1"/>
    <x v="17"/>
    <n v="1005"/>
    <n v="10008009"/>
    <s v="SABANA"/>
    <n v="1048"/>
    <s v="Combustibles"/>
    <s v="0040007354"/>
    <x v="0"/>
    <s v="41874"/>
    <s v="En línea"/>
  </r>
  <r>
    <s v="03553055"/>
    <s v="11/02/2025"/>
    <s v="17:31"/>
    <s v="GCW850"/>
    <x v="3"/>
    <s v="BOGOTÁ, D.C."/>
    <x v="0"/>
    <x v="1"/>
    <n v="80014.8"/>
    <n v="7.86"/>
    <n v="10180"/>
    <n v="10180"/>
    <s v="1000800910481013"/>
    <n v="10395.780000000001"/>
    <n v="81710.830800000011"/>
    <x v="11"/>
    <x v="1"/>
    <x v="20"/>
    <n v="1013"/>
    <n v="10008009"/>
    <s v="SABANA"/>
    <n v="1048"/>
    <s v="Combustibles"/>
    <s v="0040006584"/>
    <x v="0"/>
    <s v="82426"/>
    <s v="En línea"/>
  </r>
  <r>
    <s v="02423291"/>
    <s v="11/02/2025"/>
    <s v="03:00"/>
    <s v="DDP97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82135"/>
    <s v="En línea"/>
  </r>
  <r>
    <s v="02423661"/>
    <s v="11/02/2025"/>
    <s v="16:17"/>
    <s v="OFP50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63955"/>
    <s v="En línea"/>
  </r>
  <r>
    <s v="01434244"/>
    <s v="11/02/2025"/>
    <s v="14:45"/>
    <s v="OAN32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68810"/>
    <s v="En línea"/>
  </r>
  <r>
    <s v="01434375"/>
    <s v="11/02/2025"/>
    <s v="18:22"/>
    <s v="DDY41E"/>
    <x v="0"/>
    <s v="BOGOTÁ, D.C."/>
    <x v="0"/>
    <x v="0"/>
    <n v="12832.23"/>
    <n v="0.82099999999999995"/>
    <n v="15630"/>
    <n v="15630"/>
    <s v="1000800910681005"/>
    <n v="16129.73"/>
    <n v="13242.508329999999"/>
    <x v="16"/>
    <x v="1"/>
    <x v="17"/>
    <n v="1005"/>
    <n v="10008009"/>
    <s v="SABANA"/>
    <n v="1068"/>
    <s v="Combustibles"/>
    <s v="0040007354"/>
    <x v="0"/>
    <s v="86656"/>
    <s v="En línea"/>
  </r>
  <r>
    <s v="02423734"/>
    <s v="11/02/2025"/>
    <s v="18:53"/>
    <s v="DDP70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65103"/>
    <s v="En línea"/>
  </r>
  <r>
    <s v="01434464"/>
    <s v="11/02/2025"/>
    <s v="21:31"/>
    <s v="OFO93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61871"/>
    <s v="En línea"/>
  </r>
  <r>
    <s v="02423791"/>
    <s v="11/02/2025"/>
    <s v="21:01"/>
    <s v="OFW03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71250"/>
    <s v="En línea"/>
  </r>
  <r>
    <s v="02341833"/>
    <s v="11/02/2025"/>
    <s v="08:11"/>
    <s v="DDP80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72871"/>
    <s v="En línea"/>
  </r>
  <r>
    <s v="01443833"/>
    <s v="11/02/2025"/>
    <s v="08:12"/>
    <s v="OGB96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55800"/>
    <s v="En línea"/>
  </r>
  <r>
    <s v="01444188"/>
    <s v="11/02/2025"/>
    <s v="21:08"/>
    <s v="LHF25F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24117"/>
    <s v="En línea"/>
  </r>
  <r>
    <s v="01696076"/>
    <s v="11/02/2025"/>
    <s v="23:10"/>
    <s v="GCX017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18252"/>
    <s v="En línea"/>
  </r>
  <r>
    <s v="01695984"/>
    <s v="11/02/2025"/>
    <s v="21:13"/>
    <s v="OKZ782"/>
    <x v="0"/>
    <s v="BOGOTÁ, D.C."/>
    <x v="0"/>
    <x v="1"/>
    <n v="74830"/>
    <n v="7"/>
    <n v="10690"/>
    <n v="10690"/>
    <s v="1000800910391005"/>
    <n v="10510.43"/>
    <n v="73573.010000000009"/>
    <x v="5"/>
    <x v="1"/>
    <x v="17"/>
    <n v="1005"/>
    <n v="10008009"/>
    <s v="SABANA"/>
    <n v="1039"/>
    <s v="Combustibles"/>
    <s v="0040007354"/>
    <x v="0"/>
    <s v="106353"/>
    <s v="En línea"/>
  </r>
  <r>
    <s v="02468121"/>
    <s v="11/02/2025"/>
    <s v="15:02"/>
    <s v="LIS991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24616"/>
    <s v="En línea"/>
  </r>
  <r>
    <s v="01563454"/>
    <s v="11/02/2025"/>
    <s v="07:38"/>
    <s v="OFR26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5089"/>
    <s v="En línea"/>
  </r>
  <r>
    <s v="01563471"/>
    <s v="11/02/2025"/>
    <s v="08:23"/>
    <s v="OEU920"/>
    <x v="0"/>
    <s v="BOGOTÁ, D.C."/>
    <x v="0"/>
    <x v="0"/>
    <n v="47190"/>
    <n v="3"/>
    <n v="15730"/>
    <n v="15730"/>
    <s v="1000800910671005"/>
    <n v="16129.73"/>
    <n v="48389.19"/>
    <x v="36"/>
    <x v="1"/>
    <x v="17"/>
    <n v="1005"/>
    <n v="10008009"/>
    <s v="SABANA"/>
    <n v="1067"/>
    <s v="Combustibles"/>
    <s v="0040007354"/>
    <x v="0"/>
    <s v="205512"/>
    <s v="En línea"/>
  </r>
  <r>
    <s v="02460058"/>
    <s v="11/02/2025"/>
    <s v="11:19"/>
    <s v="OFT20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26852"/>
    <s v="En línea"/>
  </r>
  <r>
    <s v="02460214"/>
    <s v="11/02/2025"/>
    <s v="15:48"/>
    <s v="OFQ38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86640"/>
    <s v="En línea"/>
  </r>
  <r>
    <s v="02460110"/>
    <s v="11/02/2025"/>
    <s v="12:48"/>
    <s v="OGG09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9100"/>
    <s v="En línea"/>
  </r>
  <r>
    <s v="02460192"/>
    <s v="11/02/2025"/>
    <s v="15:21"/>
    <s v="OGG22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1299"/>
    <s v="En línea"/>
  </r>
  <r>
    <s v="02460263"/>
    <s v="11/02/2025"/>
    <s v="17:09"/>
    <s v="OFV76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65495"/>
    <s v="En línea"/>
  </r>
  <r>
    <s v="01514020"/>
    <s v="11/02/2025"/>
    <s v="13:25"/>
    <s v="OBH502"/>
    <x v="8"/>
    <s v="BOGOTÁ, D.C."/>
    <x v="0"/>
    <x v="1"/>
    <n v="269090.64"/>
    <n v="25.974"/>
    <n v="10360"/>
    <n v="10360"/>
    <s v="1000800911042289"/>
    <n v="10448.01"/>
    <n v="271376.61174000002"/>
    <x v="29"/>
    <x v="1"/>
    <x v="21"/>
    <n v="2289"/>
    <n v="10008009"/>
    <s v="SABANA"/>
    <n v="1104"/>
    <s v="Combustibles"/>
    <s v="0040005785"/>
    <x v="0"/>
    <s v="114767"/>
    <s v="En línea"/>
  </r>
  <r>
    <s v="01695124"/>
    <s v="11/02/2025"/>
    <s v="05:52"/>
    <s v="OFY50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5863"/>
    <s v="En línea"/>
  </r>
  <r>
    <s v="02467714"/>
    <s v="11/02/2025"/>
    <s v="07:01"/>
    <s v="OJX078"/>
    <x v="0"/>
    <s v="BOGOTÁ, D.C."/>
    <x v="0"/>
    <x v="0"/>
    <n v="77950"/>
    <n v="5"/>
    <n v="15590"/>
    <n v="15590"/>
    <s v="1000800910391005"/>
    <n v="16129.73"/>
    <n v="80648.649999999994"/>
    <x v="5"/>
    <x v="1"/>
    <x v="17"/>
    <n v="1005"/>
    <n v="10008009"/>
    <s v="SABANA"/>
    <n v="1039"/>
    <s v="Combustibles"/>
    <s v="0040007354"/>
    <x v="0"/>
    <s v="203456"/>
    <s v="En línea"/>
  </r>
  <r>
    <s v="01695131"/>
    <s v="11/02/2025"/>
    <s v="05:57"/>
    <s v="OAP52E"/>
    <x v="0"/>
    <s v="BOGOTÁ, D.C."/>
    <x v="0"/>
    <x v="0"/>
    <n v="31180"/>
    <n v="2"/>
    <n v="15590"/>
    <n v="15590"/>
    <s v="1000800910391005"/>
    <n v="16129.73"/>
    <n v="32259.46"/>
    <x v="5"/>
    <x v="1"/>
    <x v="17"/>
    <n v="1005"/>
    <n v="10008009"/>
    <s v="SABANA"/>
    <n v="1039"/>
    <s v="Combustibles"/>
    <s v="0040007354"/>
    <x v="0"/>
    <s v="97520"/>
    <s v="En línea"/>
  </r>
  <r>
    <s v="02468292"/>
    <s v="11/02/2025"/>
    <s v="17:50"/>
    <s v="OFY3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3693"/>
    <s v="En línea"/>
  </r>
  <r>
    <s v="02468329"/>
    <s v="11/02/2025"/>
    <s v="18:10"/>
    <s v="MMP22C"/>
    <x v="0"/>
    <s v="BOGOTÁ, D.C."/>
    <x v="0"/>
    <x v="0"/>
    <n v="31180"/>
    <n v="2"/>
    <n v="15590"/>
    <n v="15590"/>
    <s v="1000800910391005"/>
    <n v="16129.73"/>
    <n v="32259.46"/>
    <x v="5"/>
    <x v="1"/>
    <x v="17"/>
    <n v="1005"/>
    <n v="10008009"/>
    <s v="SABANA"/>
    <n v="1039"/>
    <s v="Combustibles"/>
    <s v="0040007354"/>
    <x v="0"/>
    <s v="44973"/>
    <s v="En línea"/>
  </r>
  <r>
    <s v="01695893"/>
    <s v="11/02/2025"/>
    <s v="19:30"/>
    <s v="OFN16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5100"/>
    <s v="En línea"/>
  </r>
  <r>
    <s v="01695105"/>
    <s v="11/02/2025"/>
    <s v="03:27"/>
    <s v="OFQ4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7939"/>
    <s v="En línea"/>
  </r>
  <r>
    <s v="01695832"/>
    <s v="11/02/2025"/>
    <s v="18:33"/>
    <s v="DDV2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95934"/>
    <s v="En línea"/>
  </r>
  <r>
    <s v="02468467"/>
    <s v="11/02/2025"/>
    <s v="20:06"/>
    <s v="OGD93E"/>
    <x v="0"/>
    <s v="BOGOTÁ, D.C."/>
    <x v="0"/>
    <x v="0"/>
    <n v="24070.959999999999"/>
    <n v="1.544"/>
    <n v="15590"/>
    <n v="15590"/>
    <s v="1000800910391005"/>
    <n v="16129.73"/>
    <n v="24904.30312"/>
    <x v="5"/>
    <x v="1"/>
    <x v="17"/>
    <n v="1005"/>
    <n v="10008009"/>
    <s v="SABANA"/>
    <n v="1039"/>
    <s v="Combustibles"/>
    <s v="0040007354"/>
    <x v="0"/>
    <s v="37586"/>
    <s v="En línea"/>
  </r>
  <r>
    <s v="02467977"/>
    <s v="11/02/2025"/>
    <s v="11:56"/>
    <s v="LHE15F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21980"/>
    <s v="En línea"/>
  </r>
  <r>
    <s v="01695483"/>
    <s v="11/02/2025"/>
    <s v="12:29"/>
    <s v="ODT151"/>
    <x v="0"/>
    <s v="BOGOTÁ, D.C."/>
    <x v="0"/>
    <x v="0"/>
    <n v="73023.56"/>
    <n v="4.6840000000000002"/>
    <n v="15590"/>
    <n v="15590"/>
    <s v="1000800910391005"/>
    <n v="16129.73"/>
    <n v="75551.655320000005"/>
    <x v="5"/>
    <x v="1"/>
    <x v="17"/>
    <n v="1005"/>
    <n v="10008009"/>
    <s v="SABANA"/>
    <n v="1039"/>
    <s v="Combustibles"/>
    <s v="0040007354"/>
    <x v="0"/>
    <s v="168484"/>
    <s v="En línea"/>
  </r>
  <r>
    <s v="02468174"/>
    <s v="11/02/2025"/>
    <s v="16:11"/>
    <s v="UKP19D"/>
    <x v="0"/>
    <s v="BOGOTÁ, D.C."/>
    <x v="0"/>
    <x v="0"/>
    <n v="31180"/>
    <n v="2"/>
    <n v="15590"/>
    <n v="15590"/>
    <s v="1000800910391005"/>
    <n v="16129.73"/>
    <n v="32259.46"/>
    <x v="5"/>
    <x v="1"/>
    <x v="17"/>
    <n v="1005"/>
    <n v="10008009"/>
    <s v="SABANA"/>
    <n v="1039"/>
    <s v="Combustibles"/>
    <s v="0040007354"/>
    <x v="0"/>
    <s v="49713"/>
    <s v="En línea"/>
  </r>
  <r>
    <s v="02423296"/>
    <s v="11/02/2025"/>
    <s v="03:14"/>
    <s v="LIT129"/>
    <x v="0"/>
    <s v="BOGOTÁ, D.C."/>
    <x v="0"/>
    <x v="1"/>
    <n v="41840"/>
    <n v="4"/>
    <n v="10460"/>
    <n v="10460"/>
    <s v="1000800910681005"/>
    <n v="10510.43"/>
    <n v="42041.72"/>
    <x v="16"/>
    <x v="1"/>
    <x v="17"/>
    <n v="1005"/>
    <n v="10008009"/>
    <s v="SABANA"/>
    <n v="1068"/>
    <s v="Combustibles"/>
    <s v="0040007354"/>
    <x v="0"/>
    <s v="34350"/>
    <s v="En línea"/>
  </r>
  <r>
    <s v="0550317"/>
    <s v="11/02/2025"/>
    <s v="09:44"/>
    <s v="OLN125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233590"/>
    <s v="En línea"/>
  </r>
  <r>
    <s v="01333673"/>
    <s v="11/02/2025"/>
    <s v="21:24"/>
    <s v="GCX034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13205"/>
    <s v="En línea"/>
  </r>
  <r>
    <s v="01333356"/>
    <s v="11/02/2025"/>
    <s v="12:28"/>
    <s v="LIT065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27351"/>
    <s v="En línea"/>
  </r>
  <r>
    <s v="0550441"/>
    <s v="11/02/2025"/>
    <s v="14:44"/>
    <s v="OLO545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17372"/>
    <s v="En línea"/>
  </r>
  <r>
    <s v="0550448"/>
    <s v="11/02/2025"/>
    <s v="15:04"/>
    <s v="OBE778"/>
    <x v="0"/>
    <s v="BOGOTÁ, D.C."/>
    <x v="0"/>
    <x v="1"/>
    <n v="84240"/>
    <n v="8"/>
    <n v="10530"/>
    <n v="10530"/>
    <s v="1000800910691005"/>
    <n v="10510.43"/>
    <n v="84083.44"/>
    <x v="17"/>
    <x v="1"/>
    <x v="17"/>
    <n v="1005"/>
    <n v="10008009"/>
    <s v="SABANA"/>
    <n v="1069"/>
    <s v="Combustibles"/>
    <s v="0040007354"/>
    <x v="0"/>
    <s v="281728"/>
    <s v="En línea"/>
  </r>
  <r>
    <s v="02747329"/>
    <s v="11/02/2025"/>
    <s v="00:38"/>
    <s v="OFX88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5067"/>
    <s v="En línea"/>
  </r>
  <r>
    <s v="01869319"/>
    <s v="11/02/2025"/>
    <s v="04:24"/>
    <s v="DDQ6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2576"/>
    <s v="En línea"/>
  </r>
  <r>
    <s v="02747613"/>
    <s v="11/02/2025"/>
    <s v="07:52"/>
    <s v="OFX9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3196"/>
    <s v="En línea"/>
  </r>
  <r>
    <s v="02747647"/>
    <s v="11/02/2025"/>
    <s v="08:24"/>
    <s v="DDY95E"/>
    <x v="0"/>
    <s v="BOGOTÁ, D.C."/>
    <x v="0"/>
    <x v="0"/>
    <n v="18335.560000000001"/>
    <n v="1.1859999999999999"/>
    <n v="15460"/>
    <n v="15460"/>
    <s v="1000800910471005"/>
    <n v="16129.73"/>
    <n v="19129.859779999999"/>
    <x v="6"/>
    <x v="1"/>
    <x v="17"/>
    <n v="1005"/>
    <n v="10008009"/>
    <s v="SABANA"/>
    <n v="1047"/>
    <s v="Combustibles"/>
    <s v="0040007354"/>
    <x v="0"/>
    <s v="50532"/>
    <s v="En línea"/>
  </r>
  <r>
    <s v="01870122"/>
    <s v="11/02/2025"/>
    <s v="15:57"/>
    <s v="DDQ5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4346"/>
    <s v="En línea"/>
  </r>
  <r>
    <s v="01870074"/>
    <s v="11/02/2025"/>
    <s v="15:12"/>
    <s v="OFN97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9904"/>
    <s v="En línea"/>
  </r>
  <r>
    <s v="02748090"/>
    <s v="11/02/2025"/>
    <s v="15:41"/>
    <s v="OFM28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4127"/>
    <s v="En línea"/>
  </r>
  <r>
    <s v="02748148"/>
    <s v="11/02/2025"/>
    <s v="16:48"/>
    <s v="OFV0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9182"/>
    <s v="En línea"/>
  </r>
  <r>
    <s v="02748204"/>
    <s v="11/02/2025"/>
    <s v="17:28"/>
    <s v="LHE07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21000"/>
    <s v="En línea"/>
  </r>
  <r>
    <s v="02748145"/>
    <s v="11/02/2025"/>
    <s v="16:48"/>
    <s v="OFL0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2600"/>
    <s v="En línea"/>
  </r>
  <r>
    <s v="02748490"/>
    <s v="11/02/2025"/>
    <s v="22:18"/>
    <s v="OFP65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9292"/>
    <s v="En línea"/>
  </r>
  <r>
    <s v="02551023"/>
    <s v="11/02/2025"/>
    <s v="10:57"/>
    <s v="GCX113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80448"/>
    <s v="En línea"/>
  </r>
  <r>
    <s v="01590782"/>
    <s v="11/02/2025"/>
    <s v="22:46"/>
    <s v="LIS853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6941"/>
    <s v="En línea"/>
  </r>
  <r>
    <s v="03144941"/>
    <s v="11/02/2025"/>
    <s v="11:35"/>
    <s v="OFV8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9627"/>
    <s v="En línea"/>
  </r>
  <r>
    <s v="03145023"/>
    <s v="11/02/2025"/>
    <s v="17:41"/>
    <s v="OFL9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1006"/>
    <s v="En línea"/>
  </r>
  <r>
    <s v="03145042"/>
    <s v="11/02/2025"/>
    <s v="18:06"/>
    <s v="DDN40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1214"/>
    <s v="En línea"/>
  </r>
  <r>
    <s v="02279504"/>
    <s v="11/02/2025"/>
    <s v="22:39"/>
    <s v="OFZ78E"/>
    <x v="0"/>
    <s v="BOGOTÁ, D.C."/>
    <x v="0"/>
    <x v="0"/>
    <n v="20310.78"/>
    <n v="1.3069999999999999"/>
    <n v="15540"/>
    <n v="15540"/>
    <s v="1000800910691005"/>
    <n v="16129.73"/>
    <n v="21081.557109999998"/>
    <x v="17"/>
    <x v="1"/>
    <x v="17"/>
    <n v="1005"/>
    <n v="10008009"/>
    <s v="SABANA"/>
    <n v="1069"/>
    <s v="Combustibles"/>
    <s v="0040007354"/>
    <x v="0"/>
    <s v="79798"/>
    <s v="En línea"/>
  </r>
  <r>
    <s v="04189698"/>
    <s v="11/02/2025"/>
    <s v="23:57"/>
    <s v="OGA6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7438"/>
    <s v="En línea"/>
  </r>
  <r>
    <s v="02279236"/>
    <s v="11/02/2025"/>
    <s v="08:34"/>
    <s v="OFU9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2487"/>
    <s v="En línea"/>
  </r>
  <r>
    <s v="0550541"/>
    <s v="11/02/2025"/>
    <s v="18:47"/>
    <s v="OFY42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4924"/>
    <s v="En línea"/>
  </r>
  <r>
    <s v="04189642"/>
    <s v="11/02/2025"/>
    <s v="20:01"/>
    <s v="OJX143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205855"/>
    <s v="En línea"/>
  </r>
  <r>
    <s v="0550578"/>
    <s v="11/02/2025"/>
    <s v="20:06"/>
    <s v="DDX27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91362"/>
    <s v="En línea"/>
  </r>
  <r>
    <s v="04189653"/>
    <s v="11/02/2025"/>
    <s v="20:58"/>
    <s v="DDX19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71259"/>
    <s v="En línea"/>
  </r>
  <r>
    <s v="0550428"/>
    <s v="11/02/2025"/>
    <s v="14:30"/>
    <s v="OAO27E"/>
    <x v="0"/>
    <s v="BOGOTÁ, D.C."/>
    <x v="0"/>
    <x v="0"/>
    <n v="27179.46"/>
    <n v="1.7490000000000001"/>
    <n v="15540"/>
    <n v="15540"/>
    <s v="1000800910691005"/>
    <n v="16129.73"/>
    <n v="28210.89777"/>
    <x v="17"/>
    <x v="1"/>
    <x v="17"/>
    <n v="1005"/>
    <n v="10008009"/>
    <s v="SABANA"/>
    <n v="1069"/>
    <s v="Combustibles"/>
    <s v="0040007354"/>
    <x v="0"/>
    <s v="71970"/>
    <s v="En línea"/>
  </r>
  <r>
    <s v="04158190"/>
    <s v="11/02/2025"/>
    <s v="06:18"/>
    <s v="DDQ8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0979"/>
    <s v="En línea"/>
  </r>
  <r>
    <s v="02614637"/>
    <s v="11/02/2025"/>
    <s v="11:42"/>
    <s v="LBM42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8574"/>
    <s v="En línea"/>
  </r>
  <r>
    <s v="03544208"/>
    <s v="11/02/2025"/>
    <s v="09:24"/>
    <s v="DDY4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3981"/>
    <s v="En línea"/>
  </r>
  <r>
    <s v="02614680"/>
    <s v="11/02/2025"/>
    <s v="12:55"/>
    <s v="DDW19E"/>
    <x v="0"/>
    <s v="BOGOTÁ, D.C."/>
    <x v="0"/>
    <x v="0"/>
    <n v="19123.2"/>
    <n v="1.2450000000000001"/>
    <n v="15360"/>
    <n v="15360"/>
    <s v="1000800910551005"/>
    <n v="16129.73"/>
    <n v="20081.513849999999"/>
    <x v="10"/>
    <x v="1"/>
    <x v="17"/>
    <n v="1005"/>
    <n v="10008009"/>
    <s v="SABANA"/>
    <n v="1055"/>
    <s v="Combustibles"/>
    <s v="0040007354"/>
    <x v="0"/>
    <s v="60197"/>
    <s v="En línea"/>
  </r>
  <r>
    <s v="04159004"/>
    <s v="11/02/2025"/>
    <s v="18:23"/>
    <s v="LHA62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27770"/>
    <s v="En línea"/>
  </r>
  <r>
    <s v="04159236"/>
    <s v="11/02/2025"/>
    <s v="21:34"/>
    <s v="OFR5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4452"/>
    <s v="En línea"/>
  </r>
  <r>
    <s v="03544573"/>
    <s v="11/02/2025"/>
    <s v="22:24"/>
    <s v="OFO5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9355"/>
    <s v="En línea"/>
  </r>
  <r>
    <s v="01664731"/>
    <s v="11/02/2025"/>
    <s v="22:54"/>
    <s v="OFZ24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7507"/>
    <s v="En línea"/>
  </r>
  <r>
    <s v="01589837"/>
    <s v="11/02/2025"/>
    <s v="00:22"/>
    <s v="OFJ8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7721"/>
    <s v="En línea"/>
  </r>
  <r>
    <s v="02550927"/>
    <s v="11/02/2025"/>
    <s v="09:00"/>
    <s v="OFU76E"/>
    <x v="0"/>
    <s v="BOGOTÁ, D.C."/>
    <x v="0"/>
    <x v="0"/>
    <n v="19362.78"/>
    <n v="1.242"/>
    <n v="15590"/>
    <n v="15590"/>
    <s v="1000800910561005"/>
    <n v="16129.73"/>
    <n v="20033.124659999998"/>
    <x v="28"/>
    <x v="1"/>
    <x v="17"/>
    <n v="1005"/>
    <n v="10008009"/>
    <s v="SABANA"/>
    <n v="1056"/>
    <s v="Combustibles"/>
    <s v="0040007354"/>
    <x v="0"/>
    <s v="40287"/>
    <s v="En línea"/>
  </r>
  <r>
    <s v="02551559"/>
    <s v="11/02/2025"/>
    <s v="23:24"/>
    <s v="DDQ04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6099"/>
    <s v="En línea"/>
  </r>
  <r>
    <s v="02551522"/>
    <s v="11/02/2025"/>
    <s v="22:24"/>
    <s v="OEU953"/>
    <x v="0"/>
    <s v="BOGOTÁ, D.C."/>
    <x v="0"/>
    <x v="0"/>
    <n v="77950"/>
    <n v="5"/>
    <n v="15590"/>
    <n v="15590"/>
    <s v="1000800910561005"/>
    <n v="16129.73"/>
    <n v="80648.649999999994"/>
    <x v="28"/>
    <x v="1"/>
    <x v="17"/>
    <n v="1005"/>
    <n v="10008009"/>
    <s v="SABANA"/>
    <n v="1056"/>
    <s v="Combustibles"/>
    <s v="0040007354"/>
    <x v="0"/>
    <s v="169560"/>
    <s v="En línea"/>
  </r>
  <r>
    <s v="02551573"/>
    <s v="11/02/2025"/>
    <s v="23:48"/>
    <s v="LHF31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6742"/>
    <s v="En línea"/>
  </r>
  <r>
    <s v="03504036"/>
    <s v="11/02/2025"/>
    <s v="20:31"/>
    <s v="OFU3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6090"/>
    <s v="En línea"/>
  </r>
  <r>
    <s v="03503346"/>
    <s v="11/02/2025"/>
    <s v="02:43"/>
    <s v="OFJ7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2812"/>
    <s v="En línea"/>
  </r>
  <r>
    <s v="02551103"/>
    <s v="11/02/2025"/>
    <s v="12:41"/>
    <s v="LBL90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8272"/>
    <s v="En línea"/>
  </r>
  <r>
    <s v="02551182"/>
    <s v="11/02/2025"/>
    <s v="14:39"/>
    <s v="OFR0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3572"/>
    <s v="En línea"/>
  </r>
  <r>
    <s v="01590442"/>
    <s v="11/02/2025"/>
    <s v="16:11"/>
    <s v="DDW1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4240"/>
    <s v="En línea"/>
  </r>
  <r>
    <s v="01590470"/>
    <s v="11/02/2025"/>
    <s v="16:39"/>
    <s v="OFW88E"/>
    <x v="0"/>
    <s v="BOGOTÁ, D.C."/>
    <x v="0"/>
    <x v="0"/>
    <n v="15590"/>
    <n v="1"/>
    <n v="15590"/>
    <n v="15590"/>
    <s v="1000800910561005"/>
    <n v="16129.73"/>
    <n v="16129.73"/>
    <x v="28"/>
    <x v="1"/>
    <x v="17"/>
    <n v="1005"/>
    <n v="10008009"/>
    <s v="SABANA"/>
    <n v="1056"/>
    <s v="Combustibles"/>
    <s v="0040007354"/>
    <x v="0"/>
    <s v="38762"/>
    <s v="En línea"/>
  </r>
  <r>
    <s v="01687419"/>
    <s v="11/02/2025"/>
    <s v="04:38"/>
    <s v="OFT29E"/>
    <x v="0"/>
    <s v="BOGOTÁ, D.C."/>
    <x v="0"/>
    <x v="0"/>
    <n v="15380"/>
    <n v="1"/>
    <n v="15380"/>
    <n v="15380"/>
    <s v="1000800910611005"/>
    <n v="16129.73"/>
    <n v="16129.73"/>
    <x v="15"/>
    <x v="1"/>
    <x v="17"/>
    <n v="1005"/>
    <n v="10008009"/>
    <s v="SABANA"/>
    <n v="1061"/>
    <s v="Combustibles"/>
    <s v="0040007354"/>
    <x v="0"/>
    <s v="34554"/>
    <s v="En línea"/>
  </r>
  <r>
    <s v="01687365"/>
    <s v="11/02/2025"/>
    <s v="00:13"/>
    <s v="GCW868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62320"/>
    <s v="En línea"/>
  </r>
  <r>
    <s v="02679984"/>
    <s v="11/02/2025"/>
    <s v="09:11"/>
    <s v="OBI927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404115"/>
    <s v="En línea"/>
  </r>
  <r>
    <s v="01472881"/>
    <s v="10/02/2025"/>
    <s v="20:07"/>
    <s v="OEU912"/>
    <x v="0"/>
    <s v="BOGOTÁ, D.C."/>
    <x v="0"/>
    <x v="0"/>
    <n v="47787"/>
    <n v="3"/>
    <n v="15929"/>
    <n v="15929"/>
    <s v="1000800925901005"/>
    <n v="16129.73"/>
    <n v="48389.19"/>
    <x v="20"/>
    <x v="1"/>
    <x v="16"/>
    <n v="1005"/>
    <n v="10008009"/>
    <s v="SABANA"/>
    <n v="2590"/>
    <s v="Combustibles"/>
    <s v="0040007354"/>
    <x v="0"/>
    <s v="163279"/>
    <s v="En línea"/>
  </r>
  <r>
    <s v="01472922"/>
    <s v="10/02/2025"/>
    <s v="21:53"/>
    <s v="MMO61C"/>
    <x v="0"/>
    <s v="BOGOTÁ, D.C."/>
    <x v="0"/>
    <x v="0"/>
    <n v="23813.855"/>
    <n v="1.4950000000000001"/>
    <n v="15929"/>
    <n v="15929"/>
    <s v="1000800925901005"/>
    <n v="16129.73"/>
    <n v="24113.946350000002"/>
    <x v="20"/>
    <x v="1"/>
    <x v="16"/>
    <n v="1005"/>
    <n v="10008009"/>
    <s v="SABANA"/>
    <n v="2590"/>
    <s v="Combustibles"/>
    <s v="0040007354"/>
    <x v="0"/>
    <s v="52338"/>
    <s v="En línea"/>
  </r>
  <r>
    <s v="01472699"/>
    <s v="10/02/2025"/>
    <s v="15:15"/>
    <s v="OFL89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6999"/>
    <s v="En línea"/>
  </r>
  <r>
    <s v="02365027"/>
    <s v="10/02/2025"/>
    <s v="15:33"/>
    <s v="OFL25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3346"/>
    <s v="En línea"/>
  </r>
  <r>
    <s v="02365029"/>
    <s v="10/02/2025"/>
    <s v="15:36"/>
    <s v="OFN04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70200"/>
    <s v="En línea"/>
  </r>
  <r>
    <s v="01472950"/>
    <s v="10/02/2025"/>
    <s v="22:21"/>
    <s v="OFL82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8933"/>
    <s v="En línea"/>
  </r>
  <r>
    <s v="01472657"/>
    <s v="10/02/2025"/>
    <s v="13:33"/>
    <s v="OFY87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77909"/>
    <s v="En línea"/>
  </r>
  <r>
    <s v="03758460"/>
    <s v="10/02/2025"/>
    <s v="04:23"/>
    <s v="OFT05E"/>
    <x v="0"/>
    <s v="BOGOTÁ, D.C."/>
    <x v="0"/>
    <x v="0"/>
    <n v="19959.509999999998"/>
    <n v="1.2769999999999999"/>
    <n v="15630"/>
    <n v="15630"/>
    <s v="100080099291005"/>
    <n v="16129.73"/>
    <n v="20597.665209999999"/>
    <x v="9"/>
    <x v="1"/>
    <x v="17"/>
    <n v="1005"/>
    <n v="10008009"/>
    <s v="SABANA"/>
    <n v="929"/>
    <s v="Combustibles"/>
    <s v="0040007354"/>
    <x v="0"/>
    <s v="39032"/>
    <s v="En línea"/>
  </r>
  <r>
    <s v="03758976"/>
    <s v="10/02/2025"/>
    <s v="17:09"/>
    <s v="OFO60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55501"/>
    <s v="En línea"/>
  </r>
  <r>
    <s v="03758930"/>
    <s v="10/02/2025"/>
    <s v="16:07"/>
    <s v="DDO92E"/>
    <x v="0"/>
    <s v="BOGOTÁ, D.C."/>
    <x v="0"/>
    <x v="0"/>
    <n v="15630"/>
    <n v="1"/>
    <n v="15630"/>
    <n v="15630"/>
    <s v="100080099291005"/>
    <n v="16129.73"/>
    <n v="16129.73"/>
    <x v="9"/>
    <x v="1"/>
    <x v="17"/>
    <n v="1005"/>
    <n v="10008009"/>
    <s v="SABANA"/>
    <n v="929"/>
    <s v="Combustibles"/>
    <s v="0040007354"/>
    <x v="0"/>
    <s v="96593"/>
    <s v="En línea"/>
  </r>
  <r>
    <s v="02746066"/>
    <s v="10/02/2025"/>
    <s v="01:44"/>
    <s v="OFP1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3275"/>
    <s v="En línea"/>
  </r>
  <r>
    <s v="01868112"/>
    <s v="10/02/2025"/>
    <s v="07:59"/>
    <s v="OFM27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5138"/>
    <s v="En línea"/>
  </r>
  <r>
    <s v="02746924"/>
    <s v="10/02/2025"/>
    <s v="16:50"/>
    <s v="OFL0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2522"/>
    <s v="En línea"/>
  </r>
  <r>
    <s v="01868492"/>
    <s v="10/02/2025"/>
    <s v="13:06"/>
    <s v="LHH07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15986"/>
    <s v="En línea"/>
  </r>
  <r>
    <s v="02747191"/>
    <s v="10/02/2025"/>
    <s v="21:08"/>
    <s v="OFM38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1170"/>
    <s v="En línea"/>
  </r>
  <r>
    <s v="02747211"/>
    <s v="10/02/2025"/>
    <s v="21:30"/>
    <s v="ODT159"/>
    <x v="0"/>
    <s v="BOGOTÁ, D.C."/>
    <x v="0"/>
    <x v="0"/>
    <n v="77300"/>
    <n v="5"/>
    <n v="15460"/>
    <n v="15460"/>
    <s v="1000800910471005"/>
    <n v="16129.73"/>
    <n v="80648.649999999994"/>
    <x v="6"/>
    <x v="1"/>
    <x v="17"/>
    <n v="1005"/>
    <n v="10008009"/>
    <s v="SABANA"/>
    <n v="1047"/>
    <s v="Combustibles"/>
    <s v="0040007354"/>
    <x v="0"/>
    <s v="154737"/>
    <s v="En línea"/>
  </r>
  <r>
    <s v="01562471"/>
    <s v="10/02/2025"/>
    <s v="01:28"/>
    <s v="OFR23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45285"/>
    <s v="En línea"/>
  </r>
  <r>
    <s v="01562582"/>
    <s v="10/02/2025"/>
    <s v="07:31"/>
    <s v="OFT23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40626"/>
    <s v="En línea"/>
  </r>
  <r>
    <s v="01563039"/>
    <s v="10/02/2025"/>
    <s v="17:31"/>
    <s v="OFM90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44829"/>
    <s v="En línea"/>
  </r>
  <r>
    <s v="02459384"/>
    <s v="10/02/2025"/>
    <s v="12:45"/>
    <s v="OAM30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82825"/>
    <s v="En línea"/>
  </r>
  <r>
    <s v="02459467"/>
    <s v="10/02/2025"/>
    <s v="15:13"/>
    <s v="OFM86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37998"/>
    <s v="En línea"/>
  </r>
  <r>
    <s v="01562921"/>
    <s v="10/02/2025"/>
    <s v="15:28"/>
    <s v="DDO41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93688"/>
    <s v="En línea"/>
  </r>
  <r>
    <s v="01563208"/>
    <s v="10/02/2025"/>
    <s v="20:22"/>
    <s v="OAN50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9242"/>
    <s v="En línea"/>
  </r>
  <r>
    <s v="02459819"/>
    <s v="10/02/2025"/>
    <s v="23:28"/>
    <s v="DDO58E"/>
    <x v="0"/>
    <s v="BOGOTÁ, D.C."/>
    <x v="0"/>
    <x v="0"/>
    <n v="20040.02"/>
    <n v="1.274"/>
    <n v="15730"/>
    <n v="15730"/>
    <s v="1000800910671005"/>
    <n v="16129.73"/>
    <n v="20549.276020000001"/>
    <x v="36"/>
    <x v="1"/>
    <x v="17"/>
    <n v="1005"/>
    <n v="10008009"/>
    <s v="SABANA"/>
    <n v="1067"/>
    <s v="Combustibles"/>
    <s v="0040007354"/>
    <x v="0"/>
    <s v="88286"/>
    <s v="En línea"/>
  </r>
  <r>
    <s v="02459835"/>
    <s v="10/02/2025"/>
    <s v="23:47"/>
    <s v="OGF26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3301"/>
    <s v="En línea"/>
  </r>
  <r>
    <s v="0266013"/>
    <s v="10/02/2025"/>
    <s v="10:18"/>
    <s v="DDW83E"/>
    <x v="0"/>
    <s v="BOGOTÁ, D.C."/>
    <x v="0"/>
    <x v="0"/>
    <n v="23370"/>
    <n v="1.5"/>
    <n v="15580"/>
    <n v="15580"/>
    <s v="1000800916211005"/>
    <n v="16129.73"/>
    <n v="24194.595000000001"/>
    <x v="44"/>
    <x v="1"/>
    <x v="16"/>
    <n v="1005"/>
    <n v="10008009"/>
    <s v="SABANA"/>
    <n v="1621"/>
    <s v="Combustibles"/>
    <s v="0040007354"/>
    <x v="0"/>
    <s v="104246"/>
    <s v="En línea"/>
  </r>
  <r>
    <s v="1791619"/>
    <s v="10/02/2025"/>
    <s v="21:42"/>
    <s v="OFO01E"/>
    <x v="0"/>
    <s v="BOGOTÁ, D.C."/>
    <x v="0"/>
    <x v="0"/>
    <n v="23355"/>
    <n v="1.5"/>
    <n v="15570"/>
    <n v="15570"/>
    <s v="1000800923551005"/>
    <n v="16129.73"/>
    <n v="24194.595000000001"/>
    <x v="39"/>
    <x v="1"/>
    <x v="16"/>
    <n v="1005"/>
    <n v="10008009"/>
    <s v="SABANA"/>
    <n v="2355"/>
    <s v="Combustibles"/>
    <s v="0040007354"/>
    <x v="0"/>
    <s v="83100"/>
    <s v="En línea"/>
  </r>
  <r>
    <s v="01764356"/>
    <s v="10/02/2025"/>
    <s v="00:02"/>
    <s v="OFQ1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71161"/>
    <s v="En línea"/>
  </r>
  <r>
    <s v="02752977"/>
    <s v="10/02/2025"/>
    <s v="02:33"/>
    <s v="LBO87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6082"/>
    <s v="En línea"/>
  </r>
  <r>
    <s v="02753040"/>
    <s v="10/02/2025"/>
    <s v="04:57"/>
    <s v="LBO93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0470"/>
    <s v="En línea"/>
  </r>
  <r>
    <s v="02753234"/>
    <s v="10/02/2025"/>
    <s v="08:14"/>
    <s v="DDY66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86270"/>
    <s v="En línea"/>
  </r>
  <r>
    <s v="02753345"/>
    <s v="10/02/2025"/>
    <s v="10:13"/>
    <s v="OFW0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77252"/>
    <s v="En línea"/>
  </r>
  <r>
    <s v="02753360"/>
    <s v="10/02/2025"/>
    <s v="10:28"/>
    <s v="OFO94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2469"/>
    <s v="En línea"/>
  </r>
  <r>
    <s v="02753738"/>
    <s v="10/02/2025"/>
    <s v="17:28"/>
    <s v="OFQ0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6601"/>
    <s v="En línea"/>
  </r>
  <r>
    <s v="02753756"/>
    <s v="10/02/2025"/>
    <s v="17:51"/>
    <s v="OFL2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0395"/>
    <s v="En línea"/>
  </r>
  <r>
    <s v="02753995"/>
    <s v="10/02/2025"/>
    <s v="22:26"/>
    <s v="OFP98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91559"/>
    <s v="En línea"/>
  </r>
  <r>
    <s v="02753950"/>
    <s v="10/02/2025"/>
    <s v="21:28"/>
    <s v="OKZ855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29747"/>
    <s v="En línea"/>
  </r>
  <r>
    <s v="01765176"/>
    <s v="10/02/2025"/>
    <s v="18:39"/>
    <s v="OBI847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280751"/>
    <s v="En línea"/>
  </r>
  <r>
    <s v="02427069"/>
    <s v="10/02/2025"/>
    <s v="22:26"/>
    <s v="LIT129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34299"/>
    <s v="En línea"/>
  </r>
  <r>
    <s v="01694774"/>
    <s v="10/02/2025"/>
    <s v="18:10"/>
    <s v="OGE17E"/>
    <x v="0"/>
    <s v="BOGOTÁ, D.C."/>
    <x v="0"/>
    <x v="0"/>
    <n v="22683.45"/>
    <n v="1.4550000000000001"/>
    <n v="15590"/>
    <n v="15590"/>
    <s v="1000800910391005"/>
    <n v="16129.73"/>
    <n v="23468.757150000001"/>
    <x v="5"/>
    <x v="1"/>
    <x v="17"/>
    <n v="1005"/>
    <n v="10008009"/>
    <s v="SABANA"/>
    <n v="1039"/>
    <s v="Combustibles"/>
    <s v="0040007354"/>
    <x v="0"/>
    <s v="57084"/>
    <s v="En línea"/>
  </r>
  <r>
    <s v="02467371"/>
    <s v="10/02/2025"/>
    <s v="16:17"/>
    <s v="OFL44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2690"/>
    <s v="En línea"/>
  </r>
  <r>
    <s v="01695001"/>
    <s v="10/02/2025"/>
    <s v="21:45"/>
    <s v="OGB98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5462"/>
    <s v="En línea"/>
  </r>
  <r>
    <s v="01694897"/>
    <s v="10/02/2025"/>
    <s v="19:50"/>
    <s v="MMP22C"/>
    <x v="0"/>
    <s v="BOGOTÁ, D.C."/>
    <x v="0"/>
    <x v="0"/>
    <n v="31180"/>
    <n v="2"/>
    <n v="15590"/>
    <n v="15590"/>
    <s v="1000800910391005"/>
    <n v="16129.73"/>
    <n v="32259.46"/>
    <x v="5"/>
    <x v="1"/>
    <x v="17"/>
    <n v="1005"/>
    <n v="10008009"/>
    <s v="SABANA"/>
    <n v="1039"/>
    <s v="Combustibles"/>
    <s v="0040007354"/>
    <x v="0"/>
    <s v="44968"/>
    <s v="En línea"/>
  </r>
  <r>
    <s v="01694096"/>
    <s v="10/02/2025"/>
    <s v="01:28"/>
    <s v="GCX053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00043"/>
    <s v="En línea"/>
  </r>
  <r>
    <s v="01694958"/>
    <s v="10/02/2025"/>
    <s v="20:57"/>
    <s v="OLN070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96044"/>
    <s v="En línea"/>
  </r>
  <r>
    <s v="01695005"/>
    <s v="10/02/2025"/>
    <s v="21:48"/>
    <s v="LIS751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52351"/>
    <s v="En línea"/>
  </r>
  <r>
    <s v="01695056"/>
    <s v="10/02/2025"/>
    <s v="22:35"/>
    <s v="LIT013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34433"/>
    <s v="En línea"/>
  </r>
  <r>
    <s v="03341181"/>
    <s v="10/02/2025"/>
    <s v="13:53"/>
    <s v="OFW86E"/>
    <x v="0"/>
    <s v="BOGOTÁ, D.C."/>
    <x v="0"/>
    <x v="0"/>
    <n v="19872.580000000002"/>
    <n v="1.2529999999999999"/>
    <n v="15860"/>
    <n v="15860"/>
    <s v="1000800916881005"/>
    <n v="16129.73"/>
    <n v="20210.551689999997"/>
    <x v="51"/>
    <x v="1"/>
    <x v="16"/>
    <n v="1005"/>
    <n v="10008009"/>
    <s v="SABANA"/>
    <n v="1688"/>
    <s v="Combustibles"/>
    <s v="0040007354"/>
    <x v="0"/>
    <s v="40078"/>
    <s v="En línea"/>
  </r>
  <r>
    <s v="02497408"/>
    <s v="10/02/2025"/>
    <s v="23:12"/>
    <s v="OLO480"/>
    <x v="0"/>
    <s v="BOGOTÁ, D.C."/>
    <x v="0"/>
    <x v="1"/>
    <n v="40960"/>
    <n v="4"/>
    <n v="10240"/>
    <n v="10240"/>
    <s v="1000800914421005"/>
    <n v="10510.43"/>
    <n v="42041.72"/>
    <x v="30"/>
    <x v="1"/>
    <x v="17"/>
    <n v="1005"/>
    <n v="10008009"/>
    <s v="SABANA"/>
    <n v="1442"/>
    <s v="Combustibles"/>
    <s v="0040007354"/>
    <x v="0"/>
    <s v="173382"/>
    <s v="En línea"/>
  </r>
  <r>
    <s v="02695872"/>
    <s v="10/02/2025"/>
    <s v="00:57"/>
    <s v="GCW989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128754"/>
    <s v="En línea"/>
  </r>
  <r>
    <s v="01401034"/>
    <s v="10/02/2025"/>
    <s v="16:04"/>
    <s v="OLN221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151430"/>
    <s v="En línea"/>
  </r>
  <r>
    <s v="03543452"/>
    <s v="10/02/2025"/>
    <s v="03:55"/>
    <s v="OGF69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0700"/>
    <s v="En línea"/>
  </r>
  <r>
    <s v="04157274"/>
    <s v="10/02/2025"/>
    <s v="09:00"/>
    <s v="OFS74E"/>
    <x v="0"/>
    <s v="BOGOTÁ, D.C."/>
    <x v="0"/>
    <x v="0"/>
    <n v="21381.119999999999"/>
    <n v="1.3919999999999999"/>
    <n v="15360"/>
    <n v="15360"/>
    <s v="1000800910551005"/>
    <n v="16129.73"/>
    <n v="22452.584159999999"/>
    <x v="10"/>
    <x v="1"/>
    <x v="17"/>
    <n v="1005"/>
    <n v="10008009"/>
    <s v="SABANA"/>
    <n v="1055"/>
    <s v="Combustibles"/>
    <s v="0040007354"/>
    <x v="0"/>
    <s v="48817"/>
    <s v="En línea"/>
  </r>
  <r>
    <s v="04157756"/>
    <s v="10/02/2025"/>
    <s v="16:46"/>
    <s v="DDQ4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1698"/>
    <s v="En línea"/>
  </r>
  <r>
    <s v="02614086"/>
    <s v="10/02/2025"/>
    <s v="16:58"/>
    <s v="OFJ0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4970"/>
    <s v="En línea"/>
  </r>
  <r>
    <s v="04157773"/>
    <s v="10/02/2025"/>
    <s v="16:57"/>
    <s v="OFO5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9253"/>
    <s v="En línea"/>
  </r>
  <r>
    <s v="04157786"/>
    <s v="10/02/2025"/>
    <s v="17:06"/>
    <s v="OFU60E"/>
    <x v="0"/>
    <s v="BOGOTÁ, D.C."/>
    <x v="0"/>
    <x v="0"/>
    <n v="20321.28"/>
    <n v="1.323"/>
    <n v="15360"/>
    <n v="15360"/>
    <s v="1000800910551005"/>
    <n v="16129.73"/>
    <n v="21339.63279"/>
    <x v="10"/>
    <x v="1"/>
    <x v="17"/>
    <n v="1005"/>
    <n v="10008009"/>
    <s v="SABANA"/>
    <n v="1055"/>
    <s v="Combustibles"/>
    <s v="0040007354"/>
    <x v="0"/>
    <s v="43068"/>
    <s v="En línea"/>
  </r>
  <r>
    <s v="04157796"/>
    <s v="10/02/2025"/>
    <s v="17:13"/>
    <s v="LHH12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312"/>
    <s v="En línea"/>
  </r>
  <r>
    <s v="03543852"/>
    <s v="10/02/2025"/>
    <s v="18:15"/>
    <s v="OFZ0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0835"/>
    <s v="En línea"/>
  </r>
  <r>
    <s v="03543682"/>
    <s v="10/02/2025"/>
    <s v="12:08"/>
    <s v="LBM37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3332"/>
    <s v="En línea"/>
  </r>
  <r>
    <s v="04157689"/>
    <s v="10/02/2025"/>
    <s v="15:49"/>
    <s v="OFJ19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6790"/>
    <s v="En línea"/>
  </r>
  <r>
    <s v="02613954"/>
    <s v="10/02/2025"/>
    <s v="12:49"/>
    <s v="DDW19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0066"/>
    <s v="En línea"/>
  </r>
  <r>
    <s v="04157952"/>
    <s v="10/02/2025"/>
    <s v="18:52"/>
    <s v="LBM24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1990"/>
    <s v="En línea"/>
  </r>
  <r>
    <s v="04158034"/>
    <s v="10/02/2025"/>
    <s v="19:56"/>
    <s v="OFS7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8293"/>
    <s v="En línea"/>
  </r>
  <r>
    <s v="01663912"/>
    <s v="10/02/2025"/>
    <s v="20:10"/>
    <s v="OFO52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8942"/>
    <s v="En línea"/>
  </r>
  <r>
    <s v="04157381"/>
    <s v="10/02/2025"/>
    <s v="10:34"/>
    <s v="LBM25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1940"/>
    <s v="En línea"/>
  </r>
  <r>
    <s v="02613660"/>
    <s v="10/02/2025"/>
    <s v="01:25"/>
    <s v="OLO610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56658"/>
    <s v="En línea"/>
  </r>
  <r>
    <s v="01663966"/>
    <s v="10/02/2025"/>
    <s v="21:49"/>
    <s v="OLO614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9009"/>
    <s v="En línea"/>
  </r>
  <r>
    <s v="02614303"/>
    <s v="10/02/2025"/>
    <s v="23:44"/>
    <s v="JQV200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54152"/>
    <s v="En línea"/>
  </r>
  <r>
    <s v="0167484"/>
    <s v="10/02/2025"/>
    <s v="20:15"/>
    <s v="OKZ768"/>
    <x v="17"/>
    <s v="BOGOTÁ, D.C."/>
    <x v="0"/>
    <x v="0"/>
    <n v="138066.35"/>
    <n v="8.5489999999999995"/>
    <n v="16150"/>
    <n v="16150"/>
    <s v="1000800913581017"/>
    <n v="16511.669999999998"/>
    <n v="141158.26682999998"/>
    <x v="21"/>
    <x v="1"/>
    <x v="33"/>
    <n v="1017"/>
    <n v="10008009"/>
    <s v="SABANA"/>
    <n v="1358"/>
    <s v="Combustibles"/>
    <s v="0040007672"/>
    <x v="0"/>
    <s v="192228"/>
    <s v="En línea"/>
  </r>
  <r>
    <s v="01654843"/>
    <s v="10/02/2025"/>
    <s v="07:23"/>
    <s v="OFQ75E"/>
    <x v="0"/>
    <s v="BOGOTÁ, D.C."/>
    <x v="0"/>
    <x v="0"/>
    <n v="15690"/>
    <n v="1"/>
    <n v="15690"/>
    <n v="15690"/>
    <s v="1000800920461005"/>
    <n v="16129.73"/>
    <n v="16129.73"/>
    <x v="2"/>
    <x v="1"/>
    <x v="16"/>
    <n v="1005"/>
    <n v="10008009"/>
    <s v="SABANA"/>
    <n v="2046"/>
    <s v="Combustibles"/>
    <s v="0040007354"/>
    <x v="0"/>
    <s v="45890"/>
    <s v="En línea"/>
  </r>
  <r>
    <s v="02723306"/>
    <s v="10/02/2025"/>
    <s v="10:58"/>
    <s v="LHG91F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26660"/>
    <s v="En línea"/>
  </r>
  <r>
    <s v="02723500"/>
    <s v="10/02/2025"/>
    <s v="15:42"/>
    <s v="ODT183"/>
    <x v="0"/>
    <s v="BOGOTÁ, D.C."/>
    <x v="0"/>
    <x v="0"/>
    <n v="62760"/>
    <n v="4"/>
    <n v="15690"/>
    <n v="15690"/>
    <s v="1000800920461005"/>
    <n v="16129.73"/>
    <n v="64518.92"/>
    <x v="2"/>
    <x v="1"/>
    <x v="16"/>
    <n v="1005"/>
    <n v="10008009"/>
    <s v="SABANA"/>
    <n v="2046"/>
    <s v="Combustibles"/>
    <s v="0040007354"/>
    <x v="0"/>
    <s v="174120"/>
    <s v="En línea"/>
  </r>
  <r>
    <s v="02723558"/>
    <s v="10/02/2025"/>
    <s v="16:55"/>
    <s v="OFQ77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7538"/>
    <s v="En línea"/>
  </r>
  <r>
    <s v="01655263"/>
    <s v="10/02/2025"/>
    <s v="18:19"/>
    <s v="OLM883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225663"/>
    <s v="En línea"/>
  </r>
  <r>
    <s v="01388002"/>
    <s v="10/02/2025"/>
    <s v="14:45"/>
    <s v="LIS756"/>
    <x v="0"/>
    <s v="BOGOTÁ, D.C."/>
    <x v="0"/>
    <x v="1"/>
    <n v="41160"/>
    <n v="4"/>
    <n v="10290"/>
    <n v="10290"/>
    <s v="1000800914191005"/>
    <n v="10510.43"/>
    <n v="42041.72"/>
    <x v="3"/>
    <x v="1"/>
    <x v="17"/>
    <n v="1005"/>
    <n v="10008009"/>
    <s v="SABANA"/>
    <n v="1419"/>
    <s v="Combustibles"/>
    <s v="0040007354"/>
    <x v="0"/>
    <s v="42074"/>
    <s v="En línea"/>
  </r>
  <r>
    <s v="49105835"/>
    <s v="10/02/2025"/>
    <s v="07:00"/>
    <s v="OLO319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18364"/>
    <s v="En línea"/>
  </r>
  <r>
    <s v="49102772"/>
    <s v="10/02/2025"/>
    <s v="04:58"/>
    <s v="AWV11D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83839"/>
    <s v="En línea"/>
  </r>
  <r>
    <s v="49101227"/>
    <s v="10/02/2025"/>
    <s v="01:34"/>
    <s v="OLO315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2997"/>
    <s v="En línea"/>
  </r>
  <r>
    <s v="49117927"/>
    <s v="10/02/2025"/>
    <s v="11:45"/>
    <s v="DDW42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58162"/>
    <s v="En línea"/>
  </r>
  <r>
    <s v="49115489"/>
    <s v="10/02/2025"/>
    <s v="10:33"/>
    <s v="OJX017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68366"/>
    <s v="En línea"/>
  </r>
  <r>
    <s v="49136428"/>
    <s v="10/02/2025"/>
    <s v="21:58"/>
    <s v="ODT172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8625"/>
    <s v="En línea"/>
  </r>
  <r>
    <s v="49131988"/>
    <s v="10/02/2025"/>
    <s v="18:43"/>
    <s v="OLN153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3802"/>
    <s v="En línea"/>
  </r>
  <r>
    <s v="49132952"/>
    <s v="10/02/2025"/>
    <s v="19:16"/>
    <s v="GCX043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96185"/>
    <s v="En línea"/>
  </r>
  <r>
    <s v="49115177"/>
    <s v="10/02/2025"/>
    <s v="10:25"/>
    <s v="OFX34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4980"/>
    <s v="En línea"/>
  </r>
  <r>
    <s v="49115144"/>
    <s v="10/02/2025"/>
    <s v="10:24"/>
    <s v="DDP59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46189"/>
    <s v="En línea"/>
  </r>
  <r>
    <s v="49127343"/>
    <s v="10/02/2025"/>
    <s v="16:27"/>
    <s v="JQV268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60016"/>
    <s v="En línea"/>
  </r>
  <r>
    <s v="49133166"/>
    <s v="10/02/2025"/>
    <s v="19:24"/>
    <s v="OLO525"/>
    <x v="0"/>
    <s v="BOGOTÁ, D.C."/>
    <x v="0"/>
    <x v="1"/>
    <n v="84080"/>
    <n v="8"/>
    <n v="10510"/>
    <n v="10510"/>
    <s v="1000800935401005"/>
    <n v="10510.43"/>
    <n v="84083.44"/>
    <x v="32"/>
    <x v="1"/>
    <x v="16"/>
    <n v="1005"/>
    <n v="10008009"/>
    <s v="SABANA"/>
    <n v="3540"/>
    <s v="Combustibles"/>
    <s v="0040007354"/>
    <x v="0"/>
    <s v="73812"/>
    <s v="En línea"/>
  </r>
  <r>
    <s v="01513074"/>
    <s v="10/02/2025"/>
    <s v="03:50"/>
    <s v="OFM37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1527"/>
    <s v="En línea"/>
  </r>
  <r>
    <s v="01513076"/>
    <s v="10/02/2025"/>
    <s v="03:52"/>
    <s v="OFM08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6421"/>
    <s v="En línea"/>
  </r>
  <r>
    <s v="02792020"/>
    <s v="10/02/2025"/>
    <s v="01:50"/>
    <s v="OFP0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8863"/>
    <s v="En línea"/>
  </r>
  <r>
    <s v="01513559"/>
    <s v="10/02/2025"/>
    <s v="19:31"/>
    <s v="UKP32D"/>
    <x v="0"/>
    <s v="BOGOTÁ, D.C."/>
    <x v="0"/>
    <x v="0"/>
    <n v="31380"/>
    <n v="2"/>
    <n v="15690"/>
    <n v="15690"/>
    <s v="1000800911041005"/>
    <n v="16129.73"/>
    <n v="32259.46"/>
    <x v="29"/>
    <x v="1"/>
    <x v="17"/>
    <n v="1005"/>
    <n v="10008009"/>
    <s v="SABANA"/>
    <n v="1104"/>
    <s v="Combustibles"/>
    <s v="0040007354"/>
    <x v="0"/>
    <s v="80090"/>
    <s v="En línea"/>
  </r>
  <r>
    <s v="02792844"/>
    <s v="10/02/2025"/>
    <s v="18:47"/>
    <s v="OFM17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5525"/>
    <s v="En línea"/>
  </r>
  <r>
    <s v="02792612"/>
    <s v="10/02/2025"/>
    <s v="15:22"/>
    <s v="OFP7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1028"/>
    <s v="En línea"/>
  </r>
  <r>
    <s v="2744544"/>
    <s v="10/02/2025"/>
    <s v="12:41"/>
    <s v="MAESENGAT1"/>
    <x v="5"/>
    <s v="BOGOTÁ, D.C."/>
    <x v="0"/>
    <x v="1"/>
    <n v="975972.69"/>
    <n v="89.620999999999995"/>
    <n v="10890"/>
    <n v="10890"/>
    <s v="100080091105675"/>
    <n v="10552.49"/>
    <n v="945724.70628999989"/>
    <x v="38"/>
    <x v="1"/>
    <x v="34"/>
    <n v="675"/>
    <n v="10008009"/>
    <s v="SABANA"/>
    <n v="1105"/>
    <s v="Combustibles"/>
    <s v="0040006520"/>
    <x v="0"/>
    <s v="0"/>
    <s v="En línea"/>
  </r>
  <r>
    <s v="2358312"/>
    <s v="10/02/2025"/>
    <s v="09:24"/>
    <s v="OBI848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345386"/>
    <s v="En línea"/>
  </r>
  <r>
    <s v="2358502"/>
    <s v="10/02/2025"/>
    <s v="13:05"/>
    <s v="GCX124"/>
    <x v="0"/>
    <s v="BOGOTÁ, D.C."/>
    <x v="0"/>
    <x v="1"/>
    <n v="42126.93"/>
    <n v="4.0140000000000002"/>
    <n v="10495"/>
    <n v="10495"/>
    <s v="1000800923381005"/>
    <n v="10510.43"/>
    <n v="42188.866020000001"/>
    <x v="8"/>
    <x v="1"/>
    <x v="16"/>
    <n v="1005"/>
    <n v="10008009"/>
    <s v="SABANA"/>
    <n v="2338"/>
    <s v="Combustibles"/>
    <s v="0040007354"/>
    <x v="0"/>
    <s v="98172"/>
    <s v="En línea"/>
  </r>
  <r>
    <s v="2358402"/>
    <s v="10/02/2025"/>
    <s v="11:11"/>
    <s v="LIS754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38101"/>
    <s v="En línea"/>
  </r>
  <r>
    <s v="49100772"/>
    <s v="10/02/2025"/>
    <s v="00:08"/>
    <s v="LHB64F"/>
    <x v="0"/>
    <s v="BOGOTÁ, D.C."/>
    <x v="0"/>
    <x v="0"/>
    <n v="23610"/>
    <n v="1.5"/>
    <n v="15740"/>
    <n v="15740"/>
    <s v="1000800923351005"/>
    <n v="16129.73"/>
    <n v="24194.595000000001"/>
    <x v="42"/>
    <x v="1"/>
    <x v="16"/>
    <n v="1005"/>
    <n v="10008009"/>
    <s v="SABANA"/>
    <n v="2335"/>
    <s v="Combustibles"/>
    <s v="0040007354"/>
    <x v="0"/>
    <s v="19219"/>
    <s v="En línea"/>
  </r>
  <r>
    <s v="49112345"/>
    <s v="10/02/2025"/>
    <s v="09:13"/>
    <s v="OFJ84E"/>
    <x v="0"/>
    <s v="BOGOTÁ, D.C."/>
    <x v="0"/>
    <x v="0"/>
    <n v="23610"/>
    <n v="1.5"/>
    <n v="15740"/>
    <n v="15740"/>
    <s v="1000800923351005"/>
    <n v="16129.73"/>
    <n v="24194.595000000001"/>
    <x v="42"/>
    <x v="1"/>
    <x v="16"/>
    <n v="1005"/>
    <n v="10008009"/>
    <s v="SABANA"/>
    <n v="2335"/>
    <s v="Combustibles"/>
    <s v="0040007354"/>
    <x v="0"/>
    <s v="39200"/>
    <s v="En línea"/>
  </r>
  <r>
    <s v="49116969"/>
    <s v="10/02/2025"/>
    <s v="11:15"/>
    <s v="DDN98E"/>
    <x v="0"/>
    <s v="BOGOTÁ, D.C."/>
    <x v="0"/>
    <x v="0"/>
    <n v="23610"/>
    <n v="1.5"/>
    <n v="15740"/>
    <n v="15740"/>
    <s v="1000800923351005"/>
    <n v="16129.73"/>
    <n v="24194.595000000001"/>
    <x v="42"/>
    <x v="1"/>
    <x v="16"/>
    <n v="1005"/>
    <n v="10008009"/>
    <s v="SABANA"/>
    <n v="2335"/>
    <s v="Combustibles"/>
    <s v="0040007354"/>
    <x v="0"/>
    <s v="86613"/>
    <s v="En línea"/>
  </r>
  <r>
    <s v="02857437"/>
    <s v="10/02/2025"/>
    <s v="10:27"/>
    <s v="OFN28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37464"/>
    <s v="En línea"/>
  </r>
  <r>
    <s v="02857634"/>
    <s v="10/02/2025"/>
    <s v="15:51"/>
    <s v="OGB41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79270"/>
    <s v="En línea"/>
  </r>
  <r>
    <s v="011017217"/>
    <s v="10/02/2025"/>
    <s v="23:56"/>
    <s v="OFJ44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47154"/>
    <s v="En línea"/>
  </r>
  <r>
    <s v="02857448"/>
    <s v="10/02/2025"/>
    <s v="10:39"/>
    <s v="OJX138"/>
    <x v="0"/>
    <s v="BOGOTÁ, D.C."/>
    <x v="0"/>
    <x v="0"/>
    <n v="61840"/>
    <n v="4"/>
    <n v="15460"/>
    <n v="15460"/>
    <s v="100080099281005"/>
    <n v="16129.73"/>
    <n v="64518.92"/>
    <x v="4"/>
    <x v="1"/>
    <x v="17"/>
    <n v="1005"/>
    <n v="10008009"/>
    <s v="SABANA"/>
    <n v="928"/>
    <s v="Combustibles"/>
    <s v="0040007354"/>
    <x v="0"/>
    <s v="221630"/>
    <s v="En línea"/>
  </r>
  <r>
    <s v="01629729"/>
    <s v="10/02/2025"/>
    <s v="12:27"/>
    <s v="OFO26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18182"/>
    <s v="En línea"/>
  </r>
  <r>
    <s v="03482969"/>
    <s v="10/02/2025"/>
    <s v="03:46"/>
    <s v="OEU945"/>
    <x v="0"/>
    <s v="BOGOTÁ, D.C."/>
    <x v="0"/>
    <x v="0"/>
    <n v="76950"/>
    <n v="5"/>
    <n v="15390"/>
    <n v="15390"/>
    <s v="1000800921601005"/>
    <n v="16129.73"/>
    <n v="80648.649999999994"/>
    <x v="23"/>
    <x v="1"/>
    <x v="16"/>
    <n v="1005"/>
    <n v="10008009"/>
    <s v="SABANA"/>
    <n v="2160"/>
    <s v="Combustibles"/>
    <s v="0040007354"/>
    <x v="0"/>
    <s v="169775"/>
    <s v="En línea"/>
  </r>
  <r>
    <s v="01340765"/>
    <s v="10/02/2025"/>
    <s v="07:22"/>
    <s v="OFW15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59049"/>
    <s v="En línea"/>
  </r>
  <r>
    <s v="03483149"/>
    <s v="10/02/2025"/>
    <s v="10:01"/>
    <s v="OLN150"/>
    <x v="0"/>
    <s v="BOGOTÁ, D.C."/>
    <x v="0"/>
    <x v="0"/>
    <n v="61560"/>
    <n v="4"/>
    <n v="15390"/>
    <n v="15390"/>
    <s v="1000800921601005"/>
    <n v="16129.73"/>
    <n v="64518.92"/>
    <x v="23"/>
    <x v="1"/>
    <x v="16"/>
    <n v="1005"/>
    <n v="10008009"/>
    <s v="SABANA"/>
    <n v="2160"/>
    <s v="Combustibles"/>
    <s v="0040007354"/>
    <x v="0"/>
    <s v="132941"/>
    <s v="En línea"/>
  </r>
  <r>
    <s v="01340991"/>
    <s v="10/02/2025"/>
    <s v="10:07"/>
    <s v="OAP51E"/>
    <x v="0"/>
    <s v="BOGOTÁ, D.C."/>
    <x v="0"/>
    <x v="0"/>
    <n v="30780"/>
    <n v="2"/>
    <n v="15390"/>
    <n v="15390"/>
    <s v="1000800921601005"/>
    <n v="16129.73"/>
    <n v="32259.46"/>
    <x v="23"/>
    <x v="1"/>
    <x v="16"/>
    <n v="1005"/>
    <n v="10008009"/>
    <s v="SABANA"/>
    <n v="2160"/>
    <s v="Combustibles"/>
    <s v="0040007354"/>
    <x v="0"/>
    <s v="39600"/>
    <s v="En línea"/>
  </r>
  <r>
    <s v="01341250"/>
    <s v="10/02/2025"/>
    <s v="13:48"/>
    <s v="OAN86E"/>
    <x v="0"/>
    <s v="BOGOTÁ, D.C."/>
    <x v="0"/>
    <x v="0"/>
    <n v="15390"/>
    <n v="1"/>
    <n v="15390"/>
    <n v="15390"/>
    <s v="1000800921601005"/>
    <n v="16129.73"/>
    <n v="16129.73"/>
    <x v="23"/>
    <x v="1"/>
    <x v="16"/>
    <n v="1005"/>
    <n v="10008009"/>
    <s v="SABANA"/>
    <n v="2160"/>
    <s v="Combustibles"/>
    <s v="0040007354"/>
    <x v="0"/>
    <s v="76150"/>
    <s v="En línea"/>
  </r>
  <r>
    <s v="02427016"/>
    <s v="10/02/2025"/>
    <s v="21:05"/>
    <s v="LHB26F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10733"/>
    <s v="En línea"/>
  </r>
  <r>
    <s v="01341546"/>
    <s v="10/02/2025"/>
    <s v="18:11"/>
    <s v="DDU52E"/>
    <x v="0"/>
    <s v="BOGOTÁ, D.C."/>
    <x v="0"/>
    <x v="0"/>
    <n v="20976.57"/>
    <n v="1.363"/>
    <n v="15390"/>
    <n v="15390"/>
    <s v="1000800921601005"/>
    <n v="16129.73"/>
    <n v="21984.82199"/>
    <x v="23"/>
    <x v="1"/>
    <x v="16"/>
    <n v="1005"/>
    <n v="10008009"/>
    <s v="SABANA"/>
    <n v="2160"/>
    <s v="Combustibles"/>
    <s v="0040007354"/>
    <x v="0"/>
    <s v="78321"/>
    <s v="En línea"/>
  </r>
  <r>
    <s v="01341756"/>
    <s v="10/02/2025"/>
    <s v="21:23"/>
    <s v="LHE71F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29674"/>
    <s v="En línea"/>
  </r>
  <r>
    <s v="03483572"/>
    <s v="10/02/2025"/>
    <s v="22:29"/>
    <s v="OLO316"/>
    <x v="0"/>
    <s v="BOGOTÁ, D.C."/>
    <x v="0"/>
    <x v="0"/>
    <n v="18575.73"/>
    <n v="1.2070000000000001"/>
    <n v="15390"/>
    <n v="15390"/>
    <s v="1000800921601005"/>
    <n v="16129.73"/>
    <n v="19468.58411"/>
    <x v="23"/>
    <x v="1"/>
    <x v="16"/>
    <n v="1005"/>
    <n v="10008009"/>
    <s v="SABANA"/>
    <n v="2160"/>
    <s v="Combustibles"/>
    <s v="0040007354"/>
    <x v="0"/>
    <s v="131129"/>
    <s v="En línea"/>
  </r>
  <r>
    <s v="03173830"/>
    <s v="10/02/2025"/>
    <s v="14:53"/>
    <s v="JQV322"/>
    <x v="0"/>
    <s v="BOGOTÁ, D.C."/>
    <x v="0"/>
    <x v="1"/>
    <n v="73430"/>
    <n v="7"/>
    <n v="10490"/>
    <n v="10490"/>
    <s v="1000800910401005"/>
    <n v="10510.43"/>
    <n v="73573.010000000009"/>
    <x v="22"/>
    <x v="1"/>
    <x v="17"/>
    <n v="1005"/>
    <n v="10008009"/>
    <s v="SABANA"/>
    <n v="1040"/>
    <s v="Combustibles"/>
    <s v="0040007354"/>
    <x v="0"/>
    <s v="26658"/>
    <s v="En línea"/>
  </r>
  <r>
    <s v="04336128"/>
    <s v="10/02/2025"/>
    <s v="18:48"/>
    <s v="JQV308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5502"/>
    <s v="En línea"/>
  </r>
  <r>
    <s v="04336227"/>
    <s v="10/02/2025"/>
    <s v="21:55"/>
    <s v="OLN122"/>
    <x v="0"/>
    <s v="BOGOTÁ, D.C."/>
    <x v="0"/>
    <x v="1"/>
    <n v="83920"/>
    <n v="8"/>
    <n v="10490"/>
    <n v="10490"/>
    <s v="1000800910401005"/>
    <n v="10510.43"/>
    <n v="84083.44"/>
    <x v="22"/>
    <x v="1"/>
    <x v="17"/>
    <n v="1005"/>
    <n v="10008009"/>
    <s v="SABANA"/>
    <n v="1040"/>
    <s v="Combustibles"/>
    <s v="0040007354"/>
    <x v="0"/>
    <s v="77110"/>
    <s v="En línea"/>
  </r>
  <r>
    <s v="02459832"/>
    <s v="10/02/2025"/>
    <s v="23:43"/>
    <s v="GCX001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6524"/>
    <s v="En línea"/>
  </r>
  <r>
    <s v="02584969"/>
    <s v="10/02/2025"/>
    <s v="20:11"/>
    <s v="OLM869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201899"/>
    <s v="En línea"/>
  </r>
  <r>
    <s v="01474265"/>
    <s v="10/02/2025"/>
    <s v="19:50"/>
    <s v="GCX025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145641"/>
    <s v="En línea"/>
  </r>
  <r>
    <s v="01443569"/>
    <s v="10/02/2025"/>
    <s v="10:44"/>
    <s v="OFZ36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65100"/>
    <s v="En línea"/>
  </r>
  <r>
    <s v="02341547"/>
    <s v="10/02/2025"/>
    <s v="15:36"/>
    <s v="OLN192"/>
    <x v="0"/>
    <s v="BOGOTÁ, D.C."/>
    <x v="0"/>
    <x v="0"/>
    <n v="61840"/>
    <n v="4"/>
    <n v="15460"/>
    <n v="15460"/>
    <s v="1000800919251005"/>
    <n v="16129.73"/>
    <n v="64518.92"/>
    <x v="26"/>
    <x v="1"/>
    <x v="16"/>
    <n v="1005"/>
    <n v="10008009"/>
    <s v="SABANA"/>
    <n v="1925"/>
    <s v="Combustibles"/>
    <s v="0040007354"/>
    <x v="0"/>
    <s v="125123"/>
    <s v="En línea"/>
  </r>
  <r>
    <s v="02341648"/>
    <s v="10/02/2025"/>
    <s v="18:23"/>
    <s v="OFX46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31360"/>
    <s v="En línea"/>
  </r>
  <r>
    <s v="01443665"/>
    <s v="10/02/2025"/>
    <s v="20:11"/>
    <s v="LHB47F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20196"/>
    <s v="En línea"/>
  </r>
  <r>
    <s v="02341728"/>
    <s v="10/02/2025"/>
    <s v="22:51"/>
    <s v="LIT036"/>
    <x v="0"/>
    <s v="BOGOTÁ, D.C."/>
    <x v="0"/>
    <x v="0"/>
    <n v="92760"/>
    <n v="6"/>
    <n v="15460"/>
    <n v="15460"/>
    <s v="1000800919251005"/>
    <n v="16129.73"/>
    <n v="96778.38"/>
    <x v="26"/>
    <x v="1"/>
    <x v="16"/>
    <n v="1005"/>
    <n v="10008009"/>
    <s v="SABANA"/>
    <n v="1925"/>
    <s v="Combustibles"/>
    <s v="0040007354"/>
    <x v="0"/>
    <s v="19405"/>
    <s v="En línea"/>
  </r>
  <r>
    <s v="01443373"/>
    <s v="10/02/2025"/>
    <s v="02:52"/>
    <s v="OLO576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50561"/>
    <s v="En línea"/>
  </r>
  <r>
    <s v="02106076"/>
    <s v="10/02/2025"/>
    <s v="04:22"/>
    <s v="LBM29F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51565"/>
    <s v="En línea"/>
  </r>
  <r>
    <s v="03122859"/>
    <s v="10/02/2025"/>
    <s v="22:08"/>
    <s v="LHA71F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39857"/>
    <s v="En línea"/>
  </r>
  <r>
    <s v="01388057"/>
    <s v="10/02/2025"/>
    <s v="16:01"/>
    <s v="OGB31E"/>
    <x v="0"/>
    <s v="BOGOTÁ, D.C."/>
    <x v="0"/>
    <x v="0"/>
    <n v="23085"/>
    <n v="1.5"/>
    <n v="15390"/>
    <n v="15390"/>
    <s v="1000800914191005"/>
    <n v="16129.73"/>
    <n v="24194.595000000001"/>
    <x v="3"/>
    <x v="1"/>
    <x v="17"/>
    <n v="1005"/>
    <n v="10008009"/>
    <s v="SABANA"/>
    <n v="1419"/>
    <s v="Combustibles"/>
    <s v="0040007354"/>
    <x v="0"/>
    <s v="48029"/>
    <s v="En línea"/>
  </r>
  <r>
    <s v="011016952"/>
    <s v="10/02/2025"/>
    <s v="17:23"/>
    <s v="OLM896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13936"/>
    <s v="En línea"/>
  </r>
  <r>
    <s v="04283745"/>
    <s v="10/02/2025"/>
    <s v="05:13"/>
    <s v="LIS728"/>
    <x v="0"/>
    <s v="BOGOTÁ, D.C."/>
    <x v="0"/>
    <x v="0"/>
    <n v="46380"/>
    <n v="3"/>
    <n v="15460"/>
    <n v="15460"/>
    <s v="100080099841005"/>
    <n v="16129.73"/>
    <n v="48389.19"/>
    <x v="34"/>
    <x v="1"/>
    <x v="17"/>
    <n v="1005"/>
    <n v="10008009"/>
    <s v="SABANA"/>
    <n v="984"/>
    <s v="Combustibles"/>
    <s v="0040007354"/>
    <x v="0"/>
    <s v="50640"/>
    <s v="En línea"/>
  </r>
  <r>
    <s v="02341737"/>
    <s v="10/02/2025"/>
    <s v="02:05"/>
    <s v="GCX104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29413"/>
    <s v="En línea"/>
  </r>
  <r>
    <s v="03271053"/>
    <s v="10/02/2025"/>
    <s v="05:52"/>
    <s v="OJY248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205681"/>
    <s v="En línea"/>
  </r>
  <r>
    <s v="02501800"/>
    <s v="10/02/2025"/>
    <s v="23:50"/>
    <s v="OFP90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54025"/>
    <s v="En línea"/>
  </r>
  <r>
    <s v="01663472"/>
    <s v="10/02/2025"/>
    <s v="07:32"/>
    <s v="OBH679"/>
    <x v="6"/>
    <s v="BOGOTÁ, D.C."/>
    <x v="0"/>
    <x v="1"/>
    <n v="143640"/>
    <n v="14"/>
    <n v="10260"/>
    <n v="10260"/>
    <s v="100080091055865"/>
    <n v="10584.12"/>
    <n v="148177.68000000002"/>
    <x v="10"/>
    <x v="1"/>
    <x v="27"/>
    <n v="865"/>
    <n v="10008009"/>
    <s v="SABANA"/>
    <n v="1055"/>
    <s v="Combustibles"/>
    <s v="0040006277"/>
    <x v="0"/>
    <s v="230729"/>
    <s v="En línea"/>
  </r>
  <r>
    <s v="03502787"/>
    <s v="10/02/2025"/>
    <s v="10:43"/>
    <s v="OBG541"/>
    <x v="11"/>
    <s v="BOGOTÁ, D.C."/>
    <x v="0"/>
    <x v="0"/>
    <n v="120619.83"/>
    <n v="7.7370000000000001"/>
    <n v="15590"/>
    <n v="15590"/>
    <s v="1000800910561010"/>
    <n v="16370.78"/>
    <n v="126660.72486"/>
    <x v="28"/>
    <x v="1"/>
    <x v="22"/>
    <n v="1010"/>
    <n v="10008009"/>
    <s v="SABANA"/>
    <n v="1056"/>
    <s v="Combustibles"/>
    <s v="0040006495"/>
    <x v="0"/>
    <s v="260258"/>
    <s v="En línea"/>
  </r>
  <r>
    <s v="01589574"/>
    <s v="10/02/2025"/>
    <s v="18:12"/>
    <s v="OLN028"/>
    <x v="2"/>
    <s v="BOGOTÁ, D.C."/>
    <x v="0"/>
    <x v="1"/>
    <n v="95116.17"/>
    <n v="9.1370000000000005"/>
    <n v="10410"/>
    <n v="10410"/>
    <s v="100080091056267"/>
    <n v="10697.3"/>
    <n v="97741.230100000001"/>
    <x v="28"/>
    <x v="1"/>
    <x v="19"/>
    <n v="267"/>
    <n v="10008009"/>
    <s v="SABANA"/>
    <n v="1056"/>
    <s v="Combustibles"/>
    <s v="0040006107"/>
    <x v="0"/>
    <s v="89798"/>
    <s v="En línea"/>
  </r>
  <r>
    <s v="02422967"/>
    <s v="10/02/2025"/>
    <s v="12:29"/>
    <s v="DDV64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75144"/>
    <s v="En línea"/>
  </r>
  <r>
    <s v="02423131"/>
    <s v="10/02/2025"/>
    <s v="18:14"/>
    <s v="OFP50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63860"/>
    <s v="En línea"/>
  </r>
  <r>
    <s v="02679681"/>
    <s v="10/02/2025"/>
    <s v="23:25"/>
    <s v="OGC14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70577"/>
    <s v="En línea"/>
  </r>
  <r>
    <s v="02422710"/>
    <s v="10/02/2025"/>
    <s v="00:40"/>
    <s v="JQV015"/>
    <x v="0"/>
    <s v="BOGOTÁ, D.C."/>
    <x v="0"/>
    <x v="1"/>
    <n v="41840"/>
    <n v="4"/>
    <n v="10460"/>
    <n v="10460"/>
    <s v="1000800910681005"/>
    <n v="10510.43"/>
    <n v="42041.72"/>
    <x v="16"/>
    <x v="1"/>
    <x v="17"/>
    <n v="1005"/>
    <n v="10008009"/>
    <s v="SABANA"/>
    <n v="1068"/>
    <s v="Combustibles"/>
    <s v="0040007354"/>
    <x v="0"/>
    <s v="112285"/>
    <s v="En línea"/>
  </r>
  <r>
    <s v="01513057"/>
    <s v="10/02/2025"/>
    <s v="02:19"/>
    <s v="OLO666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76731"/>
    <s v="En línea"/>
  </r>
  <r>
    <s v="0266442"/>
    <s v="10/02/2025"/>
    <s v="19:00"/>
    <s v="OFK45E"/>
    <x v="0"/>
    <s v="BOGOTÁ, D.C."/>
    <x v="0"/>
    <x v="0"/>
    <n v="24225"/>
    <n v="1.5"/>
    <n v="16150"/>
    <n v="16150"/>
    <s v="1000800913581005"/>
    <n v="16129.73"/>
    <n v="24194.595000000001"/>
    <x v="21"/>
    <x v="1"/>
    <x v="17"/>
    <n v="1005"/>
    <n v="10008009"/>
    <s v="SABANA"/>
    <n v="1358"/>
    <s v="Combustibles"/>
    <s v="0040007354"/>
    <x v="0"/>
    <s v="59680"/>
    <s v="En línea"/>
  </r>
  <r>
    <s v="04228991"/>
    <s v="10/02/2025"/>
    <s v="05:40"/>
    <s v="OFL70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39920"/>
    <s v="En línea"/>
  </r>
  <r>
    <s v="04229051"/>
    <s v="10/02/2025"/>
    <s v="08:29"/>
    <s v="OFQ24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4789"/>
    <s v="En línea"/>
  </r>
  <r>
    <s v="01466966"/>
    <s v="10/02/2025"/>
    <s v="19:08"/>
    <s v="OFO48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80790"/>
    <s v="En línea"/>
  </r>
  <r>
    <s v="01467064"/>
    <s v="10/02/2025"/>
    <s v="22:59"/>
    <s v="DDW20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57710"/>
    <s v="En línea"/>
  </r>
  <r>
    <s v="03255708"/>
    <s v="10/02/2025"/>
    <s v="05:17"/>
    <s v="OLO685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40583"/>
    <s v="En línea"/>
  </r>
  <r>
    <s v="02394667"/>
    <s v="10/02/2025"/>
    <s v="11:00"/>
    <s v="OLO699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46614"/>
    <s v="En línea"/>
  </r>
  <r>
    <s v="03255962"/>
    <s v="10/02/2025"/>
    <s v="14:52"/>
    <s v="OLM892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11563"/>
    <s v="En línea"/>
  </r>
  <r>
    <s v="03255697"/>
    <s v="10/02/2025"/>
    <s v="04:51"/>
    <s v="OKZ746"/>
    <x v="12"/>
    <s v="BOGOTÁ, D.C."/>
    <x v="0"/>
    <x v="1"/>
    <n v="64712.6"/>
    <n v="6.2949999999999999"/>
    <n v="10280"/>
    <n v="10280"/>
    <s v="1000800926001012"/>
    <n v="10552.49"/>
    <n v="66427.924549999996"/>
    <x v="14"/>
    <x v="1"/>
    <x v="29"/>
    <n v="1012"/>
    <n v="10008009"/>
    <s v="SABANA"/>
    <n v="2600"/>
    <s v="Combustibles"/>
    <s v="0040006507"/>
    <x v="0"/>
    <s v="351470"/>
    <s v="En línea"/>
  </r>
  <r>
    <s v="03173685"/>
    <s v="10/02/2025"/>
    <s v="06:18"/>
    <s v="LIS823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31060"/>
    <s v="En línea"/>
  </r>
  <r>
    <s v="04336072"/>
    <s v="10/02/2025"/>
    <s v="17:28"/>
    <s v="ODT135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216640"/>
    <s v="En línea"/>
  </r>
  <r>
    <s v="03173894"/>
    <s v="10/02/2025"/>
    <s v="18:09"/>
    <s v="OFV16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5784"/>
    <s v="En línea"/>
  </r>
  <r>
    <s v="03173845"/>
    <s v="10/02/2025"/>
    <s v="15:37"/>
    <s v="OFY21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83030"/>
    <s v="En línea"/>
  </r>
  <r>
    <s v="01283728"/>
    <s v="10/02/2025"/>
    <s v="10:35"/>
    <s v="OFM53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8640"/>
    <s v="En línea"/>
  </r>
  <r>
    <s v="04335945"/>
    <s v="10/02/2025"/>
    <s v="13:40"/>
    <s v="ODT166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33089"/>
    <s v="En línea"/>
  </r>
  <r>
    <s v="04335831"/>
    <s v="10/02/2025"/>
    <s v="10:25"/>
    <s v="LHA57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28820"/>
    <s v="En línea"/>
  </r>
  <r>
    <s v="021017997"/>
    <s v="10/02/2025"/>
    <s v="06:47"/>
    <s v="OBG848"/>
    <x v="2"/>
    <s v="BOGOTÁ, D.C."/>
    <x v="0"/>
    <x v="0"/>
    <n v="184560"/>
    <n v="12"/>
    <n v="15380"/>
    <n v="15380"/>
    <s v="100080091566267"/>
    <n v="16316.6"/>
    <n v="195799.2"/>
    <x v="24"/>
    <x v="1"/>
    <x v="19"/>
    <n v="267"/>
    <n v="10008009"/>
    <s v="SABANA"/>
    <n v="1566"/>
    <s v="Combustibles"/>
    <s v="0040006107"/>
    <x v="0"/>
    <s v="404294"/>
    <s v="En línea"/>
  </r>
  <r>
    <s v="01433574"/>
    <s v="10/02/2025"/>
    <s v="10:09"/>
    <s v="OKZ661"/>
    <x v="4"/>
    <s v="BOGOTÁ, D.C."/>
    <x v="0"/>
    <x v="0"/>
    <n v="93780"/>
    <n v="6"/>
    <n v="15630"/>
    <n v="15630"/>
    <s v="1000800910681660"/>
    <n v="16129.73"/>
    <n v="96778.38"/>
    <x v="16"/>
    <x v="1"/>
    <x v="28"/>
    <n v="1660"/>
    <n v="10008009"/>
    <s v="SABANA"/>
    <n v="1068"/>
    <s v="Combustibles"/>
    <s v="0040006223"/>
    <x v="0"/>
    <s v="159869"/>
    <s v="En línea"/>
  </r>
  <r>
    <s v="01662260"/>
    <s v="10/02/2025"/>
    <s v="03:44"/>
    <s v="OKZ846"/>
    <x v="0"/>
    <s v="BOGOTÁ, D.C."/>
    <x v="0"/>
    <x v="0"/>
    <n v="61160"/>
    <n v="4"/>
    <n v="15290"/>
    <n v="15290"/>
    <s v="1000800910821005"/>
    <n v="16129.73"/>
    <n v="64518.92"/>
    <x v="50"/>
    <x v="1"/>
    <x v="17"/>
    <n v="1005"/>
    <n v="10008009"/>
    <s v="SABANA"/>
    <n v="1082"/>
    <s v="Combustibles"/>
    <s v="0040007354"/>
    <x v="0"/>
    <s v="123546"/>
    <s v="En línea"/>
  </r>
  <r>
    <s v="01309980"/>
    <s v="10/02/2025"/>
    <s v="04:53"/>
    <s v="OJX040"/>
    <x v="0"/>
    <s v="BOGOTÁ, D.C."/>
    <x v="0"/>
    <x v="0"/>
    <n v="79440"/>
    <n v="5"/>
    <n v="15888"/>
    <n v="15888"/>
    <s v="1000800919301005"/>
    <n v="16129.73"/>
    <n v="80648.649999999994"/>
    <x v="25"/>
    <x v="1"/>
    <x v="16"/>
    <n v="1005"/>
    <n v="10008009"/>
    <s v="SABANA"/>
    <n v="1930"/>
    <s v="Combustibles"/>
    <s v="0040007354"/>
    <x v="0"/>
    <s v="221052"/>
    <s v="En línea"/>
  </r>
  <r>
    <s v="02295801"/>
    <s v="10/02/2025"/>
    <s v="15:31"/>
    <s v="OFX78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8914"/>
    <s v="En línea"/>
  </r>
  <r>
    <s v="01310249"/>
    <s v="10/02/2025"/>
    <s v="16:12"/>
    <s v="DDN75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8100"/>
    <s v="En línea"/>
  </r>
  <r>
    <s v="01309956"/>
    <s v="10/02/2025"/>
    <s v="00:13"/>
    <s v="OFY93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9704"/>
    <s v="En línea"/>
  </r>
  <r>
    <s v="02295701"/>
    <s v="10/02/2025"/>
    <s v="11:07"/>
    <s v="OGC27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32525"/>
    <s v="En línea"/>
  </r>
  <r>
    <s v="02295974"/>
    <s v="10/02/2025"/>
    <s v="21:44"/>
    <s v="OLN190"/>
    <x v="0"/>
    <s v="BOGOTÁ, D.C."/>
    <x v="0"/>
    <x v="0"/>
    <n v="63552"/>
    <n v="4"/>
    <n v="15888"/>
    <n v="15888"/>
    <s v="1000800919301005"/>
    <n v="16129.73"/>
    <n v="64518.92"/>
    <x v="25"/>
    <x v="1"/>
    <x v="16"/>
    <n v="1005"/>
    <n v="10008009"/>
    <s v="SABANA"/>
    <n v="1930"/>
    <s v="Combustibles"/>
    <s v="0040007354"/>
    <x v="0"/>
    <s v="115018"/>
    <s v="En línea"/>
  </r>
  <r>
    <s v="2358432"/>
    <s v="10/02/2025"/>
    <s v="11:52"/>
    <s v="ODT191"/>
    <x v="0"/>
    <s v="BOGOTÁ, D.C."/>
    <x v="0"/>
    <x v="0"/>
    <n v="79135"/>
    <n v="5"/>
    <n v="15827"/>
    <n v="15827"/>
    <s v="1000800923381005"/>
    <n v="16129.73"/>
    <n v="80648.649999999994"/>
    <x v="8"/>
    <x v="1"/>
    <x v="16"/>
    <n v="1005"/>
    <n v="10008009"/>
    <s v="SABANA"/>
    <n v="2338"/>
    <s v="Combustibles"/>
    <s v="0040007354"/>
    <x v="0"/>
    <s v="178406"/>
    <s v="En línea"/>
  </r>
  <r>
    <s v="2358434"/>
    <s v="10/02/2025"/>
    <s v="11:56"/>
    <s v="LHA32F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477"/>
    <s v="En línea"/>
  </r>
  <r>
    <s v="2358568"/>
    <s v="10/02/2025"/>
    <s v="14:53"/>
    <s v="OFW59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57714"/>
    <s v="En línea"/>
  </r>
  <r>
    <s v="03235032"/>
    <s v="10/02/2025"/>
    <s v="20:24"/>
    <s v="OLN316"/>
    <x v="12"/>
    <s v="BOGOTÁ, D.C."/>
    <x v="0"/>
    <x v="1"/>
    <n v="156714.75"/>
    <n v="14.715"/>
    <n v="10650"/>
    <n v="10650"/>
    <s v="1000800935811012"/>
    <n v="10552.49"/>
    <n v="155279.89035"/>
    <x v="7"/>
    <x v="1"/>
    <x v="29"/>
    <n v="1012"/>
    <n v="10008009"/>
    <s v="SABANA"/>
    <n v="3581"/>
    <s v="Combustibles"/>
    <s v="0040006507"/>
    <x v="0"/>
    <s v="213709"/>
    <s v="En línea"/>
  </r>
  <r>
    <s v="01655288"/>
    <s v="10/02/2025"/>
    <s v="19:05"/>
    <s v="GCX146"/>
    <x v="2"/>
    <s v="BOGOTÁ, D.C."/>
    <x v="0"/>
    <x v="1"/>
    <n v="163480.79999999999"/>
    <n v="15.78"/>
    <n v="10360"/>
    <n v="10360"/>
    <s v="100080092046267"/>
    <n v="10697.3"/>
    <n v="168803.39399999997"/>
    <x v="2"/>
    <x v="1"/>
    <x v="19"/>
    <n v="267"/>
    <n v="10008009"/>
    <s v="SABANA"/>
    <n v="2046"/>
    <s v="Combustibles"/>
    <s v="0040006107"/>
    <x v="0"/>
    <s v="57006"/>
    <s v="En línea"/>
  </r>
  <r>
    <s v="01486664"/>
    <s v="10/02/2025"/>
    <s v="08:11"/>
    <s v="LHG87F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39383"/>
    <s v="En línea"/>
  </r>
  <r>
    <s v="04328408"/>
    <s v="10/02/2025"/>
    <s v="20:08"/>
    <s v="OGA62E"/>
    <x v="0"/>
    <s v="BOGOTÁ, D.C."/>
    <x v="0"/>
    <x v="0"/>
    <n v="18209.05"/>
    <n v="1.171"/>
    <n v="15550"/>
    <n v="15550"/>
    <s v="100080099581005"/>
    <n v="16129.73"/>
    <n v="18887.913830000001"/>
    <x v="35"/>
    <x v="1"/>
    <x v="17"/>
    <n v="1005"/>
    <n v="10008009"/>
    <s v="SABANA"/>
    <n v="958"/>
    <s v="Combustibles"/>
    <s v="0040007354"/>
    <x v="0"/>
    <s v="68929"/>
    <s v="En línea"/>
  </r>
  <r>
    <s v="02429244"/>
    <s v="10/02/2025"/>
    <s v="10:35"/>
    <s v="JQV298"/>
    <x v="0"/>
    <s v="BOGOTÁ, D.C."/>
    <x v="0"/>
    <x v="1"/>
    <n v="41960"/>
    <n v="4"/>
    <n v="10490"/>
    <n v="10490"/>
    <s v="100080099581005"/>
    <n v="10510.43"/>
    <n v="42041.72"/>
    <x v="35"/>
    <x v="1"/>
    <x v="17"/>
    <n v="1005"/>
    <n v="10008009"/>
    <s v="SABANA"/>
    <n v="958"/>
    <s v="Combustibles"/>
    <s v="0040007354"/>
    <x v="0"/>
    <s v="31846"/>
    <s v="En línea"/>
  </r>
  <r>
    <s v="02429598"/>
    <s v="10/02/2025"/>
    <s v="23:15"/>
    <s v="LIT000"/>
    <x v="0"/>
    <s v="BOGOTÁ, D.C."/>
    <x v="0"/>
    <x v="1"/>
    <n v="41960"/>
    <n v="4"/>
    <n v="10490"/>
    <n v="10490"/>
    <s v="100080099581005"/>
    <n v="10510.43"/>
    <n v="42041.72"/>
    <x v="35"/>
    <x v="1"/>
    <x v="17"/>
    <n v="1005"/>
    <n v="10008009"/>
    <s v="SABANA"/>
    <n v="958"/>
    <s v="Combustibles"/>
    <s v="0040007354"/>
    <x v="0"/>
    <s v="20666"/>
    <s v="En línea"/>
  </r>
  <r>
    <s v="03253396"/>
    <s v="10/02/2025"/>
    <s v="06:42"/>
    <s v="OAN48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1600"/>
    <s v="En línea"/>
  </r>
  <r>
    <s v="02243303"/>
    <s v="10/02/2025"/>
    <s v="08:55"/>
    <s v="DDY14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54685"/>
    <s v="En línea"/>
  </r>
  <r>
    <s v="01139349"/>
    <s v="10/02/2025"/>
    <s v="09:42"/>
    <s v="OLN198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62339"/>
    <s v="En línea"/>
  </r>
  <r>
    <s v="03253463"/>
    <s v="10/02/2025"/>
    <s v="10:14"/>
    <s v="OFW67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42656"/>
    <s v="En línea"/>
  </r>
  <r>
    <s v="04191367"/>
    <s v="10/02/2025"/>
    <s v="08:54"/>
    <s v="AWV05D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93480"/>
    <s v="En línea"/>
  </r>
  <r>
    <s v="04191411"/>
    <s v="10/02/2025"/>
    <s v="11:53"/>
    <s v="OAM29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99908"/>
    <s v="En línea"/>
  </r>
  <r>
    <s v="02243399"/>
    <s v="10/02/2025"/>
    <s v="14:32"/>
    <s v="OEU926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194951"/>
    <s v="En línea"/>
  </r>
  <r>
    <s v="02243488"/>
    <s v="10/02/2025"/>
    <s v="21:05"/>
    <s v="ODT108"/>
    <x v="0"/>
    <s v="BOGOTÁ, D.C."/>
    <x v="0"/>
    <x v="0"/>
    <n v="76950"/>
    <n v="5"/>
    <n v="15390"/>
    <n v="15390"/>
    <s v="1000800915551005"/>
    <n v="16129.73"/>
    <n v="80648.649999999994"/>
    <x v="31"/>
    <x v="1"/>
    <x v="16"/>
    <n v="1005"/>
    <n v="10008009"/>
    <s v="SABANA"/>
    <n v="1555"/>
    <s v="Combustibles"/>
    <s v="0040007354"/>
    <x v="0"/>
    <s v="166490"/>
    <s v="En línea"/>
  </r>
  <r>
    <s v="01139451"/>
    <s v="10/02/2025"/>
    <s v="21:09"/>
    <s v="JQV271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60620"/>
    <s v="En línea"/>
  </r>
  <r>
    <s v="01139445"/>
    <s v="10/02/2025"/>
    <s v="19:15"/>
    <s v="OEU966"/>
    <x v="0"/>
    <s v="BOGOTÁ, D.C."/>
    <x v="0"/>
    <x v="0"/>
    <n v="76950"/>
    <n v="5"/>
    <n v="15390"/>
    <n v="15390"/>
    <s v="1000800915551005"/>
    <n v="16129.73"/>
    <n v="80648.649999999994"/>
    <x v="31"/>
    <x v="1"/>
    <x v="16"/>
    <n v="1005"/>
    <n v="10008009"/>
    <s v="SABANA"/>
    <n v="1555"/>
    <s v="Combustibles"/>
    <s v="0040007354"/>
    <x v="0"/>
    <s v="192362"/>
    <s v="En línea"/>
  </r>
  <r>
    <s v="03253583"/>
    <s v="10/02/2025"/>
    <s v="19:36"/>
    <s v="OAN18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7640"/>
    <s v="En línea"/>
  </r>
  <r>
    <s v="03253639"/>
    <s v="10/02/2025"/>
    <s v="23:04"/>
    <s v="OAO13E"/>
    <x v="0"/>
    <s v="BOGOTÁ, D.C."/>
    <x v="0"/>
    <x v="0"/>
    <n v="28409.94"/>
    <n v="1.8460000000000001"/>
    <n v="15390"/>
    <n v="15390"/>
    <s v="1000800915551005"/>
    <n v="16129.73"/>
    <n v="29775.48158"/>
    <x v="31"/>
    <x v="1"/>
    <x v="16"/>
    <n v="1005"/>
    <n v="10008009"/>
    <s v="SABANA"/>
    <n v="1555"/>
    <s v="Combustibles"/>
    <s v="0040007354"/>
    <x v="0"/>
    <s v="86556"/>
    <s v="En línea"/>
  </r>
  <r>
    <s v="02243511"/>
    <s v="10/02/2025"/>
    <s v="22:26"/>
    <s v="OEU925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176628"/>
    <s v="En línea"/>
  </r>
  <r>
    <s v="03253522"/>
    <s v="10/02/2025"/>
    <s v="15:22"/>
    <s v="OJY263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06383"/>
    <s v="En línea"/>
  </r>
  <r>
    <s v="02243412"/>
    <s v="10/02/2025"/>
    <s v="15:27"/>
    <s v="LIS836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41609"/>
    <s v="En línea"/>
  </r>
  <r>
    <s v="02243486"/>
    <s v="10/02/2025"/>
    <s v="20:51"/>
    <s v="LIS830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9279"/>
    <s v="En línea"/>
  </r>
  <r>
    <s v="02278699"/>
    <s v="10/02/2025"/>
    <s v="00:06"/>
    <s v="OLN277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128206"/>
    <s v="En línea"/>
  </r>
  <r>
    <s v="01332767"/>
    <s v="10/02/2025"/>
    <s v="01:58"/>
    <s v="OFO62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5114"/>
    <s v="En línea"/>
  </r>
  <r>
    <s v="01332769"/>
    <s v="10/02/2025"/>
    <s v="02:31"/>
    <s v="DDN4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6760"/>
    <s v="En línea"/>
  </r>
  <r>
    <s v="02278704"/>
    <s v="10/02/2025"/>
    <s v="00:49"/>
    <s v="OFU7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44740"/>
    <s v="En línea"/>
  </r>
  <r>
    <s v="03144715"/>
    <s v="10/02/2025"/>
    <s v="06:11"/>
    <s v="OFL93E"/>
    <x v="0"/>
    <s v="BOGOTÁ, D.C."/>
    <x v="0"/>
    <x v="0"/>
    <n v="21553.98"/>
    <n v="1.387"/>
    <n v="15540"/>
    <n v="15540"/>
    <s v="1000800910691005"/>
    <n v="16129.73"/>
    <n v="22371.935509999999"/>
    <x v="17"/>
    <x v="1"/>
    <x v="17"/>
    <n v="1005"/>
    <n v="10008009"/>
    <s v="SABANA"/>
    <n v="1069"/>
    <s v="Combustibles"/>
    <s v="0040007354"/>
    <x v="0"/>
    <s v="43974"/>
    <s v="En línea"/>
  </r>
  <r>
    <s v="01332900"/>
    <s v="10/02/2025"/>
    <s v="08:47"/>
    <s v="OEU906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191798"/>
    <s v="En línea"/>
  </r>
  <r>
    <s v="03144767"/>
    <s v="10/02/2025"/>
    <s v="10:23"/>
    <s v="DDN62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4637"/>
    <s v="En línea"/>
  </r>
  <r>
    <s v="04189183"/>
    <s v="10/02/2025"/>
    <s v="11:32"/>
    <s v="OGD90E"/>
    <x v="0"/>
    <s v="BOGOTÁ, D.C."/>
    <x v="0"/>
    <x v="0"/>
    <n v="21849.24"/>
    <n v="1.4059999999999999"/>
    <n v="15540"/>
    <n v="15540"/>
    <s v="1000800910691005"/>
    <n v="16129.73"/>
    <n v="22678.400379999999"/>
    <x v="17"/>
    <x v="1"/>
    <x v="17"/>
    <n v="1005"/>
    <n v="10008009"/>
    <s v="SABANA"/>
    <n v="1069"/>
    <s v="Combustibles"/>
    <s v="0040007354"/>
    <x v="0"/>
    <s v="33200"/>
    <s v="En línea"/>
  </r>
  <r>
    <s v="04189317"/>
    <s v="10/02/2025"/>
    <s v="19:35"/>
    <s v="DDX92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86432"/>
    <s v="En línea"/>
  </r>
  <r>
    <s v="02279061"/>
    <s v="10/02/2025"/>
    <s v="20:59"/>
    <s v="OAN68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67777"/>
    <s v="En línea"/>
  </r>
  <r>
    <s v="0550142"/>
    <s v="10/02/2025"/>
    <s v="18:43"/>
    <s v="OGE15E"/>
    <x v="0"/>
    <s v="BOGOTÁ, D.C."/>
    <x v="0"/>
    <x v="0"/>
    <n v="24428.880000000001"/>
    <n v="1.5720000000000001"/>
    <n v="15540"/>
    <n v="15540"/>
    <s v="1000800910691005"/>
    <n v="16129.73"/>
    <n v="25355.935560000002"/>
    <x v="17"/>
    <x v="1"/>
    <x v="17"/>
    <n v="1005"/>
    <n v="10008009"/>
    <s v="SABANA"/>
    <n v="1069"/>
    <s v="Combustibles"/>
    <s v="0040007354"/>
    <x v="0"/>
    <s v="87928"/>
    <s v="En línea"/>
  </r>
  <r>
    <s v="02279092"/>
    <s v="10/02/2025"/>
    <s v="22:02"/>
    <s v="OKZ590"/>
    <x v="0"/>
    <s v="BOGOTÁ, D.C."/>
    <x v="0"/>
    <x v="1"/>
    <n v="63180"/>
    <n v="6"/>
    <n v="10530"/>
    <n v="10530"/>
    <s v="1000800910691005"/>
    <n v="10510.43"/>
    <n v="63062.58"/>
    <x v="17"/>
    <x v="1"/>
    <x v="17"/>
    <n v="1005"/>
    <n v="10008009"/>
    <s v="SABANA"/>
    <n v="1069"/>
    <s v="Combustibles"/>
    <s v="0040007354"/>
    <x v="0"/>
    <s v="151424"/>
    <s v="En línea"/>
  </r>
  <r>
    <s v="02278972"/>
    <s v="10/02/2025"/>
    <s v="18:22"/>
    <s v="OLN211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74724"/>
    <s v="En línea"/>
  </r>
  <r>
    <s v="01333113"/>
    <s v="10/02/2025"/>
    <s v="22:14"/>
    <s v="OKZ821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59423"/>
    <s v="En línea"/>
  </r>
  <r>
    <s v="01472929"/>
    <s v="10/02/2025"/>
    <s v="22:04"/>
    <s v="GCX088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7771"/>
    <s v="En línea"/>
  </r>
  <r>
    <s v="01472785"/>
    <s v="10/02/2025"/>
    <s v="17:29"/>
    <s v="OLO592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8264"/>
    <s v="En línea"/>
  </r>
  <r>
    <s v="01472896"/>
    <s v="10/02/2025"/>
    <s v="20:35"/>
    <s v="JQU941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11120"/>
    <s v="En línea"/>
  </r>
  <r>
    <s v="01472904"/>
    <s v="10/02/2025"/>
    <s v="20:56"/>
    <s v="OKZ854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24749"/>
    <s v="En línea"/>
  </r>
  <r>
    <s v="01472948"/>
    <s v="10/02/2025"/>
    <s v="22:19"/>
    <s v="GCX091"/>
    <x v="0"/>
    <s v="BOGOTÁ, D.C."/>
    <x v="0"/>
    <x v="1"/>
    <n v="38474.837"/>
    <n v="3.613"/>
    <n v="10649"/>
    <n v="10649"/>
    <s v="1000800925901005"/>
    <n v="10510.43"/>
    <n v="37974.183590000001"/>
    <x v="20"/>
    <x v="1"/>
    <x v="16"/>
    <n v="1005"/>
    <n v="10008009"/>
    <s v="SABANA"/>
    <n v="2590"/>
    <s v="Combustibles"/>
    <s v="0040007354"/>
    <x v="0"/>
    <s v="100382"/>
    <s v="En línea"/>
  </r>
  <r>
    <s v="01472263"/>
    <s v="10/02/2025"/>
    <s v="00:18"/>
    <s v="GCX127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1230"/>
    <s v="En línea"/>
  </r>
  <r>
    <s v="01472342"/>
    <s v="10/02/2025"/>
    <s v="04:57"/>
    <s v="OLO597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85955"/>
    <s v="En línea"/>
  </r>
  <r>
    <s v="02364945"/>
    <s v="10/02/2025"/>
    <s v="12:49"/>
    <s v="OLN084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241910"/>
    <s v="En línea"/>
  </r>
  <r>
    <s v="03167678"/>
    <s v="10/02/2025"/>
    <s v="14:24"/>
    <s v="OFL77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7969"/>
    <s v="En línea"/>
  </r>
  <r>
    <s v="03167619"/>
    <s v="10/02/2025"/>
    <s v="11:14"/>
    <s v="OFL73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9900"/>
    <s v="En línea"/>
  </r>
  <r>
    <s v="03416016"/>
    <s v="10/02/2025"/>
    <s v="22:43"/>
    <s v="OLO609"/>
    <x v="0"/>
    <s v="BOGOTÁ, D.C."/>
    <x v="0"/>
    <x v="1"/>
    <n v="41440"/>
    <n v="4"/>
    <n v="10360"/>
    <n v="10360"/>
    <s v="100080099591005"/>
    <n v="10510.43"/>
    <n v="42041.72"/>
    <x v="49"/>
    <x v="1"/>
    <x v="17"/>
    <n v="1005"/>
    <n v="10008009"/>
    <s v="SABANA"/>
    <n v="959"/>
    <s v="Combustibles"/>
    <s v="0040007354"/>
    <x v="0"/>
    <s v="125953"/>
    <s v="En línea"/>
  </r>
  <r>
    <s v="08117317"/>
    <s v="10/02/2025"/>
    <s v="10:37"/>
    <s v="OKZ893"/>
    <x v="2"/>
    <s v="BOGOTÁ, D.C."/>
    <x v="0"/>
    <x v="1"/>
    <n v="218909.34899999999"/>
    <n v="21.050999999999998"/>
    <n v="10399"/>
    <n v="10399"/>
    <s v="10008009984267"/>
    <n v="10697.3"/>
    <n v="225188.86229999998"/>
    <x v="34"/>
    <x v="1"/>
    <x v="19"/>
    <n v="267"/>
    <n v="10008009"/>
    <s v="SABANA"/>
    <n v="984"/>
    <s v="Combustibles"/>
    <s v="0040006107"/>
    <x v="0"/>
    <s v="12657"/>
    <s v="En línea"/>
  </r>
  <r>
    <s v="01694766"/>
    <s v="10/02/2025"/>
    <s v="18:01"/>
    <s v="OBI770"/>
    <x v="10"/>
    <s v="BOGOTÁ, D.C."/>
    <x v="0"/>
    <x v="1"/>
    <n v="122122.56"/>
    <n v="11.423999999999999"/>
    <n v="10690"/>
    <n v="10690"/>
    <s v="100080091039465"/>
    <n v="10704.89"/>
    <n v="122292.66335999999"/>
    <x v="5"/>
    <x v="1"/>
    <x v="23"/>
    <n v="465"/>
    <n v="10008009"/>
    <s v="SABANA"/>
    <n v="1039"/>
    <s v="Combustibles"/>
    <s v="0040006276"/>
    <x v="0"/>
    <s v="299520"/>
    <s v="En línea"/>
  </r>
  <r>
    <s v="01867964"/>
    <s v="10/02/2025"/>
    <s v="06:15"/>
    <s v="GCX132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2550"/>
    <s v="En línea"/>
  </r>
  <r>
    <s v="02746246"/>
    <s v="10/02/2025"/>
    <s v="06:37"/>
    <s v="OLO665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10270"/>
    <s v="En línea"/>
  </r>
  <r>
    <s v="02746485"/>
    <s v="10/02/2025"/>
    <s v="09:33"/>
    <s v="OLO677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26937"/>
    <s v="En línea"/>
  </r>
  <r>
    <s v="02747250"/>
    <s v="10/02/2025"/>
    <s v="22:11"/>
    <s v="GCX138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5772"/>
    <s v="En línea"/>
  </r>
  <r>
    <s v="01869174"/>
    <s v="10/02/2025"/>
    <s v="22:16"/>
    <s v="LIS983"/>
    <x v="0"/>
    <s v="BOGOTÁ, D.C."/>
    <x v="0"/>
    <x v="1"/>
    <n v="35707.199999999997"/>
    <n v="3.46"/>
    <n v="10320"/>
    <n v="10320"/>
    <s v="1000800910471005"/>
    <n v="10510.43"/>
    <n v="36366.087800000001"/>
    <x v="6"/>
    <x v="1"/>
    <x v="17"/>
    <n v="1005"/>
    <n v="10008009"/>
    <s v="SABANA"/>
    <n v="1047"/>
    <s v="Combustibles"/>
    <s v="0040007354"/>
    <x v="0"/>
    <s v="39162"/>
    <s v="En línea"/>
  </r>
  <r>
    <s v="02549700"/>
    <s v="10/02/2025"/>
    <s v="02:19"/>
    <s v="LBL87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9045"/>
    <s v="En línea"/>
  </r>
  <r>
    <s v="01589236"/>
    <s v="10/02/2025"/>
    <s v="07:29"/>
    <s v="DDZ72E"/>
    <x v="0"/>
    <s v="BOGOTÁ, D.C."/>
    <x v="0"/>
    <x v="0"/>
    <n v="22480.78"/>
    <n v="1.4419999999999999"/>
    <n v="15590"/>
    <n v="15590"/>
    <s v="1000800910561005"/>
    <n v="16129.73"/>
    <n v="23259.070659999998"/>
    <x v="28"/>
    <x v="1"/>
    <x v="17"/>
    <n v="1005"/>
    <n v="10008009"/>
    <s v="SABANA"/>
    <n v="1056"/>
    <s v="Combustibles"/>
    <s v="0040007354"/>
    <x v="0"/>
    <s v="78158"/>
    <s v="En línea"/>
  </r>
  <r>
    <s v="02549980"/>
    <s v="10/02/2025"/>
    <s v="09:42"/>
    <s v="OGA5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8277"/>
    <s v="En línea"/>
  </r>
  <r>
    <s v="03502746"/>
    <s v="10/02/2025"/>
    <s v="09:54"/>
    <s v="OFJ8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7647"/>
    <s v="En línea"/>
  </r>
  <r>
    <s v="03503025"/>
    <s v="10/02/2025"/>
    <s v="16:27"/>
    <s v="OEU953"/>
    <x v="0"/>
    <s v="BOGOTÁ, D.C."/>
    <x v="0"/>
    <x v="0"/>
    <n v="77950"/>
    <n v="5"/>
    <n v="15590"/>
    <n v="15590"/>
    <s v="1000800910561005"/>
    <n v="16129.73"/>
    <n v="80648.649999999994"/>
    <x v="28"/>
    <x v="1"/>
    <x v="17"/>
    <n v="1005"/>
    <n v="10008009"/>
    <s v="SABANA"/>
    <n v="1056"/>
    <s v="Combustibles"/>
    <s v="0040007354"/>
    <x v="0"/>
    <s v="169422"/>
    <s v="En línea"/>
  </r>
  <r>
    <s v="02550250"/>
    <s v="10/02/2025"/>
    <s v="15:32"/>
    <s v="OFO74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0080"/>
    <s v="En línea"/>
  </r>
  <r>
    <s v="01589813"/>
    <s v="10/02/2025"/>
    <s v="23:28"/>
    <s v="OFQ1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3903"/>
    <s v="En línea"/>
  </r>
  <r>
    <s v="02550302"/>
    <s v="10/02/2025"/>
    <s v="16:38"/>
    <s v="OLO624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20845"/>
    <s v="En línea"/>
  </r>
  <r>
    <s v="03503271"/>
    <s v="10/02/2025"/>
    <s v="21:45"/>
    <s v="GCX113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80388"/>
    <s v="En línea"/>
  </r>
  <r>
    <s v="2744575"/>
    <s v="10/02/2025"/>
    <s v="13:55"/>
    <s v="LIS734"/>
    <x v="0"/>
    <s v="BOGOTÁ, D.C."/>
    <x v="0"/>
    <x v="0"/>
    <n v="47940"/>
    <n v="3"/>
    <n v="15980"/>
    <n v="15980"/>
    <s v="1000800911051005"/>
    <n v="16129.73"/>
    <n v="48389.19"/>
    <x v="38"/>
    <x v="1"/>
    <x v="17"/>
    <n v="1005"/>
    <n v="10008009"/>
    <s v="SABANA"/>
    <n v="1105"/>
    <s v="Combustibles"/>
    <s v="0040007354"/>
    <x v="0"/>
    <s v="45902"/>
    <s v="En línea"/>
  </r>
  <r>
    <s v="2744672"/>
    <s v="10/02/2025"/>
    <s v="17:26"/>
    <s v="OLN290"/>
    <x v="0"/>
    <s v="BOGOTÁ, D.C."/>
    <x v="0"/>
    <x v="0"/>
    <n v="47940"/>
    <n v="3"/>
    <n v="15980"/>
    <n v="15980"/>
    <s v="1000800911051005"/>
    <n v="16129.73"/>
    <n v="48389.19"/>
    <x v="38"/>
    <x v="1"/>
    <x v="17"/>
    <n v="1005"/>
    <n v="10008009"/>
    <s v="SABANA"/>
    <n v="1105"/>
    <s v="Combustibles"/>
    <s v="0040007354"/>
    <x v="0"/>
    <s v="125968"/>
    <s v="En línea"/>
  </r>
  <r>
    <s v="2744628"/>
    <s v="10/02/2025"/>
    <s v="16:15"/>
    <s v="OLO318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00040"/>
    <s v="En línea"/>
  </r>
  <r>
    <s v="2744746"/>
    <s v="10/02/2025"/>
    <s v="20:18"/>
    <s v="OKZ833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89628"/>
    <s v="En línea"/>
  </r>
  <r>
    <s v="2744776"/>
    <s v="10/02/2025"/>
    <s v="22:08"/>
    <s v="OKZ625"/>
    <x v="0"/>
    <s v="BOGOTÁ, D.C."/>
    <x v="0"/>
    <x v="0"/>
    <n v="159800"/>
    <n v="10"/>
    <n v="15980"/>
    <n v="15980"/>
    <s v="1000800911051005"/>
    <n v="16129.73"/>
    <n v="161297.29999999999"/>
    <x v="38"/>
    <x v="1"/>
    <x v="17"/>
    <n v="1005"/>
    <n v="10008009"/>
    <s v="SABANA"/>
    <n v="1105"/>
    <s v="Combustibles"/>
    <s v="0040007354"/>
    <x v="0"/>
    <s v="114269"/>
    <s v="En línea"/>
  </r>
  <r>
    <s v="2744381"/>
    <s v="10/02/2025"/>
    <s v="06:56"/>
    <s v="LIS990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22448"/>
    <s v="En línea"/>
  </r>
  <r>
    <s v="2744784"/>
    <s v="10/02/2025"/>
    <s v="22:56"/>
    <s v="GCW871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71130"/>
    <s v="En línea"/>
  </r>
  <r>
    <s v="02723406"/>
    <s v="10/02/2025"/>
    <s v="13:24"/>
    <s v="OAM40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113781"/>
    <s v="En línea"/>
  </r>
  <r>
    <s v="02723575"/>
    <s v="10/02/2025"/>
    <s v="17:13"/>
    <s v="OFQ83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72966"/>
    <s v="En línea"/>
  </r>
  <r>
    <s v="01655163"/>
    <s v="10/02/2025"/>
    <s v="15:52"/>
    <s v="OFM65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7258"/>
    <s v="En línea"/>
  </r>
  <r>
    <s v="01655227"/>
    <s v="10/02/2025"/>
    <s v="17:27"/>
    <s v="OFK99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27682"/>
    <s v="En línea"/>
  </r>
  <r>
    <s v="02723602"/>
    <s v="10/02/2025"/>
    <s v="17:47"/>
    <s v="DDT94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63499"/>
    <s v="En línea"/>
  </r>
  <r>
    <s v="01655385"/>
    <s v="10/02/2025"/>
    <s v="23:15"/>
    <s v="OFZ42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67543"/>
    <s v="En línea"/>
  </r>
  <r>
    <s v="01387781"/>
    <s v="10/02/2025"/>
    <s v="09:04"/>
    <s v="LIS733"/>
    <x v="0"/>
    <s v="BOGOTÁ, D.C."/>
    <x v="0"/>
    <x v="0"/>
    <n v="46170"/>
    <n v="3"/>
    <n v="15390"/>
    <n v="15390"/>
    <s v="1000800914191005"/>
    <n v="16129.73"/>
    <n v="48389.19"/>
    <x v="3"/>
    <x v="1"/>
    <x v="17"/>
    <n v="1005"/>
    <n v="10008009"/>
    <s v="SABANA"/>
    <n v="1419"/>
    <s v="Combustibles"/>
    <s v="0040007354"/>
    <x v="0"/>
    <s v="56402"/>
    <s v="En línea"/>
  </r>
  <r>
    <s v="01388063"/>
    <s v="10/02/2025"/>
    <s v="16:09"/>
    <s v="LIT151"/>
    <x v="0"/>
    <s v="BOGOTÁ, D.C."/>
    <x v="0"/>
    <x v="1"/>
    <n v="41160"/>
    <n v="4"/>
    <n v="10290"/>
    <n v="10290"/>
    <s v="1000800914191005"/>
    <n v="10510.43"/>
    <n v="42041.72"/>
    <x v="3"/>
    <x v="1"/>
    <x v="17"/>
    <n v="1005"/>
    <n v="10008009"/>
    <s v="SABANA"/>
    <n v="1419"/>
    <s v="Combustibles"/>
    <s v="0040007354"/>
    <x v="0"/>
    <s v="28191"/>
    <s v="En línea"/>
  </r>
  <r>
    <s v="03173663"/>
    <s v="10/02/2025"/>
    <s v="02:12"/>
    <s v="OJY278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207003"/>
    <s v="En línea"/>
  </r>
  <r>
    <s v="04335851"/>
    <s v="10/02/2025"/>
    <s v="10:52"/>
    <s v="JQV053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28599"/>
    <s v="En línea"/>
  </r>
  <r>
    <s v="04336232"/>
    <s v="10/02/2025"/>
    <s v="22:25"/>
    <s v="OKZ546"/>
    <x v="0"/>
    <s v="BOGOTÁ, D.C."/>
    <x v="0"/>
    <x v="1"/>
    <n v="62940"/>
    <n v="6"/>
    <n v="10490"/>
    <n v="10490"/>
    <s v="1000800910401005"/>
    <n v="10510.43"/>
    <n v="63062.58"/>
    <x v="22"/>
    <x v="1"/>
    <x v="17"/>
    <n v="1005"/>
    <n v="10008009"/>
    <s v="SABANA"/>
    <n v="1040"/>
    <s v="Combustibles"/>
    <s v="0040007354"/>
    <x v="0"/>
    <s v="152197"/>
    <s v="En línea"/>
  </r>
  <r>
    <s v="04336204"/>
    <s v="10/02/2025"/>
    <s v="20:58"/>
    <s v="OLM889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42925"/>
    <s v="En línea"/>
  </r>
  <r>
    <s v="04365151"/>
    <s v="10/02/2025"/>
    <s v="19:41"/>
    <s v="OLN154"/>
    <x v="0"/>
    <s v="BOGOTÁ, D.C."/>
    <x v="0"/>
    <x v="0"/>
    <n v="61560"/>
    <n v="4"/>
    <n v="15390"/>
    <n v="15390"/>
    <s v="1000800921601005"/>
    <n v="16129.73"/>
    <n v="64518.92"/>
    <x v="23"/>
    <x v="1"/>
    <x v="16"/>
    <n v="1005"/>
    <n v="10008009"/>
    <s v="SABANA"/>
    <n v="2160"/>
    <s v="Combustibles"/>
    <s v="0040007354"/>
    <x v="0"/>
    <s v="150449"/>
    <s v="En línea"/>
  </r>
  <r>
    <s v="01340852"/>
    <s v="10/02/2025"/>
    <s v="08:26"/>
    <s v="DDU70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95730"/>
    <s v="En línea"/>
  </r>
  <r>
    <s v="03483533"/>
    <s v="10/02/2025"/>
    <s v="21:21"/>
    <s v="OJX143"/>
    <x v="0"/>
    <s v="BOGOTÁ, D.C."/>
    <x v="0"/>
    <x v="0"/>
    <n v="61560"/>
    <n v="4"/>
    <n v="15390"/>
    <n v="15390"/>
    <s v="1000800921601005"/>
    <n v="16129.73"/>
    <n v="64518.92"/>
    <x v="23"/>
    <x v="1"/>
    <x v="16"/>
    <n v="1005"/>
    <n v="10008009"/>
    <s v="SABANA"/>
    <n v="2160"/>
    <s v="Combustibles"/>
    <s v="0040007354"/>
    <x v="0"/>
    <s v="205748"/>
    <s v="En línea"/>
  </r>
  <r>
    <s v="03483350"/>
    <s v="10/02/2025"/>
    <s v="15:58"/>
    <s v="OKZ663"/>
    <x v="4"/>
    <s v="BOGOTÁ, D.C."/>
    <x v="0"/>
    <x v="0"/>
    <n v="92340"/>
    <n v="6"/>
    <n v="15390"/>
    <n v="15390"/>
    <s v="1000800921601660"/>
    <n v="16129.73"/>
    <n v="96778.38"/>
    <x v="23"/>
    <x v="1"/>
    <x v="28"/>
    <n v="1660"/>
    <n v="10008009"/>
    <s v="SABANA"/>
    <n v="2160"/>
    <s v="Combustibles"/>
    <s v="0040006223"/>
    <x v="0"/>
    <s v="149716"/>
    <s v="En línea"/>
  </r>
  <r>
    <s v="01589723"/>
    <s v="10/02/2025"/>
    <s v="21:15"/>
    <s v="OGA0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6493"/>
    <s v="En línea"/>
  </r>
  <r>
    <s v="02550377"/>
    <s v="10/02/2025"/>
    <s v="18:04"/>
    <s v="LBL94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7491"/>
    <s v="En línea"/>
  </r>
  <r>
    <s v="01589822"/>
    <s v="10/02/2025"/>
    <s v="23:42"/>
    <s v="LBL80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7041"/>
    <s v="En línea"/>
  </r>
  <r>
    <s v="02549704"/>
    <s v="10/02/2025"/>
    <s v="02:27"/>
    <s v="LBL85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3028"/>
    <s v="En línea"/>
  </r>
  <r>
    <s v="01589050"/>
    <s v="10/02/2025"/>
    <s v="02:40"/>
    <s v="DDY64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6762"/>
    <s v="En línea"/>
  </r>
  <r>
    <s v="02549721"/>
    <s v="10/02/2025"/>
    <s v="02:58"/>
    <s v="DDR2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2396"/>
    <s v="En línea"/>
  </r>
  <r>
    <s v="03502655"/>
    <s v="10/02/2025"/>
    <s v="07:19"/>
    <s v="OGF60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9479"/>
    <s v="En línea"/>
  </r>
  <r>
    <s v="02549922"/>
    <s v="10/02/2025"/>
    <s v="08:38"/>
    <s v="OFJ82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5565"/>
    <s v="En línea"/>
  </r>
  <r>
    <s v="02549972"/>
    <s v="10/02/2025"/>
    <s v="09:33"/>
    <s v="OFJ5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7322"/>
    <s v="En línea"/>
  </r>
  <r>
    <s v="03502818"/>
    <s v="10/02/2025"/>
    <s v="11:21"/>
    <s v="OFJ9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3173"/>
    <s v="En línea"/>
  </r>
  <r>
    <s v="03502667"/>
    <s v="10/02/2025"/>
    <s v="07:43"/>
    <s v="JQV017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93574"/>
    <s v="En línea"/>
  </r>
  <r>
    <s v="01589294"/>
    <s v="10/02/2025"/>
    <s v="12:49"/>
    <s v="GCX117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54315"/>
    <s v="En línea"/>
  </r>
  <r>
    <s v="01513146"/>
    <s v="10/02/2025"/>
    <s v="06:25"/>
    <s v="OBH500"/>
    <x v="8"/>
    <s v="BOGOTÁ, D.C."/>
    <x v="0"/>
    <x v="1"/>
    <n v="274747.2"/>
    <n v="26.52"/>
    <n v="10360"/>
    <n v="10360"/>
    <s v="1000800911042289"/>
    <n v="10448.01"/>
    <n v="277081.22519999999"/>
    <x v="29"/>
    <x v="1"/>
    <x v="21"/>
    <n v="2289"/>
    <n v="10008009"/>
    <s v="SABANA"/>
    <n v="1104"/>
    <s v="Combustibles"/>
    <s v="0040005785"/>
    <x v="0"/>
    <s v="83706"/>
    <s v="En línea"/>
  </r>
  <r>
    <s v="1790865"/>
    <s v="10/02/2025"/>
    <s v="07:00"/>
    <s v="OAO11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86095"/>
    <s v="En línea"/>
  </r>
  <r>
    <s v="02106089"/>
    <s v="10/02/2025"/>
    <s v="05:13"/>
    <s v="DDQ82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81360"/>
    <s v="En línea"/>
  </r>
  <r>
    <s v="02106411"/>
    <s v="10/02/2025"/>
    <s v="18:52"/>
    <s v="OFY20E"/>
    <x v="0"/>
    <s v="BOGOTÁ, D.C."/>
    <x v="0"/>
    <x v="0"/>
    <n v="15890"/>
    <n v="1"/>
    <n v="15890"/>
    <n v="15890"/>
    <s v="1000800923041005"/>
    <n v="16129.73"/>
    <n v="16129.73"/>
    <x v="0"/>
    <x v="1"/>
    <x v="16"/>
    <n v="1005"/>
    <n v="10008009"/>
    <s v="SABANA"/>
    <n v="2304"/>
    <s v="Combustibles"/>
    <s v="0040007354"/>
    <x v="0"/>
    <s v="83628"/>
    <s v="En línea"/>
  </r>
  <r>
    <s v="03122782"/>
    <s v="10/02/2025"/>
    <s v="18:58"/>
    <s v="OFZ17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66623"/>
    <s v="En línea"/>
  </r>
  <r>
    <s v="03122547"/>
    <s v="10/02/2025"/>
    <s v="09:19"/>
    <s v="OFM50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62053"/>
    <s v="En línea"/>
  </r>
  <r>
    <s v="02106428"/>
    <s v="10/02/2025"/>
    <s v="19:27"/>
    <s v="JDW785"/>
    <x v="4"/>
    <s v="BOGOTÁ, D.C."/>
    <x v="0"/>
    <x v="0"/>
    <n v="116012.89"/>
    <n v="7.3010000000000002"/>
    <n v="15890"/>
    <n v="15890"/>
    <s v="1000800923041660"/>
    <n v="16129.73"/>
    <n v="117763.15873"/>
    <x v="0"/>
    <x v="1"/>
    <x v="28"/>
    <n v="1660"/>
    <n v="10008009"/>
    <s v="SABANA"/>
    <n v="2304"/>
    <s v="Combustibles"/>
    <s v="0040006223"/>
    <x v="0"/>
    <s v="138133"/>
    <s v="En línea"/>
  </r>
  <r>
    <s v="01466609"/>
    <s v="10/02/2025"/>
    <s v="06:10"/>
    <s v="OAN01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6805"/>
    <s v="En línea"/>
  </r>
  <r>
    <s v="01466764"/>
    <s v="10/02/2025"/>
    <s v="12:40"/>
    <s v="OGG07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6972"/>
    <s v="En línea"/>
  </r>
  <r>
    <s v="01655111"/>
    <s v="10/02/2025"/>
    <s v="14:21"/>
    <s v="ODT044"/>
    <x v="7"/>
    <s v="BOGOTÁ, D.C."/>
    <x v="0"/>
    <x v="1"/>
    <n v="226573.2"/>
    <n v="21.87"/>
    <n v="10360"/>
    <n v="10360"/>
    <s v="1000800920461011"/>
    <n v="10322.65"/>
    <n v="225756.35550000001"/>
    <x v="2"/>
    <x v="1"/>
    <x v="24"/>
    <n v="1011"/>
    <n v="10008009"/>
    <s v="SABANA"/>
    <n v="2046"/>
    <s v="Combustibles"/>
    <s v="0040006505"/>
    <x v="0"/>
    <s v="125987"/>
    <s v="En línea"/>
  </r>
  <r>
    <s v="01654943"/>
    <s v="10/02/2025"/>
    <s v="09:41"/>
    <s v="ODT045"/>
    <x v="7"/>
    <s v="BOGOTÁ, D.C."/>
    <x v="0"/>
    <x v="1"/>
    <n v="229494.72"/>
    <n v="22.152000000000001"/>
    <n v="10360"/>
    <n v="10360"/>
    <s v="1000800920461011"/>
    <n v="10322.65"/>
    <n v="228667.34280000001"/>
    <x v="2"/>
    <x v="1"/>
    <x v="24"/>
    <n v="1011"/>
    <n v="10008009"/>
    <s v="SABANA"/>
    <n v="2046"/>
    <s v="Combustibles"/>
    <s v="0040006505"/>
    <x v="0"/>
    <s v="173013"/>
    <s v="En línea"/>
  </r>
  <r>
    <s v="01487078"/>
    <s v="10/02/2025"/>
    <s v="21:55"/>
    <s v="OKZ641"/>
    <x v="0"/>
    <s v="BOGOTÁ, D.C."/>
    <x v="0"/>
    <x v="1"/>
    <n v="62940"/>
    <n v="6"/>
    <n v="10490"/>
    <n v="10490"/>
    <s v="100080099581005"/>
    <n v="10510.43"/>
    <n v="63062.58"/>
    <x v="35"/>
    <x v="1"/>
    <x v="17"/>
    <n v="1005"/>
    <n v="10008009"/>
    <s v="SABANA"/>
    <n v="958"/>
    <s v="Combustibles"/>
    <s v="0040007354"/>
    <x v="0"/>
    <s v="155217"/>
    <s v="En línea"/>
  </r>
  <r>
    <s v="01487081"/>
    <s v="10/02/2025"/>
    <s v="22:05"/>
    <s v="GCX102"/>
    <x v="0"/>
    <s v="BOGOTÁ, D.C."/>
    <x v="0"/>
    <x v="1"/>
    <n v="41960"/>
    <n v="4"/>
    <n v="10490"/>
    <n v="10490"/>
    <s v="100080099581005"/>
    <n v="10510.43"/>
    <n v="42041.72"/>
    <x v="35"/>
    <x v="1"/>
    <x v="17"/>
    <n v="1005"/>
    <n v="10008009"/>
    <s v="SABANA"/>
    <n v="958"/>
    <s v="Combustibles"/>
    <s v="0040007354"/>
    <x v="0"/>
    <s v="106300"/>
    <s v="En línea"/>
  </r>
  <r>
    <s v="04157081"/>
    <s v="10/02/2025"/>
    <s v="06:33"/>
    <s v="OFO54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9581"/>
    <s v="En línea"/>
  </r>
  <r>
    <s v="01663339"/>
    <s v="10/02/2025"/>
    <s v="01:56"/>
    <s v="OFJ2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1854"/>
    <s v="En línea"/>
  </r>
  <r>
    <s v="03543443"/>
    <s v="10/02/2025"/>
    <s v="02:54"/>
    <s v="OFJ0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9152"/>
    <s v="En línea"/>
  </r>
  <r>
    <s v="01663500"/>
    <s v="10/02/2025"/>
    <s v="08:11"/>
    <s v="OFZ7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0853"/>
    <s v="En línea"/>
  </r>
  <r>
    <s v="02614291"/>
    <s v="10/02/2025"/>
    <s v="23:20"/>
    <s v="OFJ18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1820"/>
    <s v="En línea"/>
  </r>
  <r>
    <s v="02614022"/>
    <s v="10/02/2025"/>
    <s v="14:41"/>
    <s v="OLN161"/>
    <x v="0"/>
    <s v="BOGOTÁ, D.C."/>
    <x v="0"/>
    <x v="0"/>
    <n v="92160"/>
    <n v="6"/>
    <n v="15360"/>
    <n v="15360"/>
    <s v="1000800910551005"/>
    <n v="16129.73"/>
    <n v="96778.38"/>
    <x v="10"/>
    <x v="1"/>
    <x v="17"/>
    <n v="1005"/>
    <n v="10008009"/>
    <s v="SABANA"/>
    <n v="1055"/>
    <s v="Combustibles"/>
    <s v="0040007354"/>
    <x v="0"/>
    <s v="118270"/>
    <s v="En línea"/>
  </r>
  <r>
    <s v="04157533"/>
    <s v="10/02/2025"/>
    <s v="13:18"/>
    <s v="OFZ2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1230"/>
    <s v="En línea"/>
  </r>
  <r>
    <s v="04157670"/>
    <s v="10/02/2025"/>
    <s v="15:26"/>
    <s v="DDY52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3505"/>
    <s v="En línea"/>
  </r>
  <r>
    <s v="04158017"/>
    <s v="10/02/2025"/>
    <s v="19:40"/>
    <s v="OFZ19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1651"/>
    <s v="En línea"/>
  </r>
  <r>
    <s v="02613664"/>
    <s v="10/02/2025"/>
    <s v="01:36"/>
    <s v="GCX056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7943"/>
    <s v="En línea"/>
  </r>
  <r>
    <s v="04157003"/>
    <s v="10/02/2025"/>
    <s v="05:05"/>
    <s v="OKZ871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66561"/>
    <s v="En línea"/>
  </r>
  <r>
    <s v="01663958"/>
    <s v="10/02/2025"/>
    <s v="21:35"/>
    <s v="GCX106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6601"/>
    <s v="En línea"/>
  </r>
  <r>
    <s v="2744608"/>
    <s v="10/02/2025"/>
    <s v="15:08"/>
    <s v="OAP77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70236"/>
    <s v="En línea"/>
  </r>
  <r>
    <s v="2744728"/>
    <s v="10/02/2025"/>
    <s v="19:20"/>
    <s v="LHG99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0019"/>
    <s v="En línea"/>
  </r>
  <r>
    <s v="2744743"/>
    <s v="10/02/2025"/>
    <s v="20:12"/>
    <s v="DDX82E"/>
    <x v="0"/>
    <s v="BOGOTÁ, D.C."/>
    <x v="0"/>
    <x v="0"/>
    <n v="15980"/>
    <n v="1"/>
    <n v="15980"/>
    <n v="15980"/>
    <s v="1000800911051005"/>
    <n v="16129.73"/>
    <n v="16129.73"/>
    <x v="38"/>
    <x v="1"/>
    <x v="17"/>
    <n v="1005"/>
    <n v="10008009"/>
    <s v="SABANA"/>
    <n v="1105"/>
    <s v="Combustibles"/>
    <s v="0040007354"/>
    <x v="0"/>
    <s v="113130"/>
    <s v="En línea"/>
  </r>
  <r>
    <s v="2744696"/>
    <s v="10/02/2025"/>
    <s v="17:53"/>
    <s v="OGA84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72055"/>
    <s v="En línea"/>
  </r>
  <r>
    <s v="2744387"/>
    <s v="10/02/2025"/>
    <s v="07:16"/>
    <s v="OAN06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72750"/>
    <s v="En línea"/>
  </r>
  <r>
    <s v="2744460"/>
    <s v="10/02/2025"/>
    <s v="09:26"/>
    <s v="OGE05E"/>
    <x v="0"/>
    <s v="BOGOTÁ, D.C."/>
    <x v="0"/>
    <x v="0"/>
    <n v="31960"/>
    <n v="2"/>
    <n v="15980"/>
    <n v="15980"/>
    <s v="1000800911051005"/>
    <n v="16129.73"/>
    <n v="32259.46"/>
    <x v="38"/>
    <x v="1"/>
    <x v="17"/>
    <n v="1005"/>
    <n v="10008009"/>
    <s v="SABANA"/>
    <n v="1105"/>
    <s v="Combustibles"/>
    <s v="0040007354"/>
    <x v="0"/>
    <s v="26931"/>
    <s v="En línea"/>
  </r>
  <r>
    <s v="2744483"/>
    <s v="10/02/2025"/>
    <s v="10:11"/>
    <s v="OFL39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51667"/>
    <s v="En línea"/>
  </r>
  <r>
    <s v="2744749"/>
    <s v="10/02/2025"/>
    <s v="20:31"/>
    <s v="OLM867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223210"/>
    <s v="En línea"/>
  </r>
  <r>
    <s v="2744556"/>
    <s v="10/02/2025"/>
    <s v="13:19"/>
    <s v="LIS998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23785"/>
    <s v="En línea"/>
  </r>
  <r>
    <s v="011016861"/>
    <s v="10/02/2025"/>
    <s v="15:42"/>
    <s v="LIS856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20716"/>
    <s v="En línea"/>
  </r>
  <r>
    <s v="011016945"/>
    <s v="10/02/2025"/>
    <s v="17:13"/>
    <s v="OKZ799"/>
    <x v="0"/>
    <s v="BOGOTÁ, D.C."/>
    <x v="0"/>
    <x v="1"/>
    <n v="85440"/>
    <n v="8"/>
    <n v="10680"/>
    <n v="10680"/>
    <s v="100080099281005"/>
    <n v="10510.43"/>
    <n v="84083.44"/>
    <x v="4"/>
    <x v="1"/>
    <x v="17"/>
    <n v="1005"/>
    <n v="10008009"/>
    <s v="SABANA"/>
    <n v="928"/>
    <s v="Combustibles"/>
    <s v="0040007354"/>
    <x v="0"/>
    <s v="199923"/>
    <s v="En línea"/>
  </r>
  <r>
    <s v="02857655"/>
    <s v="10/02/2025"/>
    <s v="16:48"/>
    <s v="OLO468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01433"/>
    <s v="En línea"/>
  </r>
  <r>
    <s v="04328142"/>
    <s v="10/02/2025"/>
    <s v="06:08"/>
    <s v="OFZ03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59405"/>
    <s v="En línea"/>
  </r>
  <r>
    <s v="02429472"/>
    <s v="10/02/2025"/>
    <s v="18:14"/>
    <s v="LHE33F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29800"/>
    <s v="En línea"/>
  </r>
  <r>
    <s v="03388425"/>
    <s v="10/02/2025"/>
    <s v="00:18"/>
    <s v="OFZ86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80735"/>
    <s v="En línea"/>
  </r>
  <r>
    <s v="01486789"/>
    <s v="10/02/2025"/>
    <s v="12:12"/>
    <s v="JQV267"/>
    <x v="0"/>
    <s v="BOGOTÁ, D.C."/>
    <x v="0"/>
    <x v="0"/>
    <n v="46650"/>
    <n v="3"/>
    <n v="15550"/>
    <n v="15550"/>
    <s v="100080099581005"/>
    <n v="16129.73"/>
    <n v="48389.19"/>
    <x v="35"/>
    <x v="1"/>
    <x v="17"/>
    <n v="1005"/>
    <n v="10008009"/>
    <s v="SABANA"/>
    <n v="958"/>
    <s v="Combustibles"/>
    <s v="0040007354"/>
    <x v="0"/>
    <s v="63097"/>
    <s v="En línea"/>
  </r>
  <r>
    <s v="02746838"/>
    <s v="10/02/2025"/>
    <s v="15:37"/>
    <s v="OFP4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2601"/>
    <s v="En línea"/>
  </r>
  <r>
    <s v="02746910"/>
    <s v="10/02/2025"/>
    <s v="16:36"/>
    <s v="OFX2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3465"/>
    <s v="En línea"/>
  </r>
  <r>
    <s v="02746936"/>
    <s v="10/02/2025"/>
    <s v="16:58"/>
    <s v="OFM28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4053"/>
    <s v="En línea"/>
  </r>
  <r>
    <s v="02747195"/>
    <s v="10/02/2025"/>
    <s v="21:10"/>
    <s v="LHF16F"/>
    <x v="0"/>
    <s v="BOGOTÁ, D.C."/>
    <x v="0"/>
    <x v="0"/>
    <n v="18660.22"/>
    <n v="1.2070000000000001"/>
    <n v="15460"/>
    <n v="15460"/>
    <s v="1000800910471005"/>
    <n v="16129.73"/>
    <n v="19468.58411"/>
    <x v="6"/>
    <x v="1"/>
    <x v="17"/>
    <n v="1005"/>
    <n v="10008009"/>
    <s v="SABANA"/>
    <n v="1047"/>
    <s v="Combustibles"/>
    <s v="0040007354"/>
    <x v="0"/>
    <s v="20728"/>
    <s v="En línea"/>
  </r>
  <r>
    <s v="02746035"/>
    <s v="10/02/2025"/>
    <s v="00:02"/>
    <s v="OFP6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2576"/>
    <s v="En línea"/>
  </r>
  <r>
    <s v="01868427"/>
    <s v="10/02/2025"/>
    <s v="12:16"/>
    <s v="OFW83E"/>
    <x v="0"/>
    <s v="BOGOTÁ, D.C."/>
    <x v="0"/>
    <x v="0"/>
    <n v="14640.62"/>
    <n v="0.94699999999999995"/>
    <n v="15460"/>
    <n v="15460"/>
    <s v="1000800910471005"/>
    <n v="16129.73"/>
    <n v="15274.854309999999"/>
    <x v="6"/>
    <x v="1"/>
    <x v="17"/>
    <n v="1005"/>
    <n v="10008009"/>
    <s v="SABANA"/>
    <n v="1047"/>
    <s v="Combustibles"/>
    <s v="0040007354"/>
    <x v="0"/>
    <s v="52451"/>
    <s v="En línea"/>
  </r>
  <r>
    <s v="02746613"/>
    <s v="10/02/2025"/>
    <s v="11:43"/>
    <s v="OFZ48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8207"/>
    <s v="En línea"/>
  </r>
  <r>
    <s v="02747259"/>
    <s v="10/02/2025"/>
    <s v="22:21"/>
    <s v="OKZ814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216445"/>
    <s v="En línea"/>
  </r>
  <r>
    <s v="02747262"/>
    <s v="10/02/2025"/>
    <s v="22:27"/>
    <s v="GCX133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10857"/>
    <s v="En línea"/>
  </r>
  <r>
    <s v="01868179"/>
    <s v="10/02/2025"/>
    <s v="09:00"/>
    <s v="OBH407"/>
    <x v="3"/>
    <s v="BOGOTÁ, D.C."/>
    <x v="0"/>
    <x v="0"/>
    <n v="163705.94"/>
    <n v="10.589"/>
    <n v="15460"/>
    <n v="15460"/>
    <s v="1000800910471013"/>
    <n v="15812.78"/>
    <n v="167441.52742000003"/>
    <x v="6"/>
    <x v="1"/>
    <x v="20"/>
    <n v="1013"/>
    <n v="10008009"/>
    <s v="SABANA"/>
    <n v="1047"/>
    <s v="Combustibles"/>
    <s v="0040006584"/>
    <x v="0"/>
    <s v="262161"/>
    <s v="En línea"/>
  </r>
  <r>
    <s v="02341404"/>
    <s v="10/02/2025"/>
    <s v="10:44"/>
    <s v="LBL77F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25021"/>
    <s v="En línea"/>
  </r>
  <r>
    <s v="02341245"/>
    <s v="10/02/2025"/>
    <s v="01:38"/>
    <s v="GCX006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98414"/>
    <s v="En línea"/>
  </r>
  <r>
    <s v="0478202"/>
    <s v="10/02/2025"/>
    <s v="19:54"/>
    <s v="GCX111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143096"/>
    <s v="En línea"/>
  </r>
  <r>
    <s v="02394611"/>
    <s v="10/02/2025"/>
    <s v="08:56"/>
    <s v="OKZ866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57510"/>
    <s v="En línea"/>
  </r>
  <r>
    <s v="02497160"/>
    <s v="10/02/2025"/>
    <s v="16:39"/>
    <s v="OGA42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76721"/>
    <s v="En línea"/>
  </r>
  <r>
    <s v="03420395"/>
    <s v="10/02/2025"/>
    <s v="23:34"/>
    <s v="OJX059"/>
    <x v="0"/>
    <s v="BOGOTÁ, D.C."/>
    <x v="0"/>
    <x v="0"/>
    <n v="46080"/>
    <n v="3"/>
    <n v="15360"/>
    <n v="15360"/>
    <s v="1000800914421005"/>
    <n v="16129.73"/>
    <n v="48389.19"/>
    <x v="30"/>
    <x v="1"/>
    <x v="17"/>
    <n v="1005"/>
    <n v="10008009"/>
    <s v="SABANA"/>
    <n v="1442"/>
    <s v="Combustibles"/>
    <s v="0040007354"/>
    <x v="0"/>
    <s v="167454"/>
    <s v="En línea"/>
  </r>
  <r>
    <s v="49108313"/>
    <s v="10/02/2025"/>
    <s v="07:52"/>
    <s v="LHE48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19218"/>
    <s v="En línea"/>
  </r>
  <r>
    <s v="49121547"/>
    <s v="10/02/2025"/>
    <s v="13:40"/>
    <s v="OJX054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93341"/>
    <s v="En línea"/>
  </r>
  <r>
    <s v="49117890"/>
    <s v="10/02/2025"/>
    <s v="11:44"/>
    <s v="OFU54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40199"/>
    <s v="En línea"/>
  </r>
  <r>
    <s v="49126401"/>
    <s v="10/02/2025"/>
    <s v="16:00"/>
    <s v="ODT171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6999"/>
    <s v="En línea"/>
  </r>
  <r>
    <s v="49126982"/>
    <s v="10/02/2025"/>
    <s v="16:16"/>
    <s v="OAM84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93850"/>
    <s v="En línea"/>
  </r>
  <r>
    <s v="49115607"/>
    <s v="10/02/2025"/>
    <s v="10:36"/>
    <s v="OAM37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86365"/>
    <s v="En línea"/>
  </r>
  <r>
    <s v="49135249"/>
    <s v="10/02/2025"/>
    <s v="20:50"/>
    <s v="JQV270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51849"/>
    <s v="En línea"/>
  </r>
  <r>
    <s v="49136666"/>
    <s v="10/02/2025"/>
    <s v="22:14"/>
    <s v="OJX020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75337"/>
    <s v="En línea"/>
  </r>
  <r>
    <s v="49136278"/>
    <s v="10/02/2025"/>
    <s v="21:47"/>
    <s v="OLN066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4114"/>
    <s v="En línea"/>
  </r>
  <r>
    <s v="49131969"/>
    <s v="10/02/2025"/>
    <s v="18:42"/>
    <s v="OEU910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73894"/>
    <s v="En línea"/>
  </r>
  <r>
    <s v="49102662"/>
    <s v="10/02/2025"/>
    <s v="04:53"/>
    <s v="ODT173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12172"/>
    <s v="En línea"/>
  </r>
  <r>
    <s v="49107147"/>
    <s v="10/02/2025"/>
    <s v="07:29"/>
    <s v="OLN187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63926"/>
    <s v="En línea"/>
  </r>
  <r>
    <s v="49113655"/>
    <s v="10/02/2025"/>
    <s v="09:44"/>
    <s v="LIT075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6614"/>
    <s v="En línea"/>
  </r>
  <r>
    <s v="49131264"/>
    <s v="10/02/2025"/>
    <s v="18:20"/>
    <s v="OLO476"/>
    <x v="0"/>
    <s v="BOGOTÁ, D.C."/>
    <x v="0"/>
    <x v="1"/>
    <n v="34924.730000000003"/>
    <n v="3.323"/>
    <n v="10510"/>
    <n v="10510"/>
    <s v="1000800935401005"/>
    <n v="10510.43"/>
    <n v="34926.158889999999"/>
    <x v="32"/>
    <x v="1"/>
    <x v="16"/>
    <n v="1005"/>
    <n v="10008009"/>
    <s v="SABANA"/>
    <n v="3540"/>
    <s v="Combustibles"/>
    <s v="0040007354"/>
    <x v="0"/>
    <s v="114718"/>
    <s v="En línea"/>
  </r>
  <r>
    <s v="01563017"/>
    <s v="10/02/2025"/>
    <s v="17:08"/>
    <s v="OFQ34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2246"/>
    <s v="En línea"/>
  </r>
  <r>
    <s v="02459659"/>
    <s v="10/02/2025"/>
    <s v="19:14"/>
    <s v="OLN201"/>
    <x v="0"/>
    <s v="BOGOTÁ, D.C."/>
    <x v="0"/>
    <x v="0"/>
    <n v="62920"/>
    <n v="4"/>
    <n v="15730"/>
    <n v="15730"/>
    <s v="1000800910671005"/>
    <n v="16129.73"/>
    <n v="64518.92"/>
    <x v="36"/>
    <x v="1"/>
    <x v="17"/>
    <n v="1005"/>
    <n v="10008009"/>
    <s v="SABANA"/>
    <n v="1067"/>
    <s v="Combustibles"/>
    <s v="0040007354"/>
    <x v="0"/>
    <s v="91239"/>
    <s v="En línea"/>
  </r>
  <r>
    <s v="02459603"/>
    <s v="10/02/2025"/>
    <s v="18:25"/>
    <s v="OFT34E"/>
    <x v="0"/>
    <s v="BOGOTÁ, D.C."/>
    <x v="0"/>
    <x v="0"/>
    <n v="20134.400000000001"/>
    <n v="1.28"/>
    <n v="15730"/>
    <n v="15730"/>
    <s v="1000800910671005"/>
    <n v="16129.73"/>
    <n v="20646.054400000001"/>
    <x v="36"/>
    <x v="1"/>
    <x v="17"/>
    <n v="1005"/>
    <n v="10008009"/>
    <s v="SABANA"/>
    <n v="1067"/>
    <s v="Combustibles"/>
    <s v="0040007354"/>
    <x v="0"/>
    <s v="35450"/>
    <s v="En línea"/>
  </r>
  <r>
    <s v="02459799"/>
    <s v="10/02/2025"/>
    <s v="22:50"/>
    <s v="AWU04D"/>
    <x v="0"/>
    <s v="BOGOTÁ, D.C."/>
    <x v="0"/>
    <x v="0"/>
    <n v="31460"/>
    <n v="2"/>
    <n v="15730"/>
    <n v="15730"/>
    <s v="1000800910671005"/>
    <n v="16129.73"/>
    <n v="32259.46"/>
    <x v="36"/>
    <x v="1"/>
    <x v="17"/>
    <n v="1005"/>
    <n v="10008009"/>
    <s v="SABANA"/>
    <n v="1067"/>
    <s v="Combustibles"/>
    <s v="0040007354"/>
    <x v="0"/>
    <s v="31484"/>
    <s v="En línea"/>
  </r>
  <r>
    <s v="02459826"/>
    <s v="10/02/2025"/>
    <s v="23:35"/>
    <s v="DDO38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73076"/>
    <s v="En línea"/>
  </r>
  <r>
    <s v="02459824"/>
    <s v="10/02/2025"/>
    <s v="23:32"/>
    <s v="OGB10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73140"/>
    <s v="En línea"/>
  </r>
  <r>
    <s v="02459103"/>
    <s v="10/02/2025"/>
    <s v="04:12"/>
    <s v="GCX003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01923"/>
    <s v="En línea"/>
  </r>
  <r>
    <s v="02459723"/>
    <s v="10/02/2025"/>
    <s v="20:23"/>
    <s v="OCK205"/>
    <x v="0"/>
    <s v="BOGOTÁ, D.C."/>
    <x v="0"/>
    <x v="1"/>
    <n v="61980"/>
    <n v="6"/>
    <n v="10330"/>
    <n v="10330"/>
    <s v="1000800910671005"/>
    <n v="10510.43"/>
    <n v="63062.58"/>
    <x v="36"/>
    <x v="1"/>
    <x v="17"/>
    <n v="1005"/>
    <n v="10008009"/>
    <s v="SABANA"/>
    <n v="1067"/>
    <s v="Combustibles"/>
    <s v="0040007354"/>
    <x v="0"/>
    <s v="165011"/>
    <s v="En línea"/>
  </r>
  <r>
    <s v="02753717"/>
    <s v="10/02/2025"/>
    <s v="16:55"/>
    <s v="OFP94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2114"/>
    <s v="En línea"/>
  </r>
  <r>
    <s v="02753705"/>
    <s v="10/02/2025"/>
    <s v="16:35"/>
    <s v="OFQ03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87925"/>
    <s v="En línea"/>
  </r>
  <r>
    <s v="02752968"/>
    <s v="10/02/2025"/>
    <s v="00:41"/>
    <s v="OFQ12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4680"/>
    <s v="En línea"/>
  </r>
  <r>
    <s v="02753000"/>
    <s v="10/02/2025"/>
    <s v="03:31"/>
    <s v="LBL75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5823"/>
    <s v="En línea"/>
  </r>
  <r>
    <s v="01764581"/>
    <s v="10/02/2025"/>
    <s v="07:26"/>
    <s v="OFW26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5078"/>
    <s v="En línea"/>
  </r>
  <r>
    <s v="02753186"/>
    <s v="10/02/2025"/>
    <s v="07:18"/>
    <s v="LBL67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3158"/>
    <s v="En línea"/>
  </r>
  <r>
    <s v="02753801"/>
    <s v="10/02/2025"/>
    <s v="18:36"/>
    <s v="OLO306"/>
    <x v="0"/>
    <s v="BOGOTÁ, D.C."/>
    <x v="0"/>
    <x v="0"/>
    <n v="61960"/>
    <n v="4"/>
    <n v="15490"/>
    <n v="15490"/>
    <s v="1000800913611005"/>
    <n v="16129.73"/>
    <n v="64518.92"/>
    <x v="13"/>
    <x v="1"/>
    <x v="17"/>
    <n v="1005"/>
    <n v="10008009"/>
    <s v="SABANA"/>
    <n v="1361"/>
    <s v="Combustibles"/>
    <s v="0040007354"/>
    <x v="0"/>
    <s v="56025"/>
    <s v="En línea"/>
  </r>
  <r>
    <s v="02753888"/>
    <s v="10/02/2025"/>
    <s v="20:06"/>
    <s v="OAP55E"/>
    <x v="0"/>
    <s v="BOGOTÁ, D.C."/>
    <x v="0"/>
    <x v="0"/>
    <n v="27974.94"/>
    <n v="1.806"/>
    <n v="15490"/>
    <n v="15490"/>
    <s v="1000800913611005"/>
    <n v="16129.73"/>
    <n v="29130.292379999999"/>
    <x v="13"/>
    <x v="1"/>
    <x v="17"/>
    <n v="1005"/>
    <n v="10008009"/>
    <s v="SABANA"/>
    <n v="1361"/>
    <s v="Combustibles"/>
    <s v="0040007354"/>
    <x v="0"/>
    <s v="43660"/>
    <s v="En línea"/>
  </r>
  <r>
    <s v="02753997"/>
    <s v="10/02/2025"/>
    <s v="22:27"/>
    <s v="LBO94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2437"/>
    <s v="En línea"/>
  </r>
  <r>
    <s v="02754035"/>
    <s v="10/02/2025"/>
    <s v="23:39"/>
    <s v="LBL72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9090"/>
    <s v="En línea"/>
  </r>
  <r>
    <s v="02753306"/>
    <s v="10/02/2025"/>
    <s v="09:32"/>
    <s v="OFO86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6539"/>
    <s v="En línea"/>
  </r>
  <r>
    <s v="04283781"/>
    <s v="10/02/2025"/>
    <s v="06:46"/>
    <s v="DDQ58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66365"/>
    <s v="En línea"/>
  </r>
  <r>
    <s v="02341743"/>
    <s v="10/02/2025"/>
    <s v="03:19"/>
    <s v="LBM39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38342"/>
    <s v="En línea"/>
  </r>
  <r>
    <s v="08117303"/>
    <s v="10/02/2025"/>
    <s v="10:04"/>
    <s v="OLO615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76027"/>
    <s v="En línea"/>
  </r>
  <r>
    <s v="01385191"/>
    <s v="10/02/2025"/>
    <s v="22:45"/>
    <s v="OFO77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62003"/>
    <s v="En línea"/>
  </r>
  <r>
    <s v="01687130"/>
    <s v="10/02/2025"/>
    <s v="18:16"/>
    <s v="GCW998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79853"/>
    <s v="En línea"/>
  </r>
  <r>
    <s v="02679675"/>
    <s v="10/02/2025"/>
    <s v="23:13"/>
    <s v="GCW999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92197"/>
    <s v="En línea"/>
  </r>
  <r>
    <s v="02423162"/>
    <s v="10/02/2025"/>
    <s v="19:39"/>
    <s v="OFO82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77332"/>
    <s v="En línea"/>
  </r>
  <r>
    <s v="01433909"/>
    <s v="10/02/2025"/>
    <s v="20:44"/>
    <s v="OFV48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56997"/>
    <s v="En línea"/>
  </r>
  <r>
    <s v="02422975"/>
    <s v="10/02/2025"/>
    <s v="12:44"/>
    <s v="GCX016"/>
    <x v="0"/>
    <s v="BOGOTÁ, D.C."/>
    <x v="0"/>
    <x v="1"/>
    <n v="41840"/>
    <n v="4"/>
    <n v="10460"/>
    <n v="10460"/>
    <s v="1000800910681005"/>
    <n v="10510.43"/>
    <n v="42041.72"/>
    <x v="16"/>
    <x v="1"/>
    <x v="17"/>
    <n v="1005"/>
    <n v="10008009"/>
    <s v="SABANA"/>
    <n v="1068"/>
    <s v="Combustibles"/>
    <s v="0040007354"/>
    <x v="0"/>
    <s v="88633"/>
    <s v="En línea"/>
  </r>
  <r>
    <s v="02792632"/>
    <s v="10/02/2025"/>
    <s v="15:46"/>
    <s v="OFM3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29604"/>
    <s v="En línea"/>
  </r>
  <r>
    <s v="02792647"/>
    <s v="10/02/2025"/>
    <s v="15:57"/>
    <s v="LHB99F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24790"/>
    <s v="En línea"/>
  </r>
  <r>
    <s v="02792666"/>
    <s v="10/02/2025"/>
    <s v="16:13"/>
    <s v="OFX97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3011"/>
    <s v="En línea"/>
  </r>
  <r>
    <s v="02792750"/>
    <s v="10/02/2025"/>
    <s v="17:31"/>
    <s v="DDU5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72129"/>
    <s v="En línea"/>
  </r>
  <r>
    <s v="02793084"/>
    <s v="10/02/2025"/>
    <s v="23:47"/>
    <s v="OFP10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5721"/>
    <s v="En línea"/>
  </r>
  <r>
    <s v="02792432"/>
    <s v="10/02/2025"/>
    <s v="11:38"/>
    <s v="OFX96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6657"/>
    <s v="En línea"/>
  </r>
  <r>
    <s v="02792638"/>
    <s v="10/02/2025"/>
    <s v="15:51"/>
    <s v="GCX141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84778"/>
    <s v="En línea"/>
  </r>
  <r>
    <s v="2744538"/>
    <s v="10/02/2025"/>
    <s v="12:32"/>
    <s v="MAESENGAT1"/>
    <x v="5"/>
    <s v="BOGOTÁ, D.C."/>
    <x v="0"/>
    <x v="1"/>
    <n v="330827.31"/>
    <n v="30.379000000000001"/>
    <n v="10890"/>
    <n v="10890"/>
    <s v="100080091105675"/>
    <n v="10552.49"/>
    <n v="320574.09370999999"/>
    <x v="38"/>
    <x v="1"/>
    <x v="34"/>
    <n v="675"/>
    <n v="10008009"/>
    <s v="SABANA"/>
    <n v="1105"/>
    <s v="Combustibles"/>
    <s v="0040006520"/>
    <x v="0"/>
    <s v="0"/>
    <s v="En línea"/>
  </r>
  <r>
    <s v="2358539"/>
    <s v="10/02/2025"/>
    <s v="14:06"/>
    <s v="LIS780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42004"/>
    <s v="En línea"/>
  </r>
  <r>
    <s v="2358480"/>
    <s v="10/02/2025"/>
    <s v="12:38"/>
    <s v="LIS782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36000"/>
    <s v="En línea"/>
  </r>
  <r>
    <s v="2358894"/>
    <s v="10/02/2025"/>
    <s v="19:51"/>
    <s v="OLM885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57989"/>
    <s v="En línea"/>
  </r>
  <r>
    <s v="2358707"/>
    <s v="10/02/2025"/>
    <s v="17:32"/>
    <s v="LIS769"/>
    <x v="0"/>
    <s v="BOGOTÁ, D.C."/>
    <x v="0"/>
    <x v="1"/>
    <n v="42137.425000000003"/>
    <n v="4.0149999999999997"/>
    <n v="10495"/>
    <n v="10495"/>
    <s v="1000800923381005"/>
    <n v="10510.43"/>
    <n v="42199.376449999996"/>
    <x v="8"/>
    <x v="1"/>
    <x v="16"/>
    <n v="1005"/>
    <n v="10008009"/>
    <s v="SABANA"/>
    <n v="2338"/>
    <s v="Combustibles"/>
    <s v="0040007354"/>
    <x v="0"/>
    <s v="35948"/>
    <s v="En línea"/>
  </r>
  <r>
    <s v="2358161"/>
    <s v="10/02/2025"/>
    <s v="07:17"/>
    <s v="DDP84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58266"/>
    <s v="En línea"/>
  </r>
  <r>
    <s v="2357959"/>
    <s v="10/02/2025"/>
    <s v="04:19"/>
    <s v="OFY83E"/>
    <x v="0"/>
    <s v="BOGOTÁ, D.C."/>
    <x v="0"/>
    <x v="0"/>
    <n v="22933.323"/>
    <n v="1.4490000000000001"/>
    <n v="15827"/>
    <n v="15827"/>
    <s v="1000800923381005"/>
    <n v="16129.73"/>
    <n v="23371.978770000002"/>
    <x v="8"/>
    <x v="1"/>
    <x v="16"/>
    <n v="1005"/>
    <n v="10008009"/>
    <s v="SABANA"/>
    <n v="2338"/>
    <s v="Combustibles"/>
    <s v="0040007354"/>
    <x v="0"/>
    <s v="60617"/>
    <s v="En línea"/>
  </r>
  <r>
    <s v="2359020"/>
    <s v="10/02/2025"/>
    <s v="23:37"/>
    <s v="OFV19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7396"/>
    <s v="En línea"/>
  </r>
  <r>
    <s v="2358582"/>
    <s v="10/02/2025"/>
    <s v="15:17"/>
    <s v="OFY77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23836"/>
    <s v="En línea"/>
  </r>
  <r>
    <s v="2358776"/>
    <s v="10/02/2025"/>
    <s v="18:21"/>
    <s v="DDU18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82865"/>
    <s v="En línea"/>
  </r>
  <r>
    <s v="2358927"/>
    <s v="10/02/2025"/>
    <s v="20:25"/>
    <s v="OFY73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0052"/>
    <s v="En línea"/>
  </r>
  <r>
    <s v="2358761"/>
    <s v="10/02/2025"/>
    <s v="18:08"/>
    <s v="OFQ65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1319"/>
    <s v="En línea"/>
  </r>
  <r>
    <s v="2358914"/>
    <s v="10/02/2025"/>
    <s v="20:09"/>
    <s v="OLO406"/>
    <x v="4"/>
    <s v="BOGOTÁ, D.C."/>
    <x v="0"/>
    <x v="0"/>
    <n v="145006.97399999999"/>
    <n v="9.1620000000000008"/>
    <n v="15827"/>
    <n v="15827"/>
    <s v="1000800923381660"/>
    <n v="16129.73"/>
    <n v="147780.58626000001"/>
    <x v="8"/>
    <x v="1"/>
    <x v="28"/>
    <n v="1660"/>
    <n v="10008009"/>
    <s v="SABANA"/>
    <n v="2338"/>
    <s v="Combustibles"/>
    <s v="0040006223"/>
    <x v="0"/>
    <s v="126687"/>
    <s v="En línea"/>
  </r>
  <r>
    <s v="02217926"/>
    <s v="10/02/2025"/>
    <s v="17:06"/>
    <s v="OGB28E"/>
    <x v="0"/>
    <s v="BOGOTÁ, D.C."/>
    <x v="0"/>
    <x v="0"/>
    <n v="23235"/>
    <n v="1.5"/>
    <n v="15490"/>
    <n v="15490"/>
    <s v="1000800937031005"/>
    <n v="16129.73"/>
    <n v="24194.595000000001"/>
    <x v="48"/>
    <x v="1"/>
    <x v="16"/>
    <n v="1005"/>
    <n v="10008009"/>
    <s v="SABANA"/>
    <n v="3703"/>
    <s v="Combustibles"/>
    <s v="0040007354"/>
    <x v="0"/>
    <s v="53813"/>
    <s v="En línea"/>
  </r>
  <r>
    <s v="02374079"/>
    <s v="10/02/2025"/>
    <s v="23:44"/>
    <s v="OGG10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74016"/>
    <s v="En línea"/>
  </r>
  <r>
    <s v="01629997"/>
    <s v="10/02/2025"/>
    <s v="18:27"/>
    <s v="OKZ869"/>
    <x v="0"/>
    <s v="BOGOTÁ, D.C."/>
    <x v="0"/>
    <x v="1"/>
    <n v="41560"/>
    <n v="4"/>
    <n v="10390"/>
    <n v="10390"/>
    <s v="100080099301005"/>
    <n v="10510.43"/>
    <n v="42041.72"/>
    <x v="33"/>
    <x v="1"/>
    <x v="17"/>
    <n v="1005"/>
    <n v="10008009"/>
    <s v="SABANA"/>
    <n v="930"/>
    <s v="Combustibles"/>
    <s v="0040007354"/>
    <x v="0"/>
    <s v="208032"/>
    <s v="En línea"/>
  </r>
  <r>
    <s v="04191592"/>
    <s v="10/02/2025"/>
    <s v="21:12"/>
    <s v="OLO407"/>
    <x v="4"/>
    <s v="BOGOTÁ, D.C."/>
    <x v="0"/>
    <x v="0"/>
    <n v="108114.75"/>
    <n v="7.0250000000000004"/>
    <n v="15390"/>
    <n v="15390"/>
    <s v="1000800915551660"/>
    <n v="16129.73"/>
    <n v="113311.35325"/>
    <x v="31"/>
    <x v="1"/>
    <x v="28"/>
    <n v="1660"/>
    <n v="10008009"/>
    <s v="SABANA"/>
    <n v="1555"/>
    <s v="Combustibles"/>
    <s v="0040006223"/>
    <x v="0"/>
    <s v="92647"/>
    <s v="En línea"/>
  </r>
  <r>
    <s v="01694891"/>
    <s v="10/02/2025"/>
    <s v="19:44"/>
    <s v="DDV22E"/>
    <x v="0"/>
    <s v="BOGOTÁ, D.C."/>
    <x v="0"/>
    <x v="0"/>
    <n v="16010.93"/>
    <n v="1.0269999999999999"/>
    <n v="15590"/>
    <n v="15590"/>
    <s v="1000800910391005"/>
    <n v="16129.73"/>
    <n v="16565.232709999997"/>
    <x v="5"/>
    <x v="1"/>
    <x v="17"/>
    <n v="1005"/>
    <n v="10008009"/>
    <s v="SABANA"/>
    <n v="1039"/>
    <s v="Combustibles"/>
    <s v="0040007354"/>
    <x v="0"/>
    <s v="70210"/>
    <s v="En línea"/>
  </r>
  <r>
    <s v="02467497"/>
    <s v="10/02/2025"/>
    <s v="18:01"/>
    <s v="OBI341"/>
    <x v="0"/>
    <s v="BOGOTÁ, D.C."/>
    <x v="0"/>
    <x v="0"/>
    <n v="93540"/>
    <n v="6"/>
    <n v="15590"/>
    <n v="15590"/>
    <s v="1000800910391005"/>
    <n v="16129.73"/>
    <n v="96778.38"/>
    <x v="5"/>
    <x v="1"/>
    <x v="17"/>
    <n v="1005"/>
    <n v="10008009"/>
    <s v="SABANA"/>
    <n v="1039"/>
    <s v="Combustibles"/>
    <s v="0040007354"/>
    <x v="0"/>
    <s v="302241"/>
    <s v="En línea"/>
  </r>
  <r>
    <s v="02467484"/>
    <s v="10/02/2025"/>
    <s v="17:51"/>
    <s v="OGA9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2765"/>
    <s v="En línea"/>
  </r>
  <r>
    <s v="01695025"/>
    <s v="10/02/2025"/>
    <s v="22:10"/>
    <s v="OFN2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1375"/>
    <s v="En línea"/>
  </r>
  <r>
    <s v="01695042"/>
    <s v="10/02/2025"/>
    <s v="22:21"/>
    <s v="OGA93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3215"/>
    <s v="En línea"/>
  </r>
  <r>
    <s v="02466952"/>
    <s v="10/02/2025"/>
    <s v="08:35"/>
    <s v="DDW3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8641"/>
    <s v="En línea"/>
  </r>
  <r>
    <s v="02467015"/>
    <s v="10/02/2025"/>
    <s v="09:31"/>
    <s v="OFK5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8140"/>
    <s v="En línea"/>
  </r>
  <r>
    <s v="02467091"/>
    <s v="10/02/2025"/>
    <s v="10:40"/>
    <s v="GCX017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18092"/>
    <s v="En línea"/>
  </r>
  <r>
    <s v="01694461"/>
    <s v="10/02/2025"/>
    <s v="12:37"/>
    <s v="OLO448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61255"/>
    <s v="En línea"/>
  </r>
  <r>
    <s v="03622891"/>
    <s v="10/02/2025"/>
    <s v="19:21"/>
    <s v="OJX148"/>
    <x v="0"/>
    <s v="BOGOTÁ, D.C."/>
    <x v="0"/>
    <x v="0"/>
    <n v="61556"/>
    <n v="4"/>
    <n v="15389"/>
    <n v="15389"/>
    <s v="1000800919131005"/>
    <n v="16129.73"/>
    <n v="64518.92"/>
    <x v="18"/>
    <x v="1"/>
    <x v="16"/>
    <n v="1005"/>
    <n v="10008009"/>
    <s v="SABANA"/>
    <n v="1913"/>
    <s v="Combustibles"/>
    <s v="0040007354"/>
    <x v="0"/>
    <s v="205449"/>
    <s v="En línea"/>
  </r>
  <r>
    <s v="01310115"/>
    <s v="10/02/2025"/>
    <s v="09:25"/>
    <s v="DDT91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73678"/>
    <s v="En línea"/>
  </r>
  <r>
    <s v="02295664"/>
    <s v="10/02/2025"/>
    <s v="09:26"/>
    <s v="DDT62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7362"/>
    <s v="En línea"/>
  </r>
  <r>
    <s v="02295696"/>
    <s v="10/02/2025"/>
    <s v="10:52"/>
    <s v="OFY96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3139"/>
    <s v="En línea"/>
  </r>
  <r>
    <s v="01310169"/>
    <s v="10/02/2025"/>
    <s v="11:44"/>
    <s v="OFN11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2627"/>
    <s v="En línea"/>
  </r>
  <r>
    <s v="01310245"/>
    <s v="10/02/2025"/>
    <s v="16:09"/>
    <s v="OFY86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8668"/>
    <s v="En línea"/>
  </r>
  <r>
    <s v="02296000"/>
    <s v="10/02/2025"/>
    <s v="23:35"/>
    <s v="DDP41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6117"/>
    <s v="En línea"/>
  </r>
  <r>
    <s v="01310298"/>
    <s v="10/02/2025"/>
    <s v="18:11"/>
    <s v="OFY90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73042"/>
    <s v="En línea"/>
  </r>
  <r>
    <s v="01310291"/>
    <s v="10/02/2025"/>
    <s v="17:59"/>
    <s v="OFL30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32209"/>
    <s v="En línea"/>
  </r>
  <r>
    <s v="01654968"/>
    <s v="10/02/2025"/>
    <s v="10:13"/>
    <s v="OBI103"/>
    <x v="7"/>
    <s v="BOGOTÁ, D.C."/>
    <x v="0"/>
    <x v="0"/>
    <n v="112199.19"/>
    <n v="7.1509999999999998"/>
    <n v="15690"/>
    <n v="15690"/>
    <s v="1000800920461011"/>
    <n v="15739.65"/>
    <n v="112554.23715"/>
    <x v="2"/>
    <x v="1"/>
    <x v="24"/>
    <n v="1011"/>
    <n v="10008009"/>
    <s v="SABANA"/>
    <n v="2046"/>
    <s v="Combustibles"/>
    <s v="0040006505"/>
    <x v="0"/>
    <s v="289245"/>
    <s v="En línea"/>
  </r>
  <r>
    <s v="03253491"/>
    <s v="10/02/2025"/>
    <s v="12:21"/>
    <s v="LHF08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0291"/>
    <s v="En línea"/>
  </r>
  <r>
    <s v="01139377"/>
    <s v="10/02/2025"/>
    <s v="12:39"/>
    <s v="UKP18D"/>
    <x v="0"/>
    <s v="BOGOTÁ, D.C."/>
    <x v="0"/>
    <x v="0"/>
    <n v="30426.03"/>
    <n v="1.9770000000000001"/>
    <n v="15390"/>
    <n v="15390"/>
    <s v="1000800915551005"/>
    <n v="16129.73"/>
    <n v="31888.476210000001"/>
    <x v="31"/>
    <x v="1"/>
    <x v="16"/>
    <n v="1005"/>
    <n v="10008009"/>
    <s v="SABANA"/>
    <n v="1555"/>
    <s v="Combustibles"/>
    <s v="0040007354"/>
    <x v="0"/>
    <s v="11660"/>
    <s v="En línea"/>
  </r>
  <r>
    <s v="03253398"/>
    <s v="10/02/2025"/>
    <s v="06:44"/>
    <s v="OFK6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4356"/>
    <s v="En línea"/>
  </r>
  <r>
    <s v="03253524"/>
    <s v="10/02/2025"/>
    <s v="15:30"/>
    <s v="OAN76E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44977"/>
    <s v="En línea"/>
  </r>
  <r>
    <s v="03253555"/>
    <s v="10/02/2025"/>
    <s v="17:22"/>
    <s v="LHE13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35926"/>
    <s v="En línea"/>
  </r>
  <r>
    <s v="03253570"/>
    <s v="10/02/2025"/>
    <s v="18:25"/>
    <s v="AFR13C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18228"/>
    <s v="En línea"/>
  </r>
  <r>
    <s v="02243308"/>
    <s v="10/02/2025"/>
    <s v="09:13"/>
    <s v="OAM68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93859"/>
    <s v="En línea"/>
  </r>
  <r>
    <s v="01139338"/>
    <s v="10/02/2025"/>
    <s v="08:33"/>
    <s v="DDY15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63801"/>
    <s v="En línea"/>
  </r>
  <r>
    <s v="02243311"/>
    <s v="10/02/2025"/>
    <s v="09:29"/>
    <s v="OFW74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8931"/>
    <s v="En línea"/>
  </r>
  <r>
    <s v="02243345"/>
    <s v="10/02/2025"/>
    <s v="11:03"/>
    <s v="OAO26E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72733"/>
    <s v="En línea"/>
  </r>
  <r>
    <s v="01139447"/>
    <s v="10/02/2025"/>
    <s v="19:39"/>
    <s v="GCX022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32520"/>
    <s v="En línea"/>
  </r>
  <r>
    <s v="04191578"/>
    <s v="10/02/2025"/>
    <s v="20:03"/>
    <s v="OKZ677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15928"/>
    <s v="En línea"/>
  </r>
  <r>
    <s v="02243481"/>
    <s v="10/02/2025"/>
    <s v="20:26"/>
    <s v="LIS827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4502"/>
    <s v="En línea"/>
  </r>
  <r>
    <s v="02243495"/>
    <s v="10/02/2025"/>
    <s v="21:18"/>
    <s v="LIS824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32936"/>
    <s v="En línea"/>
  </r>
  <r>
    <s v="02243313"/>
    <s v="10/02/2025"/>
    <s v="09:30"/>
    <s v="OLN074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29640"/>
    <s v="En línea"/>
  </r>
  <r>
    <s v="03253465"/>
    <s v="10/02/2025"/>
    <s v="10:15"/>
    <s v="LIT066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20808"/>
    <s v="En línea"/>
  </r>
  <r>
    <s v="0550112"/>
    <s v="10/02/2025"/>
    <s v="18:01"/>
    <s v="LIS988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8761"/>
    <s v="En línea"/>
  </r>
  <r>
    <s v="0550005"/>
    <s v="10/02/2025"/>
    <s v="08:26"/>
    <s v="OLO705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29752"/>
    <s v="En línea"/>
  </r>
  <r>
    <s v="02279104"/>
    <s v="10/02/2025"/>
    <s v="22:49"/>
    <s v="OLO477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77350"/>
    <s v="En línea"/>
  </r>
  <r>
    <s v="02364938"/>
    <s v="10/02/2025"/>
    <s v="12:38"/>
    <s v="OFY65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6118"/>
    <s v="En línea"/>
  </r>
  <r>
    <s v="01472413"/>
    <s v="10/02/2025"/>
    <s v="06:29"/>
    <s v="DDV86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7817"/>
    <s v="En línea"/>
  </r>
  <r>
    <s v="01472302"/>
    <s v="10/02/2025"/>
    <s v="03:49"/>
    <s v="OFX77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7796"/>
    <s v="En línea"/>
  </r>
  <r>
    <s v="01472448"/>
    <s v="10/02/2025"/>
    <s v="07:15"/>
    <s v="OJX000"/>
    <x v="0"/>
    <s v="BOGOTÁ, D.C."/>
    <x v="0"/>
    <x v="0"/>
    <n v="79645"/>
    <n v="5"/>
    <n v="15929"/>
    <n v="15929"/>
    <s v="1000800925901005"/>
    <n v="16129.73"/>
    <n v="80648.649999999994"/>
    <x v="20"/>
    <x v="1"/>
    <x v="16"/>
    <n v="1005"/>
    <n v="10008009"/>
    <s v="SABANA"/>
    <n v="2590"/>
    <s v="Combustibles"/>
    <s v="0040007354"/>
    <x v="0"/>
    <s v="147476"/>
    <s v="En línea"/>
  </r>
  <r>
    <s v="02365140"/>
    <s v="10/02/2025"/>
    <s v="18:44"/>
    <s v="OGE16E"/>
    <x v="0"/>
    <s v="BOGOTÁ, D.C."/>
    <x v="0"/>
    <x v="0"/>
    <n v="31858"/>
    <n v="2"/>
    <n v="15929"/>
    <n v="15929"/>
    <s v="1000800925901005"/>
    <n v="16129.73"/>
    <n v="32259.46"/>
    <x v="20"/>
    <x v="1"/>
    <x v="16"/>
    <n v="1005"/>
    <n v="10008009"/>
    <s v="SABANA"/>
    <n v="2590"/>
    <s v="Combustibles"/>
    <s v="0040007354"/>
    <x v="0"/>
    <s v="61501"/>
    <s v="En línea"/>
  </r>
  <r>
    <s v="01472952"/>
    <s v="10/02/2025"/>
    <s v="22:23"/>
    <s v="OLN194"/>
    <x v="0"/>
    <s v="BOGOTÁ, D.C."/>
    <x v="0"/>
    <x v="0"/>
    <n v="63716"/>
    <n v="4"/>
    <n v="15929"/>
    <n v="15929"/>
    <s v="1000800925901005"/>
    <n v="16129.73"/>
    <n v="64518.92"/>
    <x v="20"/>
    <x v="1"/>
    <x v="16"/>
    <n v="1005"/>
    <n v="10008009"/>
    <s v="SABANA"/>
    <n v="2590"/>
    <s v="Combustibles"/>
    <s v="0040007354"/>
    <x v="0"/>
    <s v="108333"/>
    <s v="En línea"/>
  </r>
  <r>
    <s v="01472612"/>
    <s v="10/02/2025"/>
    <s v="12:10"/>
    <s v="OLO681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38598"/>
    <s v="En línea"/>
  </r>
  <r>
    <s v="01472685"/>
    <s v="10/02/2025"/>
    <s v="14:23"/>
    <s v="GCX090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9707"/>
    <s v="En línea"/>
  </r>
  <r>
    <s v="01472270"/>
    <s v="10/02/2025"/>
    <s v="00:41"/>
    <s v="GCX092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44649"/>
    <s v="En línea"/>
  </r>
  <r>
    <s v="01472291"/>
    <s v="10/02/2025"/>
    <s v="03:15"/>
    <s v="OLO449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69256"/>
    <s v="En línea"/>
  </r>
  <r>
    <s v="01472783"/>
    <s v="10/02/2025"/>
    <s v="17:26"/>
    <s v="GCX093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8401"/>
    <s v="En línea"/>
  </r>
  <r>
    <s v="01472984"/>
    <s v="10/02/2025"/>
    <s v="22:57"/>
    <s v="OKZ795"/>
    <x v="0"/>
    <s v="BOGOTÁ, D.C."/>
    <x v="0"/>
    <x v="1"/>
    <n v="85192"/>
    <n v="8"/>
    <n v="10649"/>
    <n v="10649"/>
    <s v="1000800925901005"/>
    <n v="10510.43"/>
    <n v="84083.44"/>
    <x v="20"/>
    <x v="1"/>
    <x v="16"/>
    <n v="1005"/>
    <n v="10008009"/>
    <s v="SABANA"/>
    <n v="2590"/>
    <s v="Combustibles"/>
    <s v="0040007354"/>
    <x v="0"/>
    <s v="114010"/>
    <s v="En línea"/>
  </r>
  <r>
    <s v="03167482"/>
    <s v="10/02/2025"/>
    <s v="08:02"/>
    <s v="OFX41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32927"/>
    <s v="En línea"/>
  </r>
  <r>
    <s v="03167875"/>
    <s v="10/02/2025"/>
    <s v="20:39"/>
    <s v="OFL59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35015"/>
    <s v="En línea"/>
  </r>
  <r>
    <s v="03167529"/>
    <s v="10/02/2025"/>
    <s v="09:01"/>
    <s v="OFY92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5275"/>
    <s v="En línea"/>
  </r>
  <r>
    <s v="03167922"/>
    <s v="10/02/2025"/>
    <s v="21:49"/>
    <s v="OAM56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83000"/>
    <s v="En línea"/>
  </r>
  <r>
    <s v="01393989"/>
    <s v="10/02/2025"/>
    <s v="15:43"/>
    <s v="OBI407"/>
    <x v="2"/>
    <s v="BOGOTÁ, D.C."/>
    <x v="0"/>
    <x v="1"/>
    <n v="114799.16"/>
    <n v="11.081"/>
    <n v="10360"/>
    <n v="10360"/>
    <s v="10008009959267"/>
    <n v="10697.3"/>
    <n v="118536.78129999999"/>
    <x v="49"/>
    <x v="1"/>
    <x v="19"/>
    <n v="267"/>
    <n v="10008009"/>
    <s v="SABANA"/>
    <n v="959"/>
    <s v="Combustibles"/>
    <s v="0040006107"/>
    <x v="0"/>
    <s v="124924"/>
    <s v="En línea"/>
  </r>
  <r>
    <s v="02278640"/>
    <s v="10/02/2025"/>
    <s v="02:10"/>
    <s v="OFL96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2990"/>
    <s v="En línea"/>
  </r>
  <r>
    <s v="04336238"/>
    <s v="10/02/2025"/>
    <s v="23:11"/>
    <s v="OFM55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67415"/>
    <s v="En línea"/>
  </r>
  <r>
    <s v="04336137"/>
    <s v="10/02/2025"/>
    <s v="19:01"/>
    <s v="ODT177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57765"/>
    <s v="En línea"/>
  </r>
  <r>
    <s v="02278972"/>
    <s v="10/02/2025"/>
    <s v="17:32"/>
    <s v="OFN29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4195"/>
    <s v="En línea"/>
  </r>
  <r>
    <s v="03173944"/>
    <s v="10/02/2025"/>
    <s v="20:27"/>
    <s v="ODT189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31789"/>
    <s v="En línea"/>
  </r>
  <r>
    <s v="04336152"/>
    <s v="10/02/2025"/>
    <s v="19:21"/>
    <s v="ODT164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31010"/>
    <s v="En línea"/>
  </r>
  <r>
    <s v="01686536"/>
    <s v="10/02/2025"/>
    <s v="04:38"/>
    <s v="OFM82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51294"/>
    <s v="En línea"/>
  </r>
  <r>
    <s v="49117451"/>
    <s v="10/02/2025"/>
    <s v="11:30"/>
    <s v="OFV55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61730"/>
    <s v="En línea"/>
  </r>
  <r>
    <s v="02341571"/>
    <s v="10/02/2025"/>
    <s v="16:11"/>
    <s v="OJY217"/>
    <x v="4"/>
    <s v="BOGOTÁ, D.C."/>
    <x v="0"/>
    <x v="1"/>
    <n v="105600"/>
    <n v="10"/>
    <n v="10560"/>
    <n v="10560"/>
    <s v="1000800919251660"/>
    <n v="10510.43"/>
    <n v="105104.3"/>
    <x v="26"/>
    <x v="1"/>
    <x v="28"/>
    <n v="1660"/>
    <n v="10008009"/>
    <s v="SABANA"/>
    <n v="1925"/>
    <s v="Combustibles"/>
    <s v="0040006223"/>
    <x v="0"/>
    <s v="77495"/>
    <s v="En línea"/>
  </r>
  <r>
    <s v="02339448"/>
    <s v="10/02/2025"/>
    <s v="13:25"/>
    <s v="OLN199"/>
    <x v="0"/>
    <s v="BOGOTÁ, D.C."/>
    <x v="0"/>
    <x v="0"/>
    <n v="63160"/>
    <n v="4"/>
    <n v="15790"/>
    <n v="15790"/>
    <s v="1000800935811005"/>
    <n v="16129.73"/>
    <n v="64518.92"/>
    <x v="7"/>
    <x v="1"/>
    <x v="16"/>
    <n v="1005"/>
    <n v="10008009"/>
    <s v="SABANA"/>
    <n v="3581"/>
    <s v="Combustibles"/>
    <s v="0040007354"/>
    <x v="0"/>
    <s v="95392"/>
    <s v="En línea"/>
  </r>
  <r>
    <s v="01765123"/>
    <s v="10/02/2025"/>
    <s v="17:54"/>
    <s v="OJY283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50664"/>
    <s v="En línea"/>
  </r>
  <r>
    <s v="011016834"/>
    <s v="10/02/2025"/>
    <s v="15:08"/>
    <s v="DDN06E"/>
    <x v="0"/>
    <s v="BOGOTÁ, D.C."/>
    <x v="0"/>
    <x v="0"/>
    <n v="21922.28"/>
    <n v="1.4179999999999999"/>
    <n v="15460"/>
    <n v="15460"/>
    <s v="100080099281005"/>
    <n v="16129.73"/>
    <n v="22871.957139999999"/>
    <x v="4"/>
    <x v="1"/>
    <x v="17"/>
    <n v="1005"/>
    <n v="10008009"/>
    <s v="SABANA"/>
    <n v="928"/>
    <s v="Combustibles"/>
    <s v="0040007354"/>
    <x v="0"/>
    <s v="97284"/>
    <s v="En línea"/>
  </r>
  <r>
    <s v="011017035"/>
    <s v="10/02/2025"/>
    <s v="18:51"/>
    <s v="OFM52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43389"/>
    <s v="En línea"/>
  </r>
  <r>
    <s v="011017010"/>
    <s v="10/02/2025"/>
    <s v="18:16"/>
    <s v="OAP45E"/>
    <x v="0"/>
    <s v="BOGOTÁ, D.C."/>
    <x v="0"/>
    <x v="0"/>
    <n v="30920"/>
    <n v="2"/>
    <n v="15460"/>
    <n v="15460"/>
    <s v="100080099281005"/>
    <n v="16129.73"/>
    <n v="32259.46"/>
    <x v="4"/>
    <x v="1"/>
    <x v="17"/>
    <n v="1005"/>
    <n v="10008009"/>
    <s v="SABANA"/>
    <n v="928"/>
    <s v="Combustibles"/>
    <s v="0040007354"/>
    <x v="0"/>
    <s v="81750"/>
    <s v="En línea"/>
  </r>
  <r>
    <s v="02696494"/>
    <s v="10/02/2025"/>
    <s v="23:31"/>
    <s v="OGF57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58913"/>
    <s v="En línea"/>
  </r>
  <r>
    <s v="03758449"/>
    <s v="10/02/2025"/>
    <s v="02:07"/>
    <s v="GCW990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141297"/>
    <s v="En línea"/>
  </r>
  <r>
    <s v="01121268"/>
    <s v="10/02/2025"/>
    <s v="06:33"/>
    <s v="GCW844"/>
    <x v="3"/>
    <s v="BOGOTÁ, D.C."/>
    <x v="0"/>
    <x v="0"/>
    <n v="136316.5"/>
    <n v="8.4250000000000007"/>
    <n v="16180"/>
    <n v="16180"/>
    <s v="1000800919041013"/>
    <n v="15812.78"/>
    <n v="133222.67150000003"/>
    <x v="37"/>
    <x v="1"/>
    <x v="20"/>
    <n v="1013"/>
    <n v="10008009"/>
    <s v="SABANA"/>
    <n v="1904"/>
    <s v="Combustibles"/>
    <s v="0040006584"/>
    <x v="0"/>
    <s v="106788"/>
    <s v="En línea"/>
  </r>
  <r>
    <s v="01332816"/>
    <s v="10/02/2025"/>
    <s v="06:10"/>
    <s v="DDN55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0825"/>
    <s v="En línea"/>
  </r>
  <r>
    <s v="04189097"/>
    <s v="10/02/2025"/>
    <s v="07:05"/>
    <s v="DDU08E"/>
    <x v="0"/>
    <s v="BOGOTÁ, D.C."/>
    <x v="0"/>
    <x v="0"/>
    <n v="20450.64"/>
    <n v="1.3160000000000001"/>
    <n v="15540"/>
    <n v="15540"/>
    <s v="1000800910691005"/>
    <n v="16129.73"/>
    <n v="21226.724679999999"/>
    <x v="17"/>
    <x v="1"/>
    <x v="17"/>
    <n v="1005"/>
    <n v="10008009"/>
    <s v="SABANA"/>
    <n v="1069"/>
    <s v="Combustibles"/>
    <s v="0040007354"/>
    <x v="0"/>
    <s v="98539"/>
    <s v="En línea"/>
  </r>
  <r>
    <s v="04189107"/>
    <s v="10/02/2025"/>
    <s v="07:19"/>
    <s v="OAN94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93025"/>
    <s v="En línea"/>
  </r>
  <r>
    <s v="04189323"/>
    <s v="10/02/2025"/>
    <s v="19:39"/>
    <s v="DDU06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93469"/>
    <s v="En línea"/>
  </r>
  <r>
    <s v="0550197"/>
    <s v="10/02/2025"/>
    <s v="20:10"/>
    <s v="ODT107"/>
    <x v="0"/>
    <s v="BOGOTÁ, D.C."/>
    <x v="0"/>
    <x v="0"/>
    <n v="67583.460000000006"/>
    <n v="4.3490000000000002"/>
    <n v="15540"/>
    <n v="15540"/>
    <s v="1000800910691005"/>
    <n v="16129.73"/>
    <n v="70148.195770000006"/>
    <x v="17"/>
    <x v="1"/>
    <x v="17"/>
    <n v="1005"/>
    <n v="10008009"/>
    <s v="SABANA"/>
    <n v="1069"/>
    <s v="Combustibles"/>
    <s v="0040007354"/>
    <x v="0"/>
    <s v="168832"/>
    <s v="En línea"/>
  </r>
  <r>
    <s v="04189358"/>
    <s v="10/02/2025"/>
    <s v="20:56"/>
    <s v="OFN06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4429"/>
    <s v="En línea"/>
  </r>
  <r>
    <s v="0550158"/>
    <s v="10/02/2025"/>
    <s v="18:59"/>
    <s v="OFV0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47216"/>
    <s v="En línea"/>
  </r>
  <r>
    <s v="04189320"/>
    <s v="10/02/2025"/>
    <s v="19:36"/>
    <s v="LHE99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25339"/>
    <s v="En línea"/>
  </r>
  <r>
    <s v="02279053"/>
    <s v="10/02/2025"/>
    <s v="20:42"/>
    <s v="OKZ841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151135"/>
    <s v="En línea"/>
  </r>
  <r>
    <s v="03144755"/>
    <s v="10/02/2025"/>
    <s v="09:33"/>
    <s v="DDY44E"/>
    <x v="0"/>
    <s v="BOGOTÁ, D.C."/>
    <x v="0"/>
    <x v="0"/>
    <n v="20714.82"/>
    <n v="1.333"/>
    <n v="15540"/>
    <n v="15540"/>
    <s v="1000800910691005"/>
    <n v="16129.73"/>
    <n v="21500.930089999998"/>
    <x v="17"/>
    <x v="1"/>
    <x v="17"/>
    <n v="1005"/>
    <n v="10008009"/>
    <s v="SABANA"/>
    <n v="1069"/>
    <s v="Combustibles"/>
    <s v="0040007354"/>
    <x v="0"/>
    <s v="94734"/>
    <s v="En línea"/>
  </r>
  <r>
    <s v="03144758"/>
    <s v="10/02/2025"/>
    <s v="09:53"/>
    <s v="DDP82E"/>
    <x v="0"/>
    <s v="BOGOTÁ, D.C."/>
    <x v="0"/>
    <x v="0"/>
    <n v="17544.66"/>
    <n v="1.129"/>
    <n v="15540"/>
    <n v="15540"/>
    <s v="1000800910691005"/>
    <n v="16129.73"/>
    <n v="18210.465169999999"/>
    <x v="17"/>
    <x v="1"/>
    <x v="17"/>
    <n v="1005"/>
    <n v="10008009"/>
    <s v="SABANA"/>
    <n v="1069"/>
    <s v="Combustibles"/>
    <s v="0040007354"/>
    <x v="0"/>
    <s v="78394"/>
    <s v="En línea"/>
  </r>
  <r>
    <s v="01332984"/>
    <s v="10/02/2025"/>
    <s v="11:40"/>
    <s v="OAO43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76555"/>
    <s v="En línea"/>
  </r>
  <r>
    <s v="01332791"/>
    <s v="10/02/2025"/>
    <s v="05:16"/>
    <s v="OBH402"/>
    <x v="3"/>
    <s v="BOGOTÁ, D.C."/>
    <x v="0"/>
    <x v="0"/>
    <n v="147676.62"/>
    <n v="9.5030000000000001"/>
    <n v="15540"/>
    <n v="15540"/>
    <s v="1000800910691013"/>
    <n v="15812.78"/>
    <n v="150268.84834"/>
    <x v="17"/>
    <x v="1"/>
    <x v="20"/>
    <n v="1013"/>
    <n v="10008009"/>
    <s v="SABANA"/>
    <n v="1069"/>
    <s v="Combustibles"/>
    <s v="0040006584"/>
    <x v="0"/>
    <s v="207127"/>
    <s v="En línea"/>
  </r>
  <r>
    <s v="0550044"/>
    <s v="10/02/2025"/>
    <s v="10:52"/>
    <s v="LIS839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45762"/>
    <s v="En línea"/>
  </r>
  <r>
    <s v="01332780"/>
    <s v="10/02/2025"/>
    <s v="04:21"/>
    <s v="OBE778"/>
    <x v="0"/>
    <s v="BOGOTÁ, D.C."/>
    <x v="0"/>
    <x v="1"/>
    <n v="84240"/>
    <n v="8"/>
    <n v="10530"/>
    <n v="10530"/>
    <s v="1000800910691005"/>
    <n v="10510.43"/>
    <n v="84083.44"/>
    <x v="17"/>
    <x v="1"/>
    <x v="17"/>
    <n v="1005"/>
    <n v="10008009"/>
    <s v="SABANA"/>
    <n v="1069"/>
    <s v="Combustibles"/>
    <s v="0040007354"/>
    <x v="0"/>
    <s v="281596"/>
    <s v="En línea"/>
  </r>
  <r>
    <s v="01332873"/>
    <s v="10/02/2025"/>
    <s v="07:48"/>
    <s v="OKZ788"/>
    <x v="0"/>
    <s v="BOGOTÁ, D.C."/>
    <x v="0"/>
    <x v="1"/>
    <n v="84240"/>
    <n v="8"/>
    <n v="10530"/>
    <n v="10530"/>
    <s v="1000800910691005"/>
    <n v="10510.43"/>
    <n v="84083.44"/>
    <x v="17"/>
    <x v="1"/>
    <x v="17"/>
    <n v="1005"/>
    <n v="10008009"/>
    <s v="SABANA"/>
    <n v="1069"/>
    <s v="Combustibles"/>
    <s v="0040007354"/>
    <x v="0"/>
    <s v="137548"/>
    <s v="En línea"/>
  </r>
  <r>
    <s v="0550189"/>
    <s v="10/02/2025"/>
    <s v="19:45"/>
    <s v="OKZ817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69397"/>
    <s v="En línea"/>
  </r>
  <r>
    <s v="01333142"/>
    <s v="10/02/2025"/>
    <s v="23:33"/>
    <s v="OKZ818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39847"/>
    <s v="En línea"/>
  </r>
  <r>
    <s v="03622703"/>
    <s v="10/02/2025"/>
    <s v="14:57"/>
    <s v="LHE26F"/>
    <x v="0"/>
    <s v="BOGOTÁ, D.C."/>
    <x v="0"/>
    <x v="0"/>
    <n v="23083.5"/>
    <n v="1.5"/>
    <n v="15389"/>
    <n v="15389"/>
    <s v="1000800919131005"/>
    <n v="16129.73"/>
    <n v="24194.595000000001"/>
    <x v="18"/>
    <x v="1"/>
    <x v="16"/>
    <n v="1005"/>
    <n v="10008009"/>
    <s v="SABANA"/>
    <n v="1913"/>
    <s v="Combustibles"/>
    <s v="0040007354"/>
    <x v="0"/>
    <s v="33711"/>
    <s v="En línea"/>
  </r>
  <r>
    <s v="03622883"/>
    <s v="10/02/2025"/>
    <s v="19:12"/>
    <s v="OKZ596"/>
    <x v="0"/>
    <s v="BOGOTÁ, D.C."/>
    <x v="0"/>
    <x v="0"/>
    <n v="46167"/>
    <n v="3"/>
    <n v="15389"/>
    <n v="15389"/>
    <s v="1000800919131005"/>
    <n v="16129.73"/>
    <n v="48389.19"/>
    <x v="18"/>
    <x v="1"/>
    <x v="16"/>
    <n v="1005"/>
    <n v="10008009"/>
    <s v="SABANA"/>
    <n v="1913"/>
    <s v="Combustibles"/>
    <s v="0040007354"/>
    <x v="0"/>
    <s v="153652"/>
    <s v="En línea"/>
  </r>
  <r>
    <s v="01443514"/>
    <s v="10/02/2025"/>
    <s v="08:40"/>
    <s v="OFL34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25565"/>
    <s v="En línea"/>
  </r>
  <r>
    <s v="01629573"/>
    <s v="10/02/2025"/>
    <s v="16:51"/>
    <s v="OLN183"/>
    <x v="2"/>
    <s v="BOGOTÁ, D.C."/>
    <x v="0"/>
    <x v="0"/>
    <n v="174280.58"/>
    <n v="11.273"/>
    <n v="15460"/>
    <n v="15460"/>
    <s v="100080091103267"/>
    <n v="16316.6"/>
    <n v="183937.0318"/>
    <x v="27"/>
    <x v="1"/>
    <x v="19"/>
    <n v="267"/>
    <n v="10008009"/>
    <s v="SABANA"/>
    <n v="1103"/>
    <s v="Combustibles"/>
    <s v="0040006107"/>
    <x v="0"/>
    <s v="52520"/>
    <s v="En línea"/>
  </r>
  <r>
    <s v="2744336"/>
    <s v="10/02/2025"/>
    <s v="04:07"/>
    <s v="OLN223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37797"/>
    <s v="En línea"/>
  </r>
  <r>
    <s v="2744502"/>
    <s v="10/02/2025"/>
    <s v="11:13"/>
    <s v="OKZ792"/>
    <x v="0"/>
    <s v="BOGOTÁ, D.C."/>
    <x v="0"/>
    <x v="1"/>
    <n v="76230"/>
    <n v="7"/>
    <n v="10890"/>
    <n v="10890"/>
    <s v="1000800911051005"/>
    <n v="10510.43"/>
    <n v="73573.010000000009"/>
    <x v="38"/>
    <x v="1"/>
    <x v="17"/>
    <n v="1005"/>
    <n v="10008009"/>
    <s v="SABANA"/>
    <n v="1105"/>
    <s v="Combustibles"/>
    <s v="0040007354"/>
    <x v="0"/>
    <s v="127357"/>
    <s v="En línea"/>
  </r>
  <r>
    <s v="2744739"/>
    <s v="10/02/2025"/>
    <s v="19:57"/>
    <s v="JQV244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22416"/>
    <s v="En línea"/>
  </r>
  <r>
    <s v="2744430"/>
    <s v="10/02/2025"/>
    <s v="08:19"/>
    <s v="DDX26E"/>
    <x v="0"/>
    <s v="BOGOTÁ, D.C."/>
    <x v="0"/>
    <x v="0"/>
    <n v="15980"/>
    <n v="1"/>
    <n v="15980"/>
    <n v="15980"/>
    <s v="1000800911051005"/>
    <n v="16129.73"/>
    <n v="16129.73"/>
    <x v="38"/>
    <x v="1"/>
    <x v="17"/>
    <n v="1005"/>
    <n v="10008009"/>
    <s v="SABANA"/>
    <n v="1105"/>
    <s v="Combustibles"/>
    <s v="0040007354"/>
    <x v="0"/>
    <s v="61368"/>
    <s v="En línea"/>
  </r>
  <r>
    <s v="2744546"/>
    <s v="10/02/2025"/>
    <s v="12:58"/>
    <s v="LHG96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10608"/>
    <s v="En línea"/>
  </r>
  <r>
    <s v="2744597"/>
    <s v="10/02/2025"/>
    <s v="14:51"/>
    <s v="OFZ89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101997"/>
    <s v="En línea"/>
  </r>
  <r>
    <s v="2744773"/>
    <s v="10/02/2025"/>
    <s v="21:55"/>
    <s v="OLN203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08032"/>
    <s v="En línea"/>
  </r>
  <r>
    <s v="2744779"/>
    <s v="10/02/2025"/>
    <s v="22:22"/>
    <s v="DDN58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74361"/>
    <s v="En línea"/>
  </r>
  <r>
    <s v="02278987"/>
    <s v="10/02/2025"/>
    <s v="18:44"/>
    <s v="OLO372"/>
    <x v="2"/>
    <s v="BOGOTÁ, D.C."/>
    <x v="0"/>
    <x v="1"/>
    <n v="247297.05"/>
    <n v="23.484999999999999"/>
    <n v="10530"/>
    <n v="10530"/>
    <s v="100080091069267"/>
    <n v="10697.3"/>
    <n v="251226.09049999999"/>
    <x v="17"/>
    <x v="1"/>
    <x v="19"/>
    <n v="267"/>
    <n v="10008009"/>
    <s v="SABANA"/>
    <n v="1069"/>
    <s v="Combustibles"/>
    <s v="0040006107"/>
    <x v="0"/>
    <s v="87875"/>
    <s v="En línea"/>
  </r>
  <r>
    <s v="01474214"/>
    <s v="10/02/2025"/>
    <s v="17:49"/>
    <s v="OLN080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197179"/>
    <s v="En línea"/>
  </r>
  <r>
    <s v="02792034"/>
    <s v="10/02/2025"/>
    <s v="03:23"/>
    <s v="OFZ4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70274"/>
    <s v="En línea"/>
  </r>
  <r>
    <s v="02792036"/>
    <s v="10/02/2025"/>
    <s v="03:24"/>
    <s v="OFM2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6434"/>
    <s v="En línea"/>
  </r>
  <r>
    <s v="02792004"/>
    <s v="10/02/2025"/>
    <s v="00:23"/>
    <s v="OFM4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0144"/>
    <s v="En línea"/>
  </r>
  <r>
    <s v="02792583"/>
    <s v="10/02/2025"/>
    <s v="14:37"/>
    <s v="OFY03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70816"/>
    <s v="En línea"/>
  </r>
  <r>
    <s v="02793035"/>
    <s v="10/02/2025"/>
    <s v="22:13"/>
    <s v="OFM14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4582"/>
    <s v="En línea"/>
  </r>
  <r>
    <s v="02792656"/>
    <s v="10/02/2025"/>
    <s v="16:05"/>
    <s v="DDQ28E"/>
    <x v="0"/>
    <s v="BOGOTÁ, D.C."/>
    <x v="0"/>
    <x v="0"/>
    <n v="15690"/>
    <n v="1"/>
    <n v="15690"/>
    <n v="15690"/>
    <s v="1000800911041005"/>
    <n v="16129.73"/>
    <n v="16129.73"/>
    <x v="29"/>
    <x v="1"/>
    <x v="17"/>
    <n v="1005"/>
    <n v="10008009"/>
    <s v="SABANA"/>
    <n v="1104"/>
    <s v="Combustibles"/>
    <s v="0040007354"/>
    <x v="0"/>
    <s v="46572"/>
    <s v="En línea"/>
  </r>
  <r>
    <s v="02792680"/>
    <s v="10/02/2025"/>
    <s v="16:21"/>
    <s v="LHE53F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27123"/>
    <s v="En línea"/>
  </r>
  <r>
    <s v="02793053"/>
    <s v="10/02/2025"/>
    <s v="22:46"/>
    <s v="OFS9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5189"/>
    <s v="En línea"/>
  </r>
  <r>
    <s v="01513036"/>
    <s v="10/02/2025"/>
    <s v="00:20"/>
    <s v="GCX072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118290"/>
    <s v="En línea"/>
  </r>
  <r>
    <s v="02792857"/>
    <s v="10/02/2025"/>
    <s v="18:57"/>
    <s v="OLO632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80407"/>
    <s v="En línea"/>
  </r>
  <r>
    <s v="01332771"/>
    <s v="10/02/2025"/>
    <s v="02:38"/>
    <s v="OAO87E"/>
    <x v="0"/>
    <s v="BOGOTÁ, D.C."/>
    <x v="0"/>
    <x v="0"/>
    <n v="11996.88"/>
    <n v="0.77200000000000002"/>
    <n v="15540"/>
    <n v="15540"/>
    <s v="1000800910691005"/>
    <n v="16129.73"/>
    <n v="12452.15156"/>
    <x v="17"/>
    <x v="1"/>
    <x v="17"/>
    <n v="1005"/>
    <n v="10008009"/>
    <s v="SABANA"/>
    <n v="1069"/>
    <s v="Combustibles"/>
    <s v="0040007354"/>
    <x v="0"/>
    <s v="57487"/>
    <s v="En línea"/>
  </r>
  <r>
    <s v="03144774"/>
    <s v="10/02/2025"/>
    <s v="10:53"/>
    <s v="OFV1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4257"/>
    <s v="En línea"/>
  </r>
  <r>
    <s v="04189283"/>
    <s v="10/02/2025"/>
    <s v="18:50"/>
    <s v="OKZ588"/>
    <x v="0"/>
    <s v="BOGOTÁ, D.C."/>
    <x v="0"/>
    <x v="0"/>
    <n v="77700"/>
    <n v="5"/>
    <n v="15540"/>
    <n v="15540"/>
    <s v="1000800910691005"/>
    <n v="16129.73"/>
    <n v="80648.649999999994"/>
    <x v="17"/>
    <x v="1"/>
    <x v="17"/>
    <n v="1005"/>
    <n v="10008009"/>
    <s v="SABANA"/>
    <n v="1069"/>
    <s v="Combustibles"/>
    <s v="0040007354"/>
    <x v="0"/>
    <s v="135201"/>
    <s v="En línea"/>
  </r>
  <r>
    <s v="0550192"/>
    <s v="10/02/2025"/>
    <s v="19:53"/>
    <s v="OLO311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138333"/>
    <s v="En línea"/>
  </r>
  <r>
    <s v="04189347"/>
    <s v="10/02/2025"/>
    <s v="20:15"/>
    <s v="OLN151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117511"/>
    <s v="En línea"/>
  </r>
  <r>
    <s v="03144815"/>
    <s v="10/02/2025"/>
    <s v="17:51"/>
    <s v="DDP95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07140"/>
    <s v="En línea"/>
  </r>
  <r>
    <s v="0550140"/>
    <s v="10/02/2025"/>
    <s v="18:41"/>
    <s v="LHE84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3342"/>
    <s v="En línea"/>
  </r>
  <r>
    <s v="04189385"/>
    <s v="10/02/2025"/>
    <s v="23:36"/>
    <s v="OFV7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00980"/>
    <s v="En línea"/>
  </r>
  <r>
    <s v="01310209"/>
    <s v="10/02/2025"/>
    <s v="13:02"/>
    <s v="OFX76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2522"/>
    <s v="En línea"/>
  </r>
  <r>
    <s v="02295804"/>
    <s v="10/02/2025"/>
    <s v="15:44"/>
    <s v="OFU09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36770"/>
    <s v="En línea"/>
  </r>
  <r>
    <s v="01513225"/>
    <s v="10/02/2025"/>
    <s v="08:55"/>
    <s v="OBH501"/>
    <x v="8"/>
    <s v="BOGOTÁ, D.C."/>
    <x v="0"/>
    <x v="1"/>
    <n v="412980.68"/>
    <n v="39.863"/>
    <n v="10360"/>
    <n v="10360"/>
    <s v="1000800911042289"/>
    <n v="10448.01"/>
    <n v="416489.02263000002"/>
    <x v="29"/>
    <x v="1"/>
    <x v="21"/>
    <n v="2289"/>
    <n v="10008009"/>
    <s v="SABANA"/>
    <n v="1104"/>
    <s v="Combustibles"/>
    <s v="0040005785"/>
    <x v="0"/>
    <s v="89915"/>
    <s v="En línea"/>
  </r>
  <r>
    <s v="1791142"/>
    <s v="10/02/2025"/>
    <s v="11:26"/>
    <s v="OAO24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68967"/>
    <s v="En línea"/>
  </r>
  <r>
    <s v="02106072"/>
    <s v="10/02/2025"/>
    <s v="02:33"/>
    <s v="OLO478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195886"/>
    <s v="En línea"/>
  </r>
  <r>
    <s v="01466694"/>
    <s v="10/02/2025"/>
    <s v="09:24"/>
    <s v="OFZ63E"/>
    <x v="0"/>
    <s v="BOGOTÁ, D.C."/>
    <x v="0"/>
    <x v="0"/>
    <n v="17702.38"/>
    <n v="1.151"/>
    <n v="15380"/>
    <n v="15380"/>
    <s v="1000800926001005"/>
    <n v="16129.73"/>
    <n v="18565.319230000001"/>
    <x v="14"/>
    <x v="1"/>
    <x v="16"/>
    <n v="1005"/>
    <n v="10008009"/>
    <s v="SABANA"/>
    <n v="2600"/>
    <s v="Combustibles"/>
    <s v="0040007354"/>
    <x v="0"/>
    <s v="62300"/>
    <s v="En línea"/>
  </r>
  <r>
    <s v="03256110"/>
    <s v="10/02/2025"/>
    <s v="19:12"/>
    <s v="OEU956"/>
    <x v="0"/>
    <s v="BOGOTÁ, D.C."/>
    <x v="0"/>
    <x v="0"/>
    <n v="76900"/>
    <n v="5"/>
    <n v="15380"/>
    <n v="15380"/>
    <s v="1000800926001005"/>
    <n v="16129.73"/>
    <n v="80648.649999999994"/>
    <x v="14"/>
    <x v="1"/>
    <x v="16"/>
    <n v="1005"/>
    <n v="10008009"/>
    <s v="SABANA"/>
    <n v="2600"/>
    <s v="Combustibles"/>
    <s v="0040007354"/>
    <x v="0"/>
    <s v="216293"/>
    <s v="En línea"/>
  </r>
  <r>
    <s v="01655108"/>
    <s v="10/02/2025"/>
    <s v="14:20"/>
    <s v="OFQ82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65888"/>
    <s v="En línea"/>
  </r>
  <r>
    <s v="02723455"/>
    <s v="10/02/2025"/>
    <s v="14:29"/>
    <s v="OFM64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3197"/>
    <s v="En línea"/>
  </r>
  <r>
    <s v="01654973"/>
    <s v="10/02/2025"/>
    <s v="10:21"/>
    <s v="LHE03F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37126"/>
    <s v="En línea"/>
  </r>
  <r>
    <s v="01654876"/>
    <s v="10/02/2025"/>
    <s v="08:06"/>
    <s v="OFM66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5592"/>
    <s v="En línea"/>
  </r>
  <r>
    <s v="01654880"/>
    <s v="10/02/2025"/>
    <s v="08:10"/>
    <s v="OFQ66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8057"/>
    <s v="En línea"/>
  </r>
  <r>
    <s v="02723634"/>
    <s v="10/02/2025"/>
    <s v="18:30"/>
    <s v="OAP50E"/>
    <x v="0"/>
    <s v="BOGOTÁ, D.C."/>
    <x v="0"/>
    <x v="0"/>
    <n v="31380"/>
    <n v="2"/>
    <n v="15690"/>
    <n v="15690"/>
    <s v="1000800920461005"/>
    <n v="16129.73"/>
    <n v="32259.46"/>
    <x v="2"/>
    <x v="1"/>
    <x v="16"/>
    <n v="1005"/>
    <n v="10008009"/>
    <s v="SABANA"/>
    <n v="2046"/>
    <s v="Combustibles"/>
    <s v="0040007354"/>
    <x v="0"/>
    <s v="36842"/>
    <s v="En línea"/>
  </r>
  <r>
    <s v="02381197"/>
    <s v="10/02/2025"/>
    <s v="10:05"/>
    <s v="LHE89F"/>
    <x v="0"/>
    <s v="BOGOTÁ, D.C."/>
    <x v="0"/>
    <x v="0"/>
    <n v="23085"/>
    <n v="1.5"/>
    <n v="15390"/>
    <n v="15390"/>
    <s v="1000800914191005"/>
    <n v="16129.73"/>
    <n v="24194.595000000001"/>
    <x v="3"/>
    <x v="1"/>
    <x v="17"/>
    <n v="1005"/>
    <n v="10008009"/>
    <s v="SABANA"/>
    <n v="1419"/>
    <s v="Combustibles"/>
    <s v="0040007354"/>
    <x v="0"/>
    <s v="28523"/>
    <s v="En línea"/>
  </r>
  <r>
    <s v="02381050"/>
    <s v="10/02/2025"/>
    <s v="06:22"/>
    <s v="DDX84E"/>
    <x v="0"/>
    <s v="BOGOTÁ, D.C."/>
    <x v="0"/>
    <x v="0"/>
    <n v="15390"/>
    <n v="1"/>
    <n v="15390"/>
    <n v="15390"/>
    <s v="1000800914191005"/>
    <n v="16129.73"/>
    <n v="16129.73"/>
    <x v="3"/>
    <x v="1"/>
    <x v="17"/>
    <n v="1005"/>
    <n v="10008009"/>
    <s v="SABANA"/>
    <n v="1419"/>
    <s v="Combustibles"/>
    <s v="0040007354"/>
    <x v="0"/>
    <s v="81007"/>
    <s v="En línea"/>
  </r>
  <r>
    <s v="02381538"/>
    <s v="10/02/2025"/>
    <s v="18:11"/>
    <s v="OEU913"/>
    <x v="0"/>
    <s v="BOGOTÁ, D.C."/>
    <x v="0"/>
    <x v="0"/>
    <n v="46308.51"/>
    <n v="3.0089999999999999"/>
    <n v="15390"/>
    <n v="15390"/>
    <s v="1000800914191005"/>
    <n v="16129.73"/>
    <n v="48534.35757"/>
    <x v="3"/>
    <x v="1"/>
    <x v="17"/>
    <n v="1005"/>
    <n v="10008009"/>
    <s v="SABANA"/>
    <n v="1419"/>
    <s v="Combustibles"/>
    <s v="0040007354"/>
    <x v="0"/>
    <s v="193040"/>
    <s v="En línea"/>
  </r>
  <r>
    <s v="02723276"/>
    <s v="10/02/2025"/>
    <s v="10:19"/>
    <s v="GCX077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99736"/>
    <s v="En línea"/>
  </r>
  <r>
    <s v="02723082"/>
    <s v="10/02/2025"/>
    <s v="06:32"/>
    <s v="OLO555"/>
    <x v="0"/>
    <s v="BOGOTÁ, D.C."/>
    <x v="0"/>
    <x v="1"/>
    <n v="82880"/>
    <n v="8"/>
    <n v="10360"/>
    <n v="10360"/>
    <s v="1000800920461005"/>
    <n v="10510.43"/>
    <n v="84083.44"/>
    <x v="2"/>
    <x v="1"/>
    <x v="16"/>
    <n v="1005"/>
    <n v="10008009"/>
    <s v="SABANA"/>
    <n v="2046"/>
    <s v="Combustibles"/>
    <s v="0040007354"/>
    <x v="0"/>
    <s v="137792"/>
    <s v="En línea"/>
  </r>
  <r>
    <s v="02723711"/>
    <s v="10/02/2025"/>
    <s v="20:07"/>
    <s v="GCX078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5435"/>
    <s v="En línea"/>
  </r>
  <r>
    <s v="01655360"/>
    <s v="10/02/2025"/>
    <s v="21:18"/>
    <s v="GCX079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05119"/>
    <s v="En línea"/>
  </r>
  <r>
    <s v="01387883"/>
    <s v="10/02/2025"/>
    <s v="11:34"/>
    <s v="LIS838"/>
    <x v="0"/>
    <s v="BOGOTÁ, D.C."/>
    <x v="0"/>
    <x v="1"/>
    <n v="41160"/>
    <n v="4"/>
    <n v="10290"/>
    <n v="10290"/>
    <s v="1000800914191005"/>
    <n v="10510.43"/>
    <n v="42041.72"/>
    <x v="3"/>
    <x v="1"/>
    <x v="17"/>
    <n v="1005"/>
    <n v="10008009"/>
    <s v="SABANA"/>
    <n v="1419"/>
    <s v="Combustibles"/>
    <s v="0040007354"/>
    <x v="0"/>
    <s v="38406"/>
    <s v="En línea"/>
  </r>
  <r>
    <s v="01338529"/>
    <s v="10/02/2025"/>
    <s v="02:54"/>
    <s v="OLO548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63771"/>
    <s v="En línea"/>
  </r>
  <r>
    <s v="06173820"/>
    <s v="10/02/2025"/>
    <s v="14:55"/>
    <s v="OLN069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82863"/>
    <s v="En línea"/>
  </r>
  <r>
    <s v="03173677"/>
    <s v="10/02/2025"/>
    <s v="05:46"/>
    <s v="JQV30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0318"/>
    <s v="En línea"/>
  </r>
  <r>
    <s v="03173757"/>
    <s v="10/02/2025"/>
    <s v="10:36"/>
    <s v="LIS778"/>
    <x v="0"/>
    <s v="BOGOTÁ, D.C."/>
    <x v="0"/>
    <x v="1"/>
    <n v="83920"/>
    <n v="8"/>
    <n v="10490"/>
    <n v="10490"/>
    <s v="1000800910401005"/>
    <n v="10510.43"/>
    <n v="84083.44"/>
    <x v="22"/>
    <x v="1"/>
    <x v="17"/>
    <n v="1005"/>
    <n v="10008009"/>
    <s v="SABANA"/>
    <n v="1040"/>
    <s v="Combustibles"/>
    <s v="0040007354"/>
    <x v="0"/>
    <s v="13082"/>
    <s v="En línea"/>
  </r>
  <r>
    <s v="03173949"/>
    <s v="10/02/2025"/>
    <s v="20:38"/>
    <s v="OLM897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40025"/>
    <s v="En línea"/>
  </r>
  <r>
    <s v="01694987"/>
    <s v="10/02/2025"/>
    <s v="21:30"/>
    <s v="OCK427"/>
    <x v="2"/>
    <s v="BOGOTÁ, D.C."/>
    <x v="0"/>
    <x v="0"/>
    <n v="205102.04"/>
    <n v="13.156000000000001"/>
    <n v="15590"/>
    <n v="15590"/>
    <s v="100080091039267"/>
    <n v="16316.6"/>
    <n v="214661.18960000001"/>
    <x v="5"/>
    <x v="1"/>
    <x v="19"/>
    <n v="267"/>
    <n v="10008009"/>
    <s v="SABANA"/>
    <n v="1039"/>
    <s v="Combustibles"/>
    <s v="0040006107"/>
    <x v="0"/>
    <s v="106302"/>
    <s v="En línea"/>
  </r>
  <r>
    <s v="02500995"/>
    <s v="10/02/2025"/>
    <s v="01:39"/>
    <s v="LIS757"/>
    <x v="0"/>
    <s v="BOGOTÁ, D.C."/>
    <x v="0"/>
    <x v="1"/>
    <n v="40720"/>
    <n v="4"/>
    <n v="10180"/>
    <n v="10180"/>
    <s v="1000800910481005"/>
    <n v="10510.43"/>
    <n v="42041.72"/>
    <x v="11"/>
    <x v="1"/>
    <x v="17"/>
    <n v="1005"/>
    <n v="10008009"/>
    <s v="SABANA"/>
    <n v="1048"/>
    <s v="Combustibles"/>
    <s v="0040007354"/>
    <x v="0"/>
    <s v="57179"/>
    <s v="En línea"/>
  </r>
  <r>
    <s v="03543421"/>
    <s v="10/02/2025"/>
    <s v="01:16"/>
    <s v="LBM40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4440"/>
    <s v="En línea"/>
  </r>
  <r>
    <s v="02613631"/>
    <s v="10/02/2025"/>
    <s v="00:01"/>
    <s v="DDT0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5573"/>
    <s v="En línea"/>
  </r>
  <r>
    <s v="04157665"/>
    <s v="10/02/2025"/>
    <s v="15:24"/>
    <s v="LBM27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5874"/>
    <s v="En línea"/>
  </r>
  <r>
    <s v="04157813"/>
    <s v="10/02/2025"/>
    <s v="17:26"/>
    <s v="OGC2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4910"/>
    <s v="En línea"/>
  </r>
  <r>
    <s v="04157740"/>
    <s v="10/02/2025"/>
    <s v="16:32"/>
    <s v="LBM38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6120"/>
    <s v="En línea"/>
  </r>
  <r>
    <s v="04157745"/>
    <s v="10/02/2025"/>
    <s v="16:37"/>
    <s v="OFR52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18362"/>
    <s v="En línea"/>
  </r>
  <r>
    <s v="02614308"/>
    <s v="10/02/2025"/>
    <s v="23:52"/>
    <s v="DDQ7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6440"/>
    <s v="En línea"/>
  </r>
  <r>
    <s v="02614261"/>
    <s v="10/02/2025"/>
    <s v="22:29"/>
    <s v="OFJ1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5020"/>
    <s v="En línea"/>
  </r>
  <r>
    <s v="04158136"/>
    <s v="10/02/2025"/>
    <s v="21:24"/>
    <s v="DDY59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5662"/>
    <s v="En línea"/>
  </r>
  <r>
    <s v="01663384"/>
    <s v="10/02/2025"/>
    <s v="05:09"/>
    <s v="GCX105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46444"/>
    <s v="En línea"/>
  </r>
  <r>
    <s v="01663327"/>
    <s v="10/02/2025"/>
    <s v="00:39"/>
    <s v="OLO613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2280"/>
    <s v="En línea"/>
  </r>
  <r>
    <s v="01663980"/>
    <s v="10/02/2025"/>
    <s v="22:11"/>
    <s v="OKZ786"/>
    <x v="0"/>
    <s v="BOGOTÁ, D.C."/>
    <x v="0"/>
    <x v="1"/>
    <n v="82080"/>
    <n v="8"/>
    <n v="10260"/>
    <n v="10260"/>
    <s v="1000800910551005"/>
    <n v="10510.43"/>
    <n v="84083.44"/>
    <x v="10"/>
    <x v="1"/>
    <x v="17"/>
    <n v="1005"/>
    <n v="10008009"/>
    <s v="SABANA"/>
    <n v="1055"/>
    <s v="Combustibles"/>
    <s v="0040007354"/>
    <x v="0"/>
    <s v="113954"/>
    <s v="En línea"/>
  </r>
  <r>
    <s v="02459097"/>
    <s v="10/02/2025"/>
    <s v="02:56"/>
    <s v="OLO581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22697"/>
    <s v="En línea"/>
  </r>
  <r>
    <s v="02459508"/>
    <s v="10/02/2025"/>
    <s v="16:19"/>
    <s v="OKZ594"/>
    <x v="0"/>
    <s v="BOGOTÁ, D.C."/>
    <x v="0"/>
    <x v="1"/>
    <n v="82640"/>
    <n v="8"/>
    <n v="10330"/>
    <n v="10330"/>
    <s v="1000800910671005"/>
    <n v="10510.43"/>
    <n v="84083.44"/>
    <x v="36"/>
    <x v="1"/>
    <x v="17"/>
    <n v="1005"/>
    <n v="10008009"/>
    <s v="SABANA"/>
    <n v="1067"/>
    <s v="Combustibles"/>
    <s v="0040007354"/>
    <x v="0"/>
    <s v="61901"/>
    <s v="En línea"/>
  </r>
  <r>
    <s v="02459692"/>
    <s v="10/02/2025"/>
    <s v="19:44"/>
    <s v="JQV243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22867"/>
    <s v="En línea"/>
  </r>
  <r>
    <s v="0266011"/>
    <s v="10/02/2025"/>
    <s v="05:11"/>
    <s v="OJX848"/>
    <x v="17"/>
    <s v="BOGOTÁ, D.C."/>
    <x v="0"/>
    <x v="0"/>
    <n v="182010.5"/>
    <n v="11.27"/>
    <n v="16150"/>
    <n v="16150"/>
    <s v="1000800913581017"/>
    <n v="16511.669999999998"/>
    <n v="186086.52089999997"/>
    <x v="21"/>
    <x v="1"/>
    <x v="33"/>
    <n v="1017"/>
    <n v="10008009"/>
    <s v="SABANA"/>
    <n v="1358"/>
    <s v="Combustibles"/>
    <s v="0040007672"/>
    <x v="0"/>
    <s v="228131"/>
    <s v="En línea"/>
  </r>
  <r>
    <s v="0167358"/>
    <s v="10/02/2025"/>
    <s v="16:16"/>
    <s v="JQV206"/>
    <x v="17"/>
    <s v="BOGOTÁ, D.C."/>
    <x v="0"/>
    <x v="0"/>
    <n v="209029.45"/>
    <n v="12.943"/>
    <n v="16150"/>
    <n v="16150"/>
    <s v="1000800913581017"/>
    <n v="16511.669999999998"/>
    <n v="213710.54480999996"/>
    <x v="21"/>
    <x v="1"/>
    <x v="33"/>
    <n v="1017"/>
    <n v="10008009"/>
    <s v="SABANA"/>
    <n v="1358"/>
    <s v="Combustibles"/>
    <s v="0040007672"/>
    <x v="0"/>
    <s v="64060"/>
    <s v="En línea"/>
  </r>
  <r>
    <s v="01472653"/>
    <s v="10/02/2025"/>
    <s v="13:25"/>
    <s v="DDX64E"/>
    <x v="0"/>
    <s v="BOGOTÁ, D.C."/>
    <x v="0"/>
    <x v="0"/>
    <n v="15929"/>
    <n v="1"/>
    <n v="15929"/>
    <n v="15929"/>
    <s v="1000800925901005"/>
    <n v="16129.73"/>
    <n v="16129.73"/>
    <x v="20"/>
    <x v="1"/>
    <x v="16"/>
    <n v="1005"/>
    <n v="10008009"/>
    <s v="SABANA"/>
    <n v="2590"/>
    <s v="Combustibles"/>
    <s v="0040007354"/>
    <x v="0"/>
    <s v="87881"/>
    <s v="En línea"/>
  </r>
  <r>
    <s v="01472286"/>
    <s v="10/02/2025"/>
    <s v="03:08"/>
    <s v="OFQ43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4341"/>
    <s v="En línea"/>
  </r>
  <r>
    <s v="01472941"/>
    <s v="10/02/2025"/>
    <s v="22:13"/>
    <s v="OFL79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9978"/>
    <s v="En línea"/>
  </r>
  <r>
    <s v="01472260"/>
    <s v="10/02/2025"/>
    <s v="00:14"/>
    <s v="GCX126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3824"/>
    <s v="En línea"/>
  </r>
  <r>
    <s v="01472523"/>
    <s v="10/02/2025"/>
    <s v="09:14"/>
    <s v="OLN071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97800"/>
    <s v="En línea"/>
  </r>
  <r>
    <s v="02857335"/>
    <s v="10/02/2025"/>
    <s v="07:37"/>
    <s v="OFN01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62651"/>
    <s v="En línea"/>
  </r>
  <r>
    <s v="011016528"/>
    <s v="10/02/2025"/>
    <s v="08:30"/>
    <s v="OFY22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74797"/>
    <s v="En línea"/>
  </r>
  <r>
    <s v="02857862"/>
    <s v="10/02/2025"/>
    <s v="22:16"/>
    <s v="OFR67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43778"/>
    <s v="En línea"/>
  </r>
  <r>
    <s v="03759193"/>
    <s v="10/02/2025"/>
    <s v="21:48"/>
    <s v="GCW996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84565"/>
    <s v="En línea"/>
  </r>
  <r>
    <s v="03412298"/>
    <s v="10/02/2025"/>
    <s v="09:10"/>
    <s v="OBG664"/>
    <x v="2"/>
    <s v="BOGOTÁ, D.C."/>
    <x v="0"/>
    <x v="0"/>
    <n v="254581.44"/>
    <n v="16.288"/>
    <n v="15630"/>
    <n v="15630"/>
    <s v="100080091464267"/>
    <n v="16316.6"/>
    <n v="265764.78080000001"/>
    <x v="47"/>
    <x v="1"/>
    <x v="19"/>
    <n v="267"/>
    <n v="10008009"/>
    <s v="SABANA"/>
    <n v="1464"/>
    <s v="Combustibles"/>
    <s v="0040006107"/>
    <x v="0"/>
    <s v="195890"/>
    <s v="En línea"/>
  </r>
  <r>
    <s v="49102418"/>
    <s v="10/02/2025"/>
    <s v="04:31"/>
    <s v="DDU80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75724"/>
    <s v="En línea"/>
  </r>
  <r>
    <s v="49125796"/>
    <s v="10/02/2025"/>
    <s v="15:44"/>
    <s v="AWV04D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61312"/>
    <s v="En línea"/>
  </r>
  <r>
    <s v="49133490"/>
    <s v="10/02/2025"/>
    <s v="19:36"/>
    <s v="OLN193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41107"/>
    <s v="En línea"/>
  </r>
  <r>
    <s v="49134290"/>
    <s v="10/02/2025"/>
    <s v="20:06"/>
    <s v="OAM26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91595"/>
    <s v="En línea"/>
  </r>
  <r>
    <s v="49132298"/>
    <s v="10/02/2025"/>
    <s v="18:54"/>
    <s v="OGE14E"/>
    <x v="0"/>
    <s v="BOGOTÁ, D.C."/>
    <x v="0"/>
    <x v="0"/>
    <n v="32480"/>
    <n v="2"/>
    <n v="16240"/>
    <n v="16240"/>
    <s v="1000800935401005"/>
    <n v="16129.73"/>
    <n v="32259.46"/>
    <x v="32"/>
    <x v="1"/>
    <x v="16"/>
    <n v="1005"/>
    <n v="10008009"/>
    <s v="SABANA"/>
    <n v="3540"/>
    <s v="Combustibles"/>
    <s v="0040007354"/>
    <x v="0"/>
    <s v="64262"/>
    <s v="En línea"/>
  </r>
  <r>
    <s v="49129639"/>
    <s v="10/02/2025"/>
    <s v="17:33"/>
    <s v="LHE67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0243"/>
    <s v="En línea"/>
  </r>
  <r>
    <s v="49134796"/>
    <s v="10/02/2025"/>
    <s v="20:28"/>
    <s v="DDU69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54652"/>
    <s v="En línea"/>
  </r>
  <r>
    <s v="49136499"/>
    <s v="10/02/2025"/>
    <s v="22:04"/>
    <s v="LIS731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56927"/>
    <s v="En línea"/>
  </r>
  <r>
    <s v="49110058"/>
    <s v="10/02/2025"/>
    <s v="08:24"/>
    <s v="LIS750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29866"/>
    <s v="En línea"/>
  </r>
  <r>
    <s v="49116067"/>
    <s v="10/02/2025"/>
    <s v="10:49"/>
    <s v="JQV296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48640"/>
    <s v="En línea"/>
  </r>
  <r>
    <s v="49115519"/>
    <s v="10/02/2025"/>
    <s v="10:33"/>
    <s v="OLN236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56629"/>
    <s v="En línea"/>
  </r>
  <r>
    <s v="49124568"/>
    <s v="10/02/2025"/>
    <s v="15:13"/>
    <s v="OLN240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75808"/>
    <s v="En línea"/>
  </r>
  <r>
    <s v="49132612"/>
    <s v="10/02/2025"/>
    <s v="19:04"/>
    <s v="OLO483"/>
    <x v="0"/>
    <s v="BOGOTÁ, D.C."/>
    <x v="0"/>
    <x v="1"/>
    <n v="84080"/>
    <n v="8"/>
    <n v="10510"/>
    <n v="10510"/>
    <s v="1000800935401005"/>
    <n v="10510.43"/>
    <n v="84083.44"/>
    <x v="32"/>
    <x v="1"/>
    <x v="16"/>
    <n v="1005"/>
    <n v="10008009"/>
    <s v="SABANA"/>
    <n v="3540"/>
    <s v="Combustibles"/>
    <s v="0040007354"/>
    <x v="0"/>
    <s v="128827"/>
    <s v="En línea"/>
  </r>
  <r>
    <s v="49133731"/>
    <s v="10/02/2025"/>
    <s v="19:44"/>
    <s v="OLO484"/>
    <x v="0"/>
    <s v="BOGOTÁ, D.C."/>
    <x v="0"/>
    <x v="1"/>
    <n v="84080"/>
    <n v="8"/>
    <n v="10510"/>
    <n v="10510"/>
    <s v="1000800935401005"/>
    <n v="10510.43"/>
    <n v="84083.44"/>
    <x v="32"/>
    <x v="1"/>
    <x v="16"/>
    <n v="1005"/>
    <n v="10008009"/>
    <s v="SABANA"/>
    <n v="3540"/>
    <s v="Combustibles"/>
    <s v="0040007354"/>
    <x v="0"/>
    <s v="153836"/>
    <s v="En línea"/>
  </r>
  <r>
    <s v="49134354"/>
    <s v="10/02/2025"/>
    <s v="20:10"/>
    <s v="JQV279"/>
    <x v="0"/>
    <s v="BOGOTÁ, D.C."/>
    <x v="0"/>
    <x v="1"/>
    <n v="84080"/>
    <n v="8"/>
    <n v="10510"/>
    <n v="10510"/>
    <s v="1000800935401005"/>
    <n v="10510.43"/>
    <n v="84083.44"/>
    <x v="32"/>
    <x v="1"/>
    <x v="16"/>
    <n v="1005"/>
    <n v="10008009"/>
    <s v="SABANA"/>
    <n v="3540"/>
    <s v="Combustibles"/>
    <s v="0040007354"/>
    <x v="0"/>
    <s v="44696"/>
    <s v="En línea"/>
  </r>
  <r>
    <s v="49136456"/>
    <s v="10/02/2025"/>
    <s v="22:01"/>
    <s v="OJY259"/>
    <x v="0"/>
    <s v="BOGOTÁ, D.C."/>
    <x v="0"/>
    <x v="1"/>
    <n v="26001.74"/>
    <n v="2.4740000000000002"/>
    <n v="10510"/>
    <n v="10510"/>
    <s v="1000800935401005"/>
    <n v="10510.43"/>
    <n v="26002.803820000001"/>
    <x v="32"/>
    <x v="1"/>
    <x v="16"/>
    <n v="1005"/>
    <n v="10008009"/>
    <s v="SABANA"/>
    <n v="3540"/>
    <s v="Combustibles"/>
    <s v="0040007354"/>
    <x v="0"/>
    <s v="123893"/>
    <s v="En línea"/>
  </r>
  <r>
    <s v="02466914"/>
    <s v="10/02/2025"/>
    <s v="08:08"/>
    <s v="OLO562"/>
    <x v="10"/>
    <s v="BOGOTÁ, D.C."/>
    <x v="0"/>
    <x v="0"/>
    <n v="101038.79"/>
    <n v="6.4809999999999999"/>
    <n v="15590"/>
    <n v="15590"/>
    <s v="100080091039465"/>
    <n v="16324.18"/>
    <n v="105797.01058"/>
    <x v="5"/>
    <x v="1"/>
    <x v="23"/>
    <n v="465"/>
    <n v="10008009"/>
    <s v="SABANA"/>
    <n v="1039"/>
    <s v="Combustibles"/>
    <s v="0040006276"/>
    <x v="0"/>
    <s v="133333"/>
    <s v="En línea"/>
  </r>
  <r>
    <s v="02466836"/>
    <s v="10/02/2025"/>
    <s v="06:32"/>
    <s v="OLM971"/>
    <x v="10"/>
    <s v="BOGOTÁ, D.C."/>
    <x v="0"/>
    <x v="1"/>
    <n v="85958.29"/>
    <n v="8.0410000000000004"/>
    <n v="10690"/>
    <n v="10690"/>
    <s v="100080091039465"/>
    <n v="10704.89"/>
    <n v="86078.020489999995"/>
    <x v="5"/>
    <x v="1"/>
    <x v="23"/>
    <n v="465"/>
    <n v="10008009"/>
    <s v="SABANA"/>
    <n v="1039"/>
    <s v="Combustibles"/>
    <s v="0040006276"/>
    <x v="0"/>
    <s v="164270"/>
    <s v="En línea"/>
  </r>
  <r>
    <s v="01832188"/>
    <s v="10/02/2025"/>
    <s v="15:25"/>
    <s v="OLN078"/>
    <x v="0"/>
    <s v="BOGOTÁ, D.C."/>
    <x v="0"/>
    <x v="1"/>
    <n v="31380"/>
    <n v="3"/>
    <n v="10460"/>
    <n v="10460"/>
    <s v="1000800910381005"/>
    <n v="10510.43"/>
    <n v="31531.29"/>
    <x v="52"/>
    <x v="1"/>
    <x v="17"/>
    <n v="1005"/>
    <n v="10008009"/>
    <s v="SABANA"/>
    <n v="1038"/>
    <s v="Combustibles"/>
    <s v="0040007354"/>
    <x v="0"/>
    <s v="213116"/>
    <s v="En línea"/>
  </r>
  <r>
    <s v="01694158"/>
    <s v="10/02/2025"/>
    <s v="06:29"/>
    <s v="OLO475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52410"/>
    <s v="En línea"/>
  </r>
  <r>
    <s v="01694936"/>
    <s v="10/02/2025"/>
    <s v="20:28"/>
    <s v="OLN085"/>
    <x v="0"/>
    <s v="BOGOTÁ, D.C."/>
    <x v="0"/>
    <x v="1"/>
    <n v="39991.29"/>
    <n v="3.7410000000000001"/>
    <n v="10690"/>
    <n v="10690"/>
    <s v="1000800910391005"/>
    <n v="10510.43"/>
    <n v="39319.518629999999"/>
    <x v="5"/>
    <x v="1"/>
    <x v="17"/>
    <n v="1005"/>
    <n v="10008009"/>
    <s v="SABANA"/>
    <n v="1039"/>
    <s v="Combustibles"/>
    <s v="0040007354"/>
    <x v="0"/>
    <s v="176085"/>
    <s v="En línea"/>
  </r>
  <r>
    <s v="01695052"/>
    <s v="10/02/2025"/>
    <s v="22:26"/>
    <s v="OKZ782"/>
    <x v="0"/>
    <s v="BOGOTÁ, D.C."/>
    <x v="0"/>
    <x v="1"/>
    <n v="64845.54"/>
    <n v="6.0659999999999998"/>
    <n v="10690"/>
    <n v="10690"/>
    <s v="1000800910391005"/>
    <n v="10510.43"/>
    <n v="63756.268380000001"/>
    <x v="5"/>
    <x v="1"/>
    <x v="17"/>
    <n v="1005"/>
    <n v="10008009"/>
    <s v="SABANA"/>
    <n v="1039"/>
    <s v="Combustibles"/>
    <s v="0040007354"/>
    <x v="0"/>
    <s v="106249"/>
    <s v="En línea"/>
  </r>
  <r>
    <s v="01694695"/>
    <s v="10/02/2025"/>
    <s v="17:10"/>
    <s v="OCK207"/>
    <x v="0"/>
    <s v="BOGOTÁ, D.C."/>
    <x v="0"/>
    <x v="1"/>
    <n v="38868.839999999997"/>
    <n v="3.6360000000000001"/>
    <n v="10690"/>
    <n v="10690"/>
    <s v="1000800910391005"/>
    <n v="10510.43"/>
    <n v="38215.923480000005"/>
    <x v="5"/>
    <x v="1"/>
    <x v="17"/>
    <n v="1005"/>
    <n v="10008009"/>
    <s v="SABANA"/>
    <n v="1039"/>
    <s v="Combustibles"/>
    <s v="0040007354"/>
    <x v="0"/>
    <s v="212435"/>
    <s v="En línea"/>
  </r>
  <r>
    <s v="03552067"/>
    <s v="10/02/2025"/>
    <s v="11:08"/>
    <s v="LBO86F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58692"/>
    <s v="En línea"/>
  </r>
  <r>
    <s v="03552019"/>
    <s v="10/02/2025"/>
    <s v="09:34"/>
    <s v="LBO84F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39552"/>
    <s v="En línea"/>
  </r>
  <r>
    <s v="03551875"/>
    <s v="10/02/2025"/>
    <s v="05:27"/>
    <s v="OFQ01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57012"/>
    <s v="En línea"/>
  </r>
  <r>
    <s v="01589048"/>
    <s v="10/02/2025"/>
    <s v="02:38"/>
    <s v="LBO95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7683"/>
    <s v="En línea"/>
  </r>
  <r>
    <s v="03502561"/>
    <s v="10/02/2025"/>
    <s v="04:52"/>
    <s v="OFN7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9374"/>
    <s v="En línea"/>
  </r>
  <r>
    <s v="01589034"/>
    <s v="10/02/2025"/>
    <s v="00:57"/>
    <s v="OFJ66E"/>
    <x v="0"/>
    <s v="BOGOTÁ, D.C."/>
    <x v="0"/>
    <x v="0"/>
    <n v="20859.419999999998"/>
    <n v="1.3380000000000001"/>
    <n v="15590"/>
    <n v="15590"/>
    <s v="1000800910561005"/>
    <n v="16129.73"/>
    <n v="21581.578740000001"/>
    <x v="28"/>
    <x v="1"/>
    <x v="17"/>
    <n v="1005"/>
    <n v="10008009"/>
    <s v="SABANA"/>
    <n v="1056"/>
    <s v="Combustibles"/>
    <s v="0040007354"/>
    <x v="0"/>
    <s v="46043"/>
    <s v="En línea"/>
  </r>
  <r>
    <s v="02550006"/>
    <s v="10/02/2025"/>
    <s v="10:31"/>
    <s v="OFJ5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5850"/>
    <s v="En línea"/>
  </r>
  <r>
    <s v="02550004"/>
    <s v="10/02/2025"/>
    <s v="10:29"/>
    <s v="DDW7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8130"/>
    <s v="En línea"/>
  </r>
  <r>
    <s v="02550204"/>
    <s v="10/02/2025"/>
    <s v="14:30"/>
    <s v="LHB71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11535"/>
    <s v="En línea"/>
  </r>
  <r>
    <s v="02550367"/>
    <s v="10/02/2025"/>
    <s v="17:53"/>
    <s v="OFJ8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2540"/>
    <s v="En línea"/>
  </r>
  <r>
    <s v="01589568"/>
    <s v="10/02/2025"/>
    <s v="18:10"/>
    <s v="OFJ5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3860"/>
    <s v="En línea"/>
  </r>
  <r>
    <s v="03503019"/>
    <s v="10/02/2025"/>
    <s v="16:20"/>
    <s v="OAN02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8592"/>
    <s v="En línea"/>
  </r>
  <r>
    <s v="03503048"/>
    <s v="10/02/2025"/>
    <s v="16:54"/>
    <s v="LHF31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6616"/>
    <s v="En línea"/>
  </r>
  <r>
    <s v="01686522"/>
    <s v="10/02/2025"/>
    <s v="03:11"/>
    <s v="GCX002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107195"/>
    <s v="En línea"/>
  </r>
  <r>
    <s v="02679149"/>
    <s v="10/02/2025"/>
    <s v="12:30"/>
    <s v="GCX004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63505"/>
    <s v="En línea"/>
  </r>
  <r>
    <s v="03122419"/>
    <s v="10/02/2025"/>
    <s v="01:01"/>
    <s v="OFY23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84939"/>
    <s v="En línea"/>
  </r>
  <r>
    <s v="0112823"/>
    <s v="10/02/2025"/>
    <s v="06:56"/>
    <s v="OEU932"/>
    <x v="0"/>
    <s v="BOGOTÁ, D.C."/>
    <x v="0"/>
    <x v="0"/>
    <n v="79450"/>
    <n v="5"/>
    <n v="15890"/>
    <n v="15890"/>
    <s v="1000800923041005"/>
    <n v="16129.73"/>
    <n v="80648.649999999994"/>
    <x v="0"/>
    <x v="1"/>
    <x v="16"/>
    <n v="1005"/>
    <n v="10008009"/>
    <s v="SABANA"/>
    <n v="2304"/>
    <s v="Combustibles"/>
    <s v="0040007354"/>
    <x v="0"/>
    <s v="211106"/>
    <s v="En línea"/>
  </r>
  <r>
    <s v="0477948"/>
    <s v="10/02/2025"/>
    <s v="06:48"/>
    <s v="OFJ36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69544"/>
    <s v="En línea"/>
  </r>
  <r>
    <s v="03122772"/>
    <s v="10/02/2025"/>
    <s v="18:41"/>
    <s v="OFJ02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3432"/>
    <s v="En línea"/>
  </r>
  <r>
    <s v="02753098"/>
    <s v="10/02/2025"/>
    <s v="06:04"/>
    <s v="DDQ10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5448"/>
    <s v="En línea"/>
  </r>
  <r>
    <s v="01764764"/>
    <s v="10/02/2025"/>
    <s v="10:53"/>
    <s v="OFO02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93085"/>
    <s v="En línea"/>
  </r>
  <r>
    <s v="01764702"/>
    <s v="10/02/2025"/>
    <s v="09:28"/>
    <s v="LBL70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4539"/>
    <s v="En línea"/>
  </r>
  <r>
    <s v="01764593"/>
    <s v="10/02/2025"/>
    <s v="07:35"/>
    <s v="LHF01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22766"/>
    <s v="En línea"/>
  </r>
  <r>
    <s v="02753171"/>
    <s v="10/02/2025"/>
    <s v="07:06"/>
    <s v="OFP92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4386"/>
    <s v="En línea"/>
  </r>
  <r>
    <s v="02753798"/>
    <s v="10/02/2025"/>
    <s v="18:34"/>
    <s v="LBO83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1390"/>
    <s v="En línea"/>
  </r>
  <r>
    <s v="04229467"/>
    <s v="10/02/2025"/>
    <s v="23:38"/>
    <s v="LIS747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53165"/>
    <s v="En línea"/>
  </r>
  <r>
    <s v="01466880"/>
    <s v="10/02/2025"/>
    <s v="16:56"/>
    <s v="OLN090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213793"/>
    <s v="En línea"/>
  </r>
  <r>
    <s v="03419729"/>
    <s v="10/02/2025"/>
    <s v="04:22"/>
    <s v="OJX083"/>
    <x v="0"/>
    <s v="BOGOTÁ, D.C."/>
    <x v="0"/>
    <x v="0"/>
    <n v="76800"/>
    <n v="5"/>
    <n v="15360"/>
    <n v="15360"/>
    <s v="1000800914421005"/>
    <n v="16129.73"/>
    <n v="80648.649999999994"/>
    <x v="30"/>
    <x v="1"/>
    <x v="17"/>
    <n v="1005"/>
    <n v="10008009"/>
    <s v="SABANA"/>
    <n v="1442"/>
    <s v="Combustibles"/>
    <s v="0040007354"/>
    <x v="0"/>
    <s v="213319"/>
    <s v="En línea"/>
  </r>
  <r>
    <s v="02217704"/>
    <s v="10/02/2025"/>
    <s v="00:40"/>
    <s v="OFJ15E"/>
    <x v="0"/>
    <s v="BOGOTÁ, D.C."/>
    <x v="0"/>
    <x v="0"/>
    <n v="23235"/>
    <n v="1.5"/>
    <n v="15490"/>
    <n v="15490"/>
    <s v="1000800937031005"/>
    <n v="16129.73"/>
    <n v="24194.595000000001"/>
    <x v="48"/>
    <x v="1"/>
    <x v="16"/>
    <n v="1005"/>
    <n v="10008009"/>
    <s v="SABANA"/>
    <n v="3703"/>
    <s v="Combustibles"/>
    <s v="0040007354"/>
    <x v="0"/>
    <s v="84755"/>
    <s v="En línea"/>
  </r>
  <r>
    <s v="01629651"/>
    <s v="10/02/2025"/>
    <s v="10:06"/>
    <s v="OBG436"/>
    <x v="2"/>
    <s v="BOGOTÁ, D.C."/>
    <x v="0"/>
    <x v="0"/>
    <n v="50844.39"/>
    <n v="3.2530000000000001"/>
    <n v="15630"/>
    <n v="15630"/>
    <s v="10008009930267"/>
    <n v="16316.6"/>
    <n v="53077.899800000007"/>
    <x v="33"/>
    <x v="1"/>
    <x v="19"/>
    <n v="267"/>
    <n v="10008009"/>
    <s v="SABANA"/>
    <n v="930"/>
    <s v="Combustibles"/>
    <s v="0040006107"/>
    <x v="0"/>
    <s v="252736"/>
    <s v="En línea"/>
  </r>
  <r>
    <s v="06173657"/>
    <s v="10/02/2025"/>
    <s v="00:02"/>
    <s v="OFJ09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81002"/>
    <s v="En línea"/>
  </r>
  <r>
    <s v="04284160"/>
    <s v="10/02/2025"/>
    <s v="23:51"/>
    <s v="LHA59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38318"/>
    <s v="En línea"/>
  </r>
  <r>
    <s v="02342196"/>
    <s v="10/02/2025"/>
    <s v="21:46"/>
    <s v="OLO304"/>
    <x v="0"/>
    <s v="BOGOTÁ, D.C."/>
    <x v="0"/>
    <x v="0"/>
    <n v="61840"/>
    <n v="4"/>
    <n v="15460"/>
    <n v="15460"/>
    <s v="100080099841005"/>
    <n v="16129.73"/>
    <n v="64518.92"/>
    <x v="34"/>
    <x v="1"/>
    <x v="17"/>
    <n v="1005"/>
    <n v="10008009"/>
    <s v="SABANA"/>
    <n v="984"/>
    <s v="Combustibles"/>
    <s v="0040007354"/>
    <x v="0"/>
    <s v="79713"/>
    <s v="En línea"/>
  </r>
  <r>
    <s v="01338816"/>
    <s v="10/02/2025"/>
    <s v="17:24"/>
    <s v="LBM31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44363"/>
    <s v="En línea"/>
  </r>
  <r>
    <s v="02278789"/>
    <s v="10/02/2025"/>
    <s v="10:42"/>
    <s v="OFO67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7495"/>
    <s v="En línea"/>
  </r>
  <r>
    <s v="04336199"/>
    <s v="10/02/2025"/>
    <s v="20:50"/>
    <s v="ODT190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46935"/>
    <s v="En línea"/>
  </r>
  <r>
    <s v="04336219"/>
    <s v="10/02/2025"/>
    <s v="21:36"/>
    <s v="LIT219"/>
    <x v="0"/>
    <s v="BOGOTÁ, D.C."/>
    <x v="0"/>
    <x v="0"/>
    <n v="93060"/>
    <n v="6"/>
    <n v="15510"/>
    <n v="15510"/>
    <s v="1000800910401005"/>
    <n v="16129.73"/>
    <n v="96778.38"/>
    <x v="22"/>
    <x v="1"/>
    <x v="17"/>
    <n v="1005"/>
    <n v="10008009"/>
    <s v="SABANA"/>
    <n v="1040"/>
    <s v="Combustibles"/>
    <s v="0040007354"/>
    <x v="0"/>
    <s v="9017"/>
    <s v="En línea"/>
  </r>
  <r>
    <s v="021018149"/>
    <s v="10/02/2025"/>
    <s v="09:22"/>
    <s v="DDO80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81382"/>
    <s v="En línea"/>
  </r>
  <r>
    <s v="01833821"/>
    <s v="10/02/2025"/>
    <s v="00:10"/>
    <s v="GCW997"/>
    <x v="0"/>
    <s v="BOGOTÁ, D.C."/>
    <x v="0"/>
    <x v="1"/>
    <n v="41560"/>
    <n v="4"/>
    <n v="10390"/>
    <n v="10390"/>
    <s v="1000800915661005"/>
    <n v="10510.43"/>
    <n v="42041.72"/>
    <x v="24"/>
    <x v="1"/>
    <x v="16"/>
    <n v="1005"/>
    <n v="10008009"/>
    <s v="SABANA"/>
    <n v="1566"/>
    <s v="Combustibles"/>
    <s v="0040007354"/>
    <x v="0"/>
    <s v="99125"/>
    <s v="En línea"/>
  </r>
  <r>
    <s v="01694091"/>
    <s v="10/02/2025"/>
    <s v="01:04"/>
    <s v="OFU98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4005"/>
    <s v="En línea"/>
  </r>
  <r>
    <s v="02466901"/>
    <s v="10/02/2025"/>
    <s v="07:59"/>
    <s v="OFV3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2165"/>
    <s v="En línea"/>
  </r>
  <r>
    <s v="01694296"/>
    <s v="10/02/2025"/>
    <s v="09:39"/>
    <s v="DDY04E"/>
    <x v="0"/>
    <s v="BOGOTÁ, D.C."/>
    <x v="0"/>
    <x v="0"/>
    <n v="15590"/>
    <n v="1"/>
    <n v="15590"/>
    <n v="15590"/>
    <s v="1000800910391005"/>
    <n v="16129.73"/>
    <n v="16129.73"/>
    <x v="5"/>
    <x v="1"/>
    <x v="17"/>
    <n v="1005"/>
    <n v="10008009"/>
    <s v="SABANA"/>
    <n v="1039"/>
    <s v="Combustibles"/>
    <s v="0040007354"/>
    <x v="0"/>
    <s v="71419"/>
    <s v="En línea"/>
  </r>
  <r>
    <s v="01694340"/>
    <s v="10/02/2025"/>
    <s v="10:22"/>
    <s v="ODT151"/>
    <x v="0"/>
    <s v="BOGOTÁ, D.C."/>
    <x v="0"/>
    <x v="0"/>
    <n v="77950"/>
    <n v="5"/>
    <n v="15590"/>
    <n v="15590"/>
    <s v="1000800910391005"/>
    <n v="16129.73"/>
    <n v="80648.649999999994"/>
    <x v="5"/>
    <x v="1"/>
    <x v="17"/>
    <n v="1005"/>
    <n v="10008009"/>
    <s v="SABANA"/>
    <n v="1039"/>
    <s v="Combustibles"/>
    <s v="0040007354"/>
    <x v="0"/>
    <s v="168445"/>
    <s v="En línea"/>
  </r>
  <r>
    <s v="01694604"/>
    <s v="10/02/2025"/>
    <s v="15:43"/>
    <s v="OFO1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102121"/>
    <s v="En línea"/>
  </r>
  <r>
    <s v="02467171"/>
    <s v="10/02/2025"/>
    <s v="12:13"/>
    <s v="LHB30F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681"/>
    <s v="En línea"/>
  </r>
  <r>
    <s v="01694570"/>
    <s v="10/02/2025"/>
    <s v="15:08"/>
    <s v="OFV7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7602"/>
    <s v="En línea"/>
  </r>
  <r>
    <s v="02467654"/>
    <s v="10/02/2025"/>
    <s v="20:16"/>
    <s v="OGB63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2080"/>
    <s v="En línea"/>
  </r>
  <r>
    <s v="01695064"/>
    <s v="10/02/2025"/>
    <s v="22:53"/>
    <s v="DDW56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9614"/>
    <s v="En línea"/>
  </r>
  <r>
    <s v="01695031"/>
    <s v="10/02/2025"/>
    <s v="22:14"/>
    <s v="OGB9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9028"/>
    <s v="En línea"/>
  </r>
  <r>
    <s v="01694879"/>
    <s v="10/02/2025"/>
    <s v="19:35"/>
    <s v="OFL58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3520"/>
    <s v="En línea"/>
  </r>
  <r>
    <s v="02467456"/>
    <s v="10/02/2025"/>
    <s v="17:31"/>
    <s v="OFX54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7021"/>
    <s v="En línea"/>
  </r>
  <r>
    <s v="01694916"/>
    <s v="10/02/2025"/>
    <s v="20:06"/>
    <s v="DDU2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0197"/>
    <s v="En línea"/>
  </r>
  <r>
    <s v="02467651"/>
    <s v="10/02/2025"/>
    <s v="20:13"/>
    <s v="DDV28E"/>
    <x v="0"/>
    <s v="BOGOTÁ, D.C."/>
    <x v="0"/>
    <x v="0"/>
    <n v="20937.37"/>
    <n v="1.343"/>
    <n v="15590"/>
    <n v="15590"/>
    <s v="1000800910391005"/>
    <n v="16129.73"/>
    <n v="21662.22739"/>
    <x v="5"/>
    <x v="1"/>
    <x v="17"/>
    <n v="1005"/>
    <n v="10008009"/>
    <s v="SABANA"/>
    <n v="1039"/>
    <s v="Combustibles"/>
    <s v="0040007354"/>
    <x v="0"/>
    <s v="70021"/>
    <s v="En línea"/>
  </r>
  <r>
    <s v="01694972"/>
    <s v="10/02/2025"/>
    <s v="21:12"/>
    <s v="OFV21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6628"/>
    <s v="En línea"/>
  </r>
  <r>
    <s v="02746518"/>
    <s v="10/02/2025"/>
    <s v="09:45"/>
    <s v="MAESRECA"/>
    <x v="8"/>
    <s v="BOGOTÁ, D.C."/>
    <x v="0"/>
    <x v="1"/>
    <n v="1238400"/>
    <n v="120"/>
    <n v="10320"/>
    <n v="10320"/>
    <s v="1000800910472289"/>
    <n v="10448.01"/>
    <n v="1253761.2"/>
    <x v="6"/>
    <x v="1"/>
    <x v="21"/>
    <n v="2289"/>
    <n v="10008009"/>
    <s v="SABANA"/>
    <n v="1047"/>
    <s v="Combustibles"/>
    <s v="0040005785"/>
    <x v="0"/>
    <s v="7094"/>
    <s v="En línea"/>
  </r>
  <r>
    <s v="03502521"/>
    <s v="10/02/2025"/>
    <s v="00:51"/>
    <s v="GCX046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83445"/>
    <s v="En línea"/>
  </r>
  <r>
    <s v="02549711"/>
    <s v="10/02/2025"/>
    <s v="02:39"/>
    <s v="OLO619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55542"/>
    <s v="En línea"/>
  </r>
  <r>
    <s v="02550538"/>
    <s v="10/02/2025"/>
    <s v="21:23"/>
    <s v="OJY260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57166"/>
    <s v="En línea"/>
  </r>
  <r>
    <s v="02550623"/>
    <s v="10/02/2025"/>
    <s v="23:29"/>
    <s v="OLO617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27144"/>
    <s v="En línea"/>
  </r>
  <r>
    <s v="01589481"/>
    <s v="10/02/2025"/>
    <s v="16:31"/>
    <s v="GCX112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19873"/>
    <s v="En línea"/>
  </r>
  <r>
    <s v="01589598"/>
    <s v="10/02/2025"/>
    <s v="18:37"/>
    <s v="LIS853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6905"/>
    <s v="En línea"/>
  </r>
  <r>
    <s v="03503226"/>
    <s v="10/02/2025"/>
    <s v="20:37"/>
    <s v="OKZ772"/>
    <x v="0"/>
    <s v="BOGOTÁ, D.C."/>
    <x v="0"/>
    <x v="1"/>
    <n v="83280"/>
    <n v="8"/>
    <n v="10410"/>
    <n v="10410"/>
    <s v="1000800910561005"/>
    <n v="10510.43"/>
    <n v="84083.44"/>
    <x v="28"/>
    <x v="1"/>
    <x v="17"/>
    <n v="1005"/>
    <n v="10008009"/>
    <s v="SABANA"/>
    <n v="1056"/>
    <s v="Combustibles"/>
    <s v="0040007354"/>
    <x v="0"/>
    <s v="139100"/>
    <s v="En línea"/>
  </r>
  <r>
    <s v="02422809"/>
    <s v="10/02/2025"/>
    <s v="06:15"/>
    <s v="LIT150"/>
    <x v="0"/>
    <s v="BOGOTÁ, D.C."/>
    <x v="0"/>
    <x v="1"/>
    <n v="41840"/>
    <n v="4"/>
    <n v="10460"/>
    <n v="10460"/>
    <s v="1000800910681005"/>
    <n v="10510.43"/>
    <n v="42041.72"/>
    <x v="16"/>
    <x v="1"/>
    <x v="17"/>
    <n v="1005"/>
    <n v="10008009"/>
    <s v="SABANA"/>
    <n v="1068"/>
    <s v="Combustibles"/>
    <s v="0040007354"/>
    <x v="0"/>
    <s v="34888"/>
    <s v="En línea"/>
  </r>
  <r>
    <s v="49135170"/>
    <s v="10/02/2025"/>
    <s v="20:46"/>
    <s v="OFW72E"/>
    <x v="0"/>
    <s v="BOGOTÁ, D.C."/>
    <x v="0"/>
    <x v="0"/>
    <n v="23610"/>
    <n v="1.5"/>
    <n v="15740"/>
    <n v="15740"/>
    <s v="1000800923351005"/>
    <n v="16129.73"/>
    <n v="24194.595000000001"/>
    <x v="42"/>
    <x v="1"/>
    <x v="16"/>
    <n v="1005"/>
    <n v="10008009"/>
    <s v="SABANA"/>
    <n v="2335"/>
    <s v="Combustibles"/>
    <s v="0040007354"/>
    <x v="0"/>
    <s v="76133"/>
    <s v="En línea"/>
  </r>
  <r>
    <s v="49133802"/>
    <s v="10/02/2025"/>
    <s v="19:47"/>
    <s v="GCX116"/>
    <x v="0"/>
    <s v="BOGOTÁ, D.C."/>
    <x v="0"/>
    <x v="1"/>
    <n v="42040"/>
    <n v="4"/>
    <n v="10510"/>
    <n v="10510"/>
    <s v="1000800923351005"/>
    <n v="10510.43"/>
    <n v="42041.72"/>
    <x v="42"/>
    <x v="1"/>
    <x v="16"/>
    <n v="1005"/>
    <n v="10008009"/>
    <s v="SABANA"/>
    <n v="2335"/>
    <s v="Combustibles"/>
    <s v="0040007354"/>
    <x v="0"/>
    <s v="90620"/>
    <s v="En línea"/>
  </r>
  <r>
    <s v="2357952"/>
    <s v="10/02/2025"/>
    <s v="00:43"/>
    <s v="OFY48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91301"/>
    <s v="En línea"/>
  </r>
  <r>
    <s v="2358379"/>
    <s v="10/02/2025"/>
    <s v="10:48"/>
    <s v="DDP50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55336"/>
    <s v="En línea"/>
  </r>
  <r>
    <s v="2358906"/>
    <s v="10/02/2025"/>
    <s v="20:04"/>
    <s v="OFY47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8385"/>
    <s v="En línea"/>
  </r>
  <r>
    <s v="2358708"/>
    <s v="10/02/2025"/>
    <s v="17:32"/>
    <s v="OLM875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22358"/>
    <s v="En línea"/>
  </r>
  <r>
    <s v="2358899"/>
    <s v="10/02/2025"/>
    <s v="19:57"/>
    <s v="OKZ751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12101"/>
    <s v="En línea"/>
  </r>
  <r>
    <s v="2359022"/>
    <s v="10/02/2025"/>
    <s v="23:47"/>
    <s v="OLN082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180390"/>
    <s v="En línea"/>
  </r>
  <r>
    <s v="2359023"/>
    <s v="10/02/2025"/>
    <s v="23:54"/>
    <s v="OLO736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161896"/>
    <s v="En línea"/>
  </r>
  <r>
    <s v="02695862"/>
    <s v="10/02/2025"/>
    <s v="00:08"/>
    <s v="OEU938"/>
    <x v="0"/>
    <s v="BOGOTÁ, D.C."/>
    <x v="0"/>
    <x v="0"/>
    <n v="78150"/>
    <n v="5"/>
    <n v="15630"/>
    <n v="15630"/>
    <s v="100080099291005"/>
    <n v="16129.73"/>
    <n v="80648.649999999994"/>
    <x v="9"/>
    <x v="1"/>
    <x v="17"/>
    <n v="1005"/>
    <n v="10008009"/>
    <s v="SABANA"/>
    <n v="929"/>
    <s v="Combustibles"/>
    <s v="0040007354"/>
    <x v="0"/>
    <s v="232442"/>
    <s v="En línea"/>
  </r>
  <r>
    <s v="03758751"/>
    <s v="10/02/2025"/>
    <s v="11:30"/>
    <s v="OAO90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51720"/>
    <s v="En línea"/>
  </r>
  <r>
    <s v="02696071"/>
    <s v="10/02/2025"/>
    <s v="10:39"/>
    <s v="OFV59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77793"/>
    <s v="En línea"/>
  </r>
  <r>
    <s v="02696263"/>
    <s v="10/02/2025"/>
    <s v="16:15"/>
    <s v="OGG06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64000"/>
    <s v="En línea"/>
  </r>
  <r>
    <s v="01486551"/>
    <s v="10/02/2025"/>
    <s v="02:27"/>
    <s v="OFR68E"/>
    <x v="0"/>
    <s v="BOGOTÁ, D.C."/>
    <x v="0"/>
    <x v="0"/>
    <n v="15550"/>
    <n v="1"/>
    <n v="15550"/>
    <n v="15550"/>
    <s v="100080099581005"/>
    <n v="16129.73"/>
    <n v="16129.73"/>
    <x v="35"/>
    <x v="1"/>
    <x v="17"/>
    <n v="1005"/>
    <n v="10008009"/>
    <s v="SABANA"/>
    <n v="958"/>
    <s v="Combustibles"/>
    <s v="0040007354"/>
    <x v="0"/>
    <s v="37570"/>
    <s v="En línea"/>
  </r>
  <r>
    <s v="04191354"/>
    <s v="10/02/2025"/>
    <s v="08:21"/>
    <s v="DDW1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2707"/>
    <s v="En línea"/>
  </r>
  <r>
    <s v="03253427"/>
    <s v="10/02/2025"/>
    <s v="08:31"/>
    <s v="OAM7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9377"/>
    <s v="En línea"/>
  </r>
  <r>
    <s v="03253429"/>
    <s v="10/02/2025"/>
    <s v="08:33"/>
    <s v="OAM27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01604"/>
    <s v="En línea"/>
  </r>
  <r>
    <s v="02243351"/>
    <s v="10/02/2025"/>
    <s v="11:15"/>
    <s v="DDY07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77347"/>
    <s v="En línea"/>
  </r>
  <r>
    <s v="04191461"/>
    <s v="10/02/2025"/>
    <s v="14:37"/>
    <s v="DDY37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75924"/>
    <s v="En línea"/>
  </r>
  <r>
    <s v="04191318"/>
    <s v="10/02/2025"/>
    <s v="06:06"/>
    <s v="OLN135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48550"/>
    <s v="En línea"/>
  </r>
  <r>
    <s v="03253508"/>
    <s v="10/02/2025"/>
    <s v="13:53"/>
    <s v="LHF14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9224"/>
    <s v="En línea"/>
  </r>
  <r>
    <s v="02243377"/>
    <s v="10/02/2025"/>
    <s v="12:59"/>
    <s v="OLO307"/>
    <x v="0"/>
    <s v="BOGOTÁ, D.C."/>
    <x v="0"/>
    <x v="0"/>
    <n v="53157.06"/>
    <n v="3.4540000000000002"/>
    <n v="15390"/>
    <n v="15390"/>
    <s v="1000800915551005"/>
    <n v="16129.73"/>
    <n v="55712.087420000003"/>
    <x v="31"/>
    <x v="1"/>
    <x v="16"/>
    <n v="1005"/>
    <n v="10008009"/>
    <s v="SABANA"/>
    <n v="1555"/>
    <s v="Combustibles"/>
    <s v="0040007354"/>
    <x v="0"/>
    <s v="75558"/>
    <s v="En línea"/>
  </r>
  <r>
    <s v="02243366"/>
    <s v="10/02/2025"/>
    <s v="12:07"/>
    <s v="LHF22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5207"/>
    <s v="En línea"/>
  </r>
  <r>
    <s v="03253467"/>
    <s v="10/02/2025"/>
    <s v="10:26"/>
    <s v="OAN44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7417"/>
    <s v="En línea"/>
  </r>
  <r>
    <s v="02243291"/>
    <s v="10/02/2025"/>
    <s v="08:36"/>
    <s v="OAM67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13197"/>
    <s v="En línea"/>
  </r>
  <r>
    <s v="02243299"/>
    <s v="10/02/2025"/>
    <s v="08:52"/>
    <s v="OAM6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32750"/>
    <s v="En línea"/>
  </r>
  <r>
    <s v="02243301"/>
    <s v="10/02/2025"/>
    <s v="08:53"/>
    <s v="OAM78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4020"/>
    <s v="En línea"/>
  </r>
  <r>
    <s v="02243469"/>
    <s v="10/02/2025"/>
    <s v="19:43"/>
    <s v="OLN185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53218"/>
    <s v="En línea"/>
  </r>
  <r>
    <s v="02243490"/>
    <s v="10/02/2025"/>
    <s v="21:07"/>
    <s v="OFX29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49411"/>
    <s v="En línea"/>
  </r>
  <r>
    <s v="02243499"/>
    <s v="10/02/2025"/>
    <s v="21:41"/>
    <s v="AWV33D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42223"/>
    <s v="En línea"/>
  </r>
  <r>
    <s v="04191472"/>
    <s v="10/02/2025"/>
    <s v="15:43"/>
    <s v="OKZ845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60728"/>
    <s v="En línea"/>
  </r>
  <r>
    <s v="03253580"/>
    <s v="10/02/2025"/>
    <s v="19:31"/>
    <s v="LIS784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44003"/>
    <s v="En línea"/>
  </r>
  <r>
    <s v="02243471"/>
    <s v="10/02/2025"/>
    <s v="19:49"/>
    <s v="LIS825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40950"/>
    <s v="En línea"/>
  </r>
  <r>
    <s v="03253613"/>
    <s v="10/02/2025"/>
    <s v="21:10"/>
    <s v="OLM893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43464"/>
    <s v="En línea"/>
  </r>
  <r>
    <s v="03253527"/>
    <s v="10/02/2025"/>
    <s v="15:36"/>
    <s v="LIT064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21452"/>
    <s v="En línea"/>
  </r>
  <r>
    <s v="04191497"/>
    <s v="10/02/2025"/>
    <s v="16:32"/>
    <s v="OLN241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66105"/>
    <s v="En línea"/>
  </r>
  <r>
    <s v="01867935"/>
    <s v="10/02/2025"/>
    <s v="05:55"/>
    <s v="OFK0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8340"/>
    <s v="En línea"/>
  </r>
  <r>
    <s v="02746061"/>
    <s v="10/02/2025"/>
    <s v="00:47"/>
    <s v="OFP25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6489"/>
    <s v="En línea"/>
  </r>
  <r>
    <s v="01868140"/>
    <s v="10/02/2025"/>
    <s v="08:26"/>
    <s v="OFM0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8285"/>
    <s v="En línea"/>
  </r>
  <r>
    <s v="01868224"/>
    <s v="10/02/2025"/>
    <s v="09:34"/>
    <s v="OFP35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5885"/>
    <s v="En línea"/>
  </r>
  <r>
    <s v="02746531"/>
    <s v="10/02/2025"/>
    <s v="10:19"/>
    <s v="OFP6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9937"/>
    <s v="En línea"/>
  </r>
  <r>
    <s v="02747295"/>
    <s v="10/02/2025"/>
    <s v="23:38"/>
    <s v="DDW2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92878"/>
    <s v="En línea"/>
  </r>
  <r>
    <s v="02746895"/>
    <s v="10/02/2025"/>
    <s v="16:20"/>
    <s v="OGB8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5026"/>
    <s v="En línea"/>
  </r>
  <r>
    <s v="02746926"/>
    <s v="10/02/2025"/>
    <s v="16:52"/>
    <s v="OFP0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8557"/>
    <s v="En línea"/>
  </r>
  <r>
    <s v="01869103"/>
    <s v="10/02/2025"/>
    <s v="21:11"/>
    <s v="OFZ5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8892"/>
    <s v="En línea"/>
  </r>
  <r>
    <s v="01869068"/>
    <s v="10/02/2025"/>
    <s v="20:43"/>
    <s v="OFP6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8500"/>
    <s v="En línea"/>
  </r>
  <r>
    <s v="01867814"/>
    <s v="10/02/2025"/>
    <s v="03:03"/>
    <s v="OLN077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61448"/>
    <s v="En línea"/>
  </r>
  <r>
    <s v="02746063"/>
    <s v="10/02/2025"/>
    <s v="00:49"/>
    <s v="GCX129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2794"/>
    <s v="En línea"/>
  </r>
  <r>
    <s v="01868181"/>
    <s v="10/02/2025"/>
    <s v="09:01"/>
    <s v="GCX134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84225"/>
    <s v="En línea"/>
  </r>
  <r>
    <s v="02746694"/>
    <s v="10/02/2025"/>
    <s v="12:45"/>
    <s v="OKZ819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75374"/>
    <s v="En línea"/>
  </r>
  <r>
    <s v="02746660"/>
    <s v="10/02/2025"/>
    <s v="12:22"/>
    <s v="OCK005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229844"/>
    <s v="En línea"/>
  </r>
  <r>
    <s v="01686586"/>
    <s v="10/02/2025"/>
    <s v="05:56"/>
    <s v="JQV273"/>
    <x v="0"/>
    <s v="BOGOTÁ, D.C."/>
    <x v="0"/>
    <x v="0"/>
    <n v="46140"/>
    <n v="3"/>
    <n v="15380"/>
    <n v="15380"/>
    <s v="1000800910611005"/>
    <n v="16129.73"/>
    <n v="48389.19"/>
    <x v="15"/>
    <x v="1"/>
    <x v="17"/>
    <n v="1005"/>
    <n v="10008009"/>
    <s v="SABANA"/>
    <n v="1061"/>
    <s v="Combustibles"/>
    <s v="0040007354"/>
    <x v="0"/>
    <s v="38064"/>
    <s v="En línea"/>
  </r>
  <r>
    <s v="02459112"/>
    <s v="10/02/2025"/>
    <s v="04:50"/>
    <s v="OFM85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3646"/>
    <s v="En línea"/>
  </r>
  <r>
    <s v="01562614"/>
    <s v="10/02/2025"/>
    <s v="08:28"/>
    <s v="DDW93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69118"/>
    <s v="En línea"/>
  </r>
  <r>
    <s v="01562793"/>
    <s v="10/02/2025"/>
    <s v="12:36"/>
    <s v="OGG31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7062"/>
    <s v="En línea"/>
  </r>
  <r>
    <s v="02459493"/>
    <s v="10/02/2025"/>
    <s v="16:00"/>
    <s v="OFM78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49972"/>
    <s v="En línea"/>
  </r>
  <r>
    <s v="01563052"/>
    <s v="10/02/2025"/>
    <s v="17:38"/>
    <s v="DDO90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1473"/>
    <s v="En línea"/>
  </r>
  <r>
    <s v="0266011"/>
    <s v="10/02/2025"/>
    <s v="10:16"/>
    <s v="OGF64E"/>
    <x v="0"/>
    <s v="BOGOTÁ, D.C."/>
    <x v="0"/>
    <x v="0"/>
    <n v="23370"/>
    <n v="1.5"/>
    <n v="15580"/>
    <n v="15580"/>
    <s v="1000800916211005"/>
    <n v="16129.73"/>
    <n v="24194.595000000001"/>
    <x v="44"/>
    <x v="1"/>
    <x v="16"/>
    <n v="1005"/>
    <n v="10008009"/>
    <s v="SABANA"/>
    <n v="1621"/>
    <s v="Combustibles"/>
    <s v="0040007354"/>
    <x v="0"/>
    <s v="83599"/>
    <s v="En línea"/>
  </r>
  <r>
    <s v="03122794"/>
    <s v="10/02/2025"/>
    <s v="19:35"/>
    <s v="ODT181"/>
    <x v="0"/>
    <s v="BOGOTÁ, D.C."/>
    <x v="0"/>
    <x v="0"/>
    <n v="79450"/>
    <n v="5"/>
    <n v="15890"/>
    <n v="15890"/>
    <s v="1000800923041005"/>
    <n v="16129.73"/>
    <n v="80648.649999999994"/>
    <x v="0"/>
    <x v="1"/>
    <x v="16"/>
    <n v="1005"/>
    <n v="10008009"/>
    <s v="SABANA"/>
    <n v="2304"/>
    <s v="Combustibles"/>
    <s v="0040007354"/>
    <x v="0"/>
    <s v="174645"/>
    <s v="En línea"/>
  </r>
  <r>
    <s v="03122851"/>
    <s v="10/02/2025"/>
    <s v="21:53"/>
    <s v="OFN02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103243"/>
    <s v="En línea"/>
  </r>
  <r>
    <s v="03122826"/>
    <s v="10/02/2025"/>
    <s v="20:52"/>
    <s v="OFO09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89860"/>
    <s v="En línea"/>
  </r>
  <r>
    <s v="03122878"/>
    <s v="10/02/2025"/>
    <s v="23:02"/>
    <s v="OFZ02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9100"/>
    <s v="En línea"/>
  </r>
  <r>
    <s v="01466768"/>
    <s v="10/02/2025"/>
    <s v="12:48"/>
    <s v="LHE21F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13311"/>
    <s v="En línea"/>
  </r>
  <r>
    <s v="01466860"/>
    <s v="10/02/2025"/>
    <s v="16:17"/>
    <s v="OFO90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57807"/>
    <s v="En línea"/>
  </r>
  <r>
    <s v="04228951"/>
    <s v="10/02/2025"/>
    <s v="00:10"/>
    <s v="JQV016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90712"/>
    <s v="En línea"/>
  </r>
  <r>
    <s v="03256193"/>
    <s v="10/02/2025"/>
    <s v="22:16"/>
    <s v="GCX027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08747"/>
    <s v="En línea"/>
  </r>
  <r>
    <s v="01467067"/>
    <s v="10/02/2025"/>
    <s v="23:13"/>
    <s v="OLO692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55056"/>
    <s v="En línea"/>
  </r>
  <r>
    <s v="03256212"/>
    <s v="10/02/2025"/>
    <s v="23:39"/>
    <s v="OLO686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30856"/>
    <s v="En línea"/>
  </r>
  <r>
    <s v="01338629"/>
    <s v="10/02/2025"/>
    <s v="09:02"/>
    <s v="OFZ10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70370"/>
    <s v="En línea"/>
  </r>
  <r>
    <s v="01338713"/>
    <s v="10/02/2025"/>
    <s v="12:50"/>
    <s v="OFS76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72370"/>
    <s v="En línea"/>
  </r>
  <r>
    <s v="04283936"/>
    <s v="10/02/2025"/>
    <s v="13:48"/>
    <s v="OFJ16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67368"/>
    <s v="En línea"/>
  </r>
  <r>
    <s v="02341959"/>
    <s v="10/02/2025"/>
    <s v="12:30"/>
    <s v="OFZ04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89838"/>
    <s v="En línea"/>
  </r>
  <r>
    <s v="04284066"/>
    <s v="10/02/2025"/>
    <s v="19:10"/>
    <s v="JQV260"/>
    <x v="0"/>
    <s v="BOGOTÁ, D.C."/>
    <x v="0"/>
    <x v="0"/>
    <n v="46380"/>
    <n v="3"/>
    <n v="15460"/>
    <n v="15460"/>
    <s v="100080099841005"/>
    <n v="16129.73"/>
    <n v="48389.19"/>
    <x v="34"/>
    <x v="1"/>
    <x v="17"/>
    <n v="1005"/>
    <n v="10008009"/>
    <s v="SABANA"/>
    <n v="984"/>
    <s v="Combustibles"/>
    <s v="0040007354"/>
    <x v="0"/>
    <s v="39375"/>
    <s v="En línea"/>
  </r>
  <r>
    <s v="01338720"/>
    <s v="10/02/2025"/>
    <s v="13:13"/>
    <s v="OLO474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78232"/>
    <s v="En línea"/>
  </r>
  <r>
    <s v="04284132"/>
    <s v="10/02/2025"/>
    <s v="22:03"/>
    <s v="LIS755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48337"/>
    <s v="En línea"/>
  </r>
  <r>
    <s v="02857215"/>
    <s v="10/02/2025"/>
    <s v="04:20"/>
    <s v="OFY12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89707"/>
    <s v="En línea"/>
  </r>
  <r>
    <s v="011017067"/>
    <s v="10/02/2025"/>
    <s v="19:30"/>
    <s v="OFY11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73630"/>
    <s v="En línea"/>
  </r>
  <r>
    <s v="03420390"/>
    <s v="10/02/2025"/>
    <s v="23:26"/>
    <s v="OLN089"/>
    <x v="0"/>
    <s v="BOGOTÁ, D.C."/>
    <x v="0"/>
    <x v="1"/>
    <n v="38184.959999999999"/>
    <n v="3.7290000000000001"/>
    <n v="10240"/>
    <n v="10240"/>
    <s v="1000800914421005"/>
    <n v="10510.43"/>
    <n v="39193.393470000003"/>
    <x v="30"/>
    <x v="1"/>
    <x v="17"/>
    <n v="1005"/>
    <n v="10008009"/>
    <s v="SABANA"/>
    <n v="1442"/>
    <s v="Combustibles"/>
    <s v="0040007354"/>
    <x v="0"/>
    <s v="205483"/>
    <s v="En línea"/>
  </r>
  <r>
    <s v="02429186"/>
    <s v="10/02/2025"/>
    <s v="08:32"/>
    <s v="OLM872"/>
    <x v="1"/>
    <s v="BOGOTÁ, D.C."/>
    <x v="0"/>
    <x v="0"/>
    <n v="279091.40000000002"/>
    <n v="17.948"/>
    <n v="15550"/>
    <n v="15550"/>
    <s v="100080099581015"/>
    <n v="15969.49"/>
    <n v="286620.41652000003"/>
    <x v="35"/>
    <x v="1"/>
    <x v="32"/>
    <n v="1015"/>
    <n v="10008009"/>
    <s v="SABANA"/>
    <n v="958"/>
    <s v="Combustibles"/>
    <s v="0040007477"/>
    <x v="0"/>
    <s v="129795"/>
    <s v="En línea"/>
  </r>
  <r>
    <s v="03122415"/>
    <s v="10/02/2025"/>
    <s v="00:29"/>
    <s v="OKZ784"/>
    <x v="0"/>
    <s v="BOGOTÁ, D.C."/>
    <x v="0"/>
    <x v="1"/>
    <n v="85520"/>
    <n v="8"/>
    <n v="10690"/>
    <n v="10690"/>
    <s v="1000800923041005"/>
    <n v="10510.43"/>
    <n v="84083.44"/>
    <x v="0"/>
    <x v="1"/>
    <x v="16"/>
    <n v="1005"/>
    <n v="10008009"/>
    <s v="SABANA"/>
    <n v="2304"/>
    <s v="Combustibles"/>
    <s v="0040007354"/>
    <x v="0"/>
    <s v="196625"/>
    <s v="En línea"/>
  </r>
  <r>
    <s v="0478192"/>
    <s v="10/02/2025"/>
    <s v="19:30"/>
    <s v="OLO738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197449"/>
    <s v="En línea"/>
  </r>
  <r>
    <s v="02752985"/>
    <s v="10/02/2025"/>
    <s v="02:45"/>
    <s v="OKZ857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42200"/>
    <s v="En línea"/>
  </r>
  <r>
    <s v="01654690"/>
    <s v="10/02/2025"/>
    <s v="03:06"/>
    <s v="OFM70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0879"/>
    <s v="En línea"/>
  </r>
  <r>
    <s v="02722928"/>
    <s v="10/02/2025"/>
    <s v="00:15"/>
    <s v="OFQ81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38569"/>
    <s v="En línea"/>
  </r>
  <r>
    <s v="01655290"/>
    <s v="10/02/2025"/>
    <s v="19:08"/>
    <s v="OFQ73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4230"/>
    <s v="En línea"/>
  </r>
  <r>
    <s v="01654918"/>
    <s v="10/02/2025"/>
    <s v="08:54"/>
    <s v="GCX075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0843"/>
    <s v="En línea"/>
  </r>
  <r>
    <s v="02723600"/>
    <s v="10/02/2025"/>
    <s v="17:43"/>
    <s v="GCX076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08588"/>
    <s v="En línea"/>
  </r>
  <r>
    <s v="01655301"/>
    <s v="10/02/2025"/>
    <s v="19:24"/>
    <s v="JQU991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6229"/>
    <s v="En línea"/>
  </r>
  <r>
    <s v="01655135"/>
    <s v="10/02/2025"/>
    <s v="15:13"/>
    <s v="LIS997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7440"/>
    <s v="En línea"/>
  </r>
  <r>
    <s v="02381201"/>
    <s v="10/02/2025"/>
    <s v="10:07"/>
    <s v="LHE54F"/>
    <x v="0"/>
    <s v="BOGOTÁ, D.C."/>
    <x v="0"/>
    <x v="0"/>
    <n v="23085"/>
    <n v="1.5"/>
    <n v="15390"/>
    <n v="15390"/>
    <s v="1000800914191005"/>
    <n v="16129.73"/>
    <n v="24194.595000000001"/>
    <x v="3"/>
    <x v="1"/>
    <x v="17"/>
    <n v="1005"/>
    <n v="10008009"/>
    <s v="SABANA"/>
    <n v="1419"/>
    <s v="Combustibles"/>
    <s v="0040007354"/>
    <x v="0"/>
    <s v="25702"/>
    <s v="En línea"/>
  </r>
  <r>
    <s v="02857546"/>
    <s v="10/02/2025"/>
    <s v="13:08"/>
    <s v="GCX109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34265"/>
    <s v="En línea"/>
  </r>
  <r>
    <s v="011017158"/>
    <s v="10/02/2025"/>
    <s v="21:27"/>
    <s v="OBI884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200276"/>
    <s v="En línea"/>
  </r>
  <r>
    <s v="49118462"/>
    <s v="10/02/2025"/>
    <s v="12:02"/>
    <s v="OEU918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87781"/>
    <s v="En línea"/>
  </r>
  <r>
    <s v="49109766"/>
    <s v="10/02/2025"/>
    <s v="08:18"/>
    <s v="OGG16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66055"/>
    <s v="En línea"/>
  </r>
  <r>
    <s v="49124881"/>
    <s v="10/02/2025"/>
    <s v="15:20"/>
    <s v="ODT174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2490"/>
    <s v="En línea"/>
  </r>
  <r>
    <s v="49127652"/>
    <s v="10/02/2025"/>
    <s v="16:36"/>
    <s v="DDX68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106702"/>
    <s v="En línea"/>
  </r>
  <r>
    <s v="49114785"/>
    <s v="10/02/2025"/>
    <s v="10:13"/>
    <s v="OLN188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43519"/>
    <s v="En línea"/>
  </r>
  <r>
    <s v="49135299"/>
    <s v="10/02/2025"/>
    <s v="20:52"/>
    <s v="OJX055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96981"/>
    <s v="En línea"/>
  </r>
  <r>
    <s v="49105585"/>
    <s v="10/02/2025"/>
    <s v="06:54"/>
    <s v="OLO320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27786"/>
    <s v="En línea"/>
  </r>
  <r>
    <s v="49132923"/>
    <s v="10/02/2025"/>
    <s v="19:15"/>
    <s v="OKZ837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9427"/>
    <s v="En línea"/>
  </r>
  <r>
    <s v="49132428"/>
    <s v="10/02/2025"/>
    <s v="18:58"/>
    <s v="OJX106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233288"/>
    <s v="En línea"/>
  </r>
  <r>
    <s v="49131327"/>
    <s v="10/02/2025"/>
    <s v="18:22"/>
    <s v="ODT175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55363"/>
    <s v="En línea"/>
  </r>
  <r>
    <s v="49130925"/>
    <s v="10/02/2025"/>
    <s v="18:10"/>
    <s v="ODT169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6600"/>
    <s v="En línea"/>
  </r>
  <r>
    <s v="49130601"/>
    <s v="10/02/2025"/>
    <s v="18:00"/>
    <s v="DDP33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55777"/>
    <s v="En línea"/>
  </r>
  <r>
    <s v="49134565"/>
    <s v="10/02/2025"/>
    <s v="20:18"/>
    <s v="ODT154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9549"/>
    <s v="En línea"/>
  </r>
  <r>
    <s v="49136191"/>
    <s v="10/02/2025"/>
    <s v="21:42"/>
    <s v="JQV272"/>
    <x v="0"/>
    <s v="BOGOTÁ, D.C."/>
    <x v="0"/>
    <x v="0"/>
    <n v="35614.32"/>
    <n v="2.1930000000000001"/>
    <n v="16240"/>
    <n v="16240"/>
    <s v="1000800935401005"/>
    <n v="16129.73"/>
    <n v="35372.497889999999"/>
    <x v="32"/>
    <x v="1"/>
    <x v="16"/>
    <n v="1005"/>
    <n v="10008009"/>
    <s v="SABANA"/>
    <n v="3540"/>
    <s v="Combustibles"/>
    <s v="0040007354"/>
    <x v="0"/>
    <s v="49638"/>
    <s v="En línea"/>
  </r>
  <r>
    <s v="49109945"/>
    <s v="10/02/2025"/>
    <s v="08:22"/>
    <s v="OKZ592"/>
    <x v="0"/>
    <s v="BOGOTÁ, D.C."/>
    <x v="0"/>
    <x v="1"/>
    <n v="73570"/>
    <n v="7"/>
    <n v="10510"/>
    <n v="10510"/>
    <s v="1000800935401005"/>
    <n v="10510.43"/>
    <n v="73573.010000000009"/>
    <x v="32"/>
    <x v="1"/>
    <x v="16"/>
    <n v="1005"/>
    <n v="10008009"/>
    <s v="SABANA"/>
    <n v="3540"/>
    <s v="Combustibles"/>
    <s v="0040007354"/>
    <x v="0"/>
    <s v="160439"/>
    <s v="En línea"/>
  </r>
  <r>
    <s v="49116283"/>
    <s v="10/02/2025"/>
    <s v="10:55"/>
    <s v="OLN232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59746"/>
    <s v="En línea"/>
  </r>
  <r>
    <s v="49130530"/>
    <s v="10/02/2025"/>
    <s v="17:58"/>
    <s v="LIS752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32653"/>
    <s v="En línea"/>
  </r>
  <r>
    <s v="03235076"/>
    <s v="10/02/2025"/>
    <s v="23:56"/>
    <s v="OAM72E"/>
    <x v="0"/>
    <s v="BOGOTÁ, D.C."/>
    <x v="0"/>
    <x v="0"/>
    <n v="23685"/>
    <n v="1.5"/>
    <n v="15790"/>
    <n v="15790"/>
    <s v="1000800935811005"/>
    <n v="16129.73"/>
    <n v="24194.595000000001"/>
    <x v="7"/>
    <x v="1"/>
    <x v="16"/>
    <n v="1005"/>
    <n v="10008009"/>
    <s v="SABANA"/>
    <n v="3581"/>
    <s v="Combustibles"/>
    <s v="0040007354"/>
    <x v="0"/>
    <s v="60584"/>
    <s v="En línea"/>
  </r>
  <r>
    <s v="01472552"/>
    <s v="10/02/2025"/>
    <s v="10:00"/>
    <s v="OKZ780"/>
    <x v="0"/>
    <s v="BOGOTÁ, D.C."/>
    <x v="0"/>
    <x v="1"/>
    <n v="85192"/>
    <n v="8"/>
    <n v="10649"/>
    <n v="10649"/>
    <s v="1000800925901005"/>
    <n v="10510.43"/>
    <n v="84083.44"/>
    <x v="20"/>
    <x v="1"/>
    <x v="16"/>
    <n v="1005"/>
    <n v="10008009"/>
    <s v="SABANA"/>
    <n v="2590"/>
    <s v="Combustibles"/>
    <s v="0040007354"/>
    <x v="0"/>
    <s v="108804"/>
    <s v="En línea"/>
  </r>
  <r>
    <s v="02364917"/>
    <s v="10/02/2025"/>
    <s v="12:04"/>
    <s v="GCX121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88950"/>
    <s v="En línea"/>
  </r>
  <r>
    <s v="01472675"/>
    <s v="10/02/2025"/>
    <s v="14:03"/>
    <s v="GCX125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5210"/>
    <s v="En línea"/>
  </r>
  <r>
    <s v="03420373"/>
    <s v="10/02/2025"/>
    <s v="22:34"/>
    <s v="OGC09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68682"/>
    <s v="En línea"/>
  </r>
  <r>
    <s v="02497255"/>
    <s v="10/02/2025"/>
    <s v="18:41"/>
    <s v="OFZ52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62203"/>
    <s v="En línea"/>
  </r>
  <r>
    <s v="01629540"/>
    <s v="10/02/2025"/>
    <s v="07:51"/>
    <s v="OFV56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85689"/>
    <s v="En línea"/>
  </r>
  <r>
    <s v="01629663"/>
    <s v="10/02/2025"/>
    <s v="10:16"/>
    <s v="OKZ938"/>
    <x v="4"/>
    <s v="BOGOTÁ, D.C."/>
    <x v="0"/>
    <x v="0"/>
    <n v="156300"/>
    <n v="10"/>
    <n v="15630"/>
    <n v="15630"/>
    <s v="100080099301660"/>
    <n v="16129.73"/>
    <n v="161297.29999999999"/>
    <x v="33"/>
    <x v="1"/>
    <x v="28"/>
    <n v="1660"/>
    <n v="10008009"/>
    <s v="SABANA"/>
    <n v="930"/>
    <s v="Combustibles"/>
    <s v="0040006223"/>
    <x v="0"/>
    <s v="147399"/>
    <s v="En línea"/>
  </r>
  <r>
    <s v="01629387"/>
    <s v="10/02/2025"/>
    <s v="02:36"/>
    <s v="GCX024"/>
    <x v="0"/>
    <s v="BOGOTÁ, D.C."/>
    <x v="0"/>
    <x v="1"/>
    <n v="41560"/>
    <n v="4"/>
    <n v="10390"/>
    <n v="10390"/>
    <s v="100080099301005"/>
    <n v="10510.43"/>
    <n v="42041.72"/>
    <x v="33"/>
    <x v="1"/>
    <x v="17"/>
    <n v="1005"/>
    <n v="10008009"/>
    <s v="SABANA"/>
    <n v="930"/>
    <s v="Combustibles"/>
    <s v="0040007354"/>
    <x v="0"/>
    <s v="139303"/>
    <s v="En línea"/>
  </r>
  <r>
    <s v="01629507"/>
    <s v="10/02/2025"/>
    <s v="07:14"/>
    <s v="OLO470"/>
    <x v="0"/>
    <s v="BOGOTÁ, D.C."/>
    <x v="0"/>
    <x v="1"/>
    <n v="38204.03"/>
    <n v="3.677"/>
    <n v="10390"/>
    <n v="10390"/>
    <s v="100080099301005"/>
    <n v="10510.43"/>
    <n v="38646.851110000003"/>
    <x v="33"/>
    <x v="1"/>
    <x v="17"/>
    <n v="1005"/>
    <n v="10008009"/>
    <s v="SABANA"/>
    <n v="930"/>
    <s v="Combustibles"/>
    <s v="0040007354"/>
    <x v="0"/>
    <s v="130890"/>
    <s v="En línea"/>
  </r>
  <r>
    <s v="01513070"/>
    <s v="10/02/2025"/>
    <s v="03:40"/>
    <s v="GCX130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101978"/>
    <s v="En línea"/>
  </r>
  <r>
    <s v="01513041"/>
    <s v="10/02/2025"/>
    <s v="00:44"/>
    <s v="GCX143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47738"/>
    <s v="En línea"/>
  </r>
  <r>
    <s v="01513648"/>
    <s v="10/02/2025"/>
    <s v="22:26"/>
    <s v="GCX147"/>
    <x v="2"/>
    <s v="BOGOTÁ, D.C."/>
    <x v="0"/>
    <x v="1"/>
    <n v="111587.56"/>
    <n v="10.771000000000001"/>
    <n v="10360"/>
    <n v="10360"/>
    <s v="100080091104267"/>
    <n v="10697.3"/>
    <n v="115220.6183"/>
    <x v="29"/>
    <x v="1"/>
    <x v="19"/>
    <n v="267"/>
    <n v="10008009"/>
    <s v="SABANA"/>
    <n v="1104"/>
    <s v="Combustibles"/>
    <s v="0040006107"/>
    <x v="0"/>
    <s v="56303"/>
    <s v="En línea"/>
  </r>
  <r>
    <s v="01472294"/>
    <s v="10/02/2025"/>
    <s v="03:29"/>
    <s v="OFY91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4539"/>
    <s v="En línea"/>
  </r>
  <r>
    <s v="01472833"/>
    <s v="10/02/2025"/>
    <s v="18:46"/>
    <s v="OFY80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2085"/>
    <s v="En línea"/>
  </r>
  <r>
    <s v="01472872"/>
    <s v="10/02/2025"/>
    <s v="19:55"/>
    <s v="OFX84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4050"/>
    <s v="En línea"/>
  </r>
  <r>
    <s v="01472874"/>
    <s v="10/02/2025"/>
    <s v="19:54"/>
    <s v="OKZ759"/>
    <x v="0"/>
    <s v="BOGOTÁ, D.C."/>
    <x v="0"/>
    <x v="0"/>
    <n v="47787"/>
    <n v="3"/>
    <n v="15929"/>
    <n v="15929"/>
    <s v="1000800925901005"/>
    <n v="16129.73"/>
    <n v="48389.19"/>
    <x v="20"/>
    <x v="1"/>
    <x v="16"/>
    <n v="1005"/>
    <n v="10008009"/>
    <s v="SABANA"/>
    <n v="2590"/>
    <s v="Combustibles"/>
    <s v="0040007354"/>
    <x v="0"/>
    <s v="149219"/>
    <s v="En línea"/>
  </r>
  <r>
    <s v="02364972"/>
    <s v="10/02/2025"/>
    <s v="13:34"/>
    <s v="OFL88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8122"/>
    <s v="En línea"/>
  </r>
  <r>
    <s v="03758583"/>
    <s v="10/02/2025"/>
    <s v="07:48"/>
    <s v="DDO78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10301"/>
    <s v="En línea"/>
  </r>
  <r>
    <s v="03758553"/>
    <s v="10/02/2025"/>
    <s v="07:08"/>
    <s v="DDP04E"/>
    <x v="0"/>
    <s v="BOGOTÁ, D.C."/>
    <x v="0"/>
    <x v="0"/>
    <n v="22475.94"/>
    <n v="1.4379999999999999"/>
    <n v="15630"/>
    <n v="15630"/>
    <s v="100080099291005"/>
    <n v="16129.73"/>
    <n v="23194.551739999999"/>
    <x v="9"/>
    <x v="1"/>
    <x v="17"/>
    <n v="1005"/>
    <n v="10008009"/>
    <s v="SABANA"/>
    <n v="929"/>
    <s v="Combustibles"/>
    <s v="0040007354"/>
    <x v="0"/>
    <s v="97496"/>
    <s v="En línea"/>
  </r>
  <r>
    <s v="02696165"/>
    <s v="10/02/2025"/>
    <s v="13:44"/>
    <s v="LIS857"/>
    <x v="0"/>
    <s v="BOGOTÁ, D.C."/>
    <x v="0"/>
    <x v="0"/>
    <n v="93780"/>
    <n v="6"/>
    <n v="15630"/>
    <n v="15630"/>
    <s v="100080099291005"/>
    <n v="16129.73"/>
    <n v="96778.38"/>
    <x v="9"/>
    <x v="1"/>
    <x v="17"/>
    <n v="1005"/>
    <n v="10008009"/>
    <s v="SABANA"/>
    <n v="929"/>
    <s v="Combustibles"/>
    <s v="0040007354"/>
    <x v="0"/>
    <s v="18626"/>
    <s v="En línea"/>
  </r>
  <r>
    <s v="03759003"/>
    <s v="10/02/2025"/>
    <s v="17:39"/>
    <s v="LHE76F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25208"/>
    <s v="En línea"/>
  </r>
  <r>
    <s v="01630101"/>
    <s v="10/02/2025"/>
    <s v="20:24"/>
    <s v="OLO540"/>
    <x v="2"/>
    <s v="BOGOTÁ, D.C."/>
    <x v="0"/>
    <x v="0"/>
    <n v="306004.14"/>
    <n v="19.577999999999999"/>
    <n v="15630"/>
    <n v="15630"/>
    <s v="10008009930267"/>
    <n v="16316.6"/>
    <n v="319446.39480000001"/>
    <x v="33"/>
    <x v="1"/>
    <x v="19"/>
    <n v="267"/>
    <n v="10008009"/>
    <s v="SABANA"/>
    <n v="930"/>
    <s v="Combustibles"/>
    <s v="0040006107"/>
    <x v="0"/>
    <s v="77073"/>
    <s v="En línea"/>
  </r>
  <r>
    <s v="2358435"/>
    <s v="10/02/2025"/>
    <s v="11:56"/>
    <s v="LIS759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26502"/>
    <s v="En línea"/>
  </r>
  <r>
    <s v="2358486"/>
    <s v="10/02/2025"/>
    <s v="12:44"/>
    <s v="LIS760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20787"/>
    <s v="En línea"/>
  </r>
  <r>
    <s v="2359012"/>
    <s v="10/02/2025"/>
    <s v="23:03"/>
    <s v="OLN088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236399"/>
    <s v="En línea"/>
  </r>
  <r>
    <s v="2358890"/>
    <s v="10/02/2025"/>
    <s v="19:49"/>
    <s v="LIS753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12658"/>
    <s v="En línea"/>
  </r>
  <r>
    <s v="01654982"/>
    <s v="10/02/2025"/>
    <s v="10:32"/>
    <s v="JQV212"/>
    <x v="12"/>
    <s v="BOGOTÁ, D.C."/>
    <x v="0"/>
    <x v="1"/>
    <n v="129769.36"/>
    <n v="12.526"/>
    <n v="10360"/>
    <n v="10360"/>
    <s v="1000800920461012"/>
    <n v="10552.49"/>
    <n v="132180.48973999999"/>
    <x v="2"/>
    <x v="1"/>
    <x v="29"/>
    <n v="1012"/>
    <n v="10008009"/>
    <s v="SABANA"/>
    <n v="2046"/>
    <s v="Combustibles"/>
    <s v="0040006507"/>
    <x v="0"/>
    <s v="136212"/>
    <s v="En línea"/>
  </r>
  <r>
    <s v="03758897"/>
    <s v="10/02/2025"/>
    <s v="15:27"/>
    <s v="OLO701"/>
    <x v="0"/>
    <s v="BOGOTÁ, D.C."/>
    <x v="0"/>
    <x v="1"/>
    <n v="20637.580000000002"/>
    <n v="1.9730000000000001"/>
    <n v="10460"/>
    <n v="10460"/>
    <s v="100080099291005"/>
    <n v="10510.43"/>
    <n v="20737.078390000002"/>
    <x v="9"/>
    <x v="1"/>
    <x v="17"/>
    <n v="1005"/>
    <n v="10008009"/>
    <s v="SABANA"/>
    <n v="929"/>
    <s v="Combustibles"/>
    <s v="0040007354"/>
    <x v="0"/>
    <s v="91071"/>
    <s v="En línea"/>
  </r>
  <r>
    <s v="01400877"/>
    <s v="10/02/2025"/>
    <s v="09:19"/>
    <s v="OKZ755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81849"/>
    <s v="En línea"/>
  </r>
  <r>
    <s v="02696499"/>
    <s v="10/02/2025"/>
    <s v="23:46"/>
    <s v="LIS973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30962"/>
    <s v="En línea"/>
  </r>
  <r>
    <s v="2744494"/>
    <s v="10/02/2025"/>
    <s v="10:29"/>
    <s v="OFO22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78050"/>
    <s v="En línea"/>
  </r>
  <r>
    <s v="2744767"/>
    <s v="10/02/2025"/>
    <s v="21:41"/>
    <s v="ODT186"/>
    <x v="0"/>
    <s v="BOGOTÁ, D.C."/>
    <x v="0"/>
    <x v="0"/>
    <n v="79900"/>
    <n v="5"/>
    <n v="15980"/>
    <n v="15980"/>
    <s v="1000800911051005"/>
    <n v="16129.73"/>
    <n v="80648.649999999994"/>
    <x v="38"/>
    <x v="1"/>
    <x v="17"/>
    <n v="1005"/>
    <n v="10008009"/>
    <s v="SABANA"/>
    <n v="1105"/>
    <s v="Combustibles"/>
    <s v="0040007354"/>
    <x v="0"/>
    <s v="175472"/>
    <s v="En línea"/>
  </r>
  <r>
    <s v="2744717"/>
    <s v="10/02/2025"/>
    <s v="18:55"/>
    <s v="OJX069"/>
    <x v="0"/>
    <s v="BOGOTÁ, D.C."/>
    <x v="0"/>
    <x v="0"/>
    <n v="79900"/>
    <n v="5"/>
    <n v="15980"/>
    <n v="15980"/>
    <s v="1000800911051005"/>
    <n v="16129.73"/>
    <n v="80648.649999999994"/>
    <x v="38"/>
    <x v="1"/>
    <x v="17"/>
    <n v="1005"/>
    <n v="10008009"/>
    <s v="SABANA"/>
    <n v="1105"/>
    <s v="Combustibles"/>
    <s v="0040007354"/>
    <x v="0"/>
    <s v="288754"/>
    <s v="En línea"/>
  </r>
  <r>
    <s v="2744596"/>
    <s v="10/02/2025"/>
    <s v="14:50"/>
    <s v="OLN063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13341"/>
    <s v="En línea"/>
  </r>
  <r>
    <s v="2744697"/>
    <s v="10/02/2025"/>
    <s v="17:54"/>
    <s v="OFZ88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65549"/>
    <s v="En línea"/>
  </r>
  <r>
    <s v="2358618"/>
    <s v="10/02/2025"/>
    <s v="16:09"/>
    <s v="ODT178"/>
    <x v="0"/>
    <s v="BOGOTÁ, D.C."/>
    <x v="0"/>
    <x v="0"/>
    <n v="79135"/>
    <n v="5"/>
    <n v="15827"/>
    <n v="15827"/>
    <s v="1000800923381005"/>
    <n v="16129.73"/>
    <n v="80648.649999999994"/>
    <x v="8"/>
    <x v="1"/>
    <x v="16"/>
    <n v="1005"/>
    <n v="10008009"/>
    <s v="SABANA"/>
    <n v="2338"/>
    <s v="Combustibles"/>
    <s v="0040007354"/>
    <x v="0"/>
    <s v="177190"/>
    <s v="En línea"/>
  </r>
  <r>
    <s v="2358719"/>
    <s v="10/02/2025"/>
    <s v="17:39"/>
    <s v="OFX71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9219"/>
    <s v="En línea"/>
  </r>
  <r>
    <s v="2358928"/>
    <s v="10/02/2025"/>
    <s v="20:27"/>
    <s v="OFU97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57530"/>
    <s v="En línea"/>
  </r>
  <r>
    <s v="0167226"/>
    <s v="10/02/2025"/>
    <s v="11:53"/>
    <s v="OJY242"/>
    <x v="0"/>
    <s v="BOGOTÁ, D.C."/>
    <x v="0"/>
    <x v="1"/>
    <n v="374500"/>
    <n v="35"/>
    <n v="10700"/>
    <n v="10700"/>
    <s v="1000800913581005"/>
    <n v="10510.43"/>
    <n v="367865.05"/>
    <x v="21"/>
    <x v="1"/>
    <x v="17"/>
    <n v="1005"/>
    <n v="10008009"/>
    <s v="SABANA"/>
    <n v="1358"/>
    <s v="Combustibles"/>
    <s v="0040007354"/>
    <x v="0"/>
    <s v="66470"/>
    <s v="En línea"/>
  </r>
  <r>
    <s v="02753167"/>
    <s v="10/02/2025"/>
    <s v="07:03"/>
    <s v="OFO43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0210"/>
    <s v="En línea"/>
  </r>
  <r>
    <s v="01764534"/>
    <s v="10/02/2025"/>
    <s v="06:43"/>
    <s v="LHF29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24616"/>
    <s v="En línea"/>
  </r>
  <r>
    <s v="02753866"/>
    <s v="10/02/2025"/>
    <s v="19:43"/>
    <s v="DDQ13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84044"/>
    <s v="En línea"/>
  </r>
  <r>
    <s v="02753503"/>
    <s v="10/02/2025"/>
    <s v="12:45"/>
    <s v="OFQ16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1047"/>
    <s v="En línea"/>
  </r>
  <r>
    <s v="02753627"/>
    <s v="10/02/2025"/>
    <s v="15:06"/>
    <s v="OFN92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80793"/>
    <s v="En línea"/>
  </r>
  <r>
    <s v="02719080"/>
    <s v="10/02/2025"/>
    <s v="20:10"/>
    <s v="OFQ53E"/>
    <x v="0"/>
    <s v="BOGOTÁ, D.C."/>
    <x v="0"/>
    <x v="0"/>
    <n v="23445"/>
    <n v="1.5"/>
    <n v="15630"/>
    <n v="15630"/>
    <s v="1000800914641005"/>
    <n v="16129.73"/>
    <n v="24194.595000000001"/>
    <x v="47"/>
    <x v="1"/>
    <x v="17"/>
    <n v="1005"/>
    <n v="10008009"/>
    <s v="SABANA"/>
    <n v="1464"/>
    <s v="Combustibles"/>
    <s v="0040007354"/>
    <x v="0"/>
    <s v="71370"/>
    <s v="En línea"/>
  </r>
  <r>
    <s v="03253343"/>
    <s v="10/02/2025"/>
    <s v="00:29"/>
    <s v="LHE61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4900"/>
    <s v="En línea"/>
  </r>
  <r>
    <s v="02243251"/>
    <s v="10/02/2025"/>
    <s v="06:21"/>
    <s v="OFL64E"/>
    <x v="0"/>
    <s v="BOGOTÁ, D.C."/>
    <x v="0"/>
    <x v="0"/>
    <n v="22007.7"/>
    <n v="1.43"/>
    <n v="15390"/>
    <n v="15390"/>
    <s v="1000800915551005"/>
    <n v="16129.73"/>
    <n v="23065.513899999998"/>
    <x v="31"/>
    <x v="1"/>
    <x v="16"/>
    <n v="1005"/>
    <n v="10008009"/>
    <s v="SABANA"/>
    <n v="1555"/>
    <s v="Combustibles"/>
    <s v="0040007354"/>
    <x v="0"/>
    <s v="42626"/>
    <s v="En línea"/>
  </r>
  <r>
    <s v="02243288"/>
    <s v="10/02/2025"/>
    <s v="08:29"/>
    <s v="OAN1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2122"/>
    <s v="En línea"/>
  </r>
  <r>
    <s v="04191346"/>
    <s v="10/02/2025"/>
    <s v="08:00"/>
    <s v="LHE11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5830"/>
    <s v="En línea"/>
  </r>
  <r>
    <s v="03253434"/>
    <s v="10/02/2025"/>
    <s v="08:48"/>
    <s v="DDX86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82310"/>
    <s v="En línea"/>
  </r>
  <r>
    <s v="02243293"/>
    <s v="10/02/2025"/>
    <s v="08:39"/>
    <s v="OAN1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9374"/>
    <s v="En línea"/>
  </r>
  <r>
    <s v="04191369"/>
    <s v="10/02/2025"/>
    <s v="08:56"/>
    <s v="OAN37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4741"/>
    <s v="En línea"/>
  </r>
  <r>
    <s v="03253440"/>
    <s v="10/02/2025"/>
    <s v="09:09"/>
    <s v="OAN14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8169"/>
    <s v="En línea"/>
  </r>
  <r>
    <s v="02243477"/>
    <s v="10/02/2025"/>
    <s v="20:12"/>
    <s v="OAN57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62614"/>
    <s v="En línea"/>
  </r>
  <r>
    <s v="02243334"/>
    <s v="10/02/2025"/>
    <s v="10:25"/>
    <s v="LHF28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0869"/>
    <s v="En línea"/>
  </r>
  <r>
    <s v="02243501"/>
    <s v="10/02/2025"/>
    <s v="21:42"/>
    <s v="OLN202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05047"/>
    <s v="En línea"/>
  </r>
  <r>
    <s v="02243201"/>
    <s v="10/02/2025"/>
    <s v="03:51"/>
    <s v="LIS936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36037"/>
    <s v="En línea"/>
  </r>
  <r>
    <s v="03253559"/>
    <s v="10/02/2025"/>
    <s v="17:37"/>
    <s v="LIS783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6128"/>
    <s v="En línea"/>
  </r>
  <r>
    <s v="02243389"/>
    <s v="10/02/2025"/>
    <s v="14:03"/>
    <s v="LIS837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6812"/>
    <s v="En línea"/>
  </r>
  <r>
    <s v="03253415"/>
    <s v="10/02/2025"/>
    <s v="07:38"/>
    <s v="OKZ939"/>
    <x v="4"/>
    <s v="BOGOTÁ, D.C."/>
    <x v="0"/>
    <x v="0"/>
    <n v="123120"/>
    <n v="8"/>
    <n v="15390"/>
    <n v="15390"/>
    <s v="1000800915551660"/>
    <n v="16129.73"/>
    <n v="129037.84"/>
    <x v="31"/>
    <x v="1"/>
    <x v="28"/>
    <n v="1660"/>
    <n v="10008009"/>
    <s v="SABANA"/>
    <n v="1555"/>
    <s v="Combustibles"/>
    <s v="0040006223"/>
    <x v="0"/>
    <s v="139441"/>
    <s v="En línea"/>
  </r>
  <r>
    <s v="02278827"/>
    <s v="10/02/2025"/>
    <s v="11:59"/>
    <s v="LHA28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39200"/>
    <s v="En línea"/>
  </r>
  <r>
    <s v="03173840"/>
    <s v="10/02/2025"/>
    <s v="15:19"/>
    <s v="OFL94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49440"/>
    <s v="En línea"/>
  </r>
  <r>
    <s v="04335841"/>
    <s v="10/02/2025"/>
    <s v="10:38"/>
    <s v="OAP54E"/>
    <x v="0"/>
    <s v="BOGOTÁ, D.C."/>
    <x v="0"/>
    <x v="0"/>
    <n v="31020"/>
    <n v="2"/>
    <n v="15510"/>
    <n v="15510"/>
    <s v="1000800910401005"/>
    <n v="16129.73"/>
    <n v="32259.46"/>
    <x v="22"/>
    <x v="1"/>
    <x v="17"/>
    <n v="1005"/>
    <n v="10008009"/>
    <s v="SABANA"/>
    <n v="1040"/>
    <s v="Combustibles"/>
    <s v="0040007354"/>
    <x v="0"/>
    <s v="69490"/>
    <s v="En línea"/>
  </r>
  <r>
    <s v="03173799"/>
    <s v="10/02/2025"/>
    <s v="13:11"/>
    <s v="ODT192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53023"/>
    <s v="En línea"/>
  </r>
  <r>
    <s v="01283677"/>
    <s v="10/02/2025"/>
    <s v="09:23"/>
    <s v="OJX100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213734"/>
    <s v="En línea"/>
  </r>
  <r>
    <s v="03173962"/>
    <s v="10/02/2025"/>
    <s v="21:26"/>
    <s v="OFY58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62731"/>
    <s v="En línea"/>
  </r>
  <r>
    <s v="03173953"/>
    <s v="10/02/2025"/>
    <s v="20:50"/>
    <s v="OFP59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61227"/>
    <s v="En línea"/>
  </r>
  <r>
    <s v="02278661"/>
    <s v="10/02/2025"/>
    <s v="06:04"/>
    <s v="OFJ38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9051"/>
    <s v="En línea"/>
  </r>
  <r>
    <s v="01283973"/>
    <s v="10/02/2025"/>
    <s v="18:35"/>
    <s v="DDQ26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3370"/>
    <s v="En línea"/>
  </r>
  <r>
    <s v="01283977"/>
    <s v="10/02/2025"/>
    <s v="18:39"/>
    <s v="OFM43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1404"/>
    <s v="En línea"/>
  </r>
  <r>
    <s v="04335715"/>
    <s v="10/02/2025"/>
    <s v="07:23"/>
    <s v="JQV304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5170"/>
    <s v="En línea"/>
  </r>
  <r>
    <s v="04335718"/>
    <s v="10/02/2025"/>
    <s v="07:26"/>
    <s v="OCK052"/>
    <x v="0"/>
    <s v="BOGOTÁ, D.C."/>
    <x v="0"/>
    <x v="1"/>
    <n v="83920"/>
    <n v="8"/>
    <n v="10490"/>
    <n v="10490"/>
    <s v="1000800910401005"/>
    <n v="10510.43"/>
    <n v="84083.44"/>
    <x v="22"/>
    <x v="1"/>
    <x v="17"/>
    <n v="1005"/>
    <n v="10008009"/>
    <s v="SABANA"/>
    <n v="1040"/>
    <s v="Combustibles"/>
    <s v="0040007354"/>
    <x v="0"/>
    <s v="188662"/>
    <s v="En línea"/>
  </r>
  <r>
    <s v="03173849"/>
    <s v="10/02/2025"/>
    <s v="15:58"/>
    <s v="OLM886"/>
    <x v="0"/>
    <s v="BOGOTÁ, D.C."/>
    <x v="0"/>
    <x v="1"/>
    <n v="39599.75"/>
    <n v="3.7749999999999999"/>
    <n v="10490"/>
    <n v="10490"/>
    <s v="1000800910401005"/>
    <n v="10510.43"/>
    <n v="39676.873249999997"/>
    <x v="22"/>
    <x v="1"/>
    <x v="17"/>
    <n v="1005"/>
    <n v="10008009"/>
    <s v="SABANA"/>
    <n v="1040"/>
    <s v="Combustibles"/>
    <s v="0040007354"/>
    <x v="0"/>
    <s v="103594"/>
    <s v="En línea"/>
  </r>
  <r>
    <s v="04335958"/>
    <s v="10/02/2025"/>
    <s v="13:55"/>
    <s v="JQV303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8200"/>
    <s v="En línea"/>
  </r>
  <r>
    <s v="03173742"/>
    <s v="10/02/2025"/>
    <s v="09:47"/>
    <s v="JQV056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8315"/>
    <s v="En línea"/>
  </r>
  <r>
    <s v="03173959"/>
    <s v="10/02/2025"/>
    <s v="21:09"/>
    <s v="LIS744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43034"/>
    <s v="En línea"/>
  </r>
  <r>
    <s v="03173974"/>
    <s v="10/02/2025"/>
    <s v="21:59"/>
    <s v="OKZ54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80545"/>
    <s v="En línea"/>
  </r>
  <r>
    <s v="03173924"/>
    <s v="10/02/2025"/>
    <s v="19:28"/>
    <s v="LIS822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49934"/>
    <s v="En línea"/>
  </r>
  <r>
    <s v="03173928"/>
    <s v="10/02/2025"/>
    <s v="19:35"/>
    <s v="OLM908"/>
    <x v="0"/>
    <s v="BOGOTÁ, D.C."/>
    <x v="0"/>
    <x v="1"/>
    <n v="46974.22"/>
    <n v="4.4779999999999998"/>
    <n v="10490"/>
    <n v="10490"/>
    <s v="1000800910401005"/>
    <n v="10510.43"/>
    <n v="47065.705539999995"/>
    <x v="22"/>
    <x v="1"/>
    <x v="17"/>
    <n v="1005"/>
    <n v="10008009"/>
    <s v="SABANA"/>
    <n v="1040"/>
    <s v="Combustibles"/>
    <s v="0040007354"/>
    <x v="0"/>
    <s v="148621"/>
    <s v="En línea"/>
  </r>
  <r>
    <s v="03173898"/>
    <s v="10/02/2025"/>
    <s v="18:12"/>
    <s v="OLM890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56270"/>
    <s v="En línea"/>
  </r>
  <r>
    <s v="03173942"/>
    <s v="10/02/2025"/>
    <s v="20:26"/>
    <s v="OLM888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61000"/>
    <s v="En línea"/>
  </r>
  <r>
    <s v="03173947"/>
    <s v="10/02/2025"/>
    <s v="20:35"/>
    <s v="JQV302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6983"/>
    <s v="En línea"/>
  </r>
  <r>
    <s v="01340963"/>
    <s v="10/02/2025"/>
    <s v="09:51"/>
    <s v="LBO98F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11948"/>
    <s v="En línea"/>
  </r>
  <r>
    <s v="01341667"/>
    <s v="10/02/2025"/>
    <s v="20:01"/>
    <s v="DDX40E"/>
    <x v="0"/>
    <s v="BOGOTÁ, D.C."/>
    <x v="0"/>
    <x v="0"/>
    <n v="15390"/>
    <n v="1"/>
    <n v="15390"/>
    <n v="15390"/>
    <s v="1000800921601005"/>
    <n v="16129.73"/>
    <n v="16129.73"/>
    <x v="23"/>
    <x v="1"/>
    <x v="16"/>
    <n v="1005"/>
    <n v="10008009"/>
    <s v="SABANA"/>
    <n v="2160"/>
    <s v="Combustibles"/>
    <s v="0040007354"/>
    <x v="0"/>
    <s v="101301"/>
    <s v="En línea"/>
  </r>
  <r>
    <s v="01341429"/>
    <s v="10/02/2025"/>
    <s v="16:33"/>
    <s v="LHA11F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11390"/>
    <s v="En línea"/>
  </r>
  <r>
    <s v="02426912"/>
    <s v="10/02/2025"/>
    <s v="18:44"/>
    <s v="OAN13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85855"/>
    <s v="En línea"/>
  </r>
  <r>
    <s v="01341265"/>
    <s v="10/02/2025"/>
    <s v="14:07"/>
    <s v="OFM30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63215"/>
    <s v="En línea"/>
  </r>
  <r>
    <s v="04365191"/>
    <s v="10/02/2025"/>
    <s v="21:28"/>
    <s v="ODT165"/>
    <x v="0"/>
    <s v="BOGOTÁ, D.C."/>
    <x v="0"/>
    <x v="0"/>
    <n v="76950"/>
    <n v="5"/>
    <n v="15390"/>
    <n v="15390"/>
    <s v="1000800921601005"/>
    <n v="16129.73"/>
    <n v="80648.649999999994"/>
    <x v="23"/>
    <x v="1"/>
    <x v="16"/>
    <n v="1005"/>
    <n v="10008009"/>
    <s v="SABANA"/>
    <n v="2160"/>
    <s v="Combustibles"/>
    <s v="0040007354"/>
    <x v="0"/>
    <s v="140799"/>
    <s v="En línea"/>
  </r>
  <r>
    <s v="02792008"/>
    <s v="10/02/2025"/>
    <s v="00:42"/>
    <s v="OFP0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5339"/>
    <s v="En línea"/>
  </r>
  <r>
    <s v="02792227"/>
    <s v="10/02/2025"/>
    <s v="07:53"/>
    <s v="OGA3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0873"/>
    <s v="En línea"/>
  </r>
  <r>
    <s v="02792761"/>
    <s v="10/02/2025"/>
    <s v="17:37"/>
    <s v="OFP12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4328"/>
    <s v="En línea"/>
  </r>
  <r>
    <s v="02792661"/>
    <s v="10/02/2025"/>
    <s v="16:09"/>
    <s v="OFP26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34527"/>
    <s v="En línea"/>
  </r>
  <r>
    <s v="02793055"/>
    <s v="10/02/2025"/>
    <s v="22:47"/>
    <s v="OFY04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6255"/>
    <s v="En línea"/>
  </r>
  <r>
    <s v="02793074"/>
    <s v="10/02/2025"/>
    <s v="23:31"/>
    <s v="OFM12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9003"/>
    <s v="En línea"/>
  </r>
  <r>
    <s v="02793076"/>
    <s v="10/02/2025"/>
    <s v="23:36"/>
    <s v="OFO70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4614"/>
    <s v="En línea"/>
  </r>
  <r>
    <s v="01694335"/>
    <s v="10/02/2025"/>
    <s v="10:18"/>
    <s v="OBH309"/>
    <x v="10"/>
    <s v="BOGOTÁ, D.C."/>
    <x v="0"/>
    <x v="0"/>
    <n v="157879.93"/>
    <n v="10.127000000000001"/>
    <n v="15590"/>
    <n v="15590"/>
    <s v="100080091039465"/>
    <n v="16324.18"/>
    <n v="165314.97086"/>
    <x v="5"/>
    <x v="1"/>
    <x v="23"/>
    <n v="465"/>
    <n v="10008009"/>
    <s v="SABANA"/>
    <n v="1039"/>
    <s v="Combustibles"/>
    <s v="0040006276"/>
    <x v="0"/>
    <s v="247437"/>
    <s v="En línea"/>
  </r>
  <r>
    <s v="01867757"/>
    <s v="10/02/2025"/>
    <s v="00:03"/>
    <s v="OLO467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26503"/>
    <s v="En línea"/>
  </r>
  <r>
    <s v="02746538"/>
    <s v="10/02/2025"/>
    <s v="10:26"/>
    <s v="GCX140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8899"/>
    <s v="En línea"/>
  </r>
  <r>
    <s v="01868700"/>
    <s v="10/02/2025"/>
    <s v="16:15"/>
    <s v="LIS852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24089"/>
    <s v="En línea"/>
  </r>
  <r>
    <s v="02459373"/>
    <s v="10/02/2025"/>
    <s v="12:26"/>
    <s v="GCX058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49527"/>
    <s v="En línea"/>
  </r>
  <r>
    <s v="49110629"/>
    <s v="10/02/2025"/>
    <s v="08:35"/>
    <s v="DDV45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64380"/>
    <s v="En línea"/>
  </r>
  <r>
    <s v="02584803"/>
    <s v="10/02/2025"/>
    <s v="15:51"/>
    <s v="OLM917"/>
    <x v="11"/>
    <s v="BOGOTÁ, D.C."/>
    <x v="0"/>
    <x v="0"/>
    <n v="147780.56700000001"/>
    <n v="9.6029999999999998"/>
    <n v="15389"/>
    <n v="15389"/>
    <s v="1000800919131010"/>
    <n v="16370.78"/>
    <n v="157208.60034"/>
    <x v="18"/>
    <x v="1"/>
    <x v="22"/>
    <n v="1010"/>
    <n v="10008009"/>
    <s v="SABANA"/>
    <n v="1913"/>
    <s v="Combustibles"/>
    <s v="0040006495"/>
    <x v="0"/>
    <s v="113035"/>
    <s v="En línea"/>
  </r>
  <r>
    <s v="1790821"/>
    <s v="10/02/2025"/>
    <s v="06:15"/>
    <s v="OAO17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106923"/>
    <s v="En línea"/>
  </r>
  <r>
    <s v="1791280"/>
    <s v="10/02/2025"/>
    <s v="14:28"/>
    <s v="UKP26D"/>
    <x v="0"/>
    <s v="BOGOTÁ, D.C."/>
    <x v="0"/>
    <x v="0"/>
    <n v="25565.94"/>
    <n v="1.6419999999999999"/>
    <n v="15570"/>
    <n v="15570"/>
    <s v="1000800923551005"/>
    <n v="16129.73"/>
    <n v="26485.016659999998"/>
    <x v="39"/>
    <x v="1"/>
    <x v="16"/>
    <n v="1005"/>
    <n v="10008009"/>
    <s v="SABANA"/>
    <n v="2355"/>
    <s v="Combustibles"/>
    <s v="0040007354"/>
    <x v="0"/>
    <s v="58474"/>
    <s v="En línea"/>
  </r>
  <r>
    <s v="1791284"/>
    <s v="10/02/2025"/>
    <s v="14:31"/>
    <s v="OAN98E"/>
    <x v="0"/>
    <s v="BOGOTÁ, D.C."/>
    <x v="0"/>
    <x v="0"/>
    <n v="23199.3"/>
    <n v="1.49"/>
    <n v="15570"/>
    <n v="15570"/>
    <s v="1000800923551005"/>
    <n v="16129.73"/>
    <n v="24033.297699999999"/>
    <x v="39"/>
    <x v="1"/>
    <x v="16"/>
    <n v="1005"/>
    <n v="10008009"/>
    <s v="SABANA"/>
    <n v="2355"/>
    <s v="Combustibles"/>
    <s v="0040007354"/>
    <x v="0"/>
    <s v="88023"/>
    <s v="En línea"/>
  </r>
  <r>
    <s v="1791642"/>
    <s v="10/02/2025"/>
    <s v="22:22"/>
    <s v="UKP28D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15876"/>
    <s v="En línea"/>
  </r>
  <r>
    <s v="1791556"/>
    <s v="10/02/2025"/>
    <s v="19:39"/>
    <s v="OAO34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53756"/>
    <s v="En línea"/>
  </r>
  <r>
    <s v="1791353"/>
    <s v="10/02/2025"/>
    <s v="15:58"/>
    <s v="OAO41E"/>
    <x v="0"/>
    <s v="BOGOTÁ, D.C."/>
    <x v="0"/>
    <x v="0"/>
    <n v="25597.08"/>
    <n v="1.6439999999999999"/>
    <n v="15570"/>
    <n v="15570"/>
    <s v="1000800923551005"/>
    <n v="16129.73"/>
    <n v="26517.276119999999"/>
    <x v="39"/>
    <x v="1"/>
    <x v="16"/>
    <n v="1005"/>
    <n v="10008009"/>
    <s v="SABANA"/>
    <n v="2355"/>
    <s v="Combustibles"/>
    <s v="0040007354"/>
    <x v="0"/>
    <s v="80415"/>
    <s v="En línea"/>
  </r>
  <r>
    <s v="01833837"/>
    <s v="10/02/2025"/>
    <s v="01:44"/>
    <s v="OFZ23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75671"/>
    <s v="En línea"/>
  </r>
  <r>
    <s v="02746534"/>
    <s v="10/02/2025"/>
    <s v="10:05"/>
    <s v="MAESMTCA"/>
    <x v="8"/>
    <s v="BOGOTÁ, D.C."/>
    <x v="0"/>
    <x v="1"/>
    <n v="1032000"/>
    <n v="100"/>
    <n v="10320"/>
    <n v="10320"/>
    <s v="1000800910472289"/>
    <n v="10448.01"/>
    <n v="1044801"/>
    <x v="6"/>
    <x v="1"/>
    <x v="21"/>
    <n v="2289"/>
    <n v="10008009"/>
    <s v="SABANA"/>
    <n v="1047"/>
    <s v="Combustibles"/>
    <s v="0040005785"/>
    <x v="0"/>
    <s v="7089"/>
    <s v="En línea"/>
  </r>
  <r>
    <s v="01663688"/>
    <s v="10/02/2025"/>
    <s v="13:30"/>
    <s v="OLN079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96677"/>
    <s v="En línea"/>
  </r>
  <r>
    <s v="01664042"/>
    <s v="10/02/2025"/>
    <s v="23:47"/>
    <s v="JQV241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85176"/>
    <s v="En línea"/>
  </r>
  <r>
    <s v="02584285"/>
    <s v="10/02/2025"/>
    <s v="01:58"/>
    <s v="GCW868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62125"/>
    <s v="En línea"/>
  </r>
  <r>
    <s v="01310240"/>
    <s v="10/02/2025"/>
    <s v="15:48"/>
    <s v="OFY78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85952"/>
    <s v="En línea"/>
  </r>
  <r>
    <s v="02295866"/>
    <s v="10/02/2025"/>
    <s v="18:14"/>
    <s v="GCX118"/>
    <x v="0"/>
    <s v="BOGOTÁ, D.C."/>
    <x v="0"/>
    <x v="1"/>
    <n v="42280"/>
    <n v="4"/>
    <n v="10570"/>
    <n v="10570"/>
    <s v="1000800919301005"/>
    <n v="10510.43"/>
    <n v="42041.72"/>
    <x v="25"/>
    <x v="1"/>
    <x v="16"/>
    <n v="1005"/>
    <n v="10008009"/>
    <s v="SABANA"/>
    <n v="1930"/>
    <s v="Combustibles"/>
    <s v="0040007354"/>
    <x v="0"/>
    <s v="87305"/>
    <s v="En línea"/>
  </r>
  <r>
    <s v="01310192"/>
    <s v="10/02/2025"/>
    <s v="12:20"/>
    <s v="GCX128"/>
    <x v="0"/>
    <s v="BOGOTÁ, D.C."/>
    <x v="0"/>
    <x v="1"/>
    <n v="42280"/>
    <n v="4"/>
    <n v="10570"/>
    <n v="10570"/>
    <s v="1000800919301005"/>
    <n v="10510.43"/>
    <n v="42041.72"/>
    <x v="25"/>
    <x v="1"/>
    <x v="16"/>
    <n v="1005"/>
    <n v="10008009"/>
    <s v="SABANA"/>
    <n v="1930"/>
    <s v="Combustibles"/>
    <s v="0040007354"/>
    <x v="0"/>
    <s v="115668"/>
    <s v="En línea"/>
  </r>
  <r>
    <s v="01384707"/>
    <s v="10/02/2025"/>
    <s v="02:20"/>
    <s v="OFW18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83308"/>
    <s v="En línea"/>
  </r>
  <r>
    <s v="02501586"/>
    <s v="10/02/2025"/>
    <s v="17:28"/>
    <s v="LIS730"/>
    <x v="0"/>
    <s v="BOGOTÁ, D.C."/>
    <x v="0"/>
    <x v="0"/>
    <n v="46050"/>
    <n v="3"/>
    <n v="15350"/>
    <n v="15350"/>
    <s v="1000800910481005"/>
    <n v="16129.73"/>
    <n v="48389.19"/>
    <x v="11"/>
    <x v="1"/>
    <x v="17"/>
    <n v="1005"/>
    <n v="10008009"/>
    <s v="SABANA"/>
    <n v="1048"/>
    <s v="Combustibles"/>
    <s v="0040007354"/>
    <x v="0"/>
    <s v="47262"/>
    <s v="En línea"/>
  </r>
  <r>
    <s v="01385104"/>
    <s v="10/02/2025"/>
    <s v="19:07"/>
    <s v="OGB73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92445"/>
    <s v="En línea"/>
  </r>
  <r>
    <s v="01433733"/>
    <s v="10/02/2025"/>
    <s v="15:07"/>
    <s v="OAN32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68760"/>
    <s v="En línea"/>
  </r>
  <r>
    <s v="02423105"/>
    <s v="10/02/2025"/>
    <s v="17:26"/>
    <s v="OAP88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86616"/>
    <s v="En línea"/>
  </r>
  <r>
    <s v="02423193"/>
    <s v="10/02/2025"/>
    <s v="21:04"/>
    <s v="OFQ57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85041"/>
    <s v="En línea"/>
  </r>
  <r>
    <s v="02824687"/>
    <s v="10/02/2025"/>
    <s v="23:48"/>
    <s v="DDP58E"/>
    <x v="0"/>
    <s v="BOGOTÁ, D.C."/>
    <x v="0"/>
    <x v="0"/>
    <n v="22935"/>
    <n v="1.5"/>
    <n v="15290"/>
    <n v="15290"/>
    <s v="1000800910821005"/>
    <n v="16129.73"/>
    <n v="24194.595000000001"/>
    <x v="50"/>
    <x v="1"/>
    <x v="17"/>
    <n v="1005"/>
    <n v="10008009"/>
    <s v="SABANA"/>
    <n v="1082"/>
    <s v="Combustibles"/>
    <s v="0040007354"/>
    <x v="0"/>
    <s v="60920"/>
    <s v="En línea"/>
  </r>
  <r>
    <s v="02824364"/>
    <s v="10/02/2025"/>
    <s v="17:56"/>
    <s v="OCK424"/>
    <x v="2"/>
    <s v="BOGOTÁ, D.C."/>
    <x v="0"/>
    <x v="0"/>
    <n v="197607.96"/>
    <n v="12.923999999999999"/>
    <n v="15290"/>
    <n v="15290"/>
    <s v="100080091082267"/>
    <n v="16316.6"/>
    <n v="210875.7384"/>
    <x v="50"/>
    <x v="1"/>
    <x v="19"/>
    <n v="267"/>
    <n v="10008009"/>
    <s v="SABANA"/>
    <n v="1082"/>
    <s v="Combustibles"/>
    <s v="0040006107"/>
    <x v="0"/>
    <s v="161300"/>
    <s v="En línea"/>
  </r>
  <r>
    <s v="01443378"/>
    <s v="10/02/2025"/>
    <s v="03:16"/>
    <s v="LHB49F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16498"/>
    <s v="En línea"/>
  </r>
  <r>
    <s v="01443640"/>
    <s v="10/02/2025"/>
    <s v="16:33"/>
    <s v="OJX056"/>
    <x v="0"/>
    <s v="BOGOTÁ, D.C."/>
    <x v="0"/>
    <x v="0"/>
    <n v="46380"/>
    <n v="3"/>
    <n v="15460"/>
    <n v="15460"/>
    <s v="1000800919251005"/>
    <n v="16129.73"/>
    <n v="48389.19"/>
    <x v="26"/>
    <x v="1"/>
    <x v="16"/>
    <n v="1005"/>
    <n v="10008009"/>
    <s v="SABANA"/>
    <n v="1925"/>
    <s v="Combustibles"/>
    <s v="0040007354"/>
    <x v="0"/>
    <s v="169499"/>
    <s v="En línea"/>
  </r>
  <r>
    <s v="01443480"/>
    <s v="10/02/2025"/>
    <s v="07:45"/>
    <s v="GCX094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102608"/>
    <s v="En línea"/>
  </r>
  <r>
    <s v="01443677"/>
    <s v="10/02/2025"/>
    <s v="20:49"/>
    <s v="OKZ862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157033"/>
    <s v="En línea"/>
  </r>
  <r>
    <s v="02341597"/>
    <s v="10/02/2025"/>
    <s v="17:07"/>
    <s v="LIS991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24511"/>
    <s v="En línea"/>
  </r>
  <r>
    <s v="01694084"/>
    <s v="10/02/2025"/>
    <s v="00:03"/>
    <s v="OBI852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393425"/>
    <s v="En línea"/>
  </r>
  <r>
    <s v="01694119"/>
    <s v="10/02/2025"/>
    <s v="05:17"/>
    <s v="LIT065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27163"/>
    <s v="En línea"/>
  </r>
  <r>
    <s v="01694338"/>
    <s v="10/02/2025"/>
    <s v="10:21"/>
    <s v="OLO524"/>
    <x v="0"/>
    <s v="BOGOTÁ, D.C."/>
    <x v="0"/>
    <x v="1"/>
    <n v="85520"/>
    <n v="8"/>
    <n v="10690"/>
    <n v="10690"/>
    <s v="1000800910391005"/>
    <n v="10510.43"/>
    <n v="84083.44"/>
    <x v="5"/>
    <x v="1"/>
    <x v="17"/>
    <n v="1005"/>
    <n v="10008009"/>
    <s v="SABANA"/>
    <n v="1039"/>
    <s v="Combustibles"/>
    <s v="0040007354"/>
    <x v="0"/>
    <s v="1435"/>
    <s v="En línea"/>
  </r>
  <r>
    <s v="01694546"/>
    <s v="10/02/2025"/>
    <s v="14:38"/>
    <s v="GCX059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78118"/>
    <s v="En línea"/>
  </r>
  <r>
    <s v="01385100"/>
    <s v="10/02/2025"/>
    <s v="19:01"/>
    <s v="LIS860"/>
    <x v="0"/>
    <s v="BOGOTÁ, D.C."/>
    <x v="0"/>
    <x v="1"/>
    <n v="40720"/>
    <n v="4"/>
    <n v="10180"/>
    <n v="10180"/>
    <s v="1000800910481005"/>
    <n v="10510.43"/>
    <n v="42041.72"/>
    <x v="11"/>
    <x v="1"/>
    <x v="17"/>
    <n v="1005"/>
    <n v="10008009"/>
    <s v="SABANA"/>
    <n v="1048"/>
    <s v="Combustibles"/>
    <s v="0040007354"/>
    <x v="0"/>
    <s v="17477"/>
    <s v="En línea"/>
  </r>
  <r>
    <s v="03552390"/>
    <s v="10/02/2025"/>
    <s v="19:03"/>
    <s v="OKZ773"/>
    <x v="0"/>
    <s v="BOGOTÁ, D.C."/>
    <x v="0"/>
    <x v="1"/>
    <n v="81440"/>
    <n v="8"/>
    <n v="10180"/>
    <n v="10180"/>
    <s v="1000800910481005"/>
    <n v="10510.43"/>
    <n v="84083.44"/>
    <x v="11"/>
    <x v="1"/>
    <x v="17"/>
    <n v="1005"/>
    <n v="10008009"/>
    <s v="SABANA"/>
    <n v="1048"/>
    <s v="Combustibles"/>
    <s v="0040007354"/>
    <x v="0"/>
    <s v="117614"/>
    <s v="En línea"/>
  </r>
  <r>
    <s v="01562597"/>
    <s v="10/02/2025"/>
    <s v="08:05"/>
    <s v="DDO56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79895"/>
    <s v="En línea"/>
  </r>
  <r>
    <s v="01562927"/>
    <s v="10/02/2025"/>
    <s v="15:35"/>
    <s v="OGB14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67647"/>
    <s v="En línea"/>
  </r>
  <r>
    <s v="01563021"/>
    <s v="10/02/2025"/>
    <s v="17:12"/>
    <s v="OFQ36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45727"/>
    <s v="En línea"/>
  </r>
  <r>
    <s v="01563070"/>
    <s v="10/02/2025"/>
    <s v="17:58"/>
    <s v="LHE27F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38202"/>
    <s v="En línea"/>
  </r>
  <r>
    <s v="02459811"/>
    <s v="10/02/2025"/>
    <s v="23:17"/>
    <s v="OFT50E"/>
    <x v="0"/>
    <s v="BOGOTÁ, D.C."/>
    <x v="0"/>
    <x v="0"/>
    <n v="17271.54"/>
    <n v="1.0980000000000001"/>
    <n v="15730"/>
    <n v="15730"/>
    <s v="1000800910671005"/>
    <n v="16129.73"/>
    <n v="17710.44354"/>
    <x v="36"/>
    <x v="1"/>
    <x v="17"/>
    <n v="1005"/>
    <n v="10008009"/>
    <s v="SABANA"/>
    <n v="1067"/>
    <s v="Combustibles"/>
    <s v="0040007354"/>
    <x v="0"/>
    <s v="32584"/>
    <s v="En línea"/>
  </r>
  <r>
    <s v="01694304"/>
    <s v="10/02/2025"/>
    <s v="09:47"/>
    <s v="DDV7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8577"/>
    <s v="En línea"/>
  </r>
  <r>
    <s v="01694903"/>
    <s v="10/02/2025"/>
    <s v="19:53"/>
    <s v="OAP52E"/>
    <x v="0"/>
    <s v="BOGOTÁ, D.C."/>
    <x v="0"/>
    <x v="0"/>
    <n v="31180"/>
    <n v="2"/>
    <n v="15590"/>
    <n v="15590"/>
    <s v="1000800910391005"/>
    <n v="16129.73"/>
    <n v="32259.46"/>
    <x v="5"/>
    <x v="1"/>
    <x v="17"/>
    <n v="1005"/>
    <n v="10008009"/>
    <s v="SABANA"/>
    <n v="1039"/>
    <s v="Combustibles"/>
    <s v="0040007354"/>
    <x v="0"/>
    <s v="97515"/>
    <s v="En línea"/>
  </r>
  <r>
    <s v="01694924"/>
    <s v="10/02/2025"/>
    <s v="20:17"/>
    <s v="OFJ01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88523"/>
    <s v="En línea"/>
  </r>
  <r>
    <s v="01694967"/>
    <s v="10/02/2025"/>
    <s v="21:09"/>
    <s v="OFY51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4050"/>
    <s v="En línea"/>
  </r>
  <r>
    <s v="01694909"/>
    <s v="10/02/2025"/>
    <s v="19:56"/>
    <s v="DDP53E"/>
    <x v="0"/>
    <s v="BOGOTÁ, D.C."/>
    <x v="0"/>
    <x v="0"/>
    <n v="22667.86"/>
    <n v="1.454"/>
    <n v="15590"/>
    <n v="15590"/>
    <s v="1000800910391005"/>
    <n v="16129.73"/>
    <n v="23452.627419999997"/>
    <x v="5"/>
    <x v="1"/>
    <x v="17"/>
    <n v="1005"/>
    <n v="10008009"/>
    <s v="SABANA"/>
    <n v="1039"/>
    <s v="Combustibles"/>
    <s v="0040007354"/>
    <x v="0"/>
    <s v="62681"/>
    <s v="En línea"/>
  </r>
  <r>
    <s v="01694387"/>
    <s v="10/02/2025"/>
    <s v="11:08"/>
    <s v="OFN5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6800"/>
    <s v="En línea"/>
  </r>
  <r>
    <s v="02467364"/>
    <s v="10/02/2025"/>
    <s v="16:11"/>
    <s v="OFS46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4262"/>
    <s v="En línea"/>
  </r>
  <r>
    <s v="02467357"/>
    <s v="10/02/2025"/>
    <s v="16:08"/>
    <s v="OFQ61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4480"/>
    <s v="En línea"/>
  </r>
  <r>
    <s v="01694674"/>
    <s v="10/02/2025"/>
    <s v="16:55"/>
    <s v="ODT152"/>
    <x v="0"/>
    <s v="BOGOTÁ, D.C."/>
    <x v="0"/>
    <x v="0"/>
    <n v="77950"/>
    <n v="5"/>
    <n v="15590"/>
    <n v="15590"/>
    <s v="1000800910391005"/>
    <n v="16129.73"/>
    <n v="80648.649999999994"/>
    <x v="5"/>
    <x v="1"/>
    <x v="17"/>
    <n v="1005"/>
    <n v="10008009"/>
    <s v="SABANA"/>
    <n v="1039"/>
    <s v="Combustibles"/>
    <s v="0040007354"/>
    <x v="0"/>
    <s v="184043"/>
    <s v="En línea"/>
  </r>
  <r>
    <s v="01687009"/>
    <s v="10/02/2025"/>
    <s v="15:39"/>
    <s v="GCW931"/>
    <x v="3"/>
    <s v="BOGOTÁ, D.C."/>
    <x v="0"/>
    <x v="0"/>
    <n v="117641.62"/>
    <n v="7.649"/>
    <n v="15380"/>
    <n v="15380"/>
    <s v="1000800910611013"/>
    <n v="15812.78"/>
    <n v="120951.95422"/>
    <x v="15"/>
    <x v="1"/>
    <x v="20"/>
    <n v="1013"/>
    <n v="10008009"/>
    <s v="SABANA"/>
    <n v="1061"/>
    <s v="Combustibles"/>
    <s v="0040006584"/>
    <x v="0"/>
    <s v="55020"/>
    <s v="En línea"/>
  </r>
  <r>
    <s v="01332810"/>
    <s v="10/02/2025"/>
    <s v="05:58"/>
    <s v="JQV323"/>
    <x v="0"/>
    <s v="BOGOTÁ, D.C."/>
    <x v="0"/>
    <x v="1"/>
    <n v="73710"/>
    <n v="7"/>
    <n v="10530"/>
    <n v="10530"/>
    <s v="1000800910691005"/>
    <n v="10510.43"/>
    <n v="73573.010000000009"/>
    <x v="17"/>
    <x v="1"/>
    <x v="17"/>
    <n v="1005"/>
    <n v="10008009"/>
    <s v="SABANA"/>
    <n v="1069"/>
    <s v="Combustibles"/>
    <s v="0040007354"/>
    <x v="0"/>
    <s v="34860"/>
    <s v="En línea"/>
  </r>
  <r>
    <s v="02278762"/>
    <s v="10/02/2025"/>
    <s v="07:36"/>
    <s v="OLN073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208309"/>
    <s v="En línea"/>
  </r>
  <r>
    <s v="0550176"/>
    <s v="10/02/2025"/>
    <s v="19:27"/>
    <s v="OKZ783"/>
    <x v="0"/>
    <s v="BOGOTÁ, D.C."/>
    <x v="0"/>
    <x v="1"/>
    <n v="84240"/>
    <n v="8"/>
    <n v="10530"/>
    <n v="10530"/>
    <s v="1000800910691005"/>
    <n v="10510.43"/>
    <n v="84083.44"/>
    <x v="17"/>
    <x v="1"/>
    <x v="17"/>
    <n v="1005"/>
    <n v="10008009"/>
    <s v="SABANA"/>
    <n v="1069"/>
    <s v="Combustibles"/>
    <s v="0040007354"/>
    <x v="0"/>
    <s v="161826"/>
    <s v="En línea"/>
  </r>
  <r>
    <s v="1791590"/>
    <s v="10/02/2025"/>
    <s v="20:35"/>
    <s v="OLN050"/>
    <x v="6"/>
    <s v="BOGOTÁ, D.C."/>
    <x v="0"/>
    <x v="1"/>
    <n v="156843.23000000001"/>
    <n v="14.429"/>
    <n v="10870"/>
    <n v="10870"/>
    <s v="100080092355865"/>
    <n v="10584.12"/>
    <n v="152718.26748000001"/>
    <x v="39"/>
    <x v="1"/>
    <x v="27"/>
    <n v="865"/>
    <n v="10008009"/>
    <s v="SABANA"/>
    <n v="2355"/>
    <s v="Combustibles"/>
    <s v="0040006277"/>
    <x v="0"/>
    <s v="95203"/>
    <s v="En línea"/>
  </r>
  <r>
    <s v="01868074"/>
    <s v="10/02/2025"/>
    <s v="07:29"/>
    <s v="OFP6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5260"/>
    <s v="En línea"/>
  </r>
  <r>
    <s v="02746481"/>
    <s v="10/02/2025"/>
    <s v="09:31"/>
    <s v="OFX9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1433"/>
    <s v="En línea"/>
  </r>
  <r>
    <s v="01868581"/>
    <s v="10/02/2025"/>
    <s v="14:32"/>
    <s v="OFP1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7982"/>
    <s v="En línea"/>
  </r>
  <r>
    <s v="02746794"/>
    <s v="10/02/2025"/>
    <s v="14:43"/>
    <s v="OFY0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0556"/>
    <s v="En línea"/>
  </r>
  <r>
    <s v="02747068"/>
    <s v="10/02/2025"/>
    <s v="18:47"/>
    <s v="OAM55E"/>
    <x v="0"/>
    <s v="BOGOTÁ, D.C."/>
    <x v="0"/>
    <x v="0"/>
    <n v="15460"/>
    <n v="1"/>
    <n v="15460"/>
    <n v="15460"/>
    <s v="1000800910471005"/>
    <n v="16129.73"/>
    <n v="16129.73"/>
    <x v="6"/>
    <x v="1"/>
    <x v="17"/>
    <n v="1005"/>
    <n v="10008009"/>
    <s v="SABANA"/>
    <n v="1047"/>
    <s v="Combustibles"/>
    <s v="0040007354"/>
    <x v="0"/>
    <s v="122141"/>
    <s v="En línea"/>
  </r>
  <r>
    <s v="02747248"/>
    <s v="10/02/2025"/>
    <s v="22:12"/>
    <s v="OFP0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0865"/>
    <s v="En línea"/>
  </r>
  <r>
    <s v="01868689"/>
    <s v="10/02/2025"/>
    <s v="16:07"/>
    <s v="OFY0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7070"/>
    <s v="En línea"/>
  </r>
  <r>
    <s v="02746917"/>
    <s v="10/02/2025"/>
    <s v="16:43"/>
    <s v="OGB8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1868"/>
    <s v="En línea"/>
  </r>
  <r>
    <s v="01868687"/>
    <s v="10/02/2025"/>
    <s v="16:06"/>
    <s v="OFP3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3131"/>
    <s v="En línea"/>
  </r>
  <r>
    <s v="01868692"/>
    <s v="10/02/2025"/>
    <s v="16:09"/>
    <s v="OFP6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2762"/>
    <s v="En línea"/>
  </r>
  <r>
    <s v="01332760"/>
    <s v="10/02/2025"/>
    <s v="00:03"/>
    <s v="OJX036"/>
    <x v="0"/>
    <s v="BOGOTÁ, D.C."/>
    <x v="0"/>
    <x v="0"/>
    <n v="77700"/>
    <n v="5"/>
    <n v="15540"/>
    <n v="15540"/>
    <s v="1000800910691005"/>
    <n v="16129.73"/>
    <n v="80648.649999999994"/>
    <x v="17"/>
    <x v="1"/>
    <x v="17"/>
    <n v="1005"/>
    <n v="10008009"/>
    <s v="SABANA"/>
    <n v="1069"/>
    <s v="Combustibles"/>
    <s v="0040007354"/>
    <x v="0"/>
    <s v="198375"/>
    <s v="En línea"/>
  </r>
  <r>
    <s v="04189101"/>
    <s v="10/02/2025"/>
    <s v="07:10"/>
    <s v="OFL9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0126"/>
    <s v="En línea"/>
  </r>
  <r>
    <s v="01332814"/>
    <s v="10/02/2025"/>
    <s v="06:08"/>
    <s v="LHE29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29756"/>
    <s v="En línea"/>
  </r>
  <r>
    <s v="04189272"/>
    <s v="10/02/2025"/>
    <s v="18:35"/>
    <s v="DDU15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2788"/>
    <s v="En línea"/>
  </r>
  <r>
    <s v="04189299"/>
    <s v="10/02/2025"/>
    <s v="19:08"/>
    <s v="OGF85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5604"/>
    <s v="En línea"/>
  </r>
  <r>
    <s v="04189306"/>
    <s v="10/02/2025"/>
    <s v="19:16"/>
    <s v="OFO6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47295"/>
    <s v="En línea"/>
  </r>
  <r>
    <s v="02279012"/>
    <s v="10/02/2025"/>
    <s v="19:32"/>
    <s v="OLN282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116452"/>
    <s v="En línea"/>
  </r>
  <r>
    <s v="03144854"/>
    <s v="10/02/2025"/>
    <s v="19:38"/>
    <s v="DDX27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91198"/>
    <s v="En línea"/>
  </r>
  <r>
    <s v="02278889"/>
    <s v="10/02/2025"/>
    <s v="11:53"/>
    <s v="LHE50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20069"/>
    <s v="En línea"/>
  </r>
  <r>
    <s v="04189192"/>
    <s v="10/02/2025"/>
    <s v="12:03"/>
    <s v="OFN90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6994"/>
    <s v="En línea"/>
  </r>
  <r>
    <s v="04189162"/>
    <s v="10/02/2025"/>
    <s v="10:27"/>
    <s v="OEU907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159533"/>
    <s v="En línea"/>
  </r>
  <r>
    <s v="02278914"/>
    <s v="10/02/2025"/>
    <s v="12:52"/>
    <s v="DDX03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42408"/>
    <s v="En línea"/>
  </r>
  <r>
    <s v="01333120"/>
    <s v="10/02/2025"/>
    <s v="22:26"/>
    <s v="DDV01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7787"/>
    <s v="En línea"/>
  </r>
  <r>
    <s v="03144862"/>
    <s v="10/02/2025"/>
    <s v="20:37"/>
    <s v="OFW5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7763"/>
    <s v="En línea"/>
  </r>
  <r>
    <s v="01663600"/>
    <s v="10/02/2025"/>
    <s v="10:57"/>
    <s v="LBM44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6690"/>
    <s v="En línea"/>
  </r>
  <r>
    <s v="04157453"/>
    <s v="10/02/2025"/>
    <s v="11:48"/>
    <s v="DDW2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100610"/>
    <s v="En línea"/>
  </r>
  <r>
    <s v="02613904"/>
    <s v="10/02/2025"/>
    <s v="11:02"/>
    <s v="OFV41E"/>
    <x v="0"/>
    <s v="BOGOTÁ, D.C."/>
    <x v="0"/>
    <x v="0"/>
    <n v="17249.28"/>
    <n v="1.123"/>
    <n v="15360"/>
    <n v="15360"/>
    <s v="1000800910551005"/>
    <n v="16129.73"/>
    <n v="18113.68679"/>
    <x v="10"/>
    <x v="1"/>
    <x v="17"/>
    <n v="1005"/>
    <n v="10008009"/>
    <s v="SABANA"/>
    <n v="1055"/>
    <s v="Combustibles"/>
    <s v="0040007354"/>
    <x v="0"/>
    <s v="73643"/>
    <s v="En línea"/>
  </r>
  <r>
    <s v="03543718"/>
    <s v="10/02/2025"/>
    <s v="13:27"/>
    <s v="OGF59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0262"/>
    <s v="En línea"/>
  </r>
  <r>
    <s v="04156998"/>
    <s v="10/02/2025"/>
    <s v="04:55"/>
    <s v="OFR6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1688"/>
    <s v="En línea"/>
  </r>
  <r>
    <s v="01663314"/>
    <s v="10/02/2025"/>
    <s v="00:07"/>
    <s v="OJX090"/>
    <x v="0"/>
    <s v="BOGOTÁ, D.C."/>
    <x v="0"/>
    <x v="0"/>
    <n v="76800"/>
    <n v="5"/>
    <n v="15360"/>
    <n v="15360"/>
    <s v="1000800910551005"/>
    <n v="16129.73"/>
    <n v="80648.649999999994"/>
    <x v="10"/>
    <x v="1"/>
    <x v="17"/>
    <n v="1005"/>
    <n v="10008009"/>
    <s v="SABANA"/>
    <n v="1055"/>
    <s v="Combustibles"/>
    <s v="0040007354"/>
    <x v="0"/>
    <s v="192318"/>
    <s v="En línea"/>
  </r>
  <r>
    <s v="04158097"/>
    <s v="10/02/2025"/>
    <s v="20:45"/>
    <s v="DDQ7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3744"/>
    <s v="En línea"/>
  </r>
  <r>
    <s v="01589032"/>
    <s v="10/02/2025"/>
    <s v="00:55"/>
    <s v="DDO0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5044"/>
    <s v="En línea"/>
  </r>
  <r>
    <s v="03502759"/>
    <s v="10/02/2025"/>
    <s v="10:07"/>
    <s v="LBL86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2765"/>
    <s v="En línea"/>
  </r>
  <r>
    <s v="02550010"/>
    <s v="10/02/2025"/>
    <s v="10:33"/>
    <s v="LBL92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9700"/>
    <s v="En línea"/>
  </r>
  <r>
    <s v="02550130"/>
    <s v="10/02/2025"/>
    <s v="12:55"/>
    <s v="OFU2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3850"/>
    <s v="En línea"/>
  </r>
  <r>
    <s v="03502946"/>
    <s v="10/02/2025"/>
    <s v="14:26"/>
    <s v="DDN97E"/>
    <x v="0"/>
    <s v="BOGOTÁ, D.C."/>
    <x v="0"/>
    <x v="0"/>
    <n v="23151.15"/>
    <n v="1.4850000000000001"/>
    <n v="15590"/>
    <n v="15590"/>
    <s v="1000800910561005"/>
    <n v="16129.73"/>
    <n v="23952.64905"/>
    <x v="28"/>
    <x v="1"/>
    <x v="17"/>
    <n v="1005"/>
    <n v="10008009"/>
    <s v="SABANA"/>
    <n v="1056"/>
    <s v="Combustibles"/>
    <s v="0040007354"/>
    <x v="0"/>
    <s v="68139"/>
    <s v="En línea"/>
  </r>
  <r>
    <s v="03503143"/>
    <s v="10/02/2025"/>
    <s v="18:51"/>
    <s v="OFX2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0330"/>
    <s v="En línea"/>
  </r>
  <r>
    <s v="02550455"/>
    <s v="10/02/2025"/>
    <s v="19:38"/>
    <s v="OAM32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93761"/>
    <s v="En línea"/>
  </r>
  <r>
    <s v="01589586"/>
    <s v="10/02/2025"/>
    <s v="18:24"/>
    <s v="LHB67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14902"/>
    <s v="En línea"/>
  </r>
  <r>
    <s v="01589765"/>
    <s v="10/02/2025"/>
    <s v="21:58"/>
    <s v="OFX1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7069"/>
    <s v="En línea"/>
  </r>
  <r>
    <s v="02550304"/>
    <s v="10/02/2025"/>
    <s v="16:38"/>
    <s v="OFW94E"/>
    <x v="0"/>
    <s v="BOGOTÁ, D.C."/>
    <x v="0"/>
    <x v="0"/>
    <n v="18131.169999999998"/>
    <n v="1.163"/>
    <n v="15590"/>
    <n v="15590"/>
    <s v="1000800910561005"/>
    <n v="16129.73"/>
    <n v="18758.87599"/>
    <x v="28"/>
    <x v="1"/>
    <x v="17"/>
    <n v="1005"/>
    <n v="10008009"/>
    <s v="SABANA"/>
    <n v="1056"/>
    <s v="Combustibles"/>
    <s v="0040007354"/>
    <x v="0"/>
    <s v="29331"/>
    <s v="En línea"/>
  </r>
  <r>
    <s v="01589790"/>
    <s v="10/02/2025"/>
    <s v="22:52"/>
    <s v="OGA6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4616"/>
    <s v="En línea"/>
  </r>
  <r>
    <s v="01686694"/>
    <s v="10/02/2025"/>
    <s v="08:22"/>
    <s v="OFT29E"/>
    <x v="0"/>
    <s v="BOGOTÁ, D.C."/>
    <x v="0"/>
    <x v="0"/>
    <n v="15380"/>
    <n v="1"/>
    <n v="15380"/>
    <n v="15380"/>
    <s v="1000800910611005"/>
    <n v="16129.73"/>
    <n v="16129.73"/>
    <x v="15"/>
    <x v="1"/>
    <x v="17"/>
    <n v="1005"/>
    <n v="10008009"/>
    <s v="SABANA"/>
    <n v="1061"/>
    <s v="Combustibles"/>
    <s v="0040007354"/>
    <x v="0"/>
    <s v="34489"/>
    <s v="En línea"/>
  </r>
  <r>
    <s v="02679087"/>
    <s v="10/02/2025"/>
    <s v="11:30"/>
    <s v="DDW64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73063"/>
    <s v="En línea"/>
  </r>
  <r>
    <s v="02679527"/>
    <s v="10/02/2025"/>
    <s v="19:22"/>
    <s v="OAM39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89470"/>
    <s v="En línea"/>
  </r>
  <r>
    <s v="01687287"/>
    <s v="10/02/2025"/>
    <s v="21:41"/>
    <s v="OFT59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34201"/>
    <s v="En línea"/>
  </r>
  <r>
    <s v="01687186"/>
    <s v="10/02/2025"/>
    <s v="19:24"/>
    <s v="GCW995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97350"/>
    <s v="En línea"/>
  </r>
  <r>
    <s v="01471618"/>
    <s v="09/02/2025"/>
    <s v="01:10"/>
    <s v="OEU912"/>
    <x v="0"/>
    <s v="BOGOTÁ, D.C."/>
    <x v="0"/>
    <x v="0"/>
    <n v="47787"/>
    <n v="3"/>
    <n v="15929"/>
    <n v="15929"/>
    <s v="1000800925901005"/>
    <n v="16129.73"/>
    <n v="48389.19"/>
    <x v="20"/>
    <x v="1"/>
    <x v="16"/>
    <n v="1005"/>
    <n v="10008009"/>
    <s v="SABANA"/>
    <n v="2590"/>
    <s v="Combustibles"/>
    <s v="0040007354"/>
    <x v="0"/>
    <s v="163157"/>
    <s v="En línea"/>
  </r>
  <r>
    <s v="02695465"/>
    <s v="09/02/2025"/>
    <s v="07:22"/>
    <s v="OGF19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65977"/>
    <s v="En línea"/>
  </r>
  <r>
    <s v="03757943"/>
    <s v="09/02/2025"/>
    <s v="07:55"/>
    <s v="OFM89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60900"/>
    <s v="En línea"/>
  </r>
  <r>
    <s v="02961719"/>
    <s v="09/02/2025"/>
    <s v="18:15"/>
    <s v="OGG38E"/>
    <x v="0"/>
    <s v="BOGOTÁ, D.C."/>
    <x v="0"/>
    <x v="0"/>
    <n v="23445"/>
    <n v="1.5"/>
    <n v="15630"/>
    <n v="15630"/>
    <s v="1000800910381005"/>
    <n v="16129.73"/>
    <n v="24194.595000000001"/>
    <x v="52"/>
    <x v="1"/>
    <x v="17"/>
    <n v="1005"/>
    <n v="10008009"/>
    <s v="SABANA"/>
    <n v="1038"/>
    <s v="Combustibles"/>
    <s v="0040007354"/>
    <x v="0"/>
    <s v="60003"/>
    <s v="En línea"/>
  </r>
  <r>
    <s v="01866376"/>
    <s v="09/02/2025"/>
    <s v="00:54"/>
    <s v="OFM0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9484"/>
    <s v="En línea"/>
  </r>
  <r>
    <s v="01866459"/>
    <s v="09/02/2025"/>
    <s v="04:11"/>
    <s v="OFP3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5506"/>
    <s v="En línea"/>
  </r>
  <r>
    <s v="01866464"/>
    <s v="09/02/2025"/>
    <s v="04:19"/>
    <s v="OFP6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8370"/>
    <s v="En línea"/>
  </r>
  <r>
    <s v="02745238"/>
    <s v="09/02/2025"/>
    <s v="12:04"/>
    <s v="DDS3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1000"/>
    <s v="En línea"/>
  </r>
  <r>
    <s v="01867264"/>
    <s v="09/02/2025"/>
    <s v="16:02"/>
    <s v="DDT1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6684"/>
    <s v="En línea"/>
  </r>
  <r>
    <s v="01867309"/>
    <s v="09/02/2025"/>
    <s v="16:47"/>
    <s v="OFX88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4983"/>
    <s v="En línea"/>
  </r>
  <r>
    <s v="02745607"/>
    <s v="09/02/2025"/>
    <s v="16:59"/>
    <s v="OFL2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6336"/>
    <s v="En línea"/>
  </r>
  <r>
    <s v="02745609"/>
    <s v="09/02/2025"/>
    <s v="17:01"/>
    <s v="LHA73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27364"/>
    <s v="En línea"/>
  </r>
  <r>
    <s v="02745993"/>
    <s v="09/02/2025"/>
    <s v="22:36"/>
    <s v="LHH02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19899"/>
    <s v="En línea"/>
  </r>
  <r>
    <s v="02458564"/>
    <s v="09/02/2025"/>
    <s v="07:12"/>
    <s v="OFR26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4893"/>
    <s v="En línea"/>
  </r>
  <r>
    <s v="02458585"/>
    <s v="09/02/2025"/>
    <s v="08:37"/>
    <s v="OFM81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37151"/>
    <s v="En línea"/>
  </r>
  <r>
    <s v="02458574"/>
    <s v="09/02/2025"/>
    <s v="07:34"/>
    <s v="DDO56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79774"/>
    <s v="En línea"/>
  </r>
  <r>
    <s v="02458844"/>
    <s v="09/02/2025"/>
    <s v="17:21"/>
    <s v="OFT21E"/>
    <x v="0"/>
    <s v="BOGOTÁ, D.C."/>
    <x v="0"/>
    <x v="0"/>
    <n v="21550.1"/>
    <n v="1.37"/>
    <n v="15730"/>
    <n v="15730"/>
    <s v="1000800910671005"/>
    <n v="16129.73"/>
    <n v="22097.730100000001"/>
    <x v="36"/>
    <x v="1"/>
    <x v="17"/>
    <n v="1005"/>
    <n v="10008009"/>
    <s v="SABANA"/>
    <n v="1067"/>
    <s v="Combustibles"/>
    <s v="0040007354"/>
    <x v="0"/>
    <s v="32670"/>
    <s v="En línea"/>
  </r>
  <r>
    <s v="02459053"/>
    <s v="09/02/2025"/>
    <s v="23:33"/>
    <s v="DDO79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89712"/>
    <s v="En línea"/>
  </r>
  <r>
    <s v="1790351"/>
    <s v="09/02/2025"/>
    <s v="10:12"/>
    <s v="OAO13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86440"/>
    <s v="En línea"/>
  </r>
  <r>
    <s v="1790358"/>
    <s v="09/02/2025"/>
    <s v="10:25"/>
    <s v="OBI341"/>
    <x v="0"/>
    <s v="BOGOTÁ, D.C."/>
    <x v="0"/>
    <x v="0"/>
    <n v="93420"/>
    <n v="6"/>
    <n v="15570"/>
    <n v="15570"/>
    <s v="1000800923551005"/>
    <n v="16129.73"/>
    <n v="96778.38"/>
    <x v="39"/>
    <x v="1"/>
    <x v="16"/>
    <n v="1005"/>
    <n v="10008009"/>
    <s v="SABANA"/>
    <n v="2355"/>
    <s v="Combustibles"/>
    <s v="0040007354"/>
    <x v="0"/>
    <s v="302159"/>
    <s v="En línea"/>
  </r>
  <r>
    <s v="1790367"/>
    <s v="09/02/2025"/>
    <s v="10:38"/>
    <s v="OAO01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104530"/>
    <s v="En línea"/>
  </r>
  <r>
    <s v="1790553"/>
    <s v="09/02/2025"/>
    <s v="14:56"/>
    <s v="DDV04E"/>
    <x v="0"/>
    <s v="BOGOTÁ, D.C."/>
    <x v="0"/>
    <x v="0"/>
    <n v="23355"/>
    <n v="1.5"/>
    <n v="15570"/>
    <n v="15570"/>
    <s v="1000800923551005"/>
    <n v="16129.73"/>
    <n v="24194.595000000001"/>
    <x v="39"/>
    <x v="1"/>
    <x v="16"/>
    <n v="1005"/>
    <n v="10008009"/>
    <s v="SABANA"/>
    <n v="2355"/>
    <s v="Combustibles"/>
    <s v="0040007354"/>
    <x v="0"/>
    <s v="115503"/>
    <s v="En línea"/>
  </r>
  <r>
    <s v="1790611"/>
    <s v="09/02/2025"/>
    <s v="16:37"/>
    <s v="OAO16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74376"/>
    <s v="En línea"/>
  </r>
  <r>
    <s v="1790264"/>
    <s v="09/02/2025"/>
    <s v="07:36"/>
    <s v="OAO41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80322"/>
    <s v="En línea"/>
  </r>
  <r>
    <s v="01763631"/>
    <s v="09/02/2025"/>
    <s v="09:40"/>
    <s v="OFQ1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71111"/>
    <s v="En línea"/>
  </r>
  <r>
    <s v="02752270"/>
    <s v="09/02/2025"/>
    <s v="11:33"/>
    <s v="OFP94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2035"/>
    <s v="En línea"/>
  </r>
  <r>
    <s v="02751914"/>
    <s v="09/02/2025"/>
    <s v="04:28"/>
    <s v="OFO38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5843"/>
    <s v="En línea"/>
  </r>
  <r>
    <s v="02752687"/>
    <s v="09/02/2025"/>
    <s v="18:43"/>
    <s v="OFM60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9836"/>
    <s v="En línea"/>
  </r>
  <r>
    <s v="02752944"/>
    <s v="09/02/2025"/>
    <s v="23:48"/>
    <s v="OFP9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0002"/>
    <s v="En línea"/>
  </r>
  <r>
    <s v="02751858"/>
    <s v="09/02/2025"/>
    <s v="01:43"/>
    <s v="JQV016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90556"/>
    <s v="En línea"/>
  </r>
  <r>
    <s v="01764217"/>
    <s v="09/02/2025"/>
    <s v="20:15"/>
    <s v="OLO686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30779"/>
    <s v="En línea"/>
  </r>
  <r>
    <s v="02752812"/>
    <s v="09/02/2025"/>
    <s v="20:35"/>
    <s v="OKZ853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42895"/>
    <s v="En línea"/>
  </r>
  <r>
    <s v="01693636"/>
    <s v="09/02/2025"/>
    <s v="10:29"/>
    <s v="OAO12E"/>
    <x v="0"/>
    <s v="BOGOTÁ, D.C."/>
    <x v="0"/>
    <x v="0"/>
    <n v="31180"/>
    <n v="2"/>
    <n v="15590"/>
    <n v="15590"/>
    <s v="1000800910391005"/>
    <n v="16129.73"/>
    <n v="32259.46"/>
    <x v="5"/>
    <x v="1"/>
    <x v="17"/>
    <n v="1005"/>
    <n v="10008009"/>
    <s v="SABANA"/>
    <n v="1039"/>
    <s v="Combustibles"/>
    <s v="0040007354"/>
    <x v="0"/>
    <s v="102536"/>
    <s v="En línea"/>
  </r>
  <r>
    <s v="01693701"/>
    <s v="09/02/2025"/>
    <s v="12:25"/>
    <s v="OGB3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8481"/>
    <s v="En línea"/>
  </r>
  <r>
    <s v="01693794"/>
    <s v="09/02/2025"/>
    <s v="14:53"/>
    <s v="OFL5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7194"/>
    <s v="En línea"/>
  </r>
  <r>
    <s v="01693647"/>
    <s v="09/02/2025"/>
    <s v="10:43"/>
    <s v="OFQ4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7762"/>
    <s v="En línea"/>
  </r>
  <r>
    <s v="01693776"/>
    <s v="09/02/2025"/>
    <s v="14:13"/>
    <s v="ODT163"/>
    <x v="0"/>
    <s v="BOGOTÁ, D.C."/>
    <x v="0"/>
    <x v="0"/>
    <n v="77950"/>
    <n v="5"/>
    <n v="15590"/>
    <n v="15590"/>
    <s v="1000800910391005"/>
    <n v="16129.73"/>
    <n v="80648.649999999994"/>
    <x v="5"/>
    <x v="1"/>
    <x v="17"/>
    <n v="1005"/>
    <n v="10008009"/>
    <s v="SABANA"/>
    <n v="1039"/>
    <s v="Combustibles"/>
    <s v="0040007354"/>
    <x v="0"/>
    <s v="138742"/>
    <s v="En línea"/>
  </r>
  <r>
    <s v="01694063"/>
    <s v="09/02/2025"/>
    <s v="22:05"/>
    <s v="OFL58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3400"/>
    <s v="En línea"/>
  </r>
  <r>
    <s v="01694078"/>
    <s v="09/02/2025"/>
    <s v="23:10"/>
    <s v="OFW58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4088"/>
    <s v="En línea"/>
  </r>
  <r>
    <s v="02466754"/>
    <s v="09/02/2025"/>
    <s v="15:41"/>
    <s v="OGE17E"/>
    <x v="0"/>
    <s v="BOGOTÁ, D.C."/>
    <x v="0"/>
    <x v="0"/>
    <n v="31180"/>
    <n v="2"/>
    <n v="15590"/>
    <n v="15590"/>
    <s v="1000800910391005"/>
    <n v="16129.73"/>
    <n v="32259.46"/>
    <x v="5"/>
    <x v="1"/>
    <x v="17"/>
    <n v="1005"/>
    <n v="10008009"/>
    <s v="SABANA"/>
    <n v="1039"/>
    <s v="Combustibles"/>
    <s v="0040007354"/>
    <x v="0"/>
    <s v="57044"/>
    <s v="En línea"/>
  </r>
  <r>
    <s v="01693928"/>
    <s v="09/02/2025"/>
    <s v="18:29"/>
    <s v="OAM26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91495"/>
    <s v="En línea"/>
  </r>
  <r>
    <s v="01693930"/>
    <s v="09/02/2025"/>
    <s v="18:31"/>
    <s v="AWV17D"/>
    <x v="0"/>
    <s v="BOGOTÁ, D.C."/>
    <x v="0"/>
    <x v="0"/>
    <n v="15590"/>
    <n v="1"/>
    <n v="15590"/>
    <n v="15590"/>
    <s v="1000800910391005"/>
    <n v="16129.73"/>
    <n v="16129.73"/>
    <x v="5"/>
    <x v="1"/>
    <x v="17"/>
    <n v="1005"/>
    <n v="10008009"/>
    <s v="SABANA"/>
    <n v="1039"/>
    <s v="Combustibles"/>
    <s v="0040007354"/>
    <x v="0"/>
    <s v="84471"/>
    <s v="En línea"/>
  </r>
  <r>
    <s v="01694028"/>
    <s v="09/02/2025"/>
    <s v="20:44"/>
    <s v="OFY43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4505"/>
    <s v="En línea"/>
  </r>
  <r>
    <s v="01694037"/>
    <s v="09/02/2025"/>
    <s v="21:07"/>
    <s v="OFY41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3968"/>
    <s v="En línea"/>
  </r>
  <r>
    <s v="01693500"/>
    <s v="09/02/2025"/>
    <s v="07:21"/>
    <s v="OGB92E"/>
    <x v="0"/>
    <s v="BOGOTÁ, D.C."/>
    <x v="0"/>
    <x v="0"/>
    <n v="22605.5"/>
    <n v="1.45"/>
    <n v="15590"/>
    <n v="15590"/>
    <s v="1000800910391005"/>
    <n v="16129.73"/>
    <n v="23388.108499999998"/>
    <x v="5"/>
    <x v="1"/>
    <x v="17"/>
    <n v="1005"/>
    <n v="10008009"/>
    <s v="SABANA"/>
    <n v="1039"/>
    <s v="Combustibles"/>
    <s v="0040007354"/>
    <x v="0"/>
    <s v="48837"/>
    <s v="En línea"/>
  </r>
  <r>
    <s v="01693534"/>
    <s v="09/02/2025"/>
    <s v="08:05"/>
    <s v="OFL7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7754"/>
    <s v="En línea"/>
  </r>
  <r>
    <s v="01693538"/>
    <s v="09/02/2025"/>
    <s v="08:08"/>
    <s v="OFP5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1083"/>
    <s v="En línea"/>
  </r>
  <r>
    <s v="01693401"/>
    <s v="09/02/2025"/>
    <s v="02:10"/>
    <s v="OFY3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7847"/>
    <s v="En línea"/>
  </r>
  <r>
    <s v="01693593"/>
    <s v="09/02/2025"/>
    <s v="09:02"/>
    <s v="OCK055"/>
    <x v="0"/>
    <s v="BOGOTÁ, D.C."/>
    <x v="0"/>
    <x v="1"/>
    <n v="85520"/>
    <n v="8"/>
    <n v="10690"/>
    <n v="10690"/>
    <s v="1000800910391005"/>
    <n v="10510.43"/>
    <n v="84083.44"/>
    <x v="5"/>
    <x v="1"/>
    <x v="17"/>
    <n v="1005"/>
    <n v="10008009"/>
    <s v="SABANA"/>
    <n v="1039"/>
    <s v="Combustibles"/>
    <s v="0040007354"/>
    <x v="0"/>
    <s v="147006"/>
    <s v="En línea"/>
  </r>
  <r>
    <s v="02466635"/>
    <s v="09/02/2025"/>
    <s v="10:36"/>
    <s v="OLO475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52308"/>
    <s v="En línea"/>
  </r>
  <r>
    <s v="01693383"/>
    <s v="09/02/2025"/>
    <s v="01:20"/>
    <s v="OLO736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61650"/>
    <s v="En línea"/>
  </r>
  <r>
    <s v="01693395"/>
    <s v="09/02/2025"/>
    <s v="02:04"/>
    <s v="GCX053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99901"/>
    <s v="En línea"/>
  </r>
  <r>
    <s v="01309652"/>
    <s v="09/02/2025"/>
    <s v="10:27"/>
    <s v="GCX126"/>
    <x v="0"/>
    <s v="BOGOTÁ, D.C."/>
    <x v="0"/>
    <x v="1"/>
    <n v="42280"/>
    <n v="4"/>
    <n v="10570"/>
    <n v="10570"/>
    <s v="1000800919301005"/>
    <n v="10510.43"/>
    <n v="42041.72"/>
    <x v="25"/>
    <x v="1"/>
    <x v="16"/>
    <n v="1005"/>
    <n v="10008009"/>
    <s v="SABANA"/>
    <n v="1930"/>
    <s v="Combustibles"/>
    <s v="0040007354"/>
    <x v="0"/>
    <s v="103768"/>
    <s v="En línea"/>
  </r>
  <r>
    <s v="02295072"/>
    <s v="09/02/2025"/>
    <s v="03:21"/>
    <s v="GCX118"/>
    <x v="0"/>
    <s v="BOGOTÁ, D.C."/>
    <x v="0"/>
    <x v="1"/>
    <n v="42280"/>
    <n v="4"/>
    <n v="10570"/>
    <n v="10570"/>
    <s v="1000800919301005"/>
    <n v="10510.43"/>
    <n v="42041.72"/>
    <x v="25"/>
    <x v="1"/>
    <x v="16"/>
    <n v="1005"/>
    <n v="10008009"/>
    <s v="SABANA"/>
    <n v="1930"/>
    <s v="Combustibles"/>
    <s v="0040007354"/>
    <x v="0"/>
    <s v="87140"/>
    <s v="En línea"/>
  </r>
  <r>
    <s v="04251629"/>
    <s v="09/02/2025"/>
    <s v="07:23"/>
    <s v="OGA42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76583"/>
    <s v="En línea"/>
  </r>
  <r>
    <s v="02496055"/>
    <s v="09/02/2025"/>
    <s v="07:29"/>
    <s v="OGF73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72268"/>
    <s v="En línea"/>
  </r>
  <r>
    <s v="03419344"/>
    <s v="09/02/2025"/>
    <s v="14:10"/>
    <s v="OGF64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83525"/>
    <s v="En línea"/>
  </r>
  <r>
    <s v="03757867"/>
    <s v="09/02/2025"/>
    <s v="01:18"/>
    <s v="GCW998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79622"/>
    <s v="En línea"/>
  </r>
  <r>
    <s v="02612933"/>
    <s v="09/02/2025"/>
    <s v="02:43"/>
    <s v="OFJ0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4838"/>
    <s v="En línea"/>
  </r>
  <r>
    <s v="01662626"/>
    <s v="09/02/2025"/>
    <s v="06:41"/>
    <s v="OFO54E"/>
    <x v="0"/>
    <s v="BOGOTÁ, D.C."/>
    <x v="0"/>
    <x v="0"/>
    <n v="22809.599999999999"/>
    <n v="1.4850000000000001"/>
    <n v="15360"/>
    <n v="15360"/>
    <s v="1000800910551005"/>
    <n v="16129.73"/>
    <n v="23952.64905"/>
    <x v="10"/>
    <x v="1"/>
    <x v="17"/>
    <n v="1005"/>
    <n v="10008009"/>
    <s v="SABANA"/>
    <n v="1055"/>
    <s v="Combustibles"/>
    <s v="0040007354"/>
    <x v="0"/>
    <s v="79445"/>
    <s v="En línea"/>
  </r>
  <r>
    <s v="02613273"/>
    <s v="09/02/2025"/>
    <s v="12:52"/>
    <s v="OFZ74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1700"/>
    <s v="En línea"/>
  </r>
  <r>
    <s v="04156433"/>
    <s v="09/02/2025"/>
    <s v="13:14"/>
    <s v="OFJ1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2884"/>
    <s v="En línea"/>
  </r>
  <r>
    <s v="04156366"/>
    <s v="09/02/2025"/>
    <s v="12:26"/>
    <s v="DDW7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2802"/>
    <s v="En línea"/>
  </r>
  <r>
    <s v="03542743"/>
    <s v="09/02/2025"/>
    <s v="01:37"/>
    <s v="OGF66E"/>
    <x v="0"/>
    <s v="BOGOTÁ, D.C."/>
    <x v="0"/>
    <x v="0"/>
    <n v="22256.639999999999"/>
    <n v="1.4490000000000001"/>
    <n v="15360"/>
    <n v="15360"/>
    <s v="1000800910551005"/>
    <n v="16129.73"/>
    <n v="23371.978770000002"/>
    <x v="10"/>
    <x v="1"/>
    <x v="17"/>
    <n v="1005"/>
    <n v="10008009"/>
    <s v="SABANA"/>
    <n v="1055"/>
    <s v="Combustibles"/>
    <s v="0040007354"/>
    <x v="0"/>
    <s v="51484"/>
    <s v="En línea"/>
  </r>
  <r>
    <s v="01662556"/>
    <s v="09/02/2025"/>
    <s v="04:40"/>
    <s v="OFO52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8828"/>
    <s v="En línea"/>
  </r>
  <r>
    <s v="03543260"/>
    <s v="09/02/2025"/>
    <s v="19:12"/>
    <s v="OKZ832"/>
    <x v="0"/>
    <s v="BOGOTÁ, D.C."/>
    <x v="0"/>
    <x v="0"/>
    <n v="61440"/>
    <n v="4"/>
    <n v="15360"/>
    <n v="15360"/>
    <s v="1000800910551005"/>
    <n v="16129.73"/>
    <n v="64518.92"/>
    <x v="10"/>
    <x v="1"/>
    <x v="17"/>
    <n v="1005"/>
    <n v="10008009"/>
    <s v="SABANA"/>
    <n v="1055"/>
    <s v="Combustibles"/>
    <s v="0040007354"/>
    <x v="0"/>
    <s v="146498"/>
    <s v="En línea"/>
  </r>
  <r>
    <s v="02613621"/>
    <s v="09/02/2025"/>
    <s v="23:45"/>
    <s v="OFV17E"/>
    <x v="0"/>
    <s v="BOGOTÁ, D.C."/>
    <x v="0"/>
    <x v="0"/>
    <n v="20951.04"/>
    <n v="1.3640000000000001"/>
    <n v="15360"/>
    <n v="15360"/>
    <s v="1000800910551005"/>
    <n v="16129.73"/>
    <n v="22000.951720000001"/>
    <x v="10"/>
    <x v="1"/>
    <x v="17"/>
    <n v="1005"/>
    <n v="10008009"/>
    <s v="SABANA"/>
    <n v="1055"/>
    <s v="Combustibles"/>
    <s v="0040007354"/>
    <x v="0"/>
    <s v="77993"/>
    <s v="En línea"/>
  </r>
  <r>
    <s v="01663304"/>
    <s v="09/02/2025"/>
    <s v="23:51"/>
    <s v="DDQ7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3018"/>
    <s v="En línea"/>
  </r>
  <r>
    <s v="01663129"/>
    <s v="09/02/2025"/>
    <s v="18:35"/>
    <s v="OLO615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75929"/>
    <s v="En línea"/>
  </r>
  <r>
    <s v="01663184"/>
    <s v="09/02/2025"/>
    <s v="20:14"/>
    <s v="OJY271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52978"/>
    <s v="En línea"/>
  </r>
  <r>
    <s v="49098482"/>
    <s v="09/02/2025"/>
    <s v="20:12"/>
    <s v="OLO498"/>
    <x v="2"/>
    <s v="BOGOTÁ, D.C."/>
    <x v="0"/>
    <x v="1"/>
    <n v="123414.75599999999"/>
    <n v="11.644"/>
    <n v="10599"/>
    <n v="10599"/>
    <s v="100080091883267"/>
    <n v="10697.3"/>
    <n v="124559.3612"/>
    <x v="46"/>
    <x v="1"/>
    <x v="19"/>
    <n v="267"/>
    <n v="10008009"/>
    <s v="SABANA"/>
    <n v="1883"/>
    <s v="Combustibles"/>
    <s v="0040006107"/>
    <x v="0"/>
    <s v="64696"/>
    <s v="En línea"/>
  </r>
  <r>
    <s v="02722114"/>
    <s v="09/02/2025"/>
    <s v="00:28"/>
    <s v="OFQ81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38432"/>
    <s v="En línea"/>
  </r>
  <r>
    <s v="01654304"/>
    <s v="09/02/2025"/>
    <s v="14:08"/>
    <s v="OFQ85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7186"/>
    <s v="En línea"/>
  </r>
  <r>
    <s v="01654496"/>
    <s v="09/02/2025"/>
    <s v="18:35"/>
    <s v="OAM83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83041"/>
    <s v="En línea"/>
  </r>
  <r>
    <s v="02722746"/>
    <s v="09/02/2025"/>
    <s v="19:05"/>
    <s v="OFM69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3733"/>
    <s v="En línea"/>
  </r>
  <r>
    <s v="01654414"/>
    <s v="09/02/2025"/>
    <s v="16:37"/>
    <s v="LIS997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7350"/>
    <s v="En línea"/>
  </r>
  <r>
    <s v="49086235"/>
    <s v="09/02/2025"/>
    <s v="07:00"/>
    <s v="DDV60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63686"/>
    <s v="En línea"/>
  </r>
  <r>
    <s v="49092326"/>
    <s v="09/02/2025"/>
    <s v="13:38"/>
    <s v="OJX017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68238"/>
    <s v="En línea"/>
  </r>
  <r>
    <s v="49092379"/>
    <s v="09/02/2025"/>
    <s v="13:42"/>
    <s v="LIT036"/>
    <x v="0"/>
    <s v="BOGOTÁ, D.C."/>
    <x v="0"/>
    <x v="0"/>
    <n v="97440"/>
    <n v="6"/>
    <n v="16240"/>
    <n v="16240"/>
    <s v="1000800935401005"/>
    <n v="16129.73"/>
    <n v="96778.38"/>
    <x v="32"/>
    <x v="1"/>
    <x v="16"/>
    <n v="1005"/>
    <n v="10008009"/>
    <s v="SABANA"/>
    <n v="3540"/>
    <s v="Combustibles"/>
    <s v="0040007354"/>
    <x v="0"/>
    <s v="19316"/>
    <s v="En línea"/>
  </r>
  <r>
    <s v="49090133"/>
    <s v="09/02/2025"/>
    <s v="11:05"/>
    <s v="OGB30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8646"/>
    <s v="En línea"/>
  </r>
  <r>
    <s v="49091236"/>
    <s v="09/02/2025"/>
    <s v="12:23"/>
    <s v="OFU54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40112"/>
    <s v="En línea"/>
  </r>
  <r>
    <s v="49100286"/>
    <s v="09/02/2025"/>
    <s v="23:02"/>
    <s v="OKZ596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53553"/>
    <s v="En línea"/>
  </r>
  <r>
    <s v="49085239"/>
    <s v="09/02/2025"/>
    <s v="05:25"/>
    <s v="ODT171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6965"/>
    <s v="En línea"/>
  </r>
  <r>
    <s v="49097180"/>
    <s v="09/02/2025"/>
    <s v="18:41"/>
    <s v="OFW17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72647"/>
    <s v="En línea"/>
  </r>
  <r>
    <s v="49097983"/>
    <s v="09/02/2025"/>
    <s v="19:37"/>
    <s v="JQV268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59923"/>
    <s v="En línea"/>
  </r>
  <r>
    <s v="49094098"/>
    <s v="09/02/2025"/>
    <s v="15:29"/>
    <s v="OAN46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78968"/>
    <s v="En línea"/>
  </r>
  <r>
    <s v="49094788"/>
    <s v="09/02/2025"/>
    <s v="16:11"/>
    <s v="OLN063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13284"/>
    <s v="En línea"/>
  </r>
  <r>
    <s v="49098271"/>
    <s v="09/02/2025"/>
    <s v="19:58"/>
    <s v="OKZ835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8526"/>
    <s v="En línea"/>
  </r>
  <r>
    <s v="49098296"/>
    <s v="09/02/2025"/>
    <s v="19:59"/>
    <s v="OLN148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0618"/>
    <s v="En línea"/>
  </r>
  <r>
    <s v="49099086"/>
    <s v="09/02/2025"/>
    <s v="21:06"/>
    <s v="ODT175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55338"/>
    <s v="En línea"/>
  </r>
  <r>
    <s v="49088543"/>
    <s v="09/02/2025"/>
    <s v="09:29"/>
    <s v="OKZ592"/>
    <x v="0"/>
    <s v="BOGOTÁ, D.C."/>
    <x v="0"/>
    <x v="1"/>
    <n v="73570"/>
    <n v="7"/>
    <n v="10510"/>
    <n v="10510"/>
    <s v="1000800935401005"/>
    <n v="10510.43"/>
    <n v="73573.010000000009"/>
    <x v="32"/>
    <x v="1"/>
    <x v="16"/>
    <n v="1005"/>
    <n v="10008009"/>
    <s v="SABANA"/>
    <n v="3540"/>
    <s v="Combustibles"/>
    <s v="0040007354"/>
    <x v="0"/>
    <s v="160437"/>
    <s v="En línea"/>
  </r>
  <r>
    <s v="49089115"/>
    <s v="09/02/2025"/>
    <s v="10:03"/>
    <s v="OLN234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02276"/>
    <s v="En línea"/>
  </r>
  <r>
    <s v="49091522"/>
    <s v="09/02/2025"/>
    <s v="12:43"/>
    <s v="OLO484"/>
    <x v="0"/>
    <s v="BOGOTÁ, D.C."/>
    <x v="0"/>
    <x v="1"/>
    <n v="84080"/>
    <n v="8"/>
    <n v="10510"/>
    <n v="10510"/>
    <s v="1000800935401005"/>
    <n v="10510.43"/>
    <n v="84083.44"/>
    <x v="32"/>
    <x v="1"/>
    <x v="16"/>
    <n v="1005"/>
    <n v="10008009"/>
    <s v="SABANA"/>
    <n v="3540"/>
    <s v="Combustibles"/>
    <s v="0040007354"/>
    <x v="0"/>
    <s v="153800"/>
    <s v="En línea"/>
  </r>
  <r>
    <s v="49099512"/>
    <s v="09/02/2025"/>
    <s v="21:46"/>
    <s v="OJY259"/>
    <x v="0"/>
    <s v="BOGOTÁ, D.C."/>
    <x v="0"/>
    <x v="1"/>
    <n v="41693.17"/>
    <n v="3.9670000000000001"/>
    <n v="10510"/>
    <n v="10510"/>
    <s v="1000800935401005"/>
    <n v="10510.43"/>
    <n v="41694.875810000005"/>
    <x v="32"/>
    <x v="1"/>
    <x v="16"/>
    <n v="1005"/>
    <n v="10008009"/>
    <s v="SABANA"/>
    <n v="3540"/>
    <s v="Combustibles"/>
    <s v="0040007354"/>
    <x v="0"/>
    <s v="123817"/>
    <s v="En línea"/>
  </r>
  <r>
    <s v="02790947"/>
    <s v="09/02/2025"/>
    <s v="03:49"/>
    <s v="OFP82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2639"/>
    <s v="En línea"/>
  </r>
  <r>
    <s v="02790914"/>
    <s v="09/02/2025"/>
    <s v="01:31"/>
    <s v="OFZ4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70165"/>
    <s v="En línea"/>
  </r>
  <r>
    <s v="02790975"/>
    <s v="09/02/2025"/>
    <s v="04:51"/>
    <s v="OFP24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1380"/>
    <s v="En línea"/>
  </r>
  <r>
    <s v="02791500"/>
    <s v="09/02/2025"/>
    <s v="14:42"/>
    <s v="OFM42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5977"/>
    <s v="En línea"/>
  </r>
  <r>
    <s v="02791417"/>
    <s v="09/02/2025"/>
    <s v="13:21"/>
    <s v="DDW44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87496"/>
    <s v="En línea"/>
  </r>
  <r>
    <s v="02791144"/>
    <s v="09/02/2025"/>
    <s v="09:05"/>
    <s v="OFP34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2209"/>
    <s v="En línea"/>
  </r>
  <r>
    <s v="2357778"/>
    <s v="09/02/2025"/>
    <s v="18:33"/>
    <s v="LIS759"/>
    <x v="0"/>
    <s v="BOGOTÁ, D.C."/>
    <x v="0"/>
    <x v="1"/>
    <n v="41833.07"/>
    <n v="3.9860000000000002"/>
    <n v="10495"/>
    <n v="10495"/>
    <s v="1000800923381005"/>
    <n v="10510.43"/>
    <n v="41894.573980000001"/>
    <x v="8"/>
    <x v="1"/>
    <x v="16"/>
    <n v="1005"/>
    <n v="10008009"/>
    <s v="SABANA"/>
    <n v="2338"/>
    <s v="Combustibles"/>
    <s v="0040007354"/>
    <x v="0"/>
    <s v="26487"/>
    <s v="En línea"/>
  </r>
  <r>
    <s v="011015581"/>
    <s v="09/02/2025"/>
    <s v="08:35"/>
    <s v="ODT166"/>
    <x v="0"/>
    <s v="BOGOTÁ, D.C."/>
    <x v="0"/>
    <x v="0"/>
    <n v="77300"/>
    <n v="5"/>
    <n v="15460"/>
    <n v="15460"/>
    <s v="100080099281005"/>
    <n v="16129.73"/>
    <n v="80648.649999999994"/>
    <x v="4"/>
    <x v="1"/>
    <x v="17"/>
    <n v="1005"/>
    <n v="10008009"/>
    <s v="SABANA"/>
    <n v="928"/>
    <s v="Combustibles"/>
    <s v="0040007354"/>
    <x v="0"/>
    <s v="133029"/>
    <s v="En línea"/>
  </r>
  <r>
    <s v="011015835"/>
    <s v="09/02/2025"/>
    <s v="13:34"/>
    <s v="OFZ81E"/>
    <x v="0"/>
    <s v="BOGOTÁ, D.C."/>
    <x v="0"/>
    <x v="0"/>
    <n v="20824.62"/>
    <n v="1.347"/>
    <n v="15460"/>
    <n v="15460"/>
    <s v="100080099281005"/>
    <n v="16129.73"/>
    <n v="21726.746309999999"/>
    <x v="4"/>
    <x v="1"/>
    <x v="17"/>
    <n v="1005"/>
    <n v="10008009"/>
    <s v="SABANA"/>
    <n v="928"/>
    <s v="Combustibles"/>
    <s v="0040007354"/>
    <x v="0"/>
    <s v="63218"/>
    <s v="En línea"/>
  </r>
  <r>
    <s v="01629370"/>
    <s v="09/02/2025"/>
    <s v="23:51"/>
    <s v="OFR65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52599"/>
    <s v="En línea"/>
  </r>
  <r>
    <s v="01629097"/>
    <s v="09/02/2025"/>
    <s v="14:24"/>
    <s v="OCK391"/>
    <x v="2"/>
    <s v="BOGOTÁ, D.C."/>
    <x v="0"/>
    <x v="0"/>
    <n v="195218.7"/>
    <n v="12.49"/>
    <n v="15630"/>
    <n v="15630"/>
    <s v="10008009930267"/>
    <n v="16316.6"/>
    <n v="203794.334"/>
    <x v="33"/>
    <x v="1"/>
    <x v="19"/>
    <n v="267"/>
    <n v="10008009"/>
    <s v="SABANA"/>
    <n v="930"/>
    <s v="Combustibles"/>
    <s v="0040006107"/>
    <x v="0"/>
    <s v="143565"/>
    <s v="En línea"/>
  </r>
  <r>
    <s v="02373469"/>
    <s v="09/02/2025"/>
    <s v="10:35"/>
    <s v="OKZ869"/>
    <x v="0"/>
    <s v="BOGOTÁ, D.C."/>
    <x v="0"/>
    <x v="1"/>
    <n v="41560"/>
    <n v="4"/>
    <n v="10390"/>
    <n v="10390"/>
    <s v="100080099301005"/>
    <n v="10510.43"/>
    <n v="42041.72"/>
    <x v="33"/>
    <x v="1"/>
    <x v="17"/>
    <n v="1005"/>
    <n v="10008009"/>
    <s v="SABANA"/>
    <n v="930"/>
    <s v="Combustibles"/>
    <s v="0040007354"/>
    <x v="0"/>
    <s v="207893"/>
    <s v="En línea"/>
  </r>
  <r>
    <s v="01629352"/>
    <s v="09/02/2025"/>
    <s v="22:39"/>
    <s v="OJY263"/>
    <x v="0"/>
    <s v="BOGOTÁ, D.C."/>
    <x v="0"/>
    <x v="1"/>
    <n v="41560"/>
    <n v="4"/>
    <n v="10390"/>
    <n v="10390"/>
    <s v="100080099301005"/>
    <n v="10510.43"/>
    <n v="42041.72"/>
    <x v="33"/>
    <x v="1"/>
    <x v="17"/>
    <n v="1005"/>
    <n v="10008009"/>
    <s v="SABANA"/>
    <n v="930"/>
    <s v="Combustibles"/>
    <s v="0040007354"/>
    <x v="0"/>
    <s v="106376"/>
    <s v="En línea"/>
  </r>
  <r>
    <s v="03482327"/>
    <s v="09/02/2025"/>
    <s v="02:10"/>
    <s v="OFV39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50233"/>
    <s v="En línea"/>
  </r>
  <r>
    <s v="01340285"/>
    <s v="09/02/2025"/>
    <s v="10:24"/>
    <s v="OAP51E"/>
    <x v="0"/>
    <s v="BOGOTÁ, D.C."/>
    <x v="0"/>
    <x v="0"/>
    <n v="30780"/>
    <n v="2"/>
    <n v="15390"/>
    <n v="15390"/>
    <s v="1000800921601005"/>
    <n v="16129.73"/>
    <n v="32259.46"/>
    <x v="23"/>
    <x v="1"/>
    <x v="16"/>
    <n v="1005"/>
    <n v="10008009"/>
    <s v="SABANA"/>
    <n v="2160"/>
    <s v="Combustibles"/>
    <s v="0040007354"/>
    <x v="0"/>
    <s v="39560"/>
    <s v="En línea"/>
  </r>
  <r>
    <s v="02425980"/>
    <s v="09/02/2025"/>
    <s v="12:55"/>
    <s v="OAN86E"/>
    <x v="0"/>
    <s v="BOGOTÁ, D.C."/>
    <x v="0"/>
    <x v="0"/>
    <n v="15390"/>
    <n v="1"/>
    <n v="15390"/>
    <n v="15390"/>
    <s v="1000800921601005"/>
    <n v="16129.73"/>
    <n v="16129.73"/>
    <x v="23"/>
    <x v="1"/>
    <x v="16"/>
    <n v="1005"/>
    <n v="10008009"/>
    <s v="SABANA"/>
    <n v="2160"/>
    <s v="Combustibles"/>
    <s v="0040007354"/>
    <x v="0"/>
    <s v="76100"/>
    <s v="En línea"/>
  </r>
  <r>
    <s v="01340298"/>
    <s v="09/02/2025"/>
    <s v="10:41"/>
    <s v="OFL28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40115"/>
    <s v="En línea"/>
  </r>
  <r>
    <s v="01340433"/>
    <s v="09/02/2025"/>
    <s v="15:42"/>
    <s v="DDV71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90429"/>
    <s v="En línea"/>
  </r>
  <r>
    <s v="01340436"/>
    <s v="09/02/2025"/>
    <s v="15:44"/>
    <s v="OFV23E"/>
    <x v="0"/>
    <s v="BOGOTÁ, D.C."/>
    <x v="0"/>
    <x v="0"/>
    <n v="21776.85"/>
    <n v="1.415"/>
    <n v="15390"/>
    <n v="15390"/>
    <s v="1000800921601005"/>
    <n v="16129.73"/>
    <n v="22823.567950000001"/>
    <x v="23"/>
    <x v="1"/>
    <x v="16"/>
    <n v="1005"/>
    <n v="10008009"/>
    <s v="SABANA"/>
    <n v="2160"/>
    <s v="Combustibles"/>
    <s v="0040007354"/>
    <x v="0"/>
    <s v="48866"/>
    <s v="En línea"/>
  </r>
  <r>
    <s v="04364548"/>
    <s v="09/02/2025"/>
    <s v="16:07"/>
    <s v="OFK98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30106"/>
    <s v="En línea"/>
  </r>
  <r>
    <s v="03482782"/>
    <s v="09/02/2025"/>
    <s v="18:25"/>
    <s v="OLN154"/>
    <x v="0"/>
    <s v="BOGOTÁ, D.C."/>
    <x v="0"/>
    <x v="0"/>
    <n v="61560"/>
    <n v="4"/>
    <n v="15390"/>
    <n v="15390"/>
    <s v="1000800921601005"/>
    <n v="16129.73"/>
    <n v="64518.92"/>
    <x v="23"/>
    <x v="1"/>
    <x v="16"/>
    <n v="1005"/>
    <n v="10008009"/>
    <s v="SABANA"/>
    <n v="2160"/>
    <s v="Combustibles"/>
    <s v="0040007354"/>
    <x v="0"/>
    <s v="150312"/>
    <s v="En línea"/>
  </r>
  <r>
    <s v="01340588"/>
    <s v="09/02/2025"/>
    <s v="19:06"/>
    <s v="OAM93E"/>
    <x v="0"/>
    <s v="BOGOTÁ, D.C."/>
    <x v="0"/>
    <x v="0"/>
    <n v="11096.19"/>
    <n v="0.72099999999999997"/>
    <n v="15390"/>
    <n v="15390"/>
    <s v="1000800921601005"/>
    <n v="16129.73"/>
    <n v="11629.535329999999"/>
    <x v="23"/>
    <x v="1"/>
    <x v="16"/>
    <n v="1005"/>
    <n v="10008009"/>
    <s v="SABANA"/>
    <n v="2160"/>
    <s v="Combustibles"/>
    <s v="0040007354"/>
    <x v="0"/>
    <s v="33826"/>
    <s v="En línea"/>
  </r>
  <r>
    <s v="01340440"/>
    <s v="09/02/2025"/>
    <s v="15:46"/>
    <s v="OFV78E"/>
    <x v="0"/>
    <s v="BOGOTÁ, D.C."/>
    <x v="0"/>
    <x v="0"/>
    <n v="20607.21"/>
    <n v="1.339"/>
    <n v="15390"/>
    <n v="15390"/>
    <s v="1000800921601005"/>
    <n v="16129.73"/>
    <n v="21597.708469999998"/>
    <x v="23"/>
    <x v="1"/>
    <x v="16"/>
    <n v="1005"/>
    <n v="10008009"/>
    <s v="SABANA"/>
    <n v="2160"/>
    <s v="Combustibles"/>
    <s v="0040007354"/>
    <x v="0"/>
    <s v="41801"/>
    <s v="En línea"/>
  </r>
  <r>
    <s v="01561921"/>
    <s v="09/02/2025"/>
    <s v="07:50"/>
    <s v="GCX002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07102"/>
    <s v="En línea"/>
  </r>
  <r>
    <s v="01562371"/>
    <s v="09/02/2025"/>
    <s v="19:46"/>
    <s v="GCW999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2054"/>
    <s v="En línea"/>
  </r>
  <r>
    <s v="01473221"/>
    <s v="09/02/2025"/>
    <s v="09:50"/>
    <s v="OLN080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197019"/>
    <s v="En línea"/>
  </r>
  <r>
    <s v="01473308"/>
    <s v="09/02/2025"/>
    <s v="12:52"/>
    <s v="LIT064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21357"/>
    <s v="En línea"/>
  </r>
  <r>
    <s v="02583845"/>
    <s v="09/02/2025"/>
    <s v="09:37"/>
    <s v="OGG24E"/>
    <x v="0"/>
    <s v="BOGOTÁ, D.C."/>
    <x v="0"/>
    <x v="0"/>
    <n v="23083.5"/>
    <n v="1.5"/>
    <n v="15389"/>
    <n v="15389"/>
    <s v="1000800919131005"/>
    <n v="16129.73"/>
    <n v="24194.595000000001"/>
    <x v="18"/>
    <x v="1"/>
    <x v="16"/>
    <n v="1005"/>
    <n v="10008009"/>
    <s v="SABANA"/>
    <n v="1913"/>
    <s v="Combustibles"/>
    <s v="0040007354"/>
    <x v="0"/>
    <s v="79733"/>
    <s v="En línea"/>
  </r>
  <r>
    <s v="01473211"/>
    <s v="09/02/2025"/>
    <s v="09:38"/>
    <s v="OFY27E"/>
    <x v="0"/>
    <s v="BOGOTÁ, D.C."/>
    <x v="0"/>
    <x v="0"/>
    <n v="23083.5"/>
    <n v="1.5"/>
    <n v="15389"/>
    <n v="15389"/>
    <s v="1000800919131005"/>
    <n v="16129.73"/>
    <n v="24194.595000000001"/>
    <x v="18"/>
    <x v="1"/>
    <x v="16"/>
    <n v="1005"/>
    <n v="10008009"/>
    <s v="SABANA"/>
    <n v="1913"/>
    <s v="Combustibles"/>
    <s v="0040007354"/>
    <x v="0"/>
    <s v="63706"/>
    <s v="En línea"/>
  </r>
  <r>
    <s v="01473209"/>
    <s v="09/02/2025"/>
    <s v="09:37"/>
    <s v="OFW61E"/>
    <x v="0"/>
    <s v="BOGOTÁ, D.C."/>
    <x v="0"/>
    <x v="0"/>
    <n v="23083.5"/>
    <n v="1.5"/>
    <n v="15389"/>
    <n v="15389"/>
    <s v="1000800919131005"/>
    <n v="16129.73"/>
    <n v="24194.595000000001"/>
    <x v="18"/>
    <x v="1"/>
    <x v="16"/>
    <n v="1005"/>
    <n v="10008009"/>
    <s v="SABANA"/>
    <n v="1913"/>
    <s v="Combustibles"/>
    <s v="0040007354"/>
    <x v="0"/>
    <s v="68911"/>
    <s v="En línea"/>
  </r>
  <r>
    <s v="01443050"/>
    <s v="09/02/2025"/>
    <s v="07:42"/>
    <s v="OFM67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46301"/>
    <s v="En línea"/>
  </r>
  <r>
    <s v="01443308"/>
    <s v="09/02/2025"/>
    <s v="18:55"/>
    <s v="OKZ862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156935"/>
    <s v="En línea"/>
  </r>
  <r>
    <s v="03121976"/>
    <s v="09/02/2025"/>
    <s v="02:38"/>
    <s v="OFM53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58521"/>
    <s v="En línea"/>
  </r>
  <r>
    <s v="03122073"/>
    <s v="09/02/2025"/>
    <s v="08:50"/>
    <s v="LBM29F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51481"/>
    <s v="En línea"/>
  </r>
  <r>
    <s v="03122126"/>
    <s v="09/02/2025"/>
    <s v="11:10"/>
    <s v="LHA71F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39722"/>
    <s v="En línea"/>
  </r>
  <r>
    <s v="03122212"/>
    <s v="09/02/2025"/>
    <s v="14:40"/>
    <s v="LHA65F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50822"/>
    <s v="En línea"/>
  </r>
  <r>
    <s v="03122338"/>
    <s v="09/02/2025"/>
    <s v="19:30"/>
    <s v="OEU984"/>
    <x v="0"/>
    <s v="BOGOTÁ, D.C."/>
    <x v="0"/>
    <x v="0"/>
    <n v="79450"/>
    <n v="5"/>
    <n v="15890"/>
    <n v="15890"/>
    <s v="1000800923041005"/>
    <n v="16129.73"/>
    <n v="80648.649999999994"/>
    <x v="0"/>
    <x v="1"/>
    <x v="16"/>
    <n v="1005"/>
    <n v="10008009"/>
    <s v="SABANA"/>
    <n v="2304"/>
    <s v="Combustibles"/>
    <s v="0040007354"/>
    <x v="0"/>
    <s v="208680"/>
    <s v="En línea"/>
  </r>
  <r>
    <s v="03122401"/>
    <s v="09/02/2025"/>
    <s v="23:03"/>
    <s v="OFY23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84922"/>
    <s v="En línea"/>
  </r>
  <r>
    <s v="03122406"/>
    <s v="09/02/2025"/>
    <s v="23:33"/>
    <s v="OFY20E"/>
    <x v="0"/>
    <s v="BOGOTÁ, D.C."/>
    <x v="0"/>
    <x v="0"/>
    <n v="15890"/>
    <n v="1"/>
    <n v="15890"/>
    <n v="15890"/>
    <s v="1000800923041005"/>
    <n v="16129.73"/>
    <n v="16129.73"/>
    <x v="0"/>
    <x v="1"/>
    <x v="16"/>
    <n v="1005"/>
    <n v="10008009"/>
    <s v="SABANA"/>
    <n v="2304"/>
    <s v="Combustibles"/>
    <s v="0040007354"/>
    <x v="0"/>
    <s v="83585"/>
    <s v="En línea"/>
  </r>
  <r>
    <s v="03122373"/>
    <s v="09/02/2025"/>
    <s v="21:25"/>
    <s v="GCX109"/>
    <x v="0"/>
    <s v="BOGOTÁ, D.C."/>
    <x v="0"/>
    <x v="1"/>
    <n v="29857.17"/>
    <n v="2.7930000000000001"/>
    <n v="10690"/>
    <n v="10690"/>
    <s v="1000800923041005"/>
    <n v="10510.43"/>
    <n v="29355.630990000001"/>
    <x v="0"/>
    <x v="1"/>
    <x v="16"/>
    <n v="1005"/>
    <n v="10008009"/>
    <s v="SABANA"/>
    <n v="2304"/>
    <s v="Combustibles"/>
    <s v="0040007354"/>
    <x v="0"/>
    <s v="134148"/>
    <s v="En línea"/>
  </r>
  <r>
    <s v="011015690"/>
    <s v="09/02/2025"/>
    <s v="10:52"/>
    <s v="OJY278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206877"/>
    <s v="En línea"/>
  </r>
  <r>
    <s v="011016045"/>
    <s v="09/02/2025"/>
    <s v="17:44"/>
    <s v="GCX030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15170"/>
    <s v="En línea"/>
  </r>
  <r>
    <s v="06173503"/>
    <s v="09/02/2025"/>
    <s v="15:29"/>
    <s v="JQV260"/>
    <x v="0"/>
    <s v="BOGOTÁ, D.C."/>
    <x v="0"/>
    <x v="0"/>
    <n v="46380"/>
    <n v="3"/>
    <n v="15460"/>
    <n v="15460"/>
    <s v="100080099841005"/>
    <n v="16129.73"/>
    <n v="48389.19"/>
    <x v="34"/>
    <x v="1"/>
    <x v="17"/>
    <n v="1005"/>
    <n v="10008009"/>
    <s v="SABANA"/>
    <n v="984"/>
    <s v="Combustibles"/>
    <s v="0040007354"/>
    <x v="0"/>
    <s v="39301"/>
    <s v="En línea"/>
  </r>
  <r>
    <s v="04283701"/>
    <s v="09/02/2025"/>
    <s v="22:37"/>
    <s v="DDQ58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66268"/>
    <s v="En línea"/>
  </r>
  <r>
    <s v="02341362"/>
    <s v="09/02/2025"/>
    <s v="00:03"/>
    <s v="OFJ26E"/>
    <x v="0"/>
    <s v="BOGOTÁ, D.C."/>
    <x v="0"/>
    <x v="0"/>
    <n v="17840.84"/>
    <n v="1.1539999999999999"/>
    <n v="15460"/>
    <n v="15460"/>
    <s v="100080099841005"/>
    <n v="16129.73"/>
    <n v="18613.708419999999"/>
    <x v="34"/>
    <x v="1"/>
    <x v="17"/>
    <n v="1005"/>
    <n v="10008009"/>
    <s v="SABANA"/>
    <n v="984"/>
    <s v="Combustibles"/>
    <s v="0040007354"/>
    <x v="0"/>
    <s v="59182"/>
    <s v="En línea"/>
  </r>
  <r>
    <s v="03551089"/>
    <s v="09/02/2025"/>
    <s v="02:35"/>
    <s v="OFW40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70600"/>
    <s v="En línea"/>
  </r>
  <r>
    <s v="02500838"/>
    <s v="09/02/2025"/>
    <s v="19:57"/>
    <s v="LIS730"/>
    <x v="0"/>
    <s v="BOGOTÁ, D.C."/>
    <x v="0"/>
    <x v="0"/>
    <n v="46050"/>
    <n v="3"/>
    <n v="15350"/>
    <n v="15350"/>
    <s v="1000800910481005"/>
    <n v="16129.73"/>
    <n v="48389.19"/>
    <x v="11"/>
    <x v="1"/>
    <x v="17"/>
    <n v="1005"/>
    <n v="10008009"/>
    <s v="SABANA"/>
    <n v="1048"/>
    <s v="Combustibles"/>
    <s v="0040007354"/>
    <x v="0"/>
    <s v="47205"/>
    <s v="En línea"/>
  </r>
  <r>
    <s v="01432962"/>
    <s v="09/02/2025"/>
    <s v="08:14"/>
    <s v="DDP70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64968"/>
    <s v="En línea"/>
  </r>
  <r>
    <s v="02422342"/>
    <s v="09/02/2025"/>
    <s v="10:35"/>
    <s v="DDP97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81971"/>
    <s v="En línea"/>
  </r>
  <r>
    <s v="01433322"/>
    <s v="09/02/2025"/>
    <s v="18:48"/>
    <s v="OFM98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52910"/>
    <s v="En línea"/>
  </r>
  <r>
    <s v="02422590"/>
    <s v="09/02/2025"/>
    <s v="19:27"/>
    <s v="OGF65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77961"/>
    <s v="En línea"/>
  </r>
  <r>
    <s v="02394263"/>
    <s v="09/02/2025"/>
    <s v="08:14"/>
    <s v="OFP56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8260"/>
    <s v="En línea"/>
  </r>
  <r>
    <s v="03255382"/>
    <s v="09/02/2025"/>
    <s v="11:54"/>
    <s v="OFW83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52426"/>
    <s v="En línea"/>
  </r>
  <r>
    <s v="01466300"/>
    <s v="09/02/2025"/>
    <s v="12:27"/>
    <s v="OJX117"/>
    <x v="0"/>
    <s v="BOGOTÁ, D.C."/>
    <x v="0"/>
    <x v="0"/>
    <n v="61520"/>
    <n v="4"/>
    <n v="15380"/>
    <n v="15380"/>
    <s v="1000800926001005"/>
    <n v="16129.73"/>
    <n v="64518.92"/>
    <x v="14"/>
    <x v="1"/>
    <x v="16"/>
    <n v="1005"/>
    <n v="10008009"/>
    <s v="SABANA"/>
    <n v="2600"/>
    <s v="Combustibles"/>
    <s v="0040007354"/>
    <x v="0"/>
    <s v="208434"/>
    <s v="En línea"/>
  </r>
  <r>
    <s v="04228821"/>
    <s v="09/02/2025"/>
    <s v="17:27"/>
    <s v="OFK97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15247"/>
    <s v="En línea"/>
  </r>
  <r>
    <s v="03255486"/>
    <s v="09/02/2025"/>
    <s v="15:31"/>
    <s v="OFW37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76303"/>
    <s v="En línea"/>
  </r>
  <r>
    <s v="03255608"/>
    <s v="09/02/2025"/>
    <s v="20:14"/>
    <s v="OFO27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7697"/>
    <s v="En línea"/>
  </r>
  <r>
    <s v="03255326"/>
    <s v="09/02/2025"/>
    <s v="08:49"/>
    <s v="OKZ776"/>
    <x v="0"/>
    <s v="BOGOTÁ, D.C."/>
    <x v="0"/>
    <x v="1"/>
    <n v="56416.639999999999"/>
    <n v="5.4880000000000004"/>
    <n v="10280"/>
    <n v="10280"/>
    <s v="1000800926001005"/>
    <n v="10510.43"/>
    <n v="57681.239840000009"/>
    <x v="14"/>
    <x v="1"/>
    <x v="16"/>
    <n v="1005"/>
    <n v="10008009"/>
    <s v="SABANA"/>
    <n v="2600"/>
    <s v="Combustibles"/>
    <s v="0040007354"/>
    <x v="0"/>
    <s v="105603"/>
    <s v="En línea"/>
  </r>
  <r>
    <s v="03255264"/>
    <s v="09/02/2025"/>
    <s v="03:51"/>
    <s v="OLO449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69068"/>
    <s v="En línea"/>
  </r>
  <r>
    <s v="01283297"/>
    <s v="09/02/2025"/>
    <s v="08:34"/>
    <s v="OFM59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8810"/>
    <s v="En línea"/>
  </r>
  <r>
    <s v="04335317"/>
    <s v="09/02/2025"/>
    <s v="06:48"/>
    <s v="OFM48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63124"/>
    <s v="En línea"/>
  </r>
  <r>
    <s v="01283279"/>
    <s v="09/02/2025"/>
    <s v="07:14"/>
    <s v="OAN88E"/>
    <x v="0"/>
    <s v="BOGOTÁ, D.C."/>
    <x v="0"/>
    <x v="0"/>
    <n v="15510"/>
    <n v="1"/>
    <n v="15510"/>
    <n v="15510"/>
    <s v="1000800910401005"/>
    <n v="16129.73"/>
    <n v="16129.73"/>
    <x v="22"/>
    <x v="1"/>
    <x v="17"/>
    <n v="1005"/>
    <n v="10008009"/>
    <s v="SABANA"/>
    <n v="1040"/>
    <s v="Combustibles"/>
    <s v="0040007354"/>
    <x v="0"/>
    <s v="74170"/>
    <s v="En línea"/>
  </r>
  <r>
    <s v="02278332"/>
    <s v="09/02/2025"/>
    <s v="10:30"/>
    <s v="OFY58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62596"/>
    <s v="En línea"/>
  </r>
  <r>
    <s v="04335373"/>
    <s v="09/02/2025"/>
    <s v="12:14"/>
    <s v="OLM966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05660"/>
    <s v="En línea"/>
  </r>
  <r>
    <s v="01283330"/>
    <s v="09/02/2025"/>
    <s v="10:50"/>
    <s v="OJX100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213646"/>
    <s v="En línea"/>
  </r>
  <r>
    <s v="04335531"/>
    <s v="09/02/2025"/>
    <s v="18:04"/>
    <s v="OFV66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64362"/>
    <s v="En línea"/>
  </r>
  <r>
    <s v="01283419"/>
    <s v="09/02/2025"/>
    <s v="16:11"/>
    <s v="OFM55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67301"/>
    <s v="En línea"/>
  </r>
  <r>
    <s v="03173630"/>
    <s v="09/02/2025"/>
    <s v="20:07"/>
    <s v="ODT189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31719"/>
    <s v="En línea"/>
  </r>
  <r>
    <s v="021017059"/>
    <s v="09/02/2025"/>
    <s v="06:08"/>
    <s v="OFR22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44556"/>
    <s v="En línea"/>
  </r>
  <r>
    <s v="021017866"/>
    <s v="09/02/2025"/>
    <s v="23:43"/>
    <s v="OFM92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44763"/>
    <s v="En línea"/>
  </r>
  <r>
    <s v="01662245"/>
    <s v="09/02/2025"/>
    <s v="23:46"/>
    <s v="GCX091"/>
    <x v="0"/>
    <s v="BOGOTÁ, D.C."/>
    <x v="0"/>
    <x v="1"/>
    <n v="41160"/>
    <n v="4"/>
    <n v="10290"/>
    <n v="10290"/>
    <s v="1000800910821005"/>
    <n v="10510.43"/>
    <n v="42041.72"/>
    <x v="50"/>
    <x v="1"/>
    <x v="17"/>
    <n v="1005"/>
    <n v="10008009"/>
    <s v="SABANA"/>
    <n v="1082"/>
    <s v="Combustibles"/>
    <s v="0040007354"/>
    <x v="0"/>
    <s v="100296"/>
    <s v="En línea"/>
  </r>
  <r>
    <s v="01309852"/>
    <s v="09/02/2025"/>
    <s v="18:11"/>
    <s v="OFS53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36390"/>
    <s v="En línea"/>
  </r>
  <r>
    <s v="01309854"/>
    <s v="09/02/2025"/>
    <s v="18:12"/>
    <s v="OAM28E"/>
    <x v="0"/>
    <s v="BOGOTÁ, D.C."/>
    <x v="0"/>
    <x v="0"/>
    <n v="15888"/>
    <n v="1"/>
    <n v="15888"/>
    <n v="15888"/>
    <s v="1000800919301005"/>
    <n v="16129.73"/>
    <n v="16129.73"/>
    <x v="25"/>
    <x v="1"/>
    <x v="16"/>
    <n v="1005"/>
    <n v="10008009"/>
    <s v="SABANA"/>
    <n v="1930"/>
    <s v="Combustibles"/>
    <s v="0040007354"/>
    <x v="0"/>
    <s v="92435"/>
    <s v="En línea"/>
  </r>
  <r>
    <s v="01309856"/>
    <s v="09/02/2025"/>
    <s v="18:14"/>
    <s v="LHF07F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27162"/>
    <s v="En línea"/>
  </r>
  <r>
    <s v="02295308"/>
    <s v="09/02/2025"/>
    <s v="15:57"/>
    <s v="DDT44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8771"/>
    <s v="En línea"/>
  </r>
  <r>
    <s v="01628515"/>
    <s v="09/02/2025"/>
    <s v="15:45"/>
    <s v="OFO03E"/>
    <x v="0"/>
    <s v="BOGOTÁ, D.C."/>
    <x v="0"/>
    <x v="0"/>
    <n v="23190"/>
    <n v="1.5"/>
    <n v="15460"/>
    <n v="15460"/>
    <s v="1000800911031005"/>
    <n v="16129.73"/>
    <n v="24194.595000000001"/>
    <x v="27"/>
    <x v="1"/>
    <x v="17"/>
    <n v="1005"/>
    <n v="10008009"/>
    <s v="SABANA"/>
    <n v="1103"/>
    <s v="Combustibles"/>
    <s v="0040007354"/>
    <x v="0"/>
    <s v="72450"/>
    <s v="En línea"/>
  </r>
  <r>
    <s v="2357257"/>
    <s v="09/02/2025"/>
    <s v="09:52"/>
    <s v="OFY83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0517"/>
    <s v="En línea"/>
  </r>
  <r>
    <s v="2357045"/>
    <s v="09/02/2025"/>
    <s v="00:47"/>
    <s v="OFW59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57543"/>
    <s v="En línea"/>
  </r>
  <r>
    <s v="2357923"/>
    <s v="09/02/2025"/>
    <s v="21:55"/>
    <s v="LHG95F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25486"/>
    <s v="En línea"/>
  </r>
  <r>
    <s v="2357924"/>
    <s v="09/02/2025"/>
    <s v="21:54"/>
    <s v="OGC27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32490"/>
    <s v="En línea"/>
  </r>
  <r>
    <s v="01486318"/>
    <s v="09/02/2025"/>
    <s v="15:00"/>
    <s v="OFJ40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64000"/>
    <s v="En línea"/>
  </r>
  <r>
    <s v="03253055"/>
    <s v="09/02/2025"/>
    <s v="08:03"/>
    <s v="OLN150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32846"/>
    <s v="En línea"/>
  </r>
  <r>
    <s v="03253116"/>
    <s v="09/02/2025"/>
    <s v="10:42"/>
    <s v="LHF27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5942"/>
    <s v="En línea"/>
  </r>
  <r>
    <s v="02242970"/>
    <s v="09/02/2025"/>
    <s v="11:18"/>
    <s v="OLN146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12920"/>
    <s v="En línea"/>
  </r>
  <r>
    <s v="03253161"/>
    <s v="09/02/2025"/>
    <s v="12:19"/>
    <s v="LHF22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5182"/>
    <s v="En línea"/>
  </r>
  <r>
    <s v="02242861"/>
    <s v="09/02/2025"/>
    <s v="05:15"/>
    <s v="OAN03E"/>
    <x v="0"/>
    <s v="BOGOTÁ, D.C."/>
    <x v="0"/>
    <x v="0"/>
    <n v="13743.27"/>
    <n v="0.89300000000000002"/>
    <n v="15390"/>
    <n v="15390"/>
    <s v="1000800915551005"/>
    <n v="16129.73"/>
    <n v="14403.848889999999"/>
    <x v="31"/>
    <x v="1"/>
    <x v="16"/>
    <n v="1005"/>
    <n v="10008009"/>
    <s v="SABANA"/>
    <n v="1555"/>
    <s v="Combustibles"/>
    <s v="0040007354"/>
    <x v="0"/>
    <s v="68887"/>
    <s v="En línea"/>
  </r>
  <r>
    <s v="03253195"/>
    <s v="09/02/2025"/>
    <s v="13:35"/>
    <s v="DDU09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1140"/>
    <s v="En línea"/>
  </r>
  <r>
    <s v="03253074"/>
    <s v="09/02/2025"/>
    <s v="08:56"/>
    <s v="LHF10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7908"/>
    <s v="En línea"/>
  </r>
  <r>
    <s v="04191136"/>
    <s v="09/02/2025"/>
    <s v="09:45"/>
    <s v="LHE11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5776"/>
    <s v="En línea"/>
  </r>
  <r>
    <s v="02243112"/>
    <s v="09/02/2025"/>
    <s v="18:43"/>
    <s v="ODT187"/>
    <x v="0"/>
    <s v="BOGOTÁ, D.C."/>
    <x v="0"/>
    <x v="0"/>
    <n v="64114.74"/>
    <n v="4.1660000000000004"/>
    <n v="15390"/>
    <n v="15390"/>
    <s v="1000800915551005"/>
    <n v="16129.73"/>
    <n v="67196.455180000004"/>
    <x v="31"/>
    <x v="1"/>
    <x v="16"/>
    <n v="1005"/>
    <n v="10008009"/>
    <s v="SABANA"/>
    <n v="1555"/>
    <s v="Combustibles"/>
    <s v="0040007354"/>
    <x v="0"/>
    <s v="159515"/>
    <s v="En línea"/>
  </r>
  <r>
    <s v="03253339"/>
    <s v="09/02/2025"/>
    <s v="23:49"/>
    <s v="OFV37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3014"/>
    <s v="En línea"/>
  </r>
  <r>
    <s v="03253267"/>
    <s v="09/02/2025"/>
    <s v="17:58"/>
    <s v="JQV262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37095"/>
    <s v="En línea"/>
  </r>
  <r>
    <s v="04191283"/>
    <s v="09/02/2025"/>
    <s v="20:19"/>
    <s v="AWV22D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75024"/>
    <s v="En línea"/>
  </r>
  <r>
    <s v="03253232"/>
    <s v="09/02/2025"/>
    <s v="15:34"/>
    <s v="OLN283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126210"/>
    <s v="En línea"/>
  </r>
  <r>
    <s v="02243094"/>
    <s v="09/02/2025"/>
    <s v="17:42"/>
    <s v="JQV270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51707"/>
    <s v="En línea"/>
  </r>
  <r>
    <s v="04191276"/>
    <s v="09/02/2025"/>
    <s v="19:32"/>
    <s v="LHE46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0993"/>
    <s v="En línea"/>
  </r>
  <r>
    <s v="02243149"/>
    <s v="09/02/2025"/>
    <s v="20:36"/>
    <s v="LIS824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32880"/>
    <s v="En línea"/>
  </r>
  <r>
    <s v="03253292"/>
    <s v="09/02/2025"/>
    <s v="19:18"/>
    <s v="LIS830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9210"/>
    <s v="En línea"/>
  </r>
  <r>
    <s v="01332333"/>
    <s v="09/02/2025"/>
    <s v="00:44"/>
    <s v="OFV40E"/>
    <x v="0"/>
    <s v="BOGOTÁ, D.C."/>
    <x v="0"/>
    <x v="0"/>
    <n v="19160.82"/>
    <n v="1.2330000000000001"/>
    <n v="15540"/>
    <n v="15540"/>
    <s v="1000800910691005"/>
    <n v="16129.73"/>
    <n v="19887.95709"/>
    <x v="17"/>
    <x v="1"/>
    <x v="17"/>
    <n v="1005"/>
    <n v="10008009"/>
    <s v="SABANA"/>
    <n v="1069"/>
    <s v="Combustibles"/>
    <s v="0040007354"/>
    <x v="0"/>
    <s v="118610"/>
    <s v="En línea"/>
  </r>
  <r>
    <s v="01332331"/>
    <s v="09/02/2025"/>
    <s v="00:45"/>
    <s v="OFL95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6396"/>
    <s v="En línea"/>
  </r>
  <r>
    <s v="03144621"/>
    <s v="09/02/2025"/>
    <s v="02:29"/>
    <s v="OJX036"/>
    <x v="0"/>
    <s v="BOGOTÁ, D.C."/>
    <x v="0"/>
    <x v="0"/>
    <n v="77700"/>
    <n v="5"/>
    <n v="15540"/>
    <n v="15540"/>
    <s v="1000800910691005"/>
    <n v="16129.73"/>
    <n v="80648.649999999994"/>
    <x v="17"/>
    <x v="1"/>
    <x v="17"/>
    <n v="1005"/>
    <n v="10008009"/>
    <s v="SABANA"/>
    <n v="1069"/>
    <s v="Combustibles"/>
    <s v="0040007354"/>
    <x v="0"/>
    <s v="198247"/>
    <s v="En línea"/>
  </r>
  <r>
    <s v="01332434"/>
    <s v="09/02/2025"/>
    <s v="11:22"/>
    <s v="DDX49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57642"/>
    <s v="En línea"/>
  </r>
  <r>
    <s v="02278442"/>
    <s v="09/02/2025"/>
    <s v="11:24"/>
    <s v="LHF24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7499"/>
    <s v="En línea"/>
  </r>
  <r>
    <s v="03144642"/>
    <s v="09/02/2025"/>
    <s v="13:16"/>
    <s v="OKZ841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151030"/>
    <s v="En línea"/>
  </r>
  <r>
    <s v="04188946"/>
    <s v="09/02/2025"/>
    <s v="11:43"/>
    <s v="LHA26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26371"/>
    <s v="En línea"/>
  </r>
  <r>
    <s v="01332451"/>
    <s v="09/02/2025"/>
    <s v="11:46"/>
    <s v="LHB15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6400"/>
    <s v="En línea"/>
  </r>
  <r>
    <s v="03144636"/>
    <s v="09/02/2025"/>
    <s v="11:09"/>
    <s v="LHA05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7687"/>
    <s v="En línea"/>
  </r>
  <r>
    <s v="04188944"/>
    <s v="09/02/2025"/>
    <s v="11:41"/>
    <s v="OFO46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5467"/>
    <s v="En línea"/>
  </r>
  <r>
    <s v="04188975"/>
    <s v="09/02/2025"/>
    <s v="15:31"/>
    <s v="OKZ840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135526"/>
    <s v="En línea"/>
  </r>
  <r>
    <s v="02278494"/>
    <s v="09/02/2025"/>
    <s v="15:14"/>
    <s v="OJX093"/>
    <x v="0"/>
    <s v="BOGOTÁ, D.C."/>
    <x v="0"/>
    <x v="0"/>
    <n v="77700"/>
    <n v="5"/>
    <n v="15540"/>
    <n v="15540"/>
    <s v="1000800910691005"/>
    <n v="16129.73"/>
    <n v="80648.649999999994"/>
    <x v="17"/>
    <x v="1"/>
    <x v="17"/>
    <n v="1005"/>
    <n v="10008009"/>
    <s v="SABANA"/>
    <n v="1069"/>
    <s v="Combustibles"/>
    <s v="0040007354"/>
    <x v="0"/>
    <s v="188006"/>
    <s v="En línea"/>
  </r>
  <r>
    <s v="04188991"/>
    <s v="09/02/2025"/>
    <s v="16:12"/>
    <s v="UKP09D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21009"/>
    <s v="En línea"/>
  </r>
  <r>
    <s v="04189032"/>
    <s v="09/02/2025"/>
    <s v="18:37"/>
    <s v="OLO311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138210"/>
    <s v="En línea"/>
  </r>
  <r>
    <s v="04189059"/>
    <s v="09/02/2025"/>
    <s v="19:51"/>
    <s v="OFZ7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9692"/>
    <s v="En línea"/>
  </r>
  <r>
    <s v="01332650"/>
    <s v="09/02/2025"/>
    <s v="19:09"/>
    <s v="OLN017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157922"/>
    <s v="En línea"/>
  </r>
  <r>
    <s v="01332751"/>
    <s v="09/02/2025"/>
    <s v="22:58"/>
    <s v="OGG2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8866"/>
    <s v="En línea"/>
  </r>
  <r>
    <s v="01332398"/>
    <s v="09/02/2025"/>
    <s v="07:22"/>
    <s v="OLO548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63643"/>
    <s v="En línea"/>
  </r>
  <r>
    <s v="02278499"/>
    <s v="09/02/2025"/>
    <s v="15:21"/>
    <s v="OBE778"/>
    <x v="0"/>
    <s v="BOGOTÁ, D.C."/>
    <x v="0"/>
    <x v="1"/>
    <n v="84240"/>
    <n v="8"/>
    <n v="10530"/>
    <n v="10530"/>
    <s v="1000800910691005"/>
    <n v="10510.43"/>
    <n v="84083.44"/>
    <x v="17"/>
    <x v="1"/>
    <x v="17"/>
    <n v="1005"/>
    <n v="10008009"/>
    <s v="SABANA"/>
    <n v="1069"/>
    <s v="Combustibles"/>
    <s v="0040007354"/>
    <x v="0"/>
    <s v="281491"/>
    <s v="En línea"/>
  </r>
  <r>
    <s v="02278536"/>
    <s v="09/02/2025"/>
    <s v="16:19"/>
    <s v="OKZ753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77450"/>
    <s v="En línea"/>
  </r>
  <r>
    <s v="01332520"/>
    <s v="09/02/2025"/>
    <s v="15:26"/>
    <s v="LIT067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30578"/>
    <s v="En línea"/>
  </r>
  <r>
    <s v="01332687"/>
    <s v="09/02/2025"/>
    <s v="20:07"/>
    <s v="LIS983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39101"/>
    <s v="En línea"/>
  </r>
  <r>
    <s v="01471656"/>
    <s v="09/02/2025"/>
    <s v="04:03"/>
    <s v="OLO592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8189"/>
    <s v="En línea"/>
  </r>
  <r>
    <s v="01471739"/>
    <s v="09/02/2025"/>
    <s v="07:14"/>
    <s v="GCX090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9630"/>
    <s v="En línea"/>
  </r>
  <r>
    <s v="02364186"/>
    <s v="09/02/2025"/>
    <s v="08:34"/>
    <s v="OLN071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97718"/>
    <s v="En línea"/>
  </r>
  <r>
    <s v="02364466"/>
    <s v="09/02/2025"/>
    <s v="16:11"/>
    <s v="OKZ780"/>
    <x v="0"/>
    <s v="BOGOTÁ, D.C."/>
    <x v="0"/>
    <x v="1"/>
    <n v="85192"/>
    <n v="8"/>
    <n v="10649"/>
    <n v="10649"/>
    <s v="1000800925901005"/>
    <n v="10510.43"/>
    <n v="84083.44"/>
    <x v="20"/>
    <x v="1"/>
    <x v="16"/>
    <n v="1005"/>
    <n v="10008009"/>
    <s v="SABANA"/>
    <n v="2590"/>
    <s v="Combustibles"/>
    <s v="0040007354"/>
    <x v="0"/>
    <s v="108702"/>
    <s v="En línea"/>
  </r>
  <r>
    <s v="01471596"/>
    <s v="09/02/2025"/>
    <s v="00:09"/>
    <s v="GCX092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44502"/>
    <s v="En línea"/>
  </r>
  <r>
    <s v="01471612"/>
    <s v="09/02/2025"/>
    <s v="00:56"/>
    <s v="GCX094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2438"/>
    <s v="En línea"/>
  </r>
  <r>
    <s v="03167263"/>
    <s v="09/02/2025"/>
    <s v="18:34"/>
    <s v="OFY87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77875"/>
    <s v="En línea"/>
  </r>
  <r>
    <s v="03167318"/>
    <s v="09/02/2025"/>
    <s v="20:32"/>
    <s v="MMO61C"/>
    <x v="0"/>
    <s v="BOGOTÁ, D.C."/>
    <x v="0"/>
    <x v="0"/>
    <n v="23813.855"/>
    <n v="1.4950000000000001"/>
    <n v="15929"/>
    <n v="15929"/>
    <s v="1000800925901005"/>
    <n v="16129.73"/>
    <n v="24113.946350000002"/>
    <x v="20"/>
    <x v="1"/>
    <x v="16"/>
    <n v="1005"/>
    <n v="10008009"/>
    <s v="SABANA"/>
    <n v="2590"/>
    <s v="Combustibles"/>
    <s v="0040007354"/>
    <x v="0"/>
    <s v="52203"/>
    <s v="En línea"/>
  </r>
  <r>
    <s v="02744939"/>
    <s v="09/02/2025"/>
    <s v="07:36"/>
    <s v="GCX140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8799"/>
    <s v="En línea"/>
  </r>
  <r>
    <s v="02745089"/>
    <s v="09/02/2025"/>
    <s v="10:14"/>
    <s v="OLM868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86510"/>
    <s v="En línea"/>
  </r>
  <r>
    <s v="01866896"/>
    <s v="09/02/2025"/>
    <s v="10:57"/>
    <s v="OLM913"/>
    <x v="8"/>
    <s v="BOGOTÁ, D.C."/>
    <x v="0"/>
    <x v="1"/>
    <n v="77585.759999999995"/>
    <n v="7.5179999999999998"/>
    <n v="10320"/>
    <n v="10320"/>
    <s v="1000800910472289"/>
    <n v="10448.01"/>
    <n v="78548.139179999998"/>
    <x v="6"/>
    <x v="1"/>
    <x v="21"/>
    <n v="2289"/>
    <n v="10008009"/>
    <s v="SABANA"/>
    <n v="1047"/>
    <s v="Combustibles"/>
    <s v="0040005785"/>
    <x v="0"/>
    <s v="138131"/>
    <s v="En línea"/>
  </r>
  <r>
    <s v="02548786"/>
    <s v="09/02/2025"/>
    <s v="00:24"/>
    <s v="OFL62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6398"/>
    <s v="En línea"/>
  </r>
  <r>
    <s v="03501890"/>
    <s v="09/02/2025"/>
    <s v="10:09"/>
    <s v="LBL88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0897"/>
    <s v="En línea"/>
  </r>
  <r>
    <s v="01588238"/>
    <s v="09/02/2025"/>
    <s v="08:15"/>
    <s v="OFJ7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7476"/>
    <s v="En línea"/>
  </r>
  <r>
    <s v="02549330"/>
    <s v="09/02/2025"/>
    <s v="15:37"/>
    <s v="OGA6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5694"/>
    <s v="En línea"/>
  </r>
  <r>
    <s v="02549671"/>
    <s v="09/02/2025"/>
    <s v="23:41"/>
    <s v="OFM9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6481"/>
    <s v="En línea"/>
  </r>
  <r>
    <s v="01588717"/>
    <s v="09/02/2025"/>
    <s v="17:17"/>
    <s v="DDP7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9607"/>
    <s v="En línea"/>
  </r>
  <r>
    <s v="02549361"/>
    <s v="09/02/2025"/>
    <s v="16:10"/>
    <s v="OFJ6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0628"/>
    <s v="En línea"/>
  </r>
  <r>
    <s v="01588930"/>
    <s v="09/02/2025"/>
    <s v="21:23"/>
    <s v="OFK0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9458"/>
    <s v="En línea"/>
  </r>
  <r>
    <s v="03502246"/>
    <s v="09/02/2025"/>
    <s v="17:23"/>
    <s v="OFJ9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1027"/>
    <s v="En línea"/>
  </r>
  <r>
    <s v="03502404"/>
    <s v="09/02/2025"/>
    <s v="20:42"/>
    <s v="LBL79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2151"/>
    <s v="En línea"/>
  </r>
  <r>
    <s v="02549018"/>
    <s v="09/02/2025"/>
    <s v="08:48"/>
    <s v="OKZ857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42150"/>
    <s v="En línea"/>
  </r>
  <r>
    <s v="2744181"/>
    <s v="09/02/2025"/>
    <s v="13:50"/>
    <s v="LHA03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3901"/>
    <s v="En línea"/>
  </r>
  <r>
    <s v="2744121"/>
    <s v="09/02/2025"/>
    <s v="10:35"/>
    <s v="OAM73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85220"/>
    <s v="En línea"/>
  </r>
  <r>
    <s v="2744175"/>
    <s v="09/02/2025"/>
    <s v="13:29"/>
    <s v="OFO88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53742"/>
    <s v="En línea"/>
  </r>
  <r>
    <s v="2744273"/>
    <s v="09/02/2025"/>
    <s v="18:36"/>
    <s v="DDX03E"/>
    <x v="0"/>
    <s v="BOGOTÁ, D.C."/>
    <x v="0"/>
    <x v="0"/>
    <n v="15980"/>
    <n v="1"/>
    <n v="15980"/>
    <n v="15980"/>
    <s v="1000800911051005"/>
    <n v="16129.73"/>
    <n v="16129.73"/>
    <x v="38"/>
    <x v="1"/>
    <x v="17"/>
    <n v="1005"/>
    <n v="10008009"/>
    <s v="SABANA"/>
    <n v="1105"/>
    <s v="Combustibles"/>
    <s v="0040007354"/>
    <x v="0"/>
    <s v="42385"/>
    <s v="En línea"/>
  </r>
  <r>
    <s v="2744219"/>
    <s v="09/02/2025"/>
    <s v="15:47"/>
    <s v="DDV64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75085"/>
    <s v="En línea"/>
  </r>
  <r>
    <s v="2744077"/>
    <s v="09/02/2025"/>
    <s v="06:24"/>
    <s v="OLO706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99154"/>
    <s v="En línea"/>
  </r>
  <r>
    <s v="2744065"/>
    <s v="09/02/2025"/>
    <s v="04:26"/>
    <s v="OLN223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37747"/>
    <s v="En línea"/>
  </r>
  <r>
    <s v="02722246"/>
    <s v="09/02/2025"/>
    <s v="07:31"/>
    <s v="DDT31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1227"/>
    <s v="En línea"/>
  </r>
  <r>
    <s v="02722110"/>
    <s v="09/02/2025"/>
    <s v="00:09"/>
    <s v="OFM71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8078"/>
    <s v="En línea"/>
  </r>
  <r>
    <s v="01653996"/>
    <s v="09/02/2025"/>
    <s v="05:06"/>
    <s v="OFQ74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4236"/>
    <s v="En línea"/>
  </r>
  <r>
    <s v="01654080"/>
    <s v="09/02/2025"/>
    <s v="08:22"/>
    <s v="OGA18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3204"/>
    <s v="En línea"/>
  </r>
  <r>
    <s v="01654336"/>
    <s v="09/02/2025"/>
    <s v="14:50"/>
    <s v="OFM62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8910"/>
    <s v="En línea"/>
  </r>
  <r>
    <s v="01654341"/>
    <s v="09/02/2025"/>
    <s v="14:55"/>
    <s v="ODT183"/>
    <x v="0"/>
    <s v="BOGOTÁ, D.C."/>
    <x v="0"/>
    <x v="0"/>
    <n v="62760"/>
    <n v="4"/>
    <n v="15690"/>
    <n v="15690"/>
    <s v="1000800920461005"/>
    <n v="16129.73"/>
    <n v="64518.92"/>
    <x v="2"/>
    <x v="1"/>
    <x v="16"/>
    <n v="1005"/>
    <n v="10008009"/>
    <s v="SABANA"/>
    <n v="2046"/>
    <s v="Combustibles"/>
    <s v="0040007354"/>
    <x v="0"/>
    <s v="174090"/>
    <s v="En línea"/>
  </r>
  <r>
    <s v="02722558"/>
    <s v="09/02/2025"/>
    <s v="15:17"/>
    <s v="DDQ37E"/>
    <x v="0"/>
    <s v="BOGOTÁ, D.C."/>
    <x v="0"/>
    <x v="0"/>
    <n v="10637.82"/>
    <n v="0.67800000000000005"/>
    <n v="15690"/>
    <n v="15690"/>
    <s v="1000800920461005"/>
    <n v="16129.73"/>
    <n v="10935.95694"/>
    <x v="2"/>
    <x v="1"/>
    <x v="16"/>
    <n v="1005"/>
    <n v="10008009"/>
    <s v="SABANA"/>
    <n v="2046"/>
    <s v="Combustibles"/>
    <s v="0040007354"/>
    <x v="0"/>
    <s v="51180"/>
    <s v="En línea"/>
  </r>
  <r>
    <s v="02380895"/>
    <s v="09/02/2025"/>
    <s v="17:16"/>
    <s v="GCX043"/>
    <x v="0"/>
    <s v="BOGOTÁ, D.C."/>
    <x v="0"/>
    <x v="0"/>
    <n v="61560"/>
    <n v="4"/>
    <n v="15390"/>
    <n v="15390"/>
    <s v="1000800914191005"/>
    <n v="16129.73"/>
    <n v="64518.92"/>
    <x v="3"/>
    <x v="1"/>
    <x v="17"/>
    <n v="1005"/>
    <n v="10008009"/>
    <s v="SABANA"/>
    <n v="1419"/>
    <s v="Combustibles"/>
    <s v="0040007354"/>
    <x v="0"/>
    <s v="96095"/>
    <s v="En línea"/>
  </r>
  <r>
    <s v="02380694"/>
    <s v="09/02/2025"/>
    <s v="10:30"/>
    <s v="DDW45E"/>
    <x v="0"/>
    <s v="BOGOTÁ, D.C."/>
    <x v="0"/>
    <x v="0"/>
    <n v="23085"/>
    <n v="1.5"/>
    <n v="15390"/>
    <n v="15390"/>
    <s v="1000800914191005"/>
    <n v="16129.73"/>
    <n v="24194.595000000001"/>
    <x v="3"/>
    <x v="1"/>
    <x v="17"/>
    <n v="1005"/>
    <n v="10008009"/>
    <s v="SABANA"/>
    <n v="1419"/>
    <s v="Combustibles"/>
    <s v="0040007354"/>
    <x v="0"/>
    <s v="62255"/>
    <s v="En línea"/>
  </r>
  <r>
    <s v="02380713"/>
    <s v="09/02/2025"/>
    <s v="11:01"/>
    <s v="OEU913"/>
    <x v="0"/>
    <s v="BOGOTÁ, D.C."/>
    <x v="0"/>
    <x v="0"/>
    <n v="46170"/>
    <n v="3"/>
    <n v="15390"/>
    <n v="15390"/>
    <s v="1000800914191005"/>
    <n v="16129.73"/>
    <n v="48389.19"/>
    <x v="3"/>
    <x v="1"/>
    <x v="17"/>
    <n v="1005"/>
    <n v="10008009"/>
    <s v="SABANA"/>
    <n v="1419"/>
    <s v="Combustibles"/>
    <s v="0040007354"/>
    <x v="0"/>
    <s v="192936"/>
    <s v="En línea"/>
  </r>
  <r>
    <s v="02722446"/>
    <s v="09/02/2025"/>
    <s v="12:51"/>
    <s v="GCX076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08508"/>
    <s v="En línea"/>
  </r>
  <r>
    <s v="01654637"/>
    <s v="09/02/2025"/>
    <s v="21:56"/>
    <s v="LIS747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53100"/>
    <s v="En línea"/>
  </r>
  <r>
    <s v="03173644"/>
    <s v="09/02/2025"/>
    <s v="22:11"/>
    <s v="JQV30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0257"/>
    <s v="En línea"/>
  </r>
  <r>
    <s v="04335569"/>
    <s v="09/02/2025"/>
    <s v="18:57"/>
    <s v="OLM886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03537"/>
    <s v="En línea"/>
  </r>
  <r>
    <s v="03173491"/>
    <s v="09/02/2025"/>
    <s v="06:03"/>
    <s v="LIT06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27043"/>
    <s v="En línea"/>
  </r>
  <r>
    <s v="01340652"/>
    <s v="09/02/2025"/>
    <s v="20:54"/>
    <s v="LHE30F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17242"/>
    <s v="En línea"/>
  </r>
  <r>
    <s v="04364658"/>
    <s v="09/02/2025"/>
    <s v="19:20"/>
    <s v="ODT186"/>
    <x v="0"/>
    <s v="BOGOTÁ, D.C."/>
    <x v="0"/>
    <x v="0"/>
    <n v="76950"/>
    <n v="5"/>
    <n v="15390"/>
    <n v="15390"/>
    <s v="1000800921601005"/>
    <n v="16129.73"/>
    <n v="80648.649999999994"/>
    <x v="23"/>
    <x v="1"/>
    <x v="16"/>
    <n v="1005"/>
    <n v="10008009"/>
    <s v="SABANA"/>
    <n v="2160"/>
    <s v="Combustibles"/>
    <s v="0040007354"/>
    <x v="0"/>
    <s v="175398"/>
    <s v="En línea"/>
  </r>
  <r>
    <s v="03501735"/>
    <s v="09/02/2025"/>
    <s v="06:20"/>
    <s v="OFW6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6537"/>
    <s v="En línea"/>
  </r>
  <r>
    <s v="03501781"/>
    <s v="09/02/2025"/>
    <s v="07:30"/>
    <s v="DDP9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7466"/>
    <s v="En línea"/>
  </r>
  <r>
    <s v="03501719"/>
    <s v="09/02/2025"/>
    <s v="05:08"/>
    <s v="OFU3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5924"/>
    <s v="En línea"/>
  </r>
  <r>
    <s v="01588376"/>
    <s v="09/02/2025"/>
    <s v="10:56"/>
    <s v="OFR0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2651"/>
    <s v="En línea"/>
  </r>
  <r>
    <s v="03501939"/>
    <s v="09/02/2025"/>
    <s v="11:08"/>
    <s v="DDR3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3055"/>
    <s v="En línea"/>
  </r>
  <r>
    <s v="02549085"/>
    <s v="09/02/2025"/>
    <s v="10:38"/>
    <s v="OFW9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9597"/>
    <s v="En línea"/>
  </r>
  <r>
    <s v="03502395"/>
    <s v="09/02/2025"/>
    <s v="20:32"/>
    <s v="DDR1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5491"/>
    <s v="En línea"/>
  </r>
  <r>
    <s v="02549639"/>
    <s v="09/02/2025"/>
    <s v="22:40"/>
    <s v="DDR3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6579"/>
    <s v="En línea"/>
  </r>
  <r>
    <s v="03502423"/>
    <s v="09/02/2025"/>
    <s v="21:15"/>
    <s v="LBL82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1077"/>
    <s v="En línea"/>
  </r>
  <r>
    <s v="01588885"/>
    <s v="09/02/2025"/>
    <s v="20:34"/>
    <s v="LHB68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2465"/>
    <s v="En línea"/>
  </r>
  <r>
    <s v="02549633"/>
    <s v="09/02/2025"/>
    <s v="22:34"/>
    <s v="OFS7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0253"/>
    <s v="En línea"/>
  </r>
  <r>
    <s v="01588883"/>
    <s v="09/02/2025"/>
    <s v="20:31"/>
    <s v="OFJ5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6960"/>
    <s v="En línea"/>
  </r>
  <r>
    <s v="03501852"/>
    <s v="09/02/2025"/>
    <s v="09:14"/>
    <s v="GCX045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04878"/>
    <s v="En línea"/>
  </r>
  <r>
    <s v="03502016"/>
    <s v="09/02/2025"/>
    <s v="12:54"/>
    <s v="GCX112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19791"/>
    <s v="En línea"/>
  </r>
  <r>
    <s v="03502145"/>
    <s v="09/02/2025"/>
    <s v="15:27"/>
    <s v="OJY260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56980"/>
    <s v="En línea"/>
  </r>
  <r>
    <s v="03502251"/>
    <s v="09/02/2025"/>
    <s v="17:26"/>
    <s v="GCX113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80289"/>
    <s v="En línea"/>
  </r>
  <r>
    <s v="02549510"/>
    <s v="09/02/2025"/>
    <s v="19:18"/>
    <s v="GCX117"/>
    <x v="0"/>
    <s v="BOGOTÁ, D.C."/>
    <x v="0"/>
    <x v="1"/>
    <n v="41525.49"/>
    <n v="3.9889999999999999"/>
    <n v="10410"/>
    <n v="10410"/>
    <s v="1000800910561005"/>
    <n v="10510.43"/>
    <n v="41926.10527"/>
    <x v="28"/>
    <x v="1"/>
    <x v="17"/>
    <n v="1005"/>
    <n v="10008009"/>
    <s v="SABANA"/>
    <n v="1056"/>
    <s v="Combustibles"/>
    <s v="0040007354"/>
    <x v="0"/>
    <s v="54228"/>
    <s v="En línea"/>
  </r>
  <r>
    <s v="02636635"/>
    <s v="09/02/2025"/>
    <s v="07:15"/>
    <s v="DDX64E"/>
    <x v="0"/>
    <s v="BOGOTÁ, D.C."/>
    <x v="0"/>
    <x v="0"/>
    <n v="15460"/>
    <n v="1"/>
    <n v="15460"/>
    <n v="15460"/>
    <s v="1000800911031005"/>
    <n v="16129.73"/>
    <n v="16129.73"/>
    <x v="27"/>
    <x v="1"/>
    <x v="17"/>
    <n v="1005"/>
    <n v="10008009"/>
    <s v="SABANA"/>
    <n v="1103"/>
    <s v="Combustibles"/>
    <s v="0040007354"/>
    <x v="0"/>
    <s v="87805"/>
    <s v="En línea"/>
  </r>
  <r>
    <s v="49090225"/>
    <s v="09/02/2025"/>
    <s v="11:12"/>
    <s v="GCX072"/>
    <x v="0"/>
    <s v="BOGOTÁ, D.C."/>
    <x v="0"/>
    <x v="1"/>
    <n v="42640"/>
    <n v="4"/>
    <n v="10660"/>
    <n v="10660"/>
    <s v="1000800919751005"/>
    <n v="10510.43"/>
    <n v="42041.72"/>
    <x v="12"/>
    <x v="1"/>
    <x v="16"/>
    <n v="1005"/>
    <n v="10008009"/>
    <s v="SABANA"/>
    <n v="1975"/>
    <s v="Combustibles"/>
    <s v="0040007354"/>
    <x v="0"/>
    <s v="118230"/>
    <s v="En línea"/>
  </r>
  <r>
    <s v="02105717"/>
    <s v="09/02/2025"/>
    <s v="06:53"/>
    <s v="OGC10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45694"/>
    <s v="En línea"/>
  </r>
  <r>
    <s v="03122397"/>
    <s v="09/02/2025"/>
    <s v="22:59"/>
    <s v="ODT181"/>
    <x v="0"/>
    <s v="BOGOTÁ, D.C."/>
    <x v="0"/>
    <x v="0"/>
    <n v="79450"/>
    <n v="5"/>
    <n v="15890"/>
    <n v="15890"/>
    <s v="1000800923041005"/>
    <n v="16129.73"/>
    <n v="80648.649999999994"/>
    <x v="0"/>
    <x v="1"/>
    <x v="16"/>
    <n v="1005"/>
    <n v="10008009"/>
    <s v="SABANA"/>
    <n v="2304"/>
    <s v="Combustibles"/>
    <s v="0040007354"/>
    <x v="0"/>
    <s v="174619"/>
    <s v="En línea"/>
  </r>
  <r>
    <s v="01466477"/>
    <s v="09/02/2025"/>
    <s v="18:55"/>
    <s v="OFX47E"/>
    <x v="0"/>
    <s v="BOGOTÁ, D.C."/>
    <x v="0"/>
    <x v="0"/>
    <n v="13611.3"/>
    <n v="0.88500000000000001"/>
    <n v="15380"/>
    <n v="15380"/>
    <s v="1000800926001005"/>
    <n v="16129.73"/>
    <n v="14274.81105"/>
    <x v="14"/>
    <x v="1"/>
    <x v="16"/>
    <n v="1005"/>
    <n v="10008009"/>
    <s v="SABANA"/>
    <n v="2600"/>
    <s v="Combustibles"/>
    <s v="0040007354"/>
    <x v="0"/>
    <s v="34422"/>
    <s v="En línea"/>
  </r>
  <r>
    <s v="03255237"/>
    <s v="09/02/2025"/>
    <s v="00:11"/>
    <s v="DDY95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50498"/>
    <s v="En línea"/>
  </r>
  <r>
    <s v="04228548"/>
    <s v="09/02/2025"/>
    <s v="03:23"/>
    <s v="OFO87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8554"/>
    <s v="En línea"/>
  </r>
  <r>
    <s v="02394267"/>
    <s v="09/02/2025"/>
    <s v="08:22"/>
    <s v="OFP51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4353"/>
    <s v="En línea"/>
  </r>
  <r>
    <s v="04228657"/>
    <s v="09/02/2025"/>
    <s v="10:33"/>
    <s v="LHH04F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24426"/>
    <s v="En línea"/>
  </r>
  <r>
    <s v="0133930"/>
    <s v="09/02/2025"/>
    <s v="08:09"/>
    <s v="LIS767"/>
    <x v="0"/>
    <s v="BOGOTÁ, D.C."/>
    <x v="0"/>
    <x v="1"/>
    <n v="84720"/>
    <n v="8"/>
    <n v="10590"/>
    <n v="10590"/>
    <s v="1000800926091005"/>
    <n v="10510.43"/>
    <n v="84083.44"/>
    <x v="43"/>
    <x v="1"/>
    <x v="16"/>
    <n v="1005"/>
    <n v="10008009"/>
    <s v="SABANA"/>
    <n v="2609"/>
    <s v="Combustibles"/>
    <s v="0040007354"/>
    <x v="0"/>
    <s v="19380"/>
    <s v="En línea"/>
  </r>
  <r>
    <s v="0133915"/>
    <s v="09/02/2025"/>
    <s v="07:26"/>
    <s v="OLN221"/>
    <x v="0"/>
    <s v="BOGOTÁ, D.C."/>
    <x v="0"/>
    <x v="1"/>
    <n v="42360"/>
    <n v="4"/>
    <n v="10590"/>
    <n v="10590"/>
    <s v="1000800926091005"/>
    <n v="10510.43"/>
    <n v="42041.72"/>
    <x v="43"/>
    <x v="1"/>
    <x v="16"/>
    <n v="1005"/>
    <n v="10008009"/>
    <s v="SABANA"/>
    <n v="2609"/>
    <s v="Combustibles"/>
    <s v="0040007354"/>
    <x v="0"/>
    <s v="151300"/>
    <s v="En línea"/>
  </r>
  <r>
    <s v="02466575"/>
    <s v="09/02/2025"/>
    <s v="09:08"/>
    <s v="NJK150"/>
    <x v="6"/>
    <s v="BOGOTÁ, D.C."/>
    <x v="0"/>
    <x v="0"/>
    <n v="138002.68"/>
    <n v="8.8520000000000003"/>
    <n v="15590"/>
    <n v="15590"/>
    <s v="100080091039865"/>
    <n v="16140.01"/>
    <n v="142871.36852000002"/>
    <x v="5"/>
    <x v="1"/>
    <x v="27"/>
    <n v="865"/>
    <n v="10008009"/>
    <s v="SABANA"/>
    <n v="1039"/>
    <s v="Combustibles"/>
    <s v="0040006277"/>
    <x v="0"/>
    <s v="4743"/>
    <s v="En línea"/>
  </r>
  <r>
    <s v="04156594"/>
    <s v="09/02/2025"/>
    <s v="15:27"/>
    <s v="OFZ3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9556"/>
    <s v="En línea"/>
  </r>
  <r>
    <s v="04156444"/>
    <s v="09/02/2025"/>
    <s v="13:22"/>
    <s v="LBM38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6017"/>
    <s v="En línea"/>
  </r>
  <r>
    <s v="04156996"/>
    <s v="09/02/2025"/>
    <s v="21:58"/>
    <s v="OFZ2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1125"/>
    <s v="En línea"/>
  </r>
  <r>
    <s v="04156674"/>
    <s v="09/02/2025"/>
    <s v="17:06"/>
    <s v="DDY58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6852"/>
    <s v="En línea"/>
  </r>
  <r>
    <s v="04156694"/>
    <s v="09/02/2025"/>
    <s v="17:28"/>
    <s v="OFZ14E"/>
    <x v="0"/>
    <s v="BOGOTÁ, D.C."/>
    <x v="0"/>
    <x v="0"/>
    <n v="13793.28"/>
    <n v="0.89800000000000002"/>
    <n v="15360"/>
    <n v="15360"/>
    <s v="1000800910551005"/>
    <n v="16129.73"/>
    <n v="14484.49754"/>
    <x v="10"/>
    <x v="1"/>
    <x v="17"/>
    <n v="1005"/>
    <n v="10008009"/>
    <s v="SABANA"/>
    <n v="1055"/>
    <s v="Combustibles"/>
    <s v="0040007354"/>
    <x v="0"/>
    <s v="67904"/>
    <s v="En línea"/>
  </r>
  <r>
    <s v="01663282"/>
    <s v="09/02/2025"/>
    <s v="23:22"/>
    <s v="DDQ8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0878"/>
    <s v="En línea"/>
  </r>
  <r>
    <s v="02613627"/>
    <s v="09/02/2025"/>
    <s v="23:54"/>
    <s v="DDQ7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3719"/>
    <s v="En línea"/>
  </r>
  <r>
    <s v="04155991"/>
    <s v="09/02/2025"/>
    <s v="06:39"/>
    <s v="OFJ22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0002"/>
    <s v="En línea"/>
  </r>
  <r>
    <s v="02613037"/>
    <s v="09/02/2025"/>
    <s v="06:32"/>
    <s v="OFZ0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9334"/>
    <s v="En línea"/>
  </r>
  <r>
    <s v="03543025"/>
    <s v="09/02/2025"/>
    <s v="12:16"/>
    <s v="OFO0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2980"/>
    <s v="En línea"/>
  </r>
  <r>
    <s v="04156199"/>
    <s v="09/02/2025"/>
    <s v="10:29"/>
    <s v="LBM22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0179"/>
    <s v="En línea"/>
  </r>
  <r>
    <s v="04156430"/>
    <s v="09/02/2025"/>
    <s v="13:13"/>
    <s v="GCX059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78051"/>
    <s v="En línea"/>
  </r>
  <r>
    <s v="01662955"/>
    <s v="09/02/2025"/>
    <s v="14:20"/>
    <s v="GCX106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6413"/>
    <s v="En línea"/>
  </r>
  <r>
    <s v="01663221"/>
    <s v="09/02/2025"/>
    <s v="21:20"/>
    <s v="JQV200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54078"/>
    <s v="En línea"/>
  </r>
  <r>
    <s v="01663309"/>
    <s v="09/02/2025"/>
    <s v="23:56"/>
    <s v="OLO610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56652"/>
    <s v="En línea"/>
  </r>
  <r>
    <s v="02612918"/>
    <s v="09/02/2025"/>
    <s v="02:09"/>
    <s v="OKZ871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66379"/>
    <s v="En línea"/>
  </r>
  <r>
    <s v="02612889"/>
    <s v="09/02/2025"/>
    <s v="01:14"/>
    <s v="GCX056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7832"/>
    <s v="En línea"/>
  </r>
  <r>
    <s v="01662681"/>
    <s v="09/02/2025"/>
    <s v="08:00"/>
    <s v="OKZ786"/>
    <x v="0"/>
    <s v="BOGOTÁ, D.C."/>
    <x v="0"/>
    <x v="1"/>
    <n v="82080"/>
    <n v="8"/>
    <n v="10260"/>
    <n v="10260"/>
    <s v="1000800910551005"/>
    <n v="10510.43"/>
    <n v="84083.44"/>
    <x v="10"/>
    <x v="1"/>
    <x v="17"/>
    <n v="1005"/>
    <n v="10008009"/>
    <s v="SABANA"/>
    <n v="1055"/>
    <s v="Combustibles"/>
    <s v="0040007354"/>
    <x v="0"/>
    <s v="113860"/>
    <s v="En línea"/>
  </r>
  <r>
    <s v="2744082"/>
    <s v="09/02/2025"/>
    <s v="07:24"/>
    <s v="OGG12E"/>
    <x v="0"/>
    <s v="BOGOTÁ, D.C."/>
    <x v="0"/>
    <x v="0"/>
    <n v="21125.56"/>
    <n v="1.3220000000000001"/>
    <n v="15980"/>
    <n v="15980"/>
    <s v="1000800911051005"/>
    <n v="16129.73"/>
    <n v="21323.503059999999"/>
    <x v="38"/>
    <x v="1"/>
    <x v="17"/>
    <n v="1005"/>
    <n v="10008009"/>
    <s v="SABANA"/>
    <n v="1105"/>
    <s v="Combustibles"/>
    <s v="0040007354"/>
    <x v="0"/>
    <s v="63389"/>
    <s v="En línea"/>
  </r>
  <r>
    <s v="2744066"/>
    <s v="09/02/2025"/>
    <s v="04:30"/>
    <s v="DDV68E"/>
    <x v="0"/>
    <s v="BOGOTÁ, D.C."/>
    <x v="0"/>
    <x v="0"/>
    <n v="17466.14"/>
    <n v="1.093"/>
    <n v="15980"/>
    <n v="15980"/>
    <s v="1000800911051005"/>
    <n v="16129.73"/>
    <n v="17629.794889999997"/>
    <x v="38"/>
    <x v="1"/>
    <x v="17"/>
    <n v="1005"/>
    <n v="10008009"/>
    <s v="SABANA"/>
    <n v="1105"/>
    <s v="Combustibles"/>
    <s v="0040007354"/>
    <x v="0"/>
    <s v="89234"/>
    <s v="En línea"/>
  </r>
  <r>
    <s v="2744194"/>
    <s v="09/02/2025"/>
    <s v="14:16"/>
    <s v="LIS729"/>
    <x v="0"/>
    <s v="BOGOTÁ, D.C."/>
    <x v="0"/>
    <x v="0"/>
    <n v="47940"/>
    <n v="3"/>
    <n v="15980"/>
    <n v="15980"/>
    <s v="1000800911051005"/>
    <n v="16129.73"/>
    <n v="48389.19"/>
    <x v="38"/>
    <x v="1"/>
    <x v="17"/>
    <n v="1005"/>
    <n v="10008009"/>
    <s v="SABANA"/>
    <n v="1105"/>
    <s v="Combustibles"/>
    <s v="0040007354"/>
    <x v="0"/>
    <s v="37799"/>
    <s v="En línea"/>
  </r>
  <r>
    <s v="2744166"/>
    <s v="09/02/2025"/>
    <s v="12:54"/>
    <s v="DDP69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72964"/>
    <s v="En línea"/>
  </r>
  <r>
    <s v="2744232"/>
    <s v="09/02/2025"/>
    <s v="16:44"/>
    <s v="OFQ56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55819"/>
    <s v="En línea"/>
  </r>
  <r>
    <s v="011015883"/>
    <s v="09/02/2025"/>
    <s v="14:34"/>
    <s v="LIS856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20673"/>
    <s v="En línea"/>
  </r>
  <r>
    <s v="02856581"/>
    <s v="09/02/2025"/>
    <s v="04:46"/>
    <s v="OLO478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95704"/>
    <s v="En línea"/>
  </r>
  <r>
    <s v="04328056"/>
    <s v="09/02/2025"/>
    <s v="15:45"/>
    <s v="LBL69F"/>
    <x v="0"/>
    <s v="BOGOTÁ, D.C."/>
    <x v="0"/>
    <x v="0"/>
    <n v="23185.05"/>
    <n v="1.4910000000000001"/>
    <n v="15550"/>
    <n v="15550"/>
    <s v="100080099581005"/>
    <n v="16129.73"/>
    <n v="24049.42743"/>
    <x v="35"/>
    <x v="1"/>
    <x v="17"/>
    <n v="1005"/>
    <n v="10008009"/>
    <s v="SABANA"/>
    <n v="958"/>
    <s v="Combustibles"/>
    <s v="0040007354"/>
    <x v="0"/>
    <s v="41710"/>
    <s v="En línea"/>
  </r>
  <r>
    <s v="02428733"/>
    <s v="09/02/2025"/>
    <s v="08:37"/>
    <s v="DDW51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73690"/>
    <s v="En línea"/>
  </r>
  <r>
    <s v="01867286"/>
    <s v="09/02/2025"/>
    <s v="16:25"/>
    <s v="MMP44C"/>
    <x v="0"/>
    <s v="BOGOTÁ, D.C."/>
    <x v="0"/>
    <x v="0"/>
    <n v="30920"/>
    <n v="2"/>
    <n v="15460"/>
    <n v="15460"/>
    <s v="1000800910471005"/>
    <n v="16129.73"/>
    <n v="32259.46"/>
    <x v="6"/>
    <x v="1"/>
    <x v="17"/>
    <n v="1005"/>
    <n v="10008009"/>
    <s v="SABANA"/>
    <n v="1047"/>
    <s v="Combustibles"/>
    <s v="0040007354"/>
    <x v="0"/>
    <s v="75685"/>
    <s v="En línea"/>
  </r>
  <r>
    <s v="02745604"/>
    <s v="09/02/2025"/>
    <s v="16:58"/>
    <s v="OFV0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9087"/>
    <s v="En línea"/>
  </r>
  <r>
    <s v="02745612"/>
    <s v="09/02/2025"/>
    <s v="17:01"/>
    <s v="OFP0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8719"/>
    <s v="En línea"/>
  </r>
  <r>
    <s v="02745617"/>
    <s v="09/02/2025"/>
    <s v="17:03"/>
    <s v="OGC11E"/>
    <x v="0"/>
    <s v="BOGOTÁ, D.C."/>
    <x v="0"/>
    <x v="0"/>
    <n v="19773.34"/>
    <n v="1.2789999999999999"/>
    <n v="15460"/>
    <n v="15460"/>
    <s v="1000800910471005"/>
    <n v="16129.73"/>
    <n v="20629.924669999997"/>
    <x v="6"/>
    <x v="1"/>
    <x v="17"/>
    <n v="1005"/>
    <n v="10008009"/>
    <s v="SABANA"/>
    <n v="1047"/>
    <s v="Combustibles"/>
    <s v="0040007354"/>
    <x v="0"/>
    <s v="54937"/>
    <s v="En línea"/>
  </r>
  <r>
    <s v="02745624"/>
    <s v="09/02/2025"/>
    <s v="17:08"/>
    <s v="ODT159"/>
    <x v="0"/>
    <s v="BOGOTÁ, D.C."/>
    <x v="0"/>
    <x v="0"/>
    <n v="58778.92"/>
    <n v="3.802"/>
    <n v="15460"/>
    <n v="15460"/>
    <s v="1000800910471005"/>
    <n v="16129.73"/>
    <n v="61325.233459999996"/>
    <x v="6"/>
    <x v="1"/>
    <x v="17"/>
    <n v="1005"/>
    <n v="10008009"/>
    <s v="SABANA"/>
    <n v="1047"/>
    <s v="Combustibles"/>
    <s v="0040007354"/>
    <x v="0"/>
    <s v="154652"/>
    <s v="En línea"/>
  </r>
  <r>
    <s v="01867350"/>
    <s v="09/02/2025"/>
    <s v="17:19"/>
    <s v="OFP0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0809"/>
    <s v="En línea"/>
  </r>
  <r>
    <s v="02745647"/>
    <s v="09/02/2025"/>
    <s v="17:24"/>
    <s v="OFP1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5917"/>
    <s v="En línea"/>
  </r>
  <r>
    <s v="01866364"/>
    <s v="09/02/2025"/>
    <s v="00:32"/>
    <s v="DDZ7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2590"/>
    <s v="En línea"/>
  </r>
  <r>
    <s v="01866905"/>
    <s v="09/02/2025"/>
    <s v="11:08"/>
    <s v="OFP3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8970"/>
    <s v="En línea"/>
  </r>
  <r>
    <s v="02745488"/>
    <s v="09/02/2025"/>
    <s v="15:29"/>
    <s v="OFO7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4653"/>
    <s v="En línea"/>
  </r>
  <r>
    <s v="02745291"/>
    <s v="09/02/2025"/>
    <s v="12:46"/>
    <s v="DDW1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5488"/>
    <s v="En línea"/>
  </r>
  <r>
    <s v="01867565"/>
    <s v="09/02/2025"/>
    <s v="19:55"/>
    <s v="OFP7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9275"/>
    <s v="En línea"/>
  </r>
  <r>
    <s v="02745920"/>
    <s v="09/02/2025"/>
    <s v="21:14"/>
    <s v="OFU7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0569"/>
    <s v="En línea"/>
  </r>
  <r>
    <s v="02745936"/>
    <s v="09/02/2025"/>
    <s v="21:28"/>
    <s v="LHF16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20646"/>
    <s v="En línea"/>
  </r>
  <r>
    <s v="02746019"/>
    <s v="09/02/2025"/>
    <s v="23:11"/>
    <s v="OJX086"/>
    <x v="0"/>
    <s v="BOGOTÁ, D.C."/>
    <x v="0"/>
    <x v="0"/>
    <n v="71208.759999999995"/>
    <n v="4.6059999999999999"/>
    <n v="15460"/>
    <n v="15460"/>
    <s v="1000800910471005"/>
    <n v="16129.73"/>
    <n v="74293.53637999999"/>
    <x v="6"/>
    <x v="1"/>
    <x v="17"/>
    <n v="1005"/>
    <n v="10008009"/>
    <s v="SABANA"/>
    <n v="1047"/>
    <s v="Combustibles"/>
    <s v="0040007354"/>
    <x v="0"/>
    <s v="165448"/>
    <s v="En línea"/>
  </r>
  <r>
    <s v="02744840"/>
    <s v="09/02/2025"/>
    <s v="05:02"/>
    <s v="GCX132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2239"/>
    <s v="En línea"/>
  </r>
  <r>
    <s v="01867038"/>
    <s v="09/02/2025"/>
    <s v="12:50"/>
    <s v="OKZ821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59333"/>
    <s v="En línea"/>
  </r>
  <r>
    <s v="01867550"/>
    <s v="09/02/2025"/>
    <s v="19:46"/>
    <s v="GCX143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47713"/>
    <s v="En línea"/>
  </r>
  <r>
    <s v="02745878"/>
    <s v="09/02/2025"/>
    <s v="20:32"/>
    <s v="GCX133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10774"/>
    <s v="En línea"/>
  </r>
  <r>
    <s v="01443022"/>
    <s v="09/02/2025"/>
    <s v="06:05"/>
    <s v="OLO469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97793"/>
    <s v="En línea"/>
  </r>
  <r>
    <s v="02341042"/>
    <s v="09/02/2025"/>
    <s v="06:21"/>
    <s v="JQV279"/>
    <x v="0"/>
    <s v="BOGOTÁ, D.C."/>
    <x v="0"/>
    <x v="1"/>
    <n v="84480"/>
    <n v="8"/>
    <n v="10560"/>
    <n v="10560"/>
    <s v="1000800919251005"/>
    <n v="10510.43"/>
    <n v="84083.44"/>
    <x v="26"/>
    <x v="1"/>
    <x v="16"/>
    <n v="1005"/>
    <n v="10008009"/>
    <s v="SABANA"/>
    <n v="1925"/>
    <s v="Combustibles"/>
    <s v="0040007354"/>
    <x v="0"/>
    <s v="44605"/>
    <s v="En línea"/>
  </r>
  <r>
    <s v="01443285"/>
    <s v="09/02/2025"/>
    <s v="17:50"/>
    <s v="GCX006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98395"/>
    <s v="En línea"/>
  </r>
  <r>
    <s v="03122152"/>
    <s v="09/02/2025"/>
    <s v="12:08"/>
    <s v="GCX033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98050"/>
    <s v="En línea"/>
  </r>
  <r>
    <s v="03122351"/>
    <s v="09/02/2025"/>
    <s v="20:07"/>
    <s v="OJX876"/>
    <x v="2"/>
    <s v="BOGOTÁ, D.C."/>
    <x v="0"/>
    <x v="1"/>
    <n v="246992.45"/>
    <n v="23.105"/>
    <n v="10690"/>
    <n v="10690"/>
    <s v="100080092304267"/>
    <n v="10697.3"/>
    <n v="247161.11649999997"/>
    <x v="0"/>
    <x v="1"/>
    <x v="19"/>
    <n v="267"/>
    <n v="10008009"/>
    <s v="SABANA"/>
    <n v="2304"/>
    <s v="Combustibles"/>
    <s v="0040006107"/>
    <x v="0"/>
    <s v="86832"/>
    <s v="En línea"/>
  </r>
  <r>
    <s v="03255456"/>
    <s v="09/02/2025"/>
    <s v="14:34"/>
    <s v="OLO685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40525"/>
    <s v="En línea"/>
  </r>
  <r>
    <s v="04228519"/>
    <s v="09/02/2025"/>
    <s v="01:01"/>
    <s v="OKZ866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57445"/>
    <s v="En línea"/>
  </r>
  <r>
    <s v="01466225"/>
    <s v="09/02/2025"/>
    <s v="09:20"/>
    <s v="OLO533"/>
    <x v="0"/>
    <s v="BOGOTÁ, D.C."/>
    <x v="0"/>
    <x v="1"/>
    <n v="82240"/>
    <n v="8"/>
    <n v="10280"/>
    <n v="10280"/>
    <s v="1000800926001005"/>
    <n v="10510.43"/>
    <n v="84083.44"/>
    <x v="14"/>
    <x v="1"/>
    <x v="16"/>
    <n v="1005"/>
    <n v="10008009"/>
    <s v="SABANA"/>
    <n v="2600"/>
    <s v="Combustibles"/>
    <s v="0040007354"/>
    <x v="0"/>
    <s v="46506"/>
    <s v="En línea"/>
  </r>
  <r>
    <s v="01466183"/>
    <s v="09/02/2025"/>
    <s v="06:37"/>
    <s v="OKZ746"/>
    <x v="12"/>
    <s v="BOGOTÁ, D.C."/>
    <x v="0"/>
    <x v="1"/>
    <n v="119690.04"/>
    <n v="11.643000000000001"/>
    <n v="10280"/>
    <n v="10280"/>
    <s v="1000800926001012"/>
    <n v="10552.49"/>
    <n v="122862.64107"/>
    <x v="14"/>
    <x v="1"/>
    <x v="29"/>
    <n v="1012"/>
    <n v="10008009"/>
    <s v="SABANA"/>
    <n v="2600"/>
    <s v="Combustibles"/>
    <s v="0040006507"/>
    <x v="0"/>
    <s v="351250"/>
    <s v="En línea"/>
  </r>
  <r>
    <s v="03419514"/>
    <s v="09/02/2025"/>
    <s v="18:19"/>
    <s v="OGF28E"/>
    <x v="0"/>
    <s v="BOGOTÁ, D.C."/>
    <x v="0"/>
    <x v="0"/>
    <n v="22517.759999999998"/>
    <n v="1.466"/>
    <n v="15360"/>
    <n v="15360"/>
    <s v="1000800914421005"/>
    <n v="16129.73"/>
    <n v="23646.18418"/>
    <x v="30"/>
    <x v="1"/>
    <x v="17"/>
    <n v="1005"/>
    <n v="10008009"/>
    <s v="SABANA"/>
    <n v="1442"/>
    <s v="Combustibles"/>
    <s v="0040007354"/>
    <x v="0"/>
    <s v="87013"/>
    <s v="En línea"/>
  </r>
  <r>
    <s v="03419091"/>
    <s v="09/02/2025"/>
    <s v="00:20"/>
    <s v="OFR30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65727"/>
    <s v="En línea"/>
  </r>
  <r>
    <s v="02496626"/>
    <s v="09/02/2025"/>
    <s v="23:01"/>
    <s v="OFT55E"/>
    <x v="0"/>
    <s v="BOGOTÁ, D.C."/>
    <x v="0"/>
    <x v="0"/>
    <n v="15360"/>
    <n v="1"/>
    <n v="15360"/>
    <n v="15360"/>
    <s v="1000800914421005"/>
    <n v="16129.73"/>
    <n v="16129.73"/>
    <x v="30"/>
    <x v="1"/>
    <x v="17"/>
    <n v="1005"/>
    <n v="10008009"/>
    <s v="SABANA"/>
    <n v="1442"/>
    <s v="Combustibles"/>
    <s v="0040007354"/>
    <x v="0"/>
    <s v="40208"/>
    <s v="En línea"/>
  </r>
  <r>
    <s v="04251689"/>
    <s v="09/02/2025"/>
    <s v="09:49"/>
    <s v="OLO541"/>
    <x v="2"/>
    <s v="BOGOTÁ, D.C."/>
    <x v="0"/>
    <x v="0"/>
    <n v="103372.8"/>
    <n v="6.73"/>
    <n v="15360"/>
    <n v="15360"/>
    <s v="100080091442267"/>
    <n v="16316.6"/>
    <n v="109810.71800000001"/>
    <x v="30"/>
    <x v="1"/>
    <x v="19"/>
    <n v="267"/>
    <n v="10008009"/>
    <s v="SABANA"/>
    <n v="1442"/>
    <s v="Combustibles"/>
    <s v="0040006107"/>
    <x v="0"/>
    <s v="64232"/>
    <s v="En línea"/>
  </r>
  <r>
    <s v="03419467"/>
    <s v="09/02/2025"/>
    <s v="17:20"/>
    <s v="OLN089"/>
    <x v="0"/>
    <s v="BOGOTÁ, D.C."/>
    <x v="0"/>
    <x v="1"/>
    <n v="40960"/>
    <n v="4"/>
    <n v="10240"/>
    <n v="10240"/>
    <s v="1000800914421005"/>
    <n v="10510.43"/>
    <n v="42041.72"/>
    <x v="30"/>
    <x v="1"/>
    <x v="17"/>
    <n v="1005"/>
    <n v="10008009"/>
    <s v="SABANA"/>
    <n v="1442"/>
    <s v="Combustibles"/>
    <s v="0040007354"/>
    <x v="0"/>
    <s v="205393"/>
    <s v="En línea"/>
  </r>
  <r>
    <s v="01422068"/>
    <s v="09/02/2025"/>
    <s v="09:25"/>
    <s v="OLO480"/>
    <x v="0"/>
    <s v="BOGOTÁ, D.C."/>
    <x v="0"/>
    <x v="1"/>
    <n v="40960"/>
    <n v="4"/>
    <n v="10240"/>
    <n v="10240"/>
    <s v="1000800914421005"/>
    <n v="10510.43"/>
    <n v="42041.72"/>
    <x v="30"/>
    <x v="1"/>
    <x v="17"/>
    <n v="1005"/>
    <n v="10008009"/>
    <s v="SABANA"/>
    <n v="1442"/>
    <s v="Combustibles"/>
    <s v="0040007354"/>
    <x v="0"/>
    <s v="173342"/>
    <s v="En línea"/>
  </r>
  <r>
    <s v="49092977"/>
    <s v="09/02/2025"/>
    <s v="14:26"/>
    <s v="OFJ77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61699"/>
    <s v="En línea"/>
  </r>
  <r>
    <s v="49094142"/>
    <s v="09/02/2025"/>
    <s v="15:32"/>
    <s v="DDU58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82570"/>
    <s v="En línea"/>
  </r>
  <r>
    <s v="49099067"/>
    <s v="09/02/2025"/>
    <s v="21:03"/>
    <s v="ODT172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8594"/>
    <s v="En línea"/>
  </r>
  <r>
    <s v="49099407"/>
    <s v="09/02/2025"/>
    <s v="21:36"/>
    <s v="ODT169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6570"/>
    <s v="En línea"/>
  </r>
  <r>
    <s v="49099623"/>
    <s v="09/02/2025"/>
    <s v="21:56"/>
    <s v="OAM37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86301"/>
    <s v="En línea"/>
  </r>
  <r>
    <s v="49097321"/>
    <s v="09/02/2025"/>
    <s v="18:51"/>
    <s v="DDU27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70107"/>
    <s v="En línea"/>
  </r>
  <r>
    <s v="49097593"/>
    <s v="09/02/2025"/>
    <s v="19:10"/>
    <s v="OEU937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7311"/>
    <s v="En línea"/>
  </r>
  <r>
    <s v="49084650"/>
    <s v="09/02/2025"/>
    <s v="03:50"/>
    <s v="ODT174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2461"/>
    <s v="En línea"/>
  </r>
  <r>
    <s v="49087327"/>
    <s v="09/02/2025"/>
    <s v="08:09"/>
    <s v="OJX012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87127"/>
    <s v="En línea"/>
  </r>
  <r>
    <s v="49089357"/>
    <s v="09/02/2025"/>
    <s v="10:19"/>
    <s v="DDU21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91688"/>
    <s v="En línea"/>
  </r>
  <r>
    <s v="49090568"/>
    <s v="09/02/2025"/>
    <s v="11:36"/>
    <s v="OAN15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72039"/>
    <s v="En línea"/>
  </r>
  <r>
    <s v="49091041"/>
    <s v="09/02/2025"/>
    <s v="12:09"/>
    <s v="DDP33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55699"/>
    <s v="En línea"/>
  </r>
  <r>
    <s v="49091314"/>
    <s v="09/02/2025"/>
    <s v="12:28"/>
    <s v="OAN34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65999"/>
    <s v="En línea"/>
  </r>
  <r>
    <s v="49099721"/>
    <s v="09/02/2025"/>
    <s v="22:05"/>
    <s v="OLO476"/>
    <x v="0"/>
    <s v="BOGOTÁ, D.C."/>
    <x v="0"/>
    <x v="1"/>
    <n v="39433.519999999997"/>
    <n v="3.7519999999999998"/>
    <n v="10510"/>
    <n v="10510"/>
    <s v="1000800935401005"/>
    <n v="10510.43"/>
    <n v="39435.13336"/>
    <x v="32"/>
    <x v="1"/>
    <x v="16"/>
    <n v="1005"/>
    <n v="10008009"/>
    <s v="SABANA"/>
    <n v="3540"/>
    <s v="Combustibles"/>
    <s v="0040007354"/>
    <x v="0"/>
    <s v="114652"/>
    <s v="En línea"/>
  </r>
  <r>
    <s v="02458794"/>
    <s v="09/02/2025"/>
    <s v="16:18"/>
    <s v="OGB14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67578"/>
    <s v="En línea"/>
  </r>
  <r>
    <s v="02458562"/>
    <s v="09/02/2025"/>
    <s v="07:11"/>
    <s v="DDO50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9141"/>
    <s v="En línea"/>
  </r>
  <r>
    <s v="02458566"/>
    <s v="09/02/2025"/>
    <s v="07:15"/>
    <s v="OFM79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41355"/>
    <s v="En línea"/>
  </r>
  <r>
    <s v="01562353"/>
    <s v="09/02/2025"/>
    <s v="19:24"/>
    <s v="DDP61E"/>
    <x v="0"/>
    <s v="BOGOTÁ, D.C."/>
    <x v="0"/>
    <x v="0"/>
    <n v="23563.54"/>
    <n v="1.498"/>
    <n v="15730"/>
    <n v="15730"/>
    <s v="1000800910671005"/>
    <n v="16129.73"/>
    <n v="24162.33554"/>
    <x v="36"/>
    <x v="1"/>
    <x v="17"/>
    <n v="1005"/>
    <n v="10008009"/>
    <s v="SABANA"/>
    <n v="1067"/>
    <s v="Combustibles"/>
    <s v="0040007354"/>
    <x v="0"/>
    <s v="77616"/>
    <s v="En línea"/>
  </r>
  <r>
    <s v="01561995"/>
    <s v="09/02/2025"/>
    <s v="10:06"/>
    <s v="OKZ594"/>
    <x v="0"/>
    <s v="BOGOTÁ, D.C."/>
    <x v="0"/>
    <x v="1"/>
    <n v="82640"/>
    <n v="8"/>
    <n v="10330"/>
    <n v="10330"/>
    <s v="1000800910671005"/>
    <n v="10510.43"/>
    <n v="84083.44"/>
    <x v="36"/>
    <x v="1"/>
    <x v="17"/>
    <n v="1005"/>
    <n v="10008009"/>
    <s v="SABANA"/>
    <n v="1067"/>
    <s v="Combustibles"/>
    <s v="0040007354"/>
    <x v="0"/>
    <s v="61764"/>
    <s v="En línea"/>
  </r>
  <r>
    <s v="02295355"/>
    <s v="09/02/2025"/>
    <s v="17:20"/>
    <s v="GCX125"/>
    <x v="0"/>
    <s v="BOGOTÁ, D.C."/>
    <x v="0"/>
    <x v="1"/>
    <n v="42280"/>
    <n v="4"/>
    <n v="10570"/>
    <n v="10570"/>
    <s v="1000800919301005"/>
    <n v="10510.43"/>
    <n v="42041.72"/>
    <x v="25"/>
    <x v="1"/>
    <x v="16"/>
    <n v="1005"/>
    <n v="10008009"/>
    <s v="SABANA"/>
    <n v="1930"/>
    <s v="Combustibles"/>
    <s v="0040007354"/>
    <x v="0"/>
    <s v="95111"/>
    <s v="En línea"/>
  </r>
  <r>
    <s v="02752493"/>
    <s v="09/02/2025"/>
    <s v="14:53"/>
    <s v="OFP8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0881"/>
    <s v="En línea"/>
  </r>
  <r>
    <s v="01763909"/>
    <s v="09/02/2025"/>
    <s v="14:58"/>
    <s v="OFO33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4895"/>
    <s v="En línea"/>
  </r>
  <r>
    <s v="01763935"/>
    <s v="09/02/2025"/>
    <s v="15:30"/>
    <s v="OFP92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4287"/>
    <s v="En línea"/>
  </r>
  <r>
    <s v="01764233"/>
    <s v="09/02/2025"/>
    <s v="20:32"/>
    <s v="OFP4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8891"/>
    <s v="En línea"/>
  </r>
  <r>
    <s v="02752660"/>
    <s v="09/02/2025"/>
    <s v="17:55"/>
    <s v="LBL73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26666"/>
    <s v="En línea"/>
  </r>
  <r>
    <s v="02752663"/>
    <s v="09/02/2025"/>
    <s v="17:58"/>
    <s v="OFP95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6849"/>
    <s v="En línea"/>
  </r>
  <r>
    <s v="02752566"/>
    <s v="09/02/2025"/>
    <s v="16:13"/>
    <s v="DDO06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9765"/>
    <s v="En línea"/>
  </r>
  <r>
    <s v="02751872"/>
    <s v="09/02/2025"/>
    <s v="02:10"/>
    <s v="OFW10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105516"/>
    <s v="En línea"/>
  </r>
  <r>
    <s v="02751916"/>
    <s v="09/02/2025"/>
    <s v="04:29"/>
    <s v="OFM9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5279"/>
    <s v="En línea"/>
  </r>
  <r>
    <s v="02751841"/>
    <s v="09/02/2025"/>
    <s v="01:23"/>
    <s v="LBL68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9928"/>
    <s v="En línea"/>
  </r>
  <r>
    <s v="02751891"/>
    <s v="09/02/2025"/>
    <s v="03:39"/>
    <s v="ODT154"/>
    <x v="0"/>
    <s v="BOGOTÁ, D.C."/>
    <x v="0"/>
    <x v="0"/>
    <n v="77450"/>
    <n v="5"/>
    <n v="15490"/>
    <n v="15490"/>
    <s v="1000800913611005"/>
    <n v="16129.73"/>
    <n v="80648.649999999994"/>
    <x v="13"/>
    <x v="1"/>
    <x v="17"/>
    <n v="1005"/>
    <n v="10008009"/>
    <s v="SABANA"/>
    <n v="1361"/>
    <s v="Combustibles"/>
    <s v="0040007354"/>
    <x v="0"/>
    <s v="179431"/>
    <s v="En línea"/>
  </r>
  <r>
    <s v="02752079"/>
    <s v="09/02/2025"/>
    <s v="07:57"/>
    <s v="OGF88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7845"/>
    <s v="En línea"/>
  </r>
  <r>
    <s v="03551251"/>
    <s v="09/02/2025"/>
    <s v="09:24"/>
    <s v="DDQ07E"/>
    <x v="0"/>
    <s v="BOGOTÁ, D.C."/>
    <x v="0"/>
    <x v="0"/>
    <n v="15350"/>
    <n v="1"/>
    <n v="15350"/>
    <n v="15350"/>
    <s v="1000800910481005"/>
    <n v="16129.73"/>
    <n v="16129.73"/>
    <x v="11"/>
    <x v="1"/>
    <x v="17"/>
    <n v="1005"/>
    <n v="10008009"/>
    <s v="SABANA"/>
    <n v="1048"/>
    <s v="Combustibles"/>
    <s v="0040007354"/>
    <x v="0"/>
    <s v="60520"/>
    <s v="En línea"/>
  </r>
  <r>
    <s v="02500340"/>
    <s v="09/02/2025"/>
    <s v="09:11"/>
    <s v="OGB29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67079"/>
    <s v="En línea"/>
  </r>
  <r>
    <s v="02677805"/>
    <s v="09/02/2025"/>
    <s v="06:27"/>
    <s v="OKZ641"/>
    <x v="0"/>
    <s v="BOGOTÁ, D.C."/>
    <x v="0"/>
    <x v="1"/>
    <n v="61380"/>
    <n v="6"/>
    <n v="10230"/>
    <n v="10230"/>
    <s v="1000800910611005"/>
    <n v="10510.43"/>
    <n v="63062.58"/>
    <x v="15"/>
    <x v="1"/>
    <x v="17"/>
    <n v="1005"/>
    <n v="10008009"/>
    <s v="SABANA"/>
    <n v="1061"/>
    <s v="Combustibles"/>
    <s v="0040007354"/>
    <x v="0"/>
    <s v="155107"/>
    <s v="En línea"/>
  </r>
  <r>
    <s v="01433289"/>
    <s v="09/02/2025"/>
    <s v="18:02"/>
    <s v="OFW20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106964"/>
    <s v="En línea"/>
  </r>
  <r>
    <s v="02422242"/>
    <s v="09/02/2025"/>
    <s v="05:56"/>
    <s v="JQV015"/>
    <x v="0"/>
    <s v="BOGOTÁ, D.C."/>
    <x v="0"/>
    <x v="1"/>
    <n v="41840"/>
    <n v="4"/>
    <n v="10460"/>
    <n v="10460"/>
    <s v="1000800910681005"/>
    <n v="10510.43"/>
    <n v="42041.72"/>
    <x v="16"/>
    <x v="1"/>
    <x v="17"/>
    <n v="1005"/>
    <n v="10008009"/>
    <s v="SABANA"/>
    <n v="1068"/>
    <s v="Combustibles"/>
    <s v="0040007354"/>
    <x v="0"/>
    <s v="112193"/>
    <s v="En línea"/>
  </r>
  <r>
    <s v="02791585"/>
    <s v="09/02/2025"/>
    <s v="16:17"/>
    <s v="OFM10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3025"/>
    <s v="En línea"/>
  </r>
  <r>
    <s v="02791657"/>
    <s v="09/02/2025"/>
    <s v="17:08"/>
    <s v="OFX97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2939"/>
    <s v="En línea"/>
  </r>
  <r>
    <s v="02791806"/>
    <s v="09/02/2025"/>
    <s v="19:13"/>
    <s v="OFM1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35833"/>
    <s v="En línea"/>
  </r>
  <r>
    <s v="02790984"/>
    <s v="09/02/2025"/>
    <s v="05:19"/>
    <s v="OFM23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0911"/>
    <s v="En línea"/>
  </r>
  <r>
    <s v="02791169"/>
    <s v="09/02/2025"/>
    <s v="09:28"/>
    <s v="LHE51F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28324"/>
    <s v="En línea"/>
  </r>
  <r>
    <s v="02790943"/>
    <s v="09/02/2025"/>
    <s v="03:34"/>
    <s v="OFM3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29571"/>
    <s v="En línea"/>
  </r>
  <r>
    <s v="02791279"/>
    <s v="09/02/2025"/>
    <s v="11:09"/>
    <s v="OFM12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8850"/>
    <s v="En línea"/>
  </r>
  <r>
    <s v="02791519"/>
    <s v="09/02/2025"/>
    <s v="14:55"/>
    <s v="DDQ52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2366"/>
    <s v="En línea"/>
  </r>
  <r>
    <s v="02791804"/>
    <s v="09/02/2025"/>
    <s v="19:12"/>
    <s v="OFM24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6845"/>
    <s v="En línea"/>
  </r>
  <r>
    <s v="02791982"/>
    <s v="09/02/2025"/>
    <s v="22:51"/>
    <s v="OFX87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3669"/>
    <s v="En línea"/>
  </r>
  <r>
    <s v="01512289"/>
    <s v="09/02/2025"/>
    <s v="00:28"/>
    <s v="GCX141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84677"/>
    <s v="En línea"/>
  </r>
  <r>
    <s v="2357864"/>
    <s v="09/02/2025"/>
    <s v="20:02"/>
    <s v="OLM875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22348"/>
    <s v="En línea"/>
  </r>
  <r>
    <s v="2357115"/>
    <s v="09/02/2025"/>
    <s v="06:34"/>
    <s v="JQV323"/>
    <x v="0"/>
    <s v="BOGOTÁ, D.C."/>
    <x v="0"/>
    <x v="1"/>
    <n v="73465"/>
    <n v="7"/>
    <n v="10495"/>
    <n v="10495"/>
    <s v="1000800923381005"/>
    <n v="10510.43"/>
    <n v="73573.010000000009"/>
    <x v="8"/>
    <x v="1"/>
    <x v="16"/>
    <n v="1005"/>
    <n v="10008009"/>
    <s v="SABANA"/>
    <n v="2338"/>
    <s v="Combustibles"/>
    <s v="0040007354"/>
    <x v="0"/>
    <s v="34820"/>
    <s v="En línea"/>
  </r>
  <r>
    <s v="2357884"/>
    <s v="09/02/2025"/>
    <s v="20:28"/>
    <s v="DDN66E"/>
    <x v="0"/>
    <s v="BOGOTÁ, D.C."/>
    <x v="0"/>
    <x v="0"/>
    <n v="22031.184000000001"/>
    <n v="1.3919999999999999"/>
    <n v="15827"/>
    <n v="15827"/>
    <s v="1000800923381005"/>
    <n v="16129.73"/>
    <n v="22452.584159999999"/>
    <x v="8"/>
    <x v="1"/>
    <x v="16"/>
    <n v="1005"/>
    <n v="10008009"/>
    <s v="SABANA"/>
    <n v="2338"/>
    <s v="Combustibles"/>
    <s v="0040007354"/>
    <x v="0"/>
    <s v="84889"/>
    <s v="En línea"/>
  </r>
  <r>
    <s v="2357828"/>
    <s v="09/02/2025"/>
    <s v="19:22"/>
    <s v="LHA32F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475"/>
    <s v="En línea"/>
  </r>
  <r>
    <s v="2357056"/>
    <s v="09/02/2025"/>
    <s v="02:10"/>
    <s v="DDP71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41758"/>
    <s v="En línea"/>
  </r>
  <r>
    <s v="2357157"/>
    <s v="09/02/2025"/>
    <s v="07:41"/>
    <s v="OFY47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8254"/>
    <s v="En línea"/>
  </r>
  <r>
    <s v="2357336"/>
    <s v="09/02/2025"/>
    <s v="11:06"/>
    <s v="OAM57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91836"/>
    <s v="En línea"/>
  </r>
  <r>
    <s v="02217406"/>
    <s v="09/02/2025"/>
    <s v="05:13"/>
    <s v="DDQ84E"/>
    <x v="0"/>
    <s v="BOGOTÁ, D.C."/>
    <x v="0"/>
    <x v="0"/>
    <n v="18975.25"/>
    <n v="1.2250000000000001"/>
    <n v="15490"/>
    <n v="15490"/>
    <s v="1000800937031005"/>
    <n v="16129.73"/>
    <n v="19758.919250000003"/>
    <x v="48"/>
    <x v="1"/>
    <x v="16"/>
    <n v="1005"/>
    <n v="10008009"/>
    <s v="SABANA"/>
    <n v="3703"/>
    <s v="Combustibles"/>
    <s v="0040007354"/>
    <x v="0"/>
    <s v="94177"/>
    <s v="En línea"/>
  </r>
  <r>
    <s v="01629219"/>
    <s v="09/02/2025"/>
    <s v="17:29"/>
    <s v="LIS727"/>
    <x v="0"/>
    <s v="BOGOTÁ, D.C."/>
    <x v="0"/>
    <x v="0"/>
    <n v="46890"/>
    <n v="3"/>
    <n v="15630"/>
    <n v="15630"/>
    <s v="100080099301005"/>
    <n v="16129.73"/>
    <n v="48389.19"/>
    <x v="33"/>
    <x v="1"/>
    <x v="17"/>
    <n v="1005"/>
    <n v="10008009"/>
    <s v="SABANA"/>
    <n v="930"/>
    <s v="Combustibles"/>
    <s v="0040007354"/>
    <x v="0"/>
    <s v="58339"/>
    <s v="En línea"/>
  </r>
  <r>
    <s v="01628898"/>
    <s v="09/02/2025"/>
    <s v="08:29"/>
    <s v="OGF77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98640"/>
    <s v="En línea"/>
  </r>
  <r>
    <s v="02718151"/>
    <s v="09/02/2025"/>
    <s v="06:08"/>
    <s v="OFQ51E"/>
    <x v="0"/>
    <s v="BOGOTÁ, D.C."/>
    <x v="0"/>
    <x v="0"/>
    <n v="23445"/>
    <n v="1.5"/>
    <n v="15630"/>
    <n v="15630"/>
    <s v="1000800914641005"/>
    <n v="16129.73"/>
    <n v="24194.595000000001"/>
    <x v="47"/>
    <x v="1"/>
    <x v="17"/>
    <n v="1005"/>
    <n v="10008009"/>
    <s v="SABANA"/>
    <n v="1464"/>
    <s v="Combustibles"/>
    <s v="0040007354"/>
    <x v="0"/>
    <s v="79487"/>
    <s v="En línea"/>
  </r>
  <r>
    <s v="01693748"/>
    <s v="09/02/2025"/>
    <s v="13:24"/>
    <s v="OFQ48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0567"/>
    <s v="En línea"/>
  </r>
  <r>
    <s v="01693969"/>
    <s v="09/02/2025"/>
    <s v="19:24"/>
    <s v="OFV21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6595"/>
    <s v="En línea"/>
  </r>
  <r>
    <s v="01694069"/>
    <s v="09/02/2025"/>
    <s v="22:37"/>
    <s v="ODT151"/>
    <x v="0"/>
    <s v="BOGOTÁ, D.C."/>
    <x v="0"/>
    <x v="0"/>
    <n v="77950"/>
    <n v="5"/>
    <n v="15590"/>
    <n v="15590"/>
    <s v="1000800910391005"/>
    <n v="16129.73"/>
    <n v="80648.649999999994"/>
    <x v="5"/>
    <x v="1"/>
    <x v="17"/>
    <n v="1005"/>
    <n v="10008009"/>
    <s v="SABANA"/>
    <n v="1039"/>
    <s v="Combustibles"/>
    <s v="0040007354"/>
    <x v="0"/>
    <s v="168405"/>
    <s v="En línea"/>
  </r>
  <r>
    <s v="01694076"/>
    <s v="09/02/2025"/>
    <s v="23:01"/>
    <s v="OFQ46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3814"/>
    <s v="En línea"/>
  </r>
  <r>
    <s v="01693429"/>
    <s v="09/02/2025"/>
    <s v="03:58"/>
    <s v="DDV73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8250"/>
    <s v="En línea"/>
  </r>
  <r>
    <s v="01693456"/>
    <s v="09/02/2025"/>
    <s v="05:59"/>
    <s v="OFY76E"/>
    <x v="0"/>
    <s v="BOGOTÁ, D.C."/>
    <x v="0"/>
    <x v="0"/>
    <n v="22745.81"/>
    <n v="1.4590000000000001"/>
    <n v="15590"/>
    <n v="15590"/>
    <s v="1000800910391005"/>
    <n v="16129.73"/>
    <n v="23533.27607"/>
    <x v="5"/>
    <x v="1"/>
    <x v="17"/>
    <n v="1005"/>
    <n v="10008009"/>
    <s v="SABANA"/>
    <n v="1039"/>
    <s v="Combustibles"/>
    <s v="0040007354"/>
    <x v="0"/>
    <s v="57745"/>
    <s v="En línea"/>
  </r>
  <r>
    <s v="01693555"/>
    <s v="09/02/2025"/>
    <s v="08:27"/>
    <s v="UKP38D"/>
    <x v="0"/>
    <s v="BOGOTÁ, D.C."/>
    <x v="0"/>
    <x v="0"/>
    <n v="22948.48"/>
    <n v="1.472"/>
    <n v="15590"/>
    <n v="15590"/>
    <s v="1000800910391005"/>
    <n v="16129.73"/>
    <n v="23742.96256"/>
    <x v="5"/>
    <x v="1"/>
    <x v="17"/>
    <n v="1005"/>
    <n v="10008009"/>
    <s v="SABANA"/>
    <n v="1039"/>
    <s v="Combustibles"/>
    <s v="0040007354"/>
    <x v="0"/>
    <s v="53468"/>
    <s v="En línea"/>
  </r>
  <r>
    <s v="02466604"/>
    <s v="09/02/2025"/>
    <s v="09:39"/>
    <s v="OFN21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4118"/>
    <s v="En línea"/>
  </r>
  <r>
    <s v="01693622"/>
    <s v="09/02/2025"/>
    <s v="10:03"/>
    <s v="DDY04E"/>
    <x v="0"/>
    <s v="BOGOTÁ, D.C."/>
    <x v="0"/>
    <x v="0"/>
    <n v="15590"/>
    <n v="1"/>
    <n v="15590"/>
    <n v="15590"/>
    <s v="1000800910391005"/>
    <n v="16129.73"/>
    <n v="16129.73"/>
    <x v="5"/>
    <x v="1"/>
    <x v="17"/>
    <n v="1005"/>
    <n v="10008009"/>
    <s v="SABANA"/>
    <n v="1039"/>
    <s v="Combustibles"/>
    <s v="0040007354"/>
    <x v="0"/>
    <s v="71352"/>
    <s v="En línea"/>
  </r>
  <r>
    <s v="01693532"/>
    <s v="09/02/2025"/>
    <s v="08:05"/>
    <s v="OFQ3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0819"/>
    <s v="En línea"/>
  </r>
  <r>
    <s v="01694043"/>
    <s v="09/02/2025"/>
    <s v="21:12"/>
    <s v="OLN232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59713"/>
    <s v="En línea"/>
  </r>
  <r>
    <s v="01694082"/>
    <s v="09/02/2025"/>
    <s v="23:38"/>
    <s v="OKZ782"/>
    <x v="0"/>
    <s v="BOGOTÁ, D.C."/>
    <x v="0"/>
    <x v="1"/>
    <n v="85520"/>
    <n v="8"/>
    <n v="10690"/>
    <n v="10690"/>
    <s v="1000800910391005"/>
    <n v="10510.43"/>
    <n v="84083.44"/>
    <x v="5"/>
    <x v="1"/>
    <x v="17"/>
    <n v="1005"/>
    <n v="10008009"/>
    <s v="SABANA"/>
    <n v="1039"/>
    <s v="Combustibles"/>
    <s v="0040007354"/>
    <x v="0"/>
    <s v="106204"/>
    <s v="En línea"/>
  </r>
  <r>
    <s v="01693426"/>
    <s v="09/02/2025"/>
    <s v="03:45"/>
    <s v="GCX017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17968"/>
    <s v="En línea"/>
  </r>
  <r>
    <s v="03621868"/>
    <s v="09/02/2025"/>
    <s v="17:30"/>
    <s v="OJY281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249316"/>
    <s v="En línea"/>
  </r>
  <r>
    <s v="01473213"/>
    <s v="09/02/2025"/>
    <s v="09:39"/>
    <s v="OFL85E"/>
    <x v="0"/>
    <s v="BOGOTÁ, D.C."/>
    <x v="0"/>
    <x v="0"/>
    <n v="23083.5"/>
    <n v="1.5"/>
    <n v="15389"/>
    <n v="15389"/>
    <s v="1000800919131005"/>
    <n v="16129.73"/>
    <n v="24194.595000000001"/>
    <x v="18"/>
    <x v="1"/>
    <x v="16"/>
    <n v="1005"/>
    <n v="10008009"/>
    <s v="SABANA"/>
    <n v="1913"/>
    <s v="Combustibles"/>
    <s v="0040007354"/>
    <x v="0"/>
    <s v="40791"/>
    <s v="En línea"/>
  </r>
  <r>
    <s v="04392189"/>
    <s v="09/02/2025"/>
    <s v="13:09"/>
    <s v="DDT49E"/>
    <x v="0"/>
    <s v="BOGOTÁ, D.C."/>
    <x v="0"/>
    <x v="0"/>
    <n v="23083.5"/>
    <n v="1.5"/>
    <n v="15389"/>
    <n v="15389"/>
    <s v="1000800919131005"/>
    <n v="16129.73"/>
    <n v="24194.595000000001"/>
    <x v="18"/>
    <x v="1"/>
    <x v="16"/>
    <n v="1005"/>
    <n v="10008009"/>
    <s v="SABANA"/>
    <n v="1913"/>
    <s v="Combustibles"/>
    <s v="0040007354"/>
    <x v="0"/>
    <s v="44755"/>
    <s v="En línea"/>
  </r>
  <r>
    <s v="03622100"/>
    <s v="09/02/2025"/>
    <s v="22:57"/>
    <s v="LIT219"/>
    <x v="0"/>
    <s v="BOGOTÁ, D.C."/>
    <x v="0"/>
    <x v="0"/>
    <n v="92334"/>
    <n v="6"/>
    <n v="15389"/>
    <n v="15389"/>
    <s v="1000800919131005"/>
    <n v="16129.73"/>
    <n v="96778.38"/>
    <x v="18"/>
    <x v="1"/>
    <x v="16"/>
    <n v="1005"/>
    <n v="10008009"/>
    <s v="SABANA"/>
    <n v="1913"/>
    <s v="Combustibles"/>
    <s v="0040007354"/>
    <x v="0"/>
    <s v="8906"/>
    <s v="En línea"/>
  </r>
  <r>
    <s v="01309841"/>
    <s v="09/02/2025"/>
    <s v="17:41"/>
    <s v="OJX040"/>
    <x v="0"/>
    <s v="BOGOTÁ, D.C."/>
    <x v="0"/>
    <x v="0"/>
    <n v="79440"/>
    <n v="5"/>
    <n v="15888"/>
    <n v="15888"/>
    <s v="1000800919301005"/>
    <n v="16129.73"/>
    <n v="80648.649999999994"/>
    <x v="25"/>
    <x v="1"/>
    <x v="16"/>
    <n v="1005"/>
    <n v="10008009"/>
    <s v="SABANA"/>
    <n v="1930"/>
    <s v="Combustibles"/>
    <s v="0040007354"/>
    <x v="0"/>
    <s v="221007"/>
    <s v="En línea"/>
  </r>
  <r>
    <s v="01309850"/>
    <s v="09/02/2025"/>
    <s v="18:08"/>
    <s v="OFR01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46337"/>
    <s v="En línea"/>
  </r>
  <r>
    <s v="01309546"/>
    <s v="09/02/2025"/>
    <s v="01:56"/>
    <s v="OFY86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8563"/>
    <s v="En línea"/>
  </r>
  <r>
    <s v="01309556"/>
    <s v="09/02/2025"/>
    <s v="04:51"/>
    <s v="OGG15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6489"/>
    <s v="En línea"/>
  </r>
  <r>
    <s v="02295207"/>
    <s v="09/02/2025"/>
    <s v="11:39"/>
    <s v="OFY96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3052"/>
    <s v="En línea"/>
  </r>
  <r>
    <s v="01654294"/>
    <s v="09/02/2025"/>
    <s v="13:42"/>
    <s v="OBI093"/>
    <x v="12"/>
    <s v="BOGOTÁ, D.C."/>
    <x v="0"/>
    <x v="0"/>
    <n v="156868.62"/>
    <n v="9.9979999999999993"/>
    <n v="15690"/>
    <n v="15690"/>
    <s v="1000800920461012"/>
    <n v="15969.49"/>
    <n v="159662.96101999999"/>
    <x v="2"/>
    <x v="1"/>
    <x v="29"/>
    <n v="1012"/>
    <n v="10008009"/>
    <s v="SABANA"/>
    <n v="2046"/>
    <s v="Combustibles"/>
    <s v="0040006507"/>
    <x v="0"/>
    <s v="240273"/>
    <s v="En línea"/>
  </r>
  <r>
    <s v="01629274"/>
    <s v="09/02/2025"/>
    <s v="18:48"/>
    <s v="OCJ853"/>
    <x v="2"/>
    <s v="BOGOTÁ, D.C."/>
    <x v="0"/>
    <x v="0"/>
    <n v="166162.53"/>
    <n v="10.631"/>
    <n v="15630"/>
    <n v="15630"/>
    <s v="10008009930267"/>
    <n v="16316.6"/>
    <n v="173461.7746"/>
    <x v="33"/>
    <x v="1"/>
    <x v="19"/>
    <n v="267"/>
    <n v="10008009"/>
    <s v="SABANA"/>
    <n v="930"/>
    <s v="Combustibles"/>
    <s v="0040006107"/>
    <x v="0"/>
    <s v="93952"/>
    <s v="En línea"/>
  </r>
  <r>
    <s v="03253040"/>
    <s v="09/02/2025"/>
    <s v="07:07"/>
    <s v="JQV269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59205"/>
    <s v="En línea"/>
  </r>
  <r>
    <s v="01139084"/>
    <s v="09/02/2025"/>
    <s v="07:06"/>
    <s v="OFX72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41022"/>
    <s v="En línea"/>
  </r>
  <r>
    <s v="04191119"/>
    <s v="09/02/2025"/>
    <s v="08:15"/>
    <s v="OAM63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5272"/>
    <s v="En línea"/>
  </r>
  <r>
    <s v="02242948"/>
    <s v="09/02/2025"/>
    <s v="10:07"/>
    <s v="OGA77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42432"/>
    <s v="En línea"/>
  </r>
  <r>
    <s v="03253062"/>
    <s v="09/02/2025"/>
    <s v="08:30"/>
    <s v="LIS735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28032"/>
    <s v="En línea"/>
  </r>
  <r>
    <s v="03253071"/>
    <s v="09/02/2025"/>
    <s v="08:52"/>
    <s v="DDY25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87780"/>
    <s v="En línea"/>
  </r>
  <r>
    <s v="02243056"/>
    <s v="09/02/2025"/>
    <s v="15:54"/>
    <s v="OAN0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6788"/>
    <s v="En línea"/>
  </r>
  <r>
    <s v="02243158"/>
    <s v="09/02/2025"/>
    <s v="21:11"/>
    <s v="OLN198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62281"/>
    <s v="En línea"/>
  </r>
  <r>
    <s v="02243072"/>
    <s v="09/02/2025"/>
    <s v="16:35"/>
    <s v="OKZ834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46365"/>
    <s v="En línea"/>
  </r>
  <r>
    <s v="02243142"/>
    <s v="09/02/2025"/>
    <s v="20:14"/>
    <s v="OAN68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67734"/>
    <s v="En línea"/>
  </r>
  <r>
    <s v="03253280"/>
    <s v="09/02/2025"/>
    <s v="18:38"/>
    <s v="OGE20E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80135"/>
    <s v="En línea"/>
  </r>
  <r>
    <s v="01139107"/>
    <s v="09/02/2025"/>
    <s v="09:03"/>
    <s v="LIS982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6421"/>
    <s v="En línea"/>
  </r>
  <r>
    <s v="03253244"/>
    <s v="09/02/2025"/>
    <s v="16:11"/>
    <s v="LIS839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45687"/>
    <s v="En línea"/>
  </r>
  <r>
    <s v="02243151"/>
    <s v="09/02/2025"/>
    <s v="20:44"/>
    <s v="OLN084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241808"/>
    <s v="En línea"/>
  </r>
  <r>
    <s v="01139276"/>
    <s v="09/02/2025"/>
    <s v="22:57"/>
    <s v="OKZ677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15812"/>
    <s v="En línea"/>
  </r>
  <r>
    <s v="04191272"/>
    <s v="09/02/2025"/>
    <s v="19:16"/>
    <s v="LIS825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40910"/>
    <s v="En línea"/>
  </r>
  <r>
    <s v="01332412"/>
    <s v="09/02/2025"/>
    <s v="08:46"/>
    <s v="OKZ818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39701"/>
    <s v="En línea"/>
  </r>
  <r>
    <s v="02278405"/>
    <s v="09/02/2025"/>
    <s v="07:27"/>
    <s v="LIS988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8661"/>
    <s v="En línea"/>
  </r>
  <r>
    <s v="01332408"/>
    <s v="09/02/2025"/>
    <s v="08:42"/>
    <s v="LIS836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41474"/>
    <s v="En línea"/>
  </r>
  <r>
    <s v="01332353"/>
    <s v="09/02/2025"/>
    <s v="02:40"/>
    <s v="LIT014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38997"/>
    <s v="En línea"/>
  </r>
  <r>
    <s v="0549922"/>
    <s v="09/02/2025"/>
    <s v="15:57"/>
    <s v="OJY275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93721"/>
    <s v="En línea"/>
  </r>
  <r>
    <s v="3010381"/>
    <s v="09/02/2025"/>
    <s v="11:57"/>
    <s v="LHA14F"/>
    <x v="0"/>
    <s v="BOGOTÁ, D.C."/>
    <x v="0"/>
    <x v="0"/>
    <n v="24223.5"/>
    <n v="1.5"/>
    <n v="16149"/>
    <n v="16149"/>
    <s v="1000800919841005"/>
    <n v="16129.73"/>
    <n v="24194.595000000001"/>
    <x v="1"/>
    <x v="1"/>
    <x v="16"/>
    <n v="1005"/>
    <n v="10008009"/>
    <s v="SABANA"/>
    <n v="1984"/>
    <s v="Combustibles"/>
    <s v="0040007354"/>
    <x v="0"/>
    <s v="47502"/>
    <s v="En línea"/>
  </r>
  <r>
    <s v="01472056"/>
    <s v="09/02/2025"/>
    <s v="17:20"/>
    <s v="OJX059"/>
    <x v="0"/>
    <s v="BOGOTÁ, D.C."/>
    <x v="0"/>
    <x v="0"/>
    <n v="47787"/>
    <n v="3"/>
    <n v="15929"/>
    <n v="15929"/>
    <s v="1000800925901005"/>
    <n v="16129.73"/>
    <n v="48389.19"/>
    <x v="20"/>
    <x v="1"/>
    <x v="16"/>
    <n v="1005"/>
    <n v="10008009"/>
    <s v="SABANA"/>
    <n v="2590"/>
    <s v="Combustibles"/>
    <s v="0040007354"/>
    <x v="0"/>
    <s v="167318"/>
    <s v="En línea"/>
  </r>
  <r>
    <s v="01472210"/>
    <s v="09/02/2025"/>
    <s v="22:02"/>
    <s v="OFL90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39913"/>
    <s v="En línea"/>
  </r>
  <r>
    <s v="02364383"/>
    <s v="09/02/2025"/>
    <s v="14:01"/>
    <s v="OFY67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9592"/>
    <s v="En línea"/>
  </r>
  <r>
    <s v="01471607"/>
    <s v="09/02/2025"/>
    <s v="00:45"/>
    <s v="OFX77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7721"/>
    <s v="En línea"/>
  </r>
  <r>
    <s v="02364133"/>
    <s v="09/02/2025"/>
    <s v="06:14"/>
    <s v="OLO597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85887"/>
    <s v="En línea"/>
  </r>
  <r>
    <s v="01472217"/>
    <s v="09/02/2025"/>
    <s v="22:13"/>
    <s v="OKZ854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24678"/>
    <s v="En línea"/>
  </r>
  <r>
    <s v="03167194"/>
    <s v="09/02/2025"/>
    <s v="16:45"/>
    <s v="OFQ43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4310"/>
    <s v="En línea"/>
  </r>
  <r>
    <s v="03166965"/>
    <s v="09/02/2025"/>
    <s v="09:55"/>
    <s v="OFN07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8152"/>
    <s v="En línea"/>
  </r>
  <r>
    <s v="03167147"/>
    <s v="09/02/2025"/>
    <s v="15:21"/>
    <s v="OFL73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9800"/>
    <s v="En línea"/>
  </r>
  <r>
    <s v="02518670"/>
    <s v="09/02/2025"/>
    <s v="00:11"/>
    <s v="LHB35F"/>
    <x v="0"/>
    <s v="BOGOTÁ, D.C."/>
    <x v="0"/>
    <x v="0"/>
    <n v="23715"/>
    <n v="1.5"/>
    <n v="15810"/>
    <n v="15810"/>
    <s v="100080099591005"/>
    <n v="16129.73"/>
    <n v="24194.595000000001"/>
    <x v="49"/>
    <x v="1"/>
    <x v="17"/>
    <n v="1005"/>
    <n v="10008009"/>
    <s v="SABANA"/>
    <n v="959"/>
    <s v="Combustibles"/>
    <s v="0040007354"/>
    <x v="0"/>
    <s v="25301"/>
    <s v="En línea"/>
  </r>
  <r>
    <s v="03415514"/>
    <s v="09/02/2025"/>
    <s v="07:55"/>
    <s v="LBM24F"/>
    <x v="0"/>
    <s v="BOGOTÁ, D.C."/>
    <x v="0"/>
    <x v="0"/>
    <n v="23715"/>
    <n v="1.5"/>
    <n v="15810"/>
    <n v="15810"/>
    <s v="100080099591005"/>
    <n v="16129.73"/>
    <n v="24194.595000000001"/>
    <x v="49"/>
    <x v="1"/>
    <x v="17"/>
    <n v="1005"/>
    <n v="10008009"/>
    <s v="SABANA"/>
    <n v="959"/>
    <s v="Combustibles"/>
    <s v="0040007354"/>
    <x v="0"/>
    <s v="41809"/>
    <s v="En línea"/>
  </r>
  <r>
    <s v="03415726"/>
    <s v="09/02/2025"/>
    <s v="19:51"/>
    <s v="OLO609"/>
    <x v="0"/>
    <s v="BOGOTÁ, D.C."/>
    <x v="0"/>
    <x v="1"/>
    <n v="41440"/>
    <n v="4"/>
    <n v="10360"/>
    <n v="10360"/>
    <s v="100080099591005"/>
    <n v="10510.43"/>
    <n v="42041.72"/>
    <x v="49"/>
    <x v="1"/>
    <x v="17"/>
    <n v="1005"/>
    <n v="10008009"/>
    <s v="SABANA"/>
    <n v="959"/>
    <s v="Combustibles"/>
    <s v="0040007354"/>
    <x v="0"/>
    <s v="125776"/>
    <s v="En línea"/>
  </r>
  <r>
    <s v="04335582"/>
    <s v="09/02/2025"/>
    <s v="19:13"/>
    <s v="ODT135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216600"/>
    <s v="En línea"/>
  </r>
  <r>
    <s v="03173475"/>
    <s v="09/02/2025"/>
    <s v="00:11"/>
    <s v="OFY57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9144"/>
    <s v="En línea"/>
  </r>
  <r>
    <s v="01283233"/>
    <s v="09/02/2025"/>
    <s v="00:54"/>
    <s v="OFV87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65220"/>
    <s v="En línea"/>
  </r>
  <r>
    <s v="01283262"/>
    <s v="09/02/2025"/>
    <s v="04:22"/>
    <s v="DDN21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3146"/>
    <s v="En línea"/>
  </r>
  <r>
    <s v="04335376"/>
    <s v="09/02/2025"/>
    <s v="12:17"/>
    <s v="ODT177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57706"/>
    <s v="En línea"/>
  </r>
  <r>
    <s v="02678266"/>
    <s v="09/02/2025"/>
    <s v="15:44"/>
    <s v="OGC14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70392"/>
    <s v="En línea"/>
  </r>
  <r>
    <s v="01686121"/>
    <s v="09/02/2025"/>
    <s v="13:26"/>
    <s v="DDO38E"/>
    <x v="0"/>
    <s v="BOGOTÁ, D.C."/>
    <x v="0"/>
    <x v="0"/>
    <n v="15380"/>
    <n v="1"/>
    <n v="15380"/>
    <n v="15380"/>
    <s v="1000800910611005"/>
    <n v="16129.73"/>
    <n v="16129.73"/>
    <x v="15"/>
    <x v="1"/>
    <x v="17"/>
    <n v="1005"/>
    <n v="10008009"/>
    <s v="SABANA"/>
    <n v="1061"/>
    <s v="Combustibles"/>
    <s v="0040007354"/>
    <x v="0"/>
    <s v="72972"/>
    <s v="En línea"/>
  </r>
  <r>
    <s v="01686442"/>
    <s v="09/02/2025"/>
    <s v="22:41"/>
    <s v="OGG10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73899"/>
    <s v="En línea"/>
  </r>
  <r>
    <s v="49083920"/>
    <s v="09/02/2025"/>
    <s v="01:32"/>
    <s v="OFO21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35327"/>
    <s v="En línea"/>
  </r>
  <r>
    <s v="01764145"/>
    <s v="09/02/2025"/>
    <s v="19:01"/>
    <s v="OKZ773"/>
    <x v="0"/>
    <s v="BOGOTÁ, D.C."/>
    <x v="0"/>
    <x v="1"/>
    <n v="83120"/>
    <n v="8"/>
    <n v="10390"/>
    <n v="10390"/>
    <s v="1000800913611005"/>
    <n v="10510.43"/>
    <n v="84083.44"/>
    <x v="13"/>
    <x v="1"/>
    <x v="17"/>
    <n v="1005"/>
    <n v="10008009"/>
    <s v="SABANA"/>
    <n v="1361"/>
    <s v="Combustibles"/>
    <s v="0040007354"/>
    <x v="0"/>
    <s v="117515"/>
    <s v="En línea"/>
  </r>
  <r>
    <s v="01764331"/>
    <s v="09/02/2025"/>
    <s v="22:52"/>
    <s v="OKZ855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29715"/>
    <s v="En línea"/>
  </r>
  <r>
    <s v="011015533"/>
    <s v="09/02/2025"/>
    <s v="07:29"/>
    <s v="OGB44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64235"/>
    <s v="En línea"/>
  </r>
  <r>
    <s v="02857177"/>
    <s v="09/02/2025"/>
    <s v="21:52"/>
    <s v="OEU932"/>
    <x v="0"/>
    <s v="BOGOTÁ, D.C."/>
    <x v="0"/>
    <x v="0"/>
    <n v="77300"/>
    <n v="5"/>
    <n v="15460"/>
    <n v="15460"/>
    <s v="100080099281005"/>
    <n v="16129.73"/>
    <n v="80648.649999999994"/>
    <x v="4"/>
    <x v="1"/>
    <x v="17"/>
    <n v="1005"/>
    <n v="10008009"/>
    <s v="SABANA"/>
    <n v="928"/>
    <s v="Combustibles"/>
    <s v="0040007354"/>
    <x v="0"/>
    <s v="211024"/>
    <s v="En línea"/>
  </r>
  <r>
    <s v="011016251"/>
    <s v="09/02/2025"/>
    <s v="22:58"/>
    <s v="OFW96E"/>
    <x v="0"/>
    <s v="BOGOTÁ, D.C."/>
    <x v="0"/>
    <x v="0"/>
    <n v="21860.44"/>
    <n v="1.4139999999999999"/>
    <n v="15460"/>
    <n v="15460"/>
    <s v="100080099281005"/>
    <n v="16129.73"/>
    <n v="22807.438219999996"/>
    <x v="4"/>
    <x v="1"/>
    <x v="17"/>
    <n v="1005"/>
    <n v="10008009"/>
    <s v="SABANA"/>
    <n v="928"/>
    <s v="Combustibles"/>
    <s v="0040007354"/>
    <x v="0"/>
    <s v="35745"/>
    <s v="En línea"/>
  </r>
  <r>
    <s v="011016273"/>
    <s v="09/02/2025"/>
    <s v="23:52"/>
    <s v="OFY22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74667"/>
    <s v="En línea"/>
  </r>
  <r>
    <s v="02856696"/>
    <s v="09/02/2025"/>
    <s v="10:09"/>
    <s v="OFY09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68733"/>
    <s v="En línea"/>
  </r>
  <r>
    <s v="02856921"/>
    <s v="09/02/2025"/>
    <s v="15:22"/>
    <s v="OFM52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43200"/>
    <s v="En línea"/>
  </r>
  <r>
    <s v="03758409"/>
    <s v="09/02/2025"/>
    <s v="22:08"/>
    <s v="OGF82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61700"/>
    <s v="En línea"/>
  </r>
  <r>
    <s v="03758338"/>
    <s v="09/02/2025"/>
    <s v="19:28"/>
    <s v="OAM41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73775"/>
    <s v="En línea"/>
  </r>
  <r>
    <s v="02695474"/>
    <s v="09/02/2025"/>
    <s v="08:10"/>
    <s v="GCW990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141165"/>
    <s v="En línea"/>
  </r>
  <r>
    <s v="49085502"/>
    <s v="09/02/2025"/>
    <s v="05:55"/>
    <s v="OGA10E"/>
    <x v="0"/>
    <s v="BOGOTÁ, D.C."/>
    <x v="0"/>
    <x v="0"/>
    <n v="24000"/>
    <n v="1.5"/>
    <n v="16000"/>
    <n v="16000"/>
    <s v="1000800918831005"/>
    <n v="16129.73"/>
    <n v="24194.595000000001"/>
    <x v="46"/>
    <x v="1"/>
    <x v="16"/>
    <n v="1005"/>
    <n v="10008009"/>
    <s v="SABANA"/>
    <n v="1883"/>
    <s v="Combustibles"/>
    <s v="0040007354"/>
    <x v="0"/>
    <s v="58605"/>
    <s v="En línea"/>
  </r>
  <r>
    <s v="02278646"/>
    <s v="09/02/2025"/>
    <s v="20:13"/>
    <s v="OCK057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236315"/>
    <s v="En línea"/>
  </r>
  <r>
    <s v="01332314"/>
    <s v="09/02/2025"/>
    <s v="00:06"/>
    <s v="OGF85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5458"/>
    <s v="En línea"/>
  </r>
  <r>
    <s v="02278419"/>
    <s v="09/02/2025"/>
    <s v="09:18"/>
    <s v="OFV92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8500"/>
    <s v="En línea"/>
  </r>
  <r>
    <s v="02278393"/>
    <s v="09/02/2025"/>
    <s v="06:41"/>
    <s v="DDV01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7744"/>
    <s v="En línea"/>
  </r>
  <r>
    <s v="01332439"/>
    <s v="09/02/2025"/>
    <s v="11:25"/>
    <s v="LHE97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26865"/>
    <s v="En línea"/>
  </r>
  <r>
    <s v="04188954"/>
    <s v="09/02/2025"/>
    <s v="12:30"/>
    <s v="DDN4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6730"/>
    <s v="En línea"/>
  </r>
  <r>
    <s v="01332510"/>
    <s v="09/02/2025"/>
    <s v="15:10"/>
    <s v="DDQ2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7546"/>
    <s v="En línea"/>
  </r>
  <r>
    <s v="01332604"/>
    <s v="09/02/2025"/>
    <s v="17:49"/>
    <s v="LHE73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26186"/>
    <s v="En línea"/>
  </r>
  <r>
    <s v="01332665"/>
    <s v="09/02/2025"/>
    <s v="19:32"/>
    <s v="OGG2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09872"/>
    <s v="En línea"/>
  </r>
  <r>
    <s v="01332528"/>
    <s v="09/02/2025"/>
    <s v="15:36"/>
    <s v="OKZ590"/>
    <x v="0"/>
    <s v="BOGOTÁ, D.C."/>
    <x v="0"/>
    <x v="1"/>
    <n v="63180"/>
    <n v="6"/>
    <n v="10530"/>
    <n v="10530"/>
    <s v="1000800910691005"/>
    <n v="10510.43"/>
    <n v="63062.58"/>
    <x v="17"/>
    <x v="1"/>
    <x v="17"/>
    <n v="1005"/>
    <n v="10008009"/>
    <s v="SABANA"/>
    <n v="1069"/>
    <s v="Combustibles"/>
    <s v="0040007354"/>
    <x v="0"/>
    <s v="151366"/>
    <s v="En línea"/>
  </r>
  <r>
    <s v="02278502"/>
    <s v="09/02/2025"/>
    <s v="15:24"/>
    <s v="OLN126"/>
    <x v="0"/>
    <s v="BOGOTÁ, D.C."/>
    <x v="0"/>
    <x v="1"/>
    <n v="41972.58"/>
    <n v="3.9860000000000002"/>
    <n v="10530"/>
    <n v="10530"/>
    <s v="1000800910691005"/>
    <n v="10510.43"/>
    <n v="41894.573980000001"/>
    <x v="17"/>
    <x v="1"/>
    <x v="17"/>
    <n v="1005"/>
    <n v="10008009"/>
    <s v="SABANA"/>
    <n v="1069"/>
    <s v="Combustibles"/>
    <s v="0040007354"/>
    <x v="0"/>
    <s v="209460"/>
    <s v="En línea"/>
  </r>
  <r>
    <s v="01332555"/>
    <s v="09/02/2025"/>
    <s v="16:30"/>
    <s v="OLN070"/>
    <x v="0"/>
    <s v="BOGOTÁ, D.C."/>
    <x v="0"/>
    <x v="1"/>
    <n v="39003.120000000003"/>
    <n v="3.7040000000000002"/>
    <n v="10530"/>
    <n v="10530"/>
    <s v="1000800910691005"/>
    <n v="10510.43"/>
    <n v="38930.632720000001"/>
    <x v="17"/>
    <x v="1"/>
    <x v="17"/>
    <n v="1005"/>
    <n v="10008009"/>
    <s v="SABANA"/>
    <n v="1069"/>
    <s v="Combustibles"/>
    <s v="0040007354"/>
    <x v="0"/>
    <s v="195890"/>
    <s v="En línea"/>
  </r>
  <r>
    <s v="02278517"/>
    <s v="09/02/2025"/>
    <s v="15:49"/>
    <s v="OLO705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29692"/>
    <s v="En línea"/>
  </r>
  <r>
    <s v="01443048"/>
    <s v="09/02/2025"/>
    <s v="07:41"/>
    <s v="OFM73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47755"/>
    <s v="En línea"/>
  </r>
  <r>
    <s v="01443107"/>
    <s v="09/02/2025"/>
    <s v="10:48"/>
    <s v="OFL15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27123"/>
    <s v="En línea"/>
  </r>
  <r>
    <s v="2744197"/>
    <s v="09/02/2025"/>
    <s v="14:24"/>
    <s v="DDU25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55300"/>
    <s v="En línea"/>
  </r>
  <r>
    <s v="2744251"/>
    <s v="09/02/2025"/>
    <s v="17:41"/>
    <s v="OLN149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38386"/>
    <s v="En línea"/>
  </r>
  <r>
    <s v="2744285"/>
    <s v="09/02/2025"/>
    <s v="19:10"/>
    <s v="OGF58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53208"/>
    <s v="En línea"/>
  </r>
  <r>
    <s v="2744291"/>
    <s v="09/02/2025"/>
    <s v="19:27"/>
    <s v="ODT165"/>
    <x v="0"/>
    <s v="BOGOTÁ, D.C."/>
    <x v="0"/>
    <x v="0"/>
    <n v="79900"/>
    <n v="5"/>
    <n v="15980"/>
    <n v="15980"/>
    <s v="1000800911051005"/>
    <n v="16129.73"/>
    <n v="80648.649999999994"/>
    <x v="38"/>
    <x v="1"/>
    <x v="17"/>
    <n v="1005"/>
    <n v="10008009"/>
    <s v="SABANA"/>
    <n v="1105"/>
    <s v="Combustibles"/>
    <s v="0040007354"/>
    <x v="0"/>
    <s v="140732"/>
    <s v="En línea"/>
  </r>
  <r>
    <s v="2744047"/>
    <s v="09/02/2025"/>
    <s v="00:07"/>
    <s v="GCX016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88506"/>
    <s v="En línea"/>
  </r>
  <r>
    <s v="2744052"/>
    <s v="09/02/2025"/>
    <s v="00:58"/>
    <s v="LIT150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34757"/>
    <s v="En línea"/>
  </r>
  <r>
    <s v="2744089"/>
    <s v="09/02/2025"/>
    <s v="08:16"/>
    <s v="GCX021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12454"/>
    <s v="En línea"/>
  </r>
  <r>
    <s v="2744140"/>
    <s v="09/02/2025"/>
    <s v="11:22"/>
    <s v="LIS998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23690"/>
    <s v="En línea"/>
  </r>
  <r>
    <s v="2744258"/>
    <s v="09/02/2025"/>
    <s v="18:04"/>
    <s v="GCX022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32434"/>
    <s v="En línea"/>
  </r>
  <r>
    <s v="01473144"/>
    <s v="09/02/2025"/>
    <s v="07:19"/>
    <s v="GCX025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145397"/>
    <s v="En línea"/>
  </r>
  <r>
    <s v="01473017"/>
    <s v="09/02/2025"/>
    <s v="00:25"/>
    <s v="GCW868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61918"/>
    <s v="En línea"/>
  </r>
  <r>
    <s v="03622079"/>
    <s v="09/02/2025"/>
    <s v="22:16"/>
    <s v="OBI853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431692"/>
    <s v="En línea"/>
  </r>
  <r>
    <s v="03622085"/>
    <s v="09/02/2025"/>
    <s v="22:26"/>
    <s v="OLM869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201883"/>
    <s v="En línea"/>
  </r>
  <r>
    <s v="49093006"/>
    <s v="09/02/2025"/>
    <s v="14:27"/>
    <s v="OGF84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49605"/>
    <s v="En línea"/>
  </r>
  <r>
    <s v="01662121"/>
    <s v="09/02/2025"/>
    <s v="19:42"/>
    <s v="LHA10F"/>
    <x v="0"/>
    <s v="BOGOTÁ, D.C."/>
    <x v="0"/>
    <x v="0"/>
    <n v="22935"/>
    <n v="1.5"/>
    <n v="15290"/>
    <n v="15290"/>
    <s v="1000800910821005"/>
    <n v="16129.73"/>
    <n v="24194.595000000001"/>
    <x v="50"/>
    <x v="1"/>
    <x v="17"/>
    <n v="1005"/>
    <n v="10008009"/>
    <s v="SABANA"/>
    <n v="1082"/>
    <s v="Combustibles"/>
    <s v="0040007354"/>
    <x v="0"/>
    <s v="35108"/>
    <s v="En línea"/>
  </r>
  <r>
    <s v="01513031"/>
    <s v="09/02/2025"/>
    <s v="23:55"/>
    <s v="OFY08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7779"/>
    <s v="En línea"/>
  </r>
  <r>
    <s v="02790997"/>
    <s v="09/02/2025"/>
    <s v="05:51"/>
    <s v="OFP37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5172"/>
    <s v="En línea"/>
  </r>
  <r>
    <s v="02791638"/>
    <s v="09/02/2025"/>
    <s v="16:53"/>
    <s v="OGD93E"/>
    <x v="0"/>
    <s v="BOGOTÁ, D.C."/>
    <x v="0"/>
    <x v="0"/>
    <n v="20836.32"/>
    <n v="1.3280000000000001"/>
    <n v="15690"/>
    <n v="15690"/>
    <s v="1000800911041005"/>
    <n v="16129.73"/>
    <n v="21420.281439999999"/>
    <x v="29"/>
    <x v="1"/>
    <x v="17"/>
    <n v="1005"/>
    <n v="10008009"/>
    <s v="SABANA"/>
    <n v="1104"/>
    <s v="Combustibles"/>
    <s v="0040007354"/>
    <x v="0"/>
    <s v="37508"/>
    <s v="En línea"/>
  </r>
  <r>
    <s v="02791640"/>
    <s v="09/02/2025"/>
    <s v="16:54"/>
    <s v="OGD92E"/>
    <x v="0"/>
    <s v="BOGOTÁ, D.C."/>
    <x v="0"/>
    <x v="0"/>
    <n v="20883.39"/>
    <n v="1.331"/>
    <n v="15690"/>
    <n v="15690"/>
    <s v="1000800911041005"/>
    <n v="16129.73"/>
    <n v="21468.670630000001"/>
    <x v="29"/>
    <x v="1"/>
    <x v="17"/>
    <n v="1005"/>
    <n v="10008009"/>
    <s v="SABANA"/>
    <n v="1104"/>
    <s v="Combustibles"/>
    <s v="0040007354"/>
    <x v="0"/>
    <s v="38757"/>
    <s v="En línea"/>
  </r>
  <r>
    <s v="02791655"/>
    <s v="09/02/2025"/>
    <s v="17:09"/>
    <s v="OFL54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37900"/>
    <s v="En línea"/>
  </r>
  <r>
    <s v="02791853"/>
    <s v="09/02/2025"/>
    <s v="19:53"/>
    <s v="UKP32D"/>
    <x v="0"/>
    <s v="BOGOTÁ, D.C."/>
    <x v="0"/>
    <x v="0"/>
    <n v="31380"/>
    <n v="2"/>
    <n v="15690"/>
    <n v="15690"/>
    <s v="1000800911041005"/>
    <n v="16129.73"/>
    <n v="32259.46"/>
    <x v="29"/>
    <x v="1"/>
    <x v="17"/>
    <n v="1005"/>
    <n v="10008009"/>
    <s v="SABANA"/>
    <n v="1104"/>
    <s v="Combustibles"/>
    <s v="0040007354"/>
    <x v="0"/>
    <s v="79890"/>
    <s v="En línea"/>
  </r>
  <r>
    <s v="02791903"/>
    <s v="09/02/2025"/>
    <s v="20:39"/>
    <s v="OAN4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73261"/>
    <s v="En línea"/>
  </r>
  <r>
    <s v="01512396"/>
    <s v="09/02/2025"/>
    <s v="07:25"/>
    <s v="GCX078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115246"/>
    <s v="En línea"/>
  </r>
  <r>
    <s v="02791074"/>
    <s v="09/02/2025"/>
    <s v="08:05"/>
    <s v="OLN077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161333"/>
    <s v="En línea"/>
  </r>
  <r>
    <s v="02791253"/>
    <s v="09/02/2025"/>
    <s v="10:44"/>
    <s v="OLO666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76643"/>
    <s v="En línea"/>
  </r>
  <r>
    <s v="02278407"/>
    <s v="09/02/2025"/>
    <s v="07:29"/>
    <s v="DDN5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7353"/>
    <s v="En línea"/>
  </r>
  <r>
    <s v="01332383"/>
    <s v="09/02/2025"/>
    <s v="06:08"/>
    <s v="OFZ7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8888"/>
    <s v="En línea"/>
  </r>
  <r>
    <s v="03144627"/>
    <s v="09/02/2025"/>
    <s v="06:10"/>
    <s v="OFV2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3241"/>
    <s v="En línea"/>
  </r>
  <r>
    <s v="02278409"/>
    <s v="09/02/2025"/>
    <s v="07:37"/>
    <s v="DDN40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1065"/>
    <s v="En línea"/>
  </r>
  <r>
    <s v="02278403"/>
    <s v="09/02/2025"/>
    <s v="07:25"/>
    <s v="OKZ844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159148"/>
    <s v="En línea"/>
  </r>
  <r>
    <s v="02278519"/>
    <s v="09/02/2025"/>
    <s v="15:50"/>
    <s v="AWV32D"/>
    <x v="0"/>
    <s v="BOGOTÁ, D.C."/>
    <x v="0"/>
    <x v="0"/>
    <n v="25718.7"/>
    <n v="1.655"/>
    <n v="15540"/>
    <n v="15540"/>
    <s v="1000800910691005"/>
    <n v="16129.73"/>
    <n v="26694.703150000001"/>
    <x v="17"/>
    <x v="1"/>
    <x v="17"/>
    <n v="1005"/>
    <n v="10008009"/>
    <s v="SABANA"/>
    <n v="1069"/>
    <s v="Combustibles"/>
    <s v="0040007354"/>
    <x v="0"/>
    <s v="65733"/>
    <s v="En línea"/>
  </r>
  <r>
    <s v="01332437"/>
    <s v="09/02/2025"/>
    <s v="11:24"/>
    <s v="DDX16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46332"/>
    <s v="En línea"/>
  </r>
  <r>
    <s v="01332441"/>
    <s v="09/02/2025"/>
    <s v="11:33"/>
    <s v="OAN65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47179"/>
    <s v="En línea"/>
  </r>
  <r>
    <s v="02278454"/>
    <s v="09/02/2025"/>
    <s v="12:15"/>
    <s v="OFY42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4762"/>
    <s v="En línea"/>
  </r>
  <r>
    <s v="01332449"/>
    <s v="09/02/2025"/>
    <s v="11:45"/>
    <s v="OFL05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2755"/>
    <s v="En línea"/>
  </r>
  <r>
    <s v="04189049"/>
    <s v="09/02/2025"/>
    <s v="19:10"/>
    <s v="DDX21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74210"/>
    <s v="En línea"/>
  </r>
  <r>
    <s v="04189010"/>
    <s v="09/02/2025"/>
    <s v="17:12"/>
    <s v="OFO61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92549"/>
    <s v="En línea"/>
  </r>
  <r>
    <s v="04188942"/>
    <s v="09/02/2025"/>
    <s v="11:38"/>
    <s v="DDT7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1848"/>
    <s v="En línea"/>
  </r>
  <r>
    <s v="04188948"/>
    <s v="09/02/2025"/>
    <s v="11:45"/>
    <s v="LHA22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6766"/>
    <s v="En línea"/>
  </r>
  <r>
    <s v="02278681"/>
    <s v="09/02/2025"/>
    <s v="22:28"/>
    <s v="OJX114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187368"/>
    <s v="En línea"/>
  </r>
  <r>
    <s v="02295497"/>
    <s v="09/02/2025"/>
    <s v="23:22"/>
    <s v="OFN11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2253"/>
    <s v="En línea"/>
  </r>
  <r>
    <s v="01309792"/>
    <s v="09/02/2025"/>
    <s v="16:01"/>
    <s v="OFX76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2446"/>
    <s v="En línea"/>
  </r>
  <r>
    <s v="02295068"/>
    <s v="09/02/2025"/>
    <s v="02:22"/>
    <s v="GCX124"/>
    <x v="0"/>
    <s v="BOGOTÁ, D.C."/>
    <x v="0"/>
    <x v="1"/>
    <n v="42153.16"/>
    <n v="3.988"/>
    <n v="10570"/>
    <n v="10570"/>
    <s v="1000800919301005"/>
    <n v="10510.43"/>
    <n v="41915.594839999998"/>
    <x v="25"/>
    <x v="1"/>
    <x v="16"/>
    <n v="1005"/>
    <n v="10008009"/>
    <s v="SABANA"/>
    <n v="1930"/>
    <s v="Combustibles"/>
    <s v="0040007354"/>
    <x v="0"/>
    <s v="98044"/>
    <s v="En línea"/>
  </r>
  <r>
    <s v="01309784"/>
    <s v="09/02/2025"/>
    <s v="15:44"/>
    <s v="GCX128"/>
    <x v="0"/>
    <s v="BOGOTÁ, D.C."/>
    <x v="0"/>
    <x v="1"/>
    <n v="42280"/>
    <n v="4"/>
    <n v="10570"/>
    <n v="10570"/>
    <s v="1000800919301005"/>
    <n v="10510.43"/>
    <n v="42041.72"/>
    <x v="25"/>
    <x v="1"/>
    <x v="16"/>
    <n v="1005"/>
    <n v="10008009"/>
    <s v="SABANA"/>
    <n v="1930"/>
    <s v="Combustibles"/>
    <s v="0040007354"/>
    <x v="0"/>
    <s v="115574"/>
    <s v="En línea"/>
  </r>
  <r>
    <s v="1790307"/>
    <s v="09/02/2025"/>
    <s v="08:56"/>
    <s v="OAM96E"/>
    <x v="0"/>
    <s v="BOGOTÁ, D.C."/>
    <x v="0"/>
    <x v="0"/>
    <n v="23355"/>
    <n v="1.5"/>
    <n v="15570"/>
    <n v="15570"/>
    <s v="1000800923551005"/>
    <n v="16129.73"/>
    <n v="24194.595000000001"/>
    <x v="39"/>
    <x v="1"/>
    <x v="16"/>
    <n v="1005"/>
    <n v="10008009"/>
    <s v="SABANA"/>
    <n v="2355"/>
    <s v="Combustibles"/>
    <s v="0040007354"/>
    <x v="0"/>
    <s v="49529"/>
    <s v="En línea"/>
  </r>
  <r>
    <s v="1790430"/>
    <s v="09/02/2025"/>
    <s v="12:14"/>
    <s v="OAO03E"/>
    <x v="0"/>
    <s v="BOGOTÁ, D.C."/>
    <x v="0"/>
    <x v="0"/>
    <n v="15570"/>
    <n v="1"/>
    <n v="15570"/>
    <n v="15570"/>
    <s v="1000800923551005"/>
    <n v="16129.73"/>
    <n v="16129.73"/>
    <x v="39"/>
    <x v="1"/>
    <x v="16"/>
    <n v="1005"/>
    <n v="10008009"/>
    <s v="SABANA"/>
    <n v="2355"/>
    <s v="Combustibles"/>
    <s v="0040007354"/>
    <x v="0"/>
    <s v="81356"/>
    <s v="En línea"/>
  </r>
  <r>
    <s v="1790208"/>
    <s v="09/02/2025"/>
    <s v="00:23"/>
    <s v="OLM957"/>
    <x v="6"/>
    <s v="BOGOTÁ, D.C."/>
    <x v="0"/>
    <x v="1"/>
    <n v="74361.67"/>
    <n v="6.8410000000000002"/>
    <n v="10870"/>
    <n v="10870"/>
    <s v="100080092355865"/>
    <n v="10584.12"/>
    <n v="72405.954920000004"/>
    <x v="39"/>
    <x v="1"/>
    <x v="27"/>
    <n v="865"/>
    <n v="10008009"/>
    <s v="SABANA"/>
    <n v="2355"/>
    <s v="Combustibles"/>
    <s v="0040006277"/>
    <x v="0"/>
    <s v="119709"/>
    <s v="En línea"/>
  </r>
  <r>
    <s v="03122187"/>
    <s v="09/02/2025"/>
    <s v="13:19"/>
    <s v="OFY25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108068"/>
    <s v="En línea"/>
  </r>
  <r>
    <s v="03122035"/>
    <s v="09/02/2025"/>
    <s v="07:21"/>
    <s v="OFN02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103088"/>
    <s v="En línea"/>
  </r>
  <r>
    <s v="03122090"/>
    <s v="09/02/2025"/>
    <s v="09:34"/>
    <s v="OFZ69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0710"/>
    <s v="En línea"/>
  </r>
  <r>
    <s v="03122214"/>
    <s v="09/02/2025"/>
    <s v="14:42"/>
    <s v="OFO04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95206"/>
    <s v="En línea"/>
  </r>
  <r>
    <s v="0477849"/>
    <s v="09/02/2025"/>
    <s v="18:25"/>
    <s v="OFJ36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69501"/>
    <s v="En línea"/>
  </r>
  <r>
    <s v="03122276"/>
    <s v="09/02/2025"/>
    <s v="17:20"/>
    <s v="OFM49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51979"/>
    <s v="En línea"/>
  </r>
  <r>
    <s v="03122333"/>
    <s v="09/02/2025"/>
    <s v="19:16"/>
    <s v="OLO535"/>
    <x v="0"/>
    <s v="BOGOTÁ, D.C."/>
    <x v="0"/>
    <x v="1"/>
    <n v="85520"/>
    <n v="8"/>
    <n v="10690"/>
    <n v="10690"/>
    <s v="1000800923041005"/>
    <n v="10510.43"/>
    <n v="84083.44"/>
    <x v="0"/>
    <x v="1"/>
    <x v="16"/>
    <n v="1005"/>
    <n v="10008009"/>
    <s v="SABANA"/>
    <n v="2304"/>
    <s v="Combustibles"/>
    <s v="0040007354"/>
    <x v="0"/>
    <s v="112357"/>
    <s v="En línea"/>
  </r>
  <r>
    <s v="0477855"/>
    <s v="09/02/2025"/>
    <s v="18:43"/>
    <s v="OLO738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197365"/>
    <s v="En línea"/>
  </r>
  <r>
    <s v="0265801"/>
    <s v="09/02/2025"/>
    <s v="07:01"/>
    <s v="OFK45E"/>
    <x v="0"/>
    <s v="BOGOTÁ, D.C."/>
    <x v="0"/>
    <x v="0"/>
    <n v="24225"/>
    <n v="1.5"/>
    <n v="16150"/>
    <n v="16150"/>
    <s v="1000800913581005"/>
    <n v="16129.73"/>
    <n v="24194.595000000001"/>
    <x v="21"/>
    <x v="1"/>
    <x v="17"/>
    <n v="1005"/>
    <n v="10008009"/>
    <s v="SABANA"/>
    <n v="1358"/>
    <s v="Combustibles"/>
    <s v="0040007354"/>
    <x v="0"/>
    <s v="59485"/>
    <s v="En línea"/>
  </r>
  <r>
    <s v="01466297"/>
    <s v="09/02/2025"/>
    <s v="12:23"/>
    <s v="OKZ758"/>
    <x v="0"/>
    <s v="BOGOTÁ, D.C."/>
    <x v="0"/>
    <x v="0"/>
    <n v="46140"/>
    <n v="3"/>
    <n v="15380"/>
    <n v="15380"/>
    <s v="1000800926001005"/>
    <n v="16129.73"/>
    <n v="48389.19"/>
    <x v="14"/>
    <x v="1"/>
    <x v="16"/>
    <n v="1005"/>
    <n v="10008009"/>
    <s v="SABANA"/>
    <n v="2600"/>
    <s v="Combustibles"/>
    <s v="0040007354"/>
    <x v="0"/>
    <s v="144157"/>
    <s v="En línea"/>
  </r>
  <r>
    <s v="01466227"/>
    <s v="09/02/2025"/>
    <s v="09:26"/>
    <s v="OLN290"/>
    <x v="0"/>
    <s v="BOGOTÁ, D.C."/>
    <x v="0"/>
    <x v="0"/>
    <n v="46140"/>
    <n v="3"/>
    <n v="15380"/>
    <n v="15380"/>
    <s v="1000800926001005"/>
    <n v="16129.73"/>
    <n v="48389.19"/>
    <x v="14"/>
    <x v="1"/>
    <x v="16"/>
    <n v="1005"/>
    <n v="10008009"/>
    <s v="SABANA"/>
    <n v="2600"/>
    <s v="Combustibles"/>
    <s v="0040007354"/>
    <x v="0"/>
    <s v="125908"/>
    <s v="En línea"/>
  </r>
  <r>
    <s v="02394462"/>
    <s v="09/02/2025"/>
    <s v="19:06"/>
    <s v="DDQ03E"/>
    <x v="0"/>
    <s v="BOGOTÁ, D.C."/>
    <x v="0"/>
    <x v="0"/>
    <n v="21885.74"/>
    <n v="1.423"/>
    <n v="15380"/>
    <n v="15380"/>
    <s v="1000800926001005"/>
    <n v="16129.73"/>
    <n v="22952.605790000001"/>
    <x v="14"/>
    <x v="1"/>
    <x v="16"/>
    <n v="1005"/>
    <n v="10008009"/>
    <s v="SABANA"/>
    <n v="2600"/>
    <s v="Combustibles"/>
    <s v="0040007354"/>
    <x v="0"/>
    <s v="76207"/>
    <s v="En línea"/>
  </r>
  <r>
    <s v="0134025"/>
    <s v="09/02/2025"/>
    <s v="13:36"/>
    <s v="DDX82E"/>
    <x v="0"/>
    <s v="BOGOTÁ, D.C."/>
    <x v="0"/>
    <x v="0"/>
    <n v="15740"/>
    <n v="1"/>
    <n v="15740"/>
    <n v="15740"/>
    <s v="1000800926091005"/>
    <n v="16129.73"/>
    <n v="16129.73"/>
    <x v="43"/>
    <x v="1"/>
    <x v="16"/>
    <n v="1005"/>
    <n v="10008009"/>
    <s v="SABANA"/>
    <n v="2609"/>
    <s v="Combustibles"/>
    <s v="0040007354"/>
    <x v="0"/>
    <s v="113050"/>
    <s v="En línea"/>
  </r>
  <r>
    <s v="01654011"/>
    <s v="09/02/2025"/>
    <s v="05:46"/>
    <s v="OFM61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3722"/>
    <s v="En línea"/>
  </r>
  <r>
    <s v="02722239"/>
    <s v="09/02/2025"/>
    <s v="07:23"/>
    <s v="LHE03F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37040"/>
    <s v="En línea"/>
  </r>
  <r>
    <s v="01654311"/>
    <s v="09/02/2025"/>
    <s v="14:17"/>
    <s v="OFQ75E"/>
    <x v="0"/>
    <s v="BOGOTÁ, D.C."/>
    <x v="0"/>
    <x v="0"/>
    <n v="15690"/>
    <n v="1"/>
    <n v="15690"/>
    <n v="15690"/>
    <s v="1000800920461005"/>
    <n v="16129.73"/>
    <n v="16129.73"/>
    <x v="2"/>
    <x v="1"/>
    <x v="16"/>
    <n v="1005"/>
    <n v="10008009"/>
    <s v="SABANA"/>
    <n v="2046"/>
    <s v="Combustibles"/>
    <s v="0040007354"/>
    <x v="0"/>
    <s v="45830"/>
    <s v="En línea"/>
  </r>
  <r>
    <s v="02722820"/>
    <s v="09/02/2025"/>
    <s v="20:35"/>
    <s v="DDQ39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6316"/>
    <s v="En línea"/>
  </r>
  <r>
    <s v="02722732"/>
    <s v="09/02/2025"/>
    <s v="18:51"/>
    <s v="OFM68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0139"/>
    <s v="En línea"/>
  </r>
  <r>
    <s v="01654519"/>
    <s v="09/02/2025"/>
    <s v="19:03"/>
    <s v="OAM40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113669"/>
    <s v="En línea"/>
  </r>
  <r>
    <s v="01387594"/>
    <s v="09/02/2025"/>
    <s v="22:13"/>
    <s v="LIS731"/>
    <x v="0"/>
    <s v="BOGOTÁ, D.C."/>
    <x v="0"/>
    <x v="0"/>
    <n v="46170"/>
    <n v="3"/>
    <n v="15390"/>
    <n v="15390"/>
    <s v="1000800914191005"/>
    <n v="16129.73"/>
    <n v="48389.19"/>
    <x v="3"/>
    <x v="1"/>
    <x v="17"/>
    <n v="1005"/>
    <n v="10008009"/>
    <s v="SABANA"/>
    <n v="1419"/>
    <s v="Combustibles"/>
    <s v="0040007354"/>
    <x v="0"/>
    <s v="56847"/>
    <s v="En línea"/>
  </r>
  <r>
    <s v="02722852"/>
    <s v="09/02/2025"/>
    <s v="21:12"/>
    <s v="GCX077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99702"/>
    <s v="En línea"/>
  </r>
  <r>
    <s v="04335455"/>
    <s v="09/02/2025"/>
    <s v="15:46"/>
    <s v="OLN122"/>
    <x v="0"/>
    <s v="BOGOTÁ, D.C."/>
    <x v="0"/>
    <x v="1"/>
    <n v="83920"/>
    <n v="8"/>
    <n v="10490"/>
    <n v="10490"/>
    <s v="1000800910401005"/>
    <n v="10510.43"/>
    <n v="84083.44"/>
    <x v="22"/>
    <x v="1"/>
    <x v="17"/>
    <n v="1005"/>
    <n v="10008009"/>
    <s v="SABANA"/>
    <n v="1040"/>
    <s v="Combustibles"/>
    <s v="0040007354"/>
    <x v="0"/>
    <s v="77100"/>
    <s v="En línea"/>
  </r>
  <r>
    <s v="03173622"/>
    <s v="09/02/2025"/>
    <s v="19:23"/>
    <s v="OLM896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13839"/>
    <s v="En línea"/>
  </r>
  <r>
    <s v="03173611"/>
    <s v="09/02/2025"/>
    <s v="18:38"/>
    <s v="LIS74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44815"/>
    <s v="En línea"/>
  </r>
  <r>
    <s v="03173590"/>
    <s v="09/02/2025"/>
    <s v="17:11"/>
    <s v="JQV300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1325"/>
    <s v="En línea"/>
  </r>
  <r>
    <s v="04335562"/>
    <s v="09/02/2025"/>
    <s v="18:50"/>
    <s v="OBI884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200100"/>
    <s v="En línea"/>
  </r>
  <r>
    <s v="04335640"/>
    <s v="09/02/2025"/>
    <s v="21:50"/>
    <s v="OCK052"/>
    <x v="0"/>
    <s v="BOGOTÁ, D.C."/>
    <x v="0"/>
    <x v="1"/>
    <n v="83920"/>
    <n v="8"/>
    <n v="10490"/>
    <n v="10490"/>
    <s v="1000800910401005"/>
    <n v="10510.43"/>
    <n v="84083.44"/>
    <x v="22"/>
    <x v="1"/>
    <x v="17"/>
    <n v="1005"/>
    <n v="10008009"/>
    <s v="SABANA"/>
    <n v="1040"/>
    <s v="Combustibles"/>
    <s v="0040007354"/>
    <x v="0"/>
    <s v="188652"/>
    <s v="En línea"/>
  </r>
  <r>
    <s v="04335632"/>
    <s v="09/02/2025"/>
    <s v="21:15"/>
    <s v="JQV304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5120"/>
    <s v="En línea"/>
  </r>
  <r>
    <s v="04335654"/>
    <s v="09/02/2025"/>
    <s v="23:24"/>
    <s v="JQV241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85078"/>
    <s v="En línea"/>
  </r>
  <r>
    <s v="03482329"/>
    <s v="09/02/2025"/>
    <s v="02:13"/>
    <s v="OFV25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85407"/>
    <s v="En línea"/>
  </r>
  <r>
    <s v="01340656"/>
    <s v="09/02/2025"/>
    <s v="21:00"/>
    <s v="DDY06E"/>
    <x v="0"/>
    <s v="BOGOTÁ, D.C."/>
    <x v="0"/>
    <x v="0"/>
    <n v="15390"/>
    <n v="1"/>
    <n v="15390"/>
    <n v="15390"/>
    <s v="1000800921601005"/>
    <n v="16129.73"/>
    <n v="16129.73"/>
    <x v="23"/>
    <x v="1"/>
    <x v="16"/>
    <n v="1005"/>
    <n v="10008009"/>
    <s v="SABANA"/>
    <n v="2160"/>
    <s v="Combustibles"/>
    <s v="0040007354"/>
    <x v="0"/>
    <s v="68700"/>
    <s v="En línea"/>
  </r>
  <r>
    <s v="03482472"/>
    <s v="09/02/2025"/>
    <s v="09:38"/>
    <s v="LIS728"/>
    <x v="0"/>
    <s v="BOGOTÁ, D.C."/>
    <x v="0"/>
    <x v="0"/>
    <n v="46170"/>
    <n v="3"/>
    <n v="15390"/>
    <n v="15390"/>
    <s v="1000800921601005"/>
    <n v="16129.73"/>
    <n v="48389.19"/>
    <x v="23"/>
    <x v="1"/>
    <x v="16"/>
    <n v="1005"/>
    <n v="10008009"/>
    <s v="SABANA"/>
    <n v="2160"/>
    <s v="Combustibles"/>
    <s v="0040007354"/>
    <x v="0"/>
    <s v="50601"/>
    <s v="En línea"/>
  </r>
  <r>
    <s v="01340431"/>
    <s v="09/02/2025"/>
    <s v="15:41"/>
    <s v="OFP57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70300"/>
    <s v="En línea"/>
  </r>
  <r>
    <s v="03542800"/>
    <s v="09/02/2025"/>
    <s v="04:25"/>
    <s v="OGC1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7833"/>
    <s v="En línea"/>
  </r>
  <r>
    <s v="01662488"/>
    <s v="09/02/2025"/>
    <s v="01:07"/>
    <s v="LBM27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5749"/>
    <s v="En línea"/>
  </r>
  <r>
    <s v="04156306"/>
    <s v="09/02/2025"/>
    <s v="11:41"/>
    <s v="LBM37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3227"/>
    <s v="En línea"/>
  </r>
  <r>
    <s v="04156483"/>
    <s v="09/02/2025"/>
    <s v="13:52"/>
    <s v="DDY4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3882"/>
    <s v="En línea"/>
  </r>
  <r>
    <s v="04156769"/>
    <s v="09/02/2025"/>
    <s v="18:14"/>
    <s v="LBM28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0286"/>
    <s v="En línea"/>
  </r>
  <r>
    <s v="04156473"/>
    <s v="09/02/2025"/>
    <s v="13:45"/>
    <s v="OGG2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5504"/>
    <s v="En línea"/>
  </r>
  <r>
    <s v="04156746"/>
    <s v="09/02/2025"/>
    <s v="18:01"/>
    <s v="OFZ0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9482"/>
    <s v="En línea"/>
  </r>
  <r>
    <s v="04156578"/>
    <s v="09/02/2025"/>
    <s v="15:11"/>
    <s v="OGF5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3962"/>
    <s v="En línea"/>
  </r>
  <r>
    <s v="02613035"/>
    <s v="09/02/2025"/>
    <s v="06:31"/>
    <s v="OLN069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82794"/>
    <s v="En línea"/>
  </r>
  <r>
    <s v="01663066"/>
    <s v="09/02/2025"/>
    <s v="16:56"/>
    <s v="OLO549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4697"/>
    <s v="En línea"/>
  </r>
  <r>
    <s v="01663276"/>
    <s v="09/02/2025"/>
    <s v="23:07"/>
    <s v="OLN079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96589"/>
    <s v="En línea"/>
  </r>
  <r>
    <s v="02613582"/>
    <s v="09/02/2025"/>
    <s v="22:28"/>
    <s v="OLO613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2247"/>
    <s v="En línea"/>
  </r>
  <r>
    <s v="49099303"/>
    <s v="09/02/2025"/>
    <s v="21:27"/>
    <s v="OBI816"/>
    <x v="2"/>
    <s v="BOGOTÁ, D.C."/>
    <x v="0"/>
    <x v="1"/>
    <n v="244349.34599999999"/>
    <n v="23.053999999999998"/>
    <n v="10599"/>
    <n v="10599"/>
    <s v="100080091883267"/>
    <n v="10697.3"/>
    <n v="246615.55419999996"/>
    <x v="46"/>
    <x v="1"/>
    <x v="19"/>
    <n v="267"/>
    <n v="10008009"/>
    <s v="SABANA"/>
    <n v="1883"/>
    <s v="Combustibles"/>
    <s v="0040006107"/>
    <x v="0"/>
    <s v="140005"/>
    <s v="En línea"/>
  </r>
  <r>
    <s v="49094912"/>
    <s v="09/02/2025"/>
    <s v="16:18"/>
    <s v="OLO270"/>
    <x v="2"/>
    <s v="BOGOTÁ, D.C."/>
    <x v="0"/>
    <x v="0"/>
    <n v="209504"/>
    <n v="13.093999999999999"/>
    <n v="16000"/>
    <n v="16000"/>
    <s v="100080091883267"/>
    <n v="16316.6"/>
    <n v="213649.56039999999"/>
    <x v="46"/>
    <x v="1"/>
    <x v="19"/>
    <n v="267"/>
    <n v="10008009"/>
    <s v="SABANA"/>
    <n v="1883"/>
    <s v="Combustibles"/>
    <s v="0040006107"/>
    <x v="0"/>
    <s v="50298"/>
    <s v="En línea"/>
  </r>
  <r>
    <s v="02459051"/>
    <s v="09/02/2025"/>
    <s v="23:32"/>
    <s v="GCW994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5367"/>
    <s v="En línea"/>
  </r>
  <r>
    <s v="02458796"/>
    <s v="09/02/2025"/>
    <s v="16:20"/>
    <s v="GCX001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6399"/>
    <s v="En línea"/>
  </r>
  <r>
    <s v="01471637"/>
    <s v="09/02/2025"/>
    <s v="02:28"/>
    <s v="OFY80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1900"/>
    <s v="En línea"/>
  </r>
  <r>
    <s v="01471632"/>
    <s v="09/02/2025"/>
    <s v="02:04"/>
    <s v="OFY64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6170"/>
    <s v="En línea"/>
  </r>
  <r>
    <s v="01472117"/>
    <s v="09/02/2025"/>
    <s v="18:54"/>
    <s v="OGA34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9520"/>
    <s v="En línea"/>
  </r>
  <r>
    <s v="01471671"/>
    <s v="09/02/2025"/>
    <s v="04:56"/>
    <s v="OFX82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7249"/>
    <s v="En línea"/>
  </r>
  <r>
    <s v="01471690"/>
    <s v="09/02/2025"/>
    <s v="05:25"/>
    <s v="OFL92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4274"/>
    <s v="En línea"/>
  </r>
  <r>
    <s v="01472153"/>
    <s v="09/02/2025"/>
    <s v="19:54"/>
    <s v="OKZ759"/>
    <x v="0"/>
    <s v="BOGOTÁ, D.C."/>
    <x v="0"/>
    <x v="0"/>
    <n v="47787"/>
    <n v="3"/>
    <n v="15929"/>
    <n v="15929"/>
    <s v="1000800925901005"/>
    <n v="16129.73"/>
    <n v="48389.19"/>
    <x v="20"/>
    <x v="1"/>
    <x v="16"/>
    <n v="1005"/>
    <n v="10008009"/>
    <s v="SABANA"/>
    <n v="2590"/>
    <s v="Combustibles"/>
    <s v="0040007354"/>
    <x v="0"/>
    <s v="149124"/>
    <s v="En línea"/>
  </r>
  <r>
    <s v="01471730"/>
    <s v="09/02/2025"/>
    <s v="06:52"/>
    <s v="GCX127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1223"/>
    <s v="En línea"/>
  </r>
  <r>
    <s v="02364332"/>
    <s v="09/02/2025"/>
    <s v="12:53"/>
    <s v="OLN082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80383"/>
    <s v="En línea"/>
  </r>
  <r>
    <s v="02364530"/>
    <s v="09/02/2025"/>
    <s v="17:56"/>
    <s v="JQU941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11105"/>
    <s v="En línea"/>
  </r>
  <r>
    <s v="01472050"/>
    <s v="09/02/2025"/>
    <s v="17:10"/>
    <s v="OKZ795"/>
    <x v="0"/>
    <s v="BOGOTÁ, D.C."/>
    <x v="0"/>
    <x v="1"/>
    <n v="85192"/>
    <n v="8"/>
    <n v="10649"/>
    <n v="10649"/>
    <s v="1000800925901005"/>
    <n v="10510.43"/>
    <n v="84083.44"/>
    <x v="20"/>
    <x v="1"/>
    <x v="16"/>
    <n v="1005"/>
    <n v="10008009"/>
    <s v="SABANA"/>
    <n v="2590"/>
    <s v="Combustibles"/>
    <s v="0040007354"/>
    <x v="0"/>
    <s v="113943"/>
    <s v="En línea"/>
  </r>
  <r>
    <s v="03167138"/>
    <s v="09/02/2025"/>
    <s v="15:10"/>
    <s v="DDV86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7783"/>
    <s v="En línea"/>
  </r>
  <r>
    <s v="011015837"/>
    <s v="09/02/2025"/>
    <s v="13:36"/>
    <s v="OFY24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79320"/>
    <s v="En línea"/>
  </r>
  <r>
    <s v="011015583"/>
    <s v="09/02/2025"/>
    <s v="08:37"/>
    <s v="OFR68E"/>
    <x v="0"/>
    <s v="BOGOTÁ, D.C."/>
    <x v="0"/>
    <x v="0"/>
    <n v="15460"/>
    <n v="1"/>
    <n v="15460"/>
    <n v="15460"/>
    <s v="100080099281005"/>
    <n v="16129.73"/>
    <n v="16129.73"/>
    <x v="4"/>
    <x v="1"/>
    <x v="17"/>
    <n v="1005"/>
    <n v="10008009"/>
    <s v="SABANA"/>
    <n v="928"/>
    <s v="Combustibles"/>
    <s v="0040007354"/>
    <x v="0"/>
    <s v="37470"/>
    <s v="En línea"/>
  </r>
  <r>
    <s v="02695780"/>
    <s v="09/02/2025"/>
    <s v="19:27"/>
    <s v="LIS973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30870"/>
    <s v="En línea"/>
  </r>
  <r>
    <s v="02695796"/>
    <s v="09/02/2025"/>
    <s v="20:07"/>
    <s v="GCW996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84430"/>
    <s v="En línea"/>
  </r>
  <r>
    <s v="01544362"/>
    <s v="09/02/2025"/>
    <s v="23:20"/>
    <s v="DDP72E"/>
    <x v="0"/>
    <s v="BOGOTÁ, D.C."/>
    <x v="0"/>
    <x v="0"/>
    <n v="23445"/>
    <n v="1.5"/>
    <n v="15630"/>
    <n v="15630"/>
    <s v="1000800914641005"/>
    <n v="16129.73"/>
    <n v="24194.595000000001"/>
    <x v="47"/>
    <x v="1"/>
    <x v="17"/>
    <n v="1005"/>
    <n v="10008009"/>
    <s v="SABANA"/>
    <n v="1464"/>
    <s v="Combustibles"/>
    <s v="0040007354"/>
    <x v="0"/>
    <s v="71120"/>
    <s v="En línea"/>
  </r>
  <r>
    <s v="49084987"/>
    <s v="09/02/2025"/>
    <s v="04:54"/>
    <s v="ODT173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12142"/>
    <s v="En línea"/>
  </r>
  <r>
    <s v="49087012"/>
    <s v="09/02/2025"/>
    <s v="07:45"/>
    <s v="OAN72E"/>
    <x v="0"/>
    <s v="BOGOTÁ, D.C."/>
    <x v="0"/>
    <x v="0"/>
    <n v="26065.200000000001"/>
    <n v="1.605"/>
    <n v="16240"/>
    <n v="16240"/>
    <s v="1000800935401005"/>
    <n v="16129.73"/>
    <n v="25888.216649999998"/>
    <x v="32"/>
    <x v="1"/>
    <x v="16"/>
    <n v="1005"/>
    <n v="10008009"/>
    <s v="SABANA"/>
    <n v="3540"/>
    <s v="Combustibles"/>
    <s v="0040007354"/>
    <x v="0"/>
    <s v="78584"/>
    <s v="En línea"/>
  </r>
  <r>
    <s v="49092475"/>
    <s v="09/02/2025"/>
    <s v="13:49"/>
    <s v="DDP94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82045"/>
    <s v="En línea"/>
  </r>
  <r>
    <s v="49093482"/>
    <s v="09/02/2025"/>
    <s v="14:53"/>
    <s v="DDS65E"/>
    <x v="0"/>
    <s v="BOGOTÁ, D.C."/>
    <x v="0"/>
    <x v="0"/>
    <n v="18952.080000000002"/>
    <n v="1.167"/>
    <n v="16240"/>
    <n v="16240"/>
    <s v="1000800935401005"/>
    <n v="16129.73"/>
    <n v="18823.394909999999"/>
    <x v="32"/>
    <x v="1"/>
    <x v="16"/>
    <n v="1005"/>
    <n v="10008009"/>
    <s v="SABANA"/>
    <n v="3540"/>
    <s v="Combustibles"/>
    <s v="0040007354"/>
    <x v="0"/>
    <s v="68123"/>
    <s v="En línea"/>
  </r>
  <r>
    <s v="49097216"/>
    <s v="09/02/2025"/>
    <s v="18:44"/>
    <s v="OFQ99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42489"/>
    <s v="En línea"/>
  </r>
  <r>
    <s v="49097724"/>
    <s v="09/02/2025"/>
    <s v="19:19"/>
    <s v="OLN065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4420"/>
    <s v="En línea"/>
  </r>
  <r>
    <s v="49093368"/>
    <s v="09/02/2025"/>
    <s v="14:47"/>
    <s v="LHB31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1116"/>
    <s v="En línea"/>
  </r>
  <r>
    <s v="49088527"/>
    <s v="09/02/2025"/>
    <s v="09:28"/>
    <s v="ODT178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7185"/>
    <s v="En línea"/>
  </r>
  <r>
    <s v="49088438"/>
    <s v="09/02/2025"/>
    <s v="09:22"/>
    <s v="OLO316"/>
    <x v="0"/>
    <s v="BOGOTÁ, D.C."/>
    <x v="0"/>
    <x v="0"/>
    <n v="49012.32"/>
    <n v="3.0179999999999998"/>
    <n v="16240"/>
    <n v="16240"/>
    <s v="1000800935401005"/>
    <n v="16129.73"/>
    <n v="48679.525139999998"/>
    <x v="32"/>
    <x v="1"/>
    <x v="16"/>
    <n v="1005"/>
    <n v="10008009"/>
    <s v="SABANA"/>
    <n v="3540"/>
    <s v="Combustibles"/>
    <s v="0040007354"/>
    <x v="0"/>
    <s v="131069"/>
    <s v="En línea"/>
  </r>
  <r>
    <s v="49089522"/>
    <s v="09/02/2025"/>
    <s v="10:27"/>
    <s v="OEU926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94841"/>
    <s v="En línea"/>
  </r>
  <r>
    <s v="49099053"/>
    <s v="09/02/2025"/>
    <s v="21:02"/>
    <s v="DDY05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77225"/>
    <s v="En línea"/>
  </r>
  <r>
    <s v="49088577"/>
    <s v="09/02/2025"/>
    <s v="09:32"/>
    <s v="LIS750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29864"/>
    <s v="En línea"/>
  </r>
  <r>
    <s v="49088654"/>
    <s v="09/02/2025"/>
    <s v="09:37"/>
    <s v="OLN240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75719"/>
    <s v="En línea"/>
  </r>
  <r>
    <s v="49087626"/>
    <s v="09/02/2025"/>
    <s v="08:29"/>
    <s v="OLO673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83797"/>
    <s v="En línea"/>
  </r>
  <r>
    <s v="49099029"/>
    <s v="09/02/2025"/>
    <s v="21:00"/>
    <s v="OLN236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56628"/>
    <s v="En línea"/>
  </r>
  <r>
    <s v="49100671"/>
    <s v="09/02/2025"/>
    <s v="23:51"/>
    <s v="OLN078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213046"/>
    <s v="En línea"/>
  </r>
  <r>
    <s v="01693485"/>
    <s v="09/02/2025"/>
    <s v="07:05"/>
    <s v="OKZ546"/>
    <x v="0"/>
    <s v="BOGOTÁ, D.C."/>
    <x v="0"/>
    <x v="1"/>
    <n v="64140"/>
    <n v="6"/>
    <n v="10690"/>
    <n v="10690"/>
    <s v="1000800910391005"/>
    <n v="10510.43"/>
    <n v="63062.58"/>
    <x v="5"/>
    <x v="1"/>
    <x v="17"/>
    <n v="1005"/>
    <n v="10008009"/>
    <s v="SABANA"/>
    <n v="1039"/>
    <s v="Combustibles"/>
    <s v="0040007354"/>
    <x v="0"/>
    <s v="151996"/>
    <s v="En línea"/>
  </r>
  <r>
    <s v="01693518"/>
    <s v="09/02/2025"/>
    <s v="07:43"/>
    <s v="OKZ545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80437"/>
    <s v="En línea"/>
  </r>
  <r>
    <s v="02466648"/>
    <s v="09/02/2025"/>
    <s v="10:59"/>
    <s v="LIS991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24415"/>
    <s v="En línea"/>
  </r>
  <r>
    <s v="03551132"/>
    <s v="09/02/2025"/>
    <s v="05:31"/>
    <s v="OFQ20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82074"/>
    <s v="En línea"/>
  </r>
  <r>
    <s v="03551095"/>
    <s v="09/02/2025"/>
    <s v="02:53"/>
    <s v="OFT62E"/>
    <x v="0"/>
    <s v="BOGOTÁ, D.C."/>
    <x v="0"/>
    <x v="0"/>
    <n v="15472.8"/>
    <n v="1.008"/>
    <n v="15350"/>
    <n v="15350"/>
    <s v="1000800910481005"/>
    <n v="16129.73"/>
    <n v="16258.76784"/>
    <x v="11"/>
    <x v="1"/>
    <x v="17"/>
    <n v="1005"/>
    <n v="10008009"/>
    <s v="SABANA"/>
    <n v="1048"/>
    <s v="Combustibles"/>
    <s v="0040007354"/>
    <x v="0"/>
    <s v="41928"/>
    <s v="En línea"/>
  </r>
  <r>
    <s v="03551648"/>
    <s v="09/02/2025"/>
    <s v="19:00"/>
    <s v="DDY82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88093"/>
    <s v="En línea"/>
  </r>
  <r>
    <s v="02549453"/>
    <s v="09/02/2025"/>
    <s v="18:04"/>
    <s v="OLN183"/>
    <x v="2"/>
    <s v="BOGOTÁ, D.C."/>
    <x v="0"/>
    <x v="0"/>
    <n v="311800"/>
    <n v="20"/>
    <n v="15590"/>
    <n v="15590"/>
    <s v="100080091056267"/>
    <n v="16316.6"/>
    <n v="326332"/>
    <x v="28"/>
    <x v="1"/>
    <x v="19"/>
    <n v="267"/>
    <n v="10008009"/>
    <s v="SABANA"/>
    <n v="1056"/>
    <s v="Combustibles"/>
    <s v="0040006107"/>
    <x v="0"/>
    <s v="52419"/>
    <s v="En línea"/>
  </r>
  <r>
    <s v="49100676"/>
    <s v="09/02/2025"/>
    <s v="23:52"/>
    <s v="OFW13E"/>
    <x v="0"/>
    <s v="BOGOTÁ, D.C."/>
    <x v="0"/>
    <x v="0"/>
    <n v="24000"/>
    <n v="1.5"/>
    <n v="16000"/>
    <n v="16000"/>
    <s v="1000800918831005"/>
    <n v="16129.73"/>
    <n v="24194.595000000001"/>
    <x v="46"/>
    <x v="1"/>
    <x v="16"/>
    <n v="1005"/>
    <n v="10008009"/>
    <s v="SABANA"/>
    <n v="1883"/>
    <s v="Combustibles"/>
    <s v="0040007354"/>
    <x v="0"/>
    <s v="65385"/>
    <s v="En línea"/>
  </r>
  <r>
    <s v="03501775"/>
    <s v="09/02/2025"/>
    <s v="07:22"/>
    <s v="OFJ7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2683"/>
    <s v="En línea"/>
  </r>
  <r>
    <s v="02548982"/>
    <s v="09/02/2025"/>
    <s v="08:01"/>
    <s v="OFJ9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82178"/>
    <s v="En línea"/>
  </r>
  <r>
    <s v="01588070"/>
    <s v="09/02/2025"/>
    <s v="02:40"/>
    <s v="LBL86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2640"/>
    <s v="En línea"/>
  </r>
  <r>
    <s v="01588149"/>
    <s v="09/02/2025"/>
    <s v="05:46"/>
    <s v="OEU959"/>
    <x v="0"/>
    <s v="BOGOTÁ, D.C."/>
    <x v="0"/>
    <x v="0"/>
    <n v="77950"/>
    <n v="5"/>
    <n v="15590"/>
    <n v="15590"/>
    <s v="1000800910561005"/>
    <n v="16129.73"/>
    <n v="80648.649999999994"/>
    <x v="28"/>
    <x v="1"/>
    <x v="17"/>
    <n v="1005"/>
    <n v="10008009"/>
    <s v="SABANA"/>
    <n v="1056"/>
    <s v="Combustibles"/>
    <s v="0040007354"/>
    <x v="0"/>
    <s v="157585"/>
    <s v="En línea"/>
  </r>
  <r>
    <s v="02548952"/>
    <s v="09/02/2025"/>
    <s v="07:13"/>
    <s v="LBL81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2059"/>
    <s v="En línea"/>
  </r>
  <r>
    <s v="01588252"/>
    <s v="09/02/2025"/>
    <s v="08:29"/>
    <s v="DDR34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96417"/>
    <s v="En línea"/>
  </r>
  <r>
    <s v="02549109"/>
    <s v="09/02/2025"/>
    <s v="11:08"/>
    <s v="OFJ5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3749"/>
    <s v="En línea"/>
  </r>
  <r>
    <s v="01588355"/>
    <s v="09/02/2025"/>
    <s v="10:36"/>
    <s v="LHB67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14781"/>
    <s v="En línea"/>
  </r>
  <r>
    <s v="03502088"/>
    <s v="09/02/2025"/>
    <s v="14:24"/>
    <s v="OFU7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0222"/>
    <s v="En línea"/>
  </r>
  <r>
    <s v="01588573"/>
    <s v="09/02/2025"/>
    <s v="14:29"/>
    <s v="LBL89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1711"/>
    <s v="En línea"/>
  </r>
  <r>
    <s v="03502111"/>
    <s v="09/02/2025"/>
    <s v="14:48"/>
    <s v="OFJ6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1836"/>
    <s v="En línea"/>
  </r>
  <r>
    <s v="01588765"/>
    <s v="09/02/2025"/>
    <s v="18:11"/>
    <s v="OFW22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4475"/>
    <s v="En línea"/>
  </r>
  <r>
    <s v="02549411"/>
    <s v="09/02/2025"/>
    <s v="17:12"/>
    <s v="OGA5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7301"/>
    <s v="En línea"/>
  </r>
  <r>
    <s v="02549349"/>
    <s v="09/02/2025"/>
    <s v="15:57"/>
    <s v="OFJ52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9500"/>
    <s v="En línea"/>
  </r>
  <r>
    <s v="01686146"/>
    <s v="09/02/2025"/>
    <s v="14:14"/>
    <s v="LIS755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48124"/>
    <s v="En línea"/>
  </r>
  <r>
    <s v="02751908"/>
    <s v="09/02/2025"/>
    <s v="04:10"/>
    <s v="OAP9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8816"/>
    <s v="En línea"/>
  </r>
  <r>
    <s v="02751944"/>
    <s v="09/02/2025"/>
    <s v="05:14"/>
    <s v="OFP54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9754"/>
    <s v="En línea"/>
  </r>
  <r>
    <s v="02751851"/>
    <s v="09/02/2025"/>
    <s v="01:36"/>
    <s v="OFO40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4276"/>
    <s v="En línea"/>
  </r>
  <r>
    <s v="01763526"/>
    <s v="09/02/2025"/>
    <s v="07:30"/>
    <s v="DDX91E"/>
    <x v="0"/>
    <s v="BOGOTÁ, D.C."/>
    <x v="0"/>
    <x v="0"/>
    <n v="15490"/>
    <n v="1"/>
    <n v="15490"/>
    <n v="15490"/>
    <s v="1000800913611005"/>
    <n v="16129.73"/>
    <n v="16129.73"/>
    <x v="13"/>
    <x v="1"/>
    <x v="17"/>
    <n v="1005"/>
    <n v="10008009"/>
    <s v="SABANA"/>
    <n v="1361"/>
    <s v="Combustibles"/>
    <s v="0040007354"/>
    <x v="0"/>
    <s v="89840"/>
    <s v="En línea"/>
  </r>
  <r>
    <s v="01764022"/>
    <s v="09/02/2025"/>
    <s v="16:54"/>
    <s v="OFW21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91040"/>
    <s v="En línea"/>
  </r>
  <r>
    <s v="01763682"/>
    <s v="09/02/2025"/>
    <s v="10:38"/>
    <s v="OFO7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77358"/>
    <s v="En línea"/>
  </r>
  <r>
    <s v="02752516"/>
    <s v="09/02/2025"/>
    <s v="15:19"/>
    <s v="OFP98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91404"/>
    <s v="En línea"/>
  </r>
  <r>
    <s v="02752564"/>
    <s v="09/02/2025"/>
    <s v="16:12"/>
    <s v="DDY80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557"/>
    <s v="En línea"/>
  </r>
  <r>
    <s v="01764160"/>
    <s v="09/02/2025"/>
    <s v="19:17"/>
    <s v="OFQ6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2448"/>
    <s v="En línea"/>
  </r>
  <r>
    <s v="02752495"/>
    <s v="09/02/2025"/>
    <s v="14:54"/>
    <s v="OFQ1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72508"/>
    <s v="En línea"/>
  </r>
  <r>
    <s v="02752127"/>
    <s v="09/02/2025"/>
    <s v="09:04"/>
    <s v="OFO3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2859"/>
    <s v="En línea"/>
  </r>
  <r>
    <s v="01764238"/>
    <s v="09/02/2025"/>
    <s v="20:36"/>
    <s v="OFM9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0405"/>
    <s v="En línea"/>
  </r>
  <r>
    <s v="01764236"/>
    <s v="09/02/2025"/>
    <s v="20:34"/>
    <s v="LBL74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2710"/>
    <s v="En línea"/>
  </r>
  <r>
    <s v="02752925"/>
    <s v="09/02/2025"/>
    <s v="23:12"/>
    <s v="OFW41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9610"/>
    <s v="En línea"/>
  </r>
  <r>
    <s v="01422329"/>
    <s v="09/02/2025"/>
    <s v="17:25"/>
    <s v="OFJ21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63723"/>
    <s v="En línea"/>
  </r>
  <r>
    <s v="02217397"/>
    <s v="09/02/2025"/>
    <s v="03:06"/>
    <s v="LHG90F"/>
    <x v="0"/>
    <s v="BOGOTÁ, D.C."/>
    <x v="0"/>
    <x v="0"/>
    <n v="23235"/>
    <n v="1.5"/>
    <n v="15490"/>
    <n v="15490"/>
    <s v="1000800937031005"/>
    <n v="16129.73"/>
    <n v="24194.595000000001"/>
    <x v="48"/>
    <x v="1"/>
    <x v="16"/>
    <n v="1005"/>
    <n v="10008009"/>
    <s v="SABANA"/>
    <n v="3703"/>
    <s v="Combustibles"/>
    <s v="0040007354"/>
    <x v="0"/>
    <s v="52400"/>
    <s v="En línea"/>
  </r>
  <r>
    <s v="01216730"/>
    <s v="09/02/2025"/>
    <s v="06:35"/>
    <s v="OFJ15E"/>
    <x v="0"/>
    <s v="BOGOTÁ, D.C."/>
    <x v="0"/>
    <x v="0"/>
    <n v="23235"/>
    <n v="1.5"/>
    <n v="15490"/>
    <n v="15490"/>
    <s v="1000800937031005"/>
    <n v="16129.73"/>
    <n v="24194.595000000001"/>
    <x v="48"/>
    <x v="1"/>
    <x v="16"/>
    <n v="1005"/>
    <n v="10008009"/>
    <s v="SABANA"/>
    <n v="3703"/>
    <s v="Combustibles"/>
    <s v="0040007354"/>
    <x v="0"/>
    <s v="84694"/>
    <s v="En línea"/>
  </r>
  <r>
    <s v="01628903"/>
    <s v="09/02/2025"/>
    <s v="08:42"/>
    <s v="OFV59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77623"/>
    <s v="En línea"/>
  </r>
  <r>
    <s v="02373467"/>
    <s v="09/02/2025"/>
    <s v="10:34"/>
    <s v="OAN09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73655"/>
    <s v="En línea"/>
  </r>
  <r>
    <s v="01628861"/>
    <s v="09/02/2025"/>
    <s v="06:04"/>
    <s v="OLN241"/>
    <x v="0"/>
    <s v="BOGOTÁ, D.C."/>
    <x v="0"/>
    <x v="1"/>
    <n v="41560"/>
    <n v="4"/>
    <n v="10390"/>
    <n v="10390"/>
    <s v="100080099301005"/>
    <n v="10510.43"/>
    <n v="42041.72"/>
    <x v="33"/>
    <x v="1"/>
    <x v="17"/>
    <n v="1005"/>
    <n v="10008009"/>
    <s v="SABANA"/>
    <n v="930"/>
    <s v="Combustibles"/>
    <s v="0040007354"/>
    <x v="0"/>
    <s v="165974"/>
    <s v="En línea"/>
  </r>
  <r>
    <s v="04283627"/>
    <s v="09/02/2025"/>
    <s v="19:23"/>
    <s v="OJX124"/>
    <x v="0"/>
    <s v="BOGOTÁ, D.C."/>
    <x v="0"/>
    <x v="0"/>
    <n v="61840"/>
    <n v="4"/>
    <n v="15460"/>
    <n v="15460"/>
    <s v="100080099841005"/>
    <n v="16129.73"/>
    <n v="64518.92"/>
    <x v="34"/>
    <x v="1"/>
    <x v="17"/>
    <n v="1005"/>
    <n v="10008009"/>
    <s v="SABANA"/>
    <n v="984"/>
    <s v="Combustibles"/>
    <s v="0040007354"/>
    <x v="0"/>
    <s v="194615"/>
    <s v="En línea"/>
  </r>
  <r>
    <s v="0791159"/>
    <s v="09/02/2025"/>
    <s v="15:00"/>
    <s v="LHA59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38187"/>
    <s v="En línea"/>
  </r>
  <r>
    <s v="02425679"/>
    <s v="09/02/2025"/>
    <s v="02:31"/>
    <s v="GCX024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139220"/>
    <s v="En línea"/>
  </r>
  <r>
    <s v="02425894"/>
    <s v="09/02/2025"/>
    <s v="11:04"/>
    <s v="JQV295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20434"/>
    <s v="En línea"/>
  </r>
  <r>
    <s v="03482580"/>
    <s v="09/02/2025"/>
    <s v="12:43"/>
    <s v="GCX027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108548"/>
    <s v="En línea"/>
  </r>
  <r>
    <s v="02278256"/>
    <s v="09/02/2025"/>
    <s v="02:12"/>
    <s v="OGA97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1599"/>
    <s v="En línea"/>
  </r>
  <r>
    <s v="03173487"/>
    <s v="09/02/2025"/>
    <s v="03:26"/>
    <s v="DDN51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26725"/>
    <s v="En línea"/>
  </r>
  <r>
    <s v="03173496"/>
    <s v="09/02/2025"/>
    <s v="06:31"/>
    <s v="OFM57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7441"/>
    <s v="En línea"/>
  </r>
  <r>
    <s v="04335565"/>
    <s v="09/02/2025"/>
    <s v="18:54"/>
    <s v="OFV90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61408"/>
    <s v="En línea"/>
  </r>
  <r>
    <s v="03173506"/>
    <s v="09/02/2025"/>
    <s v="08:02"/>
    <s v="DDN62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4453"/>
    <s v="En línea"/>
  </r>
  <r>
    <s v="02278486"/>
    <s v="09/02/2025"/>
    <s v="17:23"/>
    <s v="LIS823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30990"/>
    <s v="En línea"/>
  </r>
  <r>
    <s v="02278349"/>
    <s v="09/02/2025"/>
    <s v="11:14"/>
    <s v="OFU88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27328"/>
    <s v="En línea"/>
  </r>
  <r>
    <s v="01283455"/>
    <s v="09/02/2025"/>
    <s v="17:28"/>
    <s v="OJX031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198304"/>
    <s v="En línea"/>
  </r>
  <r>
    <s v="02278540"/>
    <s v="09/02/2025"/>
    <s v="19:02"/>
    <s v="ODT190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46918"/>
    <s v="En línea"/>
  </r>
  <r>
    <s v="01833651"/>
    <s v="09/02/2025"/>
    <s v="18:59"/>
    <s v="DDQ81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94739"/>
    <s v="En línea"/>
  </r>
  <r>
    <s v="01693536"/>
    <s v="09/02/2025"/>
    <s v="08:07"/>
    <s v="OFK5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8030"/>
    <s v="En línea"/>
  </r>
  <r>
    <s v="01693953"/>
    <s v="09/02/2025"/>
    <s v="18:59"/>
    <s v="DDV2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0110"/>
    <s v="En línea"/>
  </r>
  <r>
    <s v="02466591"/>
    <s v="09/02/2025"/>
    <s v="09:28"/>
    <s v="DDW2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9032"/>
    <s v="En línea"/>
  </r>
  <r>
    <s v="01694020"/>
    <s v="09/02/2025"/>
    <s v="20:35"/>
    <s v="OAN81E"/>
    <x v="0"/>
    <s v="BOGOTÁ, D.C."/>
    <x v="0"/>
    <x v="0"/>
    <n v="26175.61"/>
    <n v="1.679"/>
    <n v="15590"/>
    <n v="15590"/>
    <s v="1000800910391005"/>
    <n v="16129.73"/>
    <n v="27081.81667"/>
    <x v="5"/>
    <x v="1"/>
    <x v="17"/>
    <n v="1005"/>
    <n v="10008009"/>
    <s v="SABANA"/>
    <n v="1039"/>
    <s v="Combustibles"/>
    <s v="0040007354"/>
    <x v="0"/>
    <s v="59942"/>
    <s v="En línea"/>
  </r>
  <r>
    <s v="01693997"/>
    <s v="09/02/2025"/>
    <s v="20:02"/>
    <s v="DDV74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19200"/>
    <s v="En línea"/>
  </r>
  <r>
    <s v="01693992"/>
    <s v="09/02/2025"/>
    <s v="19:55"/>
    <s v="MMP22C"/>
    <x v="0"/>
    <s v="BOGOTÁ, D.C."/>
    <x v="0"/>
    <x v="0"/>
    <n v="31180"/>
    <n v="2"/>
    <n v="15590"/>
    <n v="15590"/>
    <s v="1000800910391005"/>
    <n v="16129.73"/>
    <n v="32259.46"/>
    <x v="5"/>
    <x v="1"/>
    <x v="17"/>
    <n v="1005"/>
    <n v="10008009"/>
    <s v="SABANA"/>
    <n v="1039"/>
    <s v="Combustibles"/>
    <s v="0040007354"/>
    <x v="0"/>
    <s v="44960"/>
    <s v="En línea"/>
  </r>
  <r>
    <s v="01694000"/>
    <s v="09/02/2025"/>
    <s v="20:03"/>
    <s v="ODT152"/>
    <x v="0"/>
    <s v="BOGOTÁ, D.C."/>
    <x v="0"/>
    <x v="0"/>
    <n v="76001.25"/>
    <n v="4.875"/>
    <n v="15590"/>
    <n v="15590"/>
    <s v="1000800910391005"/>
    <n v="16129.73"/>
    <n v="78632.433749999997"/>
    <x v="5"/>
    <x v="1"/>
    <x v="17"/>
    <n v="1005"/>
    <n v="10008009"/>
    <s v="SABANA"/>
    <n v="1039"/>
    <s v="Combustibles"/>
    <s v="0040007354"/>
    <x v="0"/>
    <s v="183908"/>
    <s v="En línea"/>
  </r>
  <r>
    <s v="03501881"/>
    <s v="09/02/2025"/>
    <s v="09:58"/>
    <s v="GCX049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02470"/>
    <s v="En línea"/>
  </r>
  <r>
    <s v="02549650"/>
    <s v="09/02/2025"/>
    <s v="22:55"/>
    <s v="OLO617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27050"/>
    <s v="En línea"/>
  </r>
  <r>
    <s v="01433198"/>
    <s v="09/02/2025"/>
    <s v="15:23"/>
    <s v="OFV48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56857"/>
    <s v="En línea"/>
  </r>
  <r>
    <s v="02422579"/>
    <s v="09/02/2025"/>
    <s v="19:13"/>
    <s v="DDO09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56971"/>
    <s v="En línea"/>
  </r>
  <r>
    <s v="49100201"/>
    <s v="09/02/2025"/>
    <s v="22:53"/>
    <s v="OFK01E"/>
    <x v="0"/>
    <s v="BOGOTÁ, D.C."/>
    <x v="0"/>
    <x v="0"/>
    <n v="14087.3"/>
    <n v="0.89500000000000002"/>
    <n v="15740"/>
    <n v="15740"/>
    <s v="1000800923351005"/>
    <n v="16129.73"/>
    <n v="14436.10835"/>
    <x v="42"/>
    <x v="1"/>
    <x v="16"/>
    <n v="1005"/>
    <n v="10008009"/>
    <s v="SABANA"/>
    <n v="2335"/>
    <s v="Combustibles"/>
    <s v="0040007354"/>
    <x v="0"/>
    <s v="68290"/>
    <s v="En línea"/>
  </r>
  <r>
    <s v="49091440"/>
    <s v="09/02/2025"/>
    <s v="12:37"/>
    <s v="GCX116"/>
    <x v="0"/>
    <s v="BOGOTÁ, D.C."/>
    <x v="0"/>
    <x v="1"/>
    <n v="42040"/>
    <n v="4"/>
    <n v="10510"/>
    <n v="10510"/>
    <s v="1000800923351005"/>
    <n v="10510.43"/>
    <n v="42041.72"/>
    <x v="42"/>
    <x v="1"/>
    <x v="16"/>
    <n v="1005"/>
    <n v="10008009"/>
    <s v="SABANA"/>
    <n v="2335"/>
    <s v="Combustibles"/>
    <s v="0040007354"/>
    <x v="0"/>
    <s v="90550"/>
    <s v="En línea"/>
  </r>
  <r>
    <s v="2357068"/>
    <s v="09/02/2025"/>
    <s v="03:45"/>
    <s v="OFV19E"/>
    <x v="0"/>
    <s v="BOGOTÁ, D.C."/>
    <x v="0"/>
    <x v="0"/>
    <n v="21208.18"/>
    <n v="1.34"/>
    <n v="15827"/>
    <n v="15827"/>
    <s v="1000800923381005"/>
    <n v="16129.73"/>
    <n v="21613.838200000002"/>
    <x v="8"/>
    <x v="1"/>
    <x v="16"/>
    <n v="1005"/>
    <n v="10008009"/>
    <s v="SABANA"/>
    <n v="2338"/>
    <s v="Combustibles"/>
    <s v="0040007354"/>
    <x v="0"/>
    <s v="67265"/>
    <s v="En línea"/>
  </r>
  <r>
    <s v="2357718"/>
    <s v="09/02/2025"/>
    <s v="17:26"/>
    <s v="DDV28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9922"/>
    <s v="En línea"/>
  </r>
  <r>
    <s v="2357790"/>
    <s v="09/02/2025"/>
    <s v="18:47"/>
    <s v="OLN202"/>
    <x v="0"/>
    <s v="BOGOTÁ, D.C."/>
    <x v="0"/>
    <x v="0"/>
    <n v="63308"/>
    <n v="4"/>
    <n v="15827"/>
    <n v="15827"/>
    <s v="1000800923381005"/>
    <n v="16129.73"/>
    <n v="64518.92"/>
    <x v="8"/>
    <x v="1"/>
    <x v="16"/>
    <n v="1005"/>
    <n v="10008009"/>
    <s v="SABANA"/>
    <n v="2338"/>
    <s v="Combustibles"/>
    <s v="0040007354"/>
    <x v="0"/>
    <s v="105000"/>
    <s v="En línea"/>
  </r>
  <r>
    <s v="2357945"/>
    <s v="09/02/2025"/>
    <s v="23:21"/>
    <s v="OFQ64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49965"/>
    <s v="En línea"/>
  </r>
  <r>
    <s v="2357878"/>
    <s v="09/02/2025"/>
    <s v="20:19"/>
    <s v="OFV33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9994"/>
    <s v="En línea"/>
  </r>
  <r>
    <s v="2357934"/>
    <s v="09/02/2025"/>
    <s v="22:37"/>
    <s v="OFX81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57886"/>
    <s v="En línea"/>
  </r>
  <r>
    <s v="2357435"/>
    <s v="09/02/2025"/>
    <s v="12:46"/>
    <s v="LIS753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12656"/>
    <s v="En línea"/>
  </r>
  <r>
    <s v="2357824"/>
    <s v="09/02/2025"/>
    <s v="19:19"/>
    <s v="LIS760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20760"/>
    <s v="En línea"/>
  </r>
  <r>
    <s v="02752625"/>
    <s v="09/02/2025"/>
    <s v="17:07"/>
    <s v="OKZ772"/>
    <x v="0"/>
    <s v="BOGOTÁ, D.C."/>
    <x v="0"/>
    <x v="1"/>
    <n v="83120"/>
    <n v="8"/>
    <n v="10390"/>
    <n v="10390"/>
    <s v="1000800913611005"/>
    <n v="10510.43"/>
    <n v="84083.44"/>
    <x v="13"/>
    <x v="1"/>
    <x v="17"/>
    <n v="1005"/>
    <n v="10008009"/>
    <s v="SABANA"/>
    <n v="1361"/>
    <s v="Combustibles"/>
    <s v="0040007354"/>
    <x v="0"/>
    <s v="139014"/>
    <s v="En línea"/>
  </r>
  <r>
    <s v="02752929"/>
    <s v="09/02/2025"/>
    <s v="23:14"/>
    <s v="OLO687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45813"/>
    <s v="En línea"/>
  </r>
  <r>
    <s v="02722533"/>
    <s v="09/02/2025"/>
    <s v="14:47"/>
    <s v="GCX147"/>
    <x v="2"/>
    <s v="BOGOTÁ, D.C."/>
    <x v="0"/>
    <x v="1"/>
    <n v="245956.76"/>
    <n v="23.741"/>
    <n v="10360"/>
    <n v="10360"/>
    <s v="100080092046267"/>
    <n v="10697.3"/>
    <n v="253964.59929999997"/>
    <x v="2"/>
    <x v="1"/>
    <x v="19"/>
    <n v="267"/>
    <n v="10008009"/>
    <s v="SABANA"/>
    <n v="2046"/>
    <s v="Combustibles"/>
    <s v="0040006107"/>
    <x v="0"/>
    <s v="56238"/>
    <s v="En línea"/>
  </r>
  <r>
    <s v="011016249"/>
    <s v="09/02/2025"/>
    <s v="22:57"/>
    <s v="GCX031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20457"/>
    <s v="En línea"/>
  </r>
  <r>
    <s v="02695561"/>
    <s v="09/02/2025"/>
    <s v="12:13"/>
    <s v="LHF05F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18984"/>
    <s v="En línea"/>
  </r>
  <r>
    <s v="01400741"/>
    <s v="09/02/2025"/>
    <s v="14:46"/>
    <s v="LIS857"/>
    <x v="0"/>
    <s v="BOGOTÁ, D.C."/>
    <x v="0"/>
    <x v="0"/>
    <n v="93780"/>
    <n v="6"/>
    <n v="15630"/>
    <n v="15630"/>
    <s v="100080099291005"/>
    <n v="16129.73"/>
    <n v="96778.38"/>
    <x v="9"/>
    <x v="1"/>
    <x v="17"/>
    <n v="1005"/>
    <n v="10008009"/>
    <s v="SABANA"/>
    <n v="929"/>
    <s v="Combustibles"/>
    <s v="0040007354"/>
    <x v="0"/>
    <s v="18575"/>
    <s v="En línea"/>
  </r>
  <r>
    <s v="02695720"/>
    <s v="09/02/2025"/>
    <s v="17:42"/>
    <s v="OGF86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61133"/>
    <s v="En línea"/>
  </r>
  <r>
    <s v="03758140"/>
    <s v="09/02/2025"/>
    <s v="13:54"/>
    <s v="LHE79F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26934"/>
    <s v="En línea"/>
  </r>
  <r>
    <s v="03758396"/>
    <s v="09/02/2025"/>
    <s v="21:36"/>
    <s v="DDP19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72575"/>
    <s v="En línea"/>
  </r>
  <r>
    <s v="02695850"/>
    <s v="09/02/2025"/>
    <s v="22:58"/>
    <s v="LHA16F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49620"/>
    <s v="En línea"/>
  </r>
  <r>
    <s v="01486028"/>
    <s v="09/02/2025"/>
    <s v="02:16"/>
    <s v="OFZ73E"/>
    <x v="0"/>
    <s v="BOGOTÁ, D.C."/>
    <x v="0"/>
    <x v="0"/>
    <n v="22065.45"/>
    <n v="1.419"/>
    <n v="15550"/>
    <n v="15550"/>
    <s v="100080099581005"/>
    <n v="16129.73"/>
    <n v="22888.086869999999"/>
    <x v="35"/>
    <x v="1"/>
    <x v="17"/>
    <n v="1005"/>
    <n v="10008009"/>
    <s v="SABANA"/>
    <n v="958"/>
    <s v="Combustibles"/>
    <s v="0040007354"/>
    <x v="0"/>
    <s v="66133"/>
    <s v="En línea"/>
  </r>
  <r>
    <s v="03253009"/>
    <s v="09/02/2025"/>
    <s v="02:46"/>
    <s v="OGA7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10071"/>
    <s v="En línea"/>
  </r>
  <r>
    <s v="03253170"/>
    <s v="09/02/2025"/>
    <s v="12:43"/>
    <s v="OJX126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211955"/>
    <s v="En línea"/>
  </r>
  <r>
    <s v="03253188"/>
    <s v="09/02/2025"/>
    <s v="13:25"/>
    <s v="AWV04D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61231"/>
    <s v="En línea"/>
  </r>
  <r>
    <s v="01139113"/>
    <s v="09/02/2025"/>
    <s v="09:22"/>
    <s v="OLN137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35320"/>
    <s v="En línea"/>
  </r>
  <r>
    <s v="03253090"/>
    <s v="09/02/2025"/>
    <s v="09:45"/>
    <s v="OAM7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9288"/>
    <s v="En línea"/>
  </r>
  <r>
    <s v="02242943"/>
    <s v="09/02/2025"/>
    <s v="10:00"/>
    <s v="LHE53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7027"/>
    <s v="En línea"/>
  </r>
  <r>
    <s v="03253114"/>
    <s v="09/02/2025"/>
    <s v="10:40"/>
    <s v="OAO35E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92518"/>
    <s v="En línea"/>
  </r>
  <r>
    <s v="03253118"/>
    <s v="09/02/2025"/>
    <s v="10:44"/>
    <s v="DDU6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93128"/>
    <s v="En línea"/>
  </r>
  <r>
    <s v="02243087"/>
    <s v="09/02/2025"/>
    <s v="17:21"/>
    <s v="AWV05D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93400"/>
    <s v="En línea"/>
  </r>
  <r>
    <s v="03253259"/>
    <s v="09/02/2025"/>
    <s v="17:33"/>
    <s v="OAM29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99850"/>
    <s v="En línea"/>
  </r>
  <r>
    <s v="01139258"/>
    <s v="09/02/2025"/>
    <s v="18:47"/>
    <s v="ODT160"/>
    <x v="0"/>
    <s v="BOGOTÁ, D.C."/>
    <x v="0"/>
    <x v="0"/>
    <n v="76950"/>
    <n v="5"/>
    <n v="15390"/>
    <n v="15390"/>
    <s v="1000800915551005"/>
    <n v="16129.73"/>
    <n v="80648.649999999994"/>
    <x v="31"/>
    <x v="1"/>
    <x v="16"/>
    <n v="1005"/>
    <n v="10008009"/>
    <s v="SABANA"/>
    <n v="1555"/>
    <s v="Combustibles"/>
    <s v="0040007354"/>
    <x v="0"/>
    <s v="159111"/>
    <s v="En línea"/>
  </r>
  <r>
    <s v="04191293"/>
    <s v="09/02/2025"/>
    <s v="20:50"/>
    <s v="LHE98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6481"/>
    <s v="En línea"/>
  </r>
  <r>
    <s v="03253287"/>
    <s v="09/02/2025"/>
    <s v="18:54"/>
    <s v="LIS784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43900"/>
    <s v="En línea"/>
  </r>
  <r>
    <s v="03253257"/>
    <s v="09/02/2025"/>
    <s v="17:17"/>
    <s v="OLM893"/>
    <x v="0"/>
    <s v="BOGOTÁ, D.C."/>
    <x v="0"/>
    <x v="1"/>
    <n v="40787.32"/>
    <n v="3.9369999999999998"/>
    <n v="10360"/>
    <n v="10360"/>
    <s v="1000800915551005"/>
    <n v="10510.43"/>
    <n v="41379.562910000001"/>
    <x v="31"/>
    <x v="1"/>
    <x v="16"/>
    <n v="1005"/>
    <n v="10008009"/>
    <s v="SABANA"/>
    <n v="1555"/>
    <s v="Combustibles"/>
    <s v="0040007354"/>
    <x v="0"/>
    <s v="143393"/>
    <s v="En línea"/>
  </r>
  <r>
    <s v="04191180"/>
    <s v="09/02/2025"/>
    <s v="12:15"/>
    <s v="OLN112"/>
    <x v="9"/>
    <s v="BOGOTÁ, D.C."/>
    <x v="0"/>
    <x v="0"/>
    <n v="88815.69"/>
    <n v="5.7709999999999999"/>
    <n v="15390"/>
    <n v="15390"/>
    <s v="100080091555164"/>
    <n v="16215.81"/>
    <n v="93581.439509999997"/>
    <x v="31"/>
    <x v="1"/>
    <x v="18"/>
    <n v="164"/>
    <n v="10008009"/>
    <s v="SABANA"/>
    <n v="1555"/>
    <s v="Combustibles"/>
    <s v="0040006240"/>
    <x v="0"/>
    <s v="116905"/>
    <s v="En línea"/>
  </r>
  <r>
    <s v="01866487"/>
    <s v="09/02/2025"/>
    <s v="04:58"/>
    <s v="OFY0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0397"/>
    <s v="En línea"/>
  </r>
  <r>
    <s v="01867733"/>
    <s v="09/02/2025"/>
    <s v="22:58"/>
    <s v="OFM1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8408"/>
    <s v="En línea"/>
  </r>
  <r>
    <s v="02745200"/>
    <s v="09/02/2025"/>
    <s v="11:36"/>
    <s v="OGB7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4987"/>
    <s v="En línea"/>
  </r>
  <r>
    <s v="02745458"/>
    <s v="09/02/2025"/>
    <s v="15:05"/>
    <s v="DDQ6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2416"/>
    <s v="En línea"/>
  </r>
  <r>
    <s v="02746024"/>
    <s v="09/02/2025"/>
    <s v="23:22"/>
    <s v="LIS852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23951"/>
    <s v="En línea"/>
  </r>
  <r>
    <s v="01866367"/>
    <s v="09/02/2025"/>
    <s v="00:34"/>
    <s v="GCX129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2639"/>
    <s v="En línea"/>
  </r>
  <r>
    <s v="02745243"/>
    <s v="09/02/2025"/>
    <s v="12:06"/>
    <s v="LIS984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8001"/>
    <s v="En línea"/>
  </r>
  <r>
    <s v="02745743"/>
    <s v="09/02/2025"/>
    <s v="18:42"/>
    <s v="GCX138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5748"/>
    <s v="En línea"/>
  </r>
  <r>
    <s v="02745544"/>
    <s v="09/02/2025"/>
    <s v="16:05"/>
    <s v="OKZ819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75352"/>
    <s v="En línea"/>
  </r>
  <r>
    <s v="02745209"/>
    <s v="09/02/2025"/>
    <s v="11:44"/>
    <s v="JQU940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75397"/>
    <s v="En línea"/>
  </r>
  <r>
    <s v="02677829"/>
    <s v="09/02/2025"/>
    <s v="07:02"/>
    <s v="OJX004"/>
    <x v="0"/>
    <s v="BOGOTÁ, D.C."/>
    <x v="0"/>
    <x v="0"/>
    <n v="61520"/>
    <n v="4"/>
    <n v="15380"/>
    <n v="15380"/>
    <s v="1000800910611005"/>
    <n v="16129.73"/>
    <n v="64518.92"/>
    <x v="15"/>
    <x v="1"/>
    <x v="17"/>
    <n v="1005"/>
    <n v="10008009"/>
    <s v="SABANA"/>
    <n v="1061"/>
    <s v="Combustibles"/>
    <s v="0040007354"/>
    <x v="0"/>
    <s v="229308"/>
    <s v="En línea"/>
  </r>
  <r>
    <s v="01686123"/>
    <s v="09/02/2025"/>
    <s v="13:27"/>
    <s v="OGB19E"/>
    <x v="0"/>
    <s v="BOGOTÁ, D.C."/>
    <x v="0"/>
    <x v="0"/>
    <n v="15380"/>
    <n v="1"/>
    <n v="15380"/>
    <n v="15380"/>
    <s v="1000800910611005"/>
    <n v="16129.73"/>
    <n v="16129.73"/>
    <x v="15"/>
    <x v="1"/>
    <x v="17"/>
    <n v="1005"/>
    <n v="10008009"/>
    <s v="SABANA"/>
    <n v="1061"/>
    <s v="Combustibles"/>
    <s v="0040007354"/>
    <x v="0"/>
    <s v="95210"/>
    <s v="En línea"/>
  </r>
  <r>
    <s v="02284997"/>
    <s v="09/02/2025"/>
    <s v="12:56"/>
    <s v="OLO701"/>
    <x v="0"/>
    <s v="BOGOTÁ, D.C."/>
    <x v="0"/>
    <x v="1"/>
    <n v="43080"/>
    <n v="4"/>
    <n v="10770"/>
    <n v="10770"/>
    <s v="1000800919041005"/>
    <n v="10510.43"/>
    <n v="42041.72"/>
    <x v="37"/>
    <x v="1"/>
    <x v="16"/>
    <n v="1005"/>
    <n v="10008009"/>
    <s v="SABANA"/>
    <n v="1904"/>
    <s v="Combustibles"/>
    <s v="0040007354"/>
    <x v="0"/>
    <s v="91034"/>
    <s v="En línea"/>
  </r>
  <r>
    <s v="02285127"/>
    <s v="09/02/2025"/>
    <s v="17:11"/>
    <s v="GCW989"/>
    <x v="0"/>
    <s v="BOGOTÁ, D.C."/>
    <x v="0"/>
    <x v="1"/>
    <n v="43080"/>
    <n v="4"/>
    <n v="10770"/>
    <n v="10770"/>
    <s v="1000800919041005"/>
    <n v="10510.43"/>
    <n v="42041.72"/>
    <x v="37"/>
    <x v="1"/>
    <x v="16"/>
    <n v="1005"/>
    <n v="10008009"/>
    <s v="SABANA"/>
    <n v="1904"/>
    <s v="Combustibles"/>
    <s v="0040007354"/>
    <x v="0"/>
    <s v="128693"/>
    <s v="En línea"/>
  </r>
  <r>
    <s v="01561840"/>
    <s v="09/02/2025"/>
    <s v="02:02"/>
    <s v="AWU15D"/>
    <x v="0"/>
    <s v="BOGOTÁ, D.C."/>
    <x v="0"/>
    <x v="0"/>
    <n v="31460"/>
    <n v="2"/>
    <n v="15730"/>
    <n v="15730"/>
    <s v="1000800910671005"/>
    <n v="16129.73"/>
    <n v="32259.46"/>
    <x v="36"/>
    <x v="1"/>
    <x v="17"/>
    <n v="1005"/>
    <n v="10008009"/>
    <s v="SABANA"/>
    <n v="1067"/>
    <s v="Combustibles"/>
    <s v="0040007354"/>
    <x v="0"/>
    <s v="11944"/>
    <s v="En línea"/>
  </r>
  <r>
    <s v="01561780"/>
    <s v="09/02/2025"/>
    <s v="00:03"/>
    <s v="OFT29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34424"/>
    <s v="En línea"/>
  </r>
  <r>
    <s v="01561903"/>
    <s v="09/02/2025"/>
    <s v="07:16"/>
    <s v="GCX015"/>
    <x v="0"/>
    <s v="BOGOTÁ, D.C."/>
    <x v="0"/>
    <x v="0"/>
    <n v="62920"/>
    <n v="4"/>
    <n v="15730"/>
    <n v="15730"/>
    <s v="1000800910671005"/>
    <n v="16129.73"/>
    <n v="64518.92"/>
    <x v="36"/>
    <x v="1"/>
    <x v="17"/>
    <n v="1005"/>
    <n v="10008009"/>
    <s v="SABANA"/>
    <n v="1067"/>
    <s v="Combustibles"/>
    <s v="0040007354"/>
    <x v="0"/>
    <s v="100029"/>
    <s v="En línea"/>
  </r>
  <r>
    <s v="01562017"/>
    <s v="09/02/2025"/>
    <s v="10:47"/>
    <s v="OAP52E"/>
    <x v="0"/>
    <s v="BOGOTÁ, D.C."/>
    <x v="0"/>
    <x v="0"/>
    <n v="31460"/>
    <n v="2"/>
    <n v="15730"/>
    <n v="15730"/>
    <s v="1000800910671005"/>
    <n v="16129.73"/>
    <n v="32259.46"/>
    <x v="36"/>
    <x v="1"/>
    <x v="17"/>
    <n v="1005"/>
    <n v="10008009"/>
    <s v="SABANA"/>
    <n v="1067"/>
    <s v="Combustibles"/>
    <s v="0040007354"/>
    <x v="0"/>
    <s v="97463"/>
    <s v="En línea"/>
  </r>
  <r>
    <s v="02458961"/>
    <s v="09/02/2025"/>
    <s v="19:58"/>
    <s v="DDO92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96528"/>
    <s v="En línea"/>
  </r>
  <r>
    <s v="01562046"/>
    <s v="09/02/2025"/>
    <s v="11:28"/>
    <s v="OFR28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63209"/>
    <s v="En línea"/>
  </r>
  <r>
    <s v="01562062"/>
    <s v="09/02/2025"/>
    <s v="11:45"/>
    <s v="OLN143"/>
    <x v="0"/>
    <s v="BOGOTÁ, D.C."/>
    <x v="0"/>
    <x v="0"/>
    <n v="62920"/>
    <n v="4"/>
    <n v="15730"/>
    <n v="15730"/>
    <s v="1000800910671005"/>
    <n v="16129.73"/>
    <n v="64518.92"/>
    <x v="36"/>
    <x v="1"/>
    <x v="17"/>
    <n v="1005"/>
    <n v="10008009"/>
    <s v="SABANA"/>
    <n v="1067"/>
    <s v="Combustibles"/>
    <s v="0040007354"/>
    <x v="0"/>
    <s v="152958"/>
    <s v="En línea"/>
  </r>
  <r>
    <s v="0182393"/>
    <s v="09/02/2025"/>
    <s v="06:11"/>
    <s v="OFV62E"/>
    <x v="0"/>
    <s v="BOGOTÁ, D.C."/>
    <x v="0"/>
    <x v="0"/>
    <n v="21874.32"/>
    <n v="1.4039999999999999"/>
    <n v="15580"/>
    <n v="15580"/>
    <s v="1000800916211005"/>
    <n v="16129.73"/>
    <n v="22646.140919999998"/>
    <x v="44"/>
    <x v="1"/>
    <x v="16"/>
    <n v="1005"/>
    <n v="10008009"/>
    <s v="SABANA"/>
    <n v="1621"/>
    <s v="Combustibles"/>
    <s v="0040007354"/>
    <x v="0"/>
    <s v="82893"/>
    <s v="En línea"/>
  </r>
  <r>
    <s v="03121982"/>
    <s v="09/02/2025"/>
    <s v="03:49"/>
    <s v="OFM50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61971"/>
    <s v="En línea"/>
  </r>
  <r>
    <s v="03122317"/>
    <s v="09/02/2025"/>
    <s v="18:45"/>
    <s v="OAM89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69762"/>
    <s v="En línea"/>
  </r>
  <r>
    <s v="04228599"/>
    <s v="09/02/2025"/>
    <s v="08:02"/>
    <s v="OAM65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9760"/>
    <s v="En línea"/>
  </r>
  <r>
    <s v="02394501"/>
    <s v="09/02/2025"/>
    <s v="21:19"/>
    <s v="OFP55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9416"/>
    <s v="En línea"/>
  </r>
  <r>
    <s v="01466438"/>
    <s v="09/02/2025"/>
    <s v="17:28"/>
    <s v="OAN41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3860"/>
    <s v="En línea"/>
  </r>
  <r>
    <s v="04228844"/>
    <s v="09/02/2025"/>
    <s v="18:20"/>
    <s v="OFO80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79622"/>
    <s v="En línea"/>
  </r>
  <r>
    <s v="03255663"/>
    <s v="09/02/2025"/>
    <s v="23:01"/>
    <s v="OEU956"/>
    <x v="0"/>
    <s v="BOGOTÁ, D.C."/>
    <x v="0"/>
    <x v="0"/>
    <n v="76900"/>
    <n v="5"/>
    <n v="15380"/>
    <n v="15380"/>
    <s v="1000800926001005"/>
    <n v="16129.73"/>
    <n v="80648.649999999994"/>
    <x v="14"/>
    <x v="1"/>
    <x v="16"/>
    <n v="1005"/>
    <n v="10008009"/>
    <s v="SABANA"/>
    <n v="2600"/>
    <s v="Combustibles"/>
    <s v="0040007354"/>
    <x v="0"/>
    <s v="216188"/>
    <s v="En línea"/>
  </r>
  <r>
    <s v="04228934"/>
    <s v="09/02/2025"/>
    <s v="22:48"/>
    <s v="OLM892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11473"/>
    <s v="En línea"/>
  </r>
  <r>
    <s v="01338321"/>
    <s v="09/02/2025"/>
    <s v="13:51"/>
    <s v="LBM42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58412"/>
    <s v="En línea"/>
  </r>
  <r>
    <s v="2785932"/>
    <s v="09/02/2025"/>
    <s v="18:27"/>
    <s v="OLO598"/>
    <x v="0"/>
    <s v="BOGOTÁ, D.C."/>
    <x v="0"/>
    <x v="1"/>
    <n v="41520"/>
    <n v="4"/>
    <n v="10380"/>
    <n v="10380"/>
    <s v="100080099901005"/>
    <n v="10510.43"/>
    <n v="42041.72"/>
    <x v="45"/>
    <x v="1"/>
    <x v="17"/>
    <n v="1005"/>
    <n v="10008009"/>
    <s v="SABANA"/>
    <n v="990"/>
    <s v="Combustibles"/>
    <s v="0040007354"/>
    <x v="0"/>
    <s v="83247"/>
    <s v="En línea"/>
  </r>
  <r>
    <s v="011016237"/>
    <s v="09/02/2025"/>
    <s v="22:24"/>
    <s v="OFY30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82230"/>
    <s v="En línea"/>
  </r>
  <r>
    <s v="02857039"/>
    <s v="09/02/2025"/>
    <s v="18:15"/>
    <s v="OAP45E"/>
    <x v="0"/>
    <s v="BOGOTÁ, D.C."/>
    <x v="0"/>
    <x v="0"/>
    <n v="30920"/>
    <n v="2"/>
    <n v="15460"/>
    <n v="15460"/>
    <s v="100080099281005"/>
    <n v="16129.73"/>
    <n v="32259.46"/>
    <x v="4"/>
    <x v="1"/>
    <x v="17"/>
    <n v="1005"/>
    <n v="10008009"/>
    <s v="SABANA"/>
    <n v="928"/>
    <s v="Combustibles"/>
    <s v="0040007354"/>
    <x v="0"/>
    <s v="81700"/>
    <s v="En línea"/>
  </r>
  <r>
    <s v="011015409"/>
    <s v="09/02/2025"/>
    <s v="00:38"/>
    <s v="OFJ42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72045"/>
    <s v="En línea"/>
  </r>
  <r>
    <s v="04252025"/>
    <s v="09/02/2025"/>
    <s v="20:31"/>
    <s v="OLN026"/>
    <x v="2"/>
    <s v="BOGOTÁ, D.C."/>
    <x v="0"/>
    <x v="1"/>
    <n v="201953.28"/>
    <n v="19.722000000000001"/>
    <n v="10240"/>
    <n v="10240"/>
    <s v="100080091442267"/>
    <n v="10697.3"/>
    <n v="210972.15059999999"/>
    <x v="30"/>
    <x v="1"/>
    <x v="19"/>
    <n v="267"/>
    <n v="10008009"/>
    <s v="SABANA"/>
    <n v="1442"/>
    <s v="Combustibles"/>
    <s v="0040006107"/>
    <x v="0"/>
    <s v="68558"/>
    <s v="En línea"/>
  </r>
  <r>
    <s v="01309883"/>
    <s v="09/02/2025"/>
    <s v="18:55"/>
    <s v="GCX145"/>
    <x v="2"/>
    <s v="BOGOTÁ, D.C."/>
    <x v="0"/>
    <x v="1"/>
    <n v="159786.69"/>
    <n v="15.117000000000001"/>
    <n v="10570"/>
    <n v="10570"/>
    <s v="100080091930267"/>
    <n v="10697.3"/>
    <n v="161711.08410000001"/>
    <x v="25"/>
    <x v="1"/>
    <x v="19"/>
    <n v="267"/>
    <n v="10008009"/>
    <s v="SABANA"/>
    <n v="1930"/>
    <s v="Combustibles"/>
    <s v="0040006107"/>
    <x v="0"/>
    <s v="49699"/>
    <s v="En línea"/>
  </r>
  <r>
    <s v="49099383"/>
    <s v="09/02/2025"/>
    <s v="21:34"/>
    <s v="OLO619"/>
    <x v="0"/>
    <s v="BOGOTÁ, D.C."/>
    <x v="0"/>
    <x v="1"/>
    <n v="42040"/>
    <n v="4"/>
    <n v="10510"/>
    <n v="10510"/>
    <s v="1000800923351005"/>
    <n v="10510.43"/>
    <n v="42041.72"/>
    <x v="42"/>
    <x v="1"/>
    <x v="16"/>
    <n v="1005"/>
    <n v="10008009"/>
    <s v="SABANA"/>
    <n v="2335"/>
    <s v="Combustibles"/>
    <s v="0040007354"/>
    <x v="0"/>
    <s v="155528"/>
    <s v="En línea"/>
  </r>
  <r>
    <s v="2357607"/>
    <s v="09/02/2025"/>
    <s v="15:27"/>
    <s v="GCX148"/>
    <x v="2"/>
    <s v="BOGOTÁ, D.C."/>
    <x v="0"/>
    <x v="1"/>
    <n v="134535.405"/>
    <n v="12.819000000000001"/>
    <n v="10495"/>
    <n v="10495"/>
    <s v="100080092338267"/>
    <n v="10697.3"/>
    <n v="137128.6887"/>
    <x v="8"/>
    <x v="1"/>
    <x v="19"/>
    <n v="267"/>
    <n v="10008009"/>
    <s v="SABANA"/>
    <n v="2338"/>
    <s v="Combustibles"/>
    <s v="0040006107"/>
    <x v="0"/>
    <s v="49235"/>
    <s v="En línea"/>
  </r>
  <r>
    <s v="02722274"/>
    <s v="09/02/2025"/>
    <s v="08:09"/>
    <s v="DDU44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78170"/>
    <s v="En línea"/>
  </r>
  <r>
    <s v="01654124"/>
    <s v="09/02/2025"/>
    <s v="09:14"/>
    <s v="OFQ83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72843"/>
    <s v="En línea"/>
  </r>
  <r>
    <s v="02722649"/>
    <s v="09/02/2025"/>
    <s v="17:08"/>
    <s v="OFZ33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5147"/>
    <s v="En línea"/>
  </r>
  <r>
    <s v="02722734"/>
    <s v="09/02/2025"/>
    <s v="18:52"/>
    <s v="OFQ68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6343"/>
    <s v="En línea"/>
  </r>
  <r>
    <s v="02722845"/>
    <s v="09/02/2025"/>
    <s v="21:07"/>
    <s v="OFL19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1280"/>
    <s v="En línea"/>
  </r>
  <r>
    <s v="02722646"/>
    <s v="09/02/2025"/>
    <s v="17:07"/>
    <s v="OFQ72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4549"/>
    <s v="En línea"/>
  </r>
  <r>
    <s v="01654503"/>
    <s v="09/02/2025"/>
    <s v="18:40"/>
    <s v="OAP50E"/>
    <x v="0"/>
    <s v="BOGOTÁ, D.C."/>
    <x v="0"/>
    <x v="0"/>
    <n v="31380"/>
    <n v="2"/>
    <n v="15690"/>
    <n v="15690"/>
    <s v="1000800920461005"/>
    <n v="16129.73"/>
    <n v="32259.46"/>
    <x v="2"/>
    <x v="1"/>
    <x v="16"/>
    <n v="1005"/>
    <n v="10008009"/>
    <s v="SABANA"/>
    <n v="2046"/>
    <s v="Combustibles"/>
    <s v="0040007354"/>
    <x v="0"/>
    <s v="36826"/>
    <s v="En línea"/>
  </r>
  <r>
    <s v="02722202"/>
    <s v="09/02/2025"/>
    <s v="05:58"/>
    <s v="OLM883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225413"/>
    <s v="En línea"/>
  </r>
  <r>
    <s v="01653978"/>
    <s v="09/02/2025"/>
    <s v="03:49"/>
    <s v="GCX079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04943"/>
    <s v="En línea"/>
  </r>
  <r>
    <s v="01654058"/>
    <s v="09/02/2025"/>
    <s v="07:39"/>
    <s v="GCX075"/>
    <x v="0"/>
    <s v="BOGOTÁ, D.C."/>
    <x v="0"/>
    <x v="1"/>
    <n v="41326.04"/>
    <n v="3.9889999999999999"/>
    <n v="10360"/>
    <n v="10360"/>
    <s v="1000800920461005"/>
    <n v="10510.43"/>
    <n v="41926.10527"/>
    <x v="2"/>
    <x v="1"/>
    <x v="16"/>
    <n v="1005"/>
    <n v="10008009"/>
    <s v="SABANA"/>
    <n v="2046"/>
    <s v="Combustibles"/>
    <s v="0040007354"/>
    <x v="0"/>
    <s v="110729"/>
    <s v="En línea"/>
  </r>
  <r>
    <s v="01654640"/>
    <s v="09/02/2025"/>
    <s v="22:03"/>
    <s v="JQU991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6124"/>
    <s v="En línea"/>
  </r>
  <r>
    <s v="0292937"/>
    <s v="09/02/2025"/>
    <s v="03:06"/>
    <s v="OFL72E"/>
    <x v="0"/>
    <s v="BOGOTÁ, D.C."/>
    <x v="0"/>
    <x v="0"/>
    <n v="23790"/>
    <n v="1.5"/>
    <n v="15860"/>
    <n v="15860"/>
    <s v="1000800916881005"/>
    <n v="16129.73"/>
    <n v="24194.595000000001"/>
    <x v="51"/>
    <x v="1"/>
    <x v="16"/>
    <n v="1005"/>
    <n v="10008009"/>
    <s v="SABANA"/>
    <n v="1688"/>
    <s v="Combustibles"/>
    <s v="0040007354"/>
    <x v="0"/>
    <s v="52440"/>
    <s v="En línea"/>
  </r>
  <r>
    <s v="02380622"/>
    <s v="09/02/2025"/>
    <s v="07:19"/>
    <s v="LIS733"/>
    <x v="0"/>
    <s v="BOGOTÁ, D.C."/>
    <x v="0"/>
    <x v="0"/>
    <n v="46170"/>
    <n v="3"/>
    <n v="15390"/>
    <n v="15390"/>
    <s v="1000800914191005"/>
    <n v="16129.73"/>
    <n v="48389.19"/>
    <x v="3"/>
    <x v="1"/>
    <x v="17"/>
    <n v="1005"/>
    <n v="10008009"/>
    <s v="SABANA"/>
    <n v="1419"/>
    <s v="Combustibles"/>
    <s v="0040007354"/>
    <x v="0"/>
    <s v="56368"/>
    <s v="En línea"/>
  </r>
  <r>
    <s v="01387456"/>
    <s v="09/02/2025"/>
    <s v="16:06"/>
    <s v="LHB55F"/>
    <x v="0"/>
    <s v="BOGOTÁ, D.C."/>
    <x v="0"/>
    <x v="0"/>
    <n v="23085"/>
    <n v="1.5"/>
    <n v="15390"/>
    <n v="15390"/>
    <s v="1000800914191005"/>
    <n v="16129.73"/>
    <n v="24194.595000000001"/>
    <x v="3"/>
    <x v="1"/>
    <x v="17"/>
    <n v="1005"/>
    <n v="10008009"/>
    <s v="SABANA"/>
    <n v="1419"/>
    <s v="Combustibles"/>
    <s v="0040007354"/>
    <x v="0"/>
    <s v="6039"/>
    <s v="En línea"/>
  </r>
  <r>
    <s v="02856571"/>
    <s v="09/02/2025"/>
    <s v="03:54"/>
    <s v="GCX111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42991"/>
    <s v="En línea"/>
  </r>
  <r>
    <s v="49091333"/>
    <s v="09/02/2025"/>
    <s v="12:30"/>
    <s v="OFS65E"/>
    <x v="0"/>
    <s v="BOGOTÁ, D.C."/>
    <x v="0"/>
    <x v="0"/>
    <n v="23369.360000000001"/>
    <n v="1.4390000000000001"/>
    <n v="16240"/>
    <n v="16240"/>
    <s v="1000800935401005"/>
    <n v="16129.73"/>
    <n v="23210.68147"/>
    <x v="32"/>
    <x v="1"/>
    <x v="16"/>
    <n v="1005"/>
    <n v="10008009"/>
    <s v="SABANA"/>
    <n v="3540"/>
    <s v="Combustibles"/>
    <s v="0040007354"/>
    <x v="0"/>
    <s v="53110"/>
    <s v="En línea"/>
  </r>
  <r>
    <s v="49093082"/>
    <s v="09/02/2025"/>
    <s v="14:31"/>
    <s v="MMP15C"/>
    <x v="0"/>
    <s v="BOGOTÁ, D.C."/>
    <x v="0"/>
    <x v="0"/>
    <n v="32480"/>
    <n v="2"/>
    <n v="16240"/>
    <n v="16240"/>
    <s v="1000800935401005"/>
    <n v="16129.73"/>
    <n v="32259.46"/>
    <x v="32"/>
    <x v="1"/>
    <x v="16"/>
    <n v="1005"/>
    <n v="10008009"/>
    <s v="SABANA"/>
    <n v="3540"/>
    <s v="Combustibles"/>
    <s v="0040007354"/>
    <x v="0"/>
    <s v="54361"/>
    <s v="En línea"/>
  </r>
  <r>
    <s v="49090994"/>
    <s v="09/02/2025"/>
    <s v="12:07"/>
    <s v="OJX056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69407"/>
    <s v="En línea"/>
  </r>
  <r>
    <s v="49093909"/>
    <s v="09/02/2025"/>
    <s v="15:18"/>
    <s v="OLO318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99960"/>
    <s v="En línea"/>
  </r>
  <r>
    <s v="49092988"/>
    <s v="09/02/2025"/>
    <s v="14:25"/>
    <s v="OFJ70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48939"/>
    <s v="En línea"/>
  </r>
  <r>
    <s v="49090759"/>
    <s v="09/02/2025"/>
    <s v="11:49"/>
    <s v="DDW42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58085"/>
    <s v="En línea"/>
  </r>
  <r>
    <s v="49099388"/>
    <s v="09/02/2025"/>
    <s v="21:34"/>
    <s v="JQV272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49575"/>
    <s v="En línea"/>
  </r>
  <r>
    <s v="49097520"/>
    <s v="09/02/2025"/>
    <s v="19:05"/>
    <s v="AWV33D"/>
    <x v="0"/>
    <s v="BOGOTÁ, D.C."/>
    <x v="0"/>
    <x v="0"/>
    <n v="32480"/>
    <n v="2"/>
    <n v="16240"/>
    <n v="16240"/>
    <s v="1000800935401005"/>
    <n v="16129.73"/>
    <n v="32259.46"/>
    <x v="32"/>
    <x v="1"/>
    <x v="16"/>
    <n v="1005"/>
    <n v="10008009"/>
    <s v="SABANA"/>
    <n v="3540"/>
    <s v="Combustibles"/>
    <s v="0040007354"/>
    <x v="0"/>
    <s v="42102"/>
    <s v="En línea"/>
  </r>
  <r>
    <s v="49097538"/>
    <s v="09/02/2025"/>
    <s v="19:07"/>
    <s v="OGE14E"/>
    <x v="0"/>
    <s v="BOGOTÁ, D.C."/>
    <x v="0"/>
    <x v="0"/>
    <n v="32480"/>
    <n v="2"/>
    <n v="16240"/>
    <n v="16240"/>
    <s v="1000800935401005"/>
    <n v="16129.73"/>
    <n v="32259.46"/>
    <x v="32"/>
    <x v="1"/>
    <x v="16"/>
    <n v="1005"/>
    <n v="10008009"/>
    <s v="SABANA"/>
    <n v="3540"/>
    <s v="Combustibles"/>
    <s v="0040007354"/>
    <x v="0"/>
    <s v="64127"/>
    <s v="En línea"/>
  </r>
  <r>
    <s v="49097587"/>
    <s v="09/02/2025"/>
    <s v="19:10"/>
    <s v="OKZ837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9346"/>
    <s v="En línea"/>
  </r>
  <r>
    <s v="49098061"/>
    <s v="09/02/2025"/>
    <s v="19:43"/>
    <s v="OJX020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75127"/>
    <s v="En línea"/>
  </r>
  <r>
    <s v="49098924"/>
    <s v="09/02/2025"/>
    <s v="20:48"/>
    <s v="LHF28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0835"/>
    <s v="En línea"/>
  </r>
  <r>
    <s v="49096789"/>
    <s v="09/02/2025"/>
    <s v="18:15"/>
    <s v="DDX68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106601"/>
    <s v="En línea"/>
  </r>
  <r>
    <s v="49095443"/>
    <s v="09/02/2025"/>
    <s v="16:52"/>
    <s v="OLO483"/>
    <x v="0"/>
    <s v="BOGOTÁ, D.C."/>
    <x v="0"/>
    <x v="1"/>
    <n v="84080"/>
    <n v="8"/>
    <n v="10510"/>
    <n v="10510"/>
    <s v="1000800935401005"/>
    <n v="10510.43"/>
    <n v="84083.44"/>
    <x v="32"/>
    <x v="1"/>
    <x v="16"/>
    <n v="1005"/>
    <n v="10008009"/>
    <s v="SABANA"/>
    <n v="3540"/>
    <s v="Combustibles"/>
    <s v="0040007354"/>
    <x v="0"/>
    <s v="128799"/>
    <s v="En línea"/>
  </r>
  <r>
    <s v="01471725"/>
    <s v="09/02/2025"/>
    <s v="06:38"/>
    <s v="OLO596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3922"/>
    <s v="En línea"/>
  </r>
  <r>
    <s v="02364323"/>
    <s v="09/02/2025"/>
    <s v="12:40"/>
    <s v="GCX093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8248"/>
    <s v="En línea"/>
  </r>
  <r>
    <s v="01472059"/>
    <s v="09/02/2025"/>
    <s v="17:25"/>
    <s v="GCX121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88905"/>
    <s v="En línea"/>
  </r>
  <r>
    <s v="01472035"/>
    <s v="09/02/2025"/>
    <s v="16:46"/>
    <s v="GCX089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15936"/>
    <s v="En línea"/>
  </r>
  <r>
    <s v="03419665"/>
    <s v="09/02/2025"/>
    <s v="23:02"/>
    <s v="OJX083"/>
    <x v="0"/>
    <s v="BOGOTÁ, D.C."/>
    <x v="0"/>
    <x v="0"/>
    <n v="76800"/>
    <n v="5"/>
    <n v="15360"/>
    <n v="15360"/>
    <s v="1000800914421005"/>
    <n v="16129.73"/>
    <n v="80648.649999999994"/>
    <x v="30"/>
    <x v="1"/>
    <x v="17"/>
    <n v="1005"/>
    <n v="10008009"/>
    <s v="SABANA"/>
    <n v="1442"/>
    <s v="Combustibles"/>
    <s v="0040007354"/>
    <x v="0"/>
    <s v="213277"/>
    <s v="En línea"/>
  </r>
  <r>
    <s v="02496406"/>
    <s v="09/02/2025"/>
    <s v="16:53"/>
    <s v="OFQ60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74226"/>
    <s v="En línea"/>
  </r>
  <r>
    <s v="01629209"/>
    <s v="09/02/2025"/>
    <s v="17:21"/>
    <s v="OKZ833"/>
    <x v="0"/>
    <s v="BOGOTÁ, D.C."/>
    <x v="0"/>
    <x v="0"/>
    <n v="62520"/>
    <n v="4"/>
    <n v="15630"/>
    <n v="15630"/>
    <s v="100080099301005"/>
    <n v="16129.73"/>
    <n v="64518.92"/>
    <x v="33"/>
    <x v="1"/>
    <x v="17"/>
    <n v="1005"/>
    <n v="10008009"/>
    <s v="SABANA"/>
    <n v="930"/>
    <s v="Combustibles"/>
    <s v="0040007354"/>
    <x v="0"/>
    <s v="189552"/>
    <s v="En línea"/>
  </r>
  <r>
    <s v="01512532"/>
    <s v="09/02/2025"/>
    <s v="11:16"/>
    <s v="OLO555"/>
    <x v="0"/>
    <s v="BOGOTÁ, D.C."/>
    <x v="0"/>
    <x v="1"/>
    <n v="82880"/>
    <n v="8"/>
    <n v="10360"/>
    <n v="10360"/>
    <s v="1000800911041005"/>
    <n v="10510.43"/>
    <n v="84083.44"/>
    <x v="29"/>
    <x v="1"/>
    <x v="17"/>
    <n v="1005"/>
    <n v="10008009"/>
    <s v="SABANA"/>
    <n v="1104"/>
    <s v="Combustibles"/>
    <s v="0040007354"/>
    <x v="0"/>
    <s v="137685"/>
    <s v="En línea"/>
  </r>
  <r>
    <s v="02364650"/>
    <s v="09/02/2025"/>
    <s v="21:38"/>
    <s v="OFL81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5904"/>
    <s v="En línea"/>
  </r>
  <r>
    <s v="01472115"/>
    <s v="09/02/2025"/>
    <s v="18:53"/>
    <s v="OFL84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17988"/>
    <s v="En línea"/>
  </r>
  <r>
    <s v="01472009"/>
    <s v="09/02/2025"/>
    <s v="15:58"/>
    <s v="LHA21F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34762"/>
    <s v="En línea"/>
  </r>
  <r>
    <s v="03757918"/>
    <s v="09/02/2025"/>
    <s v="06:51"/>
    <s v="DDQ63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62649"/>
    <s v="En línea"/>
  </r>
  <r>
    <s v="03757874"/>
    <s v="09/02/2025"/>
    <s v="02:24"/>
    <s v="OFT02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32733"/>
    <s v="En línea"/>
  </r>
  <r>
    <s v="03758246"/>
    <s v="09/02/2025"/>
    <s v="16:55"/>
    <s v="OFQ94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104675"/>
    <s v="En línea"/>
  </r>
  <r>
    <s v="03758307"/>
    <s v="09/02/2025"/>
    <s v="18:43"/>
    <s v="OEU938"/>
    <x v="0"/>
    <s v="BOGOTÁ, D.C."/>
    <x v="0"/>
    <x v="0"/>
    <n v="78150"/>
    <n v="5"/>
    <n v="15630"/>
    <n v="15630"/>
    <s v="100080099291005"/>
    <n v="16129.73"/>
    <n v="80648.649999999994"/>
    <x v="9"/>
    <x v="1"/>
    <x v="17"/>
    <n v="1005"/>
    <n v="10008009"/>
    <s v="SABANA"/>
    <n v="929"/>
    <s v="Combustibles"/>
    <s v="0040007354"/>
    <x v="0"/>
    <s v="232392"/>
    <s v="En línea"/>
  </r>
  <r>
    <s v="2357440"/>
    <s v="09/02/2025"/>
    <s v="12:49"/>
    <s v="OLM885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57987"/>
    <s v="En línea"/>
  </r>
  <r>
    <s v="2357058"/>
    <s v="09/02/2025"/>
    <s v="02:16"/>
    <s v="OBI848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345304"/>
    <s v="En línea"/>
  </r>
  <r>
    <s v="2357799"/>
    <s v="09/02/2025"/>
    <s v="18:54"/>
    <s v="LIS754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38088"/>
    <s v="En línea"/>
  </r>
  <r>
    <s v="2357821"/>
    <s v="09/02/2025"/>
    <s v="19:16"/>
    <s v="LIS752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32615"/>
    <s v="En línea"/>
  </r>
  <r>
    <s v="02428702"/>
    <s v="09/02/2025"/>
    <s v="06:52"/>
    <s v="LHB50F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19819"/>
    <s v="En línea"/>
  </r>
  <r>
    <s v="01393747"/>
    <s v="09/02/2025"/>
    <s v="16:10"/>
    <s v="LIS757"/>
    <x v="0"/>
    <s v="BOGOTÁ, D.C."/>
    <x v="0"/>
    <x v="1"/>
    <n v="41440"/>
    <n v="4"/>
    <n v="10360"/>
    <n v="10360"/>
    <s v="100080099591005"/>
    <n v="10510.43"/>
    <n v="42041.72"/>
    <x v="49"/>
    <x v="1"/>
    <x v="17"/>
    <n v="1005"/>
    <n v="10008009"/>
    <s v="SABANA"/>
    <n v="959"/>
    <s v="Combustibles"/>
    <s v="0040007354"/>
    <x v="0"/>
    <s v="57069"/>
    <s v="En línea"/>
  </r>
  <r>
    <s v="2744063"/>
    <s v="09/02/2025"/>
    <s v="03:13"/>
    <s v="LHF06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13174"/>
    <s v="En línea"/>
  </r>
  <r>
    <s v="2744075"/>
    <s v="09/02/2025"/>
    <s v="05:59"/>
    <s v="OGE05E"/>
    <x v="0"/>
    <s v="BOGOTÁ, D.C."/>
    <x v="0"/>
    <x v="0"/>
    <n v="31960"/>
    <n v="2"/>
    <n v="15980"/>
    <n v="15980"/>
    <s v="1000800911051005"/>
    <n v="16129.73"/>
    <n v="32259.46"/>
    <x v="38"/>
    <x v="1"/>
    <x v="17"/>
    <n v="1005"/>
    <n v="10008009"/>
    <s v="SABANA"/>
    <n v="1105"/>
    <s v="Combustibles"/>
    <s v="0040007354"/>
    <x v="0"/>
    <s v="26915"/>
    <s v="En línea"/>
  </r>
  <r>
    <s v="2744076"/>
    <s v="09/02/2025"/>
    <s v="06:04"/>
    <s v="OFL43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7564"/>
    <s v="En línea"/>
  </r>
  <r>
    <s v="2744176"/>
    <s v="09/02/2025"/>
    <s v="13:34"/>
    <s v="DDW78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62150"/>
    <s v="En línea"/>
  </r>
  <r>
    <s v="2744195"/>
    <s v="09/02/2025"/>
    <s v="14:18"/>
    <s v="LHG93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28744"/>
    <s v="En línea"/>
  </r>
  <r>
    <s v="2744122"/>
    <s v="09/02/2025"/>
    <s v="10:38"/>
    <s v="OKZ625"/>
    <x v="0"/>
    <s v="BOGOTÁ, D.C."/>
    <x v="0"/>
    <x v="0"/>
    <n v="159800"/>
    <n v="10"/>
    <n v="15980"/>
    <n v="15980"/>
    <s v="1000800911051005"/>
    <n v="16129.73"/>
    <n v="161297.29999999999"/>
    <x v="38"/>
    <x v="1"/>
    <x v="17"/>
    <n v="1005"/>
    <n v="10008009"/>
    <s v="SABANA"/>
    <n v="1105"/>
    <s v="Combustibles"/>
    <s v="0040007354"/>
    <x v="0"/>
    <s v="114198"/>
    <s v="En línea"/>
  </r>
  <r>
    <s v="2744323"/>
    <s v="09/02/2025"/>
    <s v="22:51"/>
    <s v="LHB54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15670"/>
    <s v="En línea"/>
  </r>
  <r>
    <s v="2357631"/>
    <s v="09/02/2025"/>
    <s v="15:50"/>
    <s v="OFY75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57652"/>
    <s v="En línea"/>
  </r>
  <r>
    <s v="2357086"/>
    <s v="09/02/2025"/>
    <s v="05:44"/>
    <s v="OGC01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38999"/>
    <s v="En línea"/>
  </r>
  <r>
    <s v="2357826"/>
    <s v="09/02/2025"/>
    <s v="19:19"/>
    <s v="ODT191"/>
    <x v="0"/>
    <s v="BOGOTÁ, D.C."/>
    <x v="0"/>
    <x v="0"/>
    <n v="79135"/>
    <n v="5"/>
    <n v="15827"/>
    <n v="15827"/>
    <s v="1000800923381005"/>
    <n v="16129.73"/>
    <n v="80648.649999999994"/>
    <x v="8"/>
    <x v="1"/>
    <x v="16"/>
    <n v="1005"/>
    <n v="10008009"/>
    <s v="SABANA"/>
    <n v="2338"/>
    <s v="Combustibles"/>
    <s v="0040007354"/>
    <x v="0"/>
    <s v="178402"/>
    <s v="En línea"/>
  </r>
  <r>
    <s v="01763387"/>
    <s v="09/02/2025"/>
    <s v="03:21"/>
    <s v="OFQ14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85194"/>
    <s v="En línea"/>
  </r>
  <r>
    <s v="02242852"/>
    <s v="09/02/2025"/>
    <s v="04:11"/>
    <s v="OLO315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32876"/>
    <s v="En línea"/>
  </r>
  <r>
    <s v="03253108"/>
    <s v="09/02/2025"/>
    <s v="10:28"/>
    <s v="OAN76E"/>
    <x v="0"/>
    <s v="BOGOTÁ, D.C."/>
    <x v="0"/>
    <x v="0"/>
    <n v="15728.58"/>
    <n v="1.022"/>
    <n v="15390"/>
    <n v="15390"/>
    <s v="1000800915551005"/>
    <n v="16129.73"/>
    <n v="16484.584060000001"/>
    <x v="31"/>
    <x v="1"/>
    <x v="16"/>
    <n v="1005"/>
    <n v="10008009"/>
    <s v="SABANA"/>
    <n v="1555"/>
    <s v="Combustibles"/>
    <s v="0040007354"/>
    <x v="0"/>
    <s v="44764"/>
    <s v="En línea"/>
  </r>
  <r>
    <s v="03253083"/>
    <s v="09/02/2025"/>
    <s v="09:20"/>
    <s v="OLN188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43395"/>
    <s v="En línea"/>
  </r>
  <r>
    <s v="02242913"/>
    <s v="09/02/2025"/>
    <s v="08:37"/>
    <s v="DDY15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63762"/>
    <s v="En línea"/>
  </r>
  <r>
    <s v="01139128"/>
    <s v="09/02/2025"/>
    <s v="10:01"/>
    <s v="OAN26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67513"/>
    <s v="En línea"/>
  </r>
  <r>
    <s v="02243032"/>
    <s v="09/02/2025"/>
    <s v="14:27"/>
    <s v="DDX86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82270"/>
    <s v="En línea"/>
  </r>
  <r>
    <s v="04191152"/>
    <s v="09/02/2025"/>
    <s v="10:52"/>
    <s v="OFN4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0209"/>
    <s v="En línea"/>
  </r>
  <r>
    <s v="03253137"/>
    <s v="09/02/2025"/>
    <s v="11:32"/>
    <s v="OLO304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79652"/>
    <s v="En línea"/>
  </r>
  <r>
    <s v="04191260"/>
    <s v="09/02/2025"/>
    <s v="17:52"/>
    <s v="OAM2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8824"/>
    <s v="En línea"/>
  </r>
  <r>
    <s v="02243183"/>
    <s v="09/02/2025"/>
    <s v="22:54"/>
    <s v="OBI669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267133"/>
    <s v="En línea"/>
  </r>
  <r>
    <s v="03252998"/>
    <s v="09/02/2025"/>
    <s v="01:15"/>
    <s v="LIT129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34031"/>
    <s v="En línea"/>
  </r>
  <r>
    <s v="02242923"/>
    <s v="09/02/2025"/>
    <s v="09:02"/>
    <s v="LIT066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20747"/>
    <s v="En línea"/>
  </r>
  <r>
    <s v="01139256"/>
    <s v="09/02/2025"/>
    <s v="18:45"/>
    <s v="OLM902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72704"/>
    <s v="En línea"/>
  </r>
  <r>
    <s v="04191290"/>
    <s v="09/02/2025"/>
    <s v="20:37"/>
    <s v="LIS828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5560"/>
    <s v="En línea"/>
  </r>
  <r>
    <s v="04335340"/>
    <s v="09/02/2025"/>
    <s v="09:30"/>
    <s v="JQV322"/>
    <x v="0"/>
    <s v="BOGOTÁ, D.C."/>
    <x v="0"/>
    <x v="1"/>
    <n v="73430"/>
    <n v="7"/>
    <n v="10490"/>
    <n v="10490"/>
    <s v="1000800910401005"/>
    <n v="10510.43"/>
    <n v="73573.010000000009"/>
    <x v="22"/>
    <x v="1"/>
    <x v="17"/>
    <n v="1005"/>
    <n v="10008009"/>
    <s v="SABANA"/>
    <n v="1040"/>
    <s v="Combustibles"/>
    <s v="0040007354"/>
    <x v="0"/>
    <s v="26640"/>
    <s v="En línea"/>
  </r>
  <r>
    <s v="04335618"/>
    <s v="09/02/2025"/>
    <s v="20:39"/>
    <s v="OLM891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35586"/>
    <s v="En línea"/>
  </r>
  <r>
    <s v="03173614"/>
    <s v="09/02/2025"/>
    <s v="18:49"/>
    <s v="OLM888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60850"/>
    <s v="En línea"/>
  </r>
  <r>
    <s v="04335637"/>
    <s v="09/02/2025"/>
    <s v="21:23"/>
    <s v="LIS834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46700"/>
    <s v="En línea"/>
  </r>
  <r>
    <s v="04335650"/>
    <s v="09/02/2025"/>
    <s v="22:49"/>
    <s v="OLO477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77276"/>
    <s v="En línea"/>
  </r>
  <r>
    <s v="03173651"/>
    <s v="09/02/2025"/>
    <s v="22:53"/>
    <s v="OLM890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56236"/>
    <s v="En línea"/>
  </r>
  <r>
    <s v="01340379"/>
    <s v="09/02/2025"/>
    <s v="14:29"/>
    <s v="OFL11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44457"/>
    <s v="En línea"/>
  </r>
  <r>
    <s v="01340438"/>
    <s v="09/02/2025"/>
    <s v="15:45"/>
    <s v="OFO59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55666"/>
    <s v="En línea"/>
  </r>
  <r>
    <s v="02425843"/>
    <s v="09/02/2025"/>
    <s v="09:41"/>
    <s v="OFQ55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102690"/>
    <s v="En línea"/>
  </r>
  <r>
    <s v="03482324"/>
    <s v="09/02/2025"/>
    <s v="02:07"/>
    <s v="OAP83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57859"/>
    <s v="En línea"/>
  </r>
  <r>
    <s v="02426332"/>
    <s v="09/02/2025"/>
    <s v="22:35"/>
    <s v="OFN71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44100"/>
    <s v="En línea"/>
  </r>
  <r>
    <s v="02790933"/>
    <s v="09/02/2025"/>
    <s v="02:43"/>
    <s v="OFP43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0457"/>
    <s v="En línea"/>
  </r>
  <r>
    <s v="02791397"/>
    <s v="09/02/2025"/>
    <s v="13:06"/>
    <s v="OFM2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1004"/>
    <s v="En línea"/>
  </r>
  <r>
    <s v="02791146"/>
    <s v="09/02/2025"/>
    <s v="09:05"/>
    <s v="LHH10F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16746"/>
    <s v="En línea"/>
  </r>
  <r>
    <s v="02791635"/>
    <s v="09/02/2025"/>
    <s v="16:53"/>
    <s v="OGD90E"/>
    <x v="0"/>
    <s v="BOGOTÁ, D.C."/>
    <x v="0"/>
    <x v="0"/>
    <n v="31380"/>
    <n v="2"/>
    <n v="15690"/>
    <n v="15690"/>
    <s v="1000800911041005"/>
    <n v="16129.73"/>
    <n v="32259.46"/>
    <x v="29"/>
    <x v="1"/>
    <x v="17"/>
    <n v="1005"/>
    <n v="10008009"/>
    <s v="SABANA"/>
    <n v="1104"/>
    <s v="Combustibles"/>
    <s v="0040007354"/>
    <x v="0"/>
    <s v="33148"/>
    <s v="En línea"/>
  </r>
  <r>
    <s v="02791883"/>
    <s v="09/02/2025"/>
    <s v="20:20"/>
    <s v="OFP4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1100"/>
    <s v="En línea"/>
  </r>
  <r>
    <s v="02791749"/>
    <s v="09/02/2025"/>
    <s v="18:29"/>
    <s v="OFM07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4543"/>
    <s v="En línea"/>
  </r>
  <r>
    <s v="02791980"/>
    <s v="09/02/2025"/>
    <s v="22:49"/>
    <s v="OFM0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7635"/>
    <s v="En línea"/>
  </r>
  <r>
    <s v="04335387"/>
    <s v="09/02/2025"/>
    <s v="12:52"/>
    <s v="ODT188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67781"/>
    <s v="En línea"/>
  </r>
  <r>
    <s v="04335365"/>
    <s v="09/02/2025"/>
    <s v="11:47"/>
    <s v="ODT167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292827"/>
    <s v="En línea"/>
  </r>
  <r>
    <s v="04335642"/>
    <s v="09/02/2025"/>
    <s v="22:03"/>
    <s v="ODT164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30980"/>
    <s v="En línea"/>
  </r>
  <r>
    <s v="04335287"/>
    <s v="09/02/2025"/>
    <s v="01:02"/>
    <s v="OFJ41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1675"/>
    <s v="En línea"/>
  </r>
  <r>
    <s v="02278626"/>
    <s v="09/02/2025"/>
    <s v="23:17"/>
    <s v="OFJ38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9021"/>
    <s v="En línea"/>
  </r>
  <r>
    <s v="03173658"/>
    <s v="09/02/2025"/>
    <s v="23:38"/>
    <s v="OFY16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83803"/>
    <s v="En línea"/>
  </r>
  <r>
    <s v="02744836"/>
    <s v="09/02/2025"/>
    <s v="04:57"/>
    <s v="GCX137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3060"/>
    <s v="En línea"/>
  </r>
  <r>
    <s v="01866648"/>
    <s v="09/02/2025"/>
    <s v="07:18"/>
    <s v="OLN090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213731"/>
    <s v="En línea"/>
  </r>
  <r>
    <s v="02745270"/>
    <s v="09/02/2025"/>
    <s v="12:30"/>
    <s v="OLO467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26457"/>
    <s v="En línea"/>
  </r>
  <r>
    <s v="01866661"/>
    <s v="09/02/2025"/>
    <s v="07:26"/>
    <s v="GCX134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84145"/>
    <s v="En línea"/>
  </r>
  <r>
    <s v="02745155"/>
    <s v="09/02/2025"/>
    <s v="11:04"/>
    <s v="OLN224"/>
    <x v="0"/>
    <s v="BOGOTÁ, D.C."/>
    <x v="0"/>
    <x v="1"/>
    <n v="82560"/>
    <n v="8"/>
    <n v="10320"/>
    <n v="10320"/>
    <s v="1000800910471005"/>
    <n v="10510.43"/>
    <n v="84083.44"/>
    <x v="6"/>
    <x v="1"/>
    <x v="17"/>
    <n v="1005"/>
    <n v="10008009"/>
    <s v="SABANA"/>
    <n v="1047"/>
    <s v="Combustibles"/>
    <s v="0040007354"/>
    <x v="0"/>
    <s v="54679"/>
    <s v="En línea"/>
  </r>
  <r>
    <s v="02746012"/>
    <s v="09/02/2025"/>
    <s v="23:05"/>
    <s v="OLO637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64467"/>
    <s v="En línea"/>
  </r>
  <r>
    <s v="02458569"/>
    <s v="09/02/2025"/>
    <s v="07:24"/>
    <s v="OLN231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02048"/>
    <s v="En línea"/>
  </r>
  <r>
    <s v="02458650"/>
    <s v="09/02/2025"/>
    <s v="11:52"/>
    <s v="GCW995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7180"/>
    <s v="En línea"/>
  </r>
  <r>
    <s v="01562295"/>
    <s v="09/02/2025"/>
    <s v="18:02"/>
    <s v="OLO553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06431"/>
    <s v="En línea"/>
  </r>
  <r>
    <s v="02458926"/>
    <s v="09/02/2025"/>
    <s v="19:16"/>
    <s v="GCX003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01849"/>
    <s v="En línea"/>
  </r>
  <r>
    <s v="49095654"/>
    <s v="09/02/2025"/>
    <s v="17:07"/>
    <s v="OFX46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31354"/>
    <s v="En línea"/>
  </r>
  <r>
    <s v="49100211"/>
    <s v="09/02/2025"/>
    <s v="22:54"/>
    <s v="OAP74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77100"/>
    <s v="En línea"/>
  </r>
  <r>
    <s v="49089218"/>
    <s v="09/02/2025"/>
    <s v="10:10"/>
    <s v="OLO576"/>
    <x v="0"/>
    <s v="BOGOTÁ, D.C."/>
    <x v="0"/>
    <x v="1"/>
    <n v="42640"/>
    <n v="4"/>
    <n v="10660"/>
    <n v="10660"/>
    <s v="1000800919151005"/>
    <n v="10510.43"/>
    <n v="42041.72"/>
    <x v="19"/>
    <x v="1"/>
    <x v="16"/>
    <n v="1005"/>
    <n v="10008009"/>
    <s v="SABANA"/>
    <n v="1915"/>
    <s v="Combustibles"/>
    <s v="0040007354"/>
    <x v="0"/>
    <s v="50561"/>
    <s v="En línea"/>
  </r>
  <r>
    <s v="1790511"/>
    <s v="09/02/2025"/>
    <s v="13:56"/>
    <s v="OAN93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118547"/>
    <s v="En línea"/>
  </r>
  <r>
    <s v="1790378"/>
    <s v="09/02/2025"/>
    <s v="10:59"/>
    <s v="OAO85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87148"/>
    <s v="En línea"/>
  </r>
  <r>
    <s v="1790619"/>
    <s v="09/02/2025"/>
    <s v="16:51"/>
    <s v="OAN95E"/>
    <x v="0"/>
    <s v="BOGOTÁ, D.C."/>
    <x v="0"/>
    <x v="0"/>
    <n v="24943.14"/>
    <n v="1.6020000000000001"/>
    <n v="15570"/>
    <n v="15570"/>
    <s v="1000800923551005"/>
    <n v="16129.73"/>
    <n v="25839.82746"/>
    <x v="39"/>
    <x v="1"/>
    <x v="16"/>
    <n v="1005"/>
    <n v="10008009"/>
    <s v="SABANA"/>
    <n v="2355"/>
    <s v="Combustibles"/>
    <s v="0040007354"/>
    <x v="0"/>
    <s v="107958"/>
    <s v="En línea"/>
  </r>
  <r>
    <s v="02745886"/>
    <s v="09/02/2025"/>
    <s v="20:37"/>
    <s v="OBG387"/>
    <x v="2"/>
    <s v="BOGOTÁ, D.C."/>
    <x v="0"/>
    <x v="1"/>
    <n v="81300.960000000006"/>
    <n v="7.8780000000000001"/>
    <n v="10320"/>
    <n v="10320"/>
    <s v="100080091047267"/>
    <n v="10697.3"/>
    <n v="84273.329400000002"/>
    <x v="6"/>
    <x v="1"/>
    <x v="19"/>
    <n v="267"/>
    <n v="10008009"/>
    <s v="SABANA"/>
    <n v="1047"/>
    <s v="Combustibles"/>
    <s v="0040006107"/>
    <x v="0"/>
    <s v="97831"/>
    <s v="En línea"/>
  </r>
  <r>
    <s v="01662928"/>
    <s v="09/02/2025"/>
    <s v="13:40"/>
    <s v="GCX102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06193"/>
    <s v="En línea"/>
  </r>
  <r>
    <s v="01662537"/>
    <s v="09/02/2025"/>
    <s v="04:05"/>
    <s v="GCX105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46266"/>
    <s v="En línea"/>
  </r>
  <r>
    <s v="01663151"/>
    <s v="09/02/2025"/>
    <s v="19:06"/>
    <s v="OLO474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78140"/>
    <s v="En línea"/>
  </r>
  <r>
    <s v="01662509"/>
    <s v="09/02/2025"/>
    <s v="01:51"/>
    <s v="OLO614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8807"/>
    <s v="En línea"/>
  </r>
  <r>
    <s v="01663263"/>
    <s v="09/02/2025"/>
    <s v="22:48"/>
    <s v="GCX058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49463"/>
    <s v="En línea"/>
  </r>
  <r>
    <s v="02583847"/>
    <s v="09/02/2025"/>
    <s v="09:39"/>
    <s v="OFX94E"/>
    <x v="0"/>
    <s v="BOGOTÁ, D.C."/>
    <x v="0"/>
    <x v="0"/>
    <n v="23083.5"/>
    <n v="1.5"/>
    <n v="15389"/>
    <n v="15389"/>
    <s v="1000800919131005"/>
    <n v="16129.73"/>
    <n v="24194.595000000001"/>
    <x v="18"/>
    <x v="1"/>
    <x v="16"/>
    <n v="1005"/>
    <n v="10008009"/>
    <s v="SABANA"/>
    <n v="1913"/>
    <s v="Combustibles"/>
    <s v="0040007354"/>
    <x v="0"/>
    <s v="63255"/>
    <s v="En línea"/>
  </r>
  <r>
    <s v="01309801"/>
    <s v="09/02/2025"/>
    <s v="16:13"/>
    <s v="OFQ45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47019"/>
    <s v="En línea"/>
  </r>
  <r>
    <s v="02295457"/>
    <s v="09/02/2025"/>
    <s v="20:09"/>
    <s v="OLN190"/>
    <x v="0"/>
    <s v="BOGOTÁ, D.C."/>
    <x v="0"/>
    <x v="0"/>
    <n v="63552"/>
    <n v="4"/>
    <n v="15888"/>
    <n v="15888"/>
    <s v="1000800919301005"/>
    <n v="16129.73"/>
    <n v="64518.92"/>
    <x v="25"/>
    <x v="1"/>
    <x v="16"/>
    <n v="1005"/>
    <n v="10008009"/>
    <s v="SABANA"/>
    <n v="1930"/>
    <s v="Combustibles"/>
    <s v="0040007354"/>
    <x v="0"/>
    <s v="114952"/>
    <s v="En línea"/>
  </r>
  <r>
    <s v="02295499"/>
    <s v="09/02/2025"/>
    <s v="23:26"/>
    <s v="OFX75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4258"/>
    <s v="En línea"/>
  </r>
  <r>
    <s v="02500138"/>
    <s v="09/02/2025"/>
    <s v="01:01"/>
    <s v="OFO92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68059"/>
    <s v="En línea"/>
  </r>
  <r>
    <s v="02422489"/>
    <s v="09/02/2025"/>
    <s v="16:15"/>
    <s v="OFO93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61747"/>
    <s v="En línea"/>
  </r>
  <r>
    <s v="02422522"/>
    <s v="09/02/2025"/>
    <s v="17:19"/>
    <s v="OFO82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77265"/>
    <s v="En línea"/>
  </r>
  <r>
    <s v="02422205"/>
    <s v="09/02/2025"/>
    <s v="02:29"/>
    <s v="LHB52F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18147"/>
    <s v="En línea"/>
  </r>
  <r>
    <s v="02422203"/>
    <s v="09/02/2025"/>
    <s v="02:29"/>
    <s v="OFO81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50929"/>
    <s v="En línea"/>
  </r>
  <r>
    <s v="01443052"/>
    <s v="09/02/2025"/>
    <s v="07:50"/>
    <s v="OFY99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49745"/>
    <s v="En línea"/>
  </r>
  <r>
    <s v="01693803"/>
    <s v="09/02/2025"/>
    <s v="15:11"/>
    <s v="OLN125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233447"/>
    <s v="En línea"/>
  </r>
  <r>
    <s v="01693498"/>
    <s v="09/02/2025"/>
    <s v="07:18"/>
    <s v="OLO524"/>
    <x v="0"/>
    <s v="BOGOTÁ, D.C."/>
    <x v="0"/>
    <x v="1"/>
    <n v="85520"/>
    <n v="8"/>
    <n v="10690"/>
    <n v="10690"/>
    <s v="1000800910391005"/>
    <n v="10510.43"/>
    <n v="84083.44"/>
    <x v="5"/>
    <x v="1"/>
    <x v="17"/>
    <n v="1005"/>
    <n v="10008009"/>
    <s v="SABANA"/>
    <n v="1039"/>
    <s v="Combustibles"/>
    <s v="0040007354"/>
    <x v="0"/>
    <s v="1283"/>
    <s v="En línea"/>
  </r>
  <r>
    <s v="01693494"/>
    <s v="09/02/2025"/>
    <s v="07:14"/>
    <s v="LIT074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3832"/>
    <s v="En línea"/>
  </r>
  <r>
    <s v="01693465"/>
    <s v="09/02/2025"/>
    <s v="06:32"/>
    <s v="OBI852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393297"/>
    <s v="En línea"/>
  </r>
  <r>
    <s v="01693909"/>
    <s v="09/02/2025"/>
    <s v="18:12"/>
    <s v="OLO448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61162"/>
    <s v="En línea"/>
  </r>
  <r>
    <s v="03551559"/>
    <s v="09/02/2025"/>
    <s v="16:54"/>
    <s v="LIS860"/>
    <x v="0"/>
    <s v="BOGOTÁ, D.C."/>
    <x v="0"/>
    <x v="1"/>
    <n v="40720"/>
    <n v="4"/>
    <n v="10180"/>
    <n v="10180"/>
    <s v="1000800910481005"/>
    <n v="10510.43"/>
    <n v="42041.72"/>
    <x v="11"/>
    <x v="1"/>
    <x v="17"/>
    <n v="1005"/>
    <n v="10008009"/>
    <s v="SABANA"/>
    <n v="1048"/>
    <s v="Combustibles"/>
    <s v="0040007354"/>
    <x v="0"/>
    <s v="17413"/>
    <s v="En línea"/>
  </r>
  <r>
    <s v="02458478"/>
    <s v="09/02/2025"/>
    <s v="00:02"/>
    <s v="OGB10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73050"/>
    <s v="En línea"/>
  </r>
  <r>
    <s v="01562009"/>
    <s v="09/02/2025"/>
    <s v="10:37"/>
    <s v="OFQ38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85517"/>
    <s v="En línea"/>
  </r>
  <r>
    <s v="02458731"/>
    <s v="09/02/2025"/>
    <s v="14:34"/>
    <s v="OFL22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0445"/>
    <s v="En línea"/>
  </r>
  <r>
    <s v="02458841"/>
    <s v="09/02/2025"/>
    <s v="17:20"/>
    <s v="OGB15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80953"/>
    <s v="En línea"/>
  </r>
  <r>
    <s v="02458821"/>
    <s v="09/02/2025"/>
    <s v="16:56"/>
    <s v="OGG31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6591"/>
    <s v="En línea"/>
  </r>
  <r>
    <s v="02459048"/>
    <s v="09/02/2025"/>
    <s v="23:30"/>
    <s v="OFV57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8520"/>
    <s v="En línea"/>
  </r>
  <r>
    <s v="02459044"/>
    <s v="09/02/2025"/>
    <s v="23:24"/>
    <s v="DDP63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68763"/>
    <s v="En línea"/>
  </r>
  <r>
    <s v="0182380"/>
    <s v="09/02/2025"/>
    <s v="01:20"/>
    <s v="OFV46E"/>
    <x v="0"/>
    <s v="BOGOTÁ, D.C."/>
    <x v="0"/>
    <x v="0"/>
    <n v="23370"/>
    <n v="1.5"/>
    <n v="15580"/>
    <n v="15580"/>
    <s v="1000800916211005"/>
    <n v="16129.73"/>
    <n v="24194.595000000001"/>
    <x v="44"/>
    <x v="1"/>
    <x v="16"/>
    <n v="1005"/>
    <n v="10008009"/>
    <s v="SABANA"/>
    <n v="1621"/>
    <s v="Combustibles"/>
    <s v="0040007354"/>
    <x v="0"/>
    <s v="61096"/>
    <s v="En línea"/>
  </r>
  <r>
    <s v="01693822"/>
    <s v="09/02/2025"/>
    <s v="15:38"/>
    <s v="OFO2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111530"/>
    <s v="En línea"/>
  </r>
  <r>
    <s v="01693509"/>
    <s v="09/02/2025"/>
    <s v="07:32"/>
    <s v="LHE91F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19321"/>
    <s v="En línea"/>
  </r>
  <r>
    <s v="02466577"/>
    <s v="09/02/2025"/>
    <s v="09:09"/>
    <s v="OFY3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3535"/>
    <s v="En línea"/>
  </r>
  <r>
    <s v="01693441"/>
    <s v="09/02/2025"/>
    <s v="05:05"/>
    <s v="DDT80E"/>
    <x v="0"/>
    <s v="BOGOTÁ, D.C."/>
    <x v="0"/>
    <x v="0"/>
    <n v="20111.099999999999"/>
    <n v="1.29"/>
    <n v="15590"/>
    <n v="15590"/>
    <s v="1000800910391005"/>
    <n v="16129.73"/>
    <n v="20807.351699999999"/>
    <x v="5"/>
    <x v="1"/>
    <x v="17"/>
    <n v="1005"/>
    <n v="10008009"/>
    <s v="SABANA"/>
    <n v="1039"/>
    <s v="Combustibles"/>
    <s v="0040007354"/>
    <x v="0"/>
    <s v="86053"/>
    <s v="En línea"/>
  </r>
  <r>
    <s v="01693848"/>
    <s v="09/02/2025"/>
    <s v="16:25"/>
    <s v="DDP5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8667"/>
    <s v="En línea"/>
  </r>
  <r>
    <s v="01693860"/>
    <s v="09/02/2025"/>
    <s v="16:43"/>
    <s v="DDX26E"/>
    <x v="0"/>
    <s v="BOGOTÁ, D.C."/>
    <x v="0"/>
    <x v="0"/>
    <n v="15590"/>
    <n v="1"/>
    <n v="15590"/>
    <n v="15590"/>
    <s v="1000800910391005"/>
    <n v="16129.73"/>
    <n v="16129.73"/>
    <x v="5"/>
    <x v="1"/>
    <x v="17"/>
    <n v="1005"/>
    <n v="10008009"/>
    <s v="SABANA"/>
    <n v="1039"/>
    <s v="Combustibles"/>
    <s v="0040007354"/>
    <x v="0"/>
    <s v="61302"/>
    <s v="En línea"/>
  </r>
  <r>
    <s v="01693948"/>
    <s v="09/02/2025"/>
    <s v="18:55"/>
    <s v="DDU0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104206"/>
    <s v="En línea"/>
  </r>
  <r>
    <s v="01693917"/>
    <s v="09/02/2025"/>
    <s v="18:19"/>
    <s v="OFY50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5770"/>
    <s v="En línea"/>
  </r>
  <r>
    <s v="02422391"/>
    <s v="09/02/2025"/>
    <s v="12:41"/>
    <s v="OKZ792"/>
    <x v="0"/>
    <s v="BOGOTÁ, D.C."/>
    <x v="0"/>
    <x v="1"/>
    <n v="73115.399999999994"/>
    <n v="6.99"/>
    <n v="10460"/>
    <n v="10460"/>
    <s v="1000800910681005"/>
    <n v="10510.43"/>
    <n v="73467.905700000003"/>
    <x v="16"/>
    <x v="1"/>
    <x v="17"/>
    <n v="1005"/>
    <n v="10008009"/>
    <s v="SABANA"/>
    <n v="1068"/>
    <s v="Combustibles"/>
    <s v="0040007354"/>
    <x v="0"/>
    <s v="127210"/>
    <s v="En línea"/>
  </r>
  <r>
    <s v="02422213"/>
    <s v="09/02/2025"/>
    <s v="04:05"/>
    <s v="GCX020"/>
    <x v="0"/>
    <s v="BOGOTÁ, D.C."/>
    <x v="0"/>
    <x v="1"/>
    <n v="41840"/>
    <n v="4"/>
    <n v="10460"/>
    <n v="10460"/>
    <s v="1000800910681005"/>
    <n v="10510.43"/>
    <n v="42041.72"/>
    <x v="16"/>
    <x v="1"/>
    <x v="17"/>
    <n v="1005"/>
    <n v="10008009"/>
    <s v="SABANA"/>
    <n v="1068"/>
    <s v="Combustibles"/>
    <s v="0040007354"/>
    <x v="0"/>
    <s v="110902"/>
    <s v="En línea"/>
  </r>
  <r>
    <s v="02422519"/>
    <s v="09/02/2025"/>
    <s v="17:15"/>
    <s v="LIS936"/>
    <x v="0"/>
    <s v="BOGOTÁ, D.C."/>
    <x v="0"/>
    <x v="1"/>
    <n v="41840"/>
    <n v="4"/>
    <n v="10460"/>
    <n v="10460"/>
    <s v="1000800910681005"/>
    <n v="10510.43"/>
    <n v="42041.72"/>
    <x v="16"/>
    <x v="1"/>
    <x v="17"/>
    <n v="1005"/>
    <n v="10008009"/>
    <s v="SABANA"/>
    <n v="1068"/>
    <s v="Combustibles"/>
    <s v="0040007354"/>
    <x v="0"/>
    <s v="35985"/>
    <s v="En línea"/>
  </r>
  <r>
    <s v="02278651"/>
    <s v="09/02/2025"/>
    <s v="20:20"/>
    <s v="OKZ752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00102"/>
    <s v="En línea"/>
  </r>
  <r>
    <s v="02278687"/>
    <s v="09/02/2025"/>
    <s v="22:51"/>
    <s v="OKZ788"/>
    <x v="0"/>
    <s v="BOGOTÁ, D.C."/>
    <x v="0"/>
    <x v="1"/>
    <n v="84240"/>
    <n v="8"/>
    <n v="10530"/>
    <n v="10530"/>
    <s v="1000800910691005"/>
    <n v="10510.43"/>
    <n v="84083.44"/>
    <x v="17"/>
    <x v="1"/>
    <x v="17"/>
    <n v="1005"/>
    <n v="10008009"/>
    <s v="SABANA"/>
    <n v="1069"/>
    <s v="Combustibles"/>
    <s v="0040007354"/>
    <x v="0"/>
    <s v="137482"/>
    <s v="En línea"/>
  </r>
  <r>
    <s v="02278505"/>
    <s v="09/02/2025"/>
    <s v="15:28"/>
    <s v="LIS769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35904"/>
    <s v="En línea"/>
  </r>
  <r>
    <s v="02278638"/>
    <s v="09/02/2025"/>
    <s v="19:45"/>
    <s v="OKZ539"/>
    <x v="2"/>
    <s v="BOGOTÁ, D.C."/>
    <x v="0"/>
    <x v="1"/>
    <n v="241126.47"/>
    <n v="22.899000000000001"/>
    <n v="10530"/>
    <n v="10530"/>
    <s v="100080091069267"/>
    <n v="10697.3"/>
    <n v="244957.47269999998"/>
    <x v="17"/>
    <x v="1"/>
    <x v="19"/>
    <n v="267"/>
    <n v="10008009"/>
    <s v="SABANA"/>
    <n v="1069"/>
    <s v="Combustibles"/>
    <s v="0040006107"/>
    <x v="0"/>
    <s v="100619"/>
    <s v="En línea"/>
  </r>
  <r>
    <s v="01866438"/>
    <s v="09/02/2025"/>
    <s v="03:35"/>
    <s v="OFY07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6909"/>
    <s v="En línea"/>
  </r>
  <r>
    <s v="02744901"/>
    <s v="09/02/2025"/>
    <s v="06:44"/>
    <s v="OFP8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3449"/>
    <s v="En línea"/>
  </r>
  <r>
    <s v="01866663"/>
    <s v="09/02/2025"/>
    <s v="07:28"/>
    <s v="OFP2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2120"/>
    <s v="En línea"/>
  </r>
  <r>
    <s v="02744961"/>
    <s v="09/02/2025"/>
    <s v="08:02"/>
    <s v="OFY03E"/>
    <x v="0"/>
    <s v="BOGOTÁ, D.C."/>
    <x v="0"/>
    <x v="0"/>
    <n v="22540.68"/>
    <n v="1.458"/>
    <n v="15460"/>
    <n v="15460"/>
    <s v="1000800910471005"/>
    <n v="16129.73"/>
    <n v="23517.146339999999"/>
    <x v="6"/>
    <x v="1"/>
    <x v="17"/>
    <n v="1005"/>
    <n v="10008009"/>
    <s v="SABANA"/>
    <n v="1047"/>
    <s v="Combustibles"/>
    <s v="0040007354"/>
    <x v="0"/>
    <s v="70755"/>
    <s v="En línea"/>
  </r>
  <r>
    <s v="02745062"/>
    <s v="09/02/2025"/>
    <s v="09:48"/>
    <s v="OFX3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2705"/>
    <s v="En línea"/>
  </r>
  <r>
    <s v="02745512"/>
    <s v="09/02/2025"/>
    <s v="15:46"/>
    <s v="DDU6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4574"/>
    <s v="En línea"/>
  </r>
  <r>
    <s v="01867640"/>
    <s v="09/02/2025"/>
    <s v="20:49"/>
    <s v="LHF13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10740"/>
    <s v="En línea"/>
  </r>
  <r>
    <s v="02745861"/>
    <s v="09/02/2025"/>
    <s v="20:22"/>
    <s v="OFP17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4860"/>
    <s v="En línea"/>
  </r>
  <r>
    <s v="02745748"/>
    <s v="09/02/2025"/>
    <s v="18:46"/>
    <s v="OFW70E"/>
    <x v="0"/>
    <s v="BOGOTÁ, D.C."/>
    <x v="0"/>
    <x v="0"/>
    <n v="18521.080000000002"/>
    <n v="1.198"/>
    <n v="15460"/>
    <n v="15460"/>
    <s v="1000800910471005"/>
    <n v="16129.73"/>
    <n v="19323.416539999998"/>
    <x v="6"/>
    <x v="1"/>
    <x v="17"/>
    <n v="1005"/>
    <n v="10008009"/>
    <s v="SABANA"/>
    <n v="1047"/>
    <s v="Combustibles"/>
    <s v="0040007354"/>
    <x v="0"/>
    <s v="63569"/>
    <s v="En línea"/>
  </r>
  <r>
    <s v="03501789"/>
    <s v="09/02/2025"/>
    <s v="07:45"/>
    <s v="JQV017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93435"/>
    <s v="En línea"/>
  </r>
  <r>
    <s v="01588968"/>
    <s v="09/02/2025"/>
    <s v="22:09"/>
    <s v="OLN028"/>
    <x v="2"/>
    <s v="BOGOTÁ, D.C."/>
    <x v="0"/>
    <x v="1"/>
    <n v="139847.94"/>
    <n v="13.433999999999999"/>
    <n v="10410"/>
    <n v="10410"/>
    <s v="100080091056267"/>
    <n v="10697.3"/>
    <n v="143707.52819999997"/>
    <x v="28"/>
    <x v="1"/>
    <x v="19"/>
    <n v="267"/>
    <n v="10008009"/>
    <s v="SABANA"/>
    <n v="1056"/>
    <s v="Combustibles"/>
    <s v="0040006107"/>
    <x v="0"/>
    <s v="89749"/>
    <s v="En línea"/>
  </r>
  <r>
    <s v="01332328"/>
    <s v="09/02/2025"/>
    <s v="00:38"/>
    <s v="OLN277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128102"/>
    <s v="En línea"/>
  </r>
  <r>
    <s v="03144619"/>
    <s v="09/02/2025"/>
    <s v="01:39"/>
    <s v="DDN1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0509"/>
    <s v="En línea"/>
  </r>
  <r>
    <s v="04188957"/>
    <s v="09/02/2025"/>
    <s v="13:43"/>
    <s v="OFN06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4297"/>
    <s v="En línea"/>
  </r>
  <r>
    <s v="04189039"/>
    <s v="09/02/2025"/>
    <s v="18:52"/>
    <s v="OFV52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9579"/>
    <s v="En línea"/>
  </r>
  <r>
    <s v="04189043"/>
    <s v="09/02/2025"/>
    <s v="18:59"/>
    <s v="LHE90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4500"/>
    <s v="En línea"/>
  </r>
  <r>
    <s v="03144668"/>
    <s v="09/02/2025"/>
    <s v="16:46"/>
    <s v="OFL9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43912"/>
    <s v="En línea"/>
  </r>
  <r>
    <s v="01332673"/>
    <s v="09/02/2025"/>
    <s v="19:41"/>
    <s v="OJX143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205630"/>
    <s v="En línea"/>
  </r>
  <r>
    <s v="01332720"/>
    <s v="09/02/2025"/>
    <s v="21:29"/>
    <s v="OLO310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65817"/>
    <s v="En línea"/>
  </r>
  <r>
    <s v="04156460"/>
    <s v="09/02/2025"/>
    <s v="13:34"/>
    <s v="LBM43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4676"/>
    <s v="En línea"/>
  </r>
  <r>
    <s v="04156627"/>
    <s v="09/02/2025"/>
    <s v="15:57"/>
    <s v="LBM30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4974"/>
    <s v="En línea"/>
  </r>
  <r>
    <s v="04156313"/>
    <s v="09/02/2025"/>
    <s v="11:45"/>
    <s v="DDP7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7108"/>
    <s v="En línea"/>
  </r>
  <r>
    <s v="04156238"/>
    <s v="09/02/2025"/>
    <s v="10:58"/>
    <s v="DDW2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100510"/>
    <s v="En línea"/>
  </r>
  <r>
    <s v="04155998"/>
    <s v="09/02/2025"/>
    <s v="06:50"/>
    <s v="OFZ05E"/>
    <x v="0"/>
    <s v="BOGOTÁ, D.C."/>
    <x v="0"/>
    <x v="0"/>
    <n v="15360"/>
    <n v="1"/>
    <n v="15360"/>
    <n v="15360"/>
    <s v="1000800910551005"/>
    <n v="16129.73"/>
    <n v="16129.73"/>
    <x v="10"/>
    <x v="1"/>
    <x v="17"/>
    <n v="1005"/>
    <n v="10008009"/>
    <s v="SABANA"/>
    <n v="1055"/>
    <s v="Combustibles"/>
    <s v="0040007354"/>
    <x v="0"/>
    <s v="64260"/>
    <s v="En línea"/>
  </r>
  <r>
    <s v="01662561"/>
    <s v="09/02/2025"/>
    <s v="04:52"/>
    <s v="OFV7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3551"/>
    <s v="En línea"/>
  </r>
  <r>
    <s v="01662602"/>
    <s v="09/02/2025"/>
    <s v="06:05"/>
    <s v="OFJ2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1744"/>
    <s v="En línea"/>
  </r>
  <r>
    <s v="04156637"/>
    <s v="09/02/2025"/>
    <s v="16:07"/>
    <s v="OFJ0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9100"/>
    <s v="En línea"/>
  </r>
  <r>
    <s v="01663060"/>
    <s v="09/02/2025"/>
    <s v="16:49"/>
    <s v="OFZ0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4858"/>
    <s v="En línea"/>
  </r>
  <r>
    <s v="03543274"/>
    <s v="09/02/2025"/>
    <s v="19:39"/>
    <s v="OKZ836"/>
    <x v="0"/>
    <s v="BOGOTÁ, D.C."/>
    <x v="0"/>
    <x v="0"/>
    <n v="61440"/>
    <n v="4"/>
    <n v="15360"/>
    <n v="15360"/>
    <s v="1000800910551005"/>
    <n v="16129.73"/>
    <n v="64518.92"/>
    <x v="10"/>
    <x v="1"/>
    <x v="17"/>
    <n v="1005"/>
    <n v="10008009"/>
    <s v="SABANA"/>
    <n v="1055"/>
    <s v="Combustibles"/>
    <s v="0040007354"/>
    <x v="0"/>
    <s v="159917"/>
    <s v="En línea"/>
  </r>
  <r>
    <s v="02613503"/>
    <s v="09/02/2025"/>
    <s v="19:55"/>
    <s v="LHG88F"/>
    <x v="0"/>
    <s v="BOGOTÁ, D.C."/>
    <x v="0"/>
    <x v="0"/>
    <n v="15037.44"/>
    <n v="0.97899999999999998"/>
    <n v="15360"/>
    <n v="15360"/>
    <s v="1000800910551005"/>
    <n v="16129.73"/>
    <n v="15791.005669999999"/>
    <x v="10"/>
    <x v="1"/>
    <x v="17"/>
    <n v="1005"/>
    <n v="10008009"/>
    <s v="SABANA"/>
    <n v="1055"/>
    <s v="Combustibles"/>
    <s v="0040007354"/>
    <x v="0"/>
    <s v="51181"/>
    <s v="En línea"/>
  </r>
  <r>
    <s v="04156893"/>
    <s v="09/02/2025"/>
    <s v="19:54"/>
    <s v="OFR5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4350"/>
    <s v="En línea"/>
  </r>
  <r>
    <s v="04156984"/>
    <s v="09/02/2025"/>
    <s v="21:37"/>
    <s v="LBM35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9194"/>
    <s v="En línea"/>
  </r>
  <r>
    <s v="04156776"/>
    <s v="09/02/2025"/>
    <s v="18:17"/>
    <s v="LHE09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24548"/>
    <s v="En línea"/>
  </r>
  <r>
    <s v="04156750"/>
    <s v="09/02/2025"/>
    <s v="18:02"/>
    <s v="OFJ2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18827"/>
    <s v="En línea"/>
  </r>
  <r>
    <s v="02612904"/>
    <s v="09/02/2025"/>
    <s v="01:46"/>
    <s v="OFZ24E"/>
    <x v="0"/>
    <s v="BOGOTÁ, D.C."/>
    <x v="0"/>
    <x v="0"/>
    <n v="22778.880000000001"/>
    <n v="1.4830000000000001"/>
    <n v="15360"/>
    <n v="15360"/>
    <s v="1000800910551005"/>
    <n v="16129.73"/>
    <n v="23920.389590000002"/>
    <x v="10"/>
    <x v="1"/>
    <x v="17"/>
    <n v="1005"/>
    <n v="10008009"/>
    <s v="SABANA"/>
    <n v="1055"/>
    <s v="Combustibles"/>
    <s v="0040007354"/>
    <x v="0"/>
    <s v="77337"/>
    <s v="En línea"/>
  </r>
  <r>
    <s v="02613617"/>
    <s v="09/02/2025"/>
    <s v="23:42"/>
    <s v="OFJ3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6155"/>
    <s v="En línea"/>
  </r>
  <r>
    <s v="02613619"/>
    <s v="09/02/2025"/>
    <s v="23:44"/>
    <s v="OGB5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9160"/>
    <s v="En línea"/>
  </r>
  <r>
    <s v="01663300"/>
    <s v="09/02/2025"/>
    <s v="23:47"/>
    <s v="OFL68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0101"/>
    <s v="En línea"/>
  </r>
  <r>
    <s v="02548851"/>
    <s v="09/02/2025"/>
    <s v="03:59"/>
    <s v="DDR2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6473"/>
    <s v="En línea"/>
  </r>
  <r>
    <s v="01588143"/>
    <s v="09/02/2025"/>
    <s v="05:39"/>
    <s v="OFJ8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9767"/>
    <s v="En línea"/>
  </r>
  <r>
    <s v="02549333"/>
    <s v="09/02/2025"/>
    <s v="15:39"/>
    <s v="OFV9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2434"/>
    <s v="En línea"/>
  </r>
  <r>
    <s v="01588513"/>
    <s v="09/02/2025"/>
    <s v="13:23"/>
    <s v="OFL12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7539"/>
    <s v="En línea"/>
  </r>
  <r>
    <s v="03502261"/>
    <s v="09/02/2025"/>
    <s v="17:36"/>
    <s v="LHB72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1708"/>
    <s v="En línea"/>
  </r>
  <r>
    <s v="02549512"/>
    <s v="09/02/2025"/>
    <s v="19:20"/>
    <s v="OFX09E"/>
    <x v="0"/>
    <s v="BOGOTÁ, D.C."/>
    <x v="0"/>
    <x v="0"/>
    <n v="21748.05"/>
    <n v="1.395"/>
    <n v="15590"/>
    <n v="15590"/>
    <s v="1000800910561005"/>
    <n v="16129.73"/>
    <n v="22500.97335"/>
    <x v="28"/>
    <x v="1"/>
    <x v="17"/>
    <n v="1005"/>
    <n v="10008009"/>
    <s v="SABANA"/>
    <n v="1056"/>
    <s v="Combustibles"/>
    <s v="0040007354"/>
    <x v="0"/>
    <s v="39017"/>
    <s v="En línea"/>
  </r>
  <r>
    <s v="01588927"/>
    <s v="09/02/2025"/>
    <s v="21:19"/>
    <s v="DDO0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86968"/>
    <s v="En línea"/>
  </r>
  <r>
    <s v="03502494"/>
    <s v="09/02/2025"/>
    <s v="23:43"/>
    <s v="OFS7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3627"/>
    <s v="En línea"/>
  </r>
  <r>
    <s v="03502258"/>
    <s v="09/02/2025"/>
    <s v="17:34"/>
    <s v="OFX24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3011"/>
    <s v="En línea"/>
  </r>
  <r>
    <s v="01686360"/>
    <s v="09/02/2025"/>
    <s v="20:07"/>
    <s v="OFQ37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50458"/>
    <s v="En línea"/>
  </r>
  <r>
    <s v="02677743"/>
    <s v="09/02/2025"/>
    <s v="01:26"/>
    <s v="DDO37E"/>
    <x v="0"/>
    <s v="BOGOTÁ, D.C."/>
    <x v="0"/>
    <x v="0"/>
    <n v="23039.24"/>
    <n v="1.498"/>
    <n v="15380"/>
    <n v="15380"/>
    <s v="1000800910611005"/>
    <n v="16129.73"/>
    <n v="24162.33554"/>
    <x v="15"/>
    <x v="1"/>
    <x v="17"/>
    <n v="1005"/>
    <n v="10008009"/>
    <s v="SABANA"/>
    <n v="1061"/>
    <s v="Combustibles"/>
    <s v="0040007354"/>
    <x v="0"/>
    <s v="84274"/>
    <s v="En línea"/>
  </r>
  <r>
    <s v="01471522"/>
    <s v="08/02/2025"/>
    <s v="22:23"/>
    <s v="OFY97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0318"/>
    <s v="En línea"/>
  </r>
  <r>
    <s v="01471526"/>
    <s v="08/02/2025"/>
    <s v="22:25"/>
    <s v="DDU71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92238"/>
    <s v="En línea"/>
  </r>
  <r>
    <s v="01471249"/>
    <s v="08/02/2025"/>
    <s v="14:14"/>
    <s v="OFL88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7987"/>
    <s v="En línea"/>
  </r>
  <r>
    <s v="02694767"/>
    <s v="08/02/2025"/>
    <s v="04:45"/>
    <s v="OGG17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36856"/>
    <s v="En línea"/>
  </r>
  <r>
    <s v="03757113"/>
    <s v="08/02/2025"/>
    <s v="01:03"/>
    <s v="OGB06E"/>
    <x v="0"/>
    <s v="BOGOTÁ, D.C."/>
    <x v="0"/>
    <x v="0"/>
    <n v="15630"/>
    <n v="1"/>
    <n v="15630"/>
    <n v="15630"/>
    <s v="100080099291005"/>
    <n v="16129.73"/>
    <n v="16129.73"/>
    <x v="9"/>
    <x v="1"/>
    <x v="17"/>
    <n v="1005"/>
    <n v="10008009"/>
    <s v="SABANA"/>
    <n v="929"/>
    <s v="Combustibles"/>
    <s v="0040007354"/>
    <x v="0"/>
    <s v="64859"/>
    <s v="En línea"/>
  </r>
  <r>
    <s v="02694834"/>
    <s v="08/02/2025"/>
    <s v="07:05"/>
    <s v="OGA46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78502"/>
    <s v="En línea"/>
  </r>
  <r>
    <s v="02694951"/>
    <s v="08/02/2025"/>
    <s v="10:29"/>
    <s v="OGG06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63833"/>
    <s v="En línea"/>
  </r>
  <r>
    <s v="02744607"/>
    <s v="08/02/2025"/>
    <s v="20:15"/>
    <s v="LHH02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19797"/>
    <s v="En línea"/>
  </r>
  <r>
    <s v="02744600"/>
    <s v="08/02/2025"/>
    <s v="20:10"/>
    <s v="OFM34E"/>
    <x v="0"/>
    <s v="BOGOTÁ, D.C."/>
    <x v="0"/>
    <x v="0"/>
    <n v="20453.580000000002"/>
    <n v="1.323"/>
    <n v="15460"/>
    <n v="15460"/>
    <s v="1000800910471005"/>
    <n v="16129.73"/>
    <n v="21339.63279"/>
    <x v="6"/>
    <x v="1"/>
    <x v="17"/>
    <n v="1005"/>
    <n v="10008009"/>
    <s v="SABANA"/>
    <n v="1047"/>
    <s v="Combustibles"/>
    <s v="0040007354"/>
    <x v="0"/>
    <s v="45964"/>
    <s v="En línea"/>
  </r>
  <r>
    <s v="01866313"/>
    <s v="08/02/2025"/>
    <s v="23:28"/>
    <s v="OFP07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6654"/>
    <s v="En línea"/>
  </r>
  <r>
    <s v="01866327"/>
    <s v="08/02/2025"/>
    <s v="23:37"/>
    <s v="OFP2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5578"/>
    <s v="En línea"/>
  </r>
  <r>
    <s v="02743311"/>
    <s v="08/02/2025"/>
    <s v="00:28"/>
    <s v="OFP7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4393"/>
    <s v="En línea"/>
  </r>
  <r>
    <s v="02743366"/>
    <s v="08/02/2025"/>
    <s v="03:43"/>
    <s v="OFM28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3885"/>
    <s v="En línea"/>
  </r>
  <r>
    <s v="01864838"/>
    <s v="08/02/2025"/>
    <s v="04:05"/>
    <s v="LHH11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351"/>
    <s v="En línea"/>
  </r>
  <r>
    <s v="01865622"/>
    <s v="08/02/2025"/>
    <s v="14:36"/>
    <s v="OFM17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5411"/>
    <s v="En línea"/>
  </r>
  <r>
    <s v="02743657"/>
    <s v="08/02/2025"/>
    <s v="07:49"/>
    <s v="OFY0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0295"/>
    <s v="En línea"/>
  </r>
  <r>
    <s v="02743888"/>
    <s v="08/02/2025"/>
    <s v="10:44"/>
    <s v="OFP65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9153"/>
    <s v="En línea"/>
  </r>
  <r>
    <s v="02457929"/>
    <s v="08/02/2025"/>
    <s v="08:41"/>
    <s v="OFT46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17970"/>
    <s v="En línea"/>
  </r>
  <r>
    <s v="01561040"/>
    <s v="08/02/2025"/>
    <s v="07:24"/>
    <s v="OGF22E"/>
    <x v="0"/>
    <s v="BOGOTÁ, D.C."/>
    <x v="0"/>
    <x v="0"/>
    <n v="20386.080000000002"/>
    <n v="1.296"/>
    <n v="15730"/>
    <n v="15730"/>
    <s v="1000800910671005"/>
    <n v="16129.73"/>
    <n v="20904.130079999999"/>
    <x v="36"/>
    <x v="1"/>
    <x v="17"/>
    <n v="1005"/>
    <n v="10008009"/>
    <s v="SABANA"/>
    <n v="1067"/>
    <s v="Combustibles"/>
    <s v="0040007354"/>
    <x v="0"/>
    <s v="68241"/>
    <s v="En línea"/>
  </r>
  <r>
    <s v="01561083"/>
    <s v="08/02/2025"/>
    <s v="08:34"/>
    <s v="DDW64E"/>
    <x v="0"/>
    <s v="BOGOTÁ, D.C."/>
    <x v="0"/>
    <x v="0"/>
    <n v="21031.01"/>
    <n v="1.337"/>
    <n v="15730"/>
    <n v="15730"/>
    <s v="1000800910671005"/>
    <n v="16129.73"/>
    <n v="21565.44901"/>
    <x v="36"/>
    <x v="1"/>
    <x v="17"/>
    <n v="1005"/>
    <n v="10008009"/>
    <s v="SABANA"/>
    <n v="1067"/>
    <s v="Combustibles"/>
    <s v="0040007354"/>
    <x v="0"/>
    <s v="72863"/>
    <s v="En línea"/>
  </r>
  <r>
    <s v="01561356"/>
    <s v="08/02/2025"/>
    <s v="15:19"/>
    <s v="OFQ38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85369"/>
    <s v="En línea"/>
  </r>
  <r>
    <s v="0388052"/>
    <s v="08/02/2025"/>
    <s v="13:00"/>
    <s v="OFV62E"/>
    <x v="0"/>
    <s v="BOGOTÁ, D.C."/>
    <x v="0"/>
    <x v="0"/>
    <n v="23370"/>
    <n v="1.5"/>
    <n v="15580"/>
    <n v="15580"/>
    <s v="1000800916211005"/>
    <n v="16129.73"/>
    <n v="24194.595000000001"/>
    <x v="44"/>
    <x v="1"/>
    <x v="16"/>
    <n v="1005"/>
    <n v="10008009"/>
    <s v="SABANA"/>
    <n v="1621"/>
    <s v="Combustibles"/>
    <s v="0040007354"/>
    <x v="0"/>
    <s v="82807"/>
    <s v="En línea"/>
  </r>
  <r>
    <s v="1790171"/>
    <s v="08/02/2025"/>
    <s v="22:00"/>
    <s v="OJX077"/>
    <x v="0"/>
    <s v="BOGOTÁ, D.C."/>
    <x v="0"/>
    <x v="0"/>
    <n v="77850"/>
    <n v="5"/>
    <n v="15570"/>
    <n v="15570"/>
    <s v="1000800923551005"/>
    <n v="16129.73"/>
    <n v="80648.649999999994"/>
    <x v="39"/>
    <x v="1"/>
    <x v="16"/>
    <n v="1005"/>
    <n v="10008009"/>
    <s v="SABANA"/>
    <n v="2355"/>
    <s v="Combustibles"/>
    <s v="0040007354"/>
    <x v="0"/>
    <s v="203334"/>
    <s v="En línea"/>
  </r>
  <r>
    <s v="1789950"/>
    <s v="08/02/2025"/>
    <s v="16:25"/>
    <s v="OFN98E"/>
    <x v="0"/>
    <s v="BOGOTÁ, D.C."/>
    <x v="0"/>
    <x v="0"/>
    <n v="23355"/>
    <n v="1.5"/>
    <n v="15570"/>
    <n v="15570"/>
    <s v="1000800923551005"/>
    <n v="16129.73"/>
    <n v="24194.595000000001"/>
    <x v="39"/>
    <x v="1"/>
    <x v="16"/>
    <n v="1005"/>
    <n v="10008009"/>
    <s v="SABANA"/>
    <n v="2355"/>
    <s v="Combustibles"/>
    <s v="0040007354"/>
    <x v="0"/>
    <s v="55052"/>
    <s v="En línea"/>
  </r>
  <r>
    <s v="49073366"/>
    <s v="08/02/2025"/>
    <s v="14:49"/>
    <s v="GCX116"/>
    <x v="0"/>
    <s v="BOGOTÁ, D.C."/>
    <x v="0"/>
    <x v="1"/>
    <n v="42040"/>
    <n v="4"/>
    <n v="10510"/>
    <n v="10510"/>
    <s v="1000800923351005"/>
    <n v="10510.43"/>
    <n v="42041.72"/>
    <x v="42"/>
    <x v="1"/>
    <x v="16"/>
    <n v="1005"/>
    <n v="10008009"/>
    <s v="SABANA"/>
    <n v="2335"/>
    <s v="Combustibles"/>
    <s v="0040007354"/>
    <x v="0"/>
    <s v="90491"/>
    <s v="En línea"/>
  </r>
  <r>
    <s v="02750626"/>
    <s v="08/02/2025"/>
    <s v="00:50"/>
    <s v="OFW10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105340"/>
    <s v="En línea"/>
  </r>
  <r>
    <s v="02750712"/>
    <s v="08/02/2025"/>
    <s v="04:15"/>
    <s v="LBL70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4370"/>
    <s v="En línea"/>
  </r>
  <r>
    <s v="02750641"/>
    <s v="08/02/2025"/>
    <s v="01:13"/>
    <s v="OGF92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5790"/>
    <s v="En línea"/>
  </r>
  <r>
    <s v="02750658"/>
    <s v="08/02/2025"/>
    <s v="01:46"/>
    <s v="LHF29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24513"/>
    <s v="En línea"/>
  </r>
  <r>
    <s v="01762424"/>
    <s v="08/02/2025"/>
    <s v="07:55"/>
    <s v="OFQ15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8698"/>
    <s v="En línea"/>
  </r>
  <r>
    <s v="02751742"/>
    <s v="08/02/2025"/>
    <s v="22:40"/>
    <s v="LBO90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2645"/>
    <s v="En línea"/>
  </r>
  <r>
    <s v="02751165"/>
    <s v="08/02/2025"/>
    <s v="12:00"/>
    <s v="LHA68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3825"/>
    <s v="En línea"/>
  </r>
  <r>
    <s v="01762796"/>
    <s v="08/02/2025"/>
    <s v="14:18"/>
    <s v="OFU24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1955"/>
    <s v="En línea"/>
  </r>
  <r>
    <s v="01762864"/>
    <s v="08/02/2025"/>
    <s v="15:20"/>
    <s v="OGG41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7806"/>
    <s v="En línea"/>
  </r>
  <r>
    <s v="01762884"/>
    <s v="08/02/2025"/>
    <s v="15:39"/>
    <s v="OFQ2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3165"/>
    <s v="En línea"/>
  </r>
  <r>
    <s v="02751363"/>
    <s v="08/02/2025"/>
    <s v="15:52"/>
    <s v="OGA01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73066"/>
    <s v="En línea"/>
  </r>
  <r>
    <s v="01762956"/>
    <s v="08/02/2025"/>
    <s v="16:33"/>
    <s v="OFT93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1092"/>
    <s v="En línea"/>
  </r>
  <r>
    <s v="02751408"/>
    <s v="08/02/2025"/>
    <s v="16:41"/>
    <s v="DDQ1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8879"/>
    <s v="En línea"/>
  </r>
  <r>
    <s v="01763254"/>
    <s v="08/02/2025"/>
    <s v="22:20"/>
    <s v="OKZ855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29576"/>
    <s v="En línea"/>
  </r>
  <r>
    <s v="01543689"/>
    <s v="08/02/2025"/>
    <s v="01:23"/>
    <s v="LHA66F"/>
    <x v="0"/>
    <s v="BOGOTÁ, D.C."/>
    <x v="0"/>
    <x v="0"/>
    <n v="23445"/>
    <n v="1.5"/>
    <n v="15630"/>
    <n v="15630"/>
    <s v="1000800914641005"/>
    <n v="16129.73"/>
    <n v="24194.595000000001"/>
    <x v="47"/>
    <x v="1"/>
    <x v="17"/>
    <n v="1005"/>
    <n v="10008009"/>
    <s v="SABANA"/>
    <n v="1464"/>
    <s v="Combustibles"/>
    <s v="0040007354"/>
    <x v="0"/>
    <s v="35589"/>
    <s v="En línea"/>
  </r>
  <r>
    <s v="02718028"/>
    <s v="08/02/2025"/>
    <s v="19:54"/>
    <s v="DDP72E"/>
    <x v="0"/>
    <s v="BOGOTÁ, D.C."/>
    <x v="0"/>
    <x v="0"/>
    <n v="23445"/>
    <n v="1.5"/>
    <n v="15630"/>
    <n v="15630"/>
    <s v="1000800914641005"/>
    <n v="16129.73"/>
    <n v="24194.595000000001"/>
    <x v="47"/>
    <x v="1"/>
    <x v="17"/>
    <n v="1005"/>
    <n v="10008009"/>
    <s v="SABANA"/>
    <n v="1464"/>
    <s v="Combustibles"/>
    <s v="0040007354"/>
    <x v="0"/>
    <s v="70943"/>
    <s v="En línea"/>
  </r>
  <r>
    <s v="02717857"/>
    <s v="08/02/2025"/>
    <s v="14:46"/>
    <s v="LHB51F"/>
    <x v="0"/>
    <s v="BOGOTÁ, D.C."/>
    <x v="0"/>
    <x v="0"/>
    <n v="23445"/>
    <n v="1.5"/>
    <n v="15630"/>
    <n v="15630"/>
    <s v="1000800914641005"/>
    <n v="16129.73"/>
    <n v="24194.595000000001"/>
    <x v="47"/>
    <x v="1"/>
    <x v="17"/>
    <n v="1005"/>
    <n v="10008009"/>
    <s v="SABANA"/>
    <n v="1464"/>
    <s v="Combustibles"/>
    <s v="0040007354"/>
    <x v="0"/>
    <s v="13082"/>
    <s v="En línea"/>
  </r>
  <r>
    <s v="02718093"/>
    <s v="08/02/2025"/>
    <s v="21:59"/>
    <s v="OKZ818"/>
    <x v="0"/>
    <s v="BOGOTÁ, D.C."/>
    <x v="0"/>
    <x v="1"/>
    <n v="42240"/>
    <n v="4"/>
    <n v="10560"/>
    <n v="10560"/>
    <s v="1000800914641005"/>
    <n v="10510.43"/>
    <n v="42041.72"/>
    <x v="47"/>
    <x v="1"/>
    <x v="17"/>
    <n v="1005"/>
    <n v="10008009"/>
    <s v="SABANA"/>
    <n v="1464"/>
    <s v="Combustibles"/>
    <s v="0040007354"/>
    <x v="0"/>
    <s v="139688"/>
    <s v="En línea"/>
  </r>
  <r>
    <s v="04363716"/>
    <s v="08/02/2025"/>
    <s v="06:09"/>
    <s v="LIT129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33926"/>
    <s v="En línea"/>
  </r>
  <r>
    <s v="02425268"/>
    <s v="08/02/2025"/>
    <s v="13:01"/>
    <s v="OKZ792"/>
    <x v="0"/>
    <s v="BOGOTÁ, D.C."/>
    <x v="0"/>
    <x v="1"/>
    <n v="72030"/>
    <n v="7"/>
    <n v="10290"/>
    <n v="10290"/>
    <s v="1000800921601005"/>
    <n v="10510.43"/>
    <n v="73573.010000000009"/>
    <x v="23"/>
    <x v="1"/>
    <x v="16"/>
    <n v="1005"/>
    <n v="10008009"/>
    <s v="SABANA"/>
    <n v="2160"/>
    <s v="Combustibles"/>
    <s v="0040007354"/>
    <x v="0"/>
    <s v="127110"/>
    <s v="En línea"/>
  </r>
  <r>
    <s v="01693320"/>
    <s v="08/02/2025"/>
    <s v="22:30"/>
    <s v="ODT163"/>
    <x v="0"/>
    <s v="BOGOTÁ, D.C."/>
    <x v="0"/>
    <x v="0"/>
    <n v="77950"/>
    <n v="5"/>
    <n v="15590"/>
    <n v="15590"/>
    <s v="1000800910391005"/>
    <n v="16129.73"/>
    <n v="80648.649999999994"/>
    <x v="5"/>
    <x v="1"/>
    <x v="17"/>
    <n v="1005"/>
    <n v="10008009"/>
    <s v="SABANA"/>
    <n v="1039"/>
    <s v="Combustibles"/>
    <s v="0040007354"/>
    <x v="0"/>
    <s v="138616"/>
    <s v="En línea"/>
  </r>
  <r>
    <s v="02466553"/>
    <s v="08/02/2025"/>
    <s v="20:31"/>
    <s v="OFQ4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7570"/>
    <s v="En línea"/>
  </r>
  <r>
    <s v="01693311"/>
    <s v="08/02/2025"/>
    <s v="22:20"/>
    <s v="OFY51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3980"/>
    <s v="En línea"/>
  </r>
  <r>
    <s v="01693335"/>
    <s v="08/02/2025"/>
    <s v="23:01"/>
    <s v="OFW1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2572"/>
    <s v="En línea"/>
  </r>
  <r>
    <s v="02466426"/>
    <s v="08/02/2025"/>
    <s v="18:06"/>
    <s v="DDP53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2656"/>
    <s v="En línea"/>
  </r>
  <r>
    <s v="01692417"/>
    <s v="08/02/2025"/>
    <s v="02:24"/>
    <s v="ODT151"/>
    <x v="0"/>
    <s v="BOGOTÁ, D.C."/>
    <x v="0"/>
    <x v="0"/>
    <n v="77950"/>
    <n v="5"/>
    <n v="15590"/>
    <n v="15590"/>
    <s v="1000800910391005"/>
    <n v="16129.73"/>
    <n v="80648.649999999994"/>
    <x v="5"/>
    <x v="1"/>
    <x v="17"/>
    <n v="1005"/>
    <n v="10008009"/>
    <s v="SABANA"/>
    <n v="1039"/>
    <s v="Combustibles"/>
    <s v="0040007354"/>
    <x v="0"/>
    <s v="168261"/>
    <s v="En línea"/>
  </r>
  <r>
    <s v="01692413"/>
    <s v="08/02/2025"/>
    <s v="02:15"/>
    <s v="OGB98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5254"/>
    <s v="En línea"/>
  </r>
  <r>
    <s v="02465971"/>
    <s v="08/02/2025"/>
    <s v="09:30"/>
    <s v="OFY1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80101"/>
    <s v="En línea"/>
  </r>
  <r>
    <s v="01692833"/>
    <s v="08/02/2025"/>
    <s v="13:01"/>
    <s v="OAN87E"/>
    <x v="0"/>
    <s v="BOGOTÁ, D.C."/>
    <x v="0"/>
    <x v="0"/>
    <n v="15590"/>
    <n v="1"/>
    <n v="15590"/>
    <n v="15590"/>
    <s v="1000800910391005"/>
    <n v="16129.73"/>
    <n v="16129.73"/>
    <x v="5"/>
    <x v="1"/>
    <x v="17"/>
    <n v="1005"/>
    <n v="10008009"/>
    <s v="SABANA"/>
    <n v="1039"/>
    <s v="Combustibles"/>
    <s v="0040007354"/>
    <x v="0"/>
    <s v="45600"/>
    <s v="En línea"/>
  </r>
  <r>
    <s v="01692918"/>
    <s v="08/02/2025"/>
    <s v="14:38"/>
    <s v="OFV7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7444"/>
    <s v="En línea"/>
  </r>
  <r>
    <s v="02465911"/>
    <s v="08/02/2025"/>
    <s v="08:02"/>
    <s v="OFN18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0979"/>
    <s v="En línea"/>
  </r>
  <r>
    <s v="01692574"/>
    <s v="08/02/2025"/>
    <s v="08:16"/>
    <s v="DDO04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6852"/>
    <s v="En línea"/>
  </r>
  <r>
    <s v="01693249"/>
    <s v="08/02/2025"/>
    <s v="20:49"/>
    <s v="LIS751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52204"/>
    <s v="En línea"/>
  </r>
  <r>
    <s v="01692394"/>
    <s v="08/02/2025"/>
    <s v="01:12"/>
    <s v="OBI852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393201"/>
    <s v="En línea"/>
  </r>
  <r>
    <s v="01692462"/>
    <s v="08/02/2025"/>
    <s v="05:11"/>
    <s v="OLO475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52199"/>
    <s v="En línea"/>
  </r>
  <r>
    <s v="01692815"/>
    <s v="08/02/2025"/>
    <s v="12:45"/>
    <s v="LIT065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26948"/>
    <s v="En línea"/>
  </r>
  <r>
    <s v="02466194"/>
    <s v="08/02/2025"/>
    <s v="13:48"/>
    <s v="OBI927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403982"/>
    <s v="En línea"/>
  </r>
  <r>
    <s v="02341022"/>
    <s v="08/02/2025"/>
    <s v="21:58"/>
    <s v="OLN027"/>
    <x v="2"/>
    <s v="BOGOTÁ, D.C."/>
    <x v="0"/>
    <x v="1"/>
    <n v="166964.16"/>
    <n v="15.811"/>
    <n v="10560"/>
    <n v="10560"/>
    <s v="100080091925267"/>
    <n v="10697.3"/>
    <n v="169135.01029999999"/>
    <x v="26"/>
    <x v="1"/>
    <x v="19"/>
    <n v="267"/>
    <n v="10008009"/>
    <s v="SABANA"/>
    <n v="1925"/>
    <s v="Combustibles"/>
    <s v="0040006107"/>
    <x v="0"/>
    <s v="65731"/>
    <s v="En línea"/>
  </r>
  <r>
    <s v="02340858"/>
    <s v="08/02/2025"/>
    <s v="12:50"/>
    <s v="OKZ892"/>
    <x v="2"/>
    <s v="BOGOTÁ, D.C."/>
    <x v="0"/>
    <x v="1"/>
    <n v="205022.4"/>
    <n v="19.414999999999999"/>
    <n v="10560"/>
    <n v="10560"/>
    <s v="100080091925267"/>
    <n v="10697.3"/>
    <n v="207688.07949999996"/>
    <x v="26"/>
    <x v="1"/>
    <x v="19"/>
    <n v="267"/>
    <n v="10008009"/>
    <s v="SABANA"/>
    <n v="1925"/>
    <s v="Combustibles"/>
    <s v="0040006107"/>
    <x v="0"/>
    <s v="27706"/>
    <s v="En línea"/>
  </r>
  <r>
    <s v="02294823"/>
    <s v="08/02/2025"/>
    <s v="14:40"/>
    <s v="LIS752"/>
    <x v="0"/>
    <s v="BOGOTÁ, D.C."/>
    <x v="0"/>
    <x v="1"/>
    <n v="42280"/>
    <n v="4"/>
    <n v="10570"/>
    <n v="10570"/>
    <s v="1000800919301005"/>
    <n v="10510.43"/>
    <n v="42041.72"/>
    <x v="25"/>
    <x v="1"/>
    <x v="16"/>
    <n v="1005"/>
    <n v="10008009"/>
    <s v="SABANA"/>
    <n v="1930"/>
    <s v="Combustibles"/>
    <s v="0040007354"/>
    <x v="0"/>
    <s v="32600"/>
    <s v="En línea"/>
  </r>
  <r>
    <s v="04251586"/>
    <s v="08/02/2025"/>
    <s v="21:48"/>
    <s v="OGB68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73855"/>
    <s v="En línea"/>
  </r>
  <r>
    <s v="03757723"/>
    <s v="08/02/2025"/>
    <s v="19:44"/>
    <s v="GCW996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84294"/>
    <s v="En línea"/>
  </r>
  <r>
    <s v="02695382"/>
    <s v="08/02/2025"/>
    <s v="22:53"/>
    <s v="OLO584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153496"/>
    <s v="En línea"/>
  </r>
  <r>
    <s v="04155932"/>
    <s v="08/02/2025"/>
    <s v="21:12"/>
    <s v="OGF68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5449"/>
    <s v="En línea"/>
  </r>
  <r>
    <s v="04155726"/>
    <s v="08/02/2025"/>
    <s v="17:29"/>
    <s v="OFO5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9131"/>
    <s v="En línea"/>
  </r>
  <r>
    <s v="04154929"/>
    <s v="08/02/2025"/>
    <s v="06:40"/>
    <s v="OFZ74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1600"/>
    <s v="En línea"/>
  </r>
  <r>
    <s v="02612060"/>
    <s v="08/02/2025"/>
    <s v="03:50"/>
    <s v="OFV72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0657"/>
    <s v="En línea"/>
  </r>
  <r>
    <s v="04155615"/>
    <s v="08/02/2025"/>
    <s v="15:44"/>
    <s v="OGB2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8078"/>
    <s v="En línea"/>
  </r>
  <r>
    <s v="02612843"/>
    <s v="08/02/2025"/>
    <s v="23:50"/>
    <s v="OLO474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77973"/>
    <s v="En línea"/>
  </r>
  <r>
    <s v="01662396"/>
    <s v="08/02/2025"/>
    <s v="22:18"/>
    <s v="GCX058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49284"/>
    <s v="En línea"/>
  </r>
  <r>
    <s v="02612019"/>
    <s v="08/02/2025"/>
    <s v="01:57"/>
    <s v="OJY271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52865"/>
    <s v="En línea"/>
  </r>
  <r>
    <s v="0166420"/>
    <s v="08/02/2025"/>
    <s v="04:30"/>
    <s v="OKZ769"/>
    <x v="17"/>
    <s v="BOGOTÁ, D.C."/>
    <x v="0"/>
    <x v="0"/>
    <n v="141199.45000000001"/>
    <n v="8.7430000000000003"/>
    <n v="16150"/>
    <n v="16150"/>
    <s v="1000800913581017"/>
    <n v="16511.669999999998"/>
    <n v="144361.53081"/>
    <x v="21"/>
    <x v="1"/>
    <x v="33"/>
    <n v="1017"/>
    <n v="10008009"/>
    <s v="SABANA"/>
    <n v="1358"/>
    <s v="Combustibles"/>
    <s v="0040007672"/>
    <x v="0"/>
    <s v="163869"/>
    <s v="En línea"/>
  </r>
  <r>
    <s v="0265762"/>
    <s v="08/02/2025"/>
    <s v="19:50"/>
    <s v="OBH772"/>
    <x v="2"/>
    <s v="BOGOTÁ, D.C."/>
    <x v="0"/>
    <x v="1"/>
    <n v="90019.1"/>
    <n v="8.4130000000000003"/>
    <n v="10700"/>
    <n v="10700"/>
    <s v="100080091358267"/>
    <n v="10697.3"/>
    <n v="89996.38489999999"/>
    <x v="21"/>
    <x v="1"/>
    <x v="19"/>
    <n v="267"/>
    <n v="10008009"/>
    <s v="SABANA"/>
    <n v="1358"/>
    <s v="Combustibles"/>
    <s v="0040006107"/>
    <x v="0"/>
    <s v="133344"/>
    <s v="En línea"/>
  </r>
  <r>
    <s v="01653275"/>
    <s v="08/02/2025"/>
    <s v="07:20"/>
    <s v="OFQ85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7080"/>
    <s v="En línea"/>
  </r>
  <r>
    <s v="02721656"/>
    <s v="08/02/2025"/>
    <s v="11:30"/>
    <s v="OFQ77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7392"/>
    <s v="En línea"/>
  </r>
  <r>
    <s v="01653691"/>
    <s v="08/02/2025"/>
    <s v="17:29"/>
    <s v="OAM40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113558"/>
    <s v="En línea"/>
  </r>
  <r>
    <s v="01653592"/>
    <s v="08/02/2025"/>
    <s v="15:17"/>
    <s v="GCX072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8097"/>
    <s v="En línea"/>
  </r>
  <r>
    <s v="01653739"/>
    <s v="08/02/2025"/>
    <s v="18:22"/>
    <s v="OLM883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225366"/>
    <s v="En línea"/>
  </r>
  <r>
    <s v="01387187"/>
    <s v="08/02/2025"/>
    <s v="22:30"/>
    <s v="JQV291"/>
    <x v="0"/>
    <s v="BOGOTÁ, D.C."/>
    <x v="0"/>
    <x v="1"/>
    <n v="41160"/>
    <n v="4"/>
    <n v="10290"/>
    <n v="10290"/>
    <s v="1000800914191005"/>
    <n v="10510.43"/>
    <n v="42041.72"/>
    <x v="3"/>
    <x v="1"/>
    <x v="17"/>
    <n v="1005"/>
    <n v="10008009"/>
    <s v="SABANA"/>
    <n v="1419"/>
    <s v="Combustibles"/>
    <s v="0040007354"/>
    <x v="0"/>
    <s v="57196"/>
    <s v="En línea"/>
  </r>
  <r>
    <s v="49055952"/>
    <s v="08/02/2025"/>
    <s v="02:21"/>
    <s v="ODT169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6544"/>
    <s v="En línea"/>
  </r>
  <r>
    <s v="49056742"/>
    <s v="08/02/2025"/>
    <s v="04:14"/>
    <s v="OGA76E"/>
    <x v="0"/>
    <s v="BOGOTÁ, D.C."/>
    <x v="0"/>
    <x v="0"/>
    <n v="20900.88"/>
    <n v="1.2869999999999999"/>
    <n v="16240"/>
    <n v="16240"/>
    <s v="1000800935401005"/>
    <n v="16129.73"/>
    <n v="20758.962509999998"/>
    <x v="32"/>
    <x v="1"/>
    <x v="16"/>
    <n v="1005"/>
    <n v="10008009"/>
    <s v="SABANA"/>
    <n v="3540"/>
    <s v="Combustibles"/>
    <s v="0040007354"/>
    <x v="0"/>
    <s v="53999"/>
    <s v="En línea"/>
  </r>
  <r>
    <s v="49057690"/>
    <s v="08/02/2025"/>
    <s v="05:33"/>
    <s v="ODT171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6938"/>
    <s v="En línea"/>
  </r>
  <r>
    <s v="49065615"/>
    <s v="08/02/2025"/>
    <s v="10:05"/>
    <s v="OGD94E"/>
    <x v="0"/>
    <s v="BOGOTÁ, D.C."/>
    <x v="0"/>
    <x v="0"/>
    <n v="27900.32"/>
    <n v="1.718"/>
    <n v="16240"/>
    <n v="16240"/>
    <s v="1000800935401005"/>
    <n v="16129.73"/>
    <n v="27710.87614"/>
    <x v="32"/>
    <x v="1"/>
    <x v="16"/>
    <n v="1005"/>
    <n v="10008009"/>
    <s v="SABANA"/>
    <n v="3540"/>
    <s v="Combustibles"/>
    <s v="0040007354"/>
    <x v="0"/>
    <s v="44003"/>
    <s v="En línea"/>
  </r>
  <r>
    <s v="49065904"/>
    <s v="08/02/2025"/>
    <s v="10:14"/>
    <s v="DDP33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55594"/>
    <s v="En línea"/>
  </r>
  <r>
    <s v="49065059"/>
    <s v="08/02/2025"/>
    <s v="09:45"/>
    <s v="DDX68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106501"/>
    <s v="En línea"/>
  </r>
  <r>
    <s v="49082201"/>
    <s v="08/02/2025"/>
    <s v="22:16"/>
    <s v="OAM24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70350"/>
    <s v="En línea"/>
  </r>
  <r>
    <s v="49076197"/>
    <s v="08/02/2025"/>
    <s v="16:39"/>
    <s v="OEU937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7292"/>
    <s v="En línea"/>
  </r>
  <r>
    <s v="49076213"/>
    <s v="08/02/2025"/>
    <s v="16:39"/>
    <s v="LHH06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12720"/>
    <s v="En línea"/>
  </r>
  <r>
    <s v="49076377"/>
    <s v="08/02/2025"/>
    <s v="16:45"/>
    <s v="OGG38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59883"/>
    <s v="En línea"/>
  </r>
  <r>
    <s v="49068022"/>
    <s v="08/02/2025"/>
    <s v="11:30"/>
    <s v="DDW42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57997"/>
    <s v="En línea"/>
  </r>
  <r>
    <s v="49077844"/>
    <s v="08/02/2025"/>
    <s v="17:47"/>
    <s v="OLN193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40980"/>
    <s v="En línea"/>
  </r>
  <r>
    <s v="49062306"/>
    <s v="08/02/2025"/>
    <s v="08:17"/>
    <s v="OLN236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56527"/>
    <s v="En línea"/>
  </r>
  <r>
    <s v="49080403"/>
    <s v="08/02/2025"/>
    <s v="20:06"/>
    <s v="LIS750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29863"/>
    <s v="En línea"/>
  </r>
  <r>
    <s v="02284408"/>
    <s v="08/02/2025"/>
    <s v="08:33"/>
    <s v="DDP11E"/>
    <x v="0"/>
    <s v="BOGOTÁ, D.C."/>
    <x v="0"/>
    <x v="0"/>
    <n v="24270"/>
    <n v="1.5"/>
    <n v="16180"/>
    <n v="16180"/>
    <s v="1000800919041005"/>
    <n v="16129.73"/>
    <n v="24194.595000000001"/>
    <x v="37"/>
    <x v="1"/>
    <x v="16"/>
    <n v="1005"/>
    <n v="10008009"/>
    <s v="SABANA"/>
    <n v="1904"/>
    <s v="Combustibles"/>
    <s v="0040007354"/>
    <x v="0"/>
    <s v="97675"/>
    <s v="En línea"/>
  </r>
  <r>
    <s v="49065756"/>
    <s v="08/02/2025"/>
    <s v="10:09"/>
    <s v="OGD90E"/>
    <x v="0"/>
    <s v="BOGOTÁ, D.C."/>
    <x v="0"/>
    <x v="0"/>
    <n v="30248.61"/>
    <n v="1.887"/>
    <n v="16030"/>
    <n v="16030"/>
    <s v="1000800919151005"/>
    <n v="16129.73"/>
    <n v="30436.800510000001"/>
    <x v="19"/>
    <x v="1"/>
    <x v="16"/>
    <n v="1005"/>
    <n v="10008009"/>
    <s v="SABANA"/>
    <n v="1915"/>
    <s v="Combustibles"/>
    <s v="0040007354"/>
    <x v="0"/>
    <s v="33068"/>
    <s v="En línea"/>
  </r>
  <r>
    <s v="49058493"/>
    <s v="08/02/2025"/>
    <s v="06:20"/>
    <s v="LHB48F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23020"/>
    <s v="En línea"/>
  </r>
  <r>
    <s v="49082208"/>
    <s v="08/02/2025"/>
    <s v="22:17"/>
    <s v="OFU94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26537"/>
    <s v="En línea"/>
  </r>
  <r>
    <s v="49081733"/>
    <s v="08/02/2025"/>
    <s v="21:37"/>
    <s v="GCX006"/>
    <x v="0"/>
    <s v="BOGOTÁ, D.C."/>
    <x v="0"/>
    <x v="1"/>
    <n v="42640"/>
    <n v="4"/>
    <n v="10660"/>
    <n v="10660"/>
    <s v="1000800919151005"/>
    <n v="10510.43"/>
    <n v="42041.72"/>
    <x v="19"/>
    <x v="1"/>
    <x v="16"/>
    <n v="1005"/>
    <n v="10008009"/>
    <s v="SABANA"/>
    <n v="1915"/>
    <s v="Combustibles"/>
    <s v="0040007354"/>
    <x v="0"/>
    <s v="98287"/>
    <s v="En línea"/>
  </r>
  <r>
    <s v="02789979"/>
    <s v="08/02/2025"/>
    <s v="09:43"/>
    <s v="OFP7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0950"/>
    <s v="En línea"/>
  </r>
  <r>
    <s v="02789775"/>
    <s v="08/02/2025"/>
    <s v="06:45"/>
    <s v="OFP0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8751"/>
    <s v="En línea"/>
  </r>
  <r>
    <s v="02789683"/>
    <s v="08/02/2025"/>
    <s v="04:43"/>
    <s v="OFX20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33285"/>
    <s v="En línea"/>
  </r>
  <r>
    <s v="02790737"/>
    <s v="08/02/2025"/>
    <s v="20:28"/>
    <s v="OGA3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0747"/>
    <s v="En línea"/>
  </r>
  <r>
    <s v="02790634"/>
    <s v="08/02/2025"/>
    <s v="18:49"/>
    <s v="OFM37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1399"/>
    <s v="En línea"/>
  </r>
  <r>
    <s v="02790768"/>
    <s v="08/02/2025"/>
    <s v="20:56"/>
    <s v="DDY04E"/>
    <x v="0"/>
    <s v="BOGOTÁ, D.C."/>
    <x v="0"/>
    <x v="0"/>
    <n v="15690"/>
    <n v="1"/>
    <n v="15690"/>
    <n v="15690"/>
    <s v="1000800911041005"/>
    <n v="16129.73"/>
    <n v="16129.73"/>
    <x v="29"/>
    <x v="1"/>
    <x v="17"/>
    <n v="1005"/>
    <n v="10008009"/>
    <s v="SABANA"/>
    <n v="1104"/>
    <s v="Combustibles"/>
    <s v="0040007354"/>
    <x v="0"/>
    <s v="71318"/>
    <s v="En línea"/>
  </r>
  <r>
    <s v="02790873"/>
    <s v="08/02/2025"/>
    <s v="23:20"/>
    <s v="OFX9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6911"/>
    <s v="En línea"/>
  </r>
  <r>
    <s v="02790193"/>
    <s v="08/02/2025"/>
    <s v="13:00"/>
    <s v="OFP37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5069"/>
    <s v="En línea"/>
  </r>
  <r>
    <s v="02790375"/>
    <s v="08/02/2025"/>
    <s v="15:43"/>
    <s v="OFM2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6296"/>
    <s v="En línea"/>
  </r>
  <r>
    <s v="02790368"/>
    <s v="08/02/2025"/>
    <s v="15:38"/>
    <s v="LHH10F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16620"/>
    <s v="En línea"/>
  </r>
  <r>
    <s v="2356268"/>
    <s v="08/02/2025"/>
    <s v="10:28"/>
    <s v="OBI848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345257"/>
    <s v="En línea"/>
  </r>
  <r>
    <s v="2356572"/>
    <s v="08/02/2025"/>
    <s v="14:56"/>
    <s v="OLM875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22343"/>
    <s v="En línea"/>
  </r>
  <r>
    <s v="2356673"/>
    <s v="08/02/2025"/>
    <s v="16:14"/>
    <s v="JQV323"/>
    <x v="0"/>
    <s v="BOGOTÁ, D.C."/>
    <x v="0"/>
    <x v="1"/>
    <n v="67063.05"/>
    <n v="6.39"/>
    <n v="10495"/>
    <n v="10495"/>
    <s v="1000800923381005"/>
    <n v="10510.43"/>
    <n v="67161.647700000001"/>
    <x v="8"/>
    <x v="1"/>
    <x v="16"/>
    <n v="1005"/>
    <n v="10008009"/>
    <s v="SABANA"/>
    <n v="2338"/>
    <s v="Combustibles"/>
    <s v="0040007354"/>
    <x v="0"/>
    <s v="34794"/>
    <s v="En línea"/>
  </r>
  <r>
    <s v="49063494"/>
    <s v="08/02/2025"/>
    <s v="08:53"/>
    <s v="OFJ83E"/>
    <x v="0"/>
    <s v="BOGOTÁ, D.C."/>
    <x v="0"/>
    <x v="0"/>
    <n v="23610"/>
    <n v="1.5"/>
    <n v="15740"/>
    <n v="15740"/>
    <s v="1000800923351005"/>
    <n v="16129.73"/>
    <n v="24194.595000000001"/>
    <x v="42"/>
    <x v="1"/>
    <x v="16"/>
    <n v="1005"/>
    <n v="10008009"/>
    <s v="SABANA"/>
    <n v="2335"/>
    <s v="Combustibles"/>
    <s v="0040007354"/>
    <x v="0"/>
    <s v="48575"/>
    <s v="En línea"/>
  </r>
  <r>
    <s v="49077880"/>
    <s v="08/02/2025"/>
    <s v="17:49"/>
    <s v="DDW76E"/>
    <x v="0"/>
    <s v="BOGOTÁ, D.C."/>
    <x v="0"/>
    <x v="0"/>
    <n v="23610"/>
    <n v="1.5"/>
    <n v="15740"/>
    <n v="15740"/>
    <s v="1000800923351005"/>
    <n v="16129.73"/>
    <n v="24194.595000000001"/>
    <x v="42"/>
    <x v="1"/>
    <x v="16"/>
    <n v="1005"/>
    <n v="10008009"/>
    <s v="SABANA"/>
    <n v="2335"/>
    <s v="Combustibles"/>
    <s v="0040007354"/>
    <x v="0"/>
    <s v="81765"/>
    <s v="En línea"/>
  </r>
  <r>
    <s v="02855892"/>
    <s v="08/02/2025"/>
    <s v="02:41"/>
    <s v="OFY27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63616"/>
    <s v="En línea"/>
  </r>
  <r>
    <s v="011015348"/>
    <s v="08/02/2025"/>
    <s v="22:23"/>
    <s v="OFJ38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78871"/>
    <s v="En línea"/>
  </r>
  <r>
    <s v="011014953"/>
    <s v="08/02/2025"/>
    <s v="14:33"/>
    <s v="LHA69F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44674"/>
    <s v="En línea"/>
  </r>
  <r>
    <s v="01628718"/>
    <s v="08/02/2025"/>
    <s v="20:41"/>
    <s v="OBG715"/>
    <x v="2"/>
    <s v="BOGOTÁ, D.C."/>
    <x v="0"/>
    <x v="0"/>
    <n v="153486.6"/>
    <n v="9.82"/>
    <n v="15630"/>
    <n v="15630"/>
    <s v="10008009930267"/>
    <n v="16316.6"/>
    <n v="160229.01200000002"/>
    <x v="33"/>
    <x v="1"/>
    <x v="19"/>
    <n v="267"/>
    <n v="10008009"/>
    <s v="SABANA"/>
    <n v="930"/>
    <s v="Combustibles"/>
    <s v="0040006107"/>
    <x v="0"/>
    <s v="216630"/>
    <s v="En línea"/>
  </r>
  <r>
    <s v="01628732"/>
    <s v="08/02/2025"/>
    <s v="21:11"/>
    <s v="OCK426"/>
    <x v="2"/>
    <s v="BOGOTÁ, D.C."/>
    <x v="0"/>
    <x v="0"/>
    <n v="270805.38"/>
    <n v="17.326000000000001"/>
    <n v="15630"/>
    <n v="15630"/>
    <s v="10008009930267"/>
    <n v="16316.6"/>
    <n v="282701.41159999999"/>
    <x v="33"/>
    <x v="1"/>
    <x v="19"/>
    <n v="267"/>
    <n v="10008009"/>
    <s v="SABANA"/>
    <n v="930"/>
    <s v="Combustibles"/>
    <s v="0040006107"/>
    <x v="0"/>
    <s v="147612"/>
    <s v="En línea"/>
  </r>
  <r>
    <s v="01339957"/>
    <s v="08/02/2025"/>
    <s v="17:21"/>
    <s v="DDX75E"/>
    <x v="0"/>
    <s v="BOGOTÁ, D.C."/>
    <x v="0"/>
    <x v="0"/>
    <n v="15390"/>
    <n v="1"/>
    <n v="15390"/>
    <n v="15390"/>
    <s v="1000800921601005"/>
    <n v="16129.73"/>
    <n v="16129.73"/>
    <x v="23"/>
    <x v="1"/>
    <x v="16"/>
    <n v="1005"/>
    <n v="10008009"/>
    <s v="SABANA"/>
    <n v="2160"/>
    <s v="Combustibles"/>
    <s v="0040007354"/>
    <x v="0"/>
    <s v="72070"/>
    <s v="En línea"/>
  </r>
  <r>
    <s v="04335177"/>
    <s v="08/02/2025"/>
    <s v="18:54"/>
    <s v="OLM89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85470"/>
    <s v="En línea"/>
  </r>
  <r>
    <s v="04335252"/>
    <s v="08/02/2025"/>
    <s v="21:44"/>
    <s v="JQV304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5080"/>
    <s v="En línea"/>
  </r>
  <r>
    <s v="04335271"/>
    <s v="08/02/2025"/>
    <s v="22:35"/>
    <s v="JQV322"/>
    <x v="0"/>
    <s v="BOGOTÁ, D.C."/>
    <x v="0"/>
    <x v="1"/>
    <n v="73430"/>
    <n v="7"/>
    <n v="10490"/>
    <n v="10490"/>
    <s v="1000800910401005"/>
    <n v="10510.43"/>
    <n v="73573.010000000009"/>
    <x v="22"/>
    <x v="1"/>
    <x v="17"/>
    <n v="1005"/>
    <n v="10008009"/>
    <s v="SABANA"/>
    <n v="1040"/>
    <s v="Combustibles"/>
    <s v="0040007354"/>
    <x v="0"/>
    <s v="26620"/>
    <s v="En línea"/>
  </r>
  <r>
    <s v="03173402"/>
    <s v="08/02/2025"/>
    <s v="15:42"/>
    <s v="OLM896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13747"/>
    <s v="En línea"/>
  </r>
  <r>
    <s v="02457943"/>
    <s v="08/02/2025"/>
    <s v="09:01"/>
    <s v="OLO581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22476"/>
    <s v="En línea"/>
  </r>
  <r>
    <s v="03621105"/>
    <s v="08/02/2025"/>
    <s v="17:42"/>
    <s v="OLM869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201867"/>
    <s v="En línea"/>
  </r>
  <r>
    <s v="02582924"/>
    <s v="08/02/2025"/>
    <s v="03:52"/>
    <s v="ODT183"/>
    <x v="0"/>
    <s v="BOGOTÁ, D.C."/>
    <x v="0"/>
    <x v="0"/>
    <n v="61556"/>
    <n v="4"/>
    <n v="15389"/>
    <n v="15389"/>
    <s v="1000800919131005"/>
    <n v="16129.73"/>
    <n v="64518.92"/>
    <x v="18"/>
    <x v="1"/>
    <x v="16"/>
    <n v="1005"/>
    <n v="10008009"/>
    <s v="SABANA"/>
    <n v="1913"/>
    <s v="Combustibles"/>
    <s v="0040007354"/>
    <x v="0"/>
    <s v="174060"/>
    <s v="En línea"/>
  </r>
  <r>
    <s v="01442620"/>
    <s v="08/02/2025"/>
    <s v="09:15"/>
    <s v="OFQ79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62857"/>
    <s v="En línea"/>
  </r>
  <r>
    <s v="01442536"/>
    <s v="08/02/2025"/>
    <s v="06:29"/>
    <s v="OLN198"/>
    <x v="0"/>
    <s v="BOGOTÁ, D.C."/>
    <x v="0"/>
    <x v="0"/>
    <n v="61840"/>
    <n v="4"/>
    <n v="15460"/>
    <n v="15460"/>
    <s v="1000800919251005"/>
    <n v="16129.73"/>
    <n v="64518.92"/>
    <x v="26"/>
    <x v="1"/>
    <x v="16"/>
    <n v="1005"/>
    <n v="10008009"/>
    <s v="SABANA"/>
    <n v="1925"/>
    <s v="Combustibles"/>
    <s v="0040007354"/>
    <x v="0"/>
    <s v="162158"/>
    <s v="En línea"/>
  </r>
  <r>
    <s v="0477318"/>
    <s v="08/02/2025"/>
    <s v="03:19"/>
    <s v="DDW71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89278"/>
    <s v="En línea"/>
  </r>
  <r>
    <s v="03121523"/>
    <s v="08/02/2025"/>
    <s v="06:14"/>
    <s v="OFY10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1220"/>
    <s v="En línea"/>
  </r>
  <r>
    <s v="03121742"/>
    <s v="08/02/2025"/>
    <s v="14:50"/>
    <s v="DDN06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97201"/>
    <s v="En línea"/>
  </r>
  <r>
    <s v="02105649"/>
    <s v="08/02/2025"/>
    <s v="21:01"/>
    <s v="GCX109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134051"/>
    <s v="En línea"/>
  </r>
  <r>
    <s v="01387090"/>
    <s v="08/02/2025"/>
    <s v="18:52"/>
    <s v="DDW17E"/>
    <x v="0"/>
    <s v="BOGOTÁ, D.C."/>
    <x v="0"/>
    <x v="0"/>
    <n v="23085"/>
    <n v="1.5"/>
    <n v="15390"/>
    <n v="15390"/>
    <s v="1000800914191005"/>
    <n v="16129.73"/>
    <n v="24194.595000000001"/>
    <x v="3"/>
    <x v="1"/>
    <x v="17"/>
    <n v="1005"/>
    <n v="10008009"/>
    <s v="SABANA"/>
    <n v="1419"/>
    <s v="Combustibles"/>
    <s v="0040007354"/>
    <x v="0"/>
    <s v="54600"/>
    <s v="En línea"/>
  </r>
  <r>
    <s v="02380372"/>
    <s v="08/02/2025"/>
    <s v="15:49"/>
    <s v="OAM43E"/>
    <x v="0"/>
    <s v="BOGOTÁ, D.C."/>
    <x v="0"/>
    <x v="0"/>
    <n v="23085"/>
    <n v="1.5"/>
    <n v="15390"/>
    <n v="15390"/>
    <s v="1000800914191005"/>
    <n v="16129.73"/>
    <n v="24194.595000000001"/>
    <x v="3"/>
    <x v="1"/>
    <x v="17"/>
    <n v="1005"/>
    <n v="10008009"/>
    <s v="SABANA"/>
    <n v="1419"/>
    <s v="Combustibles"/>
    <s v="0040007354"/>
    <x v="0"/>
    <s v="77223"/>
    <s v="En línea"/>
  </r>
  <r>
    <s v="04283060"/>
    <s v="08/02/2025"/>
    <s v="08:35"/>
    <s v="LHE01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41128"/>
    <s v="En línea"/>
  </r>
  <r>
    <s v="03270775"/>
    <s v="08/02/2025"/>
    <s v="22:43"/>
    <s v="OGF90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87419"/>
    <s v="En línea"/>
  </r>
  <r>
    <s v="02340926"/>
    <s v="08/02/2025"/>
    <s v="07:55"/>
    <s v="OFJ30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74763"/>
    <s v="En línea"/>
  </r>
  <r>
    <s v="02499996"/>
    <s v="08/02/2025"/>
    <s v="20:41"/>
    <s v="OFW02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81381"/>
    <s v="En línea"/>
  </r>
  <r>
    <s v="49079990"/>
    <s v="08/02/2025"/>
    <s v="19:40"/>
    <s v="OFP52E"/>
    <x v="0"/>
    <s v="BOGOTÁ, D.C."/>
    <x v="0"/>
    <x v="0"/>
    <n v="24000"/>
    <n v="1.5"/>
    <n v="16000"/>
    <n v="16000"/>
    <s v="1000800918831005"/>
    <n v="16129.73"/>
    <n v="24194.595000000001"/>
    <x v="46"/>
    <x v="1"/>
    <x v="16"/>
    <n v="1005"/>
    <n v="10008009"/>
    <s v="SABANA"/>
    <n v="1883"/>
    <s v="Combustibles"/>
    <s v="0040007354"/>
    <x v="0"/>
    <s v="66522"/>
    <s v="En línea"/>
  </r>
  <r>
    <s v="02421504"/>
    <s v="08/02/2025"/>
    <s v="04:27"/>
    <s v="OFQ28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60803"/>
    <s v="En línea"/>
  </r>
  <r>
    <s v="02421838"/>
    <s v="08/02/2025"/>
    <s v="13:43"/>
    <s v="OFQ09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68866"/>
    <s v="En línea"/>
  </r>
  <r>
    <s v="01684869"/>
    <s v="08/02/2025"/>
    <s v="00:09"/>
    <s v="OFT29E"/>
    <x v="0"/>
    <s v="BOGOTÁ, D.C."/>
    <x v="0"/>
    <x v="0"/>
    <n v="15380"/>
    <n v="1"/>
    <n v="15380"/>
    <n v="15380"/>
    <s v="1000800910611005"/>
    <n v="16129.73"/>
    <n v="16129.73"/>
    <x v="15"/>
    <x v="1"/>
    <x v="17"/>
    <n v="1005"/>
    <n v="10008009"/>
    <s v="SABANA"/>
    <n v="1061"/>
    <s v="Combustibles"/>
    <s v="0040007354"/>
    <x v="0"/>
    <s v="34380"/>
    <s v="En línea"/>
  </r>
  <r>
    <s v="01685620"/>
    <s v="08/02/2025"/>
    <s v="21:23"/>
    <s v="JQV259"/>
    <x v="0"/>
    <s v="BOGOTÁ, D.C."/>
    <x v="0"/>
    <x v="0"/>
    <n v="46140"/>
    <n v="3"/>
    <n v="15380"/>
    <n v="15380"/>
    <s v="1000800910611005"/>
    <n v="16129.73"/>
    <n v="48389.19"/>
    <x v="15"/>
    <x v="1"/>
    <x v="17"/>
    <n v="1005"/>
    <n v="10008009"/>
    <s v="SABANA"/>
    <n v="1061"/>
    <s v="Combustibles"/>
    <s v="0040007354"/>
    <x v="0"/>
    <s v="28194"/>
    <s v="En línea"/>
  </r>
  <r>
    <s v="01511675"/>
    <s v="08/02/2025"/>
    <s v="07:26"/>
    <s v="GCX078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115100"/>
    <s v="En línea"/>
  </r>
  <r>
    <s v="04228395"/>
    <s v="08/02/2025"/>
    <s v="19:21"/>
    <s v="DDU09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80990"/>
    <s v="En línea"/>
  </r>
  <r>
    <s v="01465843"/>
    <s v="08/02/2025"/>
    <s v="13:08"/>
    <s v="OAM34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78990"/>
    <s v="En línea"/>
  </r>
  <r>
    <s v="02394017"/>
    <s v="08/02/2025"/>
    <s v="14:10"/>
    <s v="OFS65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53088"/>
    <s v="En línea"/>
  </r>
  <r>
    <s v="01465957"/>
    <s v="08/02/2025"/>
    <s v="16:30"/>
    <s v="OFO48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80691"/>
    <s v="En línea"/>
  </r>
  <r>
    <s v="01465720"/>
    <s v="08/02/2025"/>
    <s v="09:13"/>
    <s v="OFP88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9623"/>
    <s v="En línea"/>
  </r>
  <r>
    <s v="03254977"/>
    <s v="08/02/2025"/>
    <s v="13:45"/>
    <s v="OAN52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0323"/>
    <s v="En línea"/>
  </r>
  <r>
    <s v="02393929"/>
    <s v="08/02/2025"/>
    <s v="11:00"/>
    <s v="OFO94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52364"/>
    <s v="En línea"/>
  </r>
  <r>
    <s v="03254701"/>
    <s v="08/02/2025"/>
    <s v="02:30"/>
    <s v="OKZ866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57343"/>
    <s v="En línea"/>
  </r>
  <r>
    <s v="03254692"/>
    <s v="08/02/2025"/>
    <s v="00:38"/>
    <s v="OLO449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68930"/>
    <s v="En línea"/>
  </r>
  <r>
    <s v="03255075"/>
    <s v="08/02/2025"/>
    <s v="17:21"/>
    <s v="OBG387"/>
    <x v="2"/>
    <s v="BOGOTÁ, D.C."/>
    <x v="0"/>
    <x v="1"/>
    <n v="124840.32000000001"/>
    <n v="12.144"/>
    <n v="10280"/>
    <n v="10280"/>
    <s v="100080092600267"/>
    <n v="10697.3"/>
    <n v="129908.01119999999"/>
    <x v="14"/>
    <x v="1"/>
    <x v="19"/>
    <n v="267"/>
    <n v="10008009"/>
    <s v="SABANA"/>
    <n v="2600"/>
    <s v="Combustibles"/>
    <s v="0040006107"/>
    <x v="0"/>
    <s v="97817"/>
    <s v="En línea"/>
  </r>
  <r>
    <s v="01283133"/>
    <s v="08/02/2025"/>
    <s v="19:14"/>
    <s v="OFM59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8759"/>
    <s v="En línea"/>
  </r>
  <r>
    <s v="02278143"/>
    <s v="08/02/2025"/>
    <s v="19:23"/>
    <s v="DDN63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109842"/>
    <s v="En línea"/>
  </r>
  <r>
    <s v="02278151"/>
    <s v="08/02/2025"/>
    <s v="19:45"/>
    <s v="ODT189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31716"/>
    <s v="En línea"/>
  </r>
  <r>
    <s v="01283185"/>
    <s v="08/02/2025"/>
    <s v="21:12"/>
    <s v="LHB14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29862"/>
    <s v="En línea"/>
  </r>
  <r>
    <s v="02277719"/>
    <s v="08/02/2025"/>
    <s v="04:34"/>
    <s v="DDT30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6640"/>
    <s v="En línea"/>
  </r>
  <r>
    <s v="04334971"/>
    <s v="08/02/2025"/>
    <s v="13:07"/>
    <s v="LIS823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30910"/>
    <s v="En línea"/>
  </r>
  <r>
    <s v="04334784"/>
    <s v="08/02/2025"/>
    <s v="08:02"/>
    <s v="OFY21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82904"/>
    <s v="En línea"/>
  </r>
  <r>
    <s v="021015916"/>
    <s v="08/02/2025"/>
    <s v="02:45"/>
    <s v="OFT22E"/>
    <x v="0"/>
    <s v="BOGOTÁ, D.C."/>
    <x v="0"/>
    <x v="0"/>
    <n v="22900.82"/>
    <n v="1.4890000000000001"/>
    <n v="15380"/>
    <n v="15380"/>
    <s v="1000800915661005"/>
    <n v="16129.73"/>
    <n v="24017.167970000002"/>
    <x v="24"/>
    <x v="1"/>
    <x v="16"/>
    <n v="1005"/>
    <n v="10008009"/>
    <s v="SABANA"/>
    <n v="1566"/>
    <s v="Combustibles"/>
    <s v="0040007354"/>
    <x v="0"/>
    <s v="26177"/>
    <s v="En línea"/>
  </r>
  <r>
    <s v="01833063"/>
    <s v="08/02/2025"/>
    <s v="23:20"/>
    <s v="DDO64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87292"/>
    <s v="En línea"/>
  </r>
  <r>
    <s v="021016040"/>
    <s v="08/02/2025"/>
    <s v="07:06"/>
    <s v="LHG88F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51091"/>
    <s v="En línea"/>
  </r>
  <r>
    <s v="021016633"/>
    <s v="08/02/2025"/>
    <s v="17:06"/>
    <s v="OFV50E"/>
    <x v="0"/>
    <s v="BOGOTÁ, D.C."/>
    <x v="0"/>
    <x v="0"/>
    <n v="22377.9"/>
    <n v="1.4550000000000001"/>
    <n v="15380"/>
    <n v="15380"/>
    <s v="1000800915661005"/>
    <n v="16129.73"/>
    <n v="23468.757150000001"/>
    <x v="24"/>
    <x v="1"/>
    <x v="16"/>
    <n v="1005"/>
    <n v="10008009"/>
    <s v="SABANA"/>
    <n v="1566"/>
    <s v="Combustibles"/>
    <s v="0040007354"/>
    <x v="0"/>
    <s v="65231"/>
    <s v="En línea"/>
  </r>
  <r>
    <s v="021015872"/>
    <s v="08/02/2025"/>
    <s v="00:07"/>
    <s v="JQV016"/>
    <x v="0"/>
    <s v="BOGOTÁ, D.C."/>
    <x v="0"/>
    <x v="1"/>
    <n v="41560"/>
    <n v="4"/>
    <n v="10390"/>
    <n v="10390"/>
    <s v="1000800915661005"/>
    <n v="10510.43"/>
    <n v="42041.72"/>
    <x v="24"/>
    <x v="1"/>
    <x v="16"/>
    <n v="1005"/>
    <n v="10008009"/>
    <s v="SABANA"/>
    <n v="1566"/>
    <s v="Combustibles"/>
    <s v="0040007354"/>
    <x v="0"/>
    <s v="90365"/>
    <s v="En línea"/>
  </r>
  <r>
    <s v="01308986"/>
    <s v="08/02/2025"/>
    <s v="00:30"/>
    <s v="OFY83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0408"/>
    <s v="En línea"/>
  </r>
  <r>
    <s v="01308988"/>
    <s v="08/02/2025"/>
    <s v="00:36"/>
    <s v="OFY91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4439"/>
    <s v="En línea"/>
  </r>
  <r>
    <s v="01309002"/>
    <s v="08/02/2025"/>
    <s v="01:47"/>
    <s v="OFX71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9007"/>
    <s v="En línea"/>
  </r>
  <r>
    <s v="01309086"/>
    <s v="08/02/2025"/>
    <s v="07:34"/>
    <s v="OFY93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9608"/>
    <s v="En línea"/>
  </r>
  <r>
    <s v="02635601"/>
    <s v="08/02/2025"/>
    <s v="07:29"/>
    <s v="LHE80F"/>
    <x v="0"/>
    <s v="BOGOTÁ, D.C."/>
    <x v="0"/>
    <x v="0"/>
    <n v="23190"/>
    <n v="1.5"/>
    <n v="15460"/>
    <n v="15460"/>
    <s v="1000800911031005"/>
    <n v="16129.73"/>
    <n v="24194.595000000001"/>
    <x v="27"/>
    <x v="1"/>
    <x v="17"/>
    <n v="1005"/>
    <n v="10008009"/>
    <s v="SABANA"/>
    <n v="1103"/>
    <s v="Combustibles"/>
    <s v="0040007354"/>
    <x v="0"/>
    <s v="25523"/>
    <s v="En línea"/>
  </r>
  <r>
    <s v="2355872"/>
    <s v="08/02/2025"/>
    <s v="00:34"/>
    <s v="DDN66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84762"/>
    <s v="En línea"/>
  </r>
  <r>
    <s v="2355875"/>
    <s v="08/02/2025"/>
    <s v="00:47"/>
    <s v="OFN05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52470"/>
    <s v="En línea"/>
  </r>
  <r>
    <s v="2356945"/>
    <s v="08/02/2025"/>
    <s v="20:43"/>
    <s v="ODT191"/>
    <x v="0"/>
    <s v="BOGOTÁ, D.C."/>
    <x v="0"/>
    <x v="0"/>
    <n v="79135"/>
    <n v="5"/>
    <n v="15827"/>
    <n v="15827"/>
    <s v="1000800923381005"/>
    <n v="16129.73"/>
    <n v="80648.649999999994"/>
    <x v="8"/>
    <x v="1"/>
    <x v="16"/>
    <n v="1005"/>
    <n v="10008009"/>
    <s v="SABANA"/>
    <n v="2338"/>
    <s v="Combustibles"/>
    <s v="0040007354"/>
    <x v="0"/>
    <s v="178398"/>
    <s v="En línea"/>
  </r>
  <r>
    <s v="2356641"/>
    <s v="08/02/2025"/>
    <s v="15:53"/>
    <s v="DDP91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73491"/>
    <s v="En línea"/>
  </r>
  <r>
    <s v="01653157"/>
    <s v="08/02/2025"/>
    <s v="04:59"/>
    <s v="JQV221"/>
    <x v="12"/>
    <s v="BOGOTÁ, D.C."/>
    <x v="0"/>
    <x v="1"/>
    <n v="98741.16"/>
    <n v="9.5310000000000006"/>
    <n v="10360"/>
    <n v="10360"/>
    <s v="1000800920461012"/>
    <n v="10552.49"/>
    <n v="100575.78219"/>
    <x v="2"/>
    <x v="1"/>
    <x v="29"/>
    <n v="1012"/>
    <n v="10008009"/>
    <s v="SABANA"/>
    <n v="2046"/>
    <s v="Combustibles"/>
    <s v="0040006507"/>
    <x v="0"/>
    <s v="64326"/>
    <s v="En línea"/>
  </r>
  <r>
    <s v="01485381"/>
    <s v="08/02/2025"/>
    <s v="02:34"/>
    <s v="LIS729"/>
    <x v="0"/>
    <s v="BOGOTÁ, D.C."/>
    <x v="0"/>
    <x v="0"/>
    <n v="46650"/>
    <n v="3"/>
    <n v="15550"/>
    <n v="15550"/>
    <s v="100080099581005"/>
    <n v="16129.73"/>
    <n v="48389.19"/>
    <x v="35"/>
    <x v="1"/>
    <x v="17"/>
    <n v="1005"/>
    <n v="10008009"/>
    <s v="SABANA"/>
    <n v="958"/>
    <s v="Combustibles"/>
    <s v="0040007354"/>
    <x v="0"/>
    <s v="37605"/>
    <s v="En línea"/>
  </r>
  <r>
    <s v="02428324"/>
    <s v="08/02/2025"/>
    <s v="10:30"/>
    <s v="OFY18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66796"/>
    <s v="En línea"/>
  </r>
  <r>
    <s v="02242571"/>
    <s v="08/02/2025"/>
    <s v="10:09"/>
    <s v="OAM7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9200"/>
    <s v="En línea"/>
  </r>
  <r>
    <s v="02242577"/>
    <s v="08/02/2025"/>
    <s v="10:17"/>
    <s v="OLN137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35270"/>
    <s v="En línea"/>
  </r>
  <r>
    <s v="02242531"/>
    <s v="08/02/2025"/>
    <s v="08:15"/>
    <s v="JQV270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51533"/>
    <s v="En línea"/>
  </r>
  <r>
    <s v="02242796"/>
    <s v="08/02/2025"/>
    <s v="20:37"/>
    <s v="OLN146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12900"/>
    <s v="En línea"/>
  </r>
  <r>
    <s v="03252967"/>
    <s v="08/02/2025"/>
    <s v="21:40"/>
    <s v="ODT160"/>
    <x v="0"/>
    <s v="BOGOTÁ, D.C."/>
    <x v="0"/>
    <x v="0"/>
    <n v="76950"/>
    <n v="5"/>
    <n v="15390"/>
    <n v="15390"/>
    <s v="1000800915551005"/>
    <n v="16129.73"/>
    <n v="80648.649999999994"/>
    <x v="31"/>
    <x v="1"/>
    <x v="16"/>
    <n v="1005"/>
    <n v="10008009"/>
    <s v="SABANA"/>
    <n v="1555"/>
    <s v="Combustibles"/>
    <s v="0040007354"/>
    <x v="0"/>
    <s v="159109"/>
    <s v="En línea"/>
  </r>
  <r>
    <s v="02242813"/>
    <s v="08/02/2025"/>
    <s v="22:06"/>
    <s v="OKZ625"/>
    <x v="0"/>
    <s v="BOGOTÁ, D.C."/>
    <x v="0"/>
    <x v="0"/>
    <n v="153900"/>
    <n v="10"/>
    <n v="15390"/>
    <n v="15390"/>
    <s v="1000800915551005"/>
    <n v="16129.73"/>
    <n v="161297.29999999999"/>
    <x v="31"/>
    <x v="1"/>
    <x v="16"/>
    <n v="1005"/>
    <n v="10008009"/>
    <s v="SABANA"/>
    <n v="1555"/>
    <s v="Combustibles"/>
    <s v="0040007354"/>
    <x v="0"/>
    <s v="114110"/>
    <s v="En línea"/>
  </r>
  <r>
    <s v="04190944"/>
    <s v="08/02/2025"/>
    <s v="12:39"/>
    <s v="OAM58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2260"/>
    <s v="En línea"/>
  </r>
  <r>
    <s v="01138982"/>
    <s v="08/02/2025"/>
    <s v="15:01"/>
    <s v="JQV262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37016"/>
    <s v="En línea"/>
  </r>
  <r>
    <s v="03252590"/>
    <s v="08/02/2025"/>
    <s v="02:54"/>
    <s v="LIT150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34610"/>
    <s v="En línea"/>
  </r>
  <r>
    <s v="03252588"/>
    <s v="08/02/2025"/>
    <s v="02:49"/>
    <s v="GCX022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32266"/>
    <s v="En línea"/>
  </r>
  <r>
    <s v="02242740"/>
    <s v="08/02/2025"/>
    <s v="17:31"/>
    <s v="LIS982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6388"/>
    <s v="En línea"/>
  </r>
  <r>
    <s v="04190972"/>
    <s v="08/02/2025"/>
    <s v="13:32"/>
    <s v="JQV298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31664"/>
    <s v="En línea"/>
  </r>
  <r>
    <s v="02242714"/>
    <s v="08/02/2025"/>
    <s v="16:17"/>
    <s v="OLN232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59593"/>
    <s v="En línea"/>
  </r>
  <r>
    <s v="03144483"/>
    <s v="08/02/2025"/>
    <s v="09:54"/>
    <s v="DDU0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04085"/>
    <s v="En línea"/>
  </r>
  <r>
    <s v="01331833"/>
    <s v="08/02/2025"/>
    <s v="07:47"/>
    <s v="OKZ759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149000"/>
    <s v="En línea"/>
  </r>
  <r>
    <s v="0549744"/>
    <s v="08/02/2025"/>
    <s v="14:08"/>
    <s v="OFO95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1589"/>
    <s v="En línea"/>
  </r>
  <r>
    <s v="04188670"/>
    <s v="08/02/2025"/>
    <s v="09:04"/>
    <s v="OFV4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1229"/>
    <s v="En línea"/>
  </r>
  <r>
    <s v="02277945"/>
    <s v="08/02/2025"/>
    <s v="09:05"/>
    <s v="DDN3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90050"/>
    <s v="En línea"/>
  </r>
  <r>
    <s v="0549841"/>
    <s v="08/02/2025"/>
    <s v="17:51"/>
    <s v="DDX92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86267"/>
    <s v="En línea"/>
  </r>
  <r>
    <s v="04188614"/>
    <s v="08/02/2025"/>
    <s v="04:51"/>
    <s v="LIS736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44765"/>
    <s v="En línea"/>
  </r>
  <r>
    <s v="01331712"/>
    <s v="08/02/2025"/>
    <s v="00:34"/>
    <s v="OFO15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01965"/>
    <s v="En línea"/>
  </r>
  <r>
    <s v="04188605"/>
    <s v="08/02/2025"/>
    <s v="01:14"/>
    <s v="OFN06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4189"/>
    <s v="En línea"/>
  </r>
  <r>
    <s v="02277845"/>
    <s v="08/02/2025"/>
    <s v="01:39"/>
    <s v="DDP95E"/>
    <x v="0"/>
    <s v="BOGOTÁ, D.C."/>
    <x v="0"/>
    <x v="0"/>
    <n v="22719.48"/>
    <n v="1.462"/>
    <n v="15540"/>
    <n v="15540"/>
    <s v="1000800910691005"/>
    <n v="16129.73"/>
    <n v="23581.665259999998"/>
    <x v="17"/>
    <x v="1"/>
    <x v="17"/>
    <n v="1005"/>
    <n v="10008009"/>
    <s v="SABANA"/>
    <n v="1069"/>
    <s v="Combustibles"/>
    <s v="0040007354"/>
    <x v="0"/>
    <s v="106987"/>
    <s v="En línea"/>
  </r>
  <r>
    <s v="02277985"/>
    <s v="08/02/2025"/>
    <s v="10:39"/>
    <s v="LHE73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26091"/>
    <s v="En línea"/>
  </r>
  <r>
    <s v="04188900"/>
    <s v="08/02/2025"/>
    <s v="22:54"/>
    <s v="OFL9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0015"/>
    <s v="En línea"/>
  </r>
  <r>
    <s v="01332235"/>
    <s v="08/02/2025"/>
    <s v="21:01"/>
    <s v="DDY44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94626"/>
    <s v="En línea"/>
  </r>
  <r>
    <s v="02277956"/>
    <s v="08/02/2025"/>
    <s v="09:26"/>
    <s v="OLO477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77153"/>
    <s v="En línea"/>
  </r>
  <r>
    <s v="0549621"/>
    <s v="08/02/2025"/>
    <s v="09:31"/>
    <s v="LIS836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41372"/>
    <s v="En línea"/>
  </r>
  <r>
    <s v="01331950"/>
    <s v="08/02/2025"/>
    <s v="11:48"/>
    <s v="OLN125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233342"/>
    <s v="En línea"/>
  </r>
  <r>
    <s v="01332140"/>
    <s v="08/02/2025"/>
    <s v="18:00"/>
    <s v="OLN031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44156"/>
    <s v="En línea"/>
  </r>
  <r>
    <s v="0549638"/>
    <s v="08/02/2025"/>
    <s v="10:32"/>
    <s v="OLN211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74531"/>
    <s v="En línea"/>
  </r>
  <r>
    <s v="01470877"/>
    <s v="08/02/2025"/>
    <s v="03:47"/>
    <s v="OLN071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97659"/>
    <s v="En línea"/>
  </r>
  <r>
    <s v="01470829"/>
    <s v="08/02/2025"/>
    <s v="01:21"/>
    <s v="OLO595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2064"/>
    <s v="En línea"/>
  </r>
  <r>
    <s v="01471553"/>
    <s v="08/02/2025"/>
    <s v="22:54"/>
    <s v="GCX090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9584"/>
    <s v="En línea"/>
  </r>
  <r>
    <s v="01471573"/>
    <s v="08/02/2025"/>
    <s v="23:22"/>
    <s v="OKZ795"/>
    <x v="0"/>
    <s v="BOGOTÁ, D.C."/>
    <x v="0"/>
    <x v="1"/>
    <n v="85192"/>
    <n v="8"/>
    <n v="10649"/>
    <n v="10649"/>
    <s v="1000800925901005"/>
    <n v="10510.43"/>
    <n v="84083.44"/>
    <x v="20"/>
    <x v="1"/>
    <x v="16"/>
    <n v="1005"/>
    <n v="10008009"/>
    <s v="SABANA"/>
    <n v="2590"/>
    <s v="Combustibles"/>
    <s v="0040007354"/>
    <x v="0"/>
    <s v="113760"/>
    <s v="En línea"/>
  </r>
  <r>
    <s v="02364097"/>
    <s v="08/02/2025"/>
    <s v="20:59"/>
    <s v="JQU941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11096"/>
    <s v="En línea"/>
  </r>
  <r>
    <s v="02363756"/>
    <s v="08/02/2025"/>
    <s v="12:36"/>
    <s v="GCX118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87068"/>
    <s v="En línea"/>
  </r>
  <r>
    <s v="01866061"/>
    <s v="08/02/2025"/>
    <s v="20:04"/>
    <s v="OLO632"/>
    <x v="0"/>
    <s v="BOGOTÁ, D.C."/>
    <x v="0"/>
    <x v="1"/>
    <n v="34159.199999999997"/>
    <n v="3.31"/>
    <n v="10320"/>
    <n v="10320"/>
    <s v="1000800910471005"/>
    <n v="10510.43"/>
    <n v="34789.523300000001"/>
    <x v="6"/>
    <x v="1"/>
    <x v="17"/>
    <n v="1005"/>
    <n v="10008009"/>
    <s v="SABANA"/>
    <n v="1047"/>
    <s v="Combustibles"/>
    <s v="0040007354"/>
    <x v="0"/>
    <s v="80302"/>
    <s v="En línea"/>
  </r>
  <r>
    <s v="02743326"/>
    <s v="08/02/2025"/>
    <s v="01:01"/>
    <s v="LIT075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6397"/>
    <s v="En línea"/>
  </r>
  <r>
    <s v="02743688"/>
    <s v="08/02/2025"/>
    <s v="08:08"/>
    <s v="GCX137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2982"/>
    <s v="En línea"/>
  </r>
  <r>
    <s v="02743596"/>
    <s v="08/02/2025"/>
    <s v="07:14"/>
    <s v="GCX143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47601"/>
    <s v="En línea"/>
  </r>
  <r>
    <s v="01587186"/>
    <s v="08/02/2025"/>
    <s v="07:39"/>
    <s v="DDQ04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5955"/>
    <s v="En línea"/>
  </r>
  <r>
    <s v="01587614"/>
    <s v="08/02/2025"/>
    <s v="15:56"/>
    <s v="OFK04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7977"/>
    <s v="En línea"/>
  </r>
  <r>
    <s v="01587367"/>
    <s v="08/02/2025"/>
    <s v="11:01"/>
    <s v="OFJ8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2382"/>
    <s v="En línea"/>
  </r>
  <r>
    <s v="02548188"/>
    <s v="08/02/2025"/>
    <s v="11:54"/>
    <s v="OFO2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111381"/>
    <s v="En línea"/>
  </r>
  <r>
    <s v="02548199"/>
    <s v="08/02/2025"/>
    <s v="12:04"/>
    <s v="LHB62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620"/>
    <s v="En línea"/>
  </r>
  <r>
    <s v="03501415"/>
    <s v="08/02/2025"/>
    <s v="18:17"/>
    <s v="OFJ9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5222"/>
    <s v="En línea"/>
  </r>
  <r>
    <s v="01587005"/>
    <s v="08/02/2025"/>
    <s v="03:02"/>
    <s v="OFJ9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5157"/>
    <s v="En línea"/>
  </r>
  <r>
    <s v="01586970"/>
    <s v="08/02/2025"/>
    <s v="01:02"/>
    <s v="OFJ8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9624"/>
    <s v="En línea"/>
  </r>
  <r>
    <s v="02547797"/>
    <s v="08/02/2025"/>
    <s v="01:15"/>
    <s v="OFJ5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2117"/>
    <s v="En línea"/>
  </r>
  <r>
    <s v="03500733"/>
    <s v="08/02/2025"/>
    <s v="01:46"/>
    <s v="OFJ8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8598"/>
    <s v="En línea"/>
  </r>
  <r>
    <s v="03500739"/>
    <s v="08/02/2025"/>
    <s v="01:53"/>
    <s v="OFJ6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8544"/>
    <s v="En línea"/>
  </r>
  <r>
    <s v="03501633"/>
    <s v="08/02/2025"/>
    <s v="23:09"/>
    <s v="DDQ0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5669"/>
    <s v="En línea"/>
  </r>
  <r>
    <s v="03501639"/>
    <s v="08/02/2025"/>
    <s v="23:20"/>
    <s v="OFJ92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4253"/>
    <s v="En línea"/>
  </r>
  <r>
    <s v="03500713"/>
    <s v="08/02/2025"/>
    <s v="01:20"/>
    <s v="GCX117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54128"/>
    <s v="En línea"/>
  </r>
  <r>
    <s v="2744019"/>
    <s v="08/02/2025"/>
    <s v="21:34"/>
    <s v="OAN08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74345"/>
    <s v="En línea"/>
  </r>
  <r>
    <s v="2744026"/>
    <s v="08/02/2025"/>
    <s v="21:55"/>
    <s v="OFW73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55931"/>
    <s v="En línea"/>
  </r>
  <r>
    <s v="2743591"/>
    <s v="08/02/2025"/>
    <s v="01:06"/>
    <s v="LHA62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27639"/>
    <s v="En línea"/>
  </r>
  <r>
    <s v="2743595"/>
    <s v="08/02/2025"/>
    <s v="01:11"/>
    <s v="LHA67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29522"/>
    <s v="En línea"/>
  </r>
  <r>
    <s v="2743597"/>
    <s v="08/02/2025"/>
    <s v="01:13"/>
    <s v="LHA07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27401"/>
    <s v="En línea"/>
  </r>
  <r>
    <s v="2743790"/>
    <s v="08/02/2025"/>
    <s v="12:28"/>
    <s v="OAN54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78458"/>
    <s v="En línea"/>
  </r>
  <r>
    <s v="2743886"/>
    <s v="08/02/2025"/>
    <s v="15:01"/>
    <s v="LIS998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23632"/>
    <s v="En línea"/>
  </r>
  <r>
    <s v="02721641"/>
    <s v="08/02/2025"/>
    <s v="11:15"/>
    <s v="DDU44E"/>
    <x v="0"/>
    <s v="BOGOTÁ, D.C."/>
    <x v="0"/>
    <x v="0"/>
    <n v="21966"/>
    <n v="1.4"/>
    <n v="15690"/>
    <n v="15690"/>
    <s v="1000800920461005"/>
    <n v="16129.73"/>
    <n v="22581.621999999999"/>
    <x v="2"/>
    <x v="1"/>
    <x v="16"/>
    <n v="1005"/>
    <n v="10008009"/>
    <s v="SABANA"/>
    <n v="2046"/>
    <s v="Combustibles"/>
    <s v="0040007354"/>
    <x v="0"/>
    <s v="78110"/>
    <s v="En línea"/>
  </r>
  <r>
    <s v="01653834"/>
    <s v="08/02/2025"/>
    <s v="20:29"/>
    <s v="OFQ67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5406"/>
    <s v="En línea"/>
  </r>
  <r>
    <s v="02721260"/>
    <s v="08/02/2025"/>
    <s v="00:32"/>
    <s v="OFM71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7970"/>
    <s v="En línea"/>
  </r>
  <r>
    <s v="02380061"/>
    <s v="08/02/2025"/>
    <s v="07:23"/>
    <s v="LIS733"/>
    <x v="0"/>
    <s v="BOGOTÁ, D.C."/>
    <x v="0"/>
    <x v="0"/>
    <n v="46170"/>
    <n v="3"/>
    <n v="15390"/>
    <n v="15390"/>
    <s v="1000800914191005"/>
    <n v="16129.73"/>
    <n v="48389.19"/>
    <x v="3"/>
    <x v="1"/>
    <x v="17"/>
    <n v="1005"/>
    <n v="10008009"/>
    <s v="SABANA"/>
    <n v="1419"/>
    <s v="Combustibles"/>
    <s v="0040007354"/>
    <x v="0"/>
    <s v="56283"/>
    <s v="En línea"/>
  </r>
  <r>
    <s v="01387007"/>
    <s v="08/02/2025"/>
    <s v="16:25"/>
    <s v="OLN192"/>
    <x v="0"/>
    <s v="BOGOTÁ, D.C."/>
    <x v="0"/>
    <x v="0"/>
    <n v="61560"/>
    <n v="4"/>
    <n v="15390"/>
    <n v="15390"/>
    <s v="1000800914191005"/>
    <n v="16129.73"/>
    <n v="64518.92"/>
    <x v="3"/>
    <x v="1"/>
    <x v="17"/>
    <n v="1005"/>
    <n v="10008009"/>
    <s v="SABANA"/>
    <n v="1419"/>
    <s v="Combustibles"/>
    <s v="0040007354"/>
    <x v="0"/>
    <s v="124990"/>
    <s v="En línea"/>
  </r>
  <r>
    <s v="02380271"/>
    <s v="08/02/2025"/>
    <s v="13:19"/>
    <s v="JQV269"/>
    <x v="0"/>
    <s v="BOGOTÁ, D.C."/>
    <x v="0"/>
    <x v="0"/>
    <n v="46170"/>
    <n v="3"/>
    <n v="15390"/>
    <n v="15390"/>
    <s v="1000800914191005"/>
    <n v="16129.73"/>
    <n v="48389.19"/>
    <x v="3"/>
    <x v="1"/>
    <x v="17"/>
    <n v="1005"/>
    <n v="10008009"/>
    <s v="SABANA"/>
    <n v="1419"/>
    <s v="Combustibles"/>
    <s v="0040007354"/>
    <x v="0"/>
    <s v="59162"/>
    <s v="En línea"/>
  </r>
  <r>
    <s v="01386963"/>
    <s v="08/02/2025"/>
    <s v="15:14"/>
    <s v="LIS989"/>
    <x v="0"/>
    <s v="BOGOTÁ, D.C."/>
    <x v="0"/>
    <x v="1"/>
    <n v="41160"/>
    <n v="4"/>
    <n v="10290"/>
    <n v="10290"/>
    <s v="1000800914191005"/>
    <n v="10510.43"/>
    <n v="42041.72"/>
    <x v="3"/>
    <x v="1"/>
    <x v="17"/>
    <n v="1005"/>
    <n v="10008009"/>
    <s v="SABANA"/>
    <n v="1419"/>
    <s v="Combustibles"/>
    <s v="0040007354"/>
    <x v="0"/>
    <s v="13735"/>
    <s v="En línea"/>
  </r>
  <r>
    <s v="03173360"/>
    <s v="08/02/2025"/>
    <s v="10:55"/>
    <s v="OKZ56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84423"/>
    <s v="En línea"/>
  </r>
  <r>
    <s v="04334841"/>
    <s v="08/02/2025"/>
    <s v="09:34"/>
    <s v="OLM890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56190"/>
    <s v="En línea"/>
  </r>
  <r>
    <s v="03173442"/>
    <s v="08/02/2025"/>
    <s v="20:49"/>
    <s v="LIS822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49829"/>
    <s v="En línea"/>
  </r>
  <r>
    <s v="04335010"/>
    <s v="08/02/2025"/>
    <s v="14:13"/>
    <s v="JQV300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1245"/>
    <s v="En línea"/>
  </r>
  <r>
    <s v="03481700"/>
    <s v="08/02/2025"/>
    <s v="08:54"/>
    <s v="OJX130"/>
    <x v="0"/>
    <s v="BOGOTÁ, D.C."/>
    <x v="0"/>
    <x v="0"/>
    <n v="61560"/>
    <n v="4"/>
    <n v="15390"/>
    <n v="15390"/>
    <s v="1000800921601005"/>
    <n v="16129.73"/>
    <n v="64518.92"/>
    <x v="23"/>
    <x v="1"/>
    <x v="16"/>
    <n v="1005"/>
    <n v="10008009"/>
    <s v="SABANA"/>
    <n v="2160"/>
    <s v="Combustibles"/>
    <s v="0040007354"/>
    <x v="0"/>
    <s v="170774"/>
    <s v="En línea"/>
  </r>
  <r>
    <s v="01339520"/>
    <s v="08/02/2025"/>
    <s v="09:01"/>
    <s v="OAP51E"/>
    <x v="0"/>
    <s v="BOGOTÁ, D.C."/>
    <x v="0"/>
    <x v="0"/>
    <n v="30780"/>
    <n v="2"/>
    <n v="15390"/>
    <n v="15390"/>
    <s v="1000800921601005"/>
    <n v="16129.73"/>
    <n v="32259.46"/>
    <x v="23"/>
    <x v="1"/>
    <x v="16"/>
    <n v="1005"/>
    <n v="10008009"/>
    <s v="SABANA"/>
    <n v="2160"/>
    <s v="Combustibles"/>
    <s v="0040007354"/>
    <x v="0"/>
    <s v="39450"/>
    <s v="En línea"/>
  </r>
  <r>
    <s v="04364021"/>
    <s v="08/02/2025"/>
    <s v="15:13"/>
    <s v="OFU66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33600"/>
    <s v="En línea"/>
  </r>
  <r>
    <s v="02548157"/>
    <s v="08/02/2025"/>
    <s v="11:22"/>
    <s v="LBL90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8151"/>
    <s v="En línea"/>
  </r>
  <r>
    <s v="03501660"/>
    <s v="08/02/2025"/>
    <s v="23:47"/>
    <s v="OFW1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2430"/>
    <s v="En línea"/>
  </r>
  <r>
    <s v="03501364"/>
    <s v="08/02/2025"/>
    <s v="17:18"/>
    <s v="LHB67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14718"/>
    <s v="En línea"/>
  </r>
  <r>
    <s v="01587919"/>
    <s v="08/02/2025"/>
    <s v="21:54"/>
    <s v="OGA5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9800"/>
    <s v="En línea"/>
  </r>
  <r>
    <s v="01587923"/>
    <s v="08/02/2025"/>
    <s v="21:57"/>
    <s v="LHB63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15740"/>
    <s v="En línea"/>
  </r>
  <r>
    <s v="01587618"/>
    <s v="08/02/2025"/>
    <s v="15:58"/>
    <s v="LBL78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1144"/>
    <s v="En línea"/>
  </r>
  <r>
    <s v="03501484"/>
    <s v="08/02/2025"/>
    <s v="19:56"/>
    <s v="LBL85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2952"/>
    <s v="En línea"/>
  </r>
  <r>
    <s v="02548673"/>
    <s v="08/02/2025"/>
    <s v="21:55"/>
    <s v="DDO5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88177"/>
    <s v="En línea"/>
  </r>
  <r>
    <s v="02547795"/>
    <s v="08/02/2025"/>
    <s v="01:08"/>
    <s v="OGA6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4420"/>
    <s v="En línea"/>
  </r>
  <r>
    <s v="03500737"/>
    <s v="08/02/2025"/>
    <s v="01:51"/>
    <s v="LBL82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0959"/>
    <s v="En línea"/>
  </r>
  <r>
    <s v="01586968"/>
    <s v="08/02/2025"/>
    <s v="01:01"/>
    <s v="DDR2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6394"/>
    <s v="En línea"/>
  </r>
  <r>
    <s v="01587032"/>
    <s v="08/02/2025"/>
    <s v="03:45"/>
    <s v="LBL89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1597"/>
    <s v="En línea"/>
  </r>
  <r>
    <s v="01586936"/>
    <s v="08/02/2025"/>
    <s v="00:13"/>
    <s v="LHB61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14162"/>
    <s v="En línea"/>
  </r>
  <r>
    <s v="01586972"/>
    <s v="08/02/2025"/>
    <s v="01:04"/>
    <s v="LHB72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1603"/>
    <s v="En línea"/>
  </r>
  <r>
    <s v="03500741"/>
    <s v="08/02/2025"/>
    <s v="01:54"/>
    <s v="OFX3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1217"/>
    <s v="En línea"/>
  </r>
  <r>
    <s v="03500924"/>
    <s v="08/02/2025"/>
    <s v="07:41"/>
    <s v="OFU3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5862"/>
    <s v="En línea"/>
  </r>
  <r>
    <s v="03501025"/>
    <s v="08/02/2025"/>
    <s v="09:57"/>
    <s v="OGA6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5558"/>
    <s v="En línea"/>
  </r>
  <r>
    <s v="02547950"/>
    <s v="08/02/2025"/>
    <s v="07:30"/>
    <s v="OFJ5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6872"/>
    <s v="En línea"/>
  </r>
  <r>
    <s v="01627795"/>
    <s v="08/02/2025"/>
    <s v="19:15"/>
    <s v="GCX059"/>
    <x v="0"/>
    <s v="BOGOTÁ, D.C."/>
    <x v="0"/>
    <x v="1"/>
    <n v="41440"/>
    <n v="4"/>
    <n v="10360"/>
    <n v="10360"/>
    <s v="1000800911031005"/>
    <n v="10510.43"/>
    <n v="42041.72"/>
    <x v="27"/>
    <x v="1"/>
    <x v="17"/>
    <n v="1005"/>
    <n v="10008009"/>
    <s v="SABANA"/>
    <n v="1103"/>
    <s v="Combustibles"/>
    <s v="0040007354"/>
    <x v="0"/>
    <s v="78008"/>
    <s v="En línea"/>
  </r>
  <r>
    <s v="1789475"/>
    <s v="08/02/2025"/>
    <s v="07:39"/>
    <s v="OAO11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85970"/>
    <s v="En línea"/>
  </r>
  <r>
    <s v="49077853"/>
    <s v="08/02/2025"/>
    <s v="17:48"/>
    <s v="OLN023"/>
    <x v="2"/>
    <s v="BOGOTÁ, D.C."/>
    <x v="0"/>
    <x v="1"/>
    <n v="210002"/>
    <n v="19.7"/>
    <n v="10660"/>
    <n v="10660"/>
    <s v="100080091975267"/>
    <n v="10697.3"/>
    <n v="210736.80999999997"/>
    <x v="12"/>
    <x v="1"/>
    <x v="19"/>
    <n v="267"/>
    <n v="10008009"/>
    <s v="SABANA"/>
    <n v="1975"/>
    <s v="Combustibles"/>
    <s v="0040006107"/>
    <x v="0"/>
    <s v="63376"/>
    <s v="En línea"/>
  </r>
  <r>
    <s v="03121576"/>
    <s v="08/02/2025"/>
    <s v="08:15"/>
    <s v="OFJ02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3294"/>
    <s v="En línea"/>
  </r>
  <r>
    <s v="0477634"/>
    <s v="08/02/2025"/>
    <s v="21:35"/>
    <s v="OFZ17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66516"/>
    <s v="En línea"/>
  </r>
  <r>
    <s v="03121854"/>
    <s v="08/02/2025"/>
    <s v="19:37"/>
    <s v="ODT181"/>
    <x v="0"/>
    <s v="BOGOTÁ, D.C."/>
    <x v="0"/>
    <x v="0"/>
    <n v="79450"/>
    <n v="5"/>
    <n v="15890"/>
    <n v="15890"/>
    <s v="1000800923041005"/>
    <n v="16129.73"/>
    <n v="80648.649999999994"/>
    <x v="0"/>
    <x v="1"/>
    <x v="16"/>
    <n v="1005"/>
    <n v="10008009"/>
    <s v="SABANA"/>
    <n v="2304"/>
    <s v="Combustibles"/>
    <s v="0040007354"/>
    <x v="0"/>
    <s v="174599"/>
    <s v="En línea"/>
  </r>
  <r>
    <s v="02105617"/>
    <s v="08/02/2025"/>
    <s v="19:48"/>
    <s v="OEU984"/>
    <x v="0"/>
    <s v="BOGOTÁ, D.C."/>
    <x v="0"/>
    <x v="0"/>
    <n v="79450"/>
    <n v="5"/>
    <n v="15890"/>
    <n v="15890"/>
    <s v="1000800923041005"/>
    <n v="16129.73"/>
    <n v="80648.649999999994"/>
    <x v="0"/>
    <x v="1"/>
    <x v="16"/>
    <n v="1005"/>
    <n v="10008009"/>
    <s v="SABANA"/>
    <n v="2304"/>
    <s v="Combustibles"/>
    <s v="0040007354"/>
    <x v="0"/>
    <s v="208539"/>
    <s v="En línea"/>
  </r>
  <r>
    <s v="04228358"/>
    <s v="08/02/2025"/>
    <s v="18:06"/>
    <s v="DDQ16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7025"/>
    <s v="En línea"/>
  </r>
  <r>
    <s v="04228365"/>
    <s v="08/02/2025"/>
    <s v="18:17"/>
    <s v="UKP08D"/>
    <x v="0"/>
    <s v="BOGOTÁ, D.C."/>
    <x v="0"/>
    <x v="0"/>
    <n v="27053.42"/>
    <n v="1.7589999999999999"/>
    <n v="15380"/>
    <n v="15380"/>
    <s v="1000800926001005"/>
    <n v="16129.73"/>
    <n v="28372.195069999998"/>
    <x v="14"/>
    <x v="1"/>
    <x v="16"/>
    <n v="1005"/>
    <n v="10008009"/>
    <s v="SABANA"/>
    <n v="2600"/>
    <s v="Combustibles"/>
    <s v="0040007354"/>
    <x v="0"/>
    <s v="24308"/>
    <s v="En línea"/>
  </r>
  <r>
    <s v="04228434"/>
    <s v="08/02/2025"/>
    <s v="20:42"/>
    <s v="OEU956"/>
    <x v="0"/>
    <s v="BOGOTÁ, D.C."/>
    <x v="0"/>
    <x v="0"/>
    <n v="76900"/>
    <n v="5"/>
    <n v="15380"/>
    <n v="15380"/>
    <s v="1000800926001005"/>
    <n v="16129.73"/>
    <n v="80648.649999999994"/>
    <x v="14"/>
    <x v="1"/>
    <x v="16"/>
    <n v="1005"/>
    <n v="10008009"/>
    <s v="SABANA"/>
    <n v="2600"/>
    <s v="Combustibles"/>
    <s v="0040007354"/>
    <x v="0"/>
    <s v="215993"/>
    <s v="En línea"/>
  </r>
  <r>
    <s v="03254783"/>
    <s v="08/02/2025"/>
    <s v="07:11"/>
    <s v="DDX39E"/>
    <x v="0"/>
    <s v="BOGOTÁ, D.C."/>
    <x v="0"/>
    <x v="0"/>
    <n v="15380"/>
    <n v="1"/>
    <n v="15380"/>
    <n v="15380"/>
    <s v="1000800926001005"/>
    <n v="16129.73"/>
    <n v="16129.73"/>
    <x v="14"/>
    <x v="1"/>
    <x v="16"/>
    <n v="1005"/>
    <n v="10008009"/>
    <s v="SABANA"/>
    <n v="2600"/>
    <s v="Combustibles"/>
    <s v="0040007354"/>
    <x v="0"/>
    <s v="38465"/>
    <s v="En línea"/>
  </r>
  <r>
    <s v="01465728"/>
    <s v="08/02/2025"/>
    <s v="09:22"/>
    <s v="DDN95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85739"/>
    <s v="En línea"/>
  </r>
  <r>
    <s v="0133778"/>
    <s v="08/02/2025"/>
    <s v="17:00"/>
    <s v="GCW887"/>
    <x v="0"/>
    <s v="BOGOTÁ, D.C."/>
    <x v="0"/>
    <x v="1"/>
    <n v="42360"/>
    <n v="4"/>
    <n v="10590"/>
    <n v="10590"/>
    <s v="1000800926091005"/>
    <n v="10510.43"/>
    <n v="42041.72"/>
    <x v="43"/>
    <x v="1"/>
    <x v="16"/>
    <n v="1005"/>
    <n v="10008009"/>
    <s v="SABANA"/>
    <n v="2609"/>
    <s v="Combustibles"/>
    <s v="0040007354"/>
    <x v="0"/>
    <s v="94623"/>
    <s v="En línea"/>
  </r>
  <r>
    <s v="02428494"/>
    <s v="08/02/2025"/>
    <s v="15:24"/>
    <s v="GCX102"/>
    <x v="0"/>
    <s v="BOGOTÁ, D.C."/>
    <x v="0"/>
    <x v="1"/>
    <n v="41960"/>
    <n v="4"/>
    <n v="10490"/>
    <n v="10490"/>
    <s v="100080099581005"/>
    <n v="10510.43"/>
    <n v="42041.72"/>
    <x v="35"/>
    <x v="1"/>
    <x v="17"/>
    <n v="1005"/>
    <n v="10008009"/>
    <s v="SABANA"/>
    <n v="958"/>
    <s v="Combustibles"/>
    <s v="0040007354"/>
    <x v="0"/>
    <s v="106046"/>
    <s v="En línea"/>
  </r>
  <r>
    <s v="01693082"/>
    <s v="08/02/2025"/>
    <s v="17:26"/>
    <s v="OLO563"/>
    <x v="10"/>
    <s v="BOGOTÁ, D.C."/>
    <x v="0"/>
    <x v="0"/>
    <n v="142305.51999999999"/>
    <n v="9.1280000000000001"/>
    <n v="15590"/>
    <n v="15590"/>
    <s v="100080091039465"/>
    <n v="16324.18"/>
    <n v="149007.11504"/>
    <x v="5"/>
    <x v="1"/>
    <x v="23"/>
    <n v="465"/>
    <n v="10008009"/>
    <s v="SABANA"/>
    <n v="1039"/>
    <s v="Combustibles"/>
    <s v="0040006276"/>
    <x v="0"/>
    <s v="128219"/>
    <s v="En línea"/>
  </r>
  <r>
    <s v="01692370"/>
    <s v="08/02/2025"/>
    <s v="00:08"/>
    <s v="OKZ810"/>
    <x v="17"/>
    <s v="BOGOTÁ, D.C."/>
    <x v="0"/>
    <x v="0"/>
    <n v="97686.94"/>
    <n v="6.266"/>
    <n v="15590"/>
    <n v="15590"/>
    <s v="1000800910391017"/>
    <n v="16511.669999999998"/>
    <n v="103462.12421999998"/>
    <x v="5"/>
    <x v="1"/>
    <x v="33"/>
    <n v="1017"/>
    <n v="10008009"/>
    <s v="SABANA"/>
    <n v="1039"/>
    <s v="Combustibles"/>
    <s v="0040007672"/>
    <x v="0"/>
    <s v="182526"/>
    <s v="En línea"/>
  </r>
  <r>
    <s v="01661579"/>
    <s v="08/02/2025"/>
    <s v="01:16"/>
    <s v="LBM25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1740"/>
    <s v="En línea"/>
  </r>
  <r>
    <s v="04155203"/>
    <s v="08/02/2025"/>
    <s v="10:29"/>
    <s v="OFZ0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0720"/>
    <s v="En línea"/>
  </r>
  <r>
    <s v="03542307"/>
    <s v="08/02/2025"/>
    <s v="12:00"/>
    <s v="DDQ7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3633"/>
    <s v="En línea"/>
  </r>
  <r>
    <s v="04155340"/>
    <s v="08/02/2025"/>
    <s v="12:07"/>
    <s v="OGC2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4851"/>
    <s v="En línea"/>
  </r>
  <r>
    <s v="04155344"/>
    <s v="08/02/2025"/>
    <s v="12:10"/>
    <s v="OFZ0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4796"/>
    <s v="En línea"/>
  </r>
  <r>
    <s v="03542033"/>
    <s v="08/02/2025"/>
    <s v="03:38"/>
    <s v="DDO9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106904"/>
    <s v="En línea"/>
  </r>
  <r>
    <s v="02612128"/>
    <s v="08/02/2025"/>
    <s v="05:51"/>
    <s v="OFJ2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7610"/>
    <s v="En línea"/>
  </r>
  <r>
    <s v="04154912"/>
    <s v="08/02/2025"/>
    <s v="06:29"/>
    <s v="OGB5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9067"/>
    <s v="En línea"/>
  </r>
  <r>
    <s v="04155872"/>
    <s v="08/02/2025"/>
    <s v="20:02"/>
    <s v="OFZ14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7866"/>
    <s v="En línea"/>
  </r>
  <r>
    <s v="04155929"/>
    <s v="08/02/2025"/>
    <s v="21:10"/>
    <s v="OFV1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7909"/>
    <s v="En línea"/>
  </r>
  <r>
    <s v="03542407"/>
    <s v="08/02/2025"/>
    <s v="14:42"/>
    <s v="OFR3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2564"/>
    <s v="En línea"/>
  </r>
  <r>
    <s v="04155870"/>
    <s v="08/02/2025"/>
    <s v="20:01"/>
    <s v="OFZ04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9721"/>
    <s v="En línea"/>
  </r>
  <r>
    <s v="01661839"/>
    <s v="08/02/2025"/>
    <s v="08:43"/>
    <s v="OLO614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8737"/>
    <s v="En línea"/>
  </r>
  <r>
    <s v="01661584"/>
    <s v="08/02/2025"/>
    <s v="01:22"/>
    <s v="GCX057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82199"/>
    <s v="En línea"/>
  </r>
  <r>
    <s v="02612230"/>
    <s v="08/02/2025"/>
    <s v="08:23"/>
    <s v="OLN079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96454"/>
    <s v="En línea"/>
  </r>
  <r>
    <s v="01661766"/>
    <s v="08/02/2025"/>
    <s v="07:12"/>
    <s v="JQV241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84887"/>
    <s v="En línea"/>
  </r>
  <r>
    <s v="01662335"/>
    <s v="08/02/2025"/>
    <s v="20:46"/>
    <s v="OLO615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75857"/>
    <s v="En línea"/>
  </r>
  <r>
    <s v="01662382"/>
    <s v="08/02/2025"/>
    <s v="21:55"/>
    <s v="GCX104"/>
    <x v="0"/>
    <s v="BOGOTÁ, D.C."/>
    <x v="0"/>
    <x v="1"/>
    <n v="33601.5"/>
    <n v="3.2749999999999999"/>
    <n v="10260"/>
    <n v="10260"/>
    <s v="1000800910551005"/>
    <n v="10510.43"/>
    <n v="34421.65825"/>
    <x v="10"/>
    <x v="1"/>
    <x v="17"/>
    <n v="1005"/>
    <n v="10008009"/>
    <s v="SABANA"/>
    <n v="1055"/>
    <s v="Combustibles"/>
    <s v="0040007354"/>
    <x v="0"/>
    <s v="129286"/>
    <s v="En línea"/>
  </r>
  <r>
    <s v="01662391"/>
    <s v="08/02/2025"/>
    <s v="22:12"/>
    <s v="OLO548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63608"/>
    <s v="En línea"/>
  </r>
  <r>
    <s v="01662237"/>
    <s v="08/02/2025"/>
    <s v="18:20"/>
    <s v="OLM950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17953"/>
    <s v="En línea"/>
  </r>
  <r>
    <s v="2743653"/>
    <s v="08/02/2025"/>
    <s v="07:43"/>
    <s v="OFU28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3780"/>
    <s v="En línea"/>
  </r>
  <r>
    <s v="2743666"/>
    <s v="08/02/2025"/>
    <s v="08:22"/>
    <s v="LHB52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18067"/>
    <s v="En línea"/>
  </r>
  <r>
    <s v="2743771"/>
    <s v="08/02/2025"/>
    <s v="11:59"/>
    <s v="OFZ66E"/>
    <x v="0"/>
    <s v="BOGOTÁ, D.C."/>
    <x v="0"/>
    <x v="0"/>
    <n v="21141.54"/>
    <n v="1.323"/>
    <n v="15980"/>
    <n v="15980"/>
    <s v="1000800911051005"/>
    <n v="16129.73"/>
    <n v="21339.63279"/>
    <x v="38"/>
    <x v="1"/>
    <x v="17"/>
    <n v="1005"/>
    <n v="10008009"/>
    <s v="SABANA"/>
    <n v="1105"/>
    <s v="Combustibles"/>
    <s v="0040007354"/>
    <x v="0"/>
    <s v="39200"/>
    <s v="En línea"/>
  </r>
  <r>
    <s v="2743939"/>
    <s v="08/02/2025"/>
    <s v="16:36"/>
    <s v="LHA64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1382"/>
    <s v="En línea"/>
  </r>
  <r>
    <s v="011015136"/>
    <s v="08/02/2025"/>
    <s v="17:44"/>
    <s v="OLO738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97230"/>
    <s v="En línea"/>
  </r>
  <r>
    <s v="01485713"/>
    <s v="08/02/2025"/>
    <s v="14:30"/>
    <s v="OFZ73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66030"/>
    <s v="En línea"/>
  </r>
  <r>
    <s v="02428615"/>
    <s v="08/02/2025"/>
    <s v="19:23"/>
    <s v="OFL57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49434"/>
    <s v="En línea"/>
  </r>
  <r>
    <s v="02425559"/>
    <s v="08/02/2025"/>
    <s v="21:08"/>
    <s v="OCJ997"/>
    <x v="2"/>
    <s v="BOGOTÁ, D.C."/>
    <x v="0"/>
    <x v="1"/>
    <n v="141291.99"/>
    <n v="13.731"/>
    <n v="10290"/>
    <n v="10290"/>
    <s v="100080092160267"/>
    <n v="10697.3"/>
    <n v="146884.62629999997"/>
    <x v="23"/>
    <x v="1"/>
    <x v="19"/>
    <n v="267"/>
    <n v="10008009"/>
    <s v="SABANA"/>
    <n v="2160"/>
    <s v="Combustibles"/>
    <s v="0040006107"/>
    <x v="0"/>
    <s v="145945"/>
    <s v="En línea"/>
  </r>
  <r>
    <s v="02743626"/>
    <s v="08/02/2025"/>
    <s v="07:28"/>
    <s v="OGC1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4843"/>
    <s v="En línea"/>
  </r>
  <r>
    <s v="02743323"/>
    <s v="08/02/2025"/>
    <s v="00:58"/>
    <s v="OFP3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8906"/>
    <s v="En línea"/>
  </r>
  <r>
    <s v="02743617"/>
    <s v="08/02/2025"/>
    <s v="07:24"/>
    <s v="OFP1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5832"/>
    <s v="En línea"/>
  </r>
  <r>
    <s v="02744724"/>
    <s v="08/02/2025"/>
    <s v="22:36"/>
    <s v="OFY0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0686"/>
    <s v="En línea"/>
  </r>
  <r>
    <s v="01865779"/>
    <s v="08/02/2025"/>
    <s v="16:34"/>
    <s v="OFP1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3143"/>
    <s v="En línea"/>
  </r>
  <r>
    <s v="02744471"/>
    <s v="08/02/2025"/>
    <s v="18:14"/>
    <s v="ODT159"/>
    <x v="0"/>
    <s v="BOGOTÁ, D.C."/>
    <x v="0"/>
    <x v="0"/>
    <n v="77300"/>
    <n v="5"/>
    <n v="15460"/>
    <n v="15460"/>
    <s v="1000800910471005"/>
    <n v="16129.73"/>
    <n v="80648.649999999994"/>
    <x v="6"/>
    <x v="1"/>
    <x v="17"/>
    <n v="1005"/>
    <n v="10008009"/>
    <s v="SABANA"/>
    <n v="1047"/>
    <s v="Combustibles"/>
    <s v="0040007354"/>
    <x v="0"/>
    <s v="154627"/>
    <s v="En línea"/>
  </r>
  <r>
    <s v="02743296"/>
    <s v="08/02/2025"/>
    <s v="00:03"/>
    <s v="GCX132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1935"/>
    <s v="En línea"/>
  </r>
  <r>
    <s v="02744028"/>
    <s v="08/02/2025"/>
    <s v="12:23"/>
    <s v="OKZ796"/>
    <x v="0"/>
    <s v="BOGOTÁ, D.C."/>
    <x v="0"/>
    <x v="1"/>
    <n v="82560"/>
    <n v="8"/>
    <n v="10320"/>
    <n v="10320"/>
    <s v="1000800910471005"/>
    <n v="10510.43"/>
    <n v="84083.44"/>
    <x v="6"/>
    <x v="1"/>
    <x v="17"/>
    <n v="1005"/>
    <n v="10008009"/>
    <s v="SABANA"/>
    <n v="1047"/>
    <s v="Combustibles"/>
    <s v="0040007354"/>
    <x v="0"/>
    <s v="91667"/>
    <s v="En línea"/>
  </r>
  <r>
    <s v="01865263"/>
    <s v="08/02/2025"/>
    <s v="09:40"/>
    <s v="OKZ819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75299"/>
    <s v="En línea"/>
  </r>
  <r>
    <s v="02743767"/>
    <s v="08/02/2025"/>
    <s v="09:05"/>
    <s v="GCX134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84058"/>
    <s v="En línea"/>
  </r>
  <r>
    <s v="02744275"/>
    <s v="08/02/2025"/>
    <s v="15:33"/>
    <s v="LIS859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6570"/>
    <s v="En línea"/>
  </r>
  <r>
    <s v="01866093"/>
    <s v="08/02/2025"/>
    <s v="20:28"/>
    <s v="GCX138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5611"/>
    <s v="En línea"/>
  </r>
  <r>
    <s v="01866063"/>
    <s v="08/02/2025"/>
    <s v="20:07"/>
    <s v="GCX130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01862"/>
    <s v="En línea"/>
  </r>
  <r>
    <s v="01864814"/>
    <s v="08/02/2025"/>
    <s v="03:23"/>
    <s v="GCW844"/>
    <x v="3"/>
    <s v="BOGOTÁ, D.C."/>
    <x v="0"/>
    <x v="0"/>
    <n v="79232.5"/>
    <n v="5.125"/>
    <n v="15460"/>
    <n v="15460"/>
    <s v="1000800910471013"/>
    <n v="15812.78"/>
    <n v="81040.497499999998"/>
    <x v="6"/>
    <x v="1"/>
    <x v="20"/>
    <n v="1013"/>
    <n v="10008009"/>
    <s v="SABANA"/>
    <n v="1047"/>
    <s v="Combustibles"/>
    <s v="0040006584"/>
    <x v="0"/>
    <s v="106522"/>
    <s v="En línea"/>
  </r>
  <r>
    <s v="02340660"/>
    <s v="08/02/2025"/>
    <s v="05:13"/>
    <s v="ODT154"/>
    <x v="0"/>
    <s v="BOGOTÁ, D.C."/>
    <x v="0"/>
    <x v="0"/>
    <n v="77300"/>
    <n v="5"/>
    <n v="15460"/>
    <n v="15460"/>
    <s v="1000800919251005"/>
    <n v="16129.73"/>
    <n v="80648.649999999994"/>
    <x v="26"/>
    <x v="1"/>
    <x v="16"/>
    <n v="1005"/>
    <n v="10008009"/>
    <s v="SABANA"/>
    <n v="1925"/>
    <s v="Combustibles"/>
    <s v="0040007354"/>
    <x v="0"/>
    <s v="179385"/>
    <s v="En línea"/>
  </r>
  <r>
    <s v="01442738"/>
    <s v="08/02/2025"/>
    <s v="13:17"/>
    <s v="OAN49E"/>
    <x v="0"/>
    <s v="BOGOTÁ, D.C."/>
    <x v="0"/>
    <x v="0"/>
    <n v="15460"/>
    <n v="1"/>
    <n v="15460"/>
    <n v="15460"/>
    <s v="1000800919251005"/>
    <n v="16129.73"/>
    <n v="16129.73"/>
    <x v="26"/>
    <x v="1"/>
    <x v="16"/>
    <n v="1005"/>
    <n v="10008009"/>
    <s v="SABANA"/>
    <n v="1925"/>
    <s v="Combustibles"/>
    <s v="0040007354"/>
    <x v="0"/>
    <s v="67058"/>
    <s v="En línea"/>
  </r>
  <r>
    <s v="02341026"/>
    <s v="08/02/2025"/>
    <s v="22:12"/>
    <s v="OGB62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65433"/>
    <s v="En línea"/>
  </r>
  <r>
    <s v="02340672"/>
    <s v="08/02/2025"/>
    <s v="06:39"/>
    <s v="JQV279"/>
    <x v="0"/>
    <s v="BOGOTÁ, D.C."/>
    <x v="0"/>
    <x v="1"/>
    <n v="84480"/>
    <n v="8"/>
    <n v="10560"/>
    <n v="10560"/>
    <s v="1000800919251005"/>
    <n v="10510.43"/>
    <n v="84083.44"/>
    <x v="26"/>
    <x v="1"/>
    <x v="16"/>
    <n v="1005"/>
    <n v="10008009"/>
    <s v="SABANA"/>
    <n v="1925"/>
    <s v="Combustibles"/>
    <s v="0040007354"/>
    <x v="0"/>
    <s v="44538"/>
    <s v="En línea"/>
  </r>
  <r>
    <s v="03121478"/>
    <s v="08/02/2025"/>
    <s v="04:02"/>
    <s v="OJY278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206756"/>
    <s v="En línea"/>
  </r>
  <r>
    <s v="02105593"/>
    <s v="08/02/2025"/>
    <s v="18:58"/>
    <s v="OBI407"/>
    <x v="2"/>
    <s v="BOGOTÁ, D.C."/>
    <x v="0"/>
    <x v="1"/>
    <n v="83574.42"/>
    <n v="7.8179999999999996"/>
    <n v="10690"/>
    <n v="10690"/>
    <s v="100080092304267"/>
    <n v="10697.3"/>
    <n v="83631.491399999984"/>
    <x v="0"/>
    <x v="1"/>
    <x v="19"/>
    <n v="267"/>
    <n v="10008009"/>
    <s v="SABANA"/>
    <n v="2304"/>
    <s v="Combustibles"/>
    <s v="0040006107"/>
    <x v="0"/>
    <s v="124847"/>
    <s v="En línea"/>
  </r>
  <r>
    <s v="01466146"/>
    <s v="08/02/2025"/>
    <s v="23:51"/>
    <s v="OLO686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30678"/>
    <s v="En línea"/>
  </r>
  <r>
    <s v="02393839"/>
    <s v="08/02/2025"/>
    <s v="05:43"/>
    <s v="OKZ746"/>
    <x v="12"/>
    <s v="BOGOTÁ, D.C."/>
    <x v="0"/>
    <x v="1"/>
    <n v="105801.76"/>
    <n v="10.292"/>
    <n v="10280"/>
    <n v="10280"/>
    <s v="1000800926001012"/>
    <n v="10552.49"/>
    <n v="108606.22708"/>
    <x v="14"/>
    <x v="1"/>
    <x v="29"/>
    <n v="1012"/>
    <n v="10008009"/>
    <s v="SABANA"/>
    <n v="2600"/>
    <s v="Combustibles"/>
    <s v="0040006507"/>
    <x v="0"/>
    <s v="350877"/>
    <s v="En línea"/>
  </r>
  <r>
    <s v="01421552"/>
    <s v="08/02/2025"/>
    <s v="10:47"/>
    <s v="OFZ52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61994"/>
    <s v="En línea"/>
  </r>
  <r>
    <s v="49068676"/>
    <s v="08/02/2025"/>
    <s v="11:53"/>
    <s v="OFN66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45193"/>
    <s v="En línea"/>
  </r>
  <r>
    <s v="49067897"/>
    <s v="08/02/2025"/>
    <s v="11:26"/>
    <s v="OJX142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212648"/>
    <s v="En línea"/>
  </r>
  <r>
    <s v="49073137"/>
    <s v="08/02/2025"/>
    <s v="14:41"/>
    <s v="OLN284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17202"/>
    <s v="En línea"/>
  </r>
  <r>
    <s v="49082626"/>
    <s v="08/02/2025"/>
    <s v="22:54"/>
    <s v="OKZ835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8461"/>
    <s v="En línea"/>
  </r>
  <r>
    <s v="49079912"/>
    <s v="08/02/2025"/>
    <s v="19:35"/>
    <s v="OJX140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238823"/>
    <s v="En línea"/>
  </r>
  <r>
    <s v="49076448"/>
    <s v="08/02/2025"/>
    <s v="16:47"/>
    <s v="OFO58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60938"/>
    <s v="En línea"/>
  </r>
  <r>
    <s v="49079408"/>
    <s v="08/02/2025"/>
    <s v="19:07"/>
    <s v="OLO316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0980"/>
    <s v="En línea"/>
  </r>
  <r>
    <s v="49055603"/>
    <s v="08/02/2025"/>
    <s v="01:30"/>
    <s v="LHE67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0096"/>
    <s v="En línea"/>
  </r>
  <r>
    <s v="49055786"/>
    <s v="08/02/2025"/>
    <s v="01:54"/>
    <s v="DDY05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77149"/>
    <s v="En línea"/>
  </r>
  <r>
    <s v="49058608"/>
    <s v="08/02/2025"/>
    <s v="06:24"/>
    <s v="OJX017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68003"/>
    <s v="En línea"/>
  </r>
  <r>
    <s v="49068159"/>
    <s v="08/02/2025"/>
    <s v="11:35"/>
    <s v="OLN240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75681"/>
    <s v="En línea"/>
  </r>
  <r>
    <s v="49080365"/>
    <s v="08/02/2025"/>
    <s v="20:04"/>
    <s v="OKZ592"/>
    <x v="0"/>
    <s v="BOGOTÁ, D.C."/>
    <x v="0"/>
    <x v="1"/>
    <n v="73570"/>
    <n v="7"/>
    <n v="10510"/>
    <n v="10510"/>
    <s v="1000800935401005"/>
    <n v="10510.43"/>
    <n v="73573.010000000009"/>
    <x v="32"/>
    <x v="1"/>
    <x v="16"/>
    <n v="1005"/>
    <n v="10008009"/>
    <s v="SABANA"/>
    <n v="3540"/>
    <s v="Combustibles"/>
    <s v="0040007354"/>
    <x v="0"/>
    <s v="160435"/>
    <s v="En línea"/>
  </r>
  <r>
    <s v="02457799"/>
    <s v="08/02/2025"/>
    <s v="02:30"/>
    <s v="OGG31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6487"/>
    <s v="En línea"/>
  </r>
  <r>
    <s v="01561158"/>
    <s v="08/02/2025"/>
    <s v="10:39"/>
    <s v="OFR28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63075"/>
    <s v="En línea"/>
  </r>
  <r>
    <s v="01561043"/>
    <s v="08/02/2025"/>
    <s v="07:27"/>
    <s v="OFQ36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45622"/>
    <s v="En línea"/>
  </r>
  <r>
    <s v="01561038"/>
    <s v="08/02/2025"/>
    <s v="07:24"/>
    <s v="OFT23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40542"/>
    <s v="En línea"/>
  </r>
  <r>
    <s v="01561370"/>
    <s v="08/02/2025"/>
    <s v="15:34"/>
    <s v="OGG09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8961"/>
    <s v="En línea"/>
  </r>
  <r>
    <s v="01561600"/>
    <s v="08/02/2025"/>
    <s v="19:46"/>
    <s v="OGF26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3280"/>
    <s v="En línea"/>
  </r>
  <r>
    <s v="02458299"/>
    <s v="08/02/2025"/>
    <s v="18:24"/>
    <s v="GCW995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7075"/>
    <s v="En línea"/>
  </r>
  <r>
    <s v="01308996"/>
    <s v="08/02/2025"/>
    <s v="01:21"/>
    <s v="GCX126"/>
    <x v="0"/>
    <s v="BOGOTÁ, D.C."/>
    <x v="0"/>
    <x v="1"/>
    <n v="42280"/>
    <n v="4"/>
    <n v="10570"/>
    <n v="10570"/>
    <s v="1000800919301005"/>
    <n v="10510.43"/>
    <n v="42041.72"/>
    <x v="25"/>
    <x v="1"/>
    <x v="16"/>
    <n v="1005"/>
    <n v="10008009"/>
    <s v="SABANA"/>
    <n v="1930"/>
    <s v="Combustibles"/>
    <s v="0040007354"/>
    <x v="0"/>
    <s v="103636"/>
    <s v="En línea"/>
  </r>
  <r>
    <s v="02750701"/>
    <s v="08/02/2025"/>
    <s v="03:25"/>
    <s v="OFL31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3600"/>
    <s v="En línea"/>
  </r>
  <r>
    <s v="02751600"/>
    <s v="08/02/2025"/>
    <s v="19:53"/>
    <s v="OFN92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80667"/>
    <s v="En línea"/>
  </r>
  <r>
    <s v="02751679"/>
    <s v="08/02/2025"/>
    <s v="21:28"/>
    <s v="OFO3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2828"/>
    <s v="En línea"/>
  </r>
  <r>
    <s v="01763281"/>
    <s v="08/02/2025"/>
    <s v="22:59"/>
    <s v="OGF94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2560"/>
    <s v="En línea"/>
  </r>
  <r>
    <s v="02751760"/>
    <s v="08/02/2025"/>
    <s v="22:55"/>
    <s v="OFM9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0322"/>
    <s v="En línea"/>
  </r>
  <r>
    <s v="02341077"/>
    <s v="08/02/2025"/>
    <s v="13:36"/>
    <s v="LIS741"/>
    <x v="0"/>
    <s v="BOGOTÁ, D.C."/>
    <x v="0"/>
    <x v="0"/>
    <n v="46380"/>
    <n v="3"/>
    <n v="15460"/>
    <n v="15460"/>
    <s v="100080099841005"/>
    <n v="16129.73"/>
    <n v="48389.19"/>
    <x v="34"/>
    <x v="1"/>
    <x v="17"/>
    <n v="1005"/>
    <n v="10008009"/>
    <s v="SABANA"/>
    <n v="984"/>
    <s v="Combustibles"/>
    <s v="0040007354"/>
    <x v="0"/>
    <s v="32067"/>
    <s v="En línea"/>
  </r>
  <r>
    <s v="0791071"/>
    <s v="08/02/2025"/>
    <s v="16:11"/>
    <s v="OFZ70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61867"/>
    <s v="En línea"/>
  </r>
  <r>
    <s v="0791129"/>
    <s v="08/02/2025"/>
    <s v="20:18"/>
    <s v="LBM39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38227"/>
    <s v="En línea"/>
  </r>
  <r>
    <s v="0790949"/>
    <s v="08/02/2025"/>
    <s v="08:42"/>
    <s v="OGB28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53710"/>
    <s v="En línea"/>
  </r>
  <r>
    <s v="03270488"/>
    <s v="08/02/2025"/>
    <s v="08:59"/>
    <s v="DDU89E"/>
    <x v="0"/>
    <s v="BOGOTÁ, D.C."/>
    <x v="0"/>
    <x v="0"/>
    <n v="19819.72"/>
    <n v="1.282"/>
    <n v="15460"/>
    <n v="15460"/>
    <s v="100080099841005"/>
    <n v="16129.73"/>
    <n v="20678.313859999998"/>
    <x v="34"/>
    <x v="1"/>
    <x v="17"/>
    <n v="1005"/>
    <n v="10008009"/>
    <s v="SABANA"/>
    <n v="984"/>
    <s v="Combustibles"/>
    <s v="0040007354"/>
    <x v="0"/>
    <s v="51825"/>
    <s v="En línea"/>
  </r>
  <r>
    <s v="02340819"/>
    <s v="08/02/2025"/>
    <s v="01:56"/>
    <s v="OJY248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205506"/>
    <s v="En línea"/>
  </r>
  <r>
    <s v="02499237"/>
    <s v="08/02/2025"/>
    <s v="03:24"/>
    <s v="LBO84F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39464"/>
    <s v="En línea"/>
  </r>
  <r>
    <s v="01685187"/>
    <s v="08/02/2025"/>
    <s v="10:53"/>
    <s v="LIT130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10542"/>
    <s v="En línea"/>
  </r>
  <r>
    <s v="01685471"/>
    <s v="08/02/2025"/>
    <s v="17:51"/>
    <s v="GCW998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79554"/>
    <s v="En línea"/>
  </r>
  <r>
    <s v="01432347"/>
    <s v="08/02/2025"/>
    <s v="06:41"/>
    <s v="LBO99F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49227"/>
    <s v="En línea"/>
  </r>
  <r>
    <s v="02790116"/>
    <s v="08/02/2025"/>
    <s v="11:47"/>
    <s v="OJX054"/>
    <x v="0"/>
    <s v="BOGOTÁ, D.C."/>
    <x v="0"/>
    <x v="0"/>
    <n v="47070"/>
    <n v="3"/>
    <n v="15690"/>
    <n v="15690"/>
    <s v="1000800911041005"/>
    <n v="16129.73"/>
    <n v="48389.19"/>
    <x v="29"/>
    <x v="1"/>
    <x v="17"/>
    <n v="1005"/>
    <n v="10008009"/>
    <s v="SABANA"/>
    <n v="1104"/>
    <s v="Combustibles"/>
    <s v="0040007354"/>
    <x v="0"/>
    <s v="193224"/>
    <s v="En línea"/>
  </r>
  <r>
    <s v="02790314"/>
    <s v="08/02/2025"/>
    <s v="14:51"/>
    <s v="OFM07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4412"/>
    <s v="En línea"/>
  </r>
  <r>
    <s v="02790291"/>
    <s v="08/02/2025"/>
    <s v="14:34"/>
    <s v="OFM10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2916"/>
    <s v="En línea"/>
  </r>
  <r>
    <s v="02790457"/>
    <s v="08/02/2025"/>
    <s v="16:39"/>
    <s v="OFP0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5212"/>
    <s v="En línea"/>
  </r>
  <r>
    <s v="02790450"/>
    <s v="08/02/2025"/>
    <s v="16:31"/>
    <s v="OFM12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8740"/>
    <s v="En línea"/>
  </r>
  <r>
    <s v="02790756"/>
    <s v="08/02/2025"/>
    <s v="20:46"/>
    <s v="OFM36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1179"/>
    <s v="En línea"/>
  </r>
  <r>
    <s v="02790884"/>
    <s v="08/02/2025"/>
    <s v="23:48"/>
    <s v="OFP12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4175"/>
    <s v="En línea"/>
  </r>
  <r>
    <s v="02790875"/>
    <s v="08/02/2025"/>
    <s v="23:26"/>
    <s v="OFM1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2983"/>
    <s v="En línea"/>
  </r>
  <r>
    <s v="02790858"/>
    <s v="08/02/2025"/>
    <s v="22:58"/>
    <s v="OFP02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8264"/>
    <s v="En línea"/>
  </r>
  <r>
    <s v="01511712"/>
    <s v="08/02/2025"/>
    <s v="08:11"/>
    <s v="GCX129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92567"/>
    <s v="En línea"/>
  </r>
  <r>
    <s v="2356530"/>
    <s v="08/02/2025"/>
    <s v="14:20"/>
    <s v="LIS754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38084"/>
    <s v="En línea"/>
  </r>
  <r>
    <s v="2356703"/>
    <s v="08/02/2025"/>
    <s v="16:46"/>
    <s v="GCX124"/>
    <x v="0"/>
    <s v="BOGOTÁ, D.C."/>
    <x v="0"/>
    <x v="1"/>
    <n v="42105.94"/>
    <n v="4.0119999999999996"/>
    <n v="10495"/>
    <n v="10495"/>
    <s v="1000800923381005"/>
    <n v="10510.43"/>
    <n v="42167.845159999997"/>
    <x v="8"/>
    <x v="1"/>
    <x v="16"/>
    <n v="1005"/>
    <n v="10008009"/>
    <s v="SABANA"/>
    <n v="2338"/>
    <s v="Combustibles"/>
    <s v="0040007354"/>
    <x v="0"/>
    <s v="98028"/>
    <s v="En línea"/>
  </r>
  <r>
    <s v="2356955"/>
    <s v="08/02/2025"/>
    <s v="20:57"/>
    <s v="LIS753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12654"/>
    <s v="En línea"/>
  </r>
  <r>
    <s v="2355877"/>
    <s v="08/02/2025"/>
    <s v="00:50"/>
    <s v="DDT34E"/>
    <x v="0"/>
    <s v="BOGOTÁ, D.C."/>
    <x v="0"/>
    <x v="0"/>
    <n v="15431.325000000001"/>
    <n v="0.97499999999999998"/>
    <n v="15827"/>
    <n v="15827"/>
    <s v="1000800923381005"/>
    <n v="16129.73"/>
    <n v="15726.48675"/>
    <x v="8"/>
    <x v="1"/>
    <x v="16"/>
    <n v="1005"/>
    <n v="10008009"/>
    <s v="SABANA"/>
    <n v="2338"/>
    <s v="Combustibles"/>
    <s v="0040007354"/>
    <x v="0"/>
    <s v="71287"/>
    <s v="En línea"/>
  </r>
  <r>
    <s v="2356033"/>
    <s v="08/02/2025"/>
    <s v="07:18"/>
    <s v="OFV19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7171"/>
    <s v="En línea"/>
  </r>
  <r>
    <s v="2356453"/>
    <s v="08/02/2025"/>
    <s v="13:18"/>
    <s v="OFY75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57483"/>
    <s v="En línea"/>
  </r>
  <r>
    <s v="04161108"/>
    <s v="08/02/2025"/>
    <s v="14:07"/>
    <s v="LBM32F"/>
    <x v="0"/>
    <s v="BOGOTÁ, D.C."/>
    <x v="0"/>
    <x v="0"/>
    <n v="23235"/>
    <n v="1.5"/>
    <n v="15490"/>
    <n v="15490"/>
    <s v="1000800937031005"/>
    <n v="16129.73"/>
    <n v="24194.595000000001"/>
    <x v="48"/>
    <x v="1"/>
    <x v="16"/>
    <n v="1005"/>
    <n v="10008009"/>
    <s v="SABANA"/>
    <n v="3703"/>
    <s v="Combustibles"/>
    <s v="0040007354"/>
    <x v="0"/>
    <s v="46147"/>
    <s v="En línea"/>
  </r>
  <r>
    <s v="01628680"/>
    <s v="08/02/2025"/>
    <s v="19:52"/>
    <s v="OFW84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31153"/>
    <s v="En línea"/>
  </r>
  <r>
    <s v="02373136"/>
    <s v="08/02/2025"/>
    <s v="12:19"/>
    <s v="LIT000"/>
    <x v="0"/>
    <s v="BOGOTÁ, D.C."/>
    <x v="0"/>
    <x v="1"/>
    <n v="41560"/>
    <n v="4"/>
    <n v="10390"/>
    <n v="10390"/>
    <s v="100080099301005"/>
    <n v="10510.43"/>
    <n v="42041.72"/>
    <x v="33"/>
    <x v="1"/>
    <x v="17"/>
    <n v="1005"/>
    <n v="10008009"/>
    <s v="SABANA"/>
    <n v="930"/>
    <s v="Combustibles"/>
    <s v="0040007354"/>
    <x v="0"/>
    <s v="20412"/>
    <s v="En línea"/>
  </r>
  <r>
    <s v="02465885"/>
    <s v="08/02/2025"/>
    <s v="07:28"/>
    <s v="OGA37E"/>
    <x v="0"/>
    <s v="BOGOTÁ, D.C."/>
    <x v="0"/>
    <x v="0"/>
    <n v="19705.759999999998"/>
    <n v="1.264"/>
    <n v="15590"/>
    <n v="15590"/>
    <s v="1000800910391005"/>
    <n v="16129.73"/>
    <n v="20387.978719999999"/>
    <x v="5"/>
    <x v="1"/>
    <x v="17"/>
    <n v="1005"/>
    <n v="10008009"/>
    <s v="SABANA"/>
    <n v="1039"/>
    <s v="Combustibles"/>
    <s v="0040007354"/>
    <x v="0"/>
    <s v="58274"/>
    <s v="En línea"/>
  </r>
  <r>
    <s v="02465897"/>
    <s v="08/02/2025"/>
    <s v="07:51"/>
    <s v="OFS4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9063"/>
    <s v="En línea"/>
  </r>
  <r>
    <s v="01692763"/>
    <s v="08/02/2025"/>
    <s v="11:46"/>
    <s v="DDP54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5600"/>
    <s v="En línea"/>
  </r>
  <r>
    <s v="01692415"/>
    <s v="08/02/2025"/>
    <s v="02:23"/>
    <s v="OFY5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8004"/>
    <s v="En línea"/>
  </r>
  <r>
    <s v="01692419"/>
    <s v="08/02/2025"/>
    <s v="02:36"/>
    <s v="OFV4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2672"/>
    <s v="En línea"/>
  </r>
  <r>
    <s v="01692444"/>
    <s v="08/02/2025"/>
    <s v="04:18"/>
    <s v="OBI341"/>
    <x v="0"/>
    <s v="BOGOTÁ, D.C."/>
    <x v="0"/>
    <x v="0"/>
    <n v="93540"/>
    <n v="6"/>
    <n v="15590"/>
    <n v="15590"/>
    <s v="1000800910391005"/>
    <n v="16129.73"/>
    <n v="96778.38"/>
    <x v="5"/>
    <x v="1"/>
    <x v="17"/>
    <n v="1005"/>
    <n v="10008009"/>
    <s v="SABANA"/>
    <n v="1039"/>
    <s v="Combustibles"/>
    <s v="0040007354"/>
    <x v="0"/>
    <s v="301975"/>
    <s v="En línea"/>
  </r>
  <r>
    <s v="02465881"/>
    <s v="08/02/2025"/>
    <s v="07:26"/>
    <s v="OFK61E"/>
    <x v="0"/>
    <s v="BOGOTÁ, D.C."/>
    <x v="0"/>
    <x v="0"/>
    <n v="10008.780000000001"/>
    <n v="0.64200000000000002"/>
    <n v="15590"/>
    <n v="15590"/>
    <s v="1000800910391005"/>
    <n v="16129.73"/>
    <n v="10355.28666"/>
    <x v="5"/>
    <x v="1"/>
    <x v="17"/>
    <n v="1005"/>
    <n v="10008009"/>
    <s v="SABANA"/>
    <n v="1039"/>
    <s v="Combustibles"/>
    <s v="0040007354"/>
    <x v="0"/>
    <s v="54206"/>
    <s v="En línea"/>
  </r>
  <r>
    <s v="02466323"/>
    <s v="08/02/2025"/>
    <s v="16:13"/>
    <s v="OFL40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0152"/>
    <s v="En línea"/>
  </r>
  <r>
    <s v="02466556"/>
    <s v="08/02/2025"/>
    <s v="20:32"/>
    <s v="DDV2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95849"/>
    <s v="En línea"/>
  </r>
  <r>
    <s v="01692872"/>
    <s v="08/02/2025"/>
    <s v="13:48"/>
    <s v="OFU50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0510"/>
    <s v="En línea"/>
  </r>
  <r>
    <s v="01692916"/>
    <s v="08/02/2025"/>
    <s v="14:37"/>
    <s v="OFN16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4987"/>
    <s v="En línea"/>
  </r>
  <r>
    <s v="01693167"/>
    <s v="08/02/2025"/>
    <s v="19:18"/>
    <s v="MMP22C"/>
    <x v="0"/>
    <s v="BOGOTÁ, D.C."/>
    <x v="0"/>
    <x v="0"/>
    <n v="31180"/>
    <n v="2"/>
    <n v="15590"/>
    <n v="15590"/>
    <s v="1000800910391005"/>
    <n v="16129.73"/>
    <n v="32259.46"/>
    <x v="5"/>
    <x v="1"/>
    <x v="17"/>
    <n v="1005"/>
    <n v="10008009"/>
    <s v="SABANA"/>
    <n v="1039"/>
    <s v="Combustibles"/>
    <s v="0040007354"/>
    <x v="0"/>
    <s v="44954"/>
    <s v="En línea"/>
  </r>
  <r>
    <s v="01693172"/>
    <s v="08/02/2025"/>
    <s v="19:23"/>
    <s v="OAP52E"/>
    <x v="0"/>
    <s v="BOGOTÁ, D.C."/>
    <x v="0"/>
    <x v="0"/>
    <n v="31180"/>
    <n v="2"/>
    <n v="15590"/>
    <n v="15590"/>
    <s v="1000800910391005"/>
    <n v="16129.73"/>
    <n v="32259.46"/>
    <x v="5"/>
    <x v="1"/>
    <x v="17"/>
    <n v="1005"/>
    <n v="10008009"/>
    <s v="SABANA"/>
    <n v="1039"/>
    <s v="Combustibles"/>
    <s v="0040007354"/>
    <x v="0"/>
    <s v="97444"/>
    <s v="En línea"/>
  </r>
  <r>
    <s v="01693286"/>
    <s v="08/02/2025"/>
    <s v="21:42"/>
    <s v="OFQ6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7417"/>
    <s v="En línea"/>
  </r>
  <r>
    <s v="01693094"/>
    <s v="08/02/2025"/>
    <s v="17:44"/>
    <s v="OFN3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28188"/>
    <s v="En línea"/>
  </r>
  <r>
    <s v="01693107"/>
    <s v="08/02/2025"/>
    <s v="17:54"/>
    <s v="OAM66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86151"/>
    <s v="En línea"/>
  </r>
  <r>
    <s v="02466055"/>
    <s v="08/02/2025"/>
    <s v="11:04"/>
    <s v="OKZ753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77391"/>
    <s v="En línea"/>
  </r>
  <r>
    <s v="02465849"/>
    <s v="08/02/2025"/>
    <s v="06:10"/>
    <s v="OLN088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236380"/>
    <s v="En línea"/>
  </r>
  <r>
    <s v="01693225"/>
    <s v="08/02/2025"/>
    <s v="20:21"/>
    <s v="OKZ546"/>
    <x v="0"/>
    <s v="BOGOTÁ, D.C."/>
    <x v="0"/>
    <x v="1"/>
    <n v="64140"/>
    <n v="6"/>
    <n v="10690"/>
    <n v="10690"/>
    <s v="1000800910391005"/>
    <n v="10510.43"/>
    <n v="63062.58"/>
    <x v="5"/>
    <x v="1"/>
    <x v="17"/>
    <n v="1005"/>
    <n v="10008009"/>
    <s v="SABANA"/>
    <n v="1039"/>
    <s v="Combustibles"/>
    <s v="0040007354"/>
    <x v="0"/>
    <s v="151993"/>
    <s v="En línea"/>
  </r>
  <r>
    <s v="01693317"/>
    <s v="08/02/2025"/>
    <s v="22:24"/>
    <s v="OLO524"/>
    <x v="0"/>
    <s v="BOGOTÁ, D.C."/>
    <x v="0"/>
    <x v="1"/>
    <n v="85520"/>
    <n v="8"/>
    <n v="10690"/>
    <n v="10690"/>
    <s v="1000800910391005"/>
    <n v="10510.43"/>
    <n v="84083.44"/>
    <x v="5"/>
    <x v="1"/>
    <x v="17"/>
    <n v="1005"/>
    <n v="10008009"/>
    <s v="SABANA"/>
    <n v="1039"/>
    <s v="Combustibles"/>
    <s v="0040007354"/>
    <x v="0"/>
    <s v="1193"/>
    <s v="En línea"/>
  </r>
  <r>
    <s v="01693110"/>
    <s v="08/02/2025"/>
    <s v="17:58"/>
    <s v="OLO448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61005"/>
    <s v="En línea"/>
  </r>
  <r>
    <s v="01864826"/>
    <s v="08/02/2025"/>
    <s v="03:44"/>
    <s v="ODS937"/>
    <x v="8"/>
    <s v="BOGOTÁ, D.C."/>
    <x v="0"/>
    <x v="1"/>
    <n v="106172.16"/>
    <n v="10.288"/>
    <n v="10320"/>
    <n v="10320"/>
    <s v="1000800910472289"/>
    <n v="10448.01"/>
    <n v="107489.12688000001"/>
    <x v="6"/>
    <x v="1"/>
    <x v="21"/>
    <n v="2289"/>
    <n v="10008009"/>
    <s v="SABANA"/>
    <n v="1047"/>
    <s v="Combustibles"/>
    <s v="0040005785"/>
    <x v="0"/>
    <s v="166709"/>
    <s v="En línea"/>
  </r>
  <r>
    <s v="02582849"/>
    <s v="08/02/2025"/>
    <s v="00:06"/>
    <s v="OLO480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173335"/>
    <s v="En línea"/>
  </r>
  <r>
    <s v="02583134"/>
    <s v="08/02/2025"/>
    <s v="09:30"/>
    <s v="GCX025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145239"/>
    <s v="En línea"/>
  </r>
  <r>
    <s v="01472930"/>
    <s v="08/02/2025"/>
    <s v="20:07"/>
    <s v="OFN86E"/>
    <x v="0"/>
    <s v="BOGOTÁ, D.C."/>
    <x v="0"/>
    <x v="0"/>
    <n v="23083.5"/>
    <n v="1.5"/>
    <n v="15389"/>
    <n v="15389"/>
    <s v="1000800919131005"/>
    <n v="16129.73"/>
    <n v="24194.595000000001"/>
    <x v="18"/>
    <x v="1"/>
    <x v="16"/>
    <n v="1005"/>
    <n v="10008009"/>
    <s v="SABANA"/>
    <n v="1913"/>
    <s v="Combustibles"/>
    <s v="0040007354"/>
    <x v="0"/>
    <s v="79069"/>
    <s v="En línea"/>
  </r>
  <r>
    <s v="01309315"/>
    <s v="08/02/2025"/>
    <s v="15:30"/>
    <s v="OFU09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36663"/>
    <s v="En línea"/>
  </r>
  <r>
    <s v="03451624"/>
    <s v="08/02/2025"/>
    <s v="14:49"/>
    <s v="LIS935"/>
    <x v="5"/>
    <s v="BOGOTÁ, D.C."/>
    <x v="0"/>
    <x v="0"/>
    <n v="204968.68"/>
    <n v="13.257999999999999"/>
    <n v="15460"/>
    <n v="15460"/>
    <s v="100080091103675"/>
    <n v="15969.49"/>
    <n v="211723.49841999999"/>
    <x v="27"/>
    <x v="1"/>
    <x v="34"/>
    <n v="675"/>
    <n v="10008009"/>
    <s v="SABANA"/>
    <n v="1103"/>
    <s v="Combustibles"/>
    <s v="0040006520"/>
    <x v="0"/>
    <s v="26086"/>
    <s v="En línea"/>
  </r>
  <r>
    <s v="01628431"/>
    <s v="08/02/2025"/>
    <s v="14:16"/>
    <s v="OCK394"/>
    <x v="2"/>
    <s v="BOGOTÁ, D.C."/>
    <x v="0"/>
    <x v="0"/>
    <n v="157816.10999999999"/>
    <n v="10.097"/>
    <n v="15630"/>
    <n v="15630"/>
    <s v="10008009930267"/>
    <n v="16316.6"/>
    <n v="164748.7102"/>
    <x v="33"/>
    <x v="1"/>
    <x v="19"/>
    <n v="267"/>
    <n v="10008009"/>
    <s v="SABANA"/>
    <n v="930"/>
    <s v="Combustibles"/>
    <s v="0040006107"/>
    <x v="0"/>
    <s v="269090"/>
    <s v="En línea"/>
  </r>
  <r>
    <s v="01628647"/>
    <s v="08/02/2025"/>
    <s v="18:57"/>
    <s v="OLN179"/>
    <x v="2"/>
    <s v="BOGOTÁ, D.C."/>
    <x v="0"/>
    <x v="0"/>
    <n v="154799.51999999999"/>
    <n v="9.9039999999999999"/>
    <n v="15630"/>
    <n v="15630"/>
    <s v="10008009930267"/>
    <n v="16316.6"/>
    <n v="161599.60639999999"/>
    <x v="33"/>
    <x v="1"/>
    <x v="19"/>
    <n v="267"/>
    <n v="10008009"/>
    <s v="SABANA"/>
    <n v="930"/>
    <s v="Combustibles"/>
    <s v="0040006107"/>
    <x v="0"/>
    <s v="88689"/>
    <s v="En línea"/>
  </r>
  <r>
    <s v="03252650"/>
    <s v="08/02/2025"/>
    <s v="06:55"/>
    <s v="OJX126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211834"/>
    <s v="En línea"/>
  </r>
  <r>
    <s v="03252747"/>
    <s v="08/02/2025"/>
    <s v="10:53"/>
    <s v="AWV17D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84437"/>
    <s v="En línea"/>
  </r>
  <r>
    <s v="03252768"/>
    <s v="08/02/2025"/>
    <s v="11:37"/>
    <s v="OKZ581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37460"/>
    <s v="En línea"/>
  </r>
  <r>
    <s v="04190916"/>
    <s v="08/02/2025"/>
    <s v="11:27"/>
    <s v="DDY07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77213"/>
    <s v="En línea"/>
  </r>
  <r>
    <s v="03252738"/>
    <s v="08/02/2025"/>
    <s v="10:37"/>
    <s v="OAM77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5680"/>
    <s v="En línea"/>
  </r>
  <r>
    <s v="01138945"/>
    <s v="08/02/2025"/>
    <s v="12:32"/>
    <s v="OAN0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6754"/>
    <s v="En línea"/>
  </r>
  <r>
    <s v="04190849"/>
    <s v="08/02/2025"/>
    <s v="07:37"/>
    <s v="DDX49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57622"/>
    <s v="En línea"/>
  </r>
  <r>
    <s v="03252723"/>
    <s v="08/02/2025"/>
    <s v="09:53"/>
    <s v="LHE40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35166"/>
    <s v="En línea"/>
  </r>
  <r>
    <s v="02242718"/>
    <s v="08/02/2025"/>
    <s v="16:31"/>
    <s v="OKZ757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109523"/>
    <s v="En línea"/>
  </r>
  <r>
    <s v="04191011"/>
    <s v="08/02/2025"/>
    <s v="16:00"/>
    <s v="LIT036"/>
    <x v="0"/>
    <s v="BOGOTÁ, D.C."/>
    <x v="0"/>
    <x v="0"/>
    <n v="92340"/>
    <n v="6"/>
    <n v="15390"/>
    <n v="15390"/>
    <s v="1000800915551005"/>
    <n v="16129.73"/>
    <n v="96778.38"/>
    <x v="31"/>
    <x v="1"/>
    <x v="16"/>
    <n v="1005"/>
    <n v="10008009"/>
    <s v="SABANA"/>
    <n v="1555"/>
    <s v="Combustibles"/>
    <s v="0040007354"/>
    <x v="0"/>
    <s v="19256"/>
    <s v="En línea"/>
  </r>
  <r>
    <s v="03252848"/>
    <s v="08/02/2025"/>
    <s v="15:26"/>
    <s v="OFV64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43818"/>
    <s v="En línea"/>
  </r>
  <r>
    <s v="04190983"/>
    <s v="08/02/2025"/>
    <s v="14:11"/>
    <s v="OAM3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2420"/>
    <s v="En línea"/>
  </r>
  <r>
    <s v="02242658"/>
    <s v="08/02/2025"/>
    <s v="13:36"/>
    <s v="OFV0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6442"/>
    <s v="En línea"/>
  </r>
  <r>
    <s v="03252873"/>
    <s v="08/02/2025"/>
    <s v="16:47"/>
    <s v="OLO305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82421"/>
    <s v="En línea"/>
  </r>
  <r>
    <s v="03252939"/>
    <s v="08/02/2025"/>
    <s v="20:08"/>
    <s v="OEU966"/>
    <x v="0"/>
    <s v="BOGOTÁ, D.C."/>
    <x v="0"/>
    <x v="0"/>
    <n v="76950"/>
    <n v="5"/>
    <n v="15390"/>
    <n v="15390"/>
    <s v="1000800915551005"/>
    <n v="16129.73"/>
    <n v="80648.649999999994"/>
    <x v="31"/>
    <x v="1"/>
    <x v="16"/>
    <n v="1005"/>
    <n v="10008009"/>
    <s v="SABANA"/>
    <n v="1555"/>
    <s v="Combustibles"/>
    <s v="0040007354"/>
    <x v="0"/>
    <s v="192209"/>
    <s v="En línea"/>
  </r>
  <r>
    <s v="04191091"/>
    <s v="08/02/2025"/>
    <s v="20:39"/>
    <s v="DDY39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69092"/>
    <s v="En línea"/>
  </r>
  <r>
    <s v="01139070"/>
    <s v="08/02/2025"/>
    <s v="23:48"/>
    <s v="OLO314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32756"/>
    <s v="En línea"/>
  </r>
  <r>
    <s v="03252760"/>
    <s v="08/02/2025"/>
    <s v="11:25"/>
    <s v="LIS828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5460"/>
    <s v="En línea"/>
  </r>
  <r>
    <s v="02242626"/>
    <s v="08/02/2025"/>
    <s v="12:18"/>
    <s v="LIS825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40890"/>
    <s v="En línea"/>
  </r>
  <r>
    <s v="02242646"/>
    <s v="08/02/2025"/>
    <s v="13:13"/>
    <s v="LIS830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9188"/>
    <s v="En línea"/>
  </r>
  <r>
    <s v="0549642"/>
    <s v="08/02/2025"/>
    <s v="10:37"/>
    <s v="OLO561"/>
    <x v="0"/>
    <s v="BOGOTÁ, D.C."/>
    <x v="0"/>
    <x v="1"/>
    <n v="84240"/>
    <n v="8"/>
    <n v="10530"/>
    <n v="10530"/>
    <s v="1000800910691005"/>
    <n v="10510.43"/>
    <n v="84083.44"/>
    <x v="17"/>
    <x v="1"/>
    <x v="17"/>
    <n v="1005"/>
    <n v="10008009"/>
    <s v="SABANA"/>
    <n v="1069"/>
    <s v="Combustibles"/>
    <s v="0040007354"/>
    <x v="0"/>
    <s v="16857"/>
    <s v="En línea"/>
  </r>
  <r>
    <s v="02278104"/>
    <s v="08/02/2025"/>
    <s v="14:57"/>
    <s v="LIT073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3481"/>
    <s v="En línea"/>
  </r>
  <r>
    <s v="02278336"/>
    <s v="08/02/2025"/>
    <s v="23:12"/>
    <s v="OLO673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83700"/>
    <s v="En línea"/>
  </r>
  <r>
    <s v="02278349"/>
    <s v="08/02/2025"/>
    <s v="23:41"/>
    <s v="OLN070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95827"/>
    <s v="En línea"/>
  </r>
  <r>
    <s v="0549830"/>
    <s v="08/02/2025"/>
    <s v="17:25"/>
    <s v="OKZ590"/>
    <x v="0"/>
    <s v="BOGOTÁ, D.C."/>
    <x v="0"/>
    <x v="1"/>
    <n v="63180"/>
    <n v="6"/>
    <n v="10530"/>
    <n v="10530"/>
    <s v="1000800910691005"/>
    <n v="10510.43"/>
    <n v="63062.58"/>
    <x v="17"/>
    <x v="1"/>
    <x v="17"/>
    <n v="1005"/>
    <n v="10008009"/>
    <s v="SABANA"/>
    <n v="1069"/>
    <s v="Combustibles"/>
    <s v="0040007354"/>
    <x v="0"/>
    <s v="151319"/>
    <s v="En línea"/>
  </r>
  <r>
    <s v="02277898"/>
    <s v="08/02/2025"/>
    <s v="06:46"/>
    <s v="LIS988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8561"/>
    <s v="En línea"/>
  </r>
  <r>
    <s v="0549561"/>
    <s v="08/02/2025"/>
    <s v="06:08"/>
    <s v="OKZ788"/>
    <x v="0"/>
    <s v="BOGOTÁ, D.C."/>
    <x v="0"/>
    <x v="1"/>
    <n v="84240"/>
    <n v="8"/>
    <n v="10530"/>
    <n v="10530"/>
    <s v="1000800910691005"/>
    <n v="10510.43"/>
    <n v="84083.44"/>
    <x v="17"/>
    <x v="1"/>
    <x v="17"/>
    <n v="1005"/>
    <n v="10008009"/>
    <s v="SABANA"/>
    <n v="1069"/>
    <s v="Combustibles"/>
    <s v="0040007354"/>
    <x v="0"/>
    <s v="137420"/>
    <s v="En línea"/>
  </r>
  <r>
    <s v="1789980"/>
    <s v="08/02/2025"/>
    <s v="16:56"/>
    <s v="LIS757"/>
    <x v="0"/>
    <s v="BOGOTÁ, D.C."/>
    <x v="0"/>
    <x v="1"/>
    <n v="43480"/>
    <n v="4"/>
    <n v="10870"/>
    <n v="10870"/>
    <s v="1000800923551005"/>
    <n v="10510.43"/>
    <n v="42041.72"/>
    <x v="39"/>
    <x v="1"/>
    <x v="16"/>
    <n v="1005"/>
    <n v="10008009"/>
    <s v="SABANA"/>
    <n v="2355"/>
    <s v="Combustibles"/>
    <s v="0040007354"/>
    <x v="0"/>
    <s v="56947"/>
    <s v="En línea"/>
  </r>
  <r>
    <s v="1790045"/>
    <s v="08/02/2025"/>
    <s v="18:26"/>
    <s v="OKZ817"/>
    <x v="0"/>
    <s v="BOGOTÁ, D.C."/>
    <x v="0"/>
    <x v="1"/>
    <n v="43480"/>
    <n v="4"/>
    <n v="10870"/>
    <n v="10870"/>
    <s v="1000800923551005"/>
    <n v="10510.43"/>
    <n v="42041.72"/>
    <x v="39"/>
    <x v="1"/>
    <x v="16"/>
    <n v="1005"/>
    <n v="10008009"/>
    <s v="SABANA"/>
    <n v="2355"/>
    <s v="Combustibles"/>
    <s v="0040007354"/>
    <x v="0"/>
    <s v="169245"/>
    <s v="En línea"/>
  </r>
  <r>
    <s v="3009909"/>
    <s v="08/02/2025"/>
    <s v="15:23"/>
    <s v="LHA14F"/>
    <x v="0"/>
    <s v="BOGOTÁ, D.C."/>
    <x v="0"/>
    <x v="0"/>
    <n v="24223.5"/>
    <n v="1.5"/>
    <n v="16149"/>
    <n v="16149"/>
    <s v="1000800919841005"/>
    <n v="16129.73"/>
    <n v="24194.595000000001"/>
    <x v="1"/>
    <x v="1"/>
    <x v="16"/>
    <n v="1005"/>
    <n v="10008009"/>
    <s v="SABANA"/>
    <n v="1984"/>
    <s v="Combustibles"/>
    <s v="0040007354"/>
    <x v="0"/>
    <s v="47343"/>
    <s v="En línea"/>
  </r>
  <r>
    <s v="02363904"/>
    <s v="08/02/2025"/>
    <s v="16:27"/>
    <s v="OFL46E"/>
    <x v="0"/>
    <s v="BOGOTÁ, D.C."/>
    <x v="0"/>
    <x v="0"/>
    <n v="19019.225999999999"/>
    <n v="1.194"/>
    <n v="15929"/>
    <n v="15929"/>
    <s v="1000800925901005"/>
    <n v="16129.73"/>
    <n v="19258.89762"/>
    <x v="20"/>
    <x v="1"/>
    <x v="16"/>
    <n v="1005"/>
    <n v="10008009"/>
    <s v="SABANA"/>
    <n v="2590"/>
    <s v="Combustibles"/>
    <s v="0040007354"/>
    <x v="0"/>
    <s v="38709"/>
    <s v="En línea"/>
  </r>
  <r>
    <s v="01471329"/>
    <s v="08/02/2025"/>
    <s v="16:36"/>
    <s v="OFX82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7191"/>
    <s v="En línea"/>
  </r>
  <r>
    <s v="01471510"/>
    <s v="08/02/2025"/>
    <s v="22:12"/>
    <s v="OFL89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6885"/>
    <s v="En línea"/>
  </r>
  <r>
    <s v="01470816"/>
    <s v="08/02/2025"/>
    <s v="00:53"/>
    <s v="OFL74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6006"/>
    <s v="En línea"/>
  </r>
  <r>
    <s v="01470912"/>
    <s v="08/02/2025"/>
    <s v="04:43"/>
    <s v="OFY80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1800"/>
    <s v="En línea"/>
  </r>
  <r>
    <s v="02363531"/>
    <s v="08/02/2025"/>
    <s v="07:10"/>
    <s v="OFQ31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9374"/>
    <s v="En línea"/>
  </r>
  <r>
    <s v="01471547"/>
    <s v="08/02/2025"/>
    <s v="22:45"/>
    <s v="GCX091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0237"/>
    <s v="En línea"/>
  </r>
  <r>
    <s v="01471450"/>
    <s v="08/02/2025"/>
    <s v="20:22"/>
    <s v="OKZ854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24572"/>
    <s v="En línea"/>
  </r>
  <r>
    <s v="03166644"/>
    <s v="08/02/2025"/>
    <s v="15:26"/>
    <s v="OGA21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77810"/>
    <s v="En línea"/>
  </r>
  <r>
    <s v="03166666"/>
    <s v="08/02/2025"/>
    <s v="15:56"/>
    <s v="DDU47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6196"/>
    <s v="En línea"/>
  </r>
  <r>
    <s v="03173304"/>
    <s v="08/02/2025"/>
    <s v="05:52"/>
    <s v="OAO17E"/>
    <x v="0"/>
    <s v="BOGOTÁ, D.C."/>
    <x v="0"/>
    <x v="0"/>
    <n v="31020"/>
    <n v="2"/>
    <n v="15510"/>
    <n v="15510"/>
    <s v="1000800910401005"/>
    <n v="16129.73"/>
    <n v="32259.46"/>
    <x v="22"/>
    <x v="1"/>
    <x v="17"/>
    <n v="1005"/>
    <n v="10008009"/>
    <s v="SABANA"/>
    <n v="1040"/>
    <s v="Combustibles"/>
    <s v="0040007354"/>
    <x v="0"/>
    <s v="106801"/>
    <s v="En línea"/>
  </r>
  <r>
    <s v="02277868"/>
    <s v="08/02/2025"/>
    <s v="10:33"/>
    <s v="ODT167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292751"/>
    <s v="En línea"/>
  </r>
  <r>
    <s v="02277724"/>
    <s v="08/02/2025"/>
    <s v="05:05"/>
    <s v="OFO67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7389"/>
    <s v="En línea"/>
  </r>
  <r>
    <s v="03173381"/>
    <s v="08/02/2025"/>
    <s v="13:25"/>
    <s v="OFL96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2831"/>
    <s v="En línea"/>
  </r>
  <r>
    <s v="04335182"/>
    <s v="08/02/2025"/>
    <s v="19:02"/>
    <s v="ODT164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30940"/>
    <s v="En línea"/>
  </r>
  <r>
    <s v="01283085"/>
    <s v="08/02/2025"/>
    <s v="17:39"/>
    <s v="OFY16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83659"/>
    <s v="En línea"/>
  </r>
  <r>
    <s v="02278118"/>
    <s v="08/02/2025"/>
    <s v="18:32"/>
    <s v="OLN203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107842"/>
    <s v="En línea"/>
  </r>
  <r>
    <s v="02677578"/>
    <s v="08/02/2025"/>
    <s v="21:07"/>
    <s v="LBO93F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30385"/>
    <s v="En línea"/>
  </r>
  <r>
    <s v="49072843"/>
    <s v="08/02/2025"/>
    <s v="14:30"/>
    <s v="DDP59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46059"/>
    <s v="En línea"/>
  </r>
  <r>
    <s v="01309517"/>
    <s v="08/02/2025"/>
    <s v="22:15"/>
    <s v="OBI133"/>
    <x v="2"/>
    <s v="BOGOTÁ, D.C."/>
    <x v="0"/>
    <x v="1"/>
    <n v="92381.8"/>
    <n v="8.74"/>
    <n v="10570"/>
    <n v="10570"/>
    <s v="100080091930267"/>
    <n v="10697.3"/>
    <n v="93494.402000000002"/>
    <x v="25"/>
    <x v="1"/>
    <x v="19"/>
    <n v="267"/>
    <n v="10008009"/>
    <s v="SABANA"/>
    <n v="1930"/>
    <s v="Combustibles"/>
    <s v="0040006107"/>
    <x v="0"/>
    <s v="185150"/>
    <s v="En línea"/>
  </r>
  <r>
    <s v="02750646"/>
    <s v="08/02/2025"/>
    <s v="01:33"/>
    <s v="OLN090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213598"/>
    <s v="En línea"/>
  </r>
  <r>
    <s v="011015377"/>
    <s v="08/02/2025"/>
    <s v="23:16"/>
    <s v="OFY12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89598"/>
    <s v="En línea"/>
  </r>
  <r>
    <s v="02856513"/>
    <s v="08/02/2025"/>
    <s v="21:05"/>
    <s v="OFY22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74537"/>
    <s v="En línea"/>
  </r>
  <r>
    <s v="02694776"/>
    <s v="08/02/2025"/>
    <s v="05:17"/>
    <s v="OFT13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29856"/>
    <s v="En línea"/>
  </r>
  <r>
    <s v="02694851"/>
    <s v="08/02/2025"/>
    <s v="07:28"/>
    <s v="OAN76E"/>
    <x v="0"/>
    <s v="BOGOTÁ, D.C."/>
    <x v="0"/>
    <x v="0"/>
    <n v="31260"/>
    <n v="2"/>
    <n v="15630"/>
    <n v="15630"/>
    <s v="100080099291005"/>
    <n v="16129.73"/>
    <n v="32259.46"/>
    <x v="9"/>
    <x v="1"/>
    <x v="17"/>
    <n v="1005"/>
    <n v="10008009"/>
    <s v="SABANA"/>
    <n v="929"/>
    <s v="Combustibles"/>
    <s v="0040007354"/>
    <x v="0"/>
    <s v="44747"/>
    <s v="En línea"/>
  </r>
  <r>
    <s v="03757800"/>
    <s v="08/02/2025"/>
    <s v="21:41"/>
    <s v="DDP61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77518"/>
    <s v="En línea"/>
  </r>
  <r>
    <s v="03757109"/>
    <s v="08/02/2025"/>
    <s v="00:21"/>
    <s v="LIS973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30815"/>
    <s v="En línea"/>
  </r>
  <r>
    <s v="02695355"/>
    <s v="08/02/2025"/>
    <s v="21:55"/>
    <s v="OKZ548"/>
    <x v="0"/>
    <s v="BOGOTÁ, D.C."/>
    <x v="0"/>
    <x v="1"/>
    <n v="62760"/>
    <n v="6"/>
    <n v="10460"/>
    <n v="10460"/>
    <s v="100080099291005"/>
    <n v="10510.43"/>
    <n v="63062.58"/>
    <x v="9"/>
    <x v="1"/>
    <x v="17"/>
    <n v="1005"/>
    <n v="10008009"/>
    <s v="SABANA"/>
    <n v="929"/>
    <s v="Combustibles"/>
    <s v="0040007354"/>
    <x v="0"/>
    <s v="169159"/>
    <s v="En línea"/>
  </r>
  <r>
    <s v="49079431"/>
    <s v="08/02/2025"/>
    <s v="19:08"/>
    <s v="OLN028"/>
    <x v="2"/>
    <s v="BOGOTÁ, D.C."/>
    <x v="0"/>
    <x v="1"/>
    <n v="146711.35800000001"/>
    <n v="13.842000000000001"/>
    <n v="10599"/>
    <n v="10599"/>
    <s v="100080091883267"/>
    <n v="10697.3"/>
    <n v="148072.02659999998"/>
    <x v="46"/>
    <x v="1"/>
    <x v="19"/>
    <n v="267"/>
    <n v="10008009"/>
    <s v="SABANA"/>
    <n v="1883"/>
    <s v="Combustibles"/>
    <s v="0040006107"/>
    <x v="0"/>
    <s v="89286"/>
    <s v="En línea"/>
  </r>
  <r>
    <s v="49079835"/>
    <s v="08/02/2025"/>
    <s v="19:30"/>
    <s v="OGB77E"/>
    <x v="0"/>
    <s v="BOGOTÁ, D.C."/>
    <x v="0"/>
    <x v="0"/>
    <n v="24000"/>
    <n v="1.5"/>
    <n v="16000"/>
    <n v="16000"/>
    <s v="1000800918831005"/>
    <n v="16129.73"/>
    <n v="24194.595000000001"/>
    <x v="46"/>
    <x v="1"/>
    <x v="16"/>
    <n v="1005"/>
    <n v="10008009"/>
    <s v="SABANA"/>
    <n v="1883"/>
    <s v="Combustibles"/>
    <s v="0040007354"/>
    <x v="0"/>
    <s v="54562"/>
    <s v="En línea"/>
  </r>
  <r>
    <s v="02284316"/>
    <s v="08/02/2025"/>
    <s v="00:19"/>
    <s v="GCW989"/>
    <x v="0"/>
    <s v="BOGOTÁ, D.C."/>
    <x v="0"/>
    <x v="1"/>
    <n v="43080"/>
    <n v="4"/>
    <n v="10770"/>
    <n v="10770"/>
    <s v="1000800919041005"/>
    <n v="10510.43"/>
    <n v="42041.72"/>
    <x v="37"/>
    <x v="1"/>
    <x v="16"/>
    <n v="1005"/>
    <n v="10008009"/>
    <s v="SABANA"/>
    <n v="1904"/>
    <s v="Combustibles"/>
    <s v="0040007354"/>
    <x v="0"/>
    <s v="128564"/>
    <s v="En línea"/>
  </r>
  <r>
    <s v="01332307"/>
    <s v="08/02/2025"/>
    <s v="23:33"/>
    <s v="OJX143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205579"/>
    <s v="En línea"/>
  </r>
  <r>
    <s v="02278346"/>
    <s v="08/02/2025"/>
    <s v="23:38"/>
    <s v="OFW5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7638"/>
    <s v="En línea"/>
  </r>
  <r>
    <s v="01332282"/>
    <s v="08/02/2025"/>
    <s v="22:46"/>
    <s v="OGE15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87811"/>
    <s v="En línea"/>
  </r>
  <r>
    <s v="01332292"/>
    <s v="08/02/2025"/>
    <s v="23:10"/>
    <s v="OKZ840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135413"/>
    <s v="En línea"/>
  </r>
  <r>
    <s v="03144537"/>
    <s v="08/02/2025"/>
    <s v="15:19"/>
    <s v="DDX26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61185"/>
    <s v="En línea"/>
  </r>
  <r>
    <s v="02278123"/>
    <s v="08/02/2025"/>
    <s v="15:25"/>
    <s v="OLN151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117425"/>
    <s v="En línea"/>
  </r>
  <r>
    <s v="01332202"/>
    <s v="08/02/2025"/>
    <s v="19:53"/>
    <s v="DDQ1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8596"/>
    <s v="En línea"/>
  </r>
  <r>
    <s v="02278120"/>
    <s v="08/02/2025"/>
    <s v="15:21"/>
    <s v="DDQ26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3240"/>
    <s v="En línea"/>
  </r>
  <r>
    <s v="01332152"/>
    <s v="08/02/2025"/>
    <s v="18:23"/>
    <s v="OFL9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0822"/>
    <s v="En línea"/>
  </r>
  <r>
    <s v="03144612"/>
    <s v="08/02/2025"/>
    <s v="22:06"/>
    <s v="DDP40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2260"/>
    <s v="En línea"/>
  </r>
  <r>
    <s v="0549821"/>
    <s v="08/02/2025"/>
    <s v="17:07"/>
    <s v="OBE778"/>
    <x v="0"/>
    <s v="BOGOTÁ, D.C."/>
    <x v="0"/>
    <x v="1"/>
    <n v="84240"/>
    <n v="8"/>
    <n v="10530"/>
    <n v="10530"/>
    <s v="1000800910691005"/>
    <n v="10510.43"/>
    <n v="84083.44"/>
    <x v="17"/>
    <x v="1"/>
    <x v="17"/>
    <n v="1005"/>
    <n v="10008009"/>
    <s v="SABANA"/>
    <n v="1069"/>
    <s v="Combustibles"/>
    <s v="0040007354"/>
    <x v="0"/>
    <s v="281370"/>
    <s v="En línea"/>
  </r>
  <r>
    <s v="01332255"/>
    <s v="08/02/2025"/>
    <s v="21:54"/>
    <s v="LIS983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39092"/>
    <s v="En línea"/>
  </r>
  <r>
    <s v="02341032"/>
    <s v="08/02/2025"/>
    <s v="22:33"/>
    <s v="OFO14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88228"/>
    <s v="En línea"/>
  </r>
  <r>
    <s v="02340742"/>
    <s v="08/02/2025"/>
    <s v="09:01"/>
    <s v="OKZ862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156892"/>
    <s v="En línea"/>
  </r>
  <r>
    <s v="01627637"/>
    <s v="08/02/2025"/>
    <s v="16:39"/>
    <s v="OKZ847"/>
    <x v="0"/>
    <s v="BOGOTÁ, D.C."/>
    <x v="0"/>
    <x v="0"/>
    <n v="61840"/>
    <n v="4"/>
    <n v="15460"/>
    <n v="15460"/>
    <s v="1000800911031005"/>
    <n v="16129.73"/>
    <n v="64518.92"/>
    <x v="27"/>
    <x v="1"/>
    <x v="17"/>
    <n v="1005"/>
    <n v="10008009"/>
    <s v="SABANA"/>
    <n v="1103"/>
    <s v="Combustibles"/>
    <s v="0040007354"/>
    <x v="0"/>
    <s v="123611"/>
    <s v="En línea"/>
  </r>
  <r>
    <s v="2743604"/>
    <s v="08/02/2025"/>
    <s v="04:27"/>
    <s v="DDR22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73168"/>
    <s v="En línea"/>
  </r>
  <r>
    <s v="2743593"/>
    <s v="08/02/2025"/>
    <s v="01:08"/>
    <s v="OAM90E"/>
    <x v="0"/>
    <s v="BOGOTÁ, D.C."/>
    <x v="0"/>
    <x v="0"/>
    <n v="13311.34"/>
    <n v="0.83299999999999996"/>
    <n v="15980"/>
    <n v="15980"/>
    <s v="1000800911051005"/>
    <n v="16129.73"/>
    <n v="13436.065089999998"/>
    <x v="38"/>
    <x v="1"/>
    <x v="17"/>
    <n v="1005"/>
    <n v="10008009"/>
    <s v="SABANA"/>
    <n v="1105"/>
    <s v="Combustibles"/>
    <s v="0040007354"/>
    <x v="0"/>
    <s v="34446"/>
    <s v="En línea"/>
  </r>
  <r>
    <s v="2743592"/>
    <s v="08/02/2025"/>
    <s v="01:08"/>
    <s v="LHA63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24140"/>
    <s v="En línea"/>
  </r>
  <r>
    <s v="2743941"/>
    <s v="08/02/2025"/>
    <s v="16:41"/>
    <s v="OFX68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49113"/>
    <s v="En línea"/>
  </r>
  <r>
    <s v="2743842"/>
    <s v="08/02/2025"/>
    <s v="13:45"/>
    <s v="OFM09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47496"/>
    <s v="En línea"/>
  </r>
  <r>
    <s v="2743936"/>
    <s v="08/02/2025"/>
    <s v="16:31"/>
    <s v="LHB50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19741"/>
    <s v="En línea"/>
  </r>
  <r>
    <s v="2744041"/>
    <s v="08/02/2025"/>
    <s v="23:15"/>
    <s v="LHB26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10582"/>
    <s v="En línea"/>
  </r>
  <r>
    <s v="2744037"/>
    <s v="08/02/2025"/>
    <s v="22:45"/>
    <s v="OKZ845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60712"/>
    <s v="En línea"/>
  </r>
  <r>
    <s v="2743599"/>
    <s v="08/02/2025"/>
    <s v="03:08"/>
    <s v="OLO619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55285"/>
    <s v="En línea"/>
  </r>
  <r>
    <s v="2743682"/>
    <s v="08/02/2025"/>
    <s v="09:06"/>
    <s v="GCX021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12386"/>
    <s v="En línea"/>
  </r>
  <r>
    <s v="2743770"/>
    <s v="08/02/2025"/>
    <s v="11:58"/>
    <s v="LIS990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22361"/>
    <s v="En línea"/>
  </r>
  <r>
    <s v="2743711"/>
    <s v="08/02/2025"/>
    <s v="10:19"/>
    <s v="OJY282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69434"/>
    <s v="En línea"/>
  </r>
  <r>
    <s v="2744008"/>
    <s v="08/02/2025"/>
    <s v="20:06"/>
    <s v="OLM867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223081"/>
    <s v="En línea"/>
  </r>
  <r>
    <s v="03620461"/>
    <s v="08/02/2025"/>
    <s v="01:35"/>
    <s v="GCW868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61728"/>
    <s v="En línea"/>
  </r>
  <r>
    <s v="03620861"/>
    <s v="08/02/2025"/>
    <s v="12:26"/>
    <s v="OJY281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249190"/>
    <s v="En línea"/>
  </r>
  <r>
    <s v="04391974"/>
    <s v="08/02/2025"/>
    <s v="20:12"/>
    <s v="OLN080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196929"/>
    <s v="En línea"/>
  </r>
  <r>
    <s v="49065181"/>
    <s v="08/02/2025"/>
    <s v="09:50"/>
    <s v="OGC10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45501"/>
    <s v="En línea"/>
  </r>
  <r>
    <s v="01661011"/>
    <s v="08/02/2025"/>
    <s v="13:52"/>
    <s v="OAN32E"/>
    <x v="0"/>
    <s v="BOGOTÁ, D.C."/>
    <x v="0"/>
    <x v="0"/>
    <n v="22935"/>
    <n v="1.5"/>
    <n v="15290"/>
    <n v="15290"/>
    <s v="1000800910821005"/>
    <n v="16129.73"/>
    <n v="24194.595000000001"/>
    <x v="50"/>
    <x v="1"/>
    <x v="17"/>
    <n v="1005"/>
    <n v="10008009"/>
    <s v="SABANA"/>
    <n v="1082"/>
    <s v="Combustibles"/>
    <s v="0040007354"/>
    <x v="0"/>
    <s v="68690"/>
    <s v="En línea"/>
  </r>
  <r>
    <s v="02790126"/>
    <s v="08/02/2025"/>
    <s v="11:58"/>
    <s v="OFM2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4864"/>
    <s v="En línea"/>
  </r>
  <r>
    <s v="02789802"/>
    <s v="08/02/2025"/>
    <s v="07:03"/>
    <s v="LHB97F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27061"/>
    <s v="En línea"/>
  </r>
  <r>
    <s v="02790862"/>
    <s v="08/02/2025"/>
    <s v="23:03"/>
    <s v="DDQ28E"/>
    <x v="0"/>
    <s v="BOGOTÁ, D.C."/>
    <x v="0"/>
    <x v="0"/>
    <n v="15690"/>
    <n v="1"/>
    <n v="15690"/>
    <n v="15690"/>
    <s v="1000800911041005"/>
    <n v="16129.73"/>
    <n v="16129.73"/>
    <x v="29"/>
    <x v="1"/>
    <x v="17"/>
    <n v="1005"/>
    <n v="10008009"/>
    <s v="SABANA"/>
    <n v="1104"/>
    <s v="Combustibles"/>
    <s v="0040007354"/>
    <x v="0"/>
    <s v="46526"/>
    <s v="En línea"/>
  </r>
  <r>
    <s v="02790399"/>
    <s v="08/02/2025"/>
    <s v="15:57"/>
    <s v="OLO637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64267"/>
    <s v="En línea"/>
  </r>
  <r>
    <s v="02789665"/>
    <s v="08/02/2025"/>
    <s v="04:14"/>
    <s v="OLO666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76526"/>
    <s v="En línea"/>
  </r>
  <r>
    <s v="01331766"/>
    <s v="08/02/2025"/>
    <s v="04:30"/>
    <s v="OFN90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6830"/>
    <s v="En línea"/>
  </r>
  <r>
    <s v="01331706"/>
    <s v="08/02/2025"/>
    <s v="00:11"/>
    <s v="OJX036"/>
    <x v="0"/>
    <s v="BOGOTÁ, D.C."/>
    <x v="0"/>
    <x v="0"/>
    <n v="77700"/>
    <n v="5"/>
    <n v="15540"/>
    <n v="15540"/>
    <s v="1000800910691005"/>
    <n v="16129.73"/>
    <n v="80648.649999999994"/>
    <x v="17"/>
    <x v="1"/>
    <x v="17"/>
    <n v="1005"/>
    <n v="10008009"/>
    <s v="SABANA"/>
    <n v="1069"/>
    <s v="Combustibles"/>
    <s v="0040007354"/>
    <x v="0"/>
    <s v="198045"/>
    <s v="En línea"/>
  </r>
  <r>
    <s v="01331718"/>
    <s v="08/02/2025"/>
    <s v="00:48"/>
    <s v="OFV94E"/>
    <x v="0"/>
    <s v="BOGOTÁ, D.C."/>
    <x v="0"/>
    <x v="0"/>
    <n v="13737.36"/>
    <n v="0.88400000000000001"/>
    <n v="15540"/>
    <n v="15540"/>
    <s v="1000800910691005"/>
    <n v="16129.73"/>
    <n v="14258.68132"/>
    <x v="17"/>
    <x v="1"/>
    <x v="17"/>
    <n v="1005"/>
    <n v="10008009"/>
    <s v="SABANA"/>
    <n v="1069"/>
    <s v="Combustibles"/>
    <s v="0040007354"/>
    <x v="0"/>
    <s v="59553"/>
    <s v="En línea"/>
  </r>
  <r>
    <s v="02277867"/>
    <s v="08/02/2025"/>
    <s v="05:19"/>
    <s v="OEU909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158550"/>
    <s v="En línea"/>
  </r>
  <r>
    <s v="04188694"/>
    <s v="08/02/2025"/>
    <s v="10:56"/>
    <s v="LHE84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3179"/>
    <s v="En línea"/>
  </r>
  <r>
    <s v="02277992"/>
    <s v="08/02/2025"/>
    <s v="10:57"/>
    <s v="OFV85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4310"/>
    <s v="En línea"/>
  </r>
  <r>
    <s v="03144499"/>
    <s v="08/02/2025"/>
    <s v="11:59"/>
    <s v="LHE34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23908"/>
    <s v="En línea"/>
  </r>
  <r>
    <s v="03144514"/>
    <s v="08/02/2025"/>
    <s v="13:33"/>
    <s v="DDX21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74163"/>
    <s v="En línea"/>
  </r>
  <r>
    <s v="02278021"/>
    <s v="08/02/2025"/>
    <s v="12:02"/>
    <s v="DDU9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4500"/>
    <s v="En línea"/>
  </r>
  <r>
    <s v="01332154"/>
    <s v="08/02/2025"/>
    <s v="18:24"/>
    <s v="OFO61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92434"/>
    <s v="En línea"/>
  </r>
  <r>
    <s v="0549895"/>
    <s v="08/02/2025"/>
    <s v="20:11"/>
    <s v="ODT107"/>
    <x v="0"/>
    <s v="BOGOTÁ, D.C."/>
    <x v="0"/>
    <x v="0"/>
    <n v="67769.94"/>
    <n v="4.3609999999999998"/>
    <n v="15540"/>
    <n v="15540"/>
    <s v="1000800910691005"/>
    <n v="16129.73"/>
    <n v="70341.752529999998"/>
    <x v="17"/>
    <x v="1"/>
    <x v="17"/>
    <n v="1005"/>
    <n v="10008009"/>
    <s v="SABANA"/>
    <n v="1069"/>
    <s v="Combustibles"/>
    <s v="0040007354"/>
    <x v="0"/>
    <s v="168735"/>
    <s v="En línea"/>
  </r>
  <r>
    <s v="01332304"/>
    <s v="08/02/2025"/>
    <s v="23:30"/>
    <s v="LHA13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47208"/>
    <s v="En línea"/>
  </r>
  <r>
    <s v="01332266"/>
    <s v="08/02/2025"/>
    <s v="22:17"/>
    <s v="OFL94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49294"/>
    <s v="En línea"/>
  </r>
  <r>
    <s v="04188884"/>
    <s v="08/02/2025"/>
    <s v="21:25"/>
    <s v="OLO311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138087"/>
    <s v="En línea"/>
  </r>
  <r>
    <s v="01309097"/>
    <s v="08/02/2025"/>
    <s v="07:57"/>
    <s v="OFY85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9748"/>
    <s v="En línea"/>
  </r>
  <r>
    <s v="01308998"/>
    <s v="08/02/2025"/>
    <s v="01:22"/>
    <s v="OFN09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3685"/>
    <s v="En línea"/>
  </r>
  <r>
    <s v="01308993"/>
    <s v="08/02/2025"/>
    <s v="01:09"/>
    <s v="OFN07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8019"/>
    <s v="En línea"/>
  </r>
  <r>
    <s v="02294789"/>
    <s v="08/02/2025"/>
    <s v="13:43"/>
    <s v="OFY90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72910"/>
    <s v="En línea"/>
  </r>
  <r>
    <s v="02294844"/>
    <s v="08/02/2025"/>
    <s v="15:22"/>
    <s v="OFY94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71423"/>
    <s v="En línea"/>
  </r>
  <r>
    <s v="02294898"/>
    <s v="08/02/2025"/>
    <s v="17:06"/>
    <s v="OFQ43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4232"/>
    <s v="En línea"/>
  </r>
  <r>
    <s v="02295057"/>
    <s v="08/02/2025"/>
    <s v="23:24"/>
    <s v="OFY78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85807"/>
    <s v="En línea"/>
  </r>
  <r>
    <s v="01511684"/>
    <s v="08/02/2025"/>
    <s v="07:33"/>
    <s v="ODT022"/>
    <x v="8"/>
    <s v="BOGOTÁ, D.C."/>
    <x v="0"/>
    <x v="1"/>
    <n v="339072.44"/>
    <n v="32.728999999999999"/>
    <n v="10360"/>
    <n v="10360"/>
    <s v="1000800911042289"/>
    <n v="10448.01"/>
    <n v="341952.91928999999"/>
    <x v="29"/>
    <x v="1"/>
    <x v="21"/>
    <n v="2289"/>
    <n v="10008009"/>
    <s v="SABANA"/>
    <n v="1104"/>
    <s v="Combustibles"/>
    <s v="0040005785"/>
    <x v="0"/>
    <s v="52087"/>
    <s v="En línea"/>
  </r>
  <r>
    <s v="1789545"/>
    <s v="08/02/2025"/>
    <s v="08:54"/>
    <s v="OAO09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90728"/>
    <s v="En línea"/>
  </r>
  <r>
    <s v="1789454"/>
    <s v="08/02/2025"/>
    <s v="07:05"/>
    <s v="OAO40E"/>
    <x v="0"/>
    <s v="BOGOTÁ, D.C."/>
    <x v="0"/>
    <x v="0"/>
    <n v="18512.73"/>
    <n v="1.1890000000000001"/>
    <n v="15570"/>
    <n v="15570"/>
    <s v="1000800923551005"/>
    <n v="16129.73"/>
    <n v="19178.248970000001"/>
    <x v="39"/>
    <x v="1"/>
    <x v="16"/>
    <n v="1005"/>
    <n v="10008009"/>
    <s v="SABANA"/>
    <n v="2355"/>
    <s v="Combustibles"/>
    <s v="0040007354"/>
    <x v="0"/>
    <s v="93757"/>
    <s v="En línea"/>
  </r>
  <r>
    <s v="1789389"/>
    <s v="08/02/2025"/>
    <s v="00:27"/>
    <s v="OLN277"/>
    <x v="0"/>
    <s v="BOGOTÁ, D.C."/>
    <x v="0"/>
    <x v="0"/>
    <n v="46710"/>
    <n v="3"/>
    <n v="15570"/>
    <n v="15570"/>
    <s v="1000800923551005"/>
    <n v="16129.73"/>
    <n v="48389.19"/>
    <x v="39"/>
    <x v="1"/>
    <x v="16"/>
    <n v="1005"/>
    <n v="10008009"/>
    <s v="SABANA"/>
    <n v="2355"/>
    <s v="Combustibles"/>
    <s v="0040007354"/>
    <x v="0"/>
    <s v="128062"/>
    <s v="En línea"/>
  </r>
  <r>
    <s v="1789390"/>
    <s v="08/02/2025"/>
    <s v="00:42"/>
    <s v="DDV04E"/>
    <x v="0"/>
    <s v="BOGOTÁ, D.C."/>
    <x v="0"/>
    <x v="0"/>
    <n v="23355"/>
    <n v="1.5"/>
    <n v="15570"/>
    <n v="15570"/>
    <s v="1000800923551005"/>
    <n v="16129.73"/>
    <n v="24194.595000000001"/>
    <x v="39"/>
    <x v="1"/>
    <x v="16"/>
    <n v="1005"/>
    <n v="10008009"/>
    <s v="SABANA"/>
    <n v="2355"/>
    <s v="Combustibles"/>
    <s v="0040007354"/>
    <x v="0"/>
    <s v="115385"/>
    <s v="En línea"/>
  </r>
  <r>
    <s v="02105206"/>
    <s v="08/02/2025"/>
    <s v="03:49"/>
    <s v="OFJ36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69390"/>
    <s v="En línea"/>
  </r>
  <r>
    <s v="0477636"/>
    <s v="08/02/2025"/>
    <s v="21:37"/>
    <s v="OFZ81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63208"/>
    <s v="En línea"/>
  </r>
  <r>
    <s v="03121867"/>
    <s v="08/02/2025"/>
    <s v="20:01"/>
    <s v="OFZ26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83332"/>
    <s v="En línea"/>
  </r>
  <r>
    <s v="03121470"/>
    <s v="08/02/2025"/>
    <s v="02:19"/>
    <s v="OKZ871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166304"/>
    <s v="En línea"/>
  </r>
  <r>
    <s v="03121660"/>
    <s v="08/02/2025"/>
    <s v="11:30"/>
    <s v="OLO535"/>
    <x v="0"/>
    <s v="BOGOTÁ, D.C."/>
    <x v="0"/>
    <x v="1"/>
    <n v="85520"/>
    <n v="8"/>
    <n v="10690"/>
    <n v="10690"/>
    <s v="1000800923041005"/>
    <n v="10510.43"/>
    <n v="84083.44"/>
    <x v="0"/>
    <x v="1"/>
    <x v="16"/>
    <n v="1005"/>
    <n v="10008009"/>
    <s v="SABANA"/>
    <n v="2304"/>
    <s v="Combustibles"/>
    <s v="0040007354"/>
    <x v="0"/>
    <s v="112315"/>
    <s v="En línea"/>
  </r>
  <r>
    <s v="02105318"/>
    <s v="08/02/2025"/>
    <s v="09:02"/>
    <s v="GCX030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115014"/>
    <s v="En línea"/>
  </r>
  <r>
    <s v="03121862"/>
    <s v="08/02/2025"/>
    <s v="19:51"/>
    <s v="OKZ784"/>
    <x v="0"/>
    <s v="BOGOTÁ, D.C."/>
    <x v="0"/>
    <x v="1"/>
    <n v="85520"/>
    <n v="8"/>
    <n v="10690"/>
    <n v="10690"/>
    <s v="1000800923041005"/>
    <n v="10510.43"/>
    <n v="84083.44"/>
    <x v="0"/>
    <x v="1"/>
    <x v="16"/>
    <n v="1005"/>
    <n v="10008009"/>
    <s v="SABANA"/>
    <n v="2304"/>
    <s v="Combustibles"/>
    <s v="0040007354"/>
    <x v="0"/>
    <s v="196575"/>
    <s v="En línea"/>
  </r>
  <r>
    <s v="0265557"/>
    <s v="08/02/2025"/>
    <s v="10:24"/>
    <s v="OFK45E"/>
    <x v="0"/>
    <s v="BOGOTÁ, D.C."/>
    <x v="0"/>
    <x v="0"/>
    <n v="24225"/>
    <n v="1.5"/>
    <n v="16150"/>
    <n v="16150"/>
    <s v="1000800913581005"/>
    <n v="16129.73"/>
    <n v="24194.595000000001"/>
    <x v="21"/>
    <x v="1"/>
    <x v="17"/>
    <n v="1005"/>
    <n v="10008009"/>
    <s v="SABANA"/>
    <n v="1358"/>
    <s v="Combustibles"/>
    <s v="0040007354"/>
    <x v="0"/>
    <s v="59389"/>
    <s v="En línea"/>
  </r>
  <r>
    <s v="04227945"/>
    <s v="08/02/2025"/>
    <s v="00:27"/>
    <s v="OFX47E"/>
    <x v="0"/>
    <s v="BOGOTÁ, D.C."/>
    <x v="0"/>
    <x v="0"/>
    <n v="16272.04"/>
    <n v="1.0580000000000001"/>
    <n v="15380"/>
    <n v="15380"/>
    <s v="1000800926001005"/>
    <n v="16129.73"/>
    <n v="17065.25434"/>
    <x v="14"/>
    <x v="1"/>
    <x v="16"/>
    <n v="1005"/>
    <n v="10008009"/>
    <s v="SABANA"/>
    <n v="2600"/>
    <s v="Combustibles"/>
    <s v="0040007354"/>
    <x v="0"/>
    <s v="34309"/>
    <s v="En línea"/>
  </r>
  <r>
    <s v="03254980"/>
    <s v="08/02/2025"/>
    <s v="13:48"/>
    <s v="LHF13F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10700"/>
    <s v="En línea"/>
  </r>
  <r>
    <s v="02394013"/>
    <s v="08/02/2025"/>
    <s v="14:03"/>
    <s v="LHH04F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24349"/>
    <s v="En línea"/>
  </r>
  <r>
    <s v="01465992"/>
    <s v="08/02/2025"/>
    <s v="17:42"/>
    <s v="DDX37E"/>
    <x v="0"/>
    <s v="BOGOTÁ, D.C."/>
    <x v="0"/>
    <x v="0"/>
    <n v="15380"/>
    <n v="1"/>
    <n v="15380"/>
    <n v="15380"/>
    <s v="1000800926001005"/>
    <n v="16129.73"/>
    <n v="16129.73"/>
    <x v="14"/>
    <x v="1"/>
    <x v="16"/>
    <n v="1005"/>
    <n v="10008009"/>
    <s v="SABANA"/>
    <n v="2600"/>
    <s v="Combustibles"/>
    <s v="0040007354"/>
    <x v="0"/>
    <s v="71315"/>
    <s v="En línea"/>
  </r>
  <r>
    <s v="01466045"/>
    <s v="08/02/2025"/>
    <s v="19:25"/>
    <s v="OFT87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21603"/>
    <s v="En línea"/>
  </r>
  <r>
    <s v="03255233"/>
    <s v="08/02/2025"/>
    <s v="23:55"/>
    <s v="OFQ24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4780"/>
    <s v="En línea"/>
  </r>
  <r>
    <s v="01653265"/>
    <s v="08/02/2025"/>
    <s v="07:11"/>
    <s v="OFM64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3027"/>
    <s v="En línea"/>
  </r>
  <r>
    <s v="01653545"/>
    <s v="08/02/2025"/>
    <s v="14:28"/>
    <s v="OFQ90E"/>
    <x v="0"/>
    <s v="BOGOTÁ, D.C."/>
    <x v="0"/>
    <x v="0"/>
    <n v="22546.53"/>
    <n v="1.4370000000000001"/>
    <n v="15690"/>
    <n v="15690"/>
    <s v="1000800920461005"/>
    <n v="16129.73"/>
    <n v="23178.422010000002"/>
    <x v="2"/>
    <x v="1"/>
    <x v="16"/>
    <n v="1005"/>
    <n v="10008009"/>
    <s v="SABANA"/>
    <n v="2046"/>
    <s v="Combustibles"/>
    <s v="0040007354"/>
    <x v="0"/>
    <s v="47300"/>
    <s v="En línea"/>
  </r>
  <r>
    <s v="01653576"/>
    <s v="08/02/2025"/>
    <s v="15:02"/>
    <s v="OFQ66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7928"/>
    <s v="En línea"/>
  </r>
  <r>
    <s v="01653782"/>
    <s v="08/02/2025"/>
    <s v="19:20"/>
    <s v="OAM83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82934"/>
    <s v="En línea"/>
  </r>
  <r>
    <s v="01653737"/>
    <s v="08/02/2025"/>
    <s v="18:20"/>
    <s v="OAP50E"/>
    <x v="0"/>
    <s v="BOGOTÁ, D.C."/>
    <x v="0"/>
    <x v="0"/>
    <n v="31380"/>
    <n v="2"/>
    <n v="15690"/>
    <n v="15690"/>
    <s v="1000800920461005"/>
    <n v="16129.73"/>
    <n v="32259.46"/>
    <x v="2"/>
    <x v="1"/>
    <x v="16"/>
    <n v="1005"/>
    <n v="10008009"/>
    <s v="SABANA"/>
    <n v="2046"/>
    <s v="Combustibles"/>
    <s v="0040007354"/>
    <x v="0"/>
    <s v="36809"/>
    <s v="En línea"/>
  </r>
  <r>
    <s v="02721969"/>
    <s v="08/02/2025"/>
    <s v="19:49"/>
    <s v="OFQ75E"/>
    <x v="0"/>
    <s v="BOGOTÁ, D.C."/>
    <x v="0"/>
    <x v="0"/>
    <n v="15690"/>
    <n v="1"/>
    <n v="15690"/>
    <n v="15690"/>
    <s v="1000800920461005"/>
    <n v="16129.73"/>
    <n v="16129.73"/>
    <x v="2"/>
    <x v="1"/>
    <x v="16"/>
    <n v="1005"/>
    <n v="10008009"/>
    <s v="SABANA"/>
    <n v="2046"/>
    <s v="Combustibles"/>
    <s v="0040007354"/>
    <x v="0"/>
    <s v="45801"/>
    <s v="En línea"/>
  </r>
  <r>
    <s v="02722092"/>
    <s v="08/02/2025"/>
    <s v="23:18"/>
    <s v="OFM72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8108"/>
    <s v="En línea"/>
  </r>
  <r>
    <s v="02380178"/>
    <s v="08/02/2025"/>
    <s v="11:00"/>
    <s v="DDW44E"/>
    <x v="0"/>
    <s v="BOGOTÁ, D.C."/>
    <x v="0"/>
    <x v="0"/>
    <n v="23085"/>
    <n v="1.5"/>
    <n v="15390"/>
    <n v="15390"/>
    <s v="1000800914191005"/>
    <n v="16129.73"/>
    <n v="24194.595000000001"/>
    <x v="3"/>
    <x v="1"/>
    <x v="17"/>
    <n v="1005"/>
    <n v="10008009"/>
    <s v="SABANA"/>
    <n v="1419"/>
    <s v="Combustibles"/>
    <s v="0040007354"/>
    <x v="0"/>
    <s v="87381"/>
    <s v="En línea"/>
  </r>
  <r>
    <s v="01387181"/>
    <s v="08/02/2025"/>
    <s v="22:18"/>
    <s v="OLN135"/>
    <x v="0"/>
    <s v="BOGOTÁ, D.C."/>
    <x v="0"/>
    <x v="0"/>
    <n v="61560"/>
    <n v="4"/>
    <n v="15390"/>
    <n v="15390"/>
    <s v="1000800914191005"/>
    <n v="16129.73"/>
    <n v="64518.92"/>
    <x v="3"/>
    <x v="1"/>
    <x v="17"/>
    <n v="1005"/>
    <n v="10008009"/>
    <s v="SABANA"/>
    <n v="1419"/>
    <s v="Combustibles"/>
    <s v="0040007354"/>
    <x v="0"/>
    <s v="148432"/>
    <s v="En línea"/>
  </r>
  <r>
    <s v="02721435"/>
    <s v="08/02/2025"/>
    <s v="06:27"/>
    <s v="OLO555"/>
    <x v="0"/>
    <s v="BOGOTÁ, D.C."/>
    <x v="0"/>
    <x v="1"/>
    <n v="82880"/>
    <n v="8"/>
    <n v="10360"/>
    <n v="10360"/>
    <s v="1000800920461005"/>
    <n v="10510.43"/>
    <n v="84083.44"/>
    <x v="2"/>
    <x v="1"/>
    <x v="16"/>
    <n v="1005"/>
    <n v="10008009"/>
    <s v="SABANA"/>
    <n v="2046"/>
    <s v="Combustibles"/>
    <s v="0040007354"/>
    <x v="0"/>
    <s v="137557"/>
    <s v="En línea"/>
  </r>
  <r>
    <s v="01653388"/>
    <s v="08/02/2025"/>
    <s v="10:45"/>
    <s v="LIS997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7230"/>
    <s v="En línea"/>
  </r>
  <r>
    <s v="01653753"/>
    <s v="08/02/2025"/>
    <s v="18:39"/>
    <s v="GCX077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99550"/>
    <s v="En línea"/>
  </r>
  <r>
    <s v="01653906"/>
    <s v="08/02/2025"/>
    <s v="23:52"/>
    <s v="GCX079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04882"/>
    <s v="En línea"/>
  </r>
  <r>
    <s v="02340894"/>
    <s v="08/02/2025"/>
    <s v="06:51"/>
    <s v="LIT014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38889"/>
    <s v="En línea"/>
  </r>
  <r>
    <s v="05145920"/>
    <s v="08/02/2025"/>
    <s v="23:30"/>
    <s v="GCX105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46221"/>
    <s v="En línea"/>
  </r>
  <r>
    <s v="04334930"/>
    <s v="08/02/2025"/>
    <s v="12:03"/>
    <s v="JQV308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5497"/>
    <s v="En línea"/>
  </r>
  <r>
    <s v="04335174"/>
    <s v="08/02/2025"/>
    <s v="18:50"/>
    <s v="LIS834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46676"/>
    <s v="En línea"/>
  </r>
  <r>
    <s v="04335171"/>
    <s v="08/02/2025"/>
    <s v="18:46"/>
    <s v="JQV302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6895"/>
    <s v="En línea"/>
  </r>
  <r>
    <s v="04335281"/>
    <s v="08/02/2025"/>
    <s v="23:15"/>
    <s v="OLN122"/>
    <x v="0"/>
    <s v="BOGOTÁ, D.C."/>
    <x v="0"/>
    <x v="1"/>
    <n v="83920"/>
    <n v="8"/>
    <n v="10490"/>
    <n v="10490"/>
    <s v="1000800910401005"/>
    <n v="10510.43"/>
    <n v="84083.44"/>
    <x v="22"/>
    <x v="1"/>
    <x v="17"/>
    <n v="1005"/>
    <n v="10008009"/>
    <s v="SABANA"/>
    <n v="1040"/>
    <s v="Combustibles"/>
    <s v="0040007354"/>
    <x v="0"/>
    <s v="77090"/>
    <s v="En línea"/>
  </r>
  <r>
    <s v="04364013"/>
    <s v="08/02/2025"/>
    <s v="15:09"/>
    <s v="DDT62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57222"/>
    <s v="En línea"/>
  </r>
  <r>
    <s v="04364015"/>
    <s v="08/02/2025"/>
    <s v="15:10"/>
    <s v="ODT165"/>
    <x v="0"/>
    <s v="BOGOTÁ, D.C."/>
    <x v="0"/>
    <x v="0"/>
    <n v="76950"/>
    <n v="5"/>
    <n v="15390"/>
    <n v="15390"/>
    <s v="1000800921601005"/>
    <n v="16129.73"/>
    <n v="80648.649999999994"/>
    <x v="23"/>
    <x v="1"/>
    <x v="16"/>
    <n v="1005"/>
    <n v="10008009"/>
    <s v="SABANA"/>
    <n v="2160"/>
    <s v="Combustibles"/>
    <s v="0040007354"/>
    <x v="0"/>
    <s v="140655"/>
    <s v="En línea"/>
  </r>
  <r>
    <s v="03482123"/>
    <s v="08/02/2025"/>
    <s v="20:18"/>
    <s v="OLN201"/>
    <x v="0"/>
    <s v="BOGOTÁ, D.C."/>
    <x v="0"/>
    <x v="0"/>
    <n v="61560"/>
    <n v="4"/>
    <n v="15390"/>
    <n v="15390"/>
    <s v="1000800921601005"/>
    <n v="16129.73"/>
    <n v="64518.92"/>
    <x v="23"/>
    <x v="1"/>
    <x v="16"/>
    <n v="1005"/>
    <n v="10008009"/>
    <s v="SABANA"/>
    <n v="2160"/>
    <s v="Combustibles"/>
    <s v="0040007354"/>
    <x v="0"/>
    <s v="91100"/>
    <s v="En línea"/>
  </r>
  <r>
    <s v="04364230"/>
    <s v="08/02/2025"/>
    <s v="22:15"/>
    <s v="OLN283"/>
    <x v="0"/>
    <s v="BOGOTÁ, D.C."/>
    <x v="0"/>
    <x v="0"/>
    <n v="46170"/>
    <n v="3"/>
    <n v="15390"/>
    <n v="15390"/>
    <s v="1000800921601005"/>
    <n v="16129.73"/>
    <n v="48389.19"/>
    <x v="23"/>
    <x v="1"/>
    <x v="16"/>
    <n v="1005"/>
    <n v="10008009"/>
    <s v="SABANA"/>
    <n v="2160"/>
    <s v="Combustibles"/>
    <s v="0040007354"/>
    <x v="0"/>
    <s v="126124"/>
    <s v="En línea"/>
  </r>
  <r>
    <s v="01383531"/>
    <s v="08/02/2025"/>
    <s v="00:43"/>
    <s v="OLN089"/>
    <x v="0"/>
    <s v="BOGOTÁ, D.C."/>
    <x v="0"/>
    <x v="1"/>
    <n v="35630"/>
    <n v="3.5"/>
    <n v="10180"/>
    <n v="10180"/>
    <s v="1000800910481005"/>
    <n v="10510.43"/>
    <n v="36786.505000000005"/>
    <x v="11"/>
    <x v="1"/>
    <x v="17"/>
    <n v="1005"/>
    <n v="10008009"/>
    <s v="SABANA"/>
    <n v="1048"/>
    <s v="Combustibles"/>
    <s v="0040007354"/>
    <x v="0"/>
    <s v="205272"/>
    <s v="En línea"/>
  </r>
  <r>
    <s v="04154892"/>
    <s v="08/02/2025"/>
    <s v="06:16"/>
    <s v="DDY5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2035"/>
    <s v="En línea"/>
  </r>
  <r>
    <s v="04154927"/>
    <s v="08/02/2025"/>
    <s v="06:39"/>
    <s v="LHB18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1856"/>
    <s v="En línea"/>
  </r>
  <r>
    <s v="04155008"/>
    <s v="08/02/2025"/>
    <s v="07:40"/>
    <s v="DDW2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100420"/>
    <s v="En línea"/>
  </r>
  <r>
    <s v="03542021"/>
    <s v="08/02/2025"/>
    <s v="03:18"/>
    <s v="LBM34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6536"/>
    <s v="En línea"/>
  </r>
  <r>
    <s v="04155346"/>
    <s v="08/02/2025"/>
    <s v="12:11"/>
    <s v="OGF69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0652"/>
    <s v="En línea"/>
  </r>
  <r>
    <s v="02612674"/>
    <s v="08/02/2025"/>
    <s v="19:29"/>
    <s v="OFZ2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2678"/>
    <s v="En línea"/>
  </r>
  <r>
    <s v="04155913"/>
    <s v="08/02/2025"/>
    <s v="20:55"/>
    <s v="DDY6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2500"/>
    <s v="En línea"/>
  </r>
  <r>
    <s v="03542641"/>
    <s v="08/02/2025"/>
    <s v="22:12"/>
    <s v="OFZ28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0382"/>
    <s v="En línea"/>
  </r>
  <r>
    <s v="04155874"/>
    <s v="08/02/2025"/>
    <s v="20:03"/>
    <s v="DDP01E"/>
    <x v="0"/>
    <s v="BOGOTÁ, D.C."/>
    <x v="0"/>
    <x v="0"/>
    <n v="20014.080000000002"/>
    <n v="1.3029999999999999"/>
    <n v="15360"/>
    <n v="15360"/>
    <s v="1000800910551005"/>
    <n v="16129.73"/>
    <n v="21017.038189999999"/>
    <x v="10"/>
    <x v="1"/>
    <x v="17"/>
    <n v="1005"/>
    <n v="10008009"/>
    <s v="SABANA"/>
    <n v="1055"/>
    <s v="Combustibles"/>
    <s v="0040007354"/>
    <x v="0"/>
    <s v="100251"/>
    <s v="En línea"/>
  </r>
  <r>
    <s v="04155731"/>
    <s v="08/02/2025"/>
    <s v="17:31"/>
    <s v="OFS7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8131"/>
    <s v="En línea"/>
  </r>
  <r>
    <s v="01662065"/>
    <s v="08/02/2025"/>
    <s v="13:42"/>
    <s v="OFV7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3483"/>
    <s v="En línea"/>
  </r>
  <r>
    <s v="01662221"/>
    <s v="08/02/2025"/>
    <s v="17:53"/>
    <s v="OFJ0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3875"/>
    <s v="En línea"/>
  </r>
  <r>
    <s v="02612834"/>
    <s v="08/02/2025"/>
    <s v="23:36"/>
    <s v="DDY59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5580"/>
    <s v="En línea"/>
  </r>
  <r>
    <s v="49076634"/>
    <s v="08/02/2025"/>
    <s v="16:54"/>
    <s v="OLO498"/>
    <x v="2"/>
    <s v="BOGOTÁ, D.C."/>
    <x v="0"/>
    <x v="1"/>
    <n v="244815.70199999999"/>
    <n v="23.097999999999999"/>
    <n v="10599"/>
    <n v="10599"/>
    <s v="100080091883267"/>
    <n v="10697.3"/>
    <n v="247086.23539999998"/>
    <x v="46"/>
    <x v="1"/>
    <x v="19"/>
    <n v="267"/>
    <n v="10008009"/>
    <s v="SABANA"/>
    <n v="1883"/>
    <s v="Combustibles"/>
    <s v="0040006107"/>
    <x v="0"/>
    <s v="64229"/>
    <s v="En línea"/>
  </r>
  <r>
    <s v="49081011"/>
    <s v="08/02/2025"/>
    <s v="20:46"/>
    <s v="OCJ888"/>
    <x v="2"/>
    <s v="BOGOTÁ, D.C."/>
    <x v="0"/>
    <x v="1"/>
    <n v="289596.47700000001"/>
    <n v="27.323"/>
    <n v="10599"/>
    <n v="10599"/>
    <s v="100080091883267"/>
    <n v="10697.3"/>
    <n v="292282.32789999997"/>
    <x v="46"/>
    <x v="1"/>
    <x v="19"/>
    <n v="267"/>
    <n v="10008009"/>
    <s v="SABANA"/>
    <n v="1883"/>
    <s v="Combustibles"/>
    <s v="0040006107"/>
    <x v="0"/>
    <s v="160563"/>
    <s v="En línea"/>
  </r>
  <r>
    <s v="01561520"/>
    <s v="08/02/2025"/>
    <s v="18:19"/>
    <s v="GCW999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1962"/>
    <s v="En línea"/>
  </r>
  <r>
    <s v="02458302"/>
    <s v="08/02/2025"/>
    <s v="18:27"/>
    <s v="GCW997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9001"/>
    <s v="En línea"/>
  </r>
  <r>
    <s v="02458457"/>
    <s v="08/02/2025"/>
    <s v="23:08"/>
    <s v="GCX001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6341"/>
    <s v="En línea"/>
  </r>
  <r>
    <s v="0166766"/>
    <s v="08/02/2025"/>
    <s v="19:35"/>
    <s v="JQV205"/>
    <x v="17"/>
    <s v="BOGOTÁ, D.C."/>
    <x v="0"/>
    <x v="0"/>
    <n v="189455.65"/>
    <n v="11.731"/>
    <n v="16150"/>
    <n v="16150"/>
    <s v="1000800913581017"/>
    <n v="16511.669999999998"/>
    <n v="193698.40076999998"/>
    <x v="21"/>
    <x v="1"/>
    <x v="33"/>
    <n v="1017"/>
    <n v="10008009"/>
    <s v="SABANA"/>
    <n v="1358"/>
    <s v="Combustibles"/>
    <s v="0040007672"/>
    <x v="0"/>
    <s v="54808"/>
    <s v="En línea"/>
  </r>
  <r>
    <s v="01471252"/>
    <s v="08/02/2025"/>
    <s v="14:17"/>
    <s v="OFL77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7819"/>
    <s v="En línea"/>
  </r>
  <r>
    <s v="01471584"/>
    <s v="08/02/2025"/>
    <s v="23:36"/>
    <s v="OFL91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9635"/>
    <s v="En línea"/>
  </r>
  <r>
    <s v="01471034"/>
    <s v="08/02/2025"/>
    <s v="08:06"/>
    <s v="GCX092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44363"/>
    <s v="En línea"/>
  </r>
  <r>
    <s v="01470807"/>
    <s v="08/02/2025"/>
    <s v="00:36"/>
    <s v="GCX089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15804"/>
    <s v="En línea"/>
  </r>
  <r>
    <s v="02363749"/>
    <s v="08/02/2025"/>
    <s v="12:22"/>
    <s v="GCX093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8166"/>
    <s v="En línea"/>
  </r>
  <r>
    <s v="02364030"/>
    <s v="08/02/2025"/>
    <s v="19:14"/>
    <s v="OLO592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8163"/>
    <s v="En línea"/>
  </r>
  <r>
    <s v="01471505"/>
    <s v="08/02/2025"/>
    <s v="22:06"/>
    <s v="OLO596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3865"/>
    <s v="En línea"/>
  </r>
  <r>
    <s v="01471563"/>
    <s v="08/02/2025"/>
    <s v="23:05"/>
    <s v="OLO597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85841"/>
    <s v="En línea"/>
  </r>
  <r>
    <s v="03166422"/>
    <s v="08/02/2025"/>
    <s v="10:09"/>
    <s v="OFX70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9663"/>
    <s v="En línea"/>
  </r>
  <r>
    <s v="03166594"/>
    <s v="08/02/2025"/>
    <s v="14:11"/>
    <s v="OFL86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8148"/>
    <s v="En línea"/>
  </r>
  <r>
    <s v="02856205"/>
    <s v="08/02/2025"/>
    <s v="13:19"/>
    <s v="OFM52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43086"/>
    <s v="En línea"/>
  </r>
  <r>
    <s v="02856435"/>
    <s v="08/02/2025"/>
    <s v="18:57"/>
    <s v="JQV267"/>
    <x v="0"/>
    <s v="BOGOTÁ, D.C."/>
    <x v="0"/>
    <x v="0"/>
    <n v="46380"/>
    <n v="3"/>
    <n v="15460"/>
    <n v="15460"/>
    <s v="100080099281005"/>
    <n v="16129.73"/>
    <n v="48389.19"/>
    <x v="4"/>
    <x v="1"/>
    <x v="17"/>
    <n v="1005"/>
    <n v="10008009"/>
    <s v="SABANA"/>
    <n v="928"/>
    <s v="Combustibles"/>
    <s v="0040007354"/>
    <x v="0"/>
    <s v="63002"/>
    <s v="En línea"/>
  </r>
  <r>
    <s v="02856544"/>
    <s v="08/02/2025"/>
    <s v="22:55"/>
    <s v="OFY11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73500"/>
    <s v="En línea"/>
  </r>
  <r>
    <s v="02695227"/>
    <s v="08/02/2025"/>
    <s v="18:10"/>
    <s v="OLO701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91005"/>
    <s v="En línea"/>
  </r>
  <r>
    <s v="49058208"/>
    <s v="08/02/2025"/>
    <s v="06:05"/>
    <s v="ODT174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2431"/>
    <s v="En línea"/>
  </r>
  <r>
    <s v="49054902"/>
    <s v="08/02/2025"/>
    <s v="00:11"/>
    <s v="ODT173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12111"/>
    <s v="En línea"/>
  </r>
  <r>
    <s v="49064963"/>
    <s v="08/02/2025"/>
    <s v="09:42"/>
    <s v="OAN07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59525"/>
    <s v="En línea"/>
  </r>
  <r>
    <s v="49069876"/>
    <s v="08/02/2025"/>
    <s v="12:35"/>
    <s v="OJX056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69310"/>
    <s v="En línea"/>
  </r>
  <r>
    <s v="49076306"/>
    <s v="08/02/2025"/>
    <s v="16:42"/>
    <s v="OGG30E"/>
    <x v="0"/>
    <s v="BOGOTÁ, D.C."/>
    <x v="0"/>
    <x v="0"/>
    <n v="16028.88"/>
    <n v="0.98699999999999999"/>
    <n v="16240"/>
    <n v="16240"/>
    <s v="1000800935401005"/>
    <n v="16129.73"/>
    <n v="15920.04351"/>
    <x v="32"/>
    <x v="1"/>
    <x v="16"/>
    <n v="1005"/>
    <n v="10008009"/>
    <s v="SABANA"/>
    <n v="3540"/>
    <s v="Combustibles"/>
    <s v="0040007354"/>
    <x v="0"/>
    <s v="63250"/>
    <s v="En línea"/>
  </r>
  <r>
    <s v="49076290"/>
    <s v="08/02/2025"/>
    <s v="16:42"/>
    <s v="OFY26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101705"/>
    <s v="En línea"/>
  </r>
  <r>
    <s v="49080165"/>
    <s v="08/02/2025"/>
    <s v="19:52"/>
    <s v="OLN068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43321"/>
    <s v="En línea"/>
  </r>
  <r>
    <s v="49076339"/>
    <s v="08/02/2025"/>
    <s v="16:44"/>
    <s v="OGG05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54805"/>
    <s v="En línea"/>
  </r>
  <r>
    <s v="49076492"/>
    <s v="08/02/2025"/>
    <s v="16:49"/>
    <s v="DDP16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81473"/>
    <s v="En línea"/>
  </r>
  <r>
    <s v="49080477"/>
    <s v="08/02/2025"/>
    <s v="20:10"/>
    <s v="LHE62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7136"/>
    <s v="En línea"/>
  </r>
  <r>
    <s v="49080468"/>
    <s v="08/02/2025"/>
    <s v="20:09"/>
    <s v="DDU59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86032"/>
    <s v="En línea"/>
  </r>
  <r>
    <s v="49076247"/>
    <s v="08/02/2025"/>
    <s v="16:41"/>
    <s v="LHF30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8963"/>
    <s v="En línea"/>
  </r>
  <r>
    <s v="49081787"/>
    <s v="08/02/2025"/>
    <s v="21:41"/>
    <s v="JQV272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49487"/>
    <s v="En línea"/>
  </r>
  <r>
    <s v="49082112"/>
    <s v="08/02/2025"/>
    <s v="22:08"/>
    <s v="LHE71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9599"/>
    <s v="En línea"/>
  </r>
  <r>
    <s v="49083060"/>
    <s v="08/02/2025"/>
    <s v="23:35"/>
    <s v="OKZ837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9240"/>
    <s v="En línea"/>
  </r>
  <r>
    <s v="02466562"/>
    <s v="08/02/2025"/>
    <s v="20:38"/>
    <s v="OKZ782"/>
    <x v="0"/>
    <s v="BOGOTÁ, D.C."/>
    <x v="0"/>
    <x v="1"/>
    <n v="85520"/>
    <n v="8"/>
    <n v="10690"/>
    <n v="10690"/>
    <s v="1000800910391005"/>
    <n v="10510.43"/>
    <n v="84083.44"/>
    <x v="5"/>
    <x v="1"/>
    <x v="17"/>
    <n v="1005"/>
    <n v="10008009"/>
    <s v="SABANA"/>
    <n v="1039"/>
    <s v="Combustibles"/>
    <s v="0040007354"/>
    <x v="0"/>
    <s v="106134"/>
    <s v="En línea"/>
  </r>
  <r>
    <s v="01692426"/>
    <s v="08/02/2025"/>
    <s v="02:49"/>
    <s v="OLO735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95496"/>
    <s v="En línea"/>
  </r>
  <r>
    <s v="03550224"/>
    <s v="08/02/2025"/>
    <s v="04:34"/>
    <s v="OFO77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61788"/>
    <s v="En línea"/>
  </r>
  <r>
    <s v="03550623"/>
    <s v="08/02/2025"/>
    <s v="14:25"/>
    <s v="LIS727"/>
    <x v="0"/>
    <s v="BOGOTÁ, D.C."/>
    <x v="0"/>
    <x v="0"/>
    <n v="46050"/>
    <n v="3"/>
    <n v="15350"/>
    <n v="15350"/>
    <s v="1000800910481005"/>
    <n v="16129.73"/>
    <n v="48389.19"/>
    <x v="11"/>
    <x v="1"/>
    <x v="17"/>
    <n v="1005"/>
    <n v="10008009"/>
    <s v="SABANA"/>
    <n v="1048"/>
    <s v="Combustibles"/>
    <s v="0040007354"/>
    <x v="0"/>
    <s v="58275"/>
    <s v="En línea"/>
  </r>
  <r>
    <s v="02499772"/>
    <s v="08/02/2025"/>
    <s v="15:48"/>
    <s v="OFW18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83215"/>
    <s v="En línea"/>
  </r>
  <r>
    <s v="03550726"/>
    <s v="08/02/2025"/>
    <s v="16:19"/>
    <s v="OFQ01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56892"/>
    <s v="En línea"/>
  </r>
  <r>
    <s v="03550827"/>
    <s v="08/02/2025"/>
    <s v="17:55"/>
    <s v="GCW850"/>
    <x v="3"/>
    <s v="BOGOTÁ, D.C."/>
    <x v="0"/>
    <x v="1"/>
    <n v="50014.34"/>
    <n v="4.9130000000000003"/>
    <n v="10180"/>
    <n v="10180"/>
    <s v="1000800910481013"/>
    <n v="10395.780000000001"/>
    <n v="51074.457139999999"/>
    <x v="11"/>
    <x v="1"/>
    <x v="20"/>
    <n v="1013"/>
    <n v="10008009"/>
    <s v="SABANA"/>
    <n v="1048"/>
    <s v="Combustibles"/>
    <s v="0040006584"/>
    <x v="0"/>
    <s v="82094"/>
    <s v="En línea"/>
  </r>
  <r>
    <s v="03500722"/>
    <s v="08/02/2025"/>
    <s v="01:29"/>
    <s v="LBL92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9592"/>
    <s v="En línea"/>
  </r>
  <r>
    <s v="01586939"/>
    <s v="08/02/2025"/>
    <s v="00:17"/>
    <s v="OFO74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9901"/>
    <s v="En línea"/>
  </r>
  <r>
    <s v="02547782"/>
    <s v="08/02/2025"/>
    <s v="00:48"/>
    <s v="OFJ7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8315"/>
    <s v="En línea"/>
  </r>
  <r>
    <s v="03500715"/>
    <s v="08/02/2025"/>
    <s v="01:21"/>
    <s v="DDW7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4744"/>
    <s v="En línea"/>
  </r>
  <r>
    <s v="02548146"/>
    <s v="08/02/2025"/>
    <s v="11:10"/>
    <s v="LHB68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2353"/>
    <s v="En línea"/>
  </r>
  <r>
    <s v="02548097"/>
    <s v="08/02/2025"/>
    <s v="10:15"/>
    <s v="OGA0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6377"/>
    <s v="En línea"/>
  </r>
  <r>
    <s v="03501266"/>
    <s v="08/02/2025"/>
    <s v="15:18"/>
    <s v="OFJ72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8800"/>
    <s v="En línea"/>
  </r>
  <r>
    <s v="03501301"/>
    <s v="08/02/2025"/>
    <s v="15:56"/>
    <s v="DDO0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4974"/>
    <s v="En línea"/>
  </r>
  <r>
    <s v="03501318"/>
    <s v="08/02/2025"/>
    <s v="16:14"/>
    <s v="OFO9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9368"/>
    <s v="En línea"/>
  </r>
  <r>
    <s v="03501368"/>
    <s v="08/02/2025"/>
    <s v="17:23"/>
    <s v="OFP9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9891"/>
    <s v="En línea"/>
  </r>
  <r>
    <s v="02548584"/>
    <s v="08/02/2025"/>
    <s v="20:03"/>
    <s v="DDW7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8000"/>
    <s v="En línea"/>
  </r>
  <r>
    <s v="03501289"/>
    <s v="08/02/2025"/>
    <s v="15:42"/>
    <s v="OFQ2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6869"/>
    <s v="En línea"/>
  </r>
  <r>
    <s v="03501447"/>
    <s v="08/02/2025"/>
    <s v="19:06"/>
    <s v="OFX28E"/>
    <x v="0"/>
    <s v="BOGOTÁ, D.C."/>
    <x v="0"/>
    <x v="0"/>
    <n v="20126.689999999999"/>
    <n v="1.2909999999999999"/>
    <n v="15590"/>
    <n v="15590"/>
    <s v="1000800910561005"/>
    <n v="16129.73"/>
    <n v="20823.48143"/>
    <x v="28"/>
    <x v="1"/>
    <x v="17"/>
    <n v="1005"/>
    <n v="10008009"/>
    <s v="SABANA"/>
    <n v="1056"/>
    <s v="Combustibles"/>
    <s v="0040007354"/>
    <x v="0"/>
    <s v="50260"/>
    <s v="En línea"/>
  </r>
  <r>
    <s v="01587797"/>
    <s v="08/02/2025"/>
    <s v="19:19"/>
    <s v="OFL20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4640"/>
    <s v="En línea"/>
  </r>
  <r>
    <s v="02548743"/>
    <s v="08/02/2025"/>
    <s v="23:16"/>
    <s v="OGF60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9416"/>
    <s v="En línea"/>
  </r>
  <r>
    <s v="01587980"/>
    <s v="08/02/2025"/>
    <s v="23:17"/>
    <s v="OFM9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8863"/>
    <s v="En línea"/>
  </r>
  <r>
    <s v="03501616"/>
    <s v="08/02/2025"/>
    <s v="22:40"/>
    <s v="LBL80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6912"/>
    <s v="En línea"/>
  </r>
  <r>
    <s v="01762909"/>
    <s v="08/02/2025"/>
    <s v="15:59"/>
    <s v="LHE31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23620"/>
    <s v="En línea"/>
  </r>
  <r>
    <s v="01763032"/>
    <s v="08/02/2025"/>
    <s v="17:51"/>
    <s v="LBO94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2331"/>
    <s v="En línea"/>
  </r>
  <r>
    <s v="02751065"/>
    <s v="08/02/2025"/>
    <s v="10:22"/>
    <s v="OFM9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5217"/>
    <s v="En línea"/>
  </r>
  <r>
    <s v="01763088"/>
    <s v="08/02/2025"/>
    <s v="19:00"/>
    <s v="OLO317"/>
    <x v="0"/>
    <s v="BOGOTÁ, D.C."/>
    <x v="0"/>
    <x v="0"/>
    <n v="61960"/>
    <n v="4"/>
    <n v="15490"/>
    <n v="15490"/>
    <s v="1000800913611005"/>
    <n v="16129.73"/>
    <n v="64518.92"/>
    <x v="13"/>
    <x v="1"/>
    <x v="17"/>
    <n v="1005"/>
    <n v="10008009"/>
    <s v="SABANA"/>
    <n v="1361"/>
    <s v="Combustibles"/>
    <s v="0040007354"/>
    <x v="0"/>
    <s v="116412"/>
    <s v="En línea"/>
  </r>
  <r>
    <s v="02751596"/>
    <s v="08/02/2025"/>
    <s v="19:48"/>
    <s v="OAP55E"/>
    <x v="0"/>
    <s v="BOGOTÁ, D.C."/>
    <x v="0"/>
    <x v="0"/>
    <n v="29446.49"/>
    <n v="1.901"/>
    <n v="15490"/>
    <n v="15490"/>
    <s v="1000800913611005"/>
    <n v="16129.73"/>
    <n v="30662.616729999998"/>
    <x v="13"/>
    <x v="1"/>
    <x v="17"/>
    <n v="1005"/>
    <n v="10008009"/>
    <s v="SABANA"/>
    <n v="1361"/>
    <s v="Combustibles"/>
    <s v="0040007354"/>
    <x v="0"/>
    <s v="43610"/>
    <s v="En línea"/>
  </r>
  <r>
    <s v="02751334"/>
    <s v="08/02/2025"/>
    <s v="15:03"/>
    <s v="OFQ13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7810"/>
    <s v="En línea"/>
  </r>
  <r>
    <s v="02751343"/>
    <s v="08/02/2025"/>
    <s v="15:16"/>
    <s v="OFO9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3011"/>
    <s v="En línea"/>
  </r>
  <r>
    <s v="02750600"/>
    <s v="08/02/2025"/>
    <s v="00:09"/>
    <s v="OFO3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0495"/>
    <s v="En línea"/>
  </r>
  <r>
    <s v="01762170"/>
    <s v="08/02/2025"/>
    <s v="00:51"/>
    <s v="OFS76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72320"/>
    <s v="En línea"/>
  </r>
  <r>
    <s v="04228218"/>
    <s v="08/02/2025"/>
    <s v="13:33"/>
    <s v="OLM892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11383"/>
    <s v="En línea"/>
  </r>
  <r>
    <s v="03255227"/>
    <s v="08/02/2025"/>
    <s v="23:30"/>
    <s v="OLN077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61302"/>
    <s v="En línea"/>
  </r>
  <r>
    <s v="04228504"/>
    <s v="08/02/2025"/>
    <s v="23:47"/>
    <s v="JQV018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04319"/>
    <s v="En línea"/>
  </r>
  <r>
    <s v="01421409"/>
    <s v="08/02/2025"/>
    <s v="07:26"/>
    <s v="OFQ60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74149"/>
    <s v="En línea"/>
  </r>
  <r>
    <s v="02495171"/>
    <s v="08/02/2025"/>
    <s v="00:11"/>
    <s v="OGC09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68518"/>
    <s v="En línea"/>
  </r>
  <r>
    <s v="01421984"/>
    <s v="08/02/2025"/>
    <s v="21:31"/>
    <s v="OJX083"/>
    <x v="0"/>
    <s v="BOGOTÁ, D.C."/>
    <x v="0"/>
    <x v="0"/>
    <n v="76800"/>
    <n v="5"/>
    <n v="15360"/>
    <n v="15360"/>
    <s v="1000800914421005"/>
    <n v="16129.73"/>
    <n v="80648.649999999994"/>
    <x v="30"/>
    <x v="1"/>
    <x v="17"/>
    <n v="1005"/>
    <n v="10008009"/>
    <s v="SABANA"/>
    <n v="1442"/>
    <s v="Combustibles"/>
    <s v="0040007354"/>
    <x v="0"/>
    <s v="213103"/>
    <s v="En línea"/>
  </r>
  <r>
    <s v="02217125"/>
    <s v="08/02/2025"/>
    <s v="11:48"/>
    <s v="DDQ84E"/>
    <x v="0"/>
    <s v="BOGOTÁ, D.C."/>
    <x v="0"/>
    <x v="0"/>
    <n v="23235"/>
    <n v="1.5"/>
    <n v="15490"/>
    <n v="15490"/>
    <s v="1000800937031005"/>
    <n v="16129.73"/>
    <n v="24194.595000000001"/>
    <x v="48"/>
    <x v="1"/>
    <x v="16"/>
    <n v="1005"/>
    <n v="10008009"/>
    <s v="SABANA"/>
    <n v="3703"/>
    <s v="Combustibles"/>
    <s v="0040007354"/>
    <x v="0"/>
    <s v="94100"/>
    <s v="En línea"/>
  </r>
  <r>
    <s v="04161102"/>
    <s v="08/02/2025"/>
    <s v="13:50"/>
    <s v="OFJ15E"/>
    <x v="0"/>
    <s v="BOGOTÁ, D.C."/>
    <x v="0"/>
    <x v="0"/>
    <n v="23235"/>
    <n v="1.5"/>
    <n v="15490"/>
    <n v="15490"/>
    <s v="1000800937031005"/>
    <n v="16129.73"/>
    <n v="24194.595000000001"/>
    <x v="48"/>
    <x v="1"/>
    <x v="16"/>
    <n v="1005"/>
    <n v="10008009"/>
    <s v="SABANA"/>
    <n v="3703"/>
    <s v="Combustibles"/>
    <s v="0040007354"/>
    <x v="0"/>
    <s v="84638"/>
    <s v="En línea"/>
  </r>
  <r>
    <s v="01421885"/>
    <s v="08/02/2025"/>
    <s v="18:22"/>
    <s v="OLO538"/>
    <x v="2"/>
    <s v="BOGOTÁ, D.C."/>
    <x v="0"/>
    <x v="0"/>
    <n v="258600.95999999999"/>
    <n v="16.835999999999999"/>
    <n v="15360"/>
    <n v="15360"/>
    <s v="100080091442267"/>
    <n v="16316.6"/>
    <n v="274706.27759999997"/>
    <x v="30"/>
    <x v="1"/>
    <x v="19"/>
    <n v="267"/>
    <n v="10008009"/>
    <s v="SABANA"/>
    <n v="1442"/>
    <s v="Combustibles"/>
    <s v="0040006107"/>
    <x v="0"/>
    <s v="63661"/>
    <s v="En línea"/>
  </r>
  <r>
    <s v="02373120"/>
    <s v="08/02/2025"/>
    <s v="11:49"/>
    <s v="OKZ869"/>
    <x v="0"/>
    <s v="BOGOTÁ, D.C."/>
    <x v="0"/>
    <x v="1"/>
    <n v="41560"/>
    <n v="4"/>
    <n v="10390"/>
    <n v="10390"/>
    <s v="100080099301005"/>
    <n v="10510.43"/>
    <n v="42041.72"/>
    <x v="33"/>
    <x v="1"/>
    <x v="17"/>
    <n v="1005"/>
    <n v="10008009"/>
    <s v="SABANA"/>
    <n v="930"/>
    <s v="Combustibles"/>
    <s v="0040007354"/>
    <x v="0"/>
    <s v="207806"/>
    <s v="En línea"/>
  </r>
  <r>
    <s v="02340846"/>
    <s v="08/02/2025"/>
    <s v="04:37"/>
    <s v="DDQ58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66147"/>
    <s v="En línea"/>
  </r>
  <r>
    <s v="0791109"/>
    <s v="08/02/2025"/>
    <s v="19:11"/>
    <s v="JQV268"/>
    <x v="0"/>
    <s v="BOGOTÁ, D.C."/>
    <x v="0"/>
    <x v="0"/>
    <n v="46380"/>
    <n v="3"/>
    <n v="15460"/>
    <n v="15460"/>
    <s v="100080099841005"/>
    <n v="16129.73"/>
    <n v="48389.19"/>
    <x v="34"/>
    <x v="1"/>
    <x v="17"/>
    <n v="1005"/>
    <n v="10008009"/>
    <s v="SABANA"/>
    <n v="984"/>
    <s v="Combustibles"/>
    <s v="0040007354"/>
    <x v="0"/>
    <s v="59802"/>
    <s v="En línea"/>
  </r>
  <r>
    <s v="2785372"/>
    <s v="08/02/2025"/>
    <s v="18:22"/>
    <s v="OLO598"/>
    <x v="0"/>
    <s v="BOGOTÁ, D.C."/>
    <x v="0"/>
    <x v="1"/>
    <n v="41520"/>
    <n v="4"/>
    <n v="10380"/>
    <n v="10380"/>
    <s v="100080099901005"/>
    <n v="10510.43"/>
    <n v="42041.72"/>
    <x v="45"/>
    <x v="1"/>
    <x v="17"/>
    <n v="1005"/>
    <n v="10008009"/>
    <s v="SABANA"/>
    <n v="990"/>
    <s v="Combustibles"/>
    <s v="0040007354"/>
    <x v="0"/>
    <s v="83158"/>
    <s v="En línea"/>
  </r>
  <r>
    <s v="02425006"/>
    <s v="08/02/2025"/>
    <s v="06:42"/>
    <s v="GCX024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139109"/>
    <s v="En línea"/>
  </r>
  <r>
    <s v="02425391"/>
    <s v="08/02/2025"/>
    <s v="16:23"/>
    <s v="LIS783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56077"/>
    <s v="En línea"/>
  </r>
  <r>
    <s v="03173335"/>
    <s v="08/02/2025"/>
    <s v="08:39"/>
    <s v="OFO69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64079"/>
    <s v="En línea"/>
  </r>
  <r>
    <s v="04334828"/>
    <s v="08/02/2025"/>
    <s v="09:18"/>
    <s v="OJX100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213556"/>
    <s v="En línea"/>
  </r>
  <r>
    <s v="01283112"/>
    <s v="08/02/2025"/>
    <s v="18:23"/>
    <s v="OAP49E"/>
    <x v="0"/>
    <s v="BOGOTÁ, D.C."/>
    <x v="0"/>
    <x v="0"/>
    <n v="20891.97"/>
    <n v="1.347"/>
    <n v="15510"/>
    <n v="15510"/>
    <s v="1000800910401005"/>
    <n v="16129.73"/>
    <n v="21726.746309999999"/>
    <x v="22"/>
    <x v="1"/>
    <x v="17"/>
    <n v="1005"/>
    <n v="10008009"/>
    <s v="SABANA"/>
    <n v="1040"/>
    <s v="Combustibles"/>
    <s v="0040007354"/>
    <x v="0"/>
    <s v="67775"/>
    <s v="En línea"/>
  </r>
  <r>
    <s v="03173424"/>
    <s v="08/02/2025"/>
    <s v="18:55"/>
    <s v="OEU907"/>
    <x v="0"/>
    <s v="BOGOTÁ, D.C."/>
    <x v="0"/>
    <x v="0"/>
    <n v="43133.31"/>
    <n v="2.7810000000000001"/>
    <n v="15510"/>
    <n v="15510"/>
    <s v="1000800910401005"/>
    <n v="16129.73"/>
    <n v="44856.779130000003"/>
    <x v="22"/>
    <x v="1"/>
    <x v="17"/>
    <n v="1005"/>
    <n v="10008009"/>
    <s v="SABANA"/>
    <n v="1040"/>
    <s v="Combustibles"/>
    <s v="0040007354"/>
    <x v="0"/>
    <s v="159445"/>
    <s v="En línea"/>
  </r>
  <r>
    <s v="01283168"/>
    <s v="08/02/2025"/>
    <s v="20:31"/>
    <s v="OJX031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198217"/>
    <s v="En línea"/>
  </r>
  <r>
    <s v="01282984"/>
    <s v="08/02/2025"/>
    <s v="14:24"/>
    <s v="ODT135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216550"/>
    <s v="En línea"/>
  </r>
  <r>
    <s v="021015901"/>
    <s v="08/02/2025"/>
    <s v="01:45"/>
    <s v="OFJ01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88307"/>
    <s v="En línea"/>
  </r>
  <r>
    <s v="01692465"/>
    <s v="08/02/2025"/>
    <s v="05:16"/>
    <s v="OFV3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2003"/>
    <s v="En línea"/>
  </r>
  <r>
    <s v="02465854"/>
    <s v="08/02/2025"/>
    <s v="06:26"/>
    <s v="OFY50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5670"/>
    <s v="En línea"/>
  </r>
  <r>
    <s v="02466026"/>
    <s v="08/02/2025"/>
    <s v="10:35"/>
    <s v="OFY4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4646"/>
    <s v="En línea"/>
  </r>
  <r>
    <s v="02466566"/>
    <s v="08/02/2025"/>
    <s v="20:51"/>
    <s v="OJX020"/>
    <x v="0"/>
    <s v="BOGOTÁ, D.C."/>
    <x v="0"/>
    <x v="0"/>
    <n v="62360"/>
    <n v="4"/>
    <n v="15590"/>
    <n v="15590"/>
    <s v="1000800910391005"/>
    <n v="16129.73"/>
    <n v="64518.92"/>
    <x v="5"/>
    <x v="1"/>
    <x v="17"/>
    <n v="1005"/>
    <n v="10008009"/>
    <s v="SABANA"/>
    <n v="1039"/>
    <s v="Combustibles"/>
    <s v="0040007354"/>
    <x v="0"/>
    <s v="174970"/>
    <s v="En línea"/>
  </r>
  <r>
    <s v="01693195"/>
    <s v="08/02/2025"/>
    <s v="19:50"/>
    <s v="LHA18F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24281"/>
    <s v="En línea"/>
  </r>
  <r>
    <s v="02466366"/>
    <s v="08/02/2025"/>
    <s v="17:11"/>
    <s v="OFU5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4850"/>
    <s v="En línea"/>
  </r>
  <r>
    <s v="02466450"/>
    <s v="08/02/2025"/>
    <s v="18:27"/>
    <s v="LHE18F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1911"/>
    <s v="En línea"/>
  </r>
  <r>
    <s v="01693323"/>
    <s v="08/02/2025"/>
    <s v="22:36"/>
    <s v="ODT152"/>
    <x v="0"/>
    <s v="BOGOTÁ, D.C."/>
    <x v="0"/>
    <x v="0"/>
    <n v="77950"/>
    <n v="5"/>
    <n v="15590"/>
    <n v="15590"/>
    <s v="1000800910391005"/>
    <n v="16129.73"/>
    <n v="80648.649999999994"/>
    <x v="5"/>
    <x v="1"/>
    <x v="17"/>
    <n v="1005"/>
    <n v="10008009"/>
    <s v="SABANA"/>
    <n v="1039"/>
    <s v="Combustibles"/>
    <s v="0040007354"/>
    <x v="0"/>
    <s v="183870"/>
    <s v="En línea"/>
  </r>
  <r>
    <s v="02547764"/>
    <s v="08/02/2025"/>
    <s v="00:12"/>
    <s v="GCX045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04791"/>
    <s v="En línea"/>
  </r>
  <r>
    <s v="03500735"/>
    <s v="08/02/2025"/>
    <s v="01:49"/>
    <s v="OKZ775"/>
    <x v="0"/>
    <s v="BOGOTÁ, D.C."/>
    <x v="0"/>
    <x v="1"/>
    <n v="83280"/>
    <n v="8"/>
    <n v="10410"/>
    <n v="10410"/>
    <s v="1000800910561005"/>
    <n v="10510.43"/>
    <n v="84083.44"/>
    <x v="28"/>
    <x v="1"/>
    <x v="17"/>
    <n v="1005"/>
    <n v="10008009"/>
    <s v="SABANA"/>
    <n v="1056"/>
    <s v="Combustibles"/>
    <s v="0040007354"/>
    <x v="0"/>
    <s v="103108"/>
    <s v="En línea"/>
  </r>
  <r>
    <s v="03501042"/>
    <s v="08/02/2025"/>
    <s v="10:18"/>
    <s v="GCX046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83343"/>
    <s v="En línea"/>
  </r>
  <r>
    <s v="01587272"/>
    <s v="08/02/2025"/>
    <s v="09:16"/>
    <s v="GCX112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19698"/>
    <s v="En línea"/>
  </r>
  <r>
    <s v="01432564"/>
    <s v="08/02/2025"/>
    <s v="11:33"/>
    <s v="OFW20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106836"/>
    <s v="En línea"/>
  </r>
  <r>
    <s v="02422155"/>
    <s v="08/02/2025"/>
    <s v="22:52"/>
    <s v="GCX019"/>
    <x v="0"/>
    <s v="BOGOTÁ, D.C."/>
    <x v="0"/>
    <x v="1"/>
    <n v="41840"/>
    <n v="4"/>
    <n v="10460"/>
    <n v="10460"/>
    <s v="1000800910681005"/>
    <n v="10510.43"/>
    <n v="42041.72"/>
    <x v="16"/>
    <x v="1"/>
    <x v="17"/>
    <n v="1005"/>
    <n v="10008009"/>
    <s v="SABANA"/>
    <n v="1068"/>
    <s v="Combustibles"/>
    <s v="0040007354"/>
    <x v="0"/>
    <s v="122965"/>
    <s v="En línea"/>
  </r>
  <r>
    <s v="2356542"/>
    <s v="08/02/2025"/>
    <s v="14:30"/>
    <s v="OFY39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4858"/>
    <s v="En línea"/>
  </r>
  <r>
    <s v="2356750"/>
    <s v="08/02/2025"/>
    <s v="17:26"/>
    <s v="OFY49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32289"/>
    <s v="En línea"/>
  </r>
  <r>
    <s v="2356655"/>
    <s v="08/02/2025"/>
    <s v="16:04"/>
    <s v="ODT178"/>
    <x v="0"/>
    <s v="BOGOTÁ, D.C."/>
    <x v="0"/>
    <x v="0"/>
    <n v="79135"/>
    <n v="5"/>
    <n v="15827"/>
    <n v="15827"/>
    <s v="1000800923381005"/>
    <n v="16129.73"/>
    <n v="80648.649999999994"/>
    <x v="8"/>
    <x v="1"/>
    <x v="16"/>
    <n v="1005"/>
    <n v="10008009"/>
    <s v="SABANA"/>
    <n v="2338"/>
    <s v="Combustibles"/>
    <s v="0040007354"/>
    <x v="0"/>
    <s v="177177"/>
    <s v="En línea"/>
  </r>
  <r>
    <s v="2356229"/>
    <s v="08/02/2025"/>
    <s v="10:01"/>
    <s v="DDP71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41678"/>
    <s v="En línea"/>
  </r>
  <r>
    <s v="2357036"/>
    <s v="08/02/2025"/>
    <s v="23:49"/>
    <s v="OFY76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57662"/>
    <s v="En línea"/>
  </r>
  <r>
    <s v="2356677"/>
    <s v="08/02/2025"/>
    <s v="16:20"/>
    <s v="LIS759"/>
    <x v="0"/>
    <s v="BOGOTÁ, D.C."/>
    <x v="0"/>
    <x v="1"/>
    <n v="42126.93"/>
    <n v="4.0140000000000002"/>
    <n v="10495"/>
    <n v="10495"/>
    <s v="1000800923381005"/>
    <n v="10510.43"/>
    <n v="42188.866020000001"/>
    <x v="8"/>
    <x v="1"/>
    <x v="16"/>
    <n v="1005"/>
    <n v="10008009"/>
    <s v="SABANA"/>
    <n v="2338"/>
    <s v="Combustibles"/>
    <s v="0040007354"/>
    <x v="0"/>
    <s v="26485"/>
    <s v="En línea"/>
  </r>
  <r>
    <s v="02751675"/>
    <s v="08/02/2025"/>
    <s v="21:22"/>
    <s v="OKZ772"/>
    <x v="0"/>
    <s v="BOGOTÁ, D.C."/>
    <x v="0"/>
    <x v="1"/>
    <n v="83120"/>
    <n v="8"/>
    <n v="10390"/>
    <n v="10390"/>
    <s v="1000800913611005"/>
    <n v="10510.43"/>
    <n v="84083.44"/>
    <x v="13"/>
    <x v="1"/>
    <x v="17"/>
    <n v="1005"/>
    <n v="10008009"/>
    <s v="SABANA"/>
    <n v="1361"/>
    <s v="Combustibles"/>
    <s v="0040007354"/>
    <x v="0"/>
    <s v="138920"/>
    <s v="En línea"/>
  </r>
  <r>
    <s v="01763309"/>
    <s v="08/02/2025"/>
    <s v="23:34"/>
    <s v="OKZ773"/>
    <x v="0"/>
    <s v="BOGOTÁ, D.C."/>
    <x v="0"/>
    <x v="1"/>
    <n v="83120"/>
    <n v="8"/>
    <n v="10390"/>
    <n v="10390"/>
    <s v="1000800913611005"/>
    <n v="10510.43"/>
    <n v="84083.44"/>
    <x v="13"/>
    <x v="1"/>
    <x v="17"/>
    <n v="1005"/>
    <n v="10008009"/>
    <s v="SABANA"/>
    <n v="1361"/>
    <s v="Combustibles"/>
    <s v="0040007354"/>
    <x v="0"/>
    <s v="117470"/>
    <s v="En línea"/>
  </r>
  <r>
    <s v="02721958"/>
    <s v="08/02/2025"/>
    <s v="19:33"/>
    <s v="GCX146"/>
    <x v="2"/>
    <s v="BOGOTÁ, D.C."/>
    <x v="0"/>
    <x v="1"/>
    <n v="184946.72"/>
    <n v="17.852"/>
    <n v="10360"/>
    <n v="10360"/>
    <s v="100080092046267"/>
    <n v="10697.3"/>
    <n v="190968.19959999999"/>
    <x v="2"/>
    <x v="1"/>
    <x v="19"/>
    <n v="267"/>
    <n v="10008009"/>
    <s v="SABANA"/>
    <n v="2046"/>
    <s v="Combustibles"/>
    <s v="0040006107"/>
    <x v="0"/>
    <s v="56885"/>
    <s v="En línea"/>
  </r>
  <r>
    <s v="011015352"/>
    <s v="08/02/2025"/>
    <s v="22:30"/>
    <s v="OLO478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95648"/>
    <s v="En línea"/>
  </r>
  <r>
    <s v="011015365"/>
    <s v="08/02/2025"/>
    <s v="22:47"/>
    <s v="GCX031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20353"/>
    <s v="En línea"/>
  </r>
  <r>
    <s v="01400440"/>
    <s v="08/02/2025"/>
    <s v="14:11"/>
    <s v="DDP19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72444"/>
    <s v="En línea"/>
  </r>
  <r>
    <s v="03757662"/>
    <s v="08/02/2025"/>
    <s v="18:07"/>
    <s v="LIS857"/>
    <x v="0"/>
    <s v="BOGOTÁ, D.C."/>
    <x v="0"/>
    <x v="0"/>
    <n v="93780"/>
    <n v="6"/>
    <n v="15630"/>
    <n v="15630"/>
    <s v="100080099291005"/>
    <n v="16129.73"/>
    <n v="96778.38"/>
    <x v="9"/>
    <x v="1"/>
    <x v="17"/>
    <n v="1005"/>
    <n v="10008009"/>
    <s v="SABANA"/>
    <n v="929"/>
    <s v="Combustibles"/>
    <s v="0040007354"/>
    <x v="0"/>
    <s v="18567"/>
    <s v="En línea"/>
  </r>
  <r>
    <s v="02695368"/>
    <s v="08/02/2025"/>
    <s v="22:15"/>
    <s v="OEU938"/>
    <x v="0"/>
    <s v="BOGOTÁ, D.C."/>
    <x v="0"/>
    <x v="0"/>
    <n v="78150"/>
    <n v="5"/>
    <n v="15630"/>
    <n v="15630"/>
    <s v="100080099291005"/>
    <n v="16129.73"/>
    <n v="80648.649999999994"/>
    <x v="9"/>
    <x v="1"/>
    <x v="17"/>
    <n v="1005"/>
    <n v="10008009"/>
    <s v="SABANA"/>
    <n v="929"/>
    <s v="Combustibles"/>
    <s v="0040007354"/>
    <x v="0"/>
    <s v="232237"/>
    <s v="En línea"/>
  </r>
  <r>
    <s v="03757117"/>
    <s v="08/02/2025"/>
    <s v="01:19"/>
    <s v="OLO315"/>
    <x v="0"/>
    <s v="BOGOTÁ, D.C."/>
    <x v="0"/>
    <x v="0"/>
    <n v="62520"/>
    <n v="4"/>
    <n v="15630"/>
    <n v="15630"/>
    <s v="100080099291005"/>
    <n v="16129.73"/>
    <n v="64518.92"/>
    <x v="9"/>
    <x v="1"/>
    <x v="17"/>
    <n v="1005"/>
    <n v="10008009"/>
    <s v="SABANA"/>
    <n v="929"/>
    <s v="Combustibles"/>
    <s v="0040007354"/>
    <x v="0"/>
    <s v="132778"/>
    <s v="En línea"/>
  </r>
  <r>
    <s v="03757831"/>
    <s v="08/02/2025"/>
    <s v="22:39"/>
    <s v="OGB57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75887"/>
    <s v="En línea"/>
  </r>
  <r>
    <s v="01485944"/>
    <s v="08/02/2025"/>
    <s v="22:20"/>
    <s v="OKZ641"/>
    <x v="0"/>
    <s v="BOGOTÁ, D.C."/>
    <x v="0"/>
    <x v="1"/>
    <n v="62940"/>
    <n v="6"/>
    <n v="10490"/>
    <n v="10490"/>
    <s v="100080099581005"/>
    <n v="10510.43"/>
    <n v="63062.58"/>
    <x v="35"/>
    <x v="1"/>
    <x v="17"/>
    <n v="1005"/>
    <n v="10008009"/>
    <s v="SABANA"/>
    <n v="958"/>
    <s v="Combustibles"/>
    <s v="0040007354"/>
    <x v="0"/>
    <s v="155090"/>
    <s v="En línea"/>
  </r>
  <r>
    <s v="01485450"/>
    <s v="08/02/2025"/>
    <s v="06:29"/>
    <s v="OAM72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60420"/>
    <s v="En línea"/>
  </r>
  <r>
    <s v="03388029"/>
    <s v="08/02/2025"/>
    <s v="19:22"/>
    <s v="LHA06F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37422"/>
    <s v="En línea"/>
  </r>
  <r>
    <s v="04327921"/>
    <s v="08/02/2025"/>
    <s v="22:08"/>
    <s v="OFZ22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74567"/>
    <s v="En línea"/>
  </r>
  <r>
    <s v="02242595"/>
    <s v="08/02/2025"/>
    <s v="10:50"/>
    <s v="OKZ831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52803"/>
    <s v="En línea"/>
  </r>
  <r>
    <s v="04191028"/>
    <s v="08/02/2025"/>
    <s v="16:52"/>
    <s v="OBI669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267074"/>
    <s v="En línea"/>
  </r>
  <r>
    <s v="04190937"/>
    <s v="08/02/2025"/>
    <s v="12:29"/>
    <s v="DDY37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75817"/>
    <s v="En línea"/>
  </r>
  <r>
    <s v="03252694"/>
    <s v="08/02/2025"/>
    <s v="08:48"/>
    <s v="AWV12D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95171"/>
    <s v="En línea"/>
  </r>
  <r>
    <s v="03252697"/>
    <s v="08/02/2025"/>
    <s v="08:55"/>
    <s v="OLM893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43325"/>
    <s v="En línea"/>
  </r>
  <r>
    <s v="03252799"/>
    <s v="08/02/2025"/>
    <s v="12:56"/>
    <s v="LIS827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4437"/>
    <s v="En línea"/>
  </r>
  <r>
    <s v="04190856"/>
    <s v="08/02/2025"/>
    <s v="07:59"/>
    <s v="OLN091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28705"/>
    <s v="En línea"/>
  </r>
  <r>
    <s v="01864789"/>
    <s v="08/02/2025"/>
    <s v="02:17"/>
    <s v="LHH03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15133"/>
    <s v="En línea"/>
  </r>
  <r>
    <s v="01864746"/>
    <s v="08/02/2025"/>
    <s v="00:46"/>
    <s v="OFX9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6410"/>
    <s v="En línea"/>
  </r>
  <r>
    <s v="02743410"/>
    <s v="08/02/2025"/>
    <s v="04:55"/>
    <s v="OFZ5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25881"/>
    <s v="En línea"/>
  </r>
  <r>
    <s v="02743601"/>
    <s v="08/02/2025"/>
    <s v="07:17"/>
    <s v="OFP45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0970"/>
    <s v="En línea"/>
  </r>
  <r>
    <s v="02743583"/>
    <s v="08/02/2025"/>
    <s v="07:06"/>
    <s v="OFT68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9581"/>
    <s v="En línea"/>
  </r>
  <r>
    <s v="02744032"/>
    <s v="08/02/2025"/>
    <s v="12:26"/>
    <s v="DDW07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6069"/>
    <s v="En línea"/>
  </r>
  <r>
    <s v="02744404"/>
    <s v="08/02/2025"/>
    <s v="17:20"/>
    <s v="OEU910"/>
    <x v="0"/>
    <s v="BOGOTÁ, D.C."/>
    <x v="0"/>
    <x v="0"/>
    <n v="46380"/>
    <n v="3"/>
    <n v="15460"/>
    <n v="15460"/>
    <s v="1000800910471005"/>
    <n v="16129.73"/>
    <n v="48389.19"/>
    <x v="6"/>
    <x v="1"/>
    <x v="17"/>
    <n v="1005"/>
    <n v="10008009"/>
    <s v="SABANA"/>
    <n v="1047"/>
    <s v="Combustibles"/>
    <s v="0040007354"/>
    <x v="0"/>
    <s v="173792"/>
    <s v="En línea"/>
  </r>
  <r>
    <s v="02744502"/>
    <s v="08/02/2025"/>
    <s v="18:41"/>
    <s v="OFP8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3062"/>
    <s v="En línea"/>
  </r>
  <r>
    <s v="01865073"/>
    <s v="08/02/2025"/>
    <s v="07:13"/>
    <s v="LIS852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23800"/>
    <s v="En línea"/>
  </r>
  <r>
    <s v="01864763"/>
    <s v="08/02/2025"/>
    <s v="01:09"/>
    <s v="GCX141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84572"/>
    <s v="En línea"/>
  </r>
  <r>
    <s v="02743578"/>
    <s v="08/02/2025"/>
    <s v="07:02"/>
    <s v="GCX140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8681"/>
    <s v="En línea"/>
  </r>
  <r>
    <s v="02743307"/>
    <s v="08/02/2025"/>
    <s v="00:25"/>
    <s v="JQU940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75392"/>
    <s v="En línea"/>
  </r>
  <r>
    <s v="02743892"/>
    <s v="08/02/2025"/>
    <s v="10:45"/>
    <s v="OLO467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26354"/>
    <s v="En línea"/>
  </r>
  <r>
    <s v="01865462"/>
    <s v="08/02/2025"/>
    <s v="12:16"/>
    <s v="OCK005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229491"/>
    <s v="En línea"/>
  </r>
  <r>
    <s v="02744765"/>
    <s v="08/02/2025"/>
    <s v="23:37"/>
    <s v="GCX133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10682"/>
    <s v="En línea"/>
  </r>
  <r>
    <s v="02677329"/>
    <s v="08/02/2025"/>
    <s v="16:48"/>
    <s v="DDY16E"/>
    <x v="0"/>
    <s v="BOGOTÁ, D.C."/>
    <x v="0"/>
    <x v="0"/>
    <n v="15380"/>
    <n v="1"/>
    <n v="15380"/>
    <n v="15380"/>
    <s v="1000800910611005"/>
    <n v="16129.73"/>
    <n v="16129.73"/>
    <x v="15"/>
    <x v="1"/>
    <x v="17"/>
    <n v="1005"/>
    <n v="10008009"/>
    <s v="SABANA"/>
    <n v="1061"/>
    <s v="Combustibles"/>
    <s v="0040007354"/>
    <x v="0"/>
    <s v="64333"/>
    <s v="En línea"/>
  </r>
  <r>
    <s v="02677537"/>
    <s v="08/02/2025"/>
    <s v="20:17"/>
    <s v="OGE20E"/>
    <x v="0"/>
    <s v="BOGOTÁ, D.C."/>
    <x v="0"/>
    <x v="0"/>
    <n v="28437.62"/>
    <n v="1.849"/>
    <n v="15380"/>
    <n v="15380"/>
    <s v="1000800910611005"/>
    <n v="16129.73"/>
    <n v="29823.870769999998"/>
    <x v="15"/>
    <x v="1"/>
    <x v="17"/>
    <n v="1005"/>
    <n v="10008009"/>
    <s v="SABANA"/>
    <n v="1061"/>
    <s v="Combustibles"/>
    <s v="0040007354"/>
    <x v="0"/>
    <s v="79920"/>
    <s v="En línea"/>
  </r>
  <r>
    <s v="01685358"/>
    <s v="08/02/2025"/>
    <s v="15:23"/>
    <s v="OGG10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73709"/>
    <s v="En línea"/>
  </r>
  <r>
    <s v="01684894"/>
    <s v="08/02/2025"/>
    <s v="00:57"/>
    <s v="OGC14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70147"/>
    <s v="En línea"/>
  </r>
  <r>
    <s v="02458199"/>
    <s v="08/02/2025"/>
    <s v="15:49"/>
    <s v="OFM79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41275"/>
    <s v="En línea"/>
  </r>
  <r>
    <s v="02458287"/>
    <s v="08/02/2025"/>
    <s v="18:05"/>
    <s v="DDO78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10154"/>
    <s v="En línea"/>
  </r>
  <r>
    <s v="02458364"/>
    <s v="08/02/2025"/>
    <s v="20:00"/>
    <s v="OFM91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36194"/>
    <s v="En línea"/>
  </r>
  <r>
    <s v="02457935"/>
    <s v="08/02/2025"/>
    <s v="08:47"/>
    <s v="LHE38F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28272"/>
    <s v="En línea"/>
  </r>
  <r>
    <s v="01561104"/>
    <s v="08/02/2025"/>
    <s v="09:05"/>
    <s v="AWV26D"/>
    <x v="0"/>
    <s v="BOGOTÁ, D.C."/>
    <x v="0"/>
    <x v="0"/>
    <n v="31460"/>
    <n v="2"/>
    <n v="15730"/>
    <n v="15730"/>
    <s v="1000800910671005"/>
    <n v="16129.73"/>
    <n v="32259.46"/>
    <x v="36"/>
    <x v="1"/>
    <x v="17"/>
    <n v="1005"/>
    <n v="10008009"/>
    <s v="SABANA"/>
    <n v="1067"/>
    <s v="Combustibles"/>
    <s v="0040007354"/>
    <x v="0"/>
    <s v="7572"/>
    <s v="En línea"/>
  </r>
  <r>
    <s v="02105591"/>
    <s v="08/02/2025"/>
    <s v="18:56"/>
    <s v="OBI407"/>
    <x v="2"/>
    <s v="BOGOTÁ, D.C."/>
    <x v="0"/>
    <x v="1"/>
    <n v="6136.06"/>
    <n v="0.57399999999999995"/>
    <n v="10690"/>
    <n v="10690"/>
    <s v="100080092304267"/>
    <n v="10697.3"/>
    <n v="6140.2501999999995"/>
    <x v="0"/>
    <x v="1"/>
    <x v="19"/>
    <n v="267"/>
    <n v="10008009"/>
    <s v="SABANA"/>
    <n v="2304"/>
    <s v="Combustibles"/>
    <s v="0040006107"/>
    <x v="0"/>
    <s v="124846"/>
    <s v="En línea"/>
  </r>
  <r>
    <s v="0112764"/>
    <s v="08/02/2025"/>
    <s v="11:31"/>
    <s v="OFY25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107961"/>
    <s v="En línea"/>
  </r>
  <r>
    <s v="03121864"/>
    <s v="08/02/2025"/>
    <s v="19:57"/>
    <s v="OFZ02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8913"/>
    <s v="En línea"/>
  </r>
  <r>
    <s v="02105199"/>
    <s v="08/02/2025"/>
    <s v="00:10"/>
    <s v="OFO09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89601"/>
    <s v="En línea"/>
  </r>
  <r>
    <s v="03121490"/>
    <s v="08/02/2025"/>
    <s v="04:53"/>
    <s v="OFY20E"/>
    <x v="0"/>
    <s v="BOGOTÁ, D.C."/>
    <x v="0"/>
    <x v="0"/>
    <n v="15890"/>
    <n v="1"/>
    <n v="15890"/>
    <n v="15890"/>
    <s v="1000800923041005"/>
    <n v="16129.73"/>
    <n v="16129.73"/>
    <x v="0"/>
    <x v="1"/>
    <x v="16"/>
    <n v="1005"/>
    <n v="10008009"/>
    <s v="SABANA"/>
    <n v="2304"/>
    <s v="Combustibles"/>
    <s v="0040007354"/>
    <x v="0"/>
    <s v="83425"/>
    <s v="En línea"/>
  </r>
  <r>
    <s v="04228431"/>
    <s v="08/02/2025"/>
    <s v="20:36"/>
    <s v="OLO685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40443"/>
    <s v="En línea"/>
  </r>
  <r>
    <s v="04283162"/>
    <s v="08/02/2025"/>
    <s v="12:30"/>
    <s v="LHH12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9171"/>
    <s v="En línea"/>
  </r>
  <r>
    <s v="05145855"/>
    <s v="08/02/2025"/>
    <s v="19:44"/>
    <s v="LIS755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48001"/>
    <s v="En línea"/>
  </r>
  <r>
    <s v="011015014"/>
    <s v="08/02/2025"/>
    <s v="15:34"/>
    <s v="OFM54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33430"/>
    <s v="En línea"/>
  </r>
  <r>
    <s v="02294864"/>
    <s v="08/02/2025"/>
    <s v="16:00"/>
    <s v="OCK429"/>
    <x v="2"/>
    <s v="BOGOTÁ, D.C."/>
    <x v="0"/>
    <x v="0"/>
    <n v="317760"/>
    <n v="20"/>
    <n v="15888"/>
    <n v="15888"/>
    <s v="100080091930267"/>
    <n v="16316.6"/>
    <n v="326332"/>
    <x v="25"/>
    <x v="1"/>
    <x v="19"/>
    <n v="267"/>
    <n v="10008009"/>
    <s v="SABANA"/>
    <n v="1930"/>
    <s v="Combustibles"/>
    <s v="0040006107"/>
    <x v="0"/>
    <s v="155886"/>
    <s v="En línea"/>
  </r>
  <r>
    <s v="02750656"/>
    <s v="08/02/2025"/>
    <s v="01:43"/>
    <s v="OKZ853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42743"/>
    <s v="En línea"/>
  </r>
  <r>
    <s v="01653128"/>
    <s v="08/02/2025"/>
    <s v="03:49"/>
    <s v="OFT70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4675"/>
    <s v="En línea"/>
  </r>
  <r>
    <s v="02722079"/>
    <s v="08/02/2025"/>
    <s v="22:57"/>
    <s v="DDT94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63363"/>
    <s v="En línea"/>
  </r>
  <r>
    <s v="01653735"/>
    <s v="08/02/2025"/>
    <s v="18:19"/>
    <s v="OLN282"/>
    <x v="0"/>
    <s v="BOGOTÁ, D.C."/>
    <x v="0"/>
    <x v="0"/>
    <n v="47070"/>
    <n v="3"/>
    <n v="15690"/>
    <n v="15690"/>
    <s v="1000800920461005"/>
    <n v="16129.73"/>
    <n v="48389.19"/>
    <x v="2"/>
    <x v="1"/>
    <x v="16"/>
    <n v="1005"/>
    <n v="10008009"/>
    <s v="SABANA"/>
    <n v="2046"/>
    <s v="Combustibles"/>
    <s v="0040007354"/>
    <x v="0"/>
    <s v="116317"/>
    <s v="En línea"/>
  </r>
  <r>
    <s v="02721863"/>
    <s v="08/02/2025"/>
    <s v="17:36"/>
    <s v="DDQ37E"/>
    <x v="0"/>
    <s v="BOGOTÁ, D.C."/>
    <x v="0"/>
    <x v="0"/>
    <n v="17447.28"/>
    <n v="1.1120000000000001"/>
    <n v="15690"/>
    <n v="15690"/>
    <s v="1000800920461005"/>
    <n v="16129.73"/>
    <n v="17936.259760000001"/>
    <x v="2"/>
    <x v="1"/>
    <x v="16"/>
    <n v="1005"/>
    <n v="10008009"/>
    <s v="SABANA"/>
    <n v="2046"/>
    <s v="Combustibles"/>
    <s v="0040007354"/>
    <x v="0"/>
    <s v="51123"/>
    <s v="En línea"/>
  </r>
  <r>
    <s v="01653539"/>
    <s v="08/02/2025"/>
    <s v="14:22"/>
    <s v="OFM74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9441"/>
    <s v="En línea"/>
  </r>
  <r>
    <s v="01653166"/>
    <s v="08/02/2025"/>
    <s v="05:09"/>
    <s v="OKZ821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59109"/>
    <s v="En línea"/>
  </r>
  <r>
    <s v="02721914"/>
    <s v="08/02/2025"/>
    <s v="18:41"/>
    <s v="JQU991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5992"/>
    <s v="En línea"/>
  </r>
  <r>
    <s v="02722082"/>
    <s v="08/02/2025"/>
    <s v="23:00"/>
    <s v="GCX076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08421"/>
    <s v="En línea"/>
  </r>
  <r>
    <s v="02721254"/>
    <s v="08/02/2025"/>
    <s v="00:26"/>
    <s v="GCX075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0529"/>
    <s v="En línea"/>
  </r>
  <r>
    <s v="02425088"/>
    <s v="08/02/2025"/>
    <s v="08:50"/>
    <s v="LIT066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20693"/>
    <s v="En línea"/>
  </r>
  <r>
    <s v="49079567"/>
    <s v="08/02/2025"/>
    <s v="19:16"/>
    <s v="OLM980"/>
    <x v="2"/>
    <s v="COTA"/>
    <x v="0"/>
    <x v="1"/>
    <n v="119322.6"/>
    <n v="11.204000000000001"/>
    <n v="10650"/>
    <n v="10650"/>
    <s v="100080091858267"/>
    <n v="10697.3"/>
    <n v="119852.54919999999"/>
    <x v="54"/>
    <x v="1"/>
    <x v="19"/>
    <n v="267"/>
    <n v="10008009"/>
    <s v="SABANA"/>
    <n v="1858"/>
    <s v="Combustibles"/>
    <s v="0040006107"/>
    <x v="0"/>
    <s v="81883"/>
    <s v="En línea"/>
  </r>
  <r>
    <s v="02186877"/>
    <s v="08/02/2025"/>
    <s v="00:14"/>
    <s v="OFW09E"/>
    <x v="0"/>
    <s v="BOGOTÁ, D.C."/>
    <x v="0"/>
    <x v="0"/>
    <n v="23715"/>
    <n v="1.5"/>
    <n v="15810"/>
    <n v="15810"/>
    <s v="1000800916871005"/>
    <n v="16129.73"/>
    <n v="24194.595000000001"/>
    <x v="40"/>
    <x v="1"/>
    <x v="16"/>
    <n v="1005"/>
    <n v="10008009"/>
    <s v="SABANA"/>
    <n v="1687"/>
    <s v="Combustibles"/>
    <s v="0040007354"/>
    <x v="0"/>
    <s v="77008"/>
    <s v="En línea"/>
  </r>
  <r>
    <s v="011014648"/>
    <s v="08/02/2025"/>
    <s v="08:44"/>
    <s v="OJX876"/>
    <x v="2"/>
    <s v="BOGOTÁ, D.C."/>
    <x v="0"/>
    <x v="1"/>
    <n v="167579.88"/>
    <n v="15.691000000000001"/>
    <n v="10680"/>
    <n v="10680"/>
    <s v="10008009928267"/>
    <n v="10697.3"/>
    <n v="167851.33429999999"/>
    <x v="4"/>
    <x v="1"/>
    <x v="19"/>
    <n v="267"/>
    <n v="10008009"/>
    <s v="SABANA"/>
    <n v="928"/>
    <s v="Combustibles"/>
    <s v="0040006107"/>
    <x v="0"/>
    <s v="86713"/>
    <s v="En línea"/>
  </r>
  <r>
    <s v="49060215"/>
    <s v="08/02/2025"/>
    <s v="07:18"/>
    <s v="OJX078"/>
    <x v="0"/>
    <s v="BOGOTÁ, D.C."/>
    <x v="0"/>
    <x v="0"/>
    <n v="50019.199999999997"/>
    <n v="3.08"/>
    <n v="16240"/>
    <n v="16240"/>
    <s v="1000800935401005"/>
    <n v="16129.73"/>
    <n v="49679.568399999996"/>
    <x v="32"/>
    <x v="1"/>
    <x v="16"/>
    <n v="1005"/>
    <n v="10008009"/>
    <s v="SABANA"/>
    <n v="3540"/>
    <s v="Combustibles"/>
    <s v="0040007354"/>
    <x v="0"/>
    <s v="203346"/>
    <s v="En línea"/>
  </r>
  <r>
    <s v="49076481"/>
    <s v="08/02/2025"/>
    <s v="16:48"/>
    <s v="OFM87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48773"/>
    <s v="En línea"/>
  </r>
  <r>
    <s v="49079573"/>
    <s v="08/02/2025"/>
    <s v="19:16"/>
    <s v="LHF14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9154"/>
    <s v="En línea"/>
  </r>
  <r>
    <s v="49077110"/>
    <s v="08/02/2025"/>
    <s v="17:14"/>
    <s v="OFW65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6175"/>
    <s v="En línea"/>
  </r>
  <r>
    <s v="49076256"/>
    <s v="08/02/2025"/>
    <s v="16:41"/>
    <s v="OGC26E"/>
    <x v="0"/>
    <s v="BOGOTÁ, D.C."/>
    <x v="0"/>
    <x v="0"/>
    <n v="22005.200000000001"/>
    <n v="1.355"/>
    <n v="16240"/>
    <n v="16240"/>
    <s v="1000800935401005"/>
    <n v="16129.73"/>
    <n v="21855.784149999999"/>
    <x v="32"/>
    <x v="1"/>
    <x v="16"/>
    <n v="1005"/>
    <n v="10008009"/>
    <s v="SABANA"/>
    <n v="3540"/>
    <s v="Combustibles"/>
    <s v="0040007354"/>
    <x v="0"/>
    <s v="87173"/>
    <s v="En línea"/>
  </r>
  <r>
    <s v="49082470"/>
    <s v="08/02/2025"/>
    <s v="22:38"/>
    <s v="OGD93E"/>
    <x v="0"/>
    <s v="BOGOTÁ, D.C."/>
    <x v="0"/>
    <x v="0"/>
    <n v="32480"/>
    <n v="2"/>
    <n v="16240"/>
    <n v="16240"/>
    <s v="1000800935401005"/>
    <n v="16129.73"/>
    <n v="32259.46"/>
    <x v="32"/>
    <x v="1"/>
    <x v="16"/>
    <n v="1005"/>
    <n v="10008009"/>
    <s v="SABANA"/>
    <n v="3540"/>
    <s v="Combustibles"/>
    <s v="0040007354"/>
    <x v="0"/>
    <s v="37435"/>
    <s v="En línea"/>
  </r>
  <r>
    <s v="49081255"/>
    <s v="08/02/2025"/>
    <s v="21:04"/>
    <s v="ODT172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8565"/>
    <s v="En línea"/>
  </r>
  <r>
    <s v="49076421"/>
    <s v="08/02/2025"/>
    <s v="16:47"/>
    <s v="OFQ69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42309"/>
    <s v="En línea"/>
  </r>
  <r>
    <s v="49076656"/>
    <s v="08/02/2025"/>
    <s v="16:55"/>
    <s v="OLN066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3977"/>
    <s v="En línea"/>
  </r>
  <r>
    <s v="49080235"/>
    <s v="08/02/2025"/>
    <s v="19:55"/>
    <s v="OFU54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40111"/>
    <s v="En línea"/>
  </r>
  <r>
    <s v="49073567"/>
    <s v="08/02/2025"/>
    <s v="14:57"/>
    <s v="GCX043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96006"/>
    <s v="En línea"/>
  </r>
  <r>
    <s v="49065132"/>
    <s v="08/02/2025"/>
    <s v="09:48"/>
    <s v="LHE78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4695"/>
    <s v="En línea"/>
  </r>
  <r>
    <s v="49055851"/>
    <s v="08/02/2025"/>
    <s v="02:04"/>
    <s v="ODT175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55309"/>
    <s v="En línea"/>
  </r>
  <r>
    <s v="49055394"/>
    <s v="08/02/2025"/>
    <s v="01:02"/>
    <s v="OLN188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43220"/>
    <s v="En línea"/>
  </r>
  <r>
    <s v="49060948"/>
    <s v="08/02/2025"/>
    <s v="07:38"/>
    <s v="OFK96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1343"/>
    <s v="En línea"/>
  </r>
  <r>
    <s v="49061154"/>
    <s v="08/02/2025"/>
    <s v="07:44"/>
    <s v="LHE49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2466"/>
    <s v="En línea"/>
  </r>
  <r>
    <s v="49070543"/>
    <s v="08/02/2025"/>
    <s v="13:00"/>
    <s v="OLN194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08142"/>
    <s v="En línea"/>
  </r>
  <r>
    <s v="49062478"/>
    <s v="08/02/2025"/>
    <s v="08:21"/>
    <s v="OFW62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58046"/>
    <s v="En línea"/>
  </r>
  <r>
    <s v="49081759"/>
    <s v="08/02/2025"/>
    <s v="21:39"/>
    <s v="OJY259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23727"/>
    <s v="En línea"/>
  </r>
  <r>
    <s v="49082426"/>
    <s v="08/02/2025"/>
    <s v="22:34"/>
    <s v="OLO476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14563"/>
    <s v="En línea"/>
  </r>
  <r>
    <s v="49074326"/>
    <s v="08/02/2025"/>
    <s v="15:25"/>
    <s v="LIS991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24269"/>
    <s v="En línea"/>
  </r>
  <r>
    <s v="49079992"/>
    <s v="08/02/2025"/>
    <s v="19:40"/>
    <s v="LIS760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20749"/>
    <s v="En línea"/>
  </r>
  <r>
    <s v="49074537"/>
    <s v="08/02/2025"/>
    <s v="15:33"/>
    <s v="LIS769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35835"/>
    <s v="En línea"/>
  </r>
  <r>
    <s v="01470970"/>
    <s v="08/02/2025"/>
    <s v="06:10"/>
    <s v="OKZ780"/>
    <x v="0"/>
    <s v="BOGOTÁ, D.C."/>
    <x v="0"/>
    <x v="1"/>
    <n v="85192"/>
    <n v="8"/>
    <n v="10649"/>
    <n v="10649"/>
    <s v="1000800925901005"/>
    <n v="10510.43"/>
    <n v="84083.44"/>
    <x v="20"/>
    <x v="1"/>
    <x v="16"/>
    <n v="1005"/>
    <n v="10008009"/>
    <s v="SABANA"/>
    <n v="2590"/>
    <s v="Combustibles"/>
    <s v="0040007354"/>
    <x v="0"/>
    <s v="108579"/>
    <s v="En línea"/>
  </r>
  <r>
    <s v="01471462"/>
    <s v="08/02/2025"/>
    <s v="20:47"/>
    <s v="GCX127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1149"/>
    <s v="En línea"/>
  </r>
  <r>
    <s v="01471551"/>
    <s v="08/02/2025"/>
    <s v="22:49"/>
    <s v="GCX125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5008"/>
    <s v="En línea"/>
  </r>
  <r>
    <s v="01471077"/>
    <s v="08/02/2025"/>
    <s v="09:29"/>
    <s v="GCX121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88839"/>
    <s v="En línea"/>
  </r>
  <r>
    <s v="01471017"/>
    <s v="08/02/2025"/>
    <s v="07:33"/>
    <s v="GCX094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2354"/>
    <s v="En línea"/>
  </r>
  <r>
    <s v="02373280"/>
    <s v="08/02/2025"/>
    <s v="17:29"/>
    <s v="OAN09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73577"/>
    <s v="En línea"/>
  </r>
  <r>
    <s v="02373079"/>
    <s v="08/02/2025"/>
    <s v="10:00"/>
    <s v="LHE66F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29323"/>
    <s v="En línea"/>
  </r>
  <r>
    <s v="01628181"/>
    <s v="08/02/2025"/>
    <s v="08:35"/>
    <s v="OLO470"/>
    <x v="0"/>
    <s v="BOGOTÁ, D.C."/>
    <x v="0"/>
    <x v="1"/>
    <n v="37341.660000000003"/>
    <n v="3.5939999999999999"/>
    <n v="10390"/>
    <n v="10390"/>
    <s v="100080099301005"/>
    <n v="10510.43"/>
    <n v="37774.485419999997"/>
    <x v="33"/>
    <x v="1"/>
    <x v="17"/>
    <n v="1005"/>
    <n v="10008009"/>
    <s v="SABANA"/>
    <n v="930"/>
    <s v="Combustibles"/>
    <s v="0040007354"/>
    <x v="0"/>
    <s v="130782"/>
    <s v="En línea"/>
  </r>
  <r>
    <s v="02789853"/>
    <s v="08/02/2025"/>
    <s v="07:39"/>
    <s v="OLO469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97681"/>
    <s v="En línea"/>
  </r>
  <r>
    <s v="49061240"/>
    <s v="08/02/2025"/>
    <s v="07:46"/>
    <s v="OGE05E"/>
    <x v="0"/>
    <s v="BOGOTÁ, D.C."/>
    <x v="0"/>
    <x v="0"/>
    <n v="31480"/>
    <n v="2"/>
    <n v="15740"/>
    <n v="15740"/>
    <s v="1000800923351005"/>
    <n v="16129.73"/>
    <n v="32259.46"/>
    <x v="42"/>
    <x v="1"/>
    <x v="16"/>
    <n v="1005"/>
    <n v="10008009"/>
    <s v="SABANA"/>
    <n v="2335"/>
    <s v="Combustibles"/>
    <s v="0040007354"/>
    <x v="0"/>
    <s v="26890"/>
    <s v="En línea"/>
  </r>
  <r>
    <s v="01470987"/>
    <s v="08/02/2025"/>
    <s v="06:39"/>
    <s v="ODT158"/>
    <x v="0"/>
    <s v="BOGOTÁ, D.C."/>
    <x v="0"/>
    <x v="0"/>
    <n v="79645"/>
    <n v="5"/>
    <n v="15929"/>
    <n v="15929"/>
    <s v="1000800925901005"/>
    <n v="16129.73"/>
    <n v="80648.649999999994"/>
    <x v="20"/>
    <x v="1"/>
    <x v="16"/>
    <n v="1005"/>
    <n v="10008009"/>
    <s v="SABANA"/>
    <n v="2590"/>
    <s v="Combustibles"/>
    <s v="0040007354"/>
    <x v="0"/>
    <s v="208738"/>
    <s v="En línea"/>
  </r>
  <r>
    <s v="01471541"/>
    <s v="08/02/2025"/>
    <s v="22:42"/>
    <s v="LHG89F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21263"/>
    <s v="En línea"/>
  </r>
  <r>
    <s v="02364116"/>
    <s v="08/02/2025"/>
    <s v="21:29"/>
    <s v="OFW69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71748"/>
    <s v="En línea"/>
  </r>
  <r>
    <s v="01471528"/>
    <s v="08/02/2025"/>
    <s v="22:28"/>
    <s v="OFY81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8650"/>
    <s v="En línea"/>
  </r>
  <r>
    <s v="02364072"/>
    <s v="08/02/2025"/>
    <s v="20:21"/>
    <s v="OFR02E"/>
    <x v="0"/>
    <s v="BOGOTÁ, D.C."/>
    <x v="0"/>
    <x v="0"/>
    <n v="18079.415000000001"/>
    <n v="1.135"/>
    <n v="15929"/>
    <n v="15929"/>
    <s v="1000800925901005"/>
    <n v="16129.73"/>
    <n v="18307.243549999999"/>
    <x v="20"/>
    <x v="1"/>
    <x v="16"/>
    <n v="1005"/>
    <n v="10008009"/>
    <s v="SABANA"/>
    <n v="2590"/>
    <s v="Combustibles"/>
    <s v="0040007354"/>
    <x v="0"/>
    <s v="50859"/>
    <s v="En línea"/>
  </r>
  <r>
    <s v="01470825"/>
    <s v="08/02/2025"/>
    <s v="01:16"/>
    <s v="OFL82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8805"/>
    <s v="En línea"/>
  </r>
  <r>
    <s v="02363771"/>
    <s v="08/02/2025"/>
    <s v="12:55"/>
    <s v="OAM61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132700"/>
    <s v="En línea"/>
  </r>
  <r>
    <s v="02363817"/>
    <s v="08/02/2025"/>
    <s v="14:17"/>
    <s v="OGA30E"/>
    <x v="0"/>
    <s v="BOGOTÁ, D.C."/>
    <x v="0"/>
    <x v="0"/>
    <n v="21440.434000000001"/>
    <n v="1.3460000000000001"/>
    <n v="15929"/>
    <n v="15929"/>
    <s v="1000800925901005"/>
    <n v="16129.73"/>
    <n v="21710.616580000002"/>
    <x v="20"/>
    <x v="1"/>
    <x v="16"/>
    <n v="1005"/>
    <n v="10008009"/>
    <s v="SABANA"/>
    <n v="2590"/>
    <s v="Combustibles"/>
    <s v="0040007354"/>
    <x v="0"/>
    <s v="62880"/>
    <s v="En línea"/>
  </r>
  <r>
    <s v="03166468"/>
    <s v="08/02/2025"/>
    <s v="11:18"/>
    <s v="OGC01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38898"/>
    <s v="En línea"/>
  </r>
  <r>
    <s v="02695359"/>
    <s v="08/02/2025"/>
    <s v="22:03"/>
    <s v="LHG94F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49611"/>
    <s v="En línea"/>
  </r>
  <r>
    <s v="03757211"/>
    <s v="08/02/2025"/>
    <s v="06:53"/>
    <s v="OGA45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54578"/>
    <s v="En línea"/>
  </r>
  <r>
    <s v="01627873"/>
    <s v="08/02/2025"/>
    <s v="20:17"/>
    <s v="OBI817"/>
    <x v="2"/>
    <s v="BOGOTÁ, D.C."/>
    <x v="0"/>
    <x v="1"/>
    <n v="273172.47999999998"/>
    <n v="26.367999999999999"/>
    <n v="10360"/>
    <n v="10360"/>
    <s v="100080091103267"/>
    <n v="10697.3"/>
    <n v="282066.40639999998"/>
    <x v="27"/>
    <x v="1"/>
    <x v="19"/>
    <n v="267"/>
    <n v="10008009"/>
    <s v="SABANA"/>
    <n v="1103"/>
    <s v="Combustibles"/>
    <s v="0040006107"/>
    <x v="0"/>
    <s v="185250"/>
    <s v="En línea"/>
  </r>
  <r>
    <s v="2356208"/>
    <s v="08/02/2025"/>
    <s v="09:38"/>
    <s v="OLO736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161550"/>
    <s v="En línea"/>
  </r>
  <r>
    <s v="2356956"/>
    <s v="08/02/2025"/>
    <s v="20:59"/>
    <s v="OLM885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57985"/>
    <s v="En línea"/>
  </r>
  <r>
    <s v="2356707"/>
    <s v="08/02/2025"/>
    <s v="16:51"/>
    <s v="LIS780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42002"/>
    <s v="En línea"/>
  </r>
  <r>
    <s v="2356989"/>
    <s v="08/02/2025"/>
    <s v="22:00"/>
    <s v="OLN082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180374"/>
    <s v="En línea"/>
  </r>
  <r>
    <s v="01485334"/>
    <s v="08/02/2025"/>
    <s v="00:41"/>
    <s v="OFZ03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59226"/>
    <s v="En línea"/>
  </r>
  <r>
    <s v="01485327"/>
    <s v="08/02/2025"/>
    <s v="00:27"/>
    <s v="LHG87F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39208"/>
    <s v="En línea"/>
  </r>
  <r>
    <s v="2743754"/>
    <s v="08/02/2025"/>
    <s v="11:28"/>
    <s v="OFL39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51554"/>
    <s v="En línea"/>
  </r>
  <r>
    <s v="2743894"/>
    <s v="08/02/2025"/>
    <s v="15:19"/>
    <s v="ODT186"/>
    <x v="0"/>
    <s v="BOGOTÁ, D.C."/>
    <x v="0"/>
    <x v="0"/>
    <n v="79900"/>
    <n v="5"/>
    <n v="15980"/>
    <n v="15980"/>
    <s v="1000800911051005"/>
    <n v="16129.73"/>
    <n v="80648.649999999994"/>
    <x v="38"/>
    <x v="1"/>
    <x v="17"/>
    <n v="1005"/>
    <n v="10008009"/>
    <s v="SABANA"/>
    <n v="1105"/>
    <s v="Combustibles"/>
    <s v="0040007354"/>
    <x v="0"/>
    <s v="175321"/>
    <s v="En línea"/>
  </r>
  <r>
    <s v="2743836"/>
    <s v="08/02/2025"/>
    <s v="13:30"/>
    <s v="OFO22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77850"/>
    <s v="En línea"/>
  </r>
  <r>
    <s v="2743983"/>
    <s v="08/02/2025"/>
    <s v="18:43"/>
    <s v="OBF318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380427"/>
    <s v="En línea"/>
  </r>
  <r>
    <s v="2744024"/>
    <s v="08/02/2025"/>
    <s v="21:42"/>
    <s v="LHF02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23983"/>
    <s v="En línea"/>
  </r>
  <r>
    <s v="2744038"/>
    <s v="08/02/2025"/>
    <s v="22:47"/>
    <s v="DDV68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89177"/>
    <s v="En línea"/>
  </r>
  <r>
    <s v="2743590"/>
    <s v="08/02/2025"/>
    <s v="01:06"/>
    <s v="OFL41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2991"/>
    <s v="En línea"/>
  </r>
  <r>
    <s v="2743594"/>
    <s v="08/02/2025"/>
    <s v="01:09"/>
    <s v="LHF18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15296"/>
    <s v="En línea"/>
  </r>
  <r>
    <s v="2743596"/>
    <s v="08/02/2025"/>
    <s v="01:12"/>
    <s v="LHA15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24640"/>
    <s v="En línea"/>
  </r>
  <r>
    <s v="2743588"/>
    <s v="08/02/2025"/>
    <s v="00:40"/>
    <s v="OGD92E"/>
    <x v="0"/>
    <s v="BOGOTÁ, D.C."/>
    <x v="0"/>
    <x v="0"/>
    <n v="8948.7999999999993"/>
    <n v="0.56000000000000005"/>
    <n v="15980"/>
    <n v="15980"/>
    <s v="1000800911051005"/>
    <n v="16129.73"/>
    <n v="9032.6488000000008"/>
    <x v="38"/>
    <x v="1"/>
    <x v="17"/>
    <n v="1005"/>
    <n v="10008009"/>
    <s v="SABANA"/>
    <n v="1105"/>
    <s v="Combustibles"/>
    <s v="0040007354"/>
    <x v="0"/>
    <m/>
    <s v="Recuperar"/>
  </r>
  <r>
    <s v="2743598"/>
    <s v="08/02/2025"/>
    <s v="01:45"/>
    <s v="LIT067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30366"/>
    <s v="En línea"/>
  </r>
  <r>
    <s v="2356961"/>
    <s v="08/02/2025"/>
    <s v="21:10"/>
    <s v="DDN86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80298"/>
    <s v="En línea"/>
  </r>
  <r>
    <s v="2356946"/>
    <s v="08/02/2025"/>
    <s v="20:46"/>
    <s v="LHA32F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473"/>
    <s v="En línea"/>
  </r>
  <r>
    <s v="0166647"/>
    <s v="08/02/2025"/>
    <s v="14:59"/>
    <s v="OAM49E"/>
    <x v="0"/>
    <s v="BOGOTÁ, D.C."/>
    <x v="0"/>
    <x v="0"/>
    <n v="24225"/>
    <n v="1.5"/>
    <n v="16150"/>
    <n v="16150"/>
    <s v="1000800913581005"/>
    <n v="16129.73"/>
    <n v="24194.595000000001"/>
    <x v="21"/>
    <x v="1"/>
    <x v="17"/>
    <n v="1005"/>
    <n v="10008009"/>
    <s v="SABANA"/>
    <n v="1358"/>
    <s v="Combustibles"/>
    <s v="0040007354"/>
    <x v="0"/>
    <s v="76473"/>
    <s v="En línea"/>
  </r>
  <r>
    <s v="02750943"/>
    <s v="08/02/2025"/>
    <s v="08:13"/>
    <s v="OFP4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8793"/>
    <s v="En línea"/>
  </r>
  <r>
    <s v="01762224"/>
    <s v="08/02/2025"/>
    <s v="03:44"/>
    <s v="OFU35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5916"/>
    <s v="En línea"/>
  </r>
  <r>
    <s v="01762237"/>
    <s v="08/02/2025"/>
    <s v="04:00"/>
    <s v="OFW04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9565"/>
    <s v="En línea"/>
  </r>
  <r>
    <s v="02750604"/>
    <s v="08/02/2025"/>
    <s v="00:13"/>
    <s v="OFQ03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87761"/>
    <s v="En línea"/>
  </r>
  <r>
    <s v="01762193"/>
    <s v="08/02/2025"/>
    <s v="02:55"/>
    <s v="DDW47E"/>
    <x v="0"/>
    <s v="BOGOTÁ, D.C."/>
    <x v="0"/>
    <x v="0"/>
    <n v="15319.61"/>
    <n v="0.98899999999999999"/>
    <n v="15490"/>
    <n v="15490"/>
    <s v="1000800913611005"/>
    <n v="16129.73"/>
    <n v="15952.302969999999"/>
    <x v="13"/>
    <x v="1"/>
    <x v="17"/>
    <n v="1005"/>
    <n v="10008009"/>
    <s v="SABANA"/>
    <n v="1361"/>
    <s v="Combustibles"/>
    <s v="0040007354"/>
    <x v="0"/>
    <s v="56561"/>
    <s v="En línea"/>
  </r>
  <r>
    <s v="02751399"/>
    <s v="08/02/2025"/>
    <s v="16:32"/>
    <s v="LBL75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5651"/>
    <s v="En línea"/>
  </r>
  <r>
    <s v="02751752"/>
    <s v="08/02/2025"/>
    <s v="22:48"/>
    <s v="LBO88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8925"/>
    <s v="En línea"/>
  </r>
  <r>
    <s v="02751361"/>
    <s v="08/02/2025"/>
    <s v="15:50"/>
    <s v="DDY64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6621"/>
    <s v="En línea"/>
  </r>
  <r>
    <s v="02393812"/>
    <s v="08/02/2025"/>
    <s v="03:35"/>
    <s v="JQV212"/>
    <x v="12"/>
    <s v="BOGOTÁ, D.C."/>
    <x v="0"/>
    <x v="1"/>
    <n v="94627.4"/>
    <n v="9.2050000000000001"/>
    <n v="10280"/>
    <n v="10280"/>
    <s v="1000800926001012"/>
    <n v="10552.49"/>
    <n v="97135.670450000005"/>
    <x v="14"/>
    <x v="1"/>
    <x v="29"/>
    <n v="1012"/>
    <n v="10008009"/>
    <s v="SABANA"/>
    <n v="2600"/>
    <s v="Combustibles"/>
    <s v="0040006507"/>
    <x v="0"/>
    <s v="135795"/>
    <s v="En línea"/>
  </r>
  <r>
    <s v="02242587"/>
    <s v="08/02/2025"/>
    <s v="10:42"/>
    <s v="LHF16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0535"/>
    <s v="En línea"/>
  </r>
  <r>
    <s v="02242589"/>
    <s v="08/02/2025"/>
    <s v="10:43"/>
    <s v="DDY15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63711"/>
    <s v="En línea"/>
  </r>
  <r>
    <s v="02242593"/>
    <s v="08/02/2025"/>
    <s v="10:51"/>
    <s v="OAM5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10813"/>
    <s v="En línea"/>
  </r>
  <r>
    <s v="02242601"/>
    <s v="08/02/2025"/>
    <s v="11:02"/>
    <s v="OKZ758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144064"/>
    <s v="En línea"/>
  </r>
  <r>
    <s v="03252875"/>
    <s v="08/02/2025"/>
    <s v="16:48"/>
    <s v="LIS731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56773"/>
    <s v="En línea"/>
  </r>
  <r>
    <s v="02242720"/>
    <s v="08/02/2025"/>
    <s v="16:37"/>
    <s v="DDS33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0470"/>
    <s v="En línea"/>
  </r>
  <r>
    <s v="03252932"/>
    <s v="08/02/2025"/>
    <s v="19:48"/>
    <s v="OFV6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5488"/>
    <s v="En línea"/>
  </r>
  <r>
    <s v="04190858"/>
    <s v="08/02/2025"/>
    <s v="08:00"/>
    <s v="OAO26E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72625"/>
    <s v="En línea"/>
  </r>
  <r>
    <s v="02242549"/>
    <s v="08/02/2025"/>
    <s v="09:09"/>
    <s v="OAN1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9209"/>
    <s v="En línea"/>
  </r>
  <r>
    <s v="02242573"/>
    <s v="08/02/2025"/>
    <s v="10:11"/>
    <s v="OAN1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2052"/>
    <s v="En línea"/>
  </r>
  <r>
    <s v="01138992"/>
    <s v="08/02/2025"/>
    <s v="15:51"/>
    <s v="LIS784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43830"/>
    <s v="En línea"/>
  </r>
  <r>
    <s v="03252617"/>
    <s v="08/02/2025"/>
    <s v="05:12"/>
    <s v="LIS824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32829"/>
    <s v="En línea"/>
  </r>
  <r>
    <s v="03252628"/>
    <s v="08/02/2025"/>
    <s v="05:32"/>
    <s v="LIS936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35789"/>
    <s v="En línea"/>
  </r>
  <r>
    <s v="03252718"/>
    <s v="08/02/2025"/>
    <s v="09:43"/>
    <s v="LIT064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21291"/>
    <s v="En línea"/>
  </r>
  <r>
    <s v="04334851"/>
    <s v="08/02/2025"/>
    <s v="09:51"/>
    <s v="OLM886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03493"/>
    <s v="En línea"/>
  </r>
  <r>
    <s v="04334809"/>
    <s v="08/02/2025"/>
    <s v="08:45"/>
    <s v="JQV30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0200"/>
    <s v="En línea"/>
  </r>
  <r>
    <s v="04334955"/>
    <s v="08/02/2025"/>
    <s v="12:40"/>
    <s v="OLM898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09734"/>
    <s v="En línea"/>
  </r>
  <r>
    <s v="04335236"/>
    <s v="08/02/2025"/>
    <s v="21:00"/>
    <s v="LIS744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42959"/>
    <s v="En línea"/>
  </r>
  <r>
    <s v="04364017"/>
    <s v="08/02/2025"/>
    <s v="15:11"/>
    <s v="DDW53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41249"/>
    <s v="En línea"/>
  </r>
  <r>
    <s v="04364008"/>
    <s v="08/02/2025"/>
    <s v="15:05"/>
    <s v="DDV83E"/>
    <x v="0"/>
    <s v="BOGOTÁ, D.C."/>
    <x v="0"/>
    <x v="0"/>
    <n v="22515.57"/>
    <n v="1.4630000000000001"/>
    <n v="15390"/>
    <n v="15390"/>
    <s v="1000800921601005"/>
    <n v="16129.73"/>
    <n v="23597.794990000002"/>
    <x v="23"/>
    <x v="1"/>
    <x v="16"/>
    <n v="1005"/>
    <n v="10008009"/>
    <s v="SABANA"/>
    <n v="2160"/>
    <s v="Combustibles"/>
    <s v="0040007354"/>
    <x v="0"/>
    <s v="84495"/>
    <s v="En línea"/>
  </r>
  <r>
    <s v="04364011"/>
    <s v="08/02/2025"/>
    <s v="15:07"/>
    <s v="OFR33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53437"/>
    <s v="En línea"/>
  </r>
  <r>
    <s v="04364019"/>
    <s v="08/02/2025"/>
    <s v="15:12"/>
    <s v="LHB96F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26063"/>
    <s v="En línea"/>
  </r>
  <r>
    <s v="04364023"/>
    <s v="08/02/2025"/>
    <s v="15:14"/>
    <s v="OFO71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51712"/>
    <s v="En línea"/>
  </r>
  <r>
    <s v="04364006"/>
    <s v="08/02/2025"/>
    <s v="15:03"/>
    <s v="OGF72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35411"/>
    <s v="En línea"/>
  </r>
  <r>
    <s v="01340219"/>
    <s v="08/02/2025"/>
    <s v="21:48"/>
    <s v="DDU52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78284"/>
    <s v="En línea"/>
  </r>
  <r>
    <s v="02789981"/>
    <s v="08/02/2025"/>
    <s v="09:44"/>
    <s v="DDQ71E"/>
    <x v="0"/>
    <s v="BOGOTÁ, D.C."/>
    <x v="0"/>
    <x v="0"/>
    <n v="15690"/>
    <n v="1"/>
    <n v="15690"/>
    <n v="15690"/>
    <s v="1000800911041005"/>
    <n v="16129.73"/>
    <n v="16129.73"/>
    <x v="29"/>
    <x v="1"/>
    <x v="17"/>
    <n v="1005"/>
    <n v="10008009"/>
    <s v="SABANA"/>
    <n v="1104"/>
    <s v="Combustibles"/>
    <s v="0040007354"/>
    <x v="0"/>
    <s v="24351"/>
    <s v="En línea"/>
  </r>
  <r>
    <s v="02790130"/>
    <s v="08/02/2025"/>
    <s v="12:01"/>
    <s v="OFP82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2552"/>
    <s v="En línea"/>
  </r>
  <r>
    <s v="02790779"/>
    <s v="08/02/2025"/>
    <s v="21:07"/>
    <s v="OFX96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6592"/>
    <s v="En línea"/>
  </r>
  <r>
    <s v="02790588"/>
    <s v="08/02/2025"/>
    <s v="18:19"/>
    <s v="DDQ34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6264"/>
    <s v="En línea"/>
  </r>
  <r>
    <s v="02790430"/>
    <s v="08/02/2025"/>
    <s v="16:19"/>
    <s v="OFT66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8621"/>
    <s v="En línea"/>
  </r>
  <r>
    <s v="02790812"/>
    <s v="08/02/2025"/>
    <s v="21:44"/>
    <s v="LHE88F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25089"/>
    <s v="En línea"/>
  </r>
  <r>
    <s v="02789857"/>
    <s v="08/02/2025"/>
    <s v="07:44"/>
    <s v="OFM23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0810"/>
    <s v="En línea"/>
  </r>
  <r>
    <s v="02789674"/>
    <s v="08/02/2025"/>
    <s v="04:34"/>
    <s v="OFW66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6339"/>
    <s v="En línea"/>
  </r>
  <r>
    <s v="01282798"/>
    <s v="08/02/2025"/>
    <s v="09:06"/>
    <s v="OFY58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62403"/>
    <s v="En línea"/>
  </r>
  <r>
    <s v="01282854"/>
    <s v="08/02/2025"/>
    <s v="10:39"/>
    <s v="OFM43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1271"/>
    <s v="En línea"/>
  </r>
  <r>
    <s v="01283041"/>
    <s v="08/02/2025"/>
    <s v="16:30"/>
    <s v="OFL64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42476"/>
    <s v="En línea"/>
  </r>
  <r>
    <s v="02278175"/>
    <s v="08/02/2025"/>
    <s v="20:35"/>
    <s v="ODT190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46900"/>
    <s v="En línea"/>
  </r>
  <r>
    <s v="01282690"/>
    <s v="08/02/2025"/>
    <s v="02:54"/>
    <s v="ODT166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32997"/>
    <s v="En línea"/>
  </r>
  <r>
    <s v="03173296"/>
    <s v="08/02/2025"/>
    <s v="03:35"/>
    <s v="OFV90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61281"/>
    <s v="En línea"/>
  </r>
  <r>
    <s v="01282714"/>
    <s v="08/02/2025"/>
    <s v="06:14"/>
    <s v="ODT177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57558"/>
    <s v="En línea"/>
  </r>
  <r>
    <s v="01831271"/>
    <s v="08/02/2025"/>
    <s v="16:14"/>
    <s v="OLN078"/>
    <x v="0"/>
    <s v="BOGOTÁ, D.C."/>
    <x v="0"/>
    <x v="1"/>
    <n v="41473.9"/>
    <n v="3.9649999999999999"/>
    <n v="10460"/>
    <n v="10460"/>
    <s v="1000800910381005"/>
    <n v="10510.43"/>
    <n v="41673.854950000001"/>
    <x v="52"/>
    <x v="1"/>
    <x v="17"/>
    <n v="1005"/>
    <n v="10008009"/>
    <s v="SABANA"/>
    <n v="1038"/>
    <s v="Combustibles"/>
    <s v="0040007354"/>
    <x v="0"/>
    <s v="212941"/>
    <s v="En línea"/>
  </r>
  <r>
    <s v="01865752"/>
    <s v="08/02/2025"/>
    <s v="16:19"/>
    <s v="OLM868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86459"/>
    <s v="En línea"/>
  </r>
  <r>
    <s v="02458411"/>
    <s v="08/02/2025"/>
    <s v="21:25"/>
    <s v="GCX002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07087"/>
    <s v="En línea"/>
  </r>
  <r>
    <s v="02458372"/>
    <s v="08/02/2025"/>
    <s v="20:18"/>
    <s v="OCK205"/>
    <x v="0"/>
    <s v="BOGOTÁ, D.C."/>
    <x v="0"/>
    <x v="1"/>
    <n v="61980"/>
    <n v="6"/>
    <n v="10330"/>
    <n v="10330"/>
    <s v="1000800910671005"/>
    <n v="10510.43"/>
    <n v="63062.58"/>
    <x v="36"/>
    <x v="1"/>
    <x v="17"/>
    <n v="1005"/>
    <n v="10008009"/>
    <s v="SABANA"/>
    <n v="1067"/>
    <s v="Combustibles"/>
    <s v="0040007354"/>
    <x v="0"/>
    <s v="164901"/>
    <s v="En línea"/>
  </r>
  <r>
    <s v="49082424"/>
    <s v="08/02/2025"/>
    <s v="22:33"/>
    <s v="OGB63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51957"/>
    <s v="En línea"/>
  </r>
  <r>
    <s v="49078453"/>
    <s v="08/02/2025"/>
    <s v="18:18"/>
    <s v="LHF08F"/>
    <x v="0"/>
    <s v="BOGOTÁ, D.C."/>
    <x v="0"/>
    <x v="0"/>
    <n v="22730.54"/>
    <n v="1.4179999999999999"/>
    <n v="16030"/>
    <n v="16030"/>
    <s v="1000800919151005"/>
    <n v="16129.73"/>
    <n v="22871.957139999999"/>
    <x v="19"/>
    <x v="1"/>
    <x v="16"/>
    <n v="1005"/>
    <n v="10008009"/>
    <s v="SABANA"/>
    <n v="1915"/>
    <s v="Combustibles"/>
    <s v="0040007354"/>
    <x v="0"/>
    <s v="10206"/>
    <s v="En línea"/>
  </r>
  <r>
    <s v="1790051"/>
    <s v="08/02/2025"/>
    <s v="18:35"/>
    <s v="OAN98E"/>
    <x v="0"/>
    <s v="BOGOTÁ, D.C."/>
    <x v="0"/>
    <x v="0"/>
    <n v="21844.71"/>
    <n v="1.403"/>
    <n v="15570"/>
    <n v="15570"/>
    <s v="1000800923551005"/>
    <n v="16129.73"/>
    <n v="22630.011190000001"/>
    <x v="39"/>
    <x v="1"/>
    <x v="16"/>
    <n v="1005"/>
    <n v="10008009"/>
    <s v="SABANA"/>
    <n v="2355"/>
    <s v="Combustibles"/>
    <s v="0040007354"/>
    <x v="0"/>
    <s v="87931"/>
    <s v="En línea"/>
  </r>
  <r>
    <s v="021016148"/>
    <s v="08/02/2025"/>
    <s v="09:13"/>
    <s v="DDQ81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94617"/>
    <s v="En línea"/>
  </r>
  <r>
    <s v="02612793"/>
    <s v="08/02/2025"/>
    <s v="22:24"/>
    <s v="OLO549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4654"/>
    <s v="En línea"/>
  </r>
  <r>
    <s v="01309303"/>
    <s v="08/02/2025"/>
    <s v="15:14"/>
    <s v="OFX75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4104"/>
    <s v="En línea"/>
  </r>
  <r>
    <s v="01309318"/>
    <s v="08/02/2025"/>
    <s v="15:42"/>
    <s v="OFL30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32098"/>
    <s v="En línea"/>
  </r>
  <r>
    <s v="02294975"/>
    <s v="08/02/2025"/>
    <s v="19:30"/>
    <s v="GCX123"/>
    <x v="0"/>
    <s v="BOGOTÁ, D.C."/>
    <x v="0"/>
    <x v="1"/>
    <n v="42280"/>
    <n v="4"/>
    <n v="10570"/>
    <n v="10570"/>
    <s v="1000800919301005"/>
    <n v="10510.43"/>
    <n v="42041.72"/>
    <x v="25"/>
    <x v="1"/>
    <x v="16"/>
    <n v="1005"/>
    <n v="10008009"/>
    <s v="SABANA"/>
    <n v="1930"/>
    <s v="Combustibles"/>
    <s v="0040007354"/>
    <x v="0"/>
    <s v="86721"/>
    <s v="En línea"/>
  </r>
  <r>
    <s v="01309025"/>
    <s v="08/02/2025"/>
    <s v="05:09"/>
    <s v="GCX128"/>
    <x v="0"/>
    <s v="BOGOTÁ, D.C."/>
    <x v="0"/>
    <x v="1"/>
    <n v="42280"/>
    <n v="4"/>
    <n v="10570"/>
    <n v="10570"/>
    <s v="1000800919301005"/>
    <n v="10510.43"/>
    <n v="42041.72"/>
    <x v="25"/>
    <x v="1"/>
    <x v="16"/>
    <n v="1005"/>
    <n v="10008009"/>
    <s v="SABANA"/>
    <n v="1930"/>
    <s v="Combustibles"/>
    <s v="0040007354"/>
    <x v="0"/>
    <s v="115429"/>
    <s v="En línea"/>
  </r>
  <r>
    <s v="03550181"/>
    <s v="08/02/2025"/>
    <s v="01:49"/>
    <s v="OFT92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44028"/>
    <s v="En línea"/>
  </r>
  <r>
    <s v="03550423"/>
    <s v="08/02/2025"/>
    <s v="09:12"/>
    <s v="LBO86F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58536"/>
    <s v="En línea"/>
  </r>
  <r>
    <s v="02422159"/>
    <s v="08/02/2025"/>
    <s v="23:01"/>
    <s v="LHA20F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34094"/>
    <s v="En línea"/>
  </r>
  <r>
    <s v="01432531"/>
    <s v="08/02/2025"/>
    <s v="10:52"/>
    <s v="OFU15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381672"/>
    <s v="En línea"/>
  </r>
  <r>
    <s v="02821097"/>
    <s v="08/02/2025"/>
    <s v="00:06"/>
    <s v="DDP58E"/>
    <x v="0"/>
    <s v="BOGOTÁ, D.C."/>
    <x v="0"/>
    <x v="0"/>
    <n v="22935"/>
    <n v="1.5"/>
    <n v="15290"/>
    <n v="15290"/>
    <s v="1000800910821005"/>
    <n v="16129.73"/>
    <n v="24194.595000000001"/>
    <x v="50"/>
    <x v="1"/>
    <x v="17"/>
    <n v="1005"/>
    <n v="10008009"/>
    <s v="SABANA"/>
    <n v="1082"/>
    <s v="Combustibles"/>
    <s v="0040007354"/>
    <x v="0"/>
    <s v="60794"/>
    <s v="En línea"/>
  </r>
  <r>
    <s v="01442499"/>
    <s v="08/02/2025"/>
    <s v="05:03"/>
    <s v="LIT013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34156"/>
    <s v="En línea"/>
  </r>
  <r>
    <s v="01692661"/>
    <s v="08/02/2025"/>
    <s v="09:58"/>
    <s v="GCX053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99768"/>
    <s v="En línea"/>
  </r>
  <r>
    <s v="01693236"/>
    <s v="08/02/2025"/>
    <s v="20:32"/>
    <s v="OLN085"/>
    <x v="0"/>
    <s v="BOGOTÁ, D.C."/>
    <x v="0"/>
    <x v="1"/>
    <n v="42535.51"/>
    <n v="3.9790000000000001"/>
    <n v="10690"/>
    <n v="10690"/>
    <s v="1000800910391005"/>
    <n v="10510.43"/>
    <n v="41821.000970000001"/>
    <x v="5"/>
    <x v="1"/>
    <x v="17"/>
    <n v="1005"/>
    <n v="10008009"/>
    <s v="SABANA"/>
    <n v="1039"/>
    <s v="Combustibles"/>
    <s v="0040007354"/>
    <x v="0"/>
    <s v="175995"/>
    <s v="En línea"/>
  </r>
  <r>
    <s v="02465867"/>
    <s v="08/02/2025"/>
    <s v="06:55"/>
    <s v="GCW677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56375"/>
    <s v="En línea"/>
  </r>
  <r>
    <s v="02499256"/>
    <s v="08/02/2025"/>
    <s v="04:07"/>
    <s v="LIS860"/>
    <x v="0"/>
    <s v="BOGOTÁ, D.C."/>
    <x v="0"/>
    <x v="1"/>
    <n v="40720"/>
    <n v="4"/>
    <n v="10180"/>
    <n v="10180"/>
    <s v="1000800910481005"/>
    <n v="10510.43"/>
    <n v="42041.72"/>
    <x v="11"/>
    <x v="1"/>
    <x v="17"/>
    <n v="1005"/>
    <n v="10008009"/>
    <s v="SABANA"/>
    <n v="1048"/>
    <s v="Combustibles"/>
    <s v="0040007354"/>
    <x v="0"/>
    <s v="17301"/>
    <s v="En línea"/>
  </r>
  <r>
    <s v="02458219"/>
    <s v="08/02/2025"/>
    <s v="16:06"/>
    <s v="OFL69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0109"/>
    <s v="En línea"/>
  </r>
  <r>
    <s v="02458240"/>
    <s v="08/02/2025"/>
    <s v="16:44"/>
    <s v="OKZ834"/>
    <x v="0"/>
    <s v="BOGOTÁ, D.C."/>
    <x v="0"/>
    <x v="0"/>
    <n v="62920"/>
    <n v="4"/>
    <n v="15730"/>
    <n v="15730"/>
    <s v="1000800910671005"/>
    <n v="16129.73"/>
    <n v="64518.92"/>
    <x v="36"/>
    <x v="1"/>
    <x v="17"/>
    <n v="1005"/>
    <n v="10008009"/>
    <s v="SABANA"/>
    <n v="1067"/>
    <s v="Combustibles"/>
    <s v="0040007354"/>
    <x v="0"/>
    <s v="146258"/>
    <s v="En línea"/>
  </r>
  <r>
    <s v="02458464"/>
    <s v="08/02/2025"/>
    <s v="23:35"/>
    <s v="OGB14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67474"/>
    <s v="En línea"/>
  </r>
  <r>
    <s v="02458346"/>
    <s v="08/02/2025"/>
    <s v="19:30"/>
    <s v="OGB10E"/>
    <x v="0"/>
    <s v="BOGOTÁ, D.C."/>
    <x v="0"/>
    <x v="0"/>
    <n v="408.98"/>
    <n v="2.5999999999999999E-2"/>
    <n v="15730"/>
    <n v="15730"/>
    <s v="1000800910671005"/>
    <n v="16129.73"/>
    <n v="419.37297999999998"/>
    <x v="36"/>
    <x v="1"/>
    <x v="17"/>
    <n v="1005"/>
    <n v="10008009"/>
    <s v="SABANA"/>
    <n v="1067"/>
    <s v="Combustibles"/>
    <s v="0040007354"/>
    <x v="0"/>
    <s v="73050"/>
    <s v="En línea"/>
  </r>
  <r>
    <s v="02458467"/>
    <s v="08/02/2025"/>
    <s v="23:44"/>
    <s v="OFQ34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2131"/>
    <s v="En línea"/>
  </r>
  <r>
    <s v="01560979"/>
    <s v="08/02/2025"/>
    <s v="05:12"/>
    <s v="DDO92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96481"/>
    <s v="En línea"/>
  </r>
  <r>
    <s v="02457907"/>
    <s v="08/02/2025"/>
    <s v="07:52"/>
    <s v="DDO51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61343"/>
    <s v="En línea"/>
  </r>
  <r>
    <s v="02465979"/>
    <s v="08/02/2025"/>
    <s v="09:38"/>
    <s v="AWU44D"/>
    <x v="0"/>
    <s v="BOGOTÁ, D.C."/>
    <x v="0"/>
    <x v="0"/>
    <n v="31180"/>
    <n v="2"/>
    <n v="15590"/>
    <n v="15590"/>
    <s v="1000800910391005"/>
    <n v="16129.73"/>
    <n v="32259.46"/>
    <x v="5"/>
    <x v="1"/>
    <x v="17"/>
    <n v="1005"/>
    <n v="10008009"/>
    <s v="SABANA"/>
    <n v="1039"/>
    <s v="Combustibles"/>
    <s v="0040007354"/>
    <x v="0"/>
    <s v="78121"/>
    <s v="En línea"/>
  </r>
  <r>
    <s v="01692571"/>
    <s v="08/02/2025"/>
    <s v="08:15"/>
    <s v="OFW54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1646"/>
    <s v="En línea"/>
  </r>
  <r>
    <s v="02466245"/>
    <s v="08/02/2025"/>
    <s v="14:58"/>
    <s v="LHA72F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23154"/>
    <s v="En línea"/>
  </r>
  <r>
    <s v="01693291"/>
    <s v="08/02/2025"/>
    <s v="21:51"/>
    <s v="OJX059"/>
    <x v="0"/>
    <s v="BOGOTÁ, D.C."/>
    <x v="0"/>
    <x v="0"/>
    <n v="46770"/>
    <n v="3"/>
    <n v="15590"/>
    <n v="15590"/>
    <s v="1000800910391005"/>
    <n v="16129.73"/>
    <n v="48389.19"/>
    <x v="5"/>
    <x v="1"/>
    <x v="17"/>
    <n v="1005"/>
    <n v="10008009"/>
    <s v="SABANA"/>
    <n v="1039"/>
    <s v="Combustibles"/>
    <s v="0040007354"/>
    <x v="0"/>
    <s v="167276"/>
    <s v="En línea"/>
  </r>
  <r>
    <s v="01693307"/>
    <s v="08/02/2025"/>
    <s v="22:18"/>
    <s v="OGA96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4687"/>
    <s v="En línea"/>
  </r>
  <r>
    <s v="01692388"/>
    <s v="08/02/2025"/>
    <s v="00:56"/>
    <s v="OFQ9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2403"/>
    <s v="En línea"/>
  </r>
  <r>
    <s v="01692403"/>
    <s v="08/02/2025"/>
    <s v="01:37"/>
    <s v="DDV22E"/>
    <x v="0"/>
    <s v="BOGOTÁ, D.C."/>
    <x v="0"/>
    <x v="0"/>
    <n v="23057.61"/>
    <n v="1.4790000000000001"/>
    <n v="15590"/>
    <n v="15590"/>
    <s v="1000800910391005"/>
    <n v="16129.73"/>
    <n v="23855.87067"/>
    <x v="5"/>
    <x v="1"/>
    <x v="17"/>
    <n v="1005"/>
    <n v="10008009"/>
    <s v="SABANA"/>
    <n v="1039"/>
    <s v="Combustibles"/>
    <s v="0040007354"/>
    <x v="0"/>
    <s v="69939"/>
    <s v="En línea"/>
  </r>
  <r>
    <s v="01692422"/>
    <s v="08/02/2025"/>
    <s v="02:46"/>
    <s v="OFV2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7402"/>
    <s v="En línea"/>
  </r>
  <r>
    <s v="01692495"/>
    <s v="08/02/2025"/>
    <s v="06:21"/>
    <s v="OFQ4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7651"/>
    <s v="En línea"/>
  </r>
  <r>
    <s v="01692523"/>
    <s v="08/02/2025"/>
    <s v="07:11"/>
    <s v="OGB9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8777"/>
    <s v="En línea"/>
  </r>
  <r>
    <s v="02421455"/>
    <s v="08/02/2025"/>
    <s v="00:07"/>
    <s v="JQV015"/>
    <x v="0"/>
    <s v="BOGOTÁ, D.C."/>
    <x v="0"/>
    <x v="1"/>
    <n v="41840"/>
    <n v="4"/>
    <n v="10460"/>
    <n v="10460"/>
    <s v="1000800910681005"/>
    <n v="10510.43"/>
    <n v="42041.72"/>
    <x v="16"/>
    <x v="1"/>
    <x v="17"/>
    <n v="1005"/>
    <n v="10008009"/>
    <s v="SABANA"/>
    <n v="1068"/>
    <s v="Combustibles"/>
    <s v="0040007354"/>
    <x v="0"/>
    <s v="112076"/>
    <s v="En línea"/>
  </r>
  <r>
    <s v="01432561"/>
    <s v="08/02/2025"/>
    <s v="11:30"/>
    <s v="OKZ677"/>
    <x v="0"/>
    <s v="BOGOTÁ, D.C."/>
    <x v="0"/>
    <x v="1"/>
    <n v="41840"/>
    <n v="4"/>
    <n v="10460"/>
    <n v="10460"/>
    <s v="1000800910681005"/>
    <n v="10510.43"/>
    <n v="42041.72"/>
    <x v="16"/>
    <x v="1"/>
    <x v="17"/>
    <n v="1005"/>
    <n v="10008009"/>
    <s v="SABANA"/>
    <n v="1068"/>
    <s v="Combustibles"/>
    <s v="0040007354"/>
    <x v="0"/>
    <s v="115713"/>
    <s v="En línea"/>
  </r>
  <r>
    <s v="02677561"/>
    <s v="08/02/2025"/>
    <s v="20:40"/>
    <s v="OLN012"/>
    <x v="3"/>
    <s v="BOGOTÁ, D.C."/>
    <x v="0"/>
    <x v="0"/>
    <n v="165273.48000000001"/>
    <n v="10.746"/>
    <n v="15380"/>
    <n v="15380"/>
    <s v="1000800910611013"/>
    <n v="15812.78"/>
    <n v="169924.13388000001"/>
    <x v="15"/>
    <x v="1"/>
    <x v="20"/>
    <n v="1013"/>
    <n v="10008009"/>
    <s v="SABANA"/>
    <n v="1061"/>
    <s v="Combustibles"/>
    <s v="0040006584"/>
    <x v="0"/>
    <s v="134221"/>
    <s v="En línea"/>
  </r>
  <r>
    <s v="02278101"/>
    <s v="08/02/2025"/>
    <s v="14:53"/>
    <s v="OKZ752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99966"/>
    <s v="En línea"/>
  </r>
  <r>
    <s v="01331746"/>
    <s v="08/02/2025"/>
    <s v="02:13"/>
    <s v="OBG281"/>
    <x v="6"/>
    <s v="BOGOTÁ, D.C."/>
    <x v="0"/>
    <x v="1"/>
    <n v="80891.460000000006"/>
    <n v="7.6820000000000004"/>
    <n v="10530"/>
    <n v="10530"/>
    <s v="100080091069865"/>
    <n v="10584.12"/>
    <n v="81307.20984000001"/>
    <x v="17"/>
    <x v="1"/>
    <x v="27"/>
    <n v="865"/>
    <n v="10008009"/>
    <s v="SABANA"/>
    <n v="1069"/>
    <s v="Combustibles"/>
    <s v="0040006277"/>
    <x v="0"/>
    <s v="242358"/>
    <s v="En línea"/>
  </r>
  <r>
    <s v="02743848"/>
    <s v="08/02/2025"/>
    <s v="10:08"/>
    <s v="LHF17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21724"/>
    <s v="En línea"/>
  </r>
  <r>
    <s v="02743614"/>
    <s v="08/02/2025"/>
    <s v="07:24"/>
    <s v="OFX97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2808"/>
    <s v="En línea"/>
  </r>
  <r>
    <s v="02743981"/>
    <s v="08/02/2025"/>
    <s v="11:50"/>
    <s v="OJX086"/>
    <x v="0"/>
    <s v="BOGOTÁ, D.C."/>
    <x v="0"/>
    <x v="0"/>
    <n v="77300"/>
    <n v="5"/>
    <n v="15460"/>
    <n v="15460"/>
    <s v="1000800910471005"/>
    <n v="16129.73"/>
    <n v="80648.649999999994"/>
    <x v="6"/>
    <x v="1"/>
    <x v="17"/>
    <n v="1005"/>
    <n v="10008009"/>
    <s v="SABANA"/>
    <n v="1047"/>
    <s v="Combustibles"/>
    <s v="0040007354"/>
    <x v="0"/>
    <s v="165373"/>
    <s v="En línea"/>
  </r>
  <r>
    <s v="02744307"/>
    <s v="08/02/2025"/>
    <s v="15:58"/>
    <s v="LHH01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24888"/>
    <s v="En línea"/>
  </r>
  <r>
    <s v="02744113"/>
    <s v="08/02/2025"/>
    <s v="13:29"/>
    <s v="OFZ4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5212"/>
    <s v="En línea"/>
  </r>
  <r>
    <s v="02744390"/>
    <s v="08/02/2025"/>
    <s v="17:08"/>
    <s v="OFM2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1782"/>
    <s v="En línea"/>
  </r>
  <r>
    <s v="02744422"/>
    <s v="08/02/2025"/>
    <s v="17:33"/>
    <s v="DDU4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1663"/>
    <s v="En línea"/>
  </r>
  <r>
    <s v="02744683"/>
    <s v="08/02/2025"/>
    <s v="21:47"/>
    <s v="OGB8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4956"/>
    <s v="En línea"/>
  </r>
  <r>
    <s v="02744752"/>
    <s v="08/02/2025"/>
    <s v="23:12"/>
    <s v="OFX9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3081"/>
    <s v="En línea"/>
  </r>
  <r>
    <s v="02744763"/>
    <s v="08/02/2025"/>
    <s v="23:36"/>
    <s v="OFM0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8208"/>
    <s v="En línea"/>
  </r>
  <r>
    <s v="01866338"/>
    <s v="08/02/2025"/>
    <s v="23:52"/>
    <s v="OFM38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1080"/>
    <s v="En línea"/>
  </r>
  <r>
    <s v="01866290"/>
    <s v="08/02/2025"/>
    <s v="23:06"/>
    <s v="LHE69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25050"/>
    <s v="En línea"/>
  </r>
  <r>
    <s v="01866322"/>
    <s v="08/02/2025"/>
    <s v="23:35"/>
    <s v="OFZ5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8770"/>
    <s v="En línea"/>
  </r>
  <r>
    <s v="03501534"/>
    <s v="08/02/2025"/>
    <s v="21:02"/>
    <s v="GCX049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02412"/>
    <s v="En línea"/>
  </r>
  <r>
    <s v="03500951"/>
    <s v="08/02/2025"/>
    <s v="08:19"/>
    <s v="GCX113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80190"/>
    <s v="En línea"/>
  </r>
  <r>
    <s v="03501209"/>
    <s v="08/02/2025"/>
    <s v="14:16"/>
    <s v="JQV017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93325"/>
    <s v="En línea"/>
  </r>
  <r>
    <s v="01331734"/>
    <s v="08/02/2025"/>
    <s v="01:38"/>
    <s v="OAO08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135875"/>
    <s v="En línea"/>
  </r>
  <r>
    <s v="04188624"/>
    <s v="08/02/2025"/>
    <s v="05:46"/>
    <s v="OFL9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43786"/>
    <s v="En línea"/>
  </r>
  <r>
    <s v="04188629"/>
    <s v="08/02/2025"/>
    <s v="06:05"/>
    <s v="OGA6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7213"/>
    <s v="En línea"/>
  </r>
  <r>
    <s v="02277943"/>
    <s v="08/02/2025"/>
    <s v="08:58"/>
    <s v="LIS738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41742"/>
    <s v="En línea"/>
  </r>
  <r>
    <s v="0549832"/>
    <s v="08/02/2025"/>
    <s v="17:26"/>
    <s v="DDP8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3414"/>
    <s v="En línea"/>
  </r>
  <r>
    <s v="0549866"/>
    <s v="08/02/2025"/>
    <s v="19:09"/>
    <s v="OFZ7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9592"/>
    <s v="En línea"/>
  </r>
  <r>
    <s v="02278324"/>
    <s v="08/02/2025"/>
    <s v="22:45"/>
    <s v="OKZ844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159049"/>
    <s v="En línea"/>
  </r>
  <r>
    <s v="03144541"/>
    <s v="08/02/2025"/>
    <s v="15:27"/>
    <s v="OFV1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4107"/>
    <s v="En línea"/>
  </r>
  <r>
    <s v="01332122"/>
    <s v="08/02/2025"/>
    <s v="17:31"/>
    <s v="DDN55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0725"/>
    <s v="En línea"/>
  </r>
  <r>
    <s v="01332213"/>
    <s v="08/02/2025"/>
    <s v="20:16"/>
    <s v="LHE68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27668"/>
    <s v="En línea"/>
  </r>
  <r>
    <s v="04188864"/>
    <s v="08/02/2025"/>
    <s v="19:54"/>
    <s v="OFO62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4986"/>
    <s v="En línea"/>
  </r>
  <r>
    <s v="02278125"/>
    <s v="08/02/2025"/>
    <s v="15:29"/>
    <s v="AWU04D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31375"/>
    <s v="En línea"/>
  </r>
  <r>
    <s v="04188752"/>
    <s v="08/02/2025"/>
    <s v="13:38"/>
    <s v="OFV95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6091"/>
    <s v="En línea"/>
  </r>
  <r>
    <s v="04155322"/>
    <s v="08/02/2025"/>
    <s v="11:56"/>
    <s v="OFJ3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2966"/>
    <s v="En línea"/>
  </r>
  <r>
    <s v="04155385"/>
    <s v="08/02/2025"/>
    <s v="12:42"/>
    <s v="LBM28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0138"/>
    <s v="En línea"/>
  </r>
  <r>
    <s v="04155465"/>
    <s v="08/02/2025"/>
    <s v="13:41"/>
    <s v="LBM44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6487"/>
    <s v="En línea"/>
  </r>
  <r>
    <s v="04155495"/>
    <s v="08/02/2025"/>
    <s v="14:12"/>
    <s v="DDO9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5018"/>
    <s v="En línea"/>
  </r>
  <r>
    <s v="04155624"/>
    <s v="08/02/2025"/>
    <s v="15:51"/>
    <s v="OFJ14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6982"/>
    <s v="En línea"/>
  </r>
  <r>
    <s v="04155698"/>
    <s v="08/02/2025"/>
    <s v="17:05"/>
    <s v="OFL5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3352"/>
    <s v="En línea"/>
  </r>
  <r>
    <s v="04155946"/>
    <s v="08/02/2025"/>
    <s v="21:32"/>
    <s v="LBM21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6656"/>
    <s v="En línea"/>
  </r>
  <r>
    <s v="04155728"/>
    <s v="08/02/2025"/>
    <s v="17:29"/>
    <s v="OFJ1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8509"/>
    <s v="En línea"/>
  </r>
  <r>
    <s v="03542031"/>
    <s v="08/02/2025"/>
    <s v="03:37"/>
    <s v="OJX090"/>
    <x v="0"/>
    <s v="BOGOTÁ, D.C."/>
    <x v="0"/>
    <x v="0"/>
    <n v="76800"/>
    <n v="5"/>
    <n v="15360"/>
    <n v="15360"/>
    <s v="1000800910551005"/>
    <n v="16129.73"/>
    <n v="80648.649999999994"/>
    <x v="10"/>
    <x v="1"/>
    <x v="17"/>
    <n v="1005"/>
    <n v="10008009"/>
    <s v="SABANA"/>
    <n v="1055"/>
    <s v="Combustibles"/>
    <s v="0040007354"/>
    <x v="0"/>
    <s v="192217"/>
    <s v="En línea"/>
  </r>
  <r>
    <s v="01661661"/>
    <s v="08/02/2025"/>
    <s v="04:39"/>
    <s v="OFZ29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0113"/>
    <s v="En línea"/>
  </r>
  <r>
    <s v="04154920"/>
    <s v="08/02/2025"/>
    <s v="06:34"/>
    <s v="DDQ7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1800"/>
    <s v="En línea"/>
  </r>
  <r>
    <s v="01587794"/>
    <s v="08/02/2025"/>
    <s v="19:17"/>
    <s v="OFW8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6883"/>
    <s v="En línea"/>
  </r>
  <r>
    <s v="02548747"/>
    <s v="08/02/2025"/>
    <s v="23:21"/>
    <s v="DDW1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4123"/>
    <s v="En línea"/>
  </r>
  <r>
    <s v="02548670"/>
    <s v="08/02/2025"/>
    <s v="21:52"/>
    <s v="OFW35E"/>
    <x v="0"/>
    <s v="BOGOTÁ, D.C."/>
    <x v="0"/>
    <x v="0"/>
    <n v="22215.75"/>
    <n v="1.425"/>
    <n v="15590"/>
    <n v="15590"/>
    <s v="1000800910561005"/>
    <n v="16129.73"/>
    <n v="22984.865249999999"/>
    <x v="28"/>
    <x v="1"/>
    <x v="17"/>
    <n v="1005"/>
    <n v="10008009"/>
    <s v="SABANA"/>
    <n v="1056"/>
    <s v="Combustibles"/>
    <s v="0040007354"/>
    <x v="0"/>
    <s v="76769"/>
    <s v="En línea"/>
  </r>
  <r>
    <s v="03501581"/>
    <s v="08/02/2025"/>
    <s v="21:57"/>
    <s v="OAM6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93741"/>
    <s v="En línea"/>
  </r>
  <r>
    <s v="01587952"/>
    <s v="08/02/2025"/>
    <s v="22:32"/>
    <s v="OFK0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9374"/>
    <s v="En línea"/>
  </r>
  <r>
    <s v="01587747"/>
    <s v="08/02/2025"/>
    <s v="18:23"/>
    <s v="OFJ5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3729"/>
    <s v="En línea"/>
  </r>
  <r>
    <s v="03501387"/>
    <s v="08/02/2025"/>
    <s v="17:42"/>
    <s v="OFW0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8695"/>
    <s v="En línea"/>
  </r>
  <r>
    <s v="03501654"/>
    <s v="08/02/2025"/>
    <s v="23:39"/>
    <s v="LBO96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2460"/>
    <s v="En línea"/>
  </r>
  <r>
    <s v="03501285"/>
    <s v="08/02/2025"/>
    <s v="15:38"/>
    <s v="OGG40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1129"/>
    <s v="En línea"/>
  </r>
  <r>
    <s v="03501134"/>
    <s v="08/02/2025"/>
    <s v="12:29"/>
    <s v="LBL94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7382"/>
    <s v="En línea"/>
  </r>
  <r>
    <s v="02548051"/>
    <s v="08/02/2025"/>
    <s v="09:23"/>
    <s v="LBL87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8897"/>
    <s v="En línea"/>
  </r>
  <r>
    <s v="02676877"/>
    <s v="08/02/2025"/>
    <s v="08:42"/>
    <s v="OFX06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32642"/>
    <s v="En línea"/>
  </r>
  <r>
    <s v="01684881"/>
    <s v="08/02/2025"/>
    <s v="00:30"/>
    <s v="OFM88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48165"/>
    <s v="En línea"/>
  </r>
  <r>
    <s v="02677547"/>
    <s v="08/02/2025"/>
    <s v="20:26"/>
    <s v="GCX003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101689"/>
    <s v="En línea"/>
  </r>
  <r>
    <s v="01470277"/>
    <s v="07/02/2025"/>
    <s v="10:56"/>
    <s v="OEU995"/>
    <x v="0"/>
    <s v="BOGOTÁ, D.C."/>
    <x v="0"/>
    <x v="0"/>
    <n v="79645"/>
    <n v="5"/>
    <n v="15929"/>
    <n v="15929"/>
    <s v="1000800925901005"/>
    <n v="16129.73"/>
    <n v="80648.649999999994"/>
    <x v="20"/>
    <x v="1"/>
    <x v="16"/>
    <n v="1005"/>
    <n v="10008009"/>
    <s v="SABANA"/>
    <n v="2590"/>
    <s v="Combustibles"/>
    <s v="0040007354"/>
    <x v="0"/>
    <s v="177618"/>
    <s v="En línea"/>
  </r>
  <r>
    <s v="01470640"/>
    <s v="07/02/2025"/>
    <s v="20:51"/>
    <s v="ODT158"/>
    <x v="0"/>
    <s v="BOGOTÁ, D.C."/>
    <x v="0"/>
    <x v="0"/>
    <n v="79645"/>
    <n v="5"/>
    <n v="15929"/>
    <n v="15929"/>
    <s v="1000800925901005"/>
    <n v="16129.73"/>
    <n v="80648.649999999994"/>
    <x v="20"/>
    <x v="1"/>
    <x v="16"/>
    <n v="1005"/>
    <n v="10008009"/>
    <s v="SABANA"/>
    <n v="2590"/>
    <s v="Combustibles"/>
    <s v="0040007354"/>
    <x v="0"/>
    <s v="208691"/>
    <s v="En línea"/>
  </r>
  <r>
    <s v="01470685"/>
    <s v="07/02/2025"/>
    <s v="22:08"/>
    <s v="MMO61C"/>
    <x v="0"/>
    <s v="BOGOTÁ, D.C."/>
    <x v="0"/>
    <x v="0"/>
    <n v="23877.571"/>
    <n v="1.4990000000000001"/>
    <n v="15929"/>
    <n v="15929"/>
    <s v="1000800925901005"/>
    <n v="16129.73"/>
    <n v="24178.465270000001"/>
    <x v="20"/>
    <x v="1"/>
    <x v="16"/>
    <n v="1005"/>
    <n v="10008009"/>
    <s v="SABANA"/>
    <n v="2590"/>
    <s v="Combustibles"/>
    <s v="0040007354"/>
    <x v="0"/>
    <s v="52096"/>
    <s v="En línea"/>
  </r>
  <r>
    <s v="01470780"/>
    <s v="07/02/2025"/>
    <s v="23:50"/>
    <s v="OFY64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6030"/>
    <s v="En línea"/>
  </r>
  <r>
    <s v="02362907"/>
    <s v="07/02/2025"/>
    <s v="06:54"/>
    <s v="OFL85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0711"/>
    <s v="En línea"/>
  </r>
  <r>
    <s v="01470238"/>
    <s v="07/02/2025"/>
    <s v="10:05"/>
    <s v="OFY71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72670"/>
    <s v="En línea"/>
  </r>
  <r>
    <s v="02694190"/>
    <s v="07/02/2025"/>
    <s v="08:28"/>
    <s v="LIS857"/>
    <x v="0"/>
    <s v="BOGOTÁ, D.C."/>
    <x v="0"/>
    <x v="0"/>
    <n v="93780"/>
    <n v="6"/>
    <n v="15630"/>
    <n v="15630"/>
    <s v="100080099291005"/>
    <n v="16129.73"/>
    <n v="96778.38"/>
    <x v="9"/>
    <x v="1"/>
    <x v="17"/>
    <n v="1005"/>
    <n v="10008009"/>
    <s v="SABANA"/>
    <n v="929"/>
    <s v="Combustibles"/>
    <s v="0040007354"/>
    <x v="0"/>
    <s v="18511"/>
    <s v="En línea"/>
  </r>
  <r>
    <s v="03756972"/>
    <s v="07/02/2025"/>
    <s v="20:25"/>
    <s v="DDV07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80929"/>
    <s v="En línea"/>
  </r>
  <r>
    <s v="02372847"/>
    <s v="07/02/2025"/>
    <s v="20:34"/>
    <s v="OKZ570"/>
    <x v="2"/>
    <s v="BOGOTÁ, D.C."/>
    <x v="0"/>
    <x v="1"/>
    <n v="311700"/>
    <n v="30"/>
    <n v="10390"/>
    <n v="10390"/>
    <s v="10008009930267"/>
    <n v="10697.3"/>
    <n v="320919"/>
    <x v="33"/>
    <x v="1"/>
    <x v="19"/>
    <n v="267"/>
    <n v="10008009"/>
    <s v="SABANA"/>
    <n v="930"/>
    <s v="Combustibles"/>
    <s v="0040006107"/>
    <x v="0"/>
    <s v="45267"/>
    <s v="En línea"/>
  </r>
  <r>
    <s v="02742282"/>
    <s v="07/02/2025"/>
    <s v="07:58"/>
    <s v="OFP7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9132"/>
    <s v="En línea"/>
  </r>
  <r>
    <s v="01863303"/>
    <s v="07/02/2025"/>
    <s v="04:38"/>
    <s v="JQV277"/>
    <x v="0"/>
    <s v="BOGOTÁ, D.C."/>
    <x v="0"/>
    <x v="0"/>
    <n v="46380"/>
    <n v="3"/>
    <n v="15460"/>
    <n v="15460"/>
    <s v="1000800910471005"/>
    <n v="16129.73"/>
    <n v="48389.19"/>
    <x v="6"/>
    <x v="1"/>
    <x v="17"/>
    <n v="1005"/>
    <n v="10008009"/>
    <s v="SABANA"/>
    <n v="1047"/>
    <s v="Combustibles"/>
    <s v="0040007354"/>
    <x v="0"/>
    <s v="67432"/>
    <s v="En línea"/>
  </r>
  <r>
    <s v="02741934"/>
    <s v="07/02/2025"/>
    <s v="02:52"/>
    <s v="OFM1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8274"/>
    <s v="En línea"/>
  </r>
  <r>
    <s v="01863516"/>
    <s v="07/02/2025"/>
    <s v="07:35"/>
    <s v="OFQ3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3184"/>
    <s v="En línea"/>
  </r>
  <r>
    <s v="01864232"/>
    <s v="07/02/2025"/>
    <s v="17:11"/>
    <s v="OFM4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5883"/>
    <s v="En línea"/>
  </r>
  <r>
    <s v="01864048"/>
    <s v="07/02/2025"/>
    <s v="14:36"/>
    <s v="LHB45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13531"/>
    <s v="En línea"/>
  </r>
  <r>
    <s v="01864028"/>
    <s v="07/02/2025"/>
    <s v="14:20"/>
    <s v="OFM2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8395"/>
    <s v="En línea"/>
  </r>
  <r>
    <s v="02457148"/>
    <s v="07/02/2025"/>
    <s v="07:53"/>
    <s v="OGG31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6394"/>
    <s v="En línea"/>
  </r>
  <r>
    <s v="02457110"/>
    <s v="07/02/2025"/>
    <s v="06:17"/>
    <s v="LIS734"/>
    <x v="0"/>
    <s v="BOGOTÁ, D.C."/>
    <x v="0"/>
    <x v="0"/>
    <n v="47190"/>
    <n v="3"/>
    <n v="15730"/>
    <n v="15730"/>
    <s v="1000800910671005"/>
    <n v="16129.73"/>
    <n v="48389.19"/>
    <x v="36"/>
    <x v="1"/>
    <x v="17"/>
    <n v="1005"/>
    <n v="10008009"/>
    <s v="SABANA"/>
    <n v="1067"/>
    <s v="Combustibles"/>
    <s v="0040007354"/>
    <x v="0"/>
    <s v="45800"/>
    <s v="En línea"/>
  </r>
  <r>
    <s v="02457483"/>
    <s v="07/02/2025"/>
    <s v="16:48"/>
    <s v="OFT40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35600"/>
    <s v="En línea"/>
  </r>
  <r>
    <s v="02457303"/>
    <s v="07/02/2025"/>
    <s v="12:31"/>
    <s v="OAP52E"/>
    <x v="0"/>
    <s v="BOGOTÁ, D.C."/>
    <x v="0"/>
    <x v="0"/>
    <n v="31460"/>
    <n v="2"/>
    <n v="15730"/>
    <n v="15730"/>
    <s v="1000800910671005"/>
    <n v="16129.73"/>
    <n v="32259.46"/>
    <x v="36"/>
    <x v="1"/>
    <x v="17"/>
    <n v="1005"/>
    <n v="10008009"/>
    <s v="SABANA"/>
    <n v="1067"/>
    <s v="Combustibles"/>
    <s v="0040007354"/>
    <x v="0"/>
    <s v="97369"/>
    <s v="En línea"/>
  </r>
  <r>
    <s v="01560729"/>
    <s v="07/02/2025"/>
    <s v="20:25"/>
    <s v="OFR26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4739"/>
    <s v="En línea"/>
  </r>
  <r>
    <s v="02457517"/>
    <s v="07/02/2025"/>
    <s v="17:28"/>
    <s v="OFQ34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2019"/>
    <s v="En línea"/>
  </r>
  <r>
    <s v="0387777"/>
    <s v="07/02/2025"/>
    <s v="10:13"/>
    <s v="OFV62E"/>
    <x v="0"/>
    <s v="BOGOTÁ, D.C."/>
    <x v="0"/>
    <x v="0"/>
    <n v="23370"/>
    <n v="1.5"/>
    <n v="15580"/>
    <n v="15580"/>
    <s v="1000800916211005"/>
    <n v="16129.73"/>
    <n v="24194.595000000001"/>
    <x v="44"/>
    <x v="1"/>
    <x v="16"/>
    <n v="1005"/>
    <n v="10008009"/>
    <s v="SABANA"/>
    <n v="1621"/>
    <s v="Combustibles"/>
    <s v="0040007354"/>
    <x v="0"/>
    <s v="82692"/>
    <s v="En línea"/>
  </r>
  <r>
    <s v="1788544"/>
    <s v="07/02/2025"/>
    <s v="07:56"/>
    <s v="OAN93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118415"/>
    <s v="En línea"/>
  </r>
  <r>
    <s v="1788407"/>
    <s v="07/02/2025"/>
    <s v="06:01"/>
    <s v="OAO16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74206"/>
    <s v="En línea"/>
  </r>
  <r>
    <s v="1788935"/>
    <s v="07/02/2025"/>
    <s v="14:38"/>
    <s v="OAO31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62527"/>
    <s v="En línea"/>
  </r>
  <r>
    <s v="1788445"/>
    <s v="07/02/2025"/>
    <s v="06:35"/>
    <s v="OBG539"/>
    <x v="11"/>
    <s v="BOGOTÁ, D.C."/>
    <x v="0"/>
    <x v="0"/>
    <n v="108211.5"/>
    <n v="6.95"/>
    <n v="15570"/>
    <n v="15570"/>
    <s v="1000800923551010"/>
    <n v="16370.78"/>
    <n v="113776.921"/>
    <x v="39"/>
    <x v="1"/>
    <x v="22"/>
    <n v="1010"/>
    <n v="10008009"/>
    <s v="SABANA"/>
    <n v="2355"/>
    <s v="Combustibles"/>
    <s v="0040006495"/>
    <x v="0"/>
    <s v="264696"/>
    <s v="En línea"/>
  </r>
  <r>
    <s v="49044146"/>
    <s v="07/02/2025"/>
    <s v="16:41"/>
    <s v="OLM892"/>
    <x v="0"/>
    <s v="BOGOTÁ, D.C."/>
    <x v="0"/>
    <x v="1"/>
    <n v="42040"/>
    <n v="4"/>
    <n v="10510"/>
    <n v="10510"/>
    <s v="1000800923351005"/>
    <n v="10510.43"/>
    <n v="42041.72"/>
    <x v="42"/>
    <x v="1"/>
    <x v="16"/>
    <n v="1005"/>
    <n v="10008009"/>
    <s v="SABANA"/>
    <n v="2335"/>
    <s v="Combustibles"/>
    <s v="0040007354"/>
    <x v="0"/>
    <s v="111293"/>
    <s v="En línea"/>
  </r>
  <r>
    <s v="02749653"/>
    <s v="07/02/2025"/>
    <s v="06:56"/>
    <s v="LBO95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7558"/>
    <s v="En línea"/>
  </r>
  <r>
    <s v="02749453"/>
    <s v="07/02/2025"/>
    <s v="00:13"/>
    <s v="OFW41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9450"/>
    <s v="En línea"/>
  </r>
  <r>
    <s v="02749578"/>
    <s v="07/02/2025"/>
    <s v="05:38"/>
    <s v="DDY7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90538"/>
    <s v="En línea"/>
  </r>
  <r>
    <s v="02749905"/>
    <s v="07/02/2025"/>
    <s v="11:33"/>
    <s v="LHB24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10154"/>
    <s v="En línea"/>
  </r>
  <r>
    <s v="02749844"/>
    <s v="07/02/2025"/>
    <s v="10:36"/>
    <s v="OGA03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6578"/>
    <s v="En línea"/>
  </r>
  <r>
    <s v="02750100"/>
    <s v="07/02/2025"/>
    <s v="14:44"/>
    <s v="OFQ14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85030"/>
    <s v="En línea"/>
  </r>
  <r>
    <s v="02750121"/>
    <s v="07/02/2025"/>
    <s v="15:02"/>
    <s v="OFO38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5732"/>
    <s v="En línea"/>
  </r>
  <r>
    <s v="02750128"/>
    <s v="07/02/2025"/>
    <s v="15:06"/>
    <s v="DDQ1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8790"/>
    <s v="En línea"/>
  </r>
  <r>
    <s v="01761704"/>
    <s v="07/02/2025"/>
    <s v="15:14"/>
    <s v="DDY4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87888"/>
    <s v="En línea"/>
  </r>
  <r>
    <s v="01761647"/>
    <s v="07/02/2025"/>
    <s v="14:19"/>
    <s v="OFU2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8201"/>
    <s v="En línea"/>
  </r>
  <r>
    <s v="01761734"/>
    <s v="07/02/2025"/>
    <s v="15:54"/>
    <s v="LBL75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5519"/>
    <s v="En línea"/>
  </r>
  <r>
    <s v="02750164"/>
    <s v="07/02/2025"/>
    <s v="15:52"/>
    <s v="LBO87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5930"/>
    <s v="En línea"/>
  </r>
  <r>
    <s v="01761770"/>
    <s v="07/02/2025"/>
    <s v="16:34"/>
    <s v="LHF32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16243"/>
    <s v="En línea"/>
  </r>
  <r>
    <s v="01761940"/>
    <s v="07/02/2025"/>
    <s v="19:36"/>
    <s v="OFQ25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1074"/>
    <s v="En línea"/>
  </r>
  <r>
    <s v="02749468"/>
    <s v="07/02/2025"/>
    <s v="00:55"/>
    <s v="JQV016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90152"/>
    <s v="En línea"/>
  </r>
  <r>
    <s v="02749964"/>
    <s v="07/02/2025"/>
    <s v="12:31"/>
    <s v="OBI851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336674"/>
    <s v="En línea"/>
  </r>
  <r>
    <s v="02424106"/>
    <s v="07/02/2025"/>
    <s v="05:05"/>
    <s v="OLN218"/>
    <x v="0"/>
    <s v="BOGOTÁ, D.C."/>
    <x v="0"/>
    <x v="1"/>
    <n v="21362.04"/>
    <n v="2.0760000000000001"/>
    <n v="10290"/>
    <n v="10290"/>
    <s v="1000800921601005"/>
    <n v="10510.43"/>
    <n v="21819.652680000003"/>
    <x v="23"/>
    <x v="1"/>
    <x v="16"/>
    <n v="1005"/>
    <n v="10008009"/>
    <s v="SABANA"/>
    <n v="2160"/>
    <s v="Combustibles"/>
    <s v="0040007354"/>
    <x v="0"/>
    <s v="115429"/>
    <s v="En línea"/>
  </r>
  <r>
    <s v="03481362"/>
    <s v="07/02/2025"/>
    <s v="20:53"/>
    <s v="JQV094"/>
    <x v="6"/>
    <s v="BOGOTÁ, D.C."/>
    <x v="0"/>
    <x v="0"/>
    <n v="114516.99"/>
    <n v="7.4409999999999998"/>
    <n v="15390"/>
    <n v="15390"/>
    <s v="100080092160865"/>
    <n v="16140.01"/>
    <n v="120097.81440999999"/>
    <x v="23"/>
    <x v="1"/>
    <x v="27"/>
    <n v="865"/>
    <n v="10008009"/>
    <s v="SABANA"/>
    <n v="2160"/>
    <s v="Combustibles"/>
    <s v="0040006277"/>
    <x v="0"/>
    <s v="63784"/>
    <s v="En línea"/>
  </r>
  <r>
    <s v="01691637"/>
    <s v="07/02/2025"/>
    <s v="11:22"/>
    <s v="OFN9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6453"/>
    <s v="En línea"/>
  </r>
  <r>
    <s v="01691772"/>
    <s v="07/02/2025"/>
    <s v="13:42"/>
    <s v="OFN61E"/>
    <x v="0"/>
    <s v="BOGOTÁ, D.C."/>
    <x v="0"/>
    <x v="0"/>
    <n v="17788.189999999999"/>
    <n v="1.141"/>
    <n v="15590"/>
    <n v="15590"/>
    <s v="1000800910391005"/>
    <n v="16129.73"/>
    <n v="18404.021929999999"/>
    <x v="5"/>
    <x v="1"/>
    <x v="17"/>
    <n v="1005"/>
    <n v="10008009"/>
    <s v="SABANA"/>
    <n v="1039"/>
    <s v="Combustibles"/>
    <s v="0040007354"/>
    <x v="0"/>
    <s v="45604"/>
    <s v="En línea"/>
  </r>
  <r>
    <s v="02465364"/>
    <s v="07/02/2025"/>
    <s v="13:44"/>
    <s v="OFU7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6999"/>
    <s v="En línea"/>
  </r>
  <r>
    <s v="02465256"/>
    <s v="07/02/2025"/>
    <s v="11:59"/>
    <s v="OFL5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9300"/>
    <s v="En línea"/>
  </r>
  <r>
    <s v="02465539"/>
    <s v="07/02/2025"/>
    <s v="16:41"/>
    <s v="OFV7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7306"/>
    <s v="En línea"/>
  </r>
  <r>
    <s v="01691472"/>
    <s v="07/02/2025"/>
    <s v="08:32"/>
    <s v="DDS31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9130"/>
    <s v="En línea"/>
  </r>
  <r>
    <s v="02465089"/>
    <s v="07/02/2025"/>
    <s v="09:06"/>
    <s v="OFY3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3396"/>
    <s v="En línea"/>
  </r>
  <r>
    <s v="02464922"/>
    <s v="07/02/2025"/>
    <s v="06:04"/>
    <s v="OFQ6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7324"/>
    <s v="En línea"/>
  </r>
  <r>
    <s v="02464986"/>
    <s v="07/02/2025"/>
    <s v="07:35"/>
    <s v="OFK5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7920"/>
    <s v="En línea"/>
  </r>
  <r>
    <s v="01692007"/>
    <s v="07/02/2025"/>
    <s v="17:30"/>
    <s v="UKP19D"/>
    <x v="0"/>
    <s v="BOGOTÁ, D.C."/>
    <x v="0"/>
    <x v="0"/>
    <n v="31180"/>
    <n v="2"/>
    <n v="15590"/>
    <n v="15590"/>
    <s v="1000800910391005"/>
    <n v="16129.73"/>
    <n v="32259.46"/>
    <x v="5"/>
    <x v="1"/>
    <x v="17"/>
    <n v="1005"/>
    <n v="10008009"/>
    <s v="SABANA"/>
    <n v="1039"/>
    <s v="Combustibles"/>
    <s v="0040007354"/>
    <x v="0"/>
    <s v="49609"/>
    <s v="En línea"/>
  </r>
  <r>
    <s v="01692331"/>
    <s v="07/02/2025"/>
    <s v="22:59"/>
    <s v="ODT163"/>
    <x v="0"/>
    <s v="BOGOTÁ, D.C."/>
    <x v="0"/>
    <x v="0"/>
    <n v="77950"/>
    <n v="5"/>
    <n v="15590"/>
    <n v="15590"/>
    <s v="1000800910391005"/>
    <n v="16129.73"/>
    <n v="80648.649999999994"/>
    <x v="5"/>
    <x v="1"/>
    <x v="17"/>
    <n v="1005"/>
    <n v="10008009"/>
    <s v="SABANA"/>
    <n v="1039"/>
    <s v="Combustibles"/>
    <s v="0040007354"/>
    <x v="0"/>
    <s v="138539"/>
    <s v="En línea"/>
  </r>
  <r>
    <s v="01691333"/>
    <s v="07/02/2025"/>
    <s v="05:38"/>
    <s v="OBI848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345126"/>
    <s v="En línea"/>
  </r>
  <r>
    <s v="01691310"/>
    <s v="07/02/2025"/>
    <s v="03:06"/>
    <s v="LIS781"/>
    <x v="0"/>
    <s v="BOGOTÁ, D.C."/>
    <x v="0"/>
    <x v="1"/>
    <n v="12582.13"/>
    <n v="1.177"/>
    <n v="10690"/>
    <n v="10690"/>
    <s v="1000800910391005"/>
    <n v="10510.43"/>
    <n v="12370.776110000001"/>
    <x v="5"/>
    <x v="1"/>
    <x v="17"/>
    <n v="1005"/>
    <n v="10008009"/>
    <s v="SABANA"/>
    <n v="1039"/>
    <s v="Combustibles"/>
    <s v="0040007354"/>
    <x v="0"/>
    <s v="38169"/>
    <s v="En línea"/>
  </r>
  <r>
    <s v="02465564"/>
    <s v="07/02/2025"/>
    <s v="17:06"/>
    <s v="LIS991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24178"/>
    <s v="En línea"/>
  </r>
  <r>
    <s v="02465818"/>
    <s v="07/02/2025"/>
    <s v="20:24"/>
    <s v="LIS751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52100"/>
    <s v="En línea"/>
  </r>
  <r>
    <s v="01442284"/>
    <s v="07/02/2025"/>
    <s v="15:54"/>
    <s v="OLN316"/>
    <x v="12"/>
    <s v="BOGOTÁ, D.C."/>
    <x v="0"/>
    <x v="1"/>
    <n v="156689.28"/>
    <n v="14.837999999999999"/>
    <n v="10560"/>
    <n v="10560"/>
    <s v="1000800919251012"/>
    <n v="10552.49"/>
    <n v="156577.84662"/>
    <x v="26"/>
    <x v="1"/>
    <x v="29"/>
    <n v="1012"/>
    <n v="10008009"/>
    <s v="SABANA"/>
    <n v="1925"/>
    <s v="Combustibles"/>
    <s v="0040006507"/>
    <x v="0"/>
    <s v="213347"/>
    <s v="En línea"/>
  </r>
  <r>
    <s v="02495080"/>
    <s v="07/02/2025"/>
    <s v="21:11"/>
    <s v="OFT55E"/>
    <x v="0"/>
    <s v="BOGOTÁ, D.C."/>
    <x v="0"/>
    <x v="0"/>
    <n v="15360"/>
    <n v="1"/>
    <n v="15360"/>
    <n v="15360"/>
    <s v="1000800914421005"/>
    <n v="16129.73"/>
    <n v="16129.73"/>
    <x v="30"/>
    <x v="1"/>
    <x v="17"/>
    <n v="1005"/>
    <n v="10008009"/>
    <s v="SABANA"/>
    <n v="1442"/>
    <s v="Combustibles"/>
    <s v="0040007354"/>
    <x v="0"/>
    <s v="40113"/>
    <s v="En línea"/>
  </r>
  <r>
    <s v="03418281"/>
    <s v="07/02/2025"/>
    <s v="23:54"/>
    <s v="OGB73E"/>
    <x v="0"/>
    <s v="BOGOTÁ, D.C."/>
    <x v="0"/>
    <x v="0"/>
    <n v="21734.400000000001"/>
    <n v="1.415"/>
    <n v="15360"/>
    <n v="15360"/>
    <s v="1000800914421005"/>
    <n v="16129.73"/>
    <n v="22823.567950000001"/>
    <x v="30"/>
    <x v="1"/>
    <x v="17"/>
    <n v="1005"/>
    <n v="10008009"/>
    <s v="SABANA"/>
    <n v="1442"/>
    <s v="Combustibles"/>
    <s v="0040007354"/>
    <x v="0"/>
    <s v="92234"/>
    <s v="En línea"/>
  </r>
  <r>
    <s v="01400272"/>
    <s v="07/02/2025"/>
    <s v="21:26"/>
    <s v="GCW990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140987"/>
    <s v="En línea"/>
  </r>
  <r>
    <s v="02694677"/>
    <s v="07/02/2025"/>
    <s v="22:15"/>
    <s v="OLN169"/>
    <x v="0"/>
    <s v="BOGOTÁ, D.C."/>
    <x v="0"/>
    <x v="1"/>
    <n v="73220"/>
    <n v="7"/>
    <n v="10460"/>
    <n v="10460"/>
    <s v="100080099291005"/>
    <n v="10510.43"/>
    <n v="73573.010000000009"/>
    <x v="9"/>
    <x v="1"/>
    <x v="17"/>
    <n v="1005"/>
    <n v="10008009"/>
    <s v="SABANA"/>
    <n v="929"/>
    <s v="Combustibles"/>
    <s v="0040007354"/>
    <x v="0"/>
    <s v="21337"/>
    <s v="En línea"/>
  </r>
  <r>
    <s v="02216580"/>
    <s v="07/02/2025"/>
    <s v="02:14"/>
    <s v="OFJ15E"/>
    <x v="0"/>
    <s v="BOGOTÁ, D.C."/>
    <x v="0"/>
    <x v="0"/>
    <n v="23235"/>
    <n v="1.5"/>
    <n v="15490"/>
    <n v="15490"/>
    <s v="1000800937031005"/>
    <n v="16129.73"/>
    <n v="24194.595000000001"/>
    <x v="48"/>
    <x v="1"/>
    <x v="16"/>
    <n v="1005"/>
    <n v="10008009"/>
    <s v="SABANA"/>
    <n v="3703"/>
    <s v="Combustibles"/>
    <s v="0040007354"/>
    <x v="0"/>
    <s v="84588"/>
    <s v="En línea"/>
  </r>
  <r>
    <s v="01215959"/>
    <s v="07/02/2025"/>
    <s v="12:18"/>
    <s v="OFJ35E"/>
    <x v="0"/>
    <s v="BOGOTÁ, D.C."/>
    <x v="0"/>
    <x v="0"/>
    <n v="23235"/>
    <n v="1.5"/>
    <n v="15490"/>
    <n v="15490"/>
    <s v="1000800937031005"/>
    <n v="16129.73"/>
    <n v="24194.595000000001"/>
    <x v="48"/>
    <x v="1"/>
    <x v="16"/>
    <n v="1005"/>
    <n v="10008009"/>
    <s v="SABANA"/>
    <n v="3703"/>
    <s v="Combustibles"/>
    <s v="0040007354"/>
    <x v="0"/>
    <s v="70472"/>
    <s v="En línea"/>
  </r>
  <r>
    <s v="03756836"/>
    <s v="07/02/2025"/>
    <s v="17:39"/>
    <s v="ODT009"/>
    <x v="14"/>
    <s v="BOGOTÁ, D.C."/>
    <x v="0"/>
    <x v="0"/>
    <n v="132948.78"/>
    <n v="8.5060000000000002"/>
    <n v="15630"/>
    <n v="15630"/>
    <s v="100080099291016"/>
    <n v="15969.49"/>
    <n v="135836.48194"/>
    <x v="9"/>
    <x v="1"/>
    <x v="26"/>
    <n v="1016"/>
    <n v="10008009"/>
    <s v="SABANA"/>
    <n v="929"/>
    <s v="Combustibles"/>
    <s v="0040007554"/>
    <x v="0"/>
    <s v="189204"/>
    <s v="En línea"/>
  </r>
  <r>
    <s v="01691925"/>
    <s v="07/02/2025"/>
    <s v="16:13"/>
    <s v="OBH772"/>
    <x v="2"/>
    <s v="BOGOTÁ, D.C."/>
    <x v="0"/>
    <x v="1"/>
    <n v="170131.35"/>
    <n v="15.914999999999999"/>
    <n v="10690"/>
    <n v="10690"/>
    <s v="100080091039267"/>
    <n v="10697.3"/>
    <n v="170247.52949999998"/>
    <x v="5"/>
    <x v="1"/>
    <x v="19"/>
    <n v="267"/>
    <n v="10008009"/>
    <s v="SABANA"/>
    <n v="1039"/>
    <s v="Combustibles"/>
    <s v="0040006107"/>
    <x v="0"/>
    <s v="133321"/>
    <s v="En línea"/>
  </r>
  <r>
    <s v="04153766"/>
    <s v="07/02/2025"/>
    <s v="06:57"/>
    <s v="LBM35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9046"/>
    <s v="En línea"/>
  </r>
  <r>
    <s v="04154863"/>
    <s v="07/02/2025"/>
    <s v="21:44"/>
    <s v="OGF59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0040"/>
    <s v="En línea"/>
  </r>
  <r>
    <s v="02611938"/>
    <s v="07/02/2025"/>
    <s v="23:01"/>
    <s v="DDQ82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1350"/>
    <s v="En línea"/>
  </r>
  <r>
    <s v="04154121"/>
    <s v="07/02/2025"/>
    <s v="11:38"/>
    <s v="OFJ22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0001"/>
    <s v="En línea"/>
  </r>
  <r>
    <s v="03541733"/>
    <s v="07/02/2025"/>
    <s v="16:29"/>
    <s v="DDQ7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3541"/>
    <s v="En línea"/>
  </r>
  <r>
    <s v="04154813"/>
    <s v="07/02/2025"/>
    <s v="20:57"/>
    <s v="DDW19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9783"/>
    <s v="En línea"/>
  </r>
  <r>
    <s v="02611945"/>
    <s v="07/02/2025"/>
    <s v="23:14"/>
    <s v="OLO549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4633"/>
    <s v="En línea"/>
  </r>
  <r>
    <s v="01661111"/>
    <s v="07/02/2025"/>
    <s v="11:31"/>
    <s v="OLO474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77806"/>
    <s v="En línea"/>
  </r>
  <r>
    <s v="01661531"/>
    <s v="07/02/2025"/>
    <s v="23:51"/>
    <s v="GCX104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9253"/>
    <s v="En línea"/>
  </r>
  <r>
    <s v="02611813"/>
    <s v="07/02/2025"/>
    <s v="19:17"/>
    <s v="GCX103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86434"/>
    <s v="En línea"/>
  </r>
  <r>
    <s v="01661420"/>
    <s v="07/02/2025"/>
    <s v="21:09"/>
    <s v="JQV200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53957"/>
    <s v="En línea"/>
  </r>
  <r>
    <s v="02720490"/>
    <s v="07/02/2025"/>
    <s v="06:26"/>
    <s v="DDZ76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62443"/>
    <s v="En línea"/>
  </r>
  <r>
    <s v="02720542"/>
    <s v="07/02/2025"/>
    <s v="07:20"/>
    <s v="OFT70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4609"/>
    <s v="En línea"/>
  </r>
  <r>
    <s v="01652592"/>
    <s v="07/02/2025"/>
    <s v="09:52"/>
    <s v="LHE03F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36823"/>
    <s v="En línea"/>
  </r>
  <r>
    <s v="01652743"/>
    <s v="07/02/2025"/>
    <s v="14:04"/>
    <s v="LHE29F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29607"/>
    <s v="En línea"/>
  </r>
  <r>
    <s v="01652799"/>
    <s v="07/02/2025"/>
    <s v="15:38"/>
    <s v="OFM65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7093"/>
    <s v="En línea"/>
  </r>
  <r>
    <s v="02721016"/>
    <s v="07/02/2025"/>
    <s v="17:54"/>
    <s v="LHE88F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24964"/>
    <s v="En línea"/>
  </r>
  <r>
    <s v="01652994"/>
    <s v="07/02/2025"/>
    <s v="20:42"/>
    <s v="LHG91F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26487"/>
    <s v="En línea"/>
  </r>
  <r>
    <s v="02721172"/>
    <s v="07/02/2025"/>
    <s v="21:36"/>
    <s v="DDQ39E"/>
    <x v="0"/>
    <s v="BOGOTÁ, D.C."/>
    <x v="0"/>
    <x v="0"/>
    <n v="11139.9"/>
    <n v="0.71"/>
    <n v="15690"/>
    <n v="15690"/>
    <s v="1000800920461005"/>
    <n v="16129.73"/>
    <n v="11452.1083"/>
    <x v="2"/>
    <x v="1"/>
    <x v="16"/>
    <n v="1005"/>
    <n v="10008009"/>
    <s v="SABANA"/>
    <n v="2046"/>
    <s v="Combustibles"/>
    <s v="0040007354"/>
    <x v="0"/>
    <s v="56241"/>
    <s v="En línea"/>
  </r>
  <r>
    <s v="02721200"/>
    <s v="07/02/2025"/>
    <s v="22:18"/>
    <s v="OFZ38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69288"/>
    <s v="En línea"/>
  </r>
  <r>
    <s v="01652495"/>
    <s v="07/02/2025"/>
    <s v="07:43"/>
    <s v="JQV307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40234"/>
    <s v="En línea"/>
  </r>
  <r>
    <s v="01652646"/>
    <s v="07/02/2025"/>
    <s v="11:12"/>
    <s v="GCX075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0460"/>
    <s v="En línea"/>
  </r>
  <r>
    <s v="02721243"/>
    <s v="07/02/2025"/>
    <s v="23:32"/>
    <s v="JQU991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5949"/>
    <s v="En línea"/>
  </r>
  <r>
    <s v="01652888"/>
    <s v="07/02/2025"/>
    <s v="17:36"/>
    <s v="OLO555"/>
    <x v="0"/>
    <s v="BOGOTÁ, D.C."/>
    <x v="0"/>
    <x v="1"/>
    <n v="82880"/>
    <n v="8"/>
    <n v="10360"/>
    <n v="10360"/>
    <s v="1000800920461005"/>
    <n v="10510.43"/>
    <n v="84083.44"/>
    <x v="2"/>
    <x v="1"/>
    <x v="16"/>
    <n v="1005"/>
    <n v="10008009"/>
    <s v="SABANA"/>
    <n v="2046"/>
    <s v="Combustibles"/>
    <s v="0040007354"/>
    <x v="0"/>
    <s v="137508"/>
    <s v="En línea"/>
  </r>
  <r>
    <s v="01652936"/>
    <s v="07/02/2025"/>
    <s v="18:46"/>
    <s v="OLM883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225338"/>
    <s v="En línea"/>
  </r>
  <r>
    <s v="01386084"/>
    <s v="07/02/2025"/>
    <s v="09:27"/>
    <s v="LIS837"/>
    <x v="0"/>
    <s v="BOGOTÁ, D.C."/>
    <x v="0"/>
    <x v="1"/>
    <n v="41160"/>
    <n v="4"/>
    <n v="10290"/>
    <n v="10290"/>
    <s v="1000800914191005"/>
    <n v="10510.43"/>
    <n v="42041.72"/>
    <x v="3"/>
    <x v="1"/>
    <x v="17"/>
    <n v="1005"/>
    <n v="10008009"/>
    <s v="SABANA"/>
    <n v="1419"/>
    <s v="Combustibles"/>
    <s v="0040007354"/>
    <x v="0"/>
    <s v="56737"/>
    <s v="En línea"/>
  </r>
  <r>
    <s v="49041211"/>
    <s v="07/02/2025"/>
    <s v="15:25"/>
    <s v="OLN143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2880"/>
    <s v="En línea"/>
  </r>
  <r>
    <s v="49036616"/>
    <s v="07/02/2025"/>
    <s v="13:14"/>
    <s v="DDY36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59988"/>
    <s v="En línea"/>
  </r>
  <r>
    <s v="49034607"/>
    <s v="07/02/2025"/>
    <s v="12:12"/>
    <s v="DDY13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88460"/>
    <s v="En línea"/>
  </r>
  <r>
    <s v="49043452"/>
    <s v="07/02/2025"/>
    <s v="16:23"/>
    <s v="DDX87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94900"/>
    <s v="En línea"/>
  </r>
  <r>
    <s v="49028315"/>
    <s v="07/02/2025"/>
    <s v="09:13"/>
    <s v="OGD91E"/>
    <x v="0"/>
    <s v="BOGOTÁ, D.C."/>
    <x v="0"/>
    <x v="0"/>
    <n v="24879.68"/>
    <n v="1.532"/>
    <n v="16240"/>
    <n v="16240"/>
    <s v="1000800935401005"/>
    <n v="16129.73"/>
    <n v="24710.746360000001"/>
    <x v="32"/>
    <x v="1"/>
    <x v="16"/>
    <n v="1005"/>
    <n v="10008009"/>
    <s v="SABANA"/>
    <n v="3540"/>
    <s v="Combustibles"/>
    <s v="0040007354"/>
    <x v="0"/>
    <s v="36995"/>
    <s v="En línea"/>
  </r>
  <r>
    <s v="49018315"/>
    <s v="07/02/2025"/>
    <s v="03:53"/>
    <s v="ODT169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6511"/>
    <s v="En línea"/>
  </r>
  <r>
    <s v="49023540"/>
    <s v="07/02/2025"/>
    <s v="07:30"/>
    <s v="LHE44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4811"/>
    <s v="En línea"/>
  </r>
  <r>
    <s v="49023476"/>
    <s v="07/02/2025"/>
    <s v="07:28"/>
    <s v="OJX078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203244"/>
    <s v="En línea"/>
  </r>
  <r>
    <s v="49023942"/>
    <s v="07/02/2025"/>
    <s v="07:38"/>
    <s v="OJX056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69235"/>
    <s v="En línea"/>
  </r>
  <r>
    <s v="49024259"/>
    <s v="07/02/2025"/>
    <s v="07:45"/>
    <s v="OFU52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44336"/>
    <s v="En línea"/>
  </r>
  <r>
    <s v="49030204"/>
    <s v="07/02/2025"/>
    <s v="10:02"/>
    <s v="OEU918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87647"/>
    <s v="En línea"/>
  </r>
  <r>
    <s v="49050000"/>
    <s v="07/02/2025"/>
    <s v="19:36"/>
    <s v="OLN193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40900"/>
    <s v="En línea"/>
  </r>
  <r>
    <s v="49052020"/>
    <s v="07/02/2025"/>
    <s v="20:59"/>
    <s v="ODT174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2402"/>
    <s v="En línea"/>
  </r>
  <r>
    <s v="49046398"/>
    <s v="07/02/2025"/>
    <s v="17:40"/>
    <s v="OFV23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48762"/>
    <s v="En línea"/>
  </r>
  <r>
    <s v="49047045"/>
    <s v="07/02/2025"/>
    <s v="17:59"/>
    <s v="OKZ836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9776"/>
    <s v="En línea"/>
  </r>
  <r>
    <s v="49049264"/>
    <s v="07/02/2025"/>
    <s v="19:11"/>
    <s v="OAM37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86234"/>
    <s v="En línea"/>
  </r>
  <r>
    <s v="49053223"/>
    <s v="07/02/2025"/>
    <s v="22:04"/>
    <s v="ODT172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8536"/>
    <s v="En línea"/>
  </r>
  <r>
    <s v="49045714"/>
    <s v="07/02/2025"/>
    <s v="17:23"/>
    <s v="OLN284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17155"/>
    <s v="En línea"/>
  </r>
  <r>
    <s v="49049751"/>
    <s v="07/02/2025"/>
    <s v="19:28"/>
    <s v="DDX68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106400"/>
    <s v="En línea"/>
  </r>
  <r>
    <s v="49050564"/>
    <s v="07/02/2025"/>
    <s v="19:58"/>
    <s v="OEU926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94790"/>
    <s v="En línea"/>
  </r>
  <r>
    <s v="49051300"/>
    <s v="07/02/2025"/>
    <s v="20:26"/>
    <s v="DDU62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71333"/>
    <s v="En línea"/>
  </r>
  <r>
    <s v="49051392"/>
    <s v="07/02/2025"/>
    <s v="20:31"/>
    <s v="ODT191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8395"/>
    <s v="En línea"/>
  </r>
  <r>
    <s v="49034935"/>
    <s v="07/02/2025"/>
    <s v="12:21"/>
    <s v="OLO523"/>
    <x v="0"/>
    <s v="BOGOTÁ, D.C."/>
    <x v="0"/>
    <x v="1"/>
    <n v="84080"/>
    <n v="8"/>
    <n v="10510"/>
    <n v="10510"/>
    <s v="1000800935401005"/>
    <n v="10510.43"/>
    <n v="84083.44"/>
    <x v="32"/>
    <x v="1"/>
    <x v="16"/>
    <n v="1005"/>
    <n v="10008009"/>
    <s v="SABANA"/>
    <n v="3540"/>
    <s v="Combustibles"/>
    <s v="0040007354"/>
    <x v="0"/>
    <s v="76091"/>
    <s v="En línea"/>
  </r>
  <r>
    <s v="49023019"/>
    <s v="07/02/2025"/>
    <s v="07:18"/>
    <s v="OLO483"/>
    <x v="0"/>
    <s v="BOGOTÁ, D.C."/>
    <x v="0"/>
    <x v="1"/>
    <n v="84080"/>
    <n v="8"/>
    <n v="10510"/>
    <n v="10510"/>
    <s v="1000800935401005"/>
    <n v="10510.43"/>
    <n v="84083.44"/>
    <x v="32"/>
    <x v="1"/>
    <x v="16"/>
    <n v="1005"/>
    <n v="10008009"/>
    <s v="SABANA"/>
    <n v="3540"/>
    <s v="Combustibles"/>
    <s v="0040007354"/>
    <x v="0"/>
    <s v="128649"/>
    <s v="En línea"/>
  </r>
  <r>
    <s v="49053211"/>
    <s v="07/02/2025"/>
    <s v="22:04"/>
    <s v="OJY259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23660"/>
    <s v="En línea"/>
  </r>
  <r>
    <s v="49053881"/>
    <s v="07/02/2025"/>
    <s v="22:45"/>
    <s v="OKZ592"/>
    <x v="0"/>
    <s v="BOGOTÁ, D.C."/>
    <x v="0"/>
    <x v="1"/>
    <n v="73570"/>
    <n v="7"/>
    <n v="10510"/>
    <n v="10510"/>
    <s v="1000800935401005"/>
    <n v="10510.43"/>
    <n v="73573.010000000009"/>
    <x v="32"/>
    <x v="1"/>
    <x v="16"/>
    <n v="1005"/>
    <n v="10008009"/>
    <s v="SABANA"/>
    <n v="3540"/>
    <s v="Combustibles"/>
    <s v="0040007354"/>
    <x v="0"/>
    <s v="160430"/>
    <s v="En línea"/>
  </r>
  <r>
    <s v="49054790"/>
    <s v="07/02/2025"/>
    <s v="23:59"/>
    <s v="OLN078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212872"/>
    <s v="En línea"/>
  </r>
  <r>
    <s v="02283847"/>
    <s v="07/02/2025"/>
    <s v="10:22"/>
    <s v="OLO540"/>
    <x v="2"/>
    <s v="BOGOTÁ, D.C."/>
    <x v="0"/>
    <x v="0"/>
    <n v="175019.06"/>
    <n v="10.817"/>
    <n v="16180"/>
    <n v="16180"/>
    <s v="100080091904267"/>
    <n v="16316.6"/>
    <n v="176496.66220000002"/>
    <x v="37"/>
    <x v="1"/>
    <x v="19"/>
    <n v="267"/>
    <n v="10008009"/>
    <s v="SABANA"/>
    <n v="1904"/>
    <s v="Combustibles"/>
    <s v="0040006107"/>
    <x v="0"/>
    <s v="76827"/>
    <s v="En línea"/>
  </r>
  <r>
    <s v="49019538"/>
    <s v="07/02/2025"/>
    <s v="05:28"/>
    <s v="LHB48F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22956"/>
    <s v="En línea"/>
  </r>
  <r>
    <s v="49019684"/>
    <s v="07/02/2025"/>
    <s v="05:36"/>
    <s v="OLO576"/>
    <x v="0"/>
    <s v="BOGOTÁ, D.C."/>
    <x v="0"/>
    <x v="1"/>
    <n v="42640"/>
    <n v="4"/>
    <n v="10660"/>
    <n v="10660"/>
    <s v="1000800919151005"/>
    <n v="10510.43"/>
    <n v="42041.72"/>
    <x v="19"/>
    <x v="1"/>
    <x v="16"/>
    <n v="1005"/>
    <n v="10008009"/>
    <s v="SABANA"/>
    <n v="1915"/>
    <s v="Combustibles"/>
    <s v="0040007354"/>
    <x v="0"/>
    <s v="50451"/>
    <s v="En línea"/>
  </r>
  <r>
    <s v="02789060"/>
    <s v="07/02/2025"/>
    <s v="14:50"/>
    <s v="OLO321"/>
    <x v="0"/>
    <s v="BOGOTÁ, D.C."/>
    <x v="0"/>
    <x v="0"/>
    <n v="62760"/>
    <n v="4"/>
    <n v="15690"/>
    <n v="15690"/>
    <s v="1000800911041005"/>
    <n v="16129.73"/>
    <n v="64518.92"/>
    <x v="29"/>
    <x v="1"/>
    <x v="17"/>
    <n v="1005"/>
    <n v="10008009"/>
    <s v="SABANA"/>
    <n v="1104"/>
    <s v="Combustibles"/>
    <s v="0040007354"/>
    <x v="0"/>
    <s v="73353"/>
    <s v="En línea"/>
  </r>
  <r>
    <s v="02789073"/>
    <s v="07/02/2025"/>
    <s v="15:03"/>
    <s v="OFP13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7916"/>
    <s v="En línea"/>
  </r>
  <r>
    <s v="02789091"/>
    <s v="07/02/2025"/>
    <s v="15:16"/>
    <s v="OFP24E"/>
    <x v="0"/>
    <s v="BOGOTÁ, D.C."/>
    <x v="0"/>
    <x v="0"/>
    <n v="19989.060000000001"/>
    <n v="1.274"/>
    <n v="15690"/>
    <n v="15690"/>
    <s v="1000800911041005"/>
    <n v="16129.73"/>
    <n v="20549.276020000001"/>
    <x v="29"/>
    <x v="1"/>
    <x v="17"/>
    <n v="1005"/>
    <n v="10008009"/>
    <s v="SABANA"/>
    <n v="1104"/>
    <s v="Combustibles"/>
    <s v="0040007354"/>
    <x v="0"/>
    <s v="61269"/>
    <s v="En línea"/>
  </r>
  <r>
    <s v="02788841"/>
    <s v="07/02/2025"/>
    <s v="10:35"/>
    <s v="OFX9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6794"/>
    <s v="En línea"/>
  </r>
  <r>
    <s v="02789262"/>
    <s v="07/02/2025"/>
    <s v="17:44"/>
    <s v="LHB47F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20051"/>
    <s v="En línea"/>
  </r>
  <r>
    <s v="02789286"/>
    <s v="07/02/2025"/>
    <s v="18:00"/>
    <s v="OGA3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0611"/>
    <s v="En línea"/>
  </r>
  <r>
    <s v="02788444"/>
    <s v="07/02/2025"/>
    <s v="00:27"/>
    <s v="OFY08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7641"/>
    <s v="En línea"/>
  </r>
  <r>
    <s v="02788674"/>
    <s v="07/02/2025"/>
    <s v="07:42"/>
    <s v="OFP6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9015"/>
    <s v="En línea"/>
  </r>
  <r>
    <s v="2355302"/>
    <s v="07/02/2025"/>
    <s v="12:46"/>
    <s v="LIS780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42000"/>
    <s v="En línea"/>
  </r>
  <r>
    <s v="2355596"/>
    <s v="07/02/2025"/>
    <s v="18:18"/>
    <s v="GCX019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122833"/>
    <s v="En línea"/>
  </r>
  <r>
    <s v="011013378"/>
    <s v="07/02/2025"/>
    <s v="05:51"/>
    <s v="DDX02E"/>
    <x v="0"/>
    <s v="BOGOTÁ, D.C."/>
    <x v="0"/>
    <x v="0"/>
    <n v="15460"/>
    <n v="1"/>
    <n v="15460"/>
    <n v="15460"/>
    <s v="100080099281005"/>
    <n v="16129.73"/>
    <n v="16129.73"/>
    <x v="4"/>
    <x v="1"/>
    <x v="17"/>
    <n v="1005"/>
    <n v="10008009"/>
    <s v="SABANA"/>
    <n v="928"/>
    <s v="Combustibles"/>
    <s v="0040007354"/>
    <x v="0"/>
    <s v="40601"/>
    <s v="En línea"/>
  </r>
  <r>
    <s v="02855222"/>
    <s v="07/02/2025"/>
    <s v="07:40"/>
    <s v="OFN28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37199"/>
    <s v="En línea"/>
  </r>
  <r>
    <s v="02855324"/>
    <s v="07/02/2025"/>
    <s v="09:47"/>
    <s v="OFZ86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80530"/>
    <s v="En línea"/>
  </r>
  <r>
    <s v="011014293"/>
    <s v="07/02/2025"/>
    <s v="22:20"/>
    <s v="OFZ81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63164"/>
    <s v="En línea"/>
  </r>
  <r>
    <s v="011013766"/>
    <s v="07/02/2025"/>
    <s v="12:34"/>
    <s v="OFM44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26392"/>
    <s v="En línea"/>
  </r>
  <r>
    <s v="02372622"/>
    <s v="07/02/2025"/>
    <s v="13:04"/>
    <s v="GCW867"/>
    <x v="3"/>
    <s v="BOGOTÁ, D.C."/>
    <x v="0"/>
    <x v="1"/>
    <n v="84730.45"/>
    <n v="8.1549999999999994"/>
    <n v="10390"/>
    <n v="10390"/>
    <s v="100080099301013"/>
    <n v="10395.780000000001"/>
    <n v="84777.585900000005"/>
    <x v="33"/>
    <x v="1"/>
    <x v="20"/>
    <n v="1013"/>
    <n v="10008009"/>
    <s v="SABANA"/>
    <n v="930"/>
    <s v="Combustibles"/>
    <s v="0040006584"/>
    <x v="0"/>
    <s v="28828"/>
    <s v="En línea"/>
  </r>
  <r>
    <s v="02372558"/>
    <s v="07/02/2025"/>
    <s v="10:04"/>
    <s v="OKZ869"/>
    <x v="0"/>
    <s v="BOGOTÁ, D.C."/>
    <x v="0"/>
    <x v="1"/>
    <n v="41560"/>
    <n v="4"/>
    <n v="10390"/>
    <n v="10390"/>
    <s v="100080099301005"/>
    <n v="10510.43"/>
    <n v="42041.72"/>
    <x v="33"/>
    <x v="1"/>
    <x v="17"/>
    <n v="1005"/>
    <n v="10008009"/>
    <s v="SABANA"/>
    <n v="930"/>
    <s v="Combustibles"/>
    <s v="0040007354"/>
    <x v="0"/>
    <s v="207701"/>
    <s v="En línea"/>
  </r>
  <r>
    <s v="01338929"/>
    <s v="07/02/2025"/>
    <s v="14:10"/>
    <s v="UKP24D"/>
    <x v="0"/>
    <s v="BOGOTÁ, D.C."/>
    <x v="0"/>
    <x v="0"/>
    <n v="30780"/>
    <n v="2"/>
    <n v="15390"/>
    <n v="15390"/>
    <s v="1000800921601005"/>
    <n v="16129.73"/>
    <n v="32259.46"/>
    <x v="23"/>
    <x v="1"/>
    <x v="16"/>
    <n v="1005"/>
    <n v="10008009"/>
    <s v="SABANA"/>
    <n v="2160"/>
    <s v="Combustibles"/>
    <s v="0040007354"/>
    <x v="0"/>
    <s v="1431"/>
    <s v="En línea"/>
  </r>
  <r>
    <s v="01338863"/>
    <s v="07/02/2025"/>
    <s v="12:54"/>
    <s v="OAM67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113040"/>
    <s v="En línea"/>
  </r>
  <r>
    <s v="03480805"/>
    <s v="07/02/2025"/>
    <s v="03:57"/>
    <s v="DDP69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72765"/>
    <s v="En línea"/>
  </r>
  <r>
    <s v="03481451"/>
    <s v="07/02/2025"/>
    <s v="23:21"/>
    <s v="OLN154"/>
    <x v="0"/>
    <s v="BOGOTÁ, D.C."/>
    <x v="0"/>
    <x v="0"/>
    <n v="61560"/>
    <n v="4"/>
    <n v="15390"/>
    <n v="15390"/>
    <s v="1000800921601005"/>
    <n v="16129.73"/>
    <n v="64518.92"/>
    <x v="23"/>
    <x v="1"/>
    <x v="16"/>
    <n v="1005"/>
    <n v="10008009"/>
    <s v="SABANA"/>
    <n v="2160"/>
    <s v="Combustibles"/>
    <s v="0040007354"/>
    <x v="0"/>
    <s v="150176"/>
    <s v="En línea"/>
  </r>
  <r>
    <s v="04334410"/>
    <s v="07/02/2025"/>
    <s v="14:33"/>
    <s v="JQV300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1178"/>
    <s v="En línea"/>
  </r>
  <r>
    <s v="04334440"/>
    <s v="07/02/2025"/>
    <s v="15:27"/>
    <s v="OLM886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03430"/>
    <s v="En línea"/>
  </r>
  <r>
    <s v="03173106"/>
    <s v="07/02/2025"/>
    <s v="17:00"/>
    <s v="OLM898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09727"/>
    <s v="En línea"/>
  </r>
  <r>
    <s v="04334219"/>
    <s v="07/02/2025"/>
    <s v="08:47"/>
    <s v="OJY242"/>
    <x v="0"/>
    <s v="BOGOTÁ, D.C."/>
    <x v="0"/>
    <x v="1"/>
    <n v="367150"/>
    <n v="35"/>
    <n v="10490"/>
    <n v="10490"/>
    <s v="1000800910401005"/>
    <n v="10510.43"/>
    <n v="367865.05"/>
    <x v="22"/>
    <x v="1"/>
    <x v="17"/>
    <n v="1005"/>
    <n v="10008009"/>
    <s v="SABANA"/>
    <n v="1040"/>
    <s v="Combustibles"/>
    <s v="0040007354"/>
    <x v="0"/>
    <s v="66360"/>
    <s v="En línea"/>
  </r>
  <r>
    <s v="03172784"/>
    <s v="07/02/2025"/>
    <s v="00:41"/>
    <s v="JQV30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0145"/>
    <s v="En línea"/>
  </r>
  <r>
    <s v="04334180"/>
    <s v="07/02/2025"/>
    <s v="07:53"/>
    <s v="LIS744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42831"/>
    <s v="En línea"/>
  </r>
  <r>
    <s v="03619491"/>
    <s v="07/02/2025"/>
    <s v="01:49"/>
    <s v="GCX024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138877"/>
    <s v="En línea"/>
  </r>
  <r>
    <s v="04391159"/>
    <s v="07/02/2025"/>
    <s v="13:14"/>
    <s v="OBI853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431456"/>
    <s v="En línea"/>
  </r>
  <r>
    <s v="02340530"/>
    <s v="07/02/2025"/>
    <s v="15:58"/>
    <s v="OCK207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212341"/>
    <s v="En línea"/>
  </r>
  <r>
    <s v="03121008"/>
    <s v="07/02/2025"/>
    <s v="05:26"/>
    <s v="OFY25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107790"/>
    <s v="En línea"/>
  </r>
  <r>
    <s v="02105010"/>
    <s v="07/02/2025"/>
    <s v="15:10"/>
    <s v="OFY34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43011"/>
    <s v="En línea"/>
  </r>
  <r>
    <s v="03121047"/>
    <s v="07/02/2025"/>
    <s v="06:47"/>
    <s v="OKZ871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166154"/>
    <s v="En línea"/>
  </r>
  <r>
    <s v="03121412"/>
    <s v="07/02/2025"/>
    <s v="22:27"/>
    <s v="GCX109"/>
    <x v="0"/>
    <s v="BOGOTÁ, D.C."/>
    <x v="0"/>
    <x v="1"/>
    <n v="35415.97"/>
    <n v="3.3130000000000002"/>
    <n v="10690"/>
    <n v="10690"/>
    <s v="1000800923041005"/>
    <n v="10510.43"/>
    <n v="34821.05459"/>
    <x v="0"/>
    <x v="1"/>
    <x v="16"/>
    <n v="1005"/>
    <n v="10008009"/>
    <s v="SABANA"/>
    <n v="2304"/>
    <s v="Combustibles"/>
    <s v="0040007354"/>
    <x v="0"/>
    <s v="133896"/>
    <s v="En línea"/>
  </r>
  <r>
    <s v="01386413"/>
    <s v="07/02/2025"/>
    <s v="17:43"/>
    <s v="OEU913"/>
    <x v="0"/>
    <s v="BOGOTÁ, D.C."/>
    <x v="0"/>
    <x v="0"/>
    <n v="46170"/>
    <n v="3"/>
    <n v="15390"/>
    <n v="15390"/>
    <s v="1000800914191005"/>
    <n v="16129.73"/>
    <n v="48389.19"/>
    <x v="3"/>
    <x v="1"/>
    <x v="17"/>
    <n v="1005"/>
    <n v="10008009"/>
    <s v="SABANA"/>
    <n v="1419"/>
    <s v="Combustibles"/>
    <s v="0040007354"/>
    <x v="0"/>
    <s v="192797"/>
    <s v="En línea"/>
  </r>
  <r>
    <s v="02855096"/>
    <s v="07/02/2025"/>
    <s v="04:56"/>
    <s v="OLO478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95427"/>
    <s v="En línea"/>
  </r>
  <r>
    <s v="011014261"/>
    <s v="07/02/2025"/>
    <s v="21:37"/>
    <s v="OKZ784"/>
    <x v="0"/>
    <s v="BOGOTÁ, D.C."/>
    <x v="0"/>
    <x v="1"/>
    <n v="85440"/>
    <n v="8"/>
    <n v="10680"/>
    <n v="10680"/>
    <s v="100080099281005"/>
    <n v="10510.43"/>
    <n v="84083.44"/>
    <x v="4"/>
    <x v="1"/>
    <x v="17"/>
    <n v="1005"/>
    <n v="10008009"/>
    <s v="SABANA"/>
    <n v="928"/>
    <s v="Combustibles"/>
    <s v="0040007354"/>
    <x v="0"/>
    <s v="196080"/>
    <s v="En línea"/>
  </r>
  <r>
    <s v="01337344"/>
    <s v="07/02/2025"/>
    <s v="09:31"/>
    <s v="LHH13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7691"/>
    <s v="En línea"/>
  </r>
  <r>
    <s v="02340566"/>
    <s v="07/02/2025"/>
    <s v="14:44"/>
    <s v="OLN141"/>
    <x v="0"/>
    <s v="BOGOTÁ, D.C."/>
    <x v="0"/>
    <x v="0"/>
    <n v="58794.38"/>
    <n v="3.8029999999999999"/>
    <n v="15460"/>
    <n v="15460"/>
    <s v="100080099841005"/>
    <n v="16129.73"/>
    <n v="61341.363189999996"/>
    <x v="34"/>
    <x v="1"/>
    <x v="17"/>
    <n v="1005"/>
    <n v="10008009"/>
    <s v="SABANA"/>
    <n v="984"/>
    <s v="Combustibles"/>
    <s v="0040007354"/>
    <x v="0"/>
    <s v="148348"/>
    <s v="En línea"/>
  </r>
  <r>
    <s v="06172784"/>
    <s v="07/02/2025"/>
    <s v="05:13"/>
    <s v="OLN080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96689"/>
    <s v="En línea"/>
  </r>
  <r>
    <s v="04282635"/>
    <s v="07/02/2025"/>
    <s v="10:53"/>
    <s v="GCX059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77851"/>
    <s v="En línea"/>
  </r>
  <r>
    <s v="01383065"/>
    <s v="07/02/2025"/>
    <s v="08:38"/>
    <s v="OGF55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77218"/>
    <s v="En línea"/>
  </r>
  <r>
    <s v="03550074"/>
    <s v="07/02/2025"/>
    <s v="21:42"/>
    <s v="LHF30F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28843"/>
    <s v="En línea"/>
  </r>
  <r>
    <s v="02421192"/>
    <s v="07/02/2025"/>
    <s v="16:45"/>
    <s v="OFU15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381641"/>
    <s v="En línea"/>
  </r>
  <r>
    <s v="02676144"/>
    <s v="07/02/2025"/>
    <s v="14:59"/>
    <s v="OAM74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71271"/>
    <s v="En línea"/>
  </r>
  <r>
    <s v="02676431"/>
    <s v="07/02/2025"/>
    <s v="19:44"/>
    <s v="DDY20E"/>
    <x v="0"/>
    <s v="BOGOTÁ, D.C."/>
    <x v="0"/>
    <x v="0"/>
    <n v="15380"/>
    <n v="1"/>
    <n v="15380"/>
    <n v="15380"/>
    <s v="1000800910611005"/>
    <n v="16129.73"/>
    <n v="16129.73"/>
    <x v="15"/>
    <x v="1"/>
    <x v="17"/>
    <n v="1005"/>
    <n v="10008009"/>
    <s v="SABANA"/>
    <n v="1061"/>
    <s v="Combustibles"/>
    <s v="0040007354"/>
    <x v="0"/>
    <s v="62158"/>
    <s v="En línea"/>
  </r>
  <r>
    <s v="02421351"/>
    <s v="07/02/2025"/>
    <s v="21:20"/>
    <s v="GCX020"/>
    <x v="0"/>
    <s v="BOGOTÁ, D.C."/>
    <x v="0"/>
    <x v="1"/>
    <n v="41840"/>
    <n v="4"/>
    <n v="10460"/>
    <n v="10460"/>
    <s v="1000800910681005"/>
    <n v="10510.43"/>
    <n v="42041.72"/>
    <x v="16"/>
    <x v="1"/>
    <x v="17"/>
    <n v="1005"/>
    <n v="10008009"/>
    <s v="SABANA"/>
    <n v="1068"/>
    <s v="Combustibles"/>
    <s v="0040007354"/>
    <x v="0"/>
    <s v="110797"/>
    <s v="En línea"/>
  </r>
  <r>
    <s v="01465120"/>
    <s v="07/02/2025"/>
    <s v="07:09"/>
    <s v="LHB60F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11143"/>
    <s v="En línea"/>
  </r>
  <r>
    <s v="04227427"/>
    <s v="07/02/2025"/>
    <s v="03:19"/>
    <s v="OEU956"/>
    <x v="0"/>
    <s v="BOGOTÁ, D.C."/>
    <x v="0"/>
    <x v="0"/>
    <n v="76900"/>
    <n v="5"/>
    <n v="15380"/>
    <n v="15380"/>
    <s v="1000800926001005"/>
    <n v="16129.73"/>
    <n v="80648.649999999994"/>
    <x v="14"/>
    <x v="1"/>
    <x v="16"/>
    <n v="1005"/>
    <n v="10008009"/>
    <s v="SABANA"/>
    <n v="2600"/>
    <s v="Combustibles"/>
    <s v="0040007354"/>
    <x v="0"/>
    <s v="215873"/>
    <s v="En línea"/>
  </r>
  <r>
    <s v="03254439"/>
    <s v="07/02/2025"/>
    <s v="15:23"/>
    <s v="OJX109"/>
    <x v="0"/>
    <s v="BOGOTÁ, D.C."/>
    <x v="0"/>
    <x v="0"/>
    <n v="61520"/>
    <n v="4"/>
    <n v="15380"/>
    <n v="15380"/>
    <s v="1000800926001005"/>
    <n v="16129.73"/>
    <n v="64518.92"/>
    <x v="14"/>
    <x v="1"/>
    <x v="16"/>
    <n v="1005"/>
    <n v="10008009"/>
    <s v="SABANA"/>
    <n v="2600"/>
    <s v="Combustibles"/>
    <s v="0040007354"/>
    <x v="0"/>
    <s v="233090"/>
    <s v="En línea"/>
  </r>
  <r>
    <s v="04227909"/>
    <s v="07/02/2025"/>
    <s v="22:37"/>
    <s v="OFL70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39733"/>
    <s v="En línea"/>
  </r>
  <r>
    <s v="02393667"/>
    <s v="07/02/2025"/>
    <s v="19:36"/>
    <s v="DDU09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80870"/>
    <s v="En línea"/>
  </r>
  <r>
    <s v="01465056"/>
    <s v="07/02/2025"/>
    <s v="01:13"/>
    <s v="JQU940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75243"/>
    <s v="En línea"/>
  </r>
  <r>
    <s v="03254469"/>
    <s v="07/02/2025"/>
    <s v="16:21"/>
    <s v="OKZ776"/>
    <x v="0"/>
    <s v="BOGOTÁ, D.C."/>
    <x v="0"/>
    <x v="1"/>
    <n v="82240"/>
    <n v="8"/>
    <n v="10280"/>
    <n v="10280"/>
    <s v="1000800926001005"/>
    <n v="10510.43"/>
    <n v="84083.44"/>
    <x v="14"/>
    <x v="1"/>
    <x v="16"/>
    <n v="1005"/>
    <n v="10008009"/>
    <s v="SABANA"/>
    <n v="2600"/>
    <s v="Combustibles"/>
    <s v="0040007354"/>
    <x v="0"/>
    <s v="105594"/>
    <s v="En línea"/>
  </r>
  <r>
    <s v="01282353"/>
    <s v="07/02/2025"/>
    <s v="13:56"/>
    <s v="OAO45E"/>
    <x v="0"/>
    <s v="BOGOTÁ, D.C."/>
    <x v="0"/>
    <x v="0"/>
    <n v="31020"/>
    <n v="2"/>
    <n v="15510"/>
    <n v="15510"/>
    <s v="1000800910401005"/>
    <n v="16129.73"/>
    <n v="32259.46"/>
    <x v="22"/>
    <x v="1"/>
    <x v="17"/>
    <n v="1005"/>
    <n v="10008009"/>
    <s v="SABANA"/>
    <n v="1040"/>
    <s v="Combustibles"/>
    <s v="0040007354"/>
    <x v="0"/>
    <s v="89156"/>
    <s v="En línea"/>
  </r>
  <r>
    <s v="01282556"/>
    <s v="07/02/2025"/>
    <s v="19:41"/>
    <s v="OJX031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198103"/>
    <s v="En línea"/>
  </r>
  <r>
    <s v="01282599"/>
    <s v="07/02/2025"/>
    <s v="21:04"/>
    <s v="OFJ41E"/>
    <x v="0"/>
    <s v="BOGOTÁ, D.C."/>
    <x v="0"/>
    <x v="0"/>
    <n v="22768.68"/>
    <n v="1.468"/>
    <n v="15510"/>
    <n v="15510"/>
    <s v="1000800910401005"/>
    <n v="16129.73"/>
    <n v="23678.443639999998"/>
    <x v="22"/>
    <x v="1"/>
    <x v="17"/>
    <n v="1005"/>
    <n v="10008009"/>
    <s v="SABANA"/>
    <n v="1040"/>
    <s v="Combustibles"/>
    <s v="0040007354"/>
    <x v="0"/>
    <s v="71522"/>
    <s v="En línea"/>
  </r>
  <r>
    <s v="03173251"/>
    <s v="07/02/2025"/>
    <s v="22:15"/>
    <s v="OFR67E"/>
    <x v="0"/>
    <s v="BOGOTÁ, D.C."/>
    <x v="0"/>
    <x v="0"/>
    <n v="20333.61"/>
    <n v="1.3109999999999999"/>
    <n v="15510"/>
    <n v="15510"/>
    <s v="1000800910401005"/>
    <n v="16129.73"/>
    <n v="21146.07603"/>
    <x v="22"/>
    <x v="1"/>
    <x v="17"/>
    <n v="1005"/>
    <n v="10008009"/>
    <s v="SABANA"/>
    <n v="1040"/>
    <s v="Combustibles"/>
    <s v="0040007354"/>
    <x v="0"/>
    <s v="43586"/>
    <s v="En línea"/>
  </r>
  <r>
    <s v="01282567"/>
    <s v="07/02/2025"/>
    <s v="20:10"/>
    <s v="OAP47E"/>
    <x v="0"/>
    <s v="BOGOTÁ, D.C."/>
    <x v="0"/>
    <x v="0"/>
    <n v="31020"/>
    <n v="2"/>
    <n v="15510"/>
    <n v="15510"/>
    <s v="1000800910401005"/>
    <n v="16129.73"/>
    <n v="32259.46"/>
    <x v="22"/>
    <x v="1"/>
    <x v="17"/>
    <n v="1005"/>
    <n v="10008009"/>
    <s v="SABANA"/>
    <n v="1040"/>
    <s v="Combustibles"/>
    <s v="0040007354"/>
    <x v="0"/>
    <s v="63310"/>
    <s v="En línea"/>
  </r>
  <r>
    <s v="04334650"/>
    <s v="07/02/2025"/>
    <s v="20:46"/>
    <s v="ODT188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67777"/>
    <s v="En línea"/>
  </r>
  <r>
    <s v="01282664"/>
    <s v="07/02/2025"/>
    <s v="23:05"/>
    <s v="DDW69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86357"/>
    <s v="En línea"/>
  </r>
  <r>
    <s v="01282661"/>
    <s v="07/02/2025"/>
    <s v="23:03"/>
    <s v="OFO67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7296"/>
    <s v="En línea"/>
  </r>
  <r>
    <s v="01282081"/>
    <s v="07/02/2025"/>
    <s v="00:12"/>
    <s v="DDN63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109737"/>
    <s v="En línea"/>
  </r>
  <r>
    <s v="021014916"/>
    <s v="07/02/2025"/>
    <s v="03:04"/>
    <s v="OFM92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44687"/>
    <s v="En línea"/>
  </r>
  <r>
    <s v="01831632"/>
    <s v="07/02/2025"/>
    <s v="14:09"/>
    <s v="OFV50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65147"/>
    <s v="En línea"/>
  </r>
  <r>
    <s v="02284069"/>
    <s v="07/02/2025"/>
    <s v="16:28"/>
    <s v="OLO372"/>
    <x v="2"/>
    <s v="BOGOTÁ, D.C."/>
    <x v="0"/>
    <x v="1"/>
    <n v="245954.49"/>
    <n v="22.837"/>
    <n v="10770"/>
    <n v="10770"/>
    <s v="100080091904267"/>
    <n v="10697.3"/>
    <n v="244294.24009999997"/>
    <x v="37"/>
    <x v="1"/>
    <x v="19"/>
    <n v="267"/>
    <n v="10008009"/>
    <s v="SABANA"/>
    <n v="1904"/>
    <s v="Combustibles"/>
    <s v="0040006107"/>
    <x v="0"/>
    <s v="87785"/>
    <s v="En línea"/>
  </r>
  <r>
    <s v="02294463"/>
    <s v="07/02/2025"/>
    <s v="21:11"/>
    <s v="DDP50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5320"/>
    <s v="En línea"/>
  </r>
  <r>
    <s v="01308949"/>
    <s v="07/02/2025"/>
    <s v="21:51"/>
    <s v="OLN190"/>
    <x v="0"/>
    <s v="BOGOTÁ, D.C."/>
    <x v="0"/>
    <x v="0"/>
    <n v="63552"/>
    <n v="4"/>
    <n v="15888"/>
    <n v="15888"/>
    <s v="1000800919301005"/>
    <n v="16129.73"/>
    <n v="64518.92"/>
    <x v="25"/>
    <x v="1"/>
    <x v="16"/>
    <n v="1005"/>
    <n v="10008009"/>
    <s v="SABANA"/>
    <n v="1930"/>
    <s v="Combustibles"/>
    <s v="0040007354"/>
    <x v="0"/>
    <s v="114824"/>
    <s v="En línea"/>
  </r>
  <r>
    <s v="02293989"/>
    <s v="07/02/2025"/>
    <s v="01:51"/>
    <s v="DDT62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7150"/>
    <s v="En línea"/>
  </r>
  <r>
    <s v="02293994"/>
    <s v="07/02/2025"/>
    <s v="03:03"/>
    <s v="OFX82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7064"/>
    <s v="En línea"/>
  </r>
  <r>
    <s v="2355109"/>
    <s v="07/02/2025"/>
    <s v="09:15"/>
    <s v="OFV33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9849"/>
    <s v="En línea"/>
  </r>
  <r>
    <s v="2355089"/>
    <s v="07/02/2025"/>
    <s v="08:55"/>
    <s v="DDN67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82592"/>
    <s v="En línea"/>
  </r>
  <r>
    <s v="2355400"/>
    <s v="07/02/2025"/>
    <s v="15:10"/>
    <s v="LHE89F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28442"/>
    <s v="En línea"/>
  </r>
  <r>
    <s v="2355643"/>
    <s v="07/02/2025"/>
    <s v="18:51"/>
    <s v="DDV28E"/>
    <x v="0"/>
    <s v="BOGOTÁ, D.C."/>
    <x v="0"/>
    <x v="0"/>
    <n v="22300.242999999999"/>
    <n v="1.409"/>
    <n v="15827"/>
    <n v="15827"/>
    <s v="1000800923381005"/>
    <n v="16129.73"/>
    <n v="22726.789570000001"/>
    <x v="8"/>
    <x v="1"/>
    <x v="16"/>
    <n v="1005"/>
    <n v="10008009"/>
    <s v="SABANA"/>
    <n v="2338"/>
    <s v="Combustibles"/>
    <s v="0040007354"/>
    <x v="0"/>
    <s v="69741"/>
    <s v="En línea"/>
  </r>
  <r>
    <s v="2355635"/>
    <s v="07/02/2025"/>
    <s v="18:47"/>
    <s v="OFX59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0641"/>
    <s v="En línea"/>
  </r>
  <r>
    <s v="2355640"/>
    <s v="07/02/2025"/>
    <s v="18:49"/>
    <s v="OFX17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42195"/>
    <s v="En línea"/>
  </r>
  <r>
    <s v="2355411"/>
    <s v="07/02/2025"/>
    <s v="15:26"/>
    <s v="OFX84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53992"/>
    <s v="En línea"/>
  </r>
  <r>
    <s v="2355855"/>
    <s v="07/02/2025"/>
    <s v="23:28"/>
    <s v="OFY48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91145"/>
    <s v="En línea"/>
  </r>
  <r>
    <s v="02427657"/>
    <s v="07/02/2025"/>
    <s v="06:34"/>
    <s v="LBL69F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41607"/>
    <s v="En línea"/>
  </r>
  <r>
    <s v="04190697"/>
    <s v="07/02/2025"/>
    <s v="15:01"/>
    <s v="OAN86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75900"/>
    <s v="En línea"/>
  </r>
  <r>
    <s v="03252298"/>
    <s v="07/02/2025"/>
    <s v="10:17"/>
    <s v="OLN185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53033"/>
    <s v="En línea"/>
  </r>
  <r>
    <s v="03252323"/>
    <s v="07/02/2025"/>
    <s v="11:43"/>
    <s v="OAM29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99774"/>
    <s v="En línea"/>
  </r>
  <r>
    <s v="02242172"/>
    <s v="07/02/2025"/>
    <s v="11:23"/>
    <s v="DDY06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68500"/>
    <s v="En línea"/>
  </r>
  <r>
    <s v="03252341"/>
    <s v="07/02/2025"/>
    <s v="12:26"/>
    <s v="DDU19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93005"/>
    <s v="En línea"/>
  </r>
  <r>
    <s v="02242210"/>
    <s v="07/02/2025"/>
    <s v="13:47"/>
    <s v="OAO19E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76816"/>
    <s v="En línea"/>
  </r>
  <r>
    <s v="04190655"/>
    <s v="07/02/2025"/>
    <s v="12:49"/>
    <s v="OJX116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238154"/>
    <s v="En línea"/>
  </r>
  <r>
    <s v="03252410"/>
    <s v="07/02/2025"/>
    <s v="16:04"/>
    <s v="OLN203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07774"/>
    <s v="En línea"/>
  </r>
  <r>
    <s v="02242268"/>
    <s v="07/02/2025"/>
    <s v="16:28"/>
    <s v="AWV07D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95951"/>
    <s v="En línea"/>
  </r>
  <r>
    <s v="04190724"/>
    <s v="07/02/2025"/>
    <s v="16:29"/>
    <s v="JQV268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59681"/>
    <s v="En línea"/>
  </r>
  <r>
    <s v="01138806"/>
    <s v="07/02/2025"/>
    <s v="16:44"/>
    <s v="ODT160"/>
    <x v="0"/>
    <s v="BOGOTÁ, D.C."/>
    <x v="0"/>
    <x v="0"/>
    <n v="76950"/>
    <n v="5"/>
    <n v="15390"/>
    <n v="15390"/>
    <s v="1000800915551005"/>
    <n v="16129.73"/>
    <n v="80648.649999999994"/>
    <x v="31"/>
    <x v="1"/>
    <x v="16"/>
    <n v="1005"/>
    <n v="10008009"/>
    <s v="SABANA"/>
    <n v="1555"/>
    <s v="Combustibles"/>
    <s v="0040007354"/>
    <x v="0"/>
    <s v="159038"/>
    <s v="En línea"/>
  </r>
  <r>
    <s v="02242384"/>
    <s v="07/02/2025"/>
    <s v="21:30"/>
    <s v="LHE46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0915"/>
    <s v="En línea"/>
  </r>
  <r>
    <s v="03252541"/>
    <s v="07/02/2025"/>
    <s v="22:31"/>
    <s v="OLN150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32736"/>
    <s v="En línea"/>
  </r>
  <r>
    <s v="02242297"/>
    <s v="07/02/2025"/>
    <s v="17:28"/>
    <s v="LHE85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6917"/>
    <s v="En línea"/>
  </r>
  <r>
    <s v="04190785"/>
    <s v="07/02/2025"/>
    <s v="18:57"/>
    <s v="DDY07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77176"/>
    <s v="En línea"/>
  </r>
  <r>
    <s v="02242341"/>
    <s v="07/02/2025"/>
    <s v="19:24"/>
    <s v="AWV20D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69895"/>
    <s v="En línea"/>
  </r>
  <r>
    <s v="04190798"/>
    <s v="07/02/2025"/>
    <s v="19:40"/>
    <s v="LHE11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5668"/>
    <s v="En línea"/>
  </r>
  <r>
    <s v="02242373"/>
    <s v="07/02/2025"/>
    <s v="21:02"/>
    <s v="ODT108"/>
    <x v="0"/>
    <s v="BOGOTÁ, D.C."/>
    <x v="0"/>
    <x v="0"/>
    <n v="76950"/>
    <n v="5"/>
    <n v="15390"/>
    <n v="15390"/>
    <s v="1000800915551005"/>
    <n v="16129.73"/>
    <n v="80648.649999999994"/>
    <x v="31"/>
    <x v="1"/>
    <x v="16"/>
    <n v="1005"/>
    <n v="10008009"/>
    <s v="SABANA"/>
    <n v="1555"/>
    <s v="Combustibles"/>
    <s v="0040007354"/>
    <x v="0"/>
    <s v="166413"/>
    <s v="En línea"/>
  </r>
  <r>
    <s v="04190488"/>
    <s v="07/02/2025"/>
    <s v="06:44"/>
    <s v="DDU43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8646"/>
    <s v="En línea"/>
  </r>
  <r>
    <s v="04190536"/>
    <s v="07/02/2025"/>
    <s v="07:52"/>
    <s v="DDX85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84800"/>
    <s v="En línea"/>
  </r>
  <r>
    <s v="02242224"/>
    <s v="07/02/2025"/>
    <s v="14:31"/>
    <s v="OLN031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43940"/>
    <s v="En línea"/>
  </r>
  <r>
    <s v="02242281"/>
    <s v="07/02/2025"/>
    <s v="16:53"/>
    <s v="OBE778"/>
    <x v="0"/>
    <s v="BOGOTÁ, D.C."/>
    <x v="0"/>
    <x v="1"/>
    <n v="82880"/>
    <n v="8"/>
    <n v="10360"/>
    <n v="10360"/>
    <s v="1000800915551005"/>
    <n v="10510.43"/>
    <n v="84083.44"/>
    <x v="31"/>
    <x v="1"/>
    <x v="16"/>
    <n v="1005"/>
    <n v="10008009"/>
    <s v="SABANA"/>
    <n v="1555"/>
    <s v="Combustibles"/>
    <s v="0040007354"/>
    <x v="0"/>
    <s v="281255"/>
    <s v="En línea"/>
  </r>
  <r>
    <s v="03252482"/>
    <s v="07/02/2025"/>
    <s v="19:31"/>
    <s v="LIS827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4380"/>
    <s v="En línea"/>
  </r>
  <r>
    <s v="04190563"/>
    <s v="07/02/2025"/>
    <s v="08:47"/>
    <s v="OLO674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5305"/>
    <s v="En línea"/>
  </r>
  <r>
    <s v="03252279"/>
    <s v="07/02/2025"/>
    <s v="09:12"/>
    <s v="OJY251"/>
    <x v="0"/>
    <s v="BOGOTÁ, D.C."/>
    <x v="0"/>
    <x v="1"/>
    <n v="41854.400000000001"/>
    <n v="4.04"/>
    <n v="10360"/>
    <n v="10360"/>
    <s v="1000800915551005"/>
    <n v="10510.43"/>
    <n v="42462.137200000005"/>
    <x v="31"/>
    <x v="1"/>
    <x v="16"/>
    <n v="1005"/>
    <n v="10008009"/>
    <s v="SABANA"/>
    <n v="1555"/>
    <s v="Combustibles"/>
    <s v="0040007354"/>
    <x v="0"/>
    <s v="102105"/>
    <s v="En línea"/>
  </r>
  <r>
    <s v="04190579"/>
    <s v="07/02/2025"/>
    <s v="09:12"/>
    <s v="OLN237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49192"/>
    <s v="En línea"/>
  </r>
  <r>
    <s v="01331122"/>
    <s v="07/02/2025"/>
    <s v="04:18"/>
    <s v="LHA08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7865"/>
    <s v="En línea"/>
  </r>
  <r>
    <s v="02277302"/>
    <s v="07/02/2025"/>
    <s v="04:34"/>
    <s v="OFO20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0669"/>
    <s v="En línea"/>
  </r>
  <r>
    <s v="02277292"/>
    <s v="07/02/2025"/>
    <s v="02:12"/>
    <s v="DDN4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97010"/>
    <s v="En línea"/>
  </r>
  <r>
    <s v="01331128"/>
    <s v="07/02/2025"/>
    <s v="04:46"/>
    <s v="OGG2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8696"/>
    <s v="En línea"/>
  </r>
  <r>
    <s v="02277276"/>
    <s v="07/02/2025"/>
    <s v="00:08"/>
    <s v="OFV2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3050"/>
    <s v="En línea"/>
  </r>
  <r>
    <s v="02277285"/>
    <s v="07/02/2025"/>
    <s v="01:35"/>
    <s v="OFL9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0657"/>
    <s v="En línea"/>
  </r>
  <r>
    <s v="01331095"/>
    <s v="07/02/2025"/>
    <s v="00:15"/>
    <s v="OFO62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4875"/>
    <s v="En línea"/>
  </r>
  <r>
    <s v="02277312"/>
    <s v="07/02/2025"/>
    <s v="05:39"/>
    <s v="LHE58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0847"/>
    <s v="En línea"/>
  </r>
  <r>
    <s v="0549165"/>
    <s v="07/02/2025"/>
    <s v="07:39"/>
    <s v="DDN62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4313"/>
    <s v="En línea"/>
  </r>
  <r>
    <s v="01331239"/>
    <s v="07/02/2025"/>
    <s v="08:49"/>
    <s v="OAO43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76452"/>
    <s v="En línea"/>
  </r>
  <r>
    <s v="01331220"/>
    <s v="07/02/2025"/>
    <s v="08:15"/>
    <s v="DDX19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71207"/>
    <s v="En línea"/>
  </r>
  <r>
    <s v="03144265"/>
    <s v="07/02/2025"/>
    <s v="08:57"/>
    <s v="DDX21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74106"/>
    <s v="En línea"/>
  </r>
  <r>
    <s v="04188347"/>
    <s v="07/02/2025"/>
    <s v="10:55"/>
    <s v="OJX036"/>
    <x v="0"/>
    <s v="BOGOTÁ, D.C."/>
    <x v="0"/>
    <x v="0"/>
    <n v="77700"/>
    <n v="5"/>
    <n v="15540"/>
    <n v="15540"/>
    <s v="1000800910691005"/>
    <n v="16129.73"/>
    <n v="80648.649999999994"/>
    <x v="17"/>
    <x v="1"/>
    <x v="17"/>
    <n v="1005"/>
    <n v="10008009"/>
    <s v="SABANA"/>
    <n v="1069"/>
    <s v="Combustibles"/>
    <s v="0040007354"/>
    <x v="0"/>
    <s v="197971"/>
    <s v="En línea"/>
  </r>
  <r>
    <s v="0549289"/>
    <s v="07/02/2025"/>
    <s v="11:46"/>
    <s v="LIS736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44627"/>
    <s v="En línea"/>
  </r>
  <r>
    <s v="01331449"/>
    <s v="07/02/2025"/>
    <s v="15:24"/>
    <s v="LHE81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23116"/>
    <s v="En línea"/>
  </r>
  <r>
    <s v="04188525"/>
    <s v="07/02/2025"/>
    <s v="19:45"/>
    <s v="LHE39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9064"/>
    <s v="En línea"/>
  </r>
  <r>
    <s v="02277679"/>
    <s v="07/02/2025"/>
    <s v="18:02"/>
    <s v="DDX26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61021"/>
    <s v="En línea"/>
  </r>
  <r>
    <s v="01331615"/>
    <s v="07/02/2025"/>
    <s v="20:27"/>
    <s v="OFX2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49265"/>
    <s v="En línea"/>
  </r>
  <r>
    <s v="04188567"/>
    <s v="07/02/2025"/>
    <s v="22:07"/>
    <s v="OFV40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18545"/>
    <s v="En línea"/>
  </r>
  <r>
    <s v="0549329"/>
    <s v="07/02/2025"/>
    <s v="13:32"/>
    <s v="OKZ788"/>
    <x v="0"/>
    <s v="BOGOTÁ, D.C."/>
    <x v="0"/>
    <x v="1"/>
    <n v="84240"/>
    <n v="8"/>
    <n v="10530"/>
    <n v="10530"/>
    <s v="1000800910691005"/>
    <n v="10510.43"/>
    <n v="84083.44"/>
    <x v="17"/>
    <x v="1"/>
    <x v="17"/>
    <n v="1005"/>
    <n v="10008009"/>
    <s v="SABANA"/>
    <n v="1069"/>
    <s v="Combustibles"/>
    <s v="0040007354"/>
    <x v="0"/>
    <s v="137343"/>
    <s v="En línea"/>
  </r>
  <r>
    <s v="01331430"/>
    <s v="07/02/2025"/>
    <s v="14:55"/>
    <s v="OKZ783"/>
    <x v="0"/>
    <s v="BOGOTÁ, D.C."/>
    <x v="0"/>
    <x v="1"/>
    <n v="84240"/>
    <n v="8"/>
    <n v="10530"/>
    <n v="10530"/>
    <s v="1000800910691005"/>
    <n v="10510.43"/>
    <n v="84083.44"/>
    <x v="17"/>
    <x v="1"/>
    <x v="17"/>
    <n v="1005"/>
    <n v="10008009"/>
    <s v="SABANA"/>
    <n v="1069"/>
    <s v="Combustibles"/>
    <s v="0040007354"/>
    <x v="0"/>
    <s v="161734"/>
    <s v="En línea"/>
  </r>
  <r>
    <s v="0549503"/>
    <s v="07/02/2025"/>
    <s v="19:47"/>
    <s v="OLO477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77097"/>
    <s v="En línea"/>
  </r>
  <r>
    <s v="02277816"/>
    <s v="07/02/2025"/>
    <s v="23:55"/>
    <s v="OLO448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60888"/>
    <s v="En línea"/>
  </r>
  <r>
    <s v="02277767"/>
    <s v="07/02/2025"/>
    <s v="21:45"/>
    <s v="OKZ539"/>
    <x v="2"/>
    <s v="BOGOTÁ, D.C."/>
    <x v="0"/>
    <x v="1"/>
    <n v="483979.86"/>
    <n v="45.962000000000003"/>
    <n v="10530"/>
    <n v="10530"/>
    <s v="100080091069267"/>
    <n v="10697.3"/>
    <n v="491669.3026"/>
    <x v="17"/>
    <x v="1"/>
    <x v="19"/>
    <n v="267"/>
    <n v="10008009"/>
    <s v="SABANA"/>
    <n v="1069"/>
    <s v="Combustibles"/>
    <s v="0040006107"/>
    <x v="0"/>
    <s v="100616"/>
    <s v="En línea"/>
  </r>
  <r>
    <s v="02186656"/>
    <s v="07/02/2025"/>
    <s v="16:03"/>
    <s v="OBH774"/>
    <x v="2"/>
    <s v="BOGOTÁ, D.C."/>
    <x v="0"/>
    <x v="1"/>
    <n v="420092.78"/>
    <n v="39.856999999999999"/>
    <n v="10540"/>
    <n v="10540"/>
    <s v="100080091687267"/>
    <n v="10697.3"/>
    <n v="426362.28609999997"/>
    <x v="40"/>
    <x v="1"/>
    <x v="19"/>
    <n v="267"/>
    <n v="10008009"/>
    <s v="SABANA"/>
    <n v="1687"/>
    <s v="Combustibles"/>
    <s v="0040006107"/>
    <x v="0"/>
    <s v="158723"/>
    <s v="En línea"/>
  </r>
  <r>
    <s v="02338717"/>
    <s v="07/02/2025"/>
    <s v="10:29"/>
    <s v="OFV44E"/>
    <x v="0"/>
    <s v="BOGOTÁ, D.C."/>
    <x v="0"/>
    <x v="0"/>
    <n v="23685"/>
    <n v="1.5"/>
    <n v="15790"/>
    <n v="15790"/>
    <s v="1000800935811005"/>
    <n v="16129.73"/>
    <n v="24194.595000000001"/>
    <x v="7"/>
    <x v="1"/>
    <x v="16"/>
    <n v="1005"/>
    <n v="10008009"/>
    <s v="SABANA"/>
    <n v="3581"/>
    <s v="Combustibles"/>
    <s v="0040007354"/>
    <x v="0"/>
    <s v="74327"/>
    <s v="En línea"/>
  </r>
  <r>
    <s v="03233534"/>
    <s v="07/02/2025"/>
    <s v="00:34"/>
    <s v="OGG10E"/>
    <x v="0"/>
    <s v="BOGOTÁ, D.C."/>
    <x v="0"/>
    <x v="0"/>
    <n v="23685"/>
    <n v="1.5"/>
    <n v="15790"/>
    <n v="15790"/>
    <s v="1000800935811005"/>
    <n v="16129.73"/>
    <n v="24194.595000000001"/>
    <x v="7"/>
    <x v="1"/>
    <x v="16"/>
    <n v="1005"/>
    <n v="10008009"/>
    <s v="SABANA"/>
    <n v="3581"/>
    <s v="Combustibles"/>
    <s v="0040007354"/>
    <x v="0"/>
    <s v="73531"/>
    <s v="En línea"/>
  </r>
  <r>
    <s v="03182345"/>
    <s v="07/02/2025"/>
    <s v="08:02"/>
    <s v="OGF69E"/>
    <x v="0"/>
    <s v="BOGOTÁ, D.C."/>
    <x v="0"/>
    <x v="0"/>
    <n v="23715"/>
    <n v="1.5"/>
    <n v="15810"/>
    <n v="15810"/>
    <s v="1000800916871005"/>
    <n v="16129.73"/>
    <n v="24194.595000000001"/>
    <x v="40"/>
    <x v="1"/>
    <x v="16"/>
    <n v="1005"/>
    <n v="10008009"/>
    <s v="SABANA"/>
    <n v="1687"/>
    <s v="Combustibles"/>
    <s v="0040007354"/>
    <x v="0"/>
    <s v="60600"/>
    <s v="En línea"/>
  </r>
  <r>
    <s v="01470427"/>
    <s v="07/02/2025"/>
    <s v="15:15"/>
    <s v="OKZ795"/>
    <x v="0"/>
    <s v="BOGOTÁ, D.C."/>
    <x v="0"/>
    <x v="1"/>
    <n v="85192"/>
    <n v="8"/>
    <n v="10649"/>
    <n v="10649"/>
    <s v="1000800925901005"/>
    <n v="10510.43"/>
    <n v="84083.44"/>
    <x v="20"/>
    <x v="1"/>
    <x v="16"/>
    <n v="1005"/>
    <n v="10008009"/>
    <s v="SABANA"/>
    <n v="2590"/>
    <s v="Combustibles"/>
    <s v="0040007354"/>
    <x v="0"/>
    <s v="113630"/>
    <s v="En línea"/>
  </r>
  <r>
    <s v="02363241"/>
    <s v="07/02/2025"/>
    <s v="16:57"/>
    <s v="GCX125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4900"/>
    <s v="En línea"/>
  </r>
  <r>
    <s v="02363394"/>
    <s v="07/02/2025"/>
    <s v="20:10"/>
    <s v="GCX090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9497"/>
    <s v="En línea"/>
  </r>
  <r>
    <s v="02363341"/>
    <s v="07/02/2025"/>
    <s v="18:55"/>
    <s v="GCX093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8120"/>
    <s v="En línea"/>
  </r>
  <r>
    <s v="02363410"/>
    <s v="07/02/2025"/>
    <s v="20:29"/>
    <s v="GCX127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1141"/>
    <s v="En línea"/>
  </r>
  <r>
    <s v="01470737"/>
    <s v="07/02/2025"/>
    <s v="22:55"/>
    <s v="OLO592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8098"/>
    <s v="En línea"/>
  </r>
  <r>
    <s v="01469962"/>
    <s v="07/02/2025"/>
    <s v="04:11"/>
    <s v="GCX092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44279"/>
    <s v="En línea"/>
  </r>
  <r>
    <s v="03165760"/>
    <s v="07/02/2025"/>
    <s v="07:11"/>
    <s v="DDV90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7605"/>
    <s v="En línea"/>
  </r>
  <r>
    <s v="01692207"/>
    <s v="07/02/2025"/>
    <s v="20:45"/>
    <s v="OBH309"/>
    <x v="10"/>
    <s v="BOGOTÁ, D.C."/>
    <x v="0"/>
    <x v="0"/>
    <n v="141900.18"/>
    <n v="9.1020000000000003"/>
    <n v="15590"/>
    <n v="15590"/>
    <s v="100080091039465"/>
    <n v="16324.18"/>
    <n v="148582.68636000002"/>
    <x v="5"/>
    <x v="1"/>
    <x v="23"/>
    <n v="465"/>
    <n v="10008009"/>
    <s v="SABANA"/>
    <n v="1039"/>
    <s v="Combustibles"/>
    <s v="0040006276"/>
    <x v="0"/>
    <s v="247089"/>
    <s v="En línea"/>
  </r>
  <r>
    <s v="02742208"/>
    <s v="07/02/2025"/>
    <s v="07:06"/>
    <s v="OLN071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97561"/>
    <s v="En línea"/>
  </r>
  <r>
    <s v="02741856"/>
    <s v="07/02/2025"/>
    <s v="00:04"/>
    <s v="GCX132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1760"/>
    <s v="En línea"/>
  </r>
  <r>
    <s v="02741866"/>
    <s v="07/02/2025"/>
    <s v="00:28"/>
    <s v="GCX140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8571"/>
    <s v="En línea"/>
  </r>
  <r>
    <s v="01863392"/>
    <s v="07/02/2025"/>
    <s v="06:10"/>
    <s v="OKZ819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75210"/>
    <s v="En línea"/>
  </r>
  <r>
    <s v="02742435"/>
    <s v="07/02/2025"/>
    <s v="10:23"/>
    <s v="OKZ796"/>
    <x v="0"/>
    <s v="BOGOTÁ, D.C."/>
    <x v="0"/>
    <x v="1"/>
    <n v="82560"/>
    <n v="8"/>
    <n v="10320"/>
    <n v="10320"/>
    <s v="1000800910471005"/>
    <n v="10510.43"/>
    <n v="84083.44"/>
    <x v="6"/>
    <x v="1"/>
    <x v="17"/>
    <n v="1005"/>
    <n v="10008009"/>
    <s v="SABANA"/>
    <n v="1047"/>
    <s v="Combustibles"/>
    <s v="0040007354"/>
    <x v="0"/>
    <s v="91575"/>
    <s v="En línea"/>
  </r>
  <r>
    <s v="02546838"/>
    <s v="07/02/2025"/>
    <s v="01:26"/>
    <s v="DDP7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4947"/>
    <s v="En línea"/>
  </r>
  <r>
    <s v="02546821"/>
    <s v="07/02/2025"/>
    <s v="00:51"/>
    <s v="DDR3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85873"/>
    <s v="En línea"/>
  </r>
  <r>
    <s v="03499836"/>
    <s v="07/02/2025"/>
    <s v="01:17"/>
    <s v="DDO0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4906"/>
    <s v="En línea"/>
  </r>
  <r>
    <s v="03499872"/>
    <s v="07/02/2025"/>
    <s v="04:28"/>
    <s v="LBL91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9371"/>
    <s v="En línea"/>
  </r>
  <r>
    <s v="02546854"/>
    <s v="07/02/2025"/>
    <s v="02:07"/>
    <s v="OFJ5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3479"/>
    <s v="En línea"/>
  </r>
  <r>
    <s v="03499848"/>
    <s v="07/02/2025"/>
    <s v="02:33"/>
    <s v="OFM9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8723"/>
    <s v="En línea"/>
  </r>
  <r>
    <s v="02547040"/>
    <s v="07/02/2025"/>
    <s v="07:27"/>
    <s v="LBL89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1539"/>
    <s v="En línea"/>
  </r>
  <r>
    <s v="01586159"/>
    <s v="07/02/2025"/>
    <s v="08:11"/>
    <s v="OGF60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9313"/>
    <s v="En línea"/>
  </r>
  <r>
    <s v="01586229"/>
    <s v="07/02/2025"/>
    <s v="09:32"/>
    <s v="LHB74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478"/>
    <s v="En línea"/>
  </r>
  <r>
    <s v="02547386"/>
    <s v="07/02/2025"/>
    <s v="15:23"/>
    <s v="OFJ7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8976"/>
    <s v="En línea"/>
  </r>
  <r>
    <s v="01586539"/>
    <s v="07/02/2025"/>
    <s v="15:48"/>
    <s v="LBL82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0904"/>
    <s v="En línea"/>
  </r>
  <r>
    <s v="03500296"/>
    <s v="07/02/2025"/>
    <s v="14:18"/>
    <s v="OAN1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9149"/>
    <s v="En línea"/>
  </r>
  <r>
    <s v="01586466"/>
    <s v="07/02/2025"/>
    <s v="14:28"/>
    <s v="DDN9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8047"/>
    <s v="En línea"/>
  </r>
  <r>
    <s v="03500448"/>
    <s v="07/02/2025"/>
    <s v="17:30"/>
    <s v="OFU2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3725"/>
    <s v="En línea"/>
  </r>
  <r>
    <s v="02547740"/>
    <s v="07/02/2025"/>
    <s v="23:23"/>
    <s v="OFJ8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2316"/>
    <s v="En línea"/>
  </r>
  <r>
    <s v="01586839"/>
    <s v="07/02/2025"/>
    <s v="21:39"/>
    <s v="OAP9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6771"/>
    <s v="En línea"/>
  </r>
  <r>
    <s v="03499845"/>
    <s v="07/02/2025"/>
    <s v="02:27"/>
    <s v="GCX049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02233"/>
    <s v="En línea"/>
  </r>
  <r>
    <s v="03500433"/>
    <s v="07/02/2025"/>
    <s v="17:13"/>
    <s v="OKZ775"/>
    <x v="0"/>
    <s v="BOGOTÁ, D.C."/>
    <x v="0"/>
    <x v="1"/>
    <n v="83280"/>
    <n v="8"/>
    <n v="10410"/>
    <n v="10410"/>
    <s v="1000800910561005"/>
    <n v="10510.43"/>
    <n v="84083.44"/>
    <x v="28"/>
    <x v="1"/>
    <x v="17"/>
    <n v="1005"/>
    <n v="10008009"/>
    <s v="SABANA"/>
    <n v="1056"/>
    <s v="Combustibles"/>
    <s v="0040007354"/>
    <x v="0"/>
    <s v="103060"/>
    <s v="En línea"/>
  </r>
  <r>
    <s v="03500656"/>
    <s v="07/02/2025"/>
    <s v="22:40"/>
    <s v="JQV018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04279"/>
    <s v="En línea"/>
  </r>
  <r>
    <s v="01586210"/>
    <s v="07/02/2025"/>
    <s v="09:11"/>
    <s v="GCX112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19573"/>
    <s v="En línea"/>
  </r>
  <r>
    <s v="03500576"/>
    <s v="07/02/2025"/>
    <s v="20:43"/>
    <s v="OLO624"/>
    <x v="0"/>
    <s v="BOGOTÁ, D.C."/>
    <x v="0"/>
    <x v="1"/>
    <n v="31792.14"/>
    <n v="3.0539999999999998"/>
    <n v="10410"/>
    <n v="10410"/>
    <s v="1000800910561005"/>
    <n v="10510.43"/>
    <n v="32098.853220000001"/>
    <x v="28"/>
    <x v="1"/>
    <x v="17"/>
    <n v="1005"/>
    <n v="10008009"/>
    <s v="SABANA"/>
    <n v="1056"/>
    <s v="Combustibles"/>
    <s v="0040007354"/>
    <x v="0"/>
    <s v="120727"/>
    <s v="En línea"/>
  </r>
  <r>
    <s v="2743100"/>
    <s v="07/02/2025"/>
    <s v="06:25"/>
    <s v="OGG16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65861"/>
    <s v="En línea"/>
  </r>
  <r>
    <s v="2743244"/>
    <s v="07/02/2025"/>
    <s v="10:55"/>
    <s v="LHA25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9181"/>
    <s v="En línea"/>
  </r>
  <r>
    <s v="2743340"/>
    <s v="07/02/2025"/>
    <s v="14:04"/>
    <s v="LHB36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28614"/>
    <s v="En línea"/>
  </r>
  <r>
    <s v="2743310"/>
    <s v="07/02/2025"/>
    <s v="13:11"/>
    <s v="GCX042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99262"/>
    <s v="En línea"/>
  </r>
  <r>
    <s v="2743519"/>
    <s v="07/02/2025"/>
    <s v="19:41"/>
    <s v="OGB34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45421"/>
    <s v="En línea"/>
  </r>
  <r>
    <s v="2743567"/>
    <s v="07/02/2025"/>
    <s v="21:52"/>
    <s v="OJX069"/>
    <x v="0"/>
    <s v="BOGOTÁ, D.C."/>
    <x v="0"/>
    <x v="0"/>
    <n v="79900"/>
    <n v="5"/>
    <n v="15980"/>
    <n v="15980"/>
    <s v="1000800911051005"/>
    <n v="16129.73"/>
    <n v="80648.649999999994"/>
    <x v="38"/>
    <x v="1"/>
    <x v="17"/>
    <n v="1005"/>
    <n v="10008009"/>
    <s v="SABANA"/>
    <n v="1105"/>
    <s v="Combustibles"/>
    <s v="0040007354"/>
    <x v="0"/>
    <s v="288653"/>
    <s v="En línea"/>
  </r>
  <r>
    <s v="2743556"/>
    <s v="07/02/2025"/>
    <s v="21:26"/>
    <s v="DDU79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100231"/>
    <s v="En línea"/>
  </r>
  <r>
    <s v="2743360"/>
    <s v="07/02/2025"/>
    <s v="14:33"/>
    <s v="DDU38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68650"/>
    <s v="En línea"/>
  </r>
  <r>
    <s v="2743180"/>
    <s v="07/02/2025"/>
    <s v="08:51"/>
    <s v="OJY282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69379"/>
    <s v="En línea"/>
  </r>
  <r>
    <s v="2743222"/>
    <s v="07/02/2025"/>
    <s v="10:08"/>
    <s v="LIS990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22271"/>
    <s v="En línea"/>
  </r>
  <r>
    <s v="2743300"/>
    <s v="07/02/2025"/>
    <s v="12:50"/>
    <s v="OKZ751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2023"/>
    <s v="En línea"/>
  </r>
  <r>
    <s v="2743349"/>
    <s v="07/02/2025"/>
    <s v="14:17"/>
    <s v="OLO673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83547"/>
    <s v="En línea"/>
  </r>
  <r>
    <s v="2743429"/>
    <s v="07/02/2025"/>
    <s v="16:30"/>
    <s v="OLN231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01953"/>
    <s v="En línea"/>
  </r>
  <r>
    <s v="2743582"/>
    <s v="07/02/2025"/>
    <s v="23:25"/>
    <s v="LIS936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35785"/>
    <s v="En línea"/>
  </r>
  <r>
    <s v="49016856"/>
    <s v="07/02/2025"/>
    <s v="00:38"/>
    <s v="LHB64F"/>
    <x v="0"/>
    <s v="BOGOTÁ, D.C."/>
    <x v="0"/>
    <x v="0"/>
    <n v="23610"/>
    <n v="1.5"/>
    <n v="15740"/>
    <n v="15740"/>
    <s v="1000800923351005"/>
    <n v="16129.73"/>
    <n v="24194.595000000001"/>
    <x v="42"/>
    <x v="1"/>
    <x v="16"/>
    <n v="1005"/>
    <n v="10008009"/>
    <s v="SABANA"/>
    <n v="2335"/>
    <s v="Combustibles"/>
    <s v="0040007354"/>
    <x v="0"/>
    <s v="19061"/>
    <s v="En línea"/>
  </r>
  <r>
    <s v="0265187"/>
    <s v="07/02/2025"/>
    <s v="13:37"/>
    <s v="OBH319"/>
    <x v="3"/>
    <s v="BOGOTÁ, D.C."/>
    <x v="0"/>
    <x v="0"/>
    <n v="179668.75"/>
    <n v="11.125"/>
    <n v="16150"/>
    <n v="16150"/>
    <s v="1000800913581013"/>
    <n v="15812.78"/>
    <n v="175917.17750000002"/>
    <x v="21"/>
    <x v="1"/>
    <x v="20"/>
    <n v="1013"/>
    <n v="10008009"/>
    <s v="SABANA"/>
    <n v="1358"/>
    <s v="Combustibles"/>
    <s v="0040006584"/>
    <x v="0"/>
    <s v="346344"/>
    <s v="En línea"/>
  </r>
  <r>
    <s v="02720817"/>
    <s v="07/02/2025"/>
    <s v="13:21"/>
    <s v="OFM60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9658"/>
    <s v="En línea"/>
  </r>
  <r>
    <s v="02720886"/>
    <s v="07/02/2025"/>
    <s v="15:07"/>
    <s v="OFQ85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7039"/>
    <s v="En línea"/>
  </r>
  <r>
    <s v="01652796"/>
    <s v="07/02/2025"/>
    <s v="15:33"/>
    <s v="DDR39E"/>
    <x v="0"/>
    <s v="BOGOTÁ, D.C."/>
    <x v="0"/>
    <x v="0"/>
    <n v="18561.27"/>
    <n v="1.1830000000000001"/>
    <n v="15690"/>
    <n v="15690"/>
    <s v="1000800920461005"/>
    <n v="16129.73"/>
    <n v="19081.470590000001"/>
    <x v="2"/>
    <x v="1"/>
    <x v="16"/>
    <n v="1005"/>
    <n v="10008009"/>
    <s v="SABANA"/>
    <n v="2046"/>
    <s v="Combustibles"/>
    <s v="0040007354"/>
    <x v="0"/>
    <s v="51115"/>
    <s v="En línea"/>
  </r>
  <r>
    <s v="02720965"/>
    <s v="07/02/2025"/>
    <s v="16:55"/>
    <s v="OFM66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5415"/>
    <s v="En línea"/>
  </r>
  <r>
    <s v="01652945"/>
    <s v="07/02/2025"/>
    <s v="19:04"/>
    <s v="LHE41F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24920"/>
    <s v="En línea"/>
  </r>
  <r>
    <s v="02721168"/>
    <s v="07/02/2025"/>
    <s v="21:32"/>
    <s v="UKP32D"/>
    <x v="0"/>
    <s v="BOGOTÁ, D.C."/>
    <x v="0"/>
    <x v="0"/>
    <n v="31380"/>
    <n v="2"/>
    <n v="15690"/>
    <n v="15690"/>
    <s v="1000800920461005"/>
    <n v="16129.73"/>
    <n v="32259.46"/>
    <x v="2"/>
    <x v="1"/>
    <x v="16"/>
    <n v="1005"/>
    <n v="10008009"/>
    <s v="SABANA"/>
    <n v="2046"/>
    <s v="Combustibles"/>
    <s v="0040007354"/>
    <x v="0"/>
    <s v="79690"/>
    <s v="En línea"/>
  </r>
  <r>
    <s v="01653054"/>
    <s v="07/02/2025"/>
    <s v="23:16"/>
    <s v="OFZ35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67237"/>
    <s v="En línea"/>
  </r>
  <r>
    <s v="01653028"/>
    <s v="07/02/2025"/>
    <s v="21:46"/>
    <s v="OAM83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82842"/>
    <s v="En línea"/>
  </r>
  <r>
    <s v="02379372"/>
    <s v="07/02/2025"/>
    <s v="07:31"/>
    <s v="LHE98F"/>
    <x v="0"/>
    <s v="BOGOTÁ, D.C."/>
    <x v="0"/>
    <x v="0"/>
    <n v="23085"/>
    <n v="1.5"/>
    <n v="15390"/>
    <n v="15390"/>
    <s v="1000800914191005"/>
    <n v="16129.73"/>
    <n v="24194.595000000001"/>
    <x v="3"/>
    <x v="1"/>
    <x v="17"/>
    <n v="1005"/>
    <n v="10008009"/>
    <s v="SABANA"/>
    <n v="1419"/>
    <s v="Combustibles"/>
    <s v="0040007354"/>
    <x v="0"/>
    <s v="26363"/>
    <s v="En línea"/>
  </r>
  <r>
    <s v="01386515"/>
    <s v="07/02/2025"/>
    <s v="20:16"/>
    <s v="OLO317"/>
    <x v="0"/>
    <s v="BOGOTÁ, D.C."/>
    <x v="0"/>
    <x v="0"/>
    <n v="61560"/>
    <n v="4"/>
    <n v="15390"/>
    <n v="15390"/>
    <s v="1000800914191005"/>
    <n v="16129.73"/>
    <n v="64518.92"/>
    <x v="3"/>
    <x v="1"/>
    <x v="17"/>
    <n v="1005"/>
    <n v="10008009"/>
    <s v="SABANA"/>
    <n v="1419"/>
    <s v="Combustibles"/>
    <s v="0040007354"/>
    <x v="0"/>
    <s v="116390"/>
    <s v="En línea"/>
  </r>
  <r>
    <s v="02720792"/>
    <s v="07/02/2025"/>
    <s v="12:45"/>
    <s v="GCX078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4980"/>
    <s v="En línea"/>
  </r>
  <r>
    <s v="02720871"/>
    <s v="07/02/2025"/>
    <s v="14:38"/>
    <s v="OLM874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42997"/>
    <s v="En línea"/>
  </r>
  <r>
    <s v="04334430"/>
    <s v="07/02/2025"/>
    <s v="15:11"/>
    <s v="OCK052"/>
    <x v="0"/>
    <s v="BOGOTÁ, D.C."/>
    <x v="0"/>
    <x v="1"/>
    <n v="83920"/>
    <n v="8"/>
    <n v="10490"/>
    <n v="10490"/>
    <s v="1000800910401005"/>
    <n v="10510.43"/>
    <n v="84083.44"/>
    <x v="22"/>
    <x v="1"/>
    <x v="17"/>
    <n v="1005"/>
    <n v="10008009"/>
    <s v="SABANA"/>
    <n v="1040"/>
    <s v="Combustibles"/>
    <s v="0040007354"/>
    <x v="0"/>
    <s v="188642"/>
    <s v="En línea"/>
  </r>
  <r>
    <s v="04334687"/>
    <s v="07/02/2025"/>
    <s v="21:40"/>
    <s v="JQV304"/>
    <x v="0"/>
    <s v="BOGOTÁ, D.C."/>
    <x v="0"/>
    <x v="1"/>
    <n v="37166.07"/>
    <n v="3.5430000000000001"/>
    <n v="10490"/>
    <n v="10490"/>
    <s v="1000800910401005"/>
    <n v="10510.43"/>
    <n v="37238.45349"/>
    <x v="22"/>
    <x v="1"/>
    <x v="17"/>
    <n v="1005"/>
    <n v="10008009"/>
    <s v="SABANA"/>
    <n v="1040"/>
    <s v="Combustibles"/>
    <s v="0040007354"/>
    <x v="0"/>
    <s v="35029"/>
    <s v="En línea"/>
  </r>
  <r>
    <s v="04334631"/>
    <s v="07/02/2025"/>
    <s v="20:17"/>
    <s v="OLM89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85363"/>
    <s v="En línea"/>
  </r>
  <r>
    <s v="01338762"/>
    <s v="07/02/2025"/>
    <s v="11:38"/>
    <s v="OAN42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82353"/>
    <s v="En línea"/>
  </r>
  <r>
    <s v="04363109"/>
    <s v="07/02/2025"/>
    <s v="05:22"/>
    <s v="OGE05E"/>
    <x v="0"/>
    <s v="BOGOTÁ, D.C."/>
    <x v="0"/>
    <x v="0"/>
    <n v="18283.32"/>
    <n v="1.1879999999999999"/>
    <n v="15390"/>
    <n v="15390"/>
    <s v="1000800921601005"/>
    <n v="16129.73"/>
    <n v="19162.11924"/>
    <x v="23"/>
    <x v="1"/>
    <x v="16"/>
    <n v="1005"/>
    <n v="10008009"/>
    <s v="SABANA"/>
    <n v="2160"/>
    <s v="Combustibles"/>
    <s v="0040007354"/>
    <x v="0"/>
    <s v="26879"/>
    <s v="En línea"/>
  </r>
  <r>
    <s v="01338661"/>
    <s v="07/02/2025"/>
    <s v="10:02"/>
    <s v="OAP51E"/>
    <x v="0"/>
    <s v="BOGOTÁ, D.C."/>
    <x v="0"/>
    <x v="0"/>
    <n v="30780"/>
    <n v="2"/>
    <n v="15390"/>
    <n v="15390"/>
    <s v="1000800921601005"/>
    <n v="16129.73"/>
    <n v="32259.46"/>
    <x v="23"/>
    <x v="1"/>
    <x v="16"/>
    <n v="1005"/>
    <n v="10008009"/>
    <s v="SABANA"/>
    <n v="2160"/>
    <s v="Combustibles"/>
    <s v="0040007354"/>
    <x v="0"/>
    <s v="39380"/>
    <s v="En línea"/>
  </r>
  <r>
    <s v="02424687"/>
    <s v="07/02/2025"/>
    <s v="20:27"/>
    <s v="OFO23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77665"/>
    <s v="En línea"/>
  </r>
  <r>
    <s v="02546844"/>
    <s v="07/02/2025"/>
    <s v="01:41"/>
    <s v="OFJ7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2541"/>
    <s v="En línea"/>
  </r>
  <r>
    <s v="03500010"/>
    <s v="07/02/2025"/>
    <s v="07:50"/>
    <s v="OFW2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4574"/>
    <s v="En línea"/>
  </r>
  <r>
    <s v="03500376"/>
    <s v="07/02/2025"/>
    <s v="16:01"/>
    <s v="LHB62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598"/>
    <s v="En línea"/>
  </r>
  <r>
    <s v="01586706"/>
    <s v="07/02/2025"/>
    <s v="19:01"/>
    <s v="OFO74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9865"/>
    <s v="En línea"/>
  </r>
  <r>
    <s v="01586896"/>
    <s v="07/02/2025"/>
    <s v="22:50"/>
    <s v="OFK01E"/>
    <x v="0"/>
    <s v="BOGOTÁ, D.C."/>
    <x v="0"/>
    <x v="0"/>
    <n v="20485.259999999998"/>
    <n v="1.3140000000000001"/>
    <n v="15590"/>
    <n v="15590"/>
    <s v="1000800910561005"/>
    <n v="16129.73"/>
    <n v="21194.465220000002"/>
    <x v="28"/>
    <x v="1"/>
    <x v="17"/>
    <n v="1005"/>
    <n v="10008009"/>
    <s v="SABANA"/>
    <n v="1056"/>
    <s v="Combustibles"/>
    <s v="0040007354"/>
    <x v="0"/>
    <s v="68255"/>
    <s v="En línea"/>
  </r>
  <r>
    <s v="02547731"/>
    <s v="07/02/2025"/>
    <s v="23:11"/>
    <s v="OFJ9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6822"/>
    <s v="En línea"/>
  </r>
  <r>
    <s v="02547030"/>
    <s v="07/02/2025"/>
    <s v="07:18"/>
    <s v="GCX045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04674"/>
    <s v="En línea"/>
  </r>
  <r>
    <s v="02547639"/>
    <s v="07/02/2025"/>
    <s v="20:43"/>
    <s v="OKZ857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42097"/>
    <s v="En línea"/>
  </r>
  <r>
    <s v="01511191"/>
    <s v="07/02/2025"/>
    <s v="16:15"/>
    <s v="ODT023"/>
    <x v="8"/>
    <s v="BOGOTÁ, D.C."/>
    <x v="0"/>
    <x v="1"/>
    <n v="360641.96"/>
    <n v="34.811"/>
    <n v="10360"/>
    <n v="10360"/>
    <s v="1000800911042289"/>
    <n v="10448.01"/>
    <n v="363705.67611"/>
    <x v="29"/>
    <x v="1"/>
    <x v="21"/>
    <n v="2289"/>
    <n v="10008009"/>
    <s v="SABANA"/>
    <n v="1104"/>
    <s v="Combustibles"/>
    <s v="0040005785"/>
    <x v="0"/>
    <s v="62025"/>
    <s v="En línea"/>
  </r>
  <r>
    <s v="01626636"/>
    <s v="07/02/2025"/>
    <s v="18:50"/>
    <s v="GCW850"/>
    <x v="3"/>
    <s v="BOGOTÁ, D.C."/>
    <x v="0"/>
    <x v="1"/>
    <n v="70012.88"/>
    <n v="6.758"/>
    <n v="10360"/>
    <n v="10360"/>
    <s v="1000800911031013"/>
    <n v="10395.780000000001"/>
    <n v="70254.681240000005"/>
    <x v="27"/>
    <x v="1"/>
    <x v="20"/>
    <n v="1013"/>
    <n v="10008009"/>
    <s v="SABANA"/>
    <n v="1103"/>
    <s v="Combustibles"/>
    <s v="0040006584"/>
    <x v="0"/>
    <s v="81892"/>
    <s v="En línea"/>
  </r>
  <r>
    <s v="01626602"/>
    <s v="07/02/2025"/>
    <s v="18:25"/>
    <s v="OFO03E"/>
    <x v="0"/>
    <s v="BOGOTÁ, D.C."/>
    <x v="0"/>
    <x v="0"/>
    <n v="23190"/>
    <n v="1.5"/>
    <n v="15460"/>
    <n v="15460"/>
    <s v="1000800911031005"/>
    <n v="16129.73"/>
    <n v="24194.595000000001"/>
    <x v="27"/>
    <x v="1"/>
    <x v="17"/>
    <n v="1005"/>
    <n v="10008009"/>
    <s v="SABANA"/>
    <n v="1103"/>
    <s v="Combustibles"/>
    <s v="0040007354"/>
    <x v="0"/>
    <s v="72270"/>
    <s v="En línea"/>
  </r>
  <r>
    <s v="1788646"/>
    <s v="07/02/2025"/>
    <s v="09:11"/>
    <s v="OAO46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93509"/>
    <s v="En línea"/>
  </r>
  <r>
    <s v="1789050"/>
    <s v="07/02/2025"/>
    <s v="16:40"/>
    <s v="OAO27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71900"/>
    <s v="En línea"/>
  </r>
  <r>
    <s v="1789213"/>
    <s v="07/02/2025"/>
    <s v="19:05"/>
    <s v="OJX077"/>
    <x v="0"/>
    <s v="BOGOTÁ, D.C."/>
    <x v="0"/>
    <x v="0"/>
    <n v="77850"/>
    <n v="5"/>
    <n v="15570"/>
    <n v="15570"/>
    <s v="1000800923551005"/>
    <n v="16129.73"/>
    <n v="80648.649999999994"/>
    <x v="39"/>
    <x v="1"/>
    <x v="16"/>
    <n v="1005"/>
    <n v="10008009"/>
    <s v="SABANA"/>
    <n v="2355"/>
    <s v="Combustibles"/>
    <s v="0040007354"/>
    <x v="0"/>
    <s v="203261"/>
    <s v="En línea"/>
  </r>
  <r>
    <s v="1789296"/>
    <s v="07/02/2025"/>
    <s v="20:34"/>
    <s v="DDP80E"/>
    <x v="0"/>
    <s v="BOGOTÁ, D.C."/>
    <x v="0"/>
    <x v="0"/>
    <n v="23355"/>
    <n v="1.5"/>
    <n v="15570"/>
    <n v="15570"/>
    <s v="1000800923551005"/>
    <n v="16129.73"/>
    <n v="24194.595000000001"/>
    <x v="39"/>
    <x v="1"/>
    <x v="16"/>
    <n v="1005"/>
    <n v="10008009"/>
    <s v="SABANA"/>
    <n v="2355"/>
    <s v="Combustibles"/>
    <s v="0040007354"/>
    <x v="0"/>
    <s v="72650"/>
    <s v="En línea"/>
  </r>
  <r>
    <s v="49037499"/>
    <s v="07/02/2025"/>
    <s v="13:43"/>
    <s v="DDV42E"/>
    <x v="0"/>
    <s v="BOGOTÁ, D.C."/>
    <x v="0"/>
    <x v="0"/>
    <n v="21800.799999999999"/>
    <n v="1.36"/>
    <n v="16030"/>
    <n v="16030"/>
    <s v="1000800919751005"/>
    <n v="16129.73"/>
    <n v="21936.432800000002"/>
    <x v="12"/>
    <x v="1"/>
    <x v="16"/>
    <n v="1005"/>
    <n v="10008009"/>
    <s v="SABANA"/>
    <n v="1975"/>
    <s v="Combustibles"/>
    <s v="0040007354"/>
    <x v="0"/>
    <s v="56974"/>
    <s v="En línea"/>
  </r>
  <r>
    <s v="0112571"/>
    <s v="07/02/2025"/>
    <s v="11:00"/>
    <s v="OFY10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1142"/>
    <s v="En línea"/>
  </r>
  <r>
    <s v="0477090"/>
    <s v="07/02/2025"/>
    <s v="11:35"/>
    <s v="OFO04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94961"/>
    <s v="En línea"/>
  </r>
  <r>
    <s v="0477288"/>
    <s v="07/02/2025"/>
    <s v="21:57"/>
    <s v="AFR07C"/>
    <x v="0"/>
    <s v="BOGOTÁ, D.C."/>
    <x v="0"/>
    <x v="0"/>
    <n v="31780"/>
    <n v="2"/>
    <n v="15890"/>
    <n v="15890"/>
    <s v="1000800923041005"/>
    <n v="16129.73"/>
    <n v="32259.46"/>
    <x v="0"/>
    <x v="1"/>
    <x v="16"/>
    <n v="1005"/>
    <n v="10008009"/>
    <s v="SABANA"/>
    <n v="2304"/>
    <s v="Combustibles"/>
    <s v="0040007354"/>
    <x v="0"/>
    <s v="100344"/>
    <s v="En línea"/>
  </r>
  <r>
    <s v="02105194"/>
    <s v="07/02/2025"/>
    <s v="23:09"/>
    <s v="OFJ36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69320"/>
    <s v="En línea"/>
  </r>
  <r>
    <s v="03120980"/>
    <s v="07/02/2025"/>
    <s v="02:06"/>
    <s v="LBM29F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51322"/>
    <s v="En línea"/>
  </r>
  <r>
    <s v="03254124"/>
    <s v="07/02/2025"/>
    <s v="00:06"/>
    <s v="DDQ16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6972"/>
    <s v="En línea"/>
  </r>
  <r>
    <s v="03254265"/>
    <s v="07/02/2025"/>
    <s v="08:58"/>
    <s v="OGB99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2082"/>
    <s v="En línea"/>
  </r>
  <r>
    <s v="04227491"/>
    <s v="07/02/2025"/>
    <s v="07:40"/>
    <s v="OFO87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8398"/>
    <s v="En línea"/>
  </r>
  <r>
    <s v="04227733"/>
    <s v="07/02/2025"/>
    <s v="16:55"/>
    <s v="OAM40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113442"/>
    <s v="En línea"/>
  </r>
  <r>
    <s v="04227933"/>
    <s v="07/02/2025"/>
    <s v="23:47"/>
    <s v="DDQ03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76069"/>
    <s v="En línea"/>
  </r>
  <r>
    <s v="04227928"/>
    <s v="07/02/2025"/>
    <s v="23:35"/>
    <s v="DDW20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57635"/>
    <s v="En línea"/>
  </r>
  <r>
    <s v="01652788"/>
    <s v="07/02/2025"/>
    <s v="15:20"/>
    <s v="GCW730"/>
    <x v="7"/>
    <s v="BOGOTÁ, D.C."/>
    <x v="0"/>
    <x v="1"/>
    <n v="130204.48"/>
    <n v="12.568"/>
    <n v="10360"/>
    <n v="10360"/>
    <s v="1000800920461011"/>
    <n v="10322.65"/>
    <n v="129735.0652"/>
    <x v="2"/>
    <x v="1"/>
    <x v="24"/>
    <n v="1011"/>
    <n v="10008009"/>
    <s v="SABANA"/>
    <n v="2046"/>
    <s v="Combustibles"/>
    <s v="0040006505"/>
    <x v="0"/>
    <s v="62074"/>
    <s v="En línea"/>
  </r>
  <r>
    <s v="02721182"/>
    <s v="07/02/2025"/>
    <s v="21:52"/>
    <s v="OLM836"/>
    <x v="7"/>
    <s v="BOGOTÁ, D.C."/>
    <x v="0"/>
    <x v="1"/>
    <n v="106728.72"/>
    <n v="10.302"/>
    <n v="10360"/>
    <n v="10360"/>
    <s v="1000800920461011"/>
    <n v="10322.65"/>
    <n v="106343.94029999999"/>
    <x v="2"/>
    <x v="1"/>
    <x v="24"/>
    <n v="1011"/>
    <n v="10008009"/>
    <s v="SABANA"/>
    <n v="2046"/>
    <s v="Combustibles"/>
    <s v="0040006505"/>
    <x v="0"/>
    <s v="200460"/>
    <s v="En línea"/>
  </r>
  <r>
    <s v="02427679"/>
    <s v="07/02/2025"/>
    <s v="07:08"/>
    <s v="OLN082"/>
    <x v="0"/>
    <s v="BOGOTÁ, D.C."/>
    <x v="0"/>
    <x v="1"/>
    <n v="41960"/>
    <n v="4"/>
    <n v="10490"/>
    <n v="10490"/>
    <s v="100080099581005"/>
    <n v="10510.43"/>
    <n v="42041.72"/>
    <x v="35"/>
    <x v="1"/>
    <x v="17"/>
    <n v="1005"/>
    <n v="10008009"/>
    <s v="SABANA"/>
    <n v="958"/>
    <s v="Combustibles"/>
    <s v="0040007354"/>
    <x v="0"/>
    <s v="180326"/>
    <s v="En línea"/>
  </r>
  <r>
    <s v="01485125"/>
    <s v="07/02/2025"/>
    <s v="17:37"/>
    <s v="OLM897"/>
    <x v="0"/>
    <s v="BOGOTÁ, D.C."/>
    <x v="0"/>
    <x v="1"/>
    <n v="41960"/>
    <n v="4"/>
    <n v="10490"/>
    <n v="10490"/>
    <s v="100080099581005"/>
    <n v="10510.43"/>
    <n v="42041.72"/>
    <x v="35"/>
    <x v="1"/>
    <x v="17"/>
    <n v="1005"/>
    <n v="10008009"/>
    <s v="SABANA"/>
    <n v="958"/>
    <s v="Combustibles"/>
    <s v="0040007354"/>
    <x v="0"/>
    <s v="140010"/>
    <s v="En línea"/>
  </r>
  <r>
    <s v="02428073"/>
    <s v="07/02/2025"/>
    <s v="20:33"/>
    <s v="OKZ821"/>
    <x v="0"/>
    <s v="BOGOTÁ, D.C."/>
    <x v="0"/>
    <x v="1"/>
    <n v="41960"/>
    <n v="4"/>
    <n v="10490"/>
    <n v="10490"/>
    <s v="100080099581005"/>
    <n v="10510.43"/>
    <n v="42041.72"/>
    <x v="35"/>
    <x v="1"/>
    <x v="17"/>
    <n v="1005"/>
    <n v="10008009"/>
    <s v="SABANA"/>
    <n v="958"/>
    <s v="Combustibles"/>
    <s v="0040007354"/>
    <x v="0"/>
    <s v="159072"/>
    <s v="En línea"/>
  </r>
  <r>
    <s v="01485216"/>
    <s v="07/02/2025"/>
    <s v="20:24"/>
    <s v="OLO607"/>
    <x v="0"/>
    <s v="BOGOTÁ, D.C."/>
    <x v="0"/>
    <x v="1"/>
    <n v="41960"/>
    <n v="4"/>
    <n v="10490"/>
    <n v="10490"/>
    <s v="100080099581005"/>
    <n v="10510.43"/>
    <n v="42041.72"/>
    <x v="35"/>
    <x v="1"/>
    <x v="17"/>
    <n v="1005"/>
    <n v="10008009"/>
    <s v="SABANA"/>
    <n v="958"/>
    <s v="Combustibles"/>
    <s v="0040007354"/>
    <x v="0"/>
    <s v="147235"/>
    <s v="En línea"/>
  </r>
  <r>
    <s v="03541350"/>
    <s v="07/02/2025"/>
    <s v="00:27"/>
    <s v="OGF20E"/>
    <x v="0"/>
    <s v="BOGOTÁ, D.C."/>
    <x v="0"/>
    <x v="0"/>
    <n v="20090.88"/>
    <n v="1.3080000000000001"/>
    <n v="15360"/>
    <n v="15360"/>
    <s v="1000800910551005"/>
    <n v="16129.73"/>
    <n v="21097.686839999998"/>
    <x v="10"/>
    <x v="1"/>
    <x v="17"/>
    <n v="1005"/>
    <n v="10008009"/>
    <s v="SABANA"/>
    <n v="1055"/>
    <s v="Combustibles"/>
    <s v="0040007354"/>
    <x v="0"/>
    <s v="80065"/>
    <s v="En línea"/>
  </r>
  <r>
    <s v="04153707"/>
    <s v="07/02/2025"/>
    <s v="06:21"/>
    <s v="OFZ2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0959"/>
    <s v="En línea"/>
  </r>
  <r>
    <s v="04154026"/>
    <s v="07/02/2025"/>
    <s v="10:03"/>
    <s v="LBM28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0057"/>
    <s v="En línea"/>
  </r>
  <r>
    <s v="04154151"/>
    <s v="07/02/2025"/>
    <s v="12:11"/>
    <s v="OFJ0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4708"/>
    <s v="En línea"/>
  </r>
  <r>
    <s v="04154238"/>
    <s v="07/02/2025"/>
    <s v="13:28"/>
    <s v="OGF68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5371"/>
    <s v="En línea"/>
  </r>
  <r>
    <s v="04154315"/>
    <s v="07/02/2025"/>
    <s v="14:34"/>
    <s v="LBM27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5632"/>
    <s v="En línea"/>
  </r>
  <r>
    <s v="04154346"/>
    <s v="07/02/2025"/>
    <s v="15:03"/>
    <s v="OFJ18E"/>
    <x v="0"/>
    <s v="BOGOTÁ, D.C."/>
    <x v="0"/>
    <x v="0"/>
    <n v="20812.8"/>
    <n v="1.355"/>
    <n v="15360"/>
    <n v="15360"/>
    <s v="1000800910551005"/>
    <n v="16129.73"/>
    <n v="21855.784149999999"/>
    <x v="10"/>
    <x v="1"/>
    <x v="17"/>
    <n v="1005"/>
    <n v="10008009"/>
    <s v="SABANA"/>
    <n v="1055"/>
    <s v="Combustibles"/>
    <s v="0040007354"/>
    <x v="0"/>
    <s v="71625"/>
    <s v="En línea"/>
  </r>
  <r>
    <s v="04154515"/>
    <s v="07/02/2025"/>
    <s v="17:22"/>
    <s v="DDS8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7242"/>
    <s v="En línea"/>
  </r>
  <r>
    <s v="02611258"/>
    <s v="07/02/2025"/>
    <s v="00:44"/>
    <s v="OLO610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56495"/>
    <s v="En línea"/>
  </r>
  <r>
    <s v="02611830"/>
    <s v="07/02/2025"/>
    <s v="19:51"/>
    <s v="OLM950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17876"/>
    <s v="En línea"/>
  </r>
  <r>
    <s v="02820208"/>
    <s v="07/02/2025"/>
    <s v="07:37"/>
    <s v="LIT074"/>
    <x v="0"/>
    <s v="BOGOTÁ, D.C."/>
    <x v="0"/>
    <x v="1"/>
    <n v="41160"/>
    <n v="4"/>
    <n v="10290"/>
    <n v="10290"/>
    <s v="1000800910821005"/>
    <n v="10510.43"/>
    <n v="42041.72"/>
    <x v="50"/>
    <x v="1"/>
    <x v="17"/>
    <n v="1005"/>
    <n v="10008009"/>
    <s v="SABANA"/>
    <n v="1082"/>
    <s v="Combustibles"/>
    <s v="0040007354"/>
    <x v="0"/>
    <s v="13757"/>
    <s v="En línea"/>
  </r>
  <r>
    <s v="2743270"/>
    <s v="07/02/2025"/>
    <s v="11:45"/>
    <s v="OKZ757"/>
    <x v="0"/>
    <s v="BOGOTÁ, D.C."/>
    <x v="0"/>
    <x v="0"/>
    <n v="47940"/>
    <n v="3"/>
    <n v="15980"/>
    <n v="15980"/>
    <s v="1000800911051005"/>
    <n v="16129.73"/>
    <n v="48389.19"/>
    <x v="38"/>
    <x v="1"/>
    <x v="17"/>
    <n v="1005"/>
    <n v="10008009"/>
    <s v="SABANA"/>
    <n v="1105"/>
    <s v="Combustibles"/>
    <s v="0040007354"/>
    <x v="0"/>
    <s v="109464"/>
    <s v="En línea"/>
  </r>
  <r>
    <s v="2743241"/>
    <s v="07/02/2025"/>
    <s v="10:50"/>
    <s v="OGB23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71496"/>
    <s v="En línea"/>
  </r>
  <r>
    <s v="2743246"/>
    <s v="07/02/2025"/>
    <s v="10:58"/>
    <s v="OFL50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46404"/>
    <s v="En línea"/>
  </r>
  <r>
    <s v="2743356"/>
    <s v="07/02/2025"/>
    <s v="14:28"/>
    <s v="MMP45C"/>
    <x v="0"/>
    <s v="BOGOTÁ, D.C."/>
    <x v="0"/>
    <x v="0"/>
    <n v="31960"/>
    <n v="2"/>
    <n v="15980"/>
    <n v="15980"/>
    <s v="1000800911051005"/>
    <n v="16129.73"/>
    <n v="32259.46"/>
    <x v="38"/>
    <x v="1"/>
    <x v="17"/>
    <n v="1005"/>
    <n v="10008009"/>
    <s v="SABANA"/>
    <n v="1105"/>
    <s v="Combustibles"/>
    <s v="0040007354"/>
    <x v="0"/>
    <s v="64823"/>
    <s v="En línea"/>
  </r>
  <r>
    <s v="2743570"/>
    <s v="07/02/2025"/>
    <s v="22:08"/>
    <s v="OKZ625"/>
    <x v="0"/>
    <s v="BOGOTÁ, D.C."/>
    <x v="0"/>
    <x v="0"/>
    <n v="159800"/>
    <n v="10"/>
    <n v="15980"/>
    <n v="15980"/>
    <s v="1000800911051005"/>
    <n v="16129.73"/>
    <n v="161297.29999999999"/>
    <x v="38"/>
    <x v="1"/>
    <x v="17"/>
    <n v="1005"/>
    <n v="10008009"/>
    <s v="SABANA"/>
    <n v="1105"/>
    <s v="Combustibles"/>
    <s v="0040007354"/>
    <x v="0"/>
    <s v="113980"/>
    <s v="En línea"/>
  </r>
  <r>
    <s v="2743393"/>
    <s v="07/02/2025"/>
    <s v="15:40"/>
    <s v="OLN136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m/>
    <s v="Recuperar"/>
  </r>
  <r>
    <s v="2743377"/>
    <s v="07/02/2025"/>
    <s v="14:59"/>
    <s v="GCX022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32183"/>
    <s v="En línea"/>
  </r>
  <r>
    <s v="2743508"/>
    <s v="07/02/2025"/>
    <s v="19:18"/>
    <s v="OKZ792"/>
    <x v="0"/>
    <s v="BOGOTÁ, D.C."/>
    <x v="0"/>
    <x v="1"/>
    <n v="76230"/>
    <n v="7"/>
    <n v="10890"/>
    <n v="10890"/>
    <s v="1000800911051005"/>
    <n v="10510.43"/>
    <n v="73573.010000000009"/>
    <x v="38"/>
    <x v="1"/>
    <x v="17"/>
    <n v="1005"/>
    <n v="10008009"/>
    <s v="SABANA"/>
    <n v="1105"/>
    <s v="Combustibles"/>
    <s v="0040007354"/>
    <x v="0"/>
    <s v="127027"/>
    <s v="En línea"/>
  </r>
  <r>
    <s v="011013613"/>
    <s v="07/02/2025"/>
    <s v="09:36"/>
    <s v="GCX030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14939"/>
    <s v="En línea"/>
  </r>
  <r>
    <s v="02855525"/>
    <s v="07/02/2025"/>
    <s v="14:28"/>
    <s v="OLM896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13650"/>
    <s v="En línea"/>
  </r>
  <r>
    <s v="02427857"/>
    <s v="07/02/2025"/>
    <s v="13:46"/>
    <s v="OFM57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57273"/>
    <s v="En línea"/>
  </r>
  <r>
    <s v="02427608"/>
    <s v="07/02/2025"/>
    <s v="00:08"/>
    <s v="OFZ03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59181"/>
    <s v="En línea"/>
  </r>
  <r>
    <s v="02427910"/>
    <s v="07/02/2025"/>
    <s v="15:23"/>
    <s v="DDY44E"/>
    <x v="0"/>
    <s v="BOGOTÁ, D.C."/>
    <x v="0"/>
    <x v="0"/>
    <n v="31100"/>
    <n v="2"/>
    <n v="15550"/>
    <n v="15550"/>
    <s v="100080099581005"/>
    <n v="16129.73"/>
    <n v="32259.46"/>
    <x v="35"/>
    <x v="1"/>
    <x v="17"/>
    <n v="1005"/>
    <n v="10008009"/>
    <s v="SABANA"/>
    <n v="958"/>
    <s v="Combustibles"/>
    <s v="0040007354"/>
    <x v="0"/>
    <s v="94512"/>
    <s v="En línea"/>
  </r>
  <r>
    <s v="02424104"/>
    <s v="07/02/2025"/>
    <s v="05:02"/>
    <s v="OLN243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77816"/>
    <s v="En línea"/>
  </r>
  <r>
    <s v="02424231"/>
    <s v="07/02/2025"/>
    <s v="08:24"/>
    <s v="OKZ817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169029"/>
    <s v="En línea"/>
  </r>
  <r>
    <s v="02741917"/>
    <s v="07/02/2025"/>
    <s v="02:12"/>
    <s v="LHH05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15555"/>
    <s v="En línea"/>
  </r>
  <r>
    <s v="01863512"/>
    <s v="07/02/2025"/>
    <s v="07:33"/>
    <s v="OFM0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8075"/>
    <s v="En línea"/>
  </r>
  <r>
    <s v="01863598"/>
    <s v="07/02/2025"/>
    <s v="08:30"/>
    <s v="OFW8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2325"/>
    <s v="En línea"/>
  </r>
  <r>
    <s v="01863617"/>
    <s v="07/02/2025"/>
    <s v="08:44"/>
    <s v="OGA38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4122"/>
    <s v="En línea"/>
  </r>
  <r>
    <s v="02742420"/>
    <s v="07/02/2025"/>
    <s v="10:09"/>
    <s v="LHE72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19140"/>
    <s v="En línea"/>
  </r>
  <r>
    <s v="01863826"/>
    <s v="07/02/2025"/>
    <s v="11:28"/>
    <s v="DDS6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9131"/>
    <s v="En línea"/>
  </r>
  <r>
    <s v="02742724"/>
    <s v="07/02/2025"/>
    <s v="15:05"/>
    <s v="OFZ5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25815"/>
    <s v="En línea"/>
  </r>
  <r>
    <s v="02742791"/>
    <s v="07/02/2025"/>
    <s v="15:58"/>
    <s v="LHH08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15215"/>
    <s v="En línea"/>
  </r>
  <r>
    <s v="01864256"/>
    <s v="07/02/2025"/>
    <s v="17:29"/>
    <s v="OFL7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2390"/>
    <s v="En línea"/>
  </r>
  <r>
    <s v="02743176"/>
    <s v="07/02/2025"/>
    <s v="21:40"/>
    <s v="LHF21F"/>
    <x v="0"/>
    <s v="BOGOTÁ, D.C."/>
    <x v="0"/>
    <x v="0"/>
    <n v="17006"/>
    <n v="1.1000000000000001"/>
    <n v="15460"/>
    <n v="15460"/>
    <s v="1000800910471005"/>
    <n v="16129.73"/>
    <n v="17742.703000000001"/>
    <x v="6"/>
    <x v="1"/>
    <x v="17"/>
    <n v="1005"/>
    <n v="10008009"/>
    <s v="SABANA"/>
    <n v="1047"/>
    <s v="Combustibles"/>
    <s v="0040007354"/>
    <x v="0"/>
    <s v="30100"/>
    <s v="En línea"/>
  </r>
  <r>
    <s v="02743219"/>
    <s v="07/02/2025"/>
    <s v="22:15"/>
    <s v="OFP6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5150"/>
    <s v="En línea"/>
  </r>
  <r>
    <s v="01864498"/>
    <s v="07/02/2025"/>
    <s v="20:43"/>
    <s v="OFM3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28226"/>
    <s v="En línea"/>
  </r>
  <r>
    <s v="01864718"/>
    <s v="07/02/2025"/>
    <s v="23:57"/>
    <s v="OFM0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9379"/>
    <s v="En línea"/>
  </r>
  <r>
    <s v="01863508"/>
    <s v="07/02/2025"/>
    <s v="07:31"/>
    <s v="GCX143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47493"/>
    <s v="En línea"/>
  </r>
  <r>
    <s v="01863876"/>
    <s v="07/02/2025"/>
    <s v="12:07"/>
    <s v="LIS984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7954"/>
    <s v="En línea"/>
  </r>
  <r>
    <s v="01864150"/>
    <s v="07/02/2025"/>
    <s v="15:54"/>
    <s v="GCX133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10654"/>
    <s v="En línea"/>
  </r>
  <r>
    <s v="01442452"/>
    <s v="07/02/2025"/>
    <s v="22:45"/>
    <s v="LHB49F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16370"/>
    <s v="En línea"/>
  </r>
  <r>
    <s v="02104862"/>
    <s v="07/02/2025"/>
    <s v="08:51"/>
    <s v="OJY278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206657"/>
    <s v="En línea"/>
  </r>
  <r>
    <s v="0112599"/>
    <s v="07/02/2025"/>
    <s v="13:42"/>
    <s v="JQV296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48546"/>
    <s v="En línea"/>
  </r>
  <r>
    <s v="03121340"/>
    <s v="07/02/2025"/>
    <s v="19:04"/>
    <s v="OBI407"/>
    <x v="2"/>
    <s v="BOGOTÁ, D.C."/>
    <x v="0"/>
    <x v="1"/>
    <n v="195862.18"/>
    <n v="18.321999999999999"/>
    <n v="10690"/>
    <n v="10690"/>
    <s v="100080092304267"/>
    <n v="10697.3"/>
    <n v="195995.93059999996"/>
    <x v="0"/>
    <x v="1"/>
    <x v="19"/>
    <n v="267"/>
    <n v="10008009"/>
    <s v="SABANA"/>
    <n v="2304"/>
    <s v="Combustibles"/>
    <s v="0040006107"/>
    <x v="0"/>
    <s v="124790"/>
    <s v="En línea"/>
  </r>
  <r>
    <s v="01465203"/>
    <s v="07/02/2025"/>
    <s v="09:58"/>
    <s v="OKZ866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57227"/>
    <s v="En línea"/>
  </r>
  <r>
    <s v="01465413"/>
    <s v="07/02/2025"/>
    <s v="17:45"/>
    <s v="OLO533"/>
    <x v="0"/>
    <s v="BOGOTÁ, D.C."/>
    <x v="0"/>
    <x v="1"/>
    <n v="82240"/>
    <n v="8"/>
    <n v="10280"/>
    <n v="10280"/>
    <s v="1000800926001005"/>
    <n v="10510.43"/>
    <n v="84083.44"/>
    <x v="14"/>
    <x v="1"/>
    <x v="16"/>
    <n v="1005"/>
    <n v="10008009"/>
    <s v="SABANA"/>
    <n v="2600"/>
    <s v="Combustibles"/>
    <s v="0040007354"/>
    <x v="0"/>
    <s v="46444"/>
    <s v="En línea"/>
  </r>
  <r>
    <s v="01420948"/>
    <s v="07/02/2025"/>
    <s v="09:30"/>
    <s v="OFJ21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63552"/>
    <s v="En línea"/>
  </r>
  <r>
    <s v="02495033"/>
    <s v="07/02/2025"/>
    <s v="20:03"/>
    <s v="OFR30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65613"/>
    <s v="En línea"/>
  </r>
  <r>
    <s v="04251024"/>
    <s v="07/02/2025"/>
    <s v="21:05"/>
    <s v="OFT60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52424"/>
    <s v="En línea"/>
  </r>
  <r>
    <s v="49033849"/>
    <s v="07/02/2025"/>
    <s v="11:50"/>
    <s v="OJX138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221577"/>
    <s v="En línea"/>
  </r>
  <r>
    <s v="49019588"/>
    <s v="07/02/2025"/>
    <s v="05:31"/>
    <s v="ODT175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55280"/>
    <s v="En línea"/>
  </r>
  <r>
    <s v="49020253"/>
    <s v="07/02/2025"/>
    <s v="06:04"/>
    <s v="LHE78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4634"/>
    <s v="En línea"/>
  </r>
  <r>
    <s v="49022795"/>
    <s v="07/02/2025"/>
    <s v="07:13"/>
    <s v="OJX012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87036"/>
    <s v="En línea"/>
  </r>
  <r>
    <s v="49020183"/>
    <s v="07/02/2025"/>
    <s v="06:01"/>
    <s v="ODT154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9266"/>
    <s v="En línea"/>
  </r>
  <r>
    <s v="49038961"/>
    <s v="07/02/2025"/>
    <s v="14:24"/>
    <s v="LHE17F"/>
    <x v="0"/>
    <s v="BOGOTÁ, D.C."/>
    <x v="0"/>
    <x v="0"/>
    <n v="21582.959999999999"/>
    <n v="1.329"/>
    <n v="16240"/>
    <n v="16240"/>
    <s v="1000800935401005"/>
    <n v="16129.73"/>
    <n v="21436.411169999999"/>
    <x v="32"/>
    <x v="1"/>
    <x v="16"/>
    <n v="1005"/>
    <n v="10008009"/>
    <s v="SABANA"/>
    <n v="3540"/>
    <s v="Combustibles"/>
    <s v="0040007354"/>
    <x v="0"/>
    <s v="23913"/>
    <s v="En línea"/>
  </r>
  <r>
    <s v="49040385"/>
    <s v="07/02/2025"/>
    <s v="15:02"/>
    <s v="OBI490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90569"/>
    <s v="En línea"/>
  </r>
  <r>
    <s v="49042965"/>
    <s v="07/02/2025"/>
    <s v="16:09"/>
    <s v="OKZ837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9172"/>
    <s v="En línea"/>
  </r>
  <r>
    <s v="49040849"/>
    <s v="07/02/2025"/>
    <s v="15:14"/>
    <s v="OLN142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24883"/>
    <s v="En línea"/>
  </r>
  <r>
    <s v="49052888"/>
    <s v="07/02/2025"/>
    <s v="21:42"/>
    <s v="LHE08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2572"/>
    <s v="En línea"/>
  </r>
  <r>
    <s v="49052145"/>
    <s v="07/02/2025"/>
    <s v="21:05"/>
    <s v="OKZ596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53453"/>
    <s v="En línea"/>
  </r>
  <r>
    <s v="49052523"/>
    <s v="07/02/2025"/>
    <s v="21:24"/>
    <s v="OEU937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7283"/>
    <s v="En línea"/>
  </r>
  <r>
    <s v="49050360"/>
    <s v="07/02/2025"/>
    <s v="19:50"/>
    <s v="OLN139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5800"/>
    <s v="En línea"/>
  </r>
  <r>
    <s v="49050931"/>
    <s v="07/02/2025"/>
    <s v="20:12"/>
    <s v="DDT12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51098"/>
    <s v="En línea"/>
  </r>
  <r>
    <s v="49018021"/>
    <s v="07/02/2025"/>
    <s v="03:18"/>
    <s v="OLO469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97610"/>
    <s v="En línea"/>
  </r>
  <r>
    <s v="49023414"/>
    <s v="07/02/2025"/>
    <s v="07:27"/>
    <s v="OKZ874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41509"/>
    <s v="En línea"/>
  </r>
  <r>
    <s v="49044994"/>
    <s v="07/02/2025"/>
    <s v="17:03"/>
    <s v="LIS760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20635"/>
    <s v="En línea"/>
  </r>
  <r>
    <s v="49049301"/>
    <s v="07/02/2025"/>
    <s v="19:13"/>
    <s v="JQV291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57081"/>
    <s v="En línea"/>
  </r>
  <r>
    <s v="02457335"/>
    <s v="07/02/2025"/>
    <s v="13:18"/>
    <s v="OFW71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1169"/>
    <s v="En línea"/>
  </r>
  <r>
    <s v="01560862"/>
    <s v="07/02/2025"/>
    <s v="23:33"/>
    <s v="DDO92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96458"/>
    <s v="En línea"/>
  </r>
  <r>
    <s v="01560856"/>
    <s v="07/02/2025"/>
    <s v="23:19"/>
    <s v="OFT50E"/>
    <x v="0"/>
    <s v="BOGOTÁ, D.C."/>
    <x v="0"/>
    <x v="0"/>
    <n v="14204.19"/>
    <n v="0.90300000000000002"/>
    <n v="15730"/>
    <n v="15730"/>
    <s v="1000800910671005"/>
    <n v="16129.73"/>
    <n v="14565.146189999999"/>
    <x v="36"/>
    <x v="1"/>
    <x v="17"/>
    <n v="1005"/>
    <n v="10008009"/>
    <s v="SABANA"/>
    <n v="1067"/>
    <s v="Combustibles"/>
    <s v="0040007354"/>
    <x v="0"/>
    <s v="32584"/>
    <s v="En línea"/>
  </r>
  <r>
    <s v="01560703"/>
    <s v="07/02/2025"/>
    <s v="20:01"/>
    <s v="OFM82E"/>
    <x v="0"/>
    <s v="BOGOTÁ, D.C."/>
    <x v="0"/>
    <x v="0"/>
    <n v="22242.22"/>
    <n v="1.4139999999999999"/>
    <n v="15730"/>
    <n v="15730"/>
    <s v="1000800910671005"/>
    <n v="16129.73"/>
    <n v="22807.438219999996"/>
    <x v="36"/>
    <x v="1"/>
    <x v="17"/>
    <n v="1005"/>
    <n v="10008009"/>
    <s v="SABANA"/>
    <n v="1067"/>
    <s v="Combustibles"/>
    <s v="0040007354"/>
    <x v="0"/>
    <s v="51049"/>
    <s v="En línea"/>
  </r>
  <r>
    <s v="01560743"/>
    <s v="07/02/2025"/>
    <s v="20:44"/>
    <s v="OLO307"/>
    <x v="0"/>
    <s v="BOGOTÁ, D.C."/>
    <x v="0"/>
    <x v="0"/>
    <n v="62920"/>
    <n v="4"/>
    <n v="15730"/>
    <n v="15730"/>
    <s v="1000800910671005"/>
    <n v="16129.73"/>
    <n v="64518.92"/>
    <x v="36"/>
    <x v="1"/>
    <x v="17"/>
    <n v="1005"/>
    <n v="10008009"/>
    <s v="SABANA"/>
    <n v="1067"/>
    <s v="Combustibles"/>
    <s v="0040007354"/>
    <x v="0"/>
    <s v="75536"/>
    <s v="En línea"/>
  </r>
  <r>
    <s v="02457631"/>
    <s v="07/02/2025"/>
    <s v="19:31"/>
    <s v="AWV15D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78470"/>
    <s v="En línea"/>
  </r>
  <r>
    <s v="02294404"/>
    <s v="07/02/2025"/>
    <s v="19:11"/>
    <s v="GCX123"/>
    <x v="0"/>
    <s v="BOGOTÁ, D.C."/>
    <x v="0"/>
    <x v="1"/>
    <n v="42280"/>
    <n v="4"/>
    <n v="10570"/>
    <n v="10570"/>
    <s v="1000800919301005"/>
    <n v="10510.43"/>
    <n v="42041.72"/>
    <x v="25"/>
    <x v="1"/>
    <x v="16"/>
    <n v="1005"/>
    <n v="10008009"/>
    <s v="SABANA"/>
    <n v="1930"/>
    <s v="Combustibles"/>
    <s v="0040007354"/>
    <x v="0"/>
    <s v="86624"/>
    <s v="En línea"/>
  </r>
  <r>
    <s v="02749503"/>
    <s v="07/02/2025"/>
    <s v="03:29"/>
    <s v="OFM9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0176"/>
    <s v="En línea"/>
  </r>
  <r>
    <s v="02749771"/>
    <s v="07/02/2025"/>
    <s v="08:54"/>
    <s v="OFP9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9753"/>
    <s v="En línea"/>
  </r>
  <r>
    <s v="02749841"/>
    <s v="07/02/2025"/>
    <s v="10:33"/>
    <s v="LBL72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9014"/>
    <s v="En línea"/>
  </r>
  <r>
    <s v="01761450"/>
    <s v="07/02/2025"/>
    <s v="10:31"/>
    <s v="OFP98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91260"/>
    <s v="En línea"/>
  </r>
  <r>
    <s v="02749900"/>
    <s v="07/02/2025"/>
    <s v="11:29"/>
    <s v="OFQ04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8585"/>
    <s v="En línea"/>
  </r>
  <r>
    <s v="01762017"/>
    <s v="07/02/2025"/>
    <s v="21:11"/>
    <s v="OFZ80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1391"/>
    <s v="En línea"/>
  </r>
  <r>
    <s v="01762015"/>
    <s v="07/02/2025"/>
    <s v="21:10"/>
    <s v="OAN81E"/>
    <x v="0"/>
    <s v="BOGOTÁ, D.C."/>
    <x v="0"/>
    <x v="0"/>
    <n v="30980"/>
    <n v="2"/>
    <n v="15490"/>
    <n v="15490"/>
    <s v="1000800913611005"/>
    <n v="16129.73"/>
    <n v="32259.46"/>
    <x v="13"/>
    <x v="1"/>
    <x v="17"/>
    <n v="1005"/>
    <n v="10008009"/>
    <s v="SABANA"/>
    <n v="1361"/>
    <s v="Combustibles"/>
    <s v="0040007354"/>
    <x v="0"/>
    <s v="59828"/>
    <s v="En línea"/>
  </r>
  <r>
    <s v="01761894"/>
    <s v="07/02/2025"/>
    <s v="18:43"/>
    <s v="OLO306"/>
    <x v="0"/>
    <s v="BOGOTÁ, D.C."/>
    <x v="0"/>
    <x v="0"/>
    <n v="61960"/>
    <n v="4"/>
    <n v="15490"/>
    <n v="15490"/>
    <s v="1000800913611005"/>
    <n v="16129.73"/>
    <n v="64518.92"/>
    <x v="13"/>
    <x v="1"/>
    <x v="17"/>
    <n v="1005"/>
    <n v="10008009"/>
    <s v="SABANA"/>
    <n v="1361"/>
    <s v="Combustibles"/>
    <s v="0040007354"/>
    <x v="0"/>
    <s v="55917"/>
    <s v="En línea"/>
  </r>
  <r>
    <s v="02749450"/>
    <s v="07/02/2025"/>
    <s v="00:10"/>
    <s v="OFP94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1891"/>
    <s v="En línea"/>
  </r>
  <r>
    <s v="02749659"/>
    <s v="07/02/2025"/>
    <s v="07:00"/>
    <s v="LBL67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3012"/>
    <s v="En línea"/>
  </r>
  <r>
    <s v="02749663"/>
    <s v="07/02/2025"/>
    <s v="07:03"/>
    <s v="OFW21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90844"/>
    <s v="En línea"/>
  </r>
  <r>
    <s v="0790766"/>
    <s v="07/02/2025"/>
    <s v="07:26"/>
    <s v="DDX94E"/>
    <x v="0"/>
    <s v="BOGOTÁ, D.C."/>
    <x v="0"/>
    <x v="0"/>
    <n v="15460"/>
    <n v="1"/>
    <n v="15460"/>
    <n v="15460"/>
    <s v="100080099841005"/>
    <n v="16129.73"/>
    <n v="16129.73"/>
    <x v="34"/>
    <x v="1"/>
    <x v="17"/>
    <n v="1005"/>
    <n v="10008009"/>
    <s v="SABANA"/>
    <n v="984"/>
    <s v="Combustibles"/>
    <s v="0040007354"/>
    <x v="0"/>
    <s v="61029"/>
    <s v="En línea"/>
  </r>
  <r>
    <s v="05145431"/>
    <s v="07/02/2025"/>
    <s v="10:53"/>
    <s v="OLN161"/>
    <x v="0"/>
    <s v="BOGOTÁ, D.C."/>
    <x v="0"/>
    <x v="0"/>
    <n v="92760"/>
    <n v="6"/>
    <n v="15460"/>
    <n v="15460"/>
    <s v="100080099841005"/>
    <n v="16129.73"/>
    <n v="96778.38"/>
    <x v="34"/>
    <x v="1"/>
    <x v="17"/>
    <n v="1005"/>
    <n v="10008009"/>
    <s v="SABANA"/>
    <n v="984"/>
    <s v="Combustibles"/>
    <s v="0040007354"/>
    <x v="0"/>
    <s v="118100"/>
    <s v="En línea"/>
  </r>
  <r>
    <s v="01337277"/>
    <s v="07/02/2025"/>
    <s v="07:03"/>
    <s v="LIS757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56740"/>
    <s v="En línea"/>
  </r>
  <r>
    <s v="02340337"/>
    <s v="07/02/2025"/>
    <s v="06:23"/>
    <s v="OKZ641"/>
    <x v="0"/>
    <s v="BOGOTÁ, D.C."/>
    <x v="0"/>
    <x v="1"/>
    <n v="62394"/>
    <n v="6"/>
    <n v="10399"/>
    <n v="10399"/>
    <s v="100080099841005"/>
    <n v="10510.43"/>
    <n v="63062.58"/>
    <x v="34"/>
    <x v="1"/>
    <x v="17"/>
    <n v="1005"/>
    <n v="10008009"/>
    <s v="SABANA"/>
    <n v="984"/>
    <s v="Combustibles"/>
    <s v="0040007354"/>
    <x v="0"/>
    <s v="154979"/>
    <s v="En línea"/>
  </r>
  <r>
    <s v="02340760"/>
    <s v="07/02/2025"/>
    <s v="22:23"/>
    <s v="OLO548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63496"/>
    <s v="En línea"/>
  </r>
  <r>
    <s v="2784988"/>
    <s v="07/02/2025"/>
    <s v="18:39"/>
    <s v="OLN076"/>
    <x v="0"/>
    <s v="BOGOTÁ, D.C."/>
    <x v="0"/>
    <x v="1"/>
    <n v="33859.56"/>
    <n v="3.262"/>
    <n v="10380"/>
    <n v="10380"/>
    <s v="100080099901005"/>
    <n v="10510.43"/>
    <n v="34285.022660000002"/>
    <x v="45"/>
    <x v="1"/>
    <x v="17"/>
    <n v="1005"/>
    <n v="10008009"/>
    <s v="SABANA"/>
    <n v="990"/>
    <s v="Combustibles"/>
    <s v="0040007354"/>
    <x v="0"/>
    <s v="185415"/>
    <s v="En línea"/>
  </r>
  <r>
    <s v="02498366"/>
    <s v="07/02/2025"/>
    <s v="00:09"/>
    <s v="OFQ20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81959"/>
    <s v="En línea"/>
  </r>
  <r>
    <s v="03549648"/>
    <s v="07/02/2025"/>
    <s v="11:18"/>
    <s v="LBO86F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58418"/>
    <s v="En línea"/>
  </r>
  <r>
    <s v="01383459"/>
    <s v="07/02/2025"/>
    <s v="21:39"/>
    <s v="LIS730"/>
    <x v="0"/>
    <s v="BOGOTÁ, D.C."/>
    <x v="0"/>
    <x v="0"/>
    <n v="46050"/>
    <n v="3"/>
    <n v="15350"/>
    <n v="15350"/>
    <s v="1000800910481005"/>
    <n v="16129.73"/>
    <n v="48389.19"/>
    <x v="11"/>
    <x v="1"/>
    <x v="17"/>
    <n v="1005"/>
    <n v="10008009"/>
    <s v="SABANA"/>
    <n v="1048"/>
    <s v="Combustibles"/>
    <s v="0040007354"/>
    <x v="0"/>
    <s v="47149"/>
    <s v="En línea"/>
  </r>
  <r>
    <s v="01382912"/>
    <s v="07/02/2025"/>
    <s v="01:10"/>
    <s v="OLN089"/>
    <x v="0"/>
    <s v="BOGOTÁ, D.C."/>
    <x v="0"/>
    <x v="1"/>
    <n v="40720"/>
    <n v="4"/>
    <n v="10180"/>
    <n v="10180"/>
    <s v="1000800910481005"/>
    <n v="10510.43"/>
    <n v="42041.72"/>
    <x v="11"/>
    <x v="1"/>
    <x v="17"/>
    <n v="1005"/>
    <n v="10008009"/>
    <s v="SABANA"/>
    <n v="1048"/>
    <s v="Combustibles"/>
    <s v="0040007354"/>
    <x v="0"/>
    <s v="205202"/>
    <s v="En línea"/>
  </r>
  <r>
    <s v="01586646"/>
    <s v="07/02/2025"/>
    <s v="17:51"/>
    <s v="OLN028"/>
    <x v="2"/>
    <s v="BOGOTÁ, D.C."/>
    <x v="0"/>
    <x v="1"/>
    <n v="226157.25"/>
    <n v="21.725000000000001"/>
    <n v="10410"/>
    <n v="10410"/>
    <s v="100080091056267"/>
    <n v="10697.3"/>
    <n v="232398.8425"/>
    <x v="28"/>
    <x v="1"/>
    <x v="19"/>
    <n v="267"/>
    <n v="10008009"/>
    <s v="SABANA"/>
    <n v="1056"/>
    <s v="Combustibles"/>
    <s v="0040006107"/>
    <x v="0"/>
    <s v="89605"/>
    <s v="En línea"/>
  </r>
  <r>
    <s v="02420729"/>
    <s v="07/02/2025"/>
    <s v="00:01"/>
    <s v="OFW20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106689"/>
    <s v="En línea"/>
  </r>
  <r>
    <s v="02420762"/>
    <s v="07/02/2025"/>
    <s v="03:12"/>
    <s v="OFW03E"/>
    <x v="0"/>
    <s v="BOGOTÁ, D.C."/>
    <x v="0"/>
    <x v="0"/>
    <n v="21538.14"/>
    <n v="1.3779999999999999"/>
    <n v="15630"/>
    <n v="15630"/>
    <s v="1000800910681005"/>
    <n v="16129.73"/>
    <n v="22226.767939999998"/>
    <x v="16"/>
    <x v="1"/>
    <x v="17"/>
    <n v="1005"/>
    <n v="10008009"/>
    <s v="SABANA"/>
    <n v="1068"/>
    <s v="Combustibles"/>
    <s v="0040007354"/>
    <x v="0"/>
    <s v="71081"/>
    <s v="En línea"/>
  </r>
  <r>
    <s v="01431853"/>
    <s v="07/02/2025"/>
    <s v="07:41"/>
    <s v="OFQ28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60686"/>
    <s v="En línea"/>
  </r>
  <r>
    <s v="01431958"/>
    <s v="07/02/2025"/>
    <s v="10:32"/>
    <s v="OGF65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77887"/>
    <s v="En línea"/>
  </r>
  <r>
    <s v="01432084"/>
    <s v="07/02/2025"/>
    <s v="13:53"/>
    <s v="UKP08D"/>
    <x v="0"/>
    <s v="BOGOTÁ, D.C."/>
    <x v="0"/>
    <x v="0"/>
    <n v="31260"/>
    <n v="2"/>
    <n v="15630"/>
    <n v="15630"/>
    <s v="1000800910681005"/>
    <n v="16129.73"/>
    <n v="32259.46"/>
    <x v="16"/>
    <x v="1"/>
    <x v="17"/>
    <n v="1005"/>
    <n v="10008009"/>
    <s v="SABANA"/>
    <n v="1068"/>
    <s v="Combustibles"/>
    <s v="0040007354"/>
    <x v="0"/>
    <s v="24254"/>
    <s v="En línea"/>
  </r>
  <r>
    <s v="01432313"/>
    <s v="07/02/2025"/>
    <s v="20:40"/>
    <s v="DDP74E"/>
    <x v="0"/>
    <s v="BOGOTÁ, D.C."/>
    <x v="0"/>
    <x v="0"/>
    <n v="22444.68"/>
    <n v="1.4359999999999999"/>
    <n v="15630"/>
    <n v="15630"/>
    <s v="1000800910681005"/>
    <n v="16129.73"/>
    <n v="23162.292279999998"/>
    <x v="16"/>
    <x v="1"/>
    <x v="17"/>
    <n v="1005"/>
    <n v="10008009"/>
    <s v="SABANA"/>
    <n v="1068"/>
    <s v="Combustibles"/>
    <s v="0040007354"/>
    <x v="0"/>
    <s v="58097"/>
    <s v="En línea"/>
  </r>
  <r>
    <s v="02789042"/>
    <s v="07/02/2025"/>
    <s v="14:34"/>
    <s v="OFM23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0759"/>
    <s v="En línea"/>
  </r>
  <r>
    <s v="02788469"/>
    <s v="07/02/2025"/>
    <s v="02:37"/>
    <s v="OFM08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6332"/>
    <s v="En línea"/>
  </r>
  <r>
    <s v="01510712"/>
    <s v="07/02/2025"/>
    <s v="00:57"/>
    <s v="OFM26E"/>
    <x v="0"/>
    <s v="BOGOTÁ, D.C."/>
    <x v="0"/>
    <x v="0"/>
    <n v="22781.88"/>
    <n v="1.452"/>
    <n v="15690"/>
    <n v="15690"/>
    <s v="1000800911041005"/>
    <n v="16129.73"/>
    <n v="23420.36796"/>
    <x v="29"/>
    <x v="1"/>
    <x v="17"/>
    <n v="1005"/>
    <n v="10008009"/>
    <s v="SABANA"/>
    <n v="1104"/>
    <s v="Combustibles"/>
    <s v="0040007354"/>
    <x v="0"/>
    <s v="46279"/>
    <s v="En línea"/>
  </r>
  <r>
    <s v="02788921"/>
    <s v="07/02/2025"/>
    <s v="12:13"/>
    <s v="OFW76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8208"/>
    <s v="En línea"/>
  </r>
  <r>
    <s v="02788839"/>
    <s v="07/02/2025"/>
    <s v="10:34"/>
    <s v="OFM1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6864"/>
    <s v="En línea"/>
  </r>
  <r>
    <s v="02789533"/>
    <s v="07/02/2025"/>
    <s v="22:33"/>
    <s v="OFM16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32630"/>
    <s v="En línea"/>
  </r>
  <r>
    <s v="02789572"/>
    <s v="07/02/2025"/>
    <s v="23:29"/>
    <s v="OFM0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30418"/>
    <s v="En línea"/>
  </r>
  <r>
    <s v="02789582"/>
    <s v="07/02/2025"/>
    <s v="23:45"/>
    <s v="OFP10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5621"/>
    <s v="En línea"/>
  </r>
  <r>
    <s v="01511015"/>
    <s v="07/02/2025"/>
    <s v="11:07"/>
    <s v="GCX130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101738"/>
    <s v="En línea"/>
  </r>
  <r>
    <s v="2355491"/>
    <s v="07/02/2025"/>
    <s v="17:00"/>
    <s v="GCX124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97940"/>
    <s v="En línea"/>
  </r>
  <r>
    <s v="2355516"/>
    <s v="07/02/2025"/>
    <s v="17:24"/>
    <s v="LIS753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12652"/>
    <s v="En línea"/>
  </r>
  <r>
    <s v="2355621"/>
    <s v="07/02/2025"/>
    <s v="18:38"/>
    <s v="GCX118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86998"/>
    <s v="En línea"/>
  </r>
  <r>
    <s v="2355526"/>
    <s v="07/02/2025"/>
    <s v="17:30"/>
    <s v="OLN085"/>
    <x v="0"/>
    <s v="BOGOTÁ, D.C."/>
    <x v="0"/>
    <x v="1"/>
    <n v="28735.31"/>
    <n v="2.738"/>
    <n v="10495"/>
    <n v="10495"/>
    <s v="1000800923381005"/>
    <n v="10510.43"/>
    <n v="28777.557339999999"/>
    <x v="8"/>
    <x v="1"/>
    <x v="16"/>
    <n v="1005"/>
    <n v="10008009"/>
    <s v="SABANA"/>
    <n v="2338"/>
    <s v="Combustibles"/>
    <s v="0040007354"/>
    <x v="0"/>
    <s v="175861"/>
    <s v="En línea"/>
  </r>
  <r>
    <s v="2354736"/>
    <s v="07/02/2025"/>
    <s v="03:07"/>
    <s v="OFY49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32149"/>
    <s v="En línea"/>
  </r>
  <r>
    <s v="2354972"/>
    <s v="07/02/2025"/>
    <s v="07:27"/>
    <s v="DDP84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58063"/>
    <s v="En línea"/>
  </r>
  <r>
    <s v="2355180"/>
    <s v="07/02/2025"/>
    <s v="10:32"/>
    <s v="OFV19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7064"/>
    <s v="En línea"/>
  </r>
  <r>
    <s v="2355181"/>
    <s v="07/02/2025"/>
    <s v="10:34"/>
    <s v="OGC01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38734"/>
    <s v="En línea"/>
  </r>
  <r>
    <s v="2355242"/>
    <s v="07/02/2025"/>
    <s v="11:41"/>
    <s v="OFY50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5580"/>
    <s v="En línea"/>
  </r>
  <r>
    <s v="2355482"/>
    <s v="07/02/2025"/>
    <s v="16:55"/>
    <s v="ODT151"/>
    <x v="0"/>
    <s v="BOGOTÁ, D.C."/>
    <x v="0"/>
    <x v="0"/>
    <n v="79135"/>
    <n v="5"/>
    <n v="15827"/>
    <n v="15827"/>
    <s v="1000800923381005"/>
    <n v="16129.73"/>
    <n v="80648.649999999994"/>
    <x v="8"/>
    <x v="1"/>
    <x v="16"/>
    <n v="1005"/>
    <n v="10008009"/>
    <s v="SABANA"/>
    <n v="2338"/>
    <s v="Combustibles"/>
    <s v="0040007354"/>
    <x v="0"/>
    <s v="168216"/>
    <s v="En línea"/>
  </r>
  <r>
    <s v="2355397"/>
    <s v="07/02/2025"/>
    <s v="15:05"/>
    <s v="OFW59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57422"/>
    <s v="En línea"/>
  </r>
  <r>
    <s v="2355768"/>
    <s v="07/02/2025"/>
    <s v="21:01"/>
    <s v="OAN25E"/>
    <x v="0"/>
    <s v="BOGOTÁ, D.C."/>
    <x v="0"/>
    <x v="0"/>
    <n v="15827"/>
    <n v="1"/>
    <n v="15827"/>
    <n v="15827"/>
    <s v="1000800923381005"/>
    <n v="16129.73"/>
    <n v="16129.73"/>
    <x v="8"/>
    <x v="1"/>
    <x v="16"/>
    <n v="1005"/>
    <n v="10008009"/>
    <s v="SABANA"/>
    <n v="2338"/>
    <s v="Combustibles"/>
    <s v="0040007354"/>
    <x v="0"/>
    <s v="62366"/>
    <s v="En línea"/>
  </r>
  <r>
    <s v="01627178"/>
    <s v="07/02/2025"/>
    <s v="00:56"/>
    <s v="LIT129"/>
    <x v="0"/>
    <s v="BOGOTÁ, D.C."/>
    <x v="0"/>
    <x v="1"/>
    <n v="41560"/>
    <n v="4"/>
    <n v="10390"/>
    <n v="10390"/>
    <s v="100080099301005"/>
    <n v="10510.43"/>
    <n v="42041.72"/>
    <x v="33"/>
    <x v="1"/>
    <x v="17"/>
    <n v="1005"/>
    <n v="10008009"/>
    <s v="SABANA"/>
    <n v="930"/>
    <s v="Combustibles"/>
    <s v="0040007354"/>
    <x v="0"/>
    <s v="33756"/>
    <s v="En línea"/>
  </r>
  <r>
    <s v="0344073"/>
    <s v="07/02/2025"/>
    <s v="05:14"/>
    <s v="GCW736"/>
    <x v="6"/>
    <s v="BOGOTÁ, D.C."/>
    <x v="0"/>
    <x v="0"/>
    <n v="99301.93"/>
    <n v="6.4189999999999996"/>
    <n v="15470"/>
    <n v="15470"/>
    <s v="100080093482865"/>
    <n v="16140.01"/>
    <n v="103602.72418999999"/>
    <x v="53"/>
    <x v="1"/>
    <x v="27"/>
    <n v="865"/>
    <n v="10008009"/>
    <s v="SABANA"/>
    <n v="3482"/>
    <s v="Combustibles"/>
    <s v="0040006277"/>
    <x v="0"/>
    <s v="86661"/>
    <s v="En línea"/>
  </r>
  <r>
    <s v="04190767"/>
    <s v="07/02/2025"/>
    <s v="18:05"/>
    <s v="OKZ664"/>
    <x v="4"/>
    <s v="BOGOTÁ, D.C."/>
    <x v="0"/>
    <x v="0"/>
    <n v="123120"/>
    <n v="8"/>
    <n v="15390"/>
    <n v="15390"/>
    <s v="1000800915551660"/>
    <n v="16129.73"/>
    <n v="129037.84"/>
    <x v="31"/>
    <x v="1"/>
    <x v="28"/>
    <n v="1660"/>
    <n v="10008009"/>
    <s v="SABANA"/>
    <n v="1555"/>
    <s v="Combustibles"/>
    <s v="0040006223"/>
    <x v="0"/>
    <s v="143185"/>
    <s v="En línea"/>
  </r>
  <r>
    <s v="01691641"/>
    <s v="07/02/2025"/>
    <s v="11:26"/>
    <s v="OGD92E"/>
    <x v="0"/>
    <s v="BOGOTÁ, D.C."/>
    <x v="0"/>
    <x v="0"/>
    <n v="18084.400000000001"/>
    <n v="1.1599999999999999"/>
    <n v="15590"/>
    <n v="15590"/>
    <s v="1000800910391005"/>
    <n v="16129.73"/>
    <n v="18710.486799999999"/>
    <x v="5"/>
    <x v="1"/>
    <x v="17"/>
    <n v="1005"/>
    <n v="10008009"/>
    <s v="SABANA"/>
    <n v="1039"/>
    <s v="Combustibles"/>
    <s v="0040007354"/>
    <x v="0"/>
    <s v="38628"/>
    <s v="En línea"/>
  </r>
  <r>
    <s v="02465358"/>
    <s v="07/02/2025"/>
    <s v="13:41"/>
    <s v="OFO5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5555"/>
    <s v="En línea"/>
  </r>
  <r>
    <s v="02464982"/>
    <s v="07/02/2025"/>
    <s v="07:32"/>
    <s v="OFP5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0873"/>
    <s v="En línea"/>
  </r>
  <r>
    <s v="02464984"/>
    <s v="07/02/2025"/>
    <s v="07:33"/>
    <s v="OFX54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6770"/>
    <s v="En línea"/>
  </r>
  <r>
    <s v="02464991"/>
    <s v="07/02/2025"/>
    <s v="07:39"/>
    <s v="OFL7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7665"/>
    <s v="En línea"/>
  </r>
  <r>
    <s v="02465417"/>
    <s v="07/02/2025"/>
    <s v="14:36"/>
    <s v="OFV21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6426"/>
    <s v="En línea"/>
  </r>
  <r>
    <s v="02465723"/>
    <s v="07/02/2025"/>
    <s v="18:57"/>
    <s v="AWV04D"/>
    <x v="0"/>
    <s v="BOGOTÁ, D.C."/>
    <x v="0"/>
    <x v="0"/>
    <n v="15590"/>
    <n v="1"/>
    <n v="15590"/>
    <n v="15590"/>
    <s v="1000800910391005"/>
    <n v="16129.73"/>
    <n v="16129.73"/>
    <x v="5"/>
    <x v="1"/>
    <x v="17"/>
    <n v="1005"/>
    <n v="10008009"/>
    <s v="SABANA"/>
    <n v="1039"/>
    <s v="Combustibles"/>
    <s v="0040007354"/>
    <x v="0"/>
    <s v="61143"/>
    <s v="En línea"/>
  </r>
  <r>
    <s v="02465492"/>
    <s v="07/02/2025"/>
    <s v="16:00"/>
    <s v="OLN088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236342"/>
    <s v="En línea"/>
  </r>
  <r>
    <s v="01691837"/>
    <s v="07/02/2025"/>
    <s v="14:44"/>
    <s v="OKZ545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80111"/>
    <s v="En línea"/>
  </r>
  <r>
    <s v="01692224"/>
    <s v="07/02/2025"/>
    <s v="21:08"/>
    <s v="OKZ782"/>
    <x v="0"/>
    <s v="BOGOTÁ, D.C."/>
    <x v="0"/>
    <x v="1"/>
    <n v="85520"/>
    <n v="8"/>
    <n v="10690"/>
    <n v="10690"/>
    <s v="1000800910391005"/>
    <n v="10510.43"/>
    <n v="84083.44"/>
    <x v="5"/>
    <x v="1"/>
    <x v="17"/>
    <n v="1005"/>
    <n v="10008009"/>
    <s v="SABANA"/>
    <n v="1039"/>
    <s v="Combustibles"/>
    <s v="0040007354"/>
    <x v="0"/>
    <s v="106074"/>
    <s v="En línea"/>
  </r>
  <r>
    <s v="02293992"/>
    <s v="07/02/2025"/>
    <s v="02:13"/>
    <s v="OFY90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72783"/>
    <s v="En línea"/>
  </r>
  <r>
    <s v="01308658"/>
    <s v="07/02/2025"/>
    <s v="11:35"/>
    <s v="OFX75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4041"/>
    <s v="En línea"/>
  </r>
  <r>
    <s v="01308717"/>
    <s v="07/02/2025"/>
    <s v="13:24"/>
    <s v="OFY84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38932"/>
    <s v="En línea"/>
  </r>
  <r>
    <s v="02186488"/>
    <s v="07/02/2025"/>
    <s v="10:33"/>
    <s v="OFW10E"/>
    <x v="0"/>
    <s v="BOGOTÁ, D.C."/>
    <x v="0"/>
    <x v="0"/>
    <n v="23715"/>
    <n v="1.5"/>
    <n v="15810"/>
    <n v="15810"/>
    <s v="1000800916871005"/>
    <n v="16129.73"/>
    <n v="24194.595000000001"/>
    <x v="40"/>
    <x v="1"/>
    <x v="16"/>
    <n v="1005"/>
    <n v="10008009"/>
    <s v="SABANA"/>
    <n v="1687"/>
    <s v="Combustibles"/>
    <s v="0040007354"/>
    <x v="0"/>
    <s v="105204"/>
    <s v="En línea"/>
  </r>
  <r>
    <s v="02721146"/>
    <s v="07/02/2025"/>
    <s v="21:03"/>
    <s v="OBI093"/>
    <x v="12"/>
    <s v="BOGOTÁ, D.C."/>
    <x v="0"/>
    <x v="0"/>
    <n v="151534.01999999999"/>
    <n v="9.6579999999999995"/>
    <n v="15690"/>
    <n v="15690"/>
    <s v="1000800920461012"/>
    <n v="15969.49"/>
    <n v="154233.33442"/>
    <x v="2"/>
    <x v="1"/>
    <x v="29"/>
    <n v="1012"/>
    <n v="10008009"/>
    <s v="SABANA"/>
    <n v="2046"/>
    <s v="Combustibles"/>
    <s v="0040006507"/>
    <x v="0"/>
    <s v="239944"/>
    <s v="En línea"/>
  </r>
  <r>
    <s v="02372721"/>
    <s v="07/02/2025"/>
    <s v="16:40"/>
    <s v="OLN184"/>
    <x v="2"/>
    <s v="BOGOTÁ, D.C."/>
    <x v="0"/>
    <x v="0"/>
    <n v="226556.85"/>
    <n v="14.494999999999999"/>
    <n v="15630"/>
    <n v="15630"/>
    <s v="10008009930267"/>
    <n v="16316.6"/>
    <n v="236509.117"/>
    <x v="33"/>
    <x v="1"/>
    <x v="19"/>
    <n v="267"/>
    <n v="10008009"/>
    <s v="SABANA"/>
    <n v="930"/>
    <s v="Combustibles"/>
    <s v="0040006107"/>
    <x v="0"/>
    <s v="51365"/>
    <s v="En línea"/>
  </r>
  <r>
    <s v="01627743"/>
    <s v="07/02/2025"/>
    <s v="17:49"/>
    <s v="OLN177"/>
    <x v="2"/>
    <s v="BOGOTÁ, D.C."/>
    <x v="0"/>
    <x v="0"/>
    <n v="83229.75"/>
    <n v="5.3250000000000002"/>
    <n v="15630"/>
    <n v="15630"/>
    <s v="10008009930267"/>
    <n v="16316.6"/>
    <n v="86885.895000000004"/>
    <x v="33"/>
    <x v="1"/>
    <x v="19"/>
    <n v="267"/>
    <n v="10008009"/>
    <s v="SABANA"/>
    <n v="930"/>
    <s v="Combustibles"/>
    <s v="0040006107"/>
    <x v="0"/>
    <s v="65533"/>
    <s v="En línea"/>
  </r>
  <r>
    <s v="04190709"/>
    <s v="07/02/2025"/>
    <s v="15:42"/>
    <s v="OAM3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17860"/>
    <s v="En línea"/>
  </r>
  <r>
    <s v="04190762"/>
    <s v="07/02/2025"/>
    <s v="17:57"/>
    <s v="DDU9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8450"/>
    <s v="En línea"/>
  </r>
  <r>
    <s v="03252421"/>
    <s v="07/02/2025"/>
    <s v="16:29"/>
    <s v="OAM55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121938"/>
    <s v="En línea"/>
  </r>
  <r>
    <s v="02242270"/>
    <s v="07/02/2025"/>
    <s v="16:30"/>
    <s v="OAN22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68355"/>
    <s v="En línea"/>
  </r>
  <r>
    <s v="04190464"/>
    <s v="07/02/2025"/>
    <s v="05:50"/>
    <s v="UKP21D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12640"/>
    <s v="En línea"/>
  </r>
  <r>
    <s v="03252251"/>
    <s v="07/02/2025"/>
    <s v="07:57"/>
    <s v="OFL38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37270"/>
    <s v="En línea"/>
  </r>
  <r>
    <s v="02242030"/>
    <s v="07/02/2025"/>
    <s v="03:47"/>
    <s v="JQV274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57614"/>
    <s v="En línea"/>
  </r>
  <r>
    <s v="01138759"/>
    <s v="07/02/2025"/>
    <s v="11:45"/>
    <s v="OAN3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0296"/>
    <s v="En línea"/>
  </r>
  <r>
    <s v="03252352"/>
    <s v="07/02/2025"/>
    <s v="12:53"/>
    <s v="OAN4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3780"/>
    <s v="En línea"/>
  </r>
  <r>
    <s v="03252338"/>
    <s v="07/02/2025"/>
    <s v="12:15"/>
    <s v="OAM27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01365"/>
    <s v="En línea"/>
  </r>
  <r>
    <s v="03252314"/>
    <s v="07/02/2025"/>
    <s v="10:56"/>
    <s v="OAN26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67455"/>
    <s v="En línea"/>
  </r>
  <r>
    <s v="03252258"/>
    <s v="07/02/2025"/>
    <s v="08:21"/>
    <s v="DDX51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86010"/>
    <s v="En línea"/>
  </r>
  <r>
    <s v="04190577"/>
    <s v="07/02/2025"/>
    <s v="09:10"/>
    <s v="AWV27D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52532"/>
    <s v="En línea"/>
  </r>
  <r>
    <s v="03252295"/>
    <s v="07/02/2025"/>
    <s v="10:00"/>
    <s v="OAM5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10748"/>
    <s v="En línea"/>
  </r>
  <r>
    <s v="02242369"/>
    <s v="07/02/2025"/>
    <s v="20:52"/>
    <s v="OAN4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3181"/>
    <s v="En línea"/>
  </r>
  <r>
    <s v="04190782"/>
    <s v="07/02/2025"/>
    <s v="18:53"/>
    <s v="OAM39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9420"/>
    <s v="En línea"/>
  </r>
  <r>
    <s v="03252450"/>
    <s v="07/02/2025"/>
    <s v="17:52"/>
    <s v="LIS839"/>
    <x v="0"/>
    <s v="BOGOTÁ, D.C."/>
    <x v="0"/>
    <x v="1"/>
    <n v="35783.440000000002"/>
    <n v="3.4540000000000002"/>
    <n v="10360"/>
    <n v="10360"/>
    <s v="1000800915551005"/>
    <n v="10510.43"/>
    <n v="36303.025220000003"/>
    <x v="31"/>
    <x v="1"/>
    <x v="16"/>
    <n v="1005"/>
    <n v="10008009"/>
    <s v="SABANA"/>
    <n v="1555"/>
    <s v="Combustibles"/>
    <s v="0040007354"/>
    <x v="0"/>
    <s v="45482"/>
    <s v="En línea"/>
  </r>
  <r>
    <s v="03252169"/>
    <s v="07/02/2025"/>
    <s v="04:57"/>
    <s v="JQV289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2310"/>
    <s v="En línea"/>
  </r>
  <r>
    <s v="02242132"/>
    <s v="07/02/2025"/>
    <s v="09:15"/>
    <s v="LIT150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34471"/>
    <s v="En línea"/>
  </r>
  <r>
    <s v="02242154"/>
    <s v="07/02/2025"/>
    <s v="10:29"/>
    <s v="OLM893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43262"/>
    <s v="En línea"/>
  </r>
  <r>
    <s v="03252505"/>
    <s v="07/02/2025"/>
    <s v="20:36"/>
    <s v="LIS783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5997"/>
    <s v="En línea"/>
  </r>
  <r>
    <s v="03252471"/>
    <s v="07/02/2025"/>
    <s v="19:08"/>
    <s v="OLN236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56518"/>
    <s v="En línea"/>
  </r>
  <r>
    <s v="01331334"/>
    <s v="07/02/2025"/>
    <s v="11:52"/>
    <s v="OKZ814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216367"/>
    <s v="En línea"/>
  </r>
  <r>
    <s v="02277627"/>
    <s v="07/02/2025"/>
    <s v="16:40"/>
    <s v="OKZ752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99888"/>
    <s v="En línea"/>
  </r>
  <r>
    <s v="02277808"/>
    <s v="07/02/2025"/>
    <s v="23:28"/>
    <s v="JQV241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84784"/>
    <s v="En línea"/>
  </r>
  <r>
    <s v="1788972"/>
    <s v="07/02/2025"/>
    <s v="15:22"/>
    <s v="OLM919"/>
    <x v="11"/>
    <s v="BOGOTÁ, D.C."/>
    <x v="0"/>
    <x v="0"/>
    <n v="193192.56"/>
    <n v="12.407999999999999"/>
    <n v="15570"/>
    <n v="15570"/>
    <s v="1000800923551010"/>
    <n v="16370.78"/>
    <n v="203128.63824"/>
    <x v="39"/>
    <x v="1"/>
    <x v="22"/>
    <n v="1010"/>
    <n v="10008009"/>
    <s v="SABANA"/>
    <n v="2355"/>
    <s v="Combustibles"/>
    <s v="0040006495"/>
    <x v="0"/>
    <s v="87562"/>
    <s v="En línea"/>
  </r>
  <r>
    <s v="01470486"/>
    <s v="07/02/2025"/>
    <s v="16:59"/>
    <s v="OFV82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72577"/>
    <s v="En línea"/>
  </r>
  <r>
    <s v="02362905"/>
    <s v="07/02/2025"/>
    <s v="06:51"/>
    <s v="OFY67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9459"/>
    <s v="En línea"/>
  </r>
  <r>
    <s v="02362953"/>
    <s v="07/02/2025"/>
    <s v="07:38"/>
    <s v="OFY87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77788"/>
    <s v="En línea"/>
  </r>
  <r>
    <s v="01470773"/>
    <s v="07/02/2025"/>
    <s v="23:42"/>
    <s v="OFY65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5971"/>
    <s v="En línea"/>
  </r>
  <r>
    <s v="01470084"/>
    <s v="07/02/2025"/>
    <s v="06:50"/>
    <s v="OKZ780"/>
    <x v="0"/>
    <s v="BOGOTÁ, D.C."/>
    <x v="0"/>
    <x v="1"/>
    <n v="85192"/>
    <n v="8"/>
    <n v="10649"/>
    <n v="10649"/>
    <s v="1000800925901005"/>
    <n v="10510.43"/>
    <n v="84083.44"/>
    <x v="20"/>
    <x v="1"/>
    <x v="16"/>
    <n v="1005"/>
    <n v="10008009"/>
    <s v="SABANA"/>
    <n v="2590"/>
    <s v="Combustibles"/>
    <s v="0040007354"/>
    <x v="0"/>
    <s v="108469"/>
    <s v="En línea"/>
  </r>
  <r>
    <s v="01470152"/>
    <s v="07/02/2025"/>
    <s v="08:16"/>
    <s v="GCX128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15314"/>
    <s v="En línea"/>
  </r>
  <r>
    <s v="03165756"/>
    <s v="07/02/2025"/>
    <s v="07:06"/>
    <s v="OFL82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8719"/>
    <s v="En línea"/>
  </r>
  <r>
    <s v="01282442"/>
    <s v="07/02/2025"/>
    <s v="16:28"/>
    <s v="OFM48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62965"/>
    <s v="En línea"/>
  </r>
  <r>
    <s v="04334542"/>
    <s v="07/02/2025"/>
    <s v="17:53"/>
    <s v="ODT181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74580"/>
    <s v="En línea"/>
  </r>
  <r>
    <s v="02277362"/>
    <s v="07/02/2025"/>
    <s v="10:49"/>
    <s v="OAP55E"/>
    <x v="0"/>
    <s v="BOGOTÁ, D.C."/>
    <x v="0"/>
    <x v="0"/>
    <n v="31020"/>
    <n v="2"/>
    <n v="15510"/>
    <n v="15510"/>
    <s v="1000800910401005"/>
    <n v="16129.73"/>
    <n v="32259.46"/>
    <x v="22"/>
    <x v="1"/>
    <x v="17"/>
    <n v="1005"/>
    <n v="10008009"/>
    <s v="SABANA"/>
    <n v="1040"/>
    <s v="Combustibles"/>
    <s v="0040007354"/>
    <x v="0"/>
    <s v="43560"/>
    <s v="En línea"/>
  </r>
  <r>
    <s v="04334567"/>
    <s v="07/02/2025"/>
    <s v="18:33"/>
    <s v="LIS823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30855"/>
    <s v="En línea"/>
  </r>
  <r>
    <s v="03173274"/>
    <s v="07/02/2025"/>
    <s v="23:53"/>
    <s v="DDN07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103541"/>
    <s v="En línea"/>
  </r>
  <r>
    <s v="03173203"/>
    <s v="07/02/2025"/>
    <s v="20:26"/>
    <s v="ODT189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31677"/>
    <s v="En línea"/>
  </r>
  <r>
    <s v="01831394"/>
    <s v="07/02/2025"/>
    <s v="09:01"/>
    <s v="GCW677"/>
    <x v="0"/>
    <s v="BOGOTÁ, D.C."/>
    <x v="0"/>
    <x v="1"/>
    <n v="41560"/>
    <n v="4"/>
    <n v="10390"/>
    <n v="10390"/>
    <s v="1000800915661005"/>
    <n v="10510.43"/>
    <n v="42041.72"/>
    <x v="24"/>
    <x v="1"/>
    <x v="16"/>
    <n v="1005"/>
    <n v="10008009"/>
    <s v="SABANA"/>
    <n v="1566"/>
    <s v="Combustibles"/>
    <s v="0040007354"/>
    <x v="0"/>
    <s v="56313"/>
    <s v="En línea"/>
  </r>
  <r>
    <s v="02675903"/>
    <s v="07/02/2025"/>
    <s v="10:38"/>
    <s v="OGC14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70043"/>
    <s v="En línea"/>
  </r>
  <r>
    <s v="01684110"/>
    <s v="07/02/2025"/>
    <s v="04:36"/>
    <s v="OFT29E"/>
    <x v="0"/>
    <s v="BOGOTÁ, D.C."/>
    <x v="0"/>
    <x v="0"/>
    <n v="15380"/>
    <n v="1"/>
    <n v="15380"/>
    <n v="15380"/>
    <s v="1000800910611005"/>
    <n v="16129.73"/>
    <n v="16129.73"/>
    <x v="15"/>
    <x v="1"/>
    <x v="17"/>
    <n v="1005"/>
    <n v="10008009"/>
    <s v="SABANA"/>
    <n v="1061"/>
    <s v="Combustibles"/>
    <s v="0040007354"/>
    <x v="0"/>
    <s v="34308"/>
    <s v="En línea"/>
  </r>
  <r>
    <s v="0182134"/>
    <s v="07/02/2025"/>
    <s v="21:26"/>
    <s v="OFV46E"/>
    <x v="0"/>
    <s v="BOGOTÁ, D.C."/>
    <x v="0"/>
    <x v="0"/>
    <n v="23370"/>
    <n v="1.5"/>
    <n v="15580"/>
    <n v="15580"/>
    <s v="1000800916211005"/>
    <n v="16129.73"/>
    <n v="24194.595000000001"/>
    <x v="44"/>
    <x v="1"/>
    <x v="16"/>
    <n v="1005"/>
    <n v="10008009"/>
    <s v="SABANA"/>
    <n v="1621"/>
    <s v="Combustibles"/>
    <s v="0040007354"/>
    <x v="0"/>
    <s v="61007"/>
    <s v="En línea"/>
  </r>
  <r>
    <s v="03620234"/>
    <s v="07/02/2025"/>
    <s v="19:03"/>
    <s v="GCW739"/>
    <x v="6"/>
    <s v="BOGOTÁ, D.C."/>
    <x v="0"/>
    <x v="0"/>
    <n v="112385.867"/>
    <n v="7.3029999999999999"/>
    <n v="15389"/>
    <n v="15389"/>
    <s v="100080091913865"/>
    <n v="16140.01"/>
    <n v="117870.49303"/>
    <x v="18"/>
    <x v="1"/>
    <x v="27"/>
    <n v="865"/>
    <n v="10008009"/>
    <s v="SABANA"/>
    <n v="1913"/>
    <s v="Combustibles"/>
    <s v="0040006277"/>
    <x v="0"/>
    <s v="94502"/>
    <s v="En línea"/>
  </r>
  <r>
    <s v="02338845"/>
    <s v="07/02/2025"/>
    <s v="16:00"/>
    <s v="OFT62E"/>
    <x v="0"/>
    <s v="BOGOTÁ, D.C."/>
    <x v="0"/>
    <x v="0"/>
    <n v="23685"/>
    <n v="1.5"/>
    <n v="15790"/>
    <n v="15790"/>
    <s v="1000800935811005"/>
    <n v="16129.73"/>
    <n v="24194.595000000001"/>
    <x v="7"/>
    <x v="1"/>
    <x v="16"/>
    <n v="1005"/>
    <n v="10008009"/>
    <s v="SABANA"/>
    <n v="3581"/>
    <s v="Combustibles"/>
    <s v="0040007354"/>
    <x v="0"/>
    <s v="41804"/>
    <s v="En línea"/>
  </r>
  <r>
    <s v="03182320"/>
    <s v="07/02/2025"/>
    <s v="07:21"/>
    <s v="OBH572"/>
    <x v="18"/>
    <s v="BOGOTÁ, D.C."/>
    <x v="0"/>
    <x v="1"/>
    <n v="145473.07999999999"/>
    <n v="13.802"/>
    <n v="10540"/>
    <n v="10540"/>
    <s v="1000800916871008"/>
    <n v="10552.49"/>
    <n v="145645.46698"/>
    <x v="40"/>
    <x v="1"/>
    <x v="35"/>
    <n v="1008"/>
    <n v="10008009"/>
    <s v="SABANA"/>
    <n v="1687"/>
    <s v="Combustibles"/>
    <s v="0040006330"/>
    <x v="0"/>
    <s v="260450"/>
    <s v="En línea"/>
  </r>
  <r>
    <s v="011013985"/>
    <s v="07/02/2025"/>
    <s v="16:35"/>
    <s v="OFY12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89470"/>
    <s v="En línea"/>
  </r>
  <r>
    <s v="02855839"/>
    <s v="07/02/2025"/>
    <s v="21:59"/>
    <s v="OFY23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84849"/>
    <s v="En línea"/>
  </r>
  <r>
    <s v="02855843"/>
    <s v="07/02/2025"/>
    <s v="22:01"/>
    <s v="OFR05E"/>
    <x v="0"/>
    <s v="BOGOTÁ, D.C."/>
    <x v="0"/>
    <x v="0"/>
    <n v="22617.98"/>
    <n v="1.4630000000000001"/>
    <n v="15460"/>
    <n v="15460"/>
    <s v="100080099281005"/>
    <n v="16129.73"/>
    <n v="23597.794990000002"/>
    <x v="4"/>
    <x v="1"/>
    <x v="17"/>
    <n v="1005"/>
    <n v="10008009"/>
    <s v="SABANA"/>
    <n v="928"/>
    <s v="Combustibles"/>
    <s v="0040007354"/>
    <x v="0"/>
    <s v="74204"/>
    <s v="En línea"/>
  </r>
  <r>
    <s v="02855845"/>
    <s v="07/02/2025"/>
    <s v="22:03"/>
    <s v="OEU932"/>
    <x v="0"/>
    <s v="BOGOTÁ, D.C."/>
    <x v="0"/>
    <x v="0"/>
    <n v="77300"/>
    <n v="5"/>
    <n v="15460"/>
    <n v="15460"/>
    <s v="100080099281005"/>
    <n v="16129.73"/>
    <n v="80648.649999999994"/>
    <x v="4"/>
    <x v="1"/>
    <x v="17"/>
    <n v="1005"/>
    <n v="10008009"/>
    <s v="SABANA"/>
    <n v="928"/>
    <s v="Combustibles"/>
    <s v="0040007354"/>
    <x v="0"/>
    <s v="210922"/>
    <s v="En línea"/>
  </r>
  <r>
    <s v="02855081"/>
    <s v="07/02/2025"/>
    <s v="00:15"/>
    <s v="OGB44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64189"/>
    <s v="En línea"/>
  </r>
  <r>
    <s v="011014339"/>
    <s v="07/02/2025"/>
    <s v="23:36"/>
    <s v="OFJ44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47032"/>
    <s v="En línea"/>
  </r>
  <r>
    <s v="02694064"/>
    <s v="07/02/2025"/>
    <s v="04:05"/>
    <s v="DDP04E"/>
    <x v="0"/>
    <s v="BOGOTÁ, D.C."/>
    <x v="0"/>
    <x v="0"/>
    <n v="18037.02"/>
    <n v="1.1539999999999999"/>
    <n v="15630"/>
    <n v="15630"/>
    <s v="100080099291005"/>
    <n v="16129.73"/>
    <n v="18613.708419999999"/>
    <x v="9"/>
    <x v="1"/>
    <x v="17"/>
    <n v="1005"/>
    <n v="10008009"/>
    <s v="SABANA"/>
    <n v="929"/>
    <s v="Combustibles"/>
    <s v="0040007354"/>
    <x v="0"/>
    <s v="97367"/>
    <s v="En línea"/>
  </r>
  <r>
    <s v="03756755"/>
    <s v="07/02/2025"/>
    <s v="16:00"/>
    <s v="OFQ38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85237"/>
    <s v="En línea"/>
  </r>
  <r>
    <s v="02694721"/>
    <s v="07/02/2025"/>
    <s v="23:47"/>
    <s v="LHA11F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11123"/>
    <s v="En línea"/>
  </r>
  <r>
    <s v="02694719"/>
    <s v="07/02/2025"/>
    <s v="23:44"/>
    <s v="OGG22E"/>
    <x v="0"/>
    <s v="BOGOTÁ, D.C."/>
    <x v="0"/>
    <x v="0"/>
    <n v="18365.25"/>
    <n v="1.175"/>
    <n v="15630"/>
    <n v="15630"/>
    <s v="100080099291005"/>
    <n v="16129.73"/>
    <n v="18952.43275"/>
    <x v="9"/>
    <x v="1"/>
    <x v="17"/>
    <n v="1005"/>
    <n v="10008009"/>
    <s v="SABANA"/>
    <n v="929"/>
    <s v="Combustibles"/>
    <s v="0040007354"/>
    <x v="0"/>
    <s v="71108"/>
    <s v="En línea"/>
  </r>
  <r>
    <s v="01399934"/>
    <s v="07/02/2025"/>
    <s v="10:10"/>
    <s v="GCW998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79409"/>
    <s v="En línea"/>
  </r>
  <r>
    <s v="01692240"/>
    <s v="07/02/2025"/>
    <s v="21:22"/>
    <s v="OBG036"/>
    <x v="2"/>
    <s v="BOGOTÁ, D.C."/>
    <x v="0"/>
    <x v="1"/>
    <n v="171050.69"/>
    <n v="16.001000000000001"/>
    <n v="10690"/>
    <n v="10690"/>
    <s v="100080091039267"/>
    <n v="10697.3"/>
    <n v="171167.49729999999"/>
    <x v="5"/>
    <x v="1"/>
    <x v="19"/>
    <n v="267"/>
    <n v="10008009"/>
    <s v="SABANA"/>
    <n v="1039"/>
    <s v="Combustibles"/>
    <s v="0040006107"/>
    <x v="0"/>
    <s v="629"/>
    <s v="En línea"/>
  </r>
  <r>
    <s v="01660925"/>
    <s v="07/02/2025"/>
    <s v="07:18"/>
    <s v="OBI409"/>
    <x v="2"/>
    <s v="BOGOTÁ, D.C."/>
    <x v="0"/>
    <x v="1"/>
    <n v="154782.35999999999"/>
    <n v="15.086"/>
    <n v="10260"/>
    <n v="10260"/>
    <s v="100080091055267"/>
    <n v="10697.3"/>
    <n v="161379.46779999998"/>
    <x v="10"/>
    <x v="1"/>
    <x v="19"/>
    <n v="267"/>
    <n v="10008009"/>
    <s v="SABANA"/>
    <n v="1055"/>
    <s v="Combustibles"/>
    <s v="0040006107"/>
    <x v="0"/>
    <s v="200630"/>
    <s v="En línea"/>
  </r>
  <r>
    <s v="01120277"/>
    <s v="07/02/2025"/>
    <s v="06:54"/>
    <s v="OGA49E"/>
    <x v="0"/>
    <s v="BOGOTÁ, D.C."/>
    <x v="0"/>
    <x v="0"/>
    <n v="24270"/>
    <n v="1.5"/>
    <n v="16180"/>
    <n v="16180"/>
    <s v="1000800919041005"/>
    <n v="16129.73"/>
    <n v="24194.595000000001"/>
    <x v="37"/>
    <x v="1"/>
    <x v="16"/>
    <n v="1005"/>
    <n v="10008009"/>
    <s v="SABANA"/>
    <n v="1904"/>
    <s v="Combustibles"/>
    <s v="0040007354"/>
    <x v="0"/>
    <s v="60622"/>
    <s v="En línea"/>
  </r>
  <r>
    <s v="01331097"/>
    <s v="07/02/2025"/>
    <s v="00:22"/>
    <s v="OGB92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48661"/>
    <s v="En línea"/>
  </r>
  <r>
    <s v="04188253"/>
    <s v="07/02/2025"/>
    <s v="00:45"/>
    <s v="OJX059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167154"/>
    <s v="En línea"/>
  </r>
  <r>
    <s v="01331107"/>
    <s v="07/02/2025"/>
    <s v="01:28"/>
    <s v="LHE77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29415"/>
    <s v="En línea"/>
  </r>
  <r>
    <s v="02277367"/>
    <s v="07/02/2025"/>
    <s v="07:40"/>
    <s v="LHE90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4470"/>
    <s v="En línea"/>
  </r>
  <r>
    <s v="04188266"/>
    <s v="07/02/2025"/>
    <s v="06:04"/>
    <s v="OFN7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9222"/>
    <s v="En línea"/>
  </r>
  <r>
    <s v="02277341"/>
    <s v="07/02/2025"/>
    <s v="06:45"/>
    <s v="OEU907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159312"/>
    <s v="En línea"/>
  </r>
  <r>
    <s v="04188363"/>
    <s v="07/02/2025"/>
    <s v="11:45"/>
    <s v="OFW5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7481"/>
    <s v="En línea"/>
  </r>
  <r>
    <s v="04188455"/>
    <s v="07/02/2025"/>
    <s v="17:01"/>
    <s v="LHE57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1711"/>
    <s v="En línea"/>
  </r>
  <r>
    <s v="02277635"/>
    <s v="07/02/2025"/>
    <s v="16:54"/>
    <s v="LIS738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41710"/>
    <s v="En línea"/>
  </r>
  <r>
    <s v="0549424"/>
    <s v="07/02/2025"/>
    <s v="17:28"/>
    <s v="OFV0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47049"/>
    <s v="En línea"/>
  </r>
  <r>
    <s v="0549332"/>
    <s v="07/02/2025"/>
    <s v="13:41"/>
    <s v="OAO14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89008"/>
    <s v="En línea"/>
  </r>
  <r>
    <s v="01331413"/>
    <s v="07/02/2025"/>
    <s v="14:28"/>
    <s v="OFV3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2782"/>
    <s v="En línea"/>
  </r>
  <r>
    <s v="0549514"/>
    <s v="07/02/2025"/>
    <s v="20:08"/>
    <s v="DDY45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30514"/>
    <s v="En línea"/>
  </r>
  <r>
    <s v="01331612"/>
    <s v="07/02/2025"/>
    <s v="20:23"/>
    <s v="ODT107"/>
    <x v="0"/>
    <s v="BOGOTÁ, D.C."/>
    <x v="0"/>
    <x v="0"/>
    <n v="77700"/>
    <n v="5"/>
    <n v="15540"/>
    <n v="15540"/>
    <s v="1000800910691005"/>
    <n v="16129.73"/>
    <n v="80648.649999999994"/>
    <x v="17"/>
    <x v="1"/>
    <x v="17"/>
    <n v="1005"/>
    <n v="10008009"/>
    <s v="SABANA"/>
    <n v="1069"/>
    <s v="Combustibles"/>
    <s v="0040007354"/>
    <x v="0"/>
    <s v="168646"/>
    <s v="En línea"/>
  </r>
  <r>
    <s v="03144434"/>
    <s v="07/02/2025"/>
    <s v="22:09"/>
    <s v="OFV1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4044"/>
    <s v="En línea"/>
  </r>
  <r>
    <s v="02277798"/>
    <s v="07/02/2025"/>
    <s v="23:04"/>
    <s v="LHG98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26410"/>
    <s v="En línea"/>
  </r>
  <r>
    <s v="49022577"/>
    <s v="07/02/2025"/>
    <s v="07:08"/>
    <s v="LIT013"/>
    <x v="0"/>
    <s v="BOGOTÁ, D.C."/>
    <x v="0"/>
    <x v="1"/>
    <n v="42640"/>
    <n v="4"/>
    <n v="10660"/>
    <n v="10660"/>
    <s v="1000800919151005"/>
    <n v="10510.43"/>
    <n v="42041.72"/>
    <x v="19"/>
    <x v="1"/>
    <x v="16"/>
    <n v="1005"/>
    <n v="10008009"/>
    <s v="SABANA"/>
    <n v="1915"/>
    <s v="Combustibles"/>
    <s v="0040007354"/>
    <x v="0"/>
    <s v="34066"/>
    <s v="En línea"/>
  </r>
  <r>
    <s v="02277632"/>
    <s v="07/02/2025"/>
    <s v="16:51"/>
    <s v="OKZ818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39604"/>
    <s v="En línea"/>
  </r>
  <r>
    <s v="01331529"/>
    <s v="07/02/2025"/>
    <s v="17:59"/>
    <s v="OLN070"/>
    <x v="0"/>
    <s v="BOGOTÁ, D.C."/>
    <x v="0"/>
    <x v="1"/>
    <n v="24850.799999999999"/>
    <n v="2.36"/>
    <n v="10530"/>
    <n v="10530"/>
    <s v="1000800910691005"/>
    <n v="10510.43"/>
    <n v="24804.614799999999"/>
    <x v="17"/>
    <x v="1"/>
    <x v="17"/>
    <n v="1005"/>
    <n v="10008009"/>
    <s v="SABANA"/>
    <n v="1069"/>
    <s v="Combustibles"/>
    <s v="0040007354"/>
    <x v="0"/>
    <s v="195715"/>
    <s v="En línea"/>
  </r>
  <r>
    <s v="02277735"/>
    <s v="07/02/2025"/>
    <s v="20:29"/>
    <s v="JQV093"/>
    <x v="6"/>
    <s v="BOGOTÁ, D.C."/>
    <x v="0"/>
    <x v="0"/>
    <n v="167692.14000000001"/>
    <n v="10.791"/>
    <n v="15540"/>
    <n v="15540"/>
    <s v="100080091069865"/>
    <n v="16140.01"/>
    <n v="174166.84791000001"/>
    <x v="17"/>
    <x v="1"/>
    <x v="27"/>
    <n v="865"/>
    <n v="10008009"/>
    <s v="SABANA"/>
    <n v="1069"/>
    <s v="Combustibles"/>
    <s v="0040006277"/>
    <x v="0"/>
    <s v="86622"/>
    <s v="En línea"/>
  </r>
  <r>
    <s v="01442457"/>
    <s v="07/02/2025"/>
    <s v="23:23"/>
    <s v="LHB46F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12742"/>
    <s v="En línea"/>
  </r>
  <r>
    <s v="01442260"/>
    <s v="07/02/2025"/>
    <s v="15:08"/>
    <s v="LIT066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20617"/>
    <s v="En línea"/>
  </r>
  <r>
    <s v="01442416"/>
    <s v="07/02/2025"/>
    <s v="20:56"/>
    <s v="GCX006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98179"/>
    <s v="En línea"/>
  </r>
  <r>
    <s v="2743117"/>
    <s v="07/02/2025"/>
    <s v="07:03"/>
    <s v="OFU95E"/>
    <x v="0"/>
    <s v="BOGOTÁ, D.C."/>
    <x v="0"/>
    <x v="0"/>
    <n v="20805.96"/>
    <n v="1.302"/>
    <n v="15980"/>
    <n v="15980"/>
    <s v="1000800911051005"/>
    <n v="16129.73"/>
    <n v="21000.908459999999"/>
    <x v="38"/>
    <x v="1"/>
    <x v="17"/>
    <n v="1005"/>
    <n v="10008009"/>
    <s v="SABANA"/>
    <n v="1105"/>
    <s v="Combustibles"/>
    <s v="0040007354"/>
    <x v="0"/>
    <s v="24203"/>
    <s v="En línea"/>
  </r>
  <r>
    <s v="2743070"/>
    <s v="07/02/2025"/>
    <s v="01:13"/>
    <s v="OLO309"/>
    <x v="0"/>
    <s v="BOGOTÁ, D.C."/>
    <x v="0"/>
    <x v="0"/>
    <n v="29227.42"/>
    <n v="1.829"/>
    <n v="15980"/>
    <n v="15980"/>
    <s v="1000800911051005"/>
    <n v="16129.73"/>
    <n v="29501.276169999997"/>
    <x v="38"/>
    <x v="1"/>
    <x v="17"/>
    <n v="1005"/>
    <n v="10008009"/>
    <s v="SABANA"/>
    <n v="1105"/>
    <s v="Combustibles"/>
    <s v="0040007354"/>
    <x v="0"/>
    <s v="61693"/>
    <s v="En línea"/>
  </r>
  <r>
    <s v="2743187"/>
    <s v="07/02/2025"/>
    <s v="09:07"/>
    <s v="OFW85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44830"/>
    <s v="En línea"/>
  </r>
  <r>
    <s v="2743204"/>
    <s v="07/02/2025"/>
    <s v="09:34"/>
    <s v="DDU89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51757"/>
    <s v="En línea"/>
  </r>
  <r>
    <s v="2743211"/>
    <s v="07/02/2025"/>
    <s v="09:49"/>
    <s v="OLN189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40040"/>
    <s v="En línea"/>
  </r>
  <r>
    <s v="2743250"/>
    <s v="07/02/2025"/>
    <s v="11:05"/>
    <s v="LHA70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4748"/>
    <s v="En línea"/>
  </r>
  <r>
    <s v="2743373"/>
    <s v="07/02/2025"/>
    <s v="14:53"/>
    <s v="OKZ846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23412"/>
    <s v="En línea"/>
  </r>
  <r>
    <s v="2743405"/>
    <s v="07/02/2025"/>
    <s v="15:56"/>
    <s v="OAM33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72777"/>
    <s v="En línea"/>
  </r>
  <r>
    <s v="2743288"/>
    <s v="07/02/2025"/>
    <s v="12:28"/>
    <s v="OJX061"/>
    <x v="0"/>
    <s v="BOGOTÁ, D.C."/>
    <x v="0"/>
    <x v="0"/>
    <n v="47940"/>
    <n v="3"/>
    <n v="15980"/>
    <n v="15980"/>
    <s v="1000800911051005"/>
    <n v="16129.73"/>
    <n v="48389.19"/>
    <x v="38"/>
    <x v="1"/>
    <x v="17"/>
    <n v="1005"/>
    <n v="10008009"/>
    <s v="SABANA"/>
    <n v="1105"/>
    <s v="Combustibles"/>
    <s v="0040007354"/>
    <x v="0"/>
    <s v="196094"/>
    <s v="En línea"/>
  </r>
  <r>
    <s v="2743422"/>
    <s v="07/02/2025"/>
    <s v="16:21"/>
    <s v="OFJ89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47468"/>
    <s v="En línea"/>
  </r>
  <r>
    <s v="2743506"/>
    <s v="07/02/2025"/>
    <s v="19:15"/>
    <s v="DDV71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90322"/>
    <s v="En línea"/>
  </r>
  <r>
    <s v="2743476"/>
    <s v="07/02/2025"/>
    <s v="18:06"/>
    <s v="OFN92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80544"/>
    <s v="En línea"/>
  </r>
  <r>
    <s v="2743494"/>
    <s v="07/02/2025"/>
    <s v="18:52"/>
    <s v="AWV33D"/>
    <x v="0"/>
    <s v="BOGOTÁ, D.C."/>
    <x v="0"/>
    <x v="0"/>
    <n v="31960"/>
    <n v="2"/>
    <n v="15980"/>
    <n v="15980"/>
    <s v="1000800911051005"/>
    <n v="16129.73"/>
    <n v="32259.46"/>
    <x v="38"/>
    <x v="1"/>
    <x v="17"/>
    <n v="1005"/>
    <n v="10008009"/>
    <s v="SABANA"/>
    <n v="1105"/>
    <s v="Combustibles"/>
    <s v="0040007354"/>
    <x v="0"/>
    <s v="41977"/>
    <s v="En línea"/>
  </r>
  <r>
    <s v="2743129"/>
    <s v="07/02/2025"/>
    <s v="07:18"/>
    <s v="OLN091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28620"/>
    <s v="En línea"/>
  </r>
  <r>
    <s v="2743068"/>
    <s v="07/02/2025"/>
    <s v="01:11"/>
    <s v="OLO619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55068"/>
    <s v="En línea"/>
  </r>
  <r>
    <s v="2743281"/>
    <s v="07/02/2025"/>
    <s v="12:14"/>
    <s v="OLN223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37686"/>
    <s v="En línea"/>
  </r>
  <r>
    <s v="2743575"/>
    <s v="07/02/2025"/>
    <s v="22:42"/>
    <s v="OLO475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52153"/>
    <s v="En línea"/>
  </r>
  <r>
    <s v="01471803"/>
    <s v="07/02/2025"/>
    <s v="08:41"/>
    <s v="OLO480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173259"/>
    <s v="En línea"/>
  </r>
  <r>
    <s v="49016836"/>
    <s v="07/02/2025"/>
    <s v="00:36"/>
    <s v="OFJ49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61136"/>
    <s v="En línea"/>
  </r>
  <r>
    <s v="02788440"/>
    <s v="07/02/2025"/>
    <s v="00:20"/>
    <s v="OFX87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3520"/>
    <s v="En línea"/>
  </r>
  <r>
    <s v="02788677"/>
    <s v="07/02/2025"/>
    <s v="07:45"/>
    <s v="OFM04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36350"/>
    <s v="En línea"/>
  </r>
  <r>
    <s v="02788753"/>
    <s v="07/02/2025"/>
    <s v="09:02"/>
    <s v="OFO70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4425"/>
    <s v="En línea"/>
  </r>
  <r>
    <s v="02788908"/>
    <s v="07/02/2025"/>
    <s v="11:54"/>
    <s v="DDW2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100330"/>
    <s v="En línea"/>
  </r>
  <r>
    <s v="01511224"/>
    <s v="07/02/2025"/>
    <s v="16:58"/>
    <s v="LHF08F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10171"/>
    <s v="En línea"/>
  </r>
  <r>
    <s v="02788519"/>
    <s v="07/02/2025"/>
    <s v="04:45"/>
    <s v="OFM36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1147"/>
    <s v="En línea"/>
  </r>
  <r>
    <s v="02789365"/>
    <s v="07/02/2025"/>
    <s v="19:21"/>
    <s v="OFP37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4951"/>
    <s v="En línea"/>
  </r>
  <r>
    <s v="02788463"/>
    <s v="07/02/2025"/>
    <s v="01:59"/>
    <s v="GCX141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84462"/>
    <s v="En línea"/>
  </r>
  <r>
    <s v="0549197"/>
    <s v="07/02/2025"/>
    <s v="08:44"/>
    <s v="OGE15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87675"/>
    <s v="En línea"/>
  </r>
  <r>
    <s v="02277295"/>
    <s v="07/02/2025"/>
    <s v="03:05"/>
    <s v="OJX114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187216"/>
    <s v="En línea"/>
  </r>
  <r>
    <s v="01331117"/>
    <s v="07/02/2025"/>
    <s v="03:39"/>
    <s v="OAO87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57390"/>
    <s v="En línea"/>
  </r>
  <r>
    <s v="01331119"/>
    <s v="07/02/2025"/>
    <s v="03:46"/>
    <s v="OFY41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3847"/>
    <s v="En línea"/>
  </r>
  <r>
    <s v="02277280"/>
    <s v="07/02/2025"/>
    <s v="00:23"/>
    <s v="OFL9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43697"/>
    <s v="En línea"/>
  </r>
  <r>
    <s v="03144300"/>
    <s v="07/02/2025"/>
    <s v="11:16"/>
    <s v="DDT7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8870"/>
    <s v="En línea"/>
  </r>
  <r>
    <s v="02277564"/>
    <s v="07/02/2025"/>
    <s v="14:16"/>
    <s v="OFV61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5328"/>
    <s v="En línea"/>
  </r>
  <r>
    <s v="01331696"/>
    <s v="07/02/2025"/>
    <s v="23:27"/>
    <s v="OFL9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49900"/>
    <s v="En línea"/>
  </r>
  <r>
    <s v="03144409"/>
    <s v="07/02/2025"/>
    <s v="19:23"/>
    <s v="OAO25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98219"/>
    <s v="En línea"/>
  </r>
  <r>
    <s v="03144418"/>
    <s v="07/02/2025"/>
    <s v="19:58"/>
    <s v="LIS737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42705"/>
    <s v="En línea"/>
  </r>
  <r>
    <s v="03144425"/>
    <s v="07/02/2025"/>
    <s v="21:32"/>
    <s v="OFY51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3900"/>
    <s v="En línea"/>
  </r>
  <r>
    <s v="02277649"/>
    <s v="07/02/2025"/>
    <s v="17:15"/>
    <s v="DDY41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86626"/>
    <s v="En línea"/>
  </r>
  <r>
    <s v="01331492"/>
    <s v="07/02/2025"/>
    <s v="16:42"/>
    <s v="OFV80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0894"/>
    <s v="En línea"/>
  </r>
  <r>
    <s v="03144429"/>
    <s v="07/02/2025"/>
    <s v="21:46"/>
    <s v="OFL9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8958"/>
    <s v="En línea"/>
  </r>
  <r>
    <s v="04188574"/>
    <s v="07/02/2025"/>
    <s v="22:25"/>
    <s v="OFV92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8400"/>
    <s v="En línea"/>
  </r>
  <r>
    <s v="03144401"/>
    <s v="07/02/2025"/>
    <s v="18:56"/>
    <s v="OFU89E"/>
    <x v="0"/>
    <s v="BOGOTÁ, D.C."/>
    <x v="0"/>
    <x v="0"/>
    <n v="21756"/>
    <n v="1.4"/>
    <n v="15540"/>
    <n v="15540"/>
    <s v="1000800910691005"/>
    <n v="16129.73"/>
    <n v="22581.621999999999"/>
    <x v="17"/>
    <x v="1"/>
    <x v="17"/>
    <n v="1005"/>
    <n v="10008009"/>
    <s v="SABANA"/>
    <n v="1069"/>
    <s v="Combustibles"/>
    <s v="0040007354"/>
    <x v="0"/>
    <s v="34512"/>
    <s v="En línea"/>
  </r>
  <r>
    <s v="04188551"/>
    <s v="07/02/2025"/>
    <s v="21:17"/>
    <s v="OAO10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13741"/>
    <s v="En línea"/>
  </r>
  <r>
    <s v="01308563"/>
    <s v="07/02/2025"/>
    <s v="07:44"/>
    <s v="DDP41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5970"/>
    <s v="En línea"/>
  </r>
  <r>
    <s v="01308696"/>
    <s v="07/02/2025"/>
    <s v="12:40"/>
    <s v="OFY85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9642"/>
    <s v="En línea"/>
  </r>
  <r>
    <s v="02294305"/>
    <s v="07/02/2025"/>
    <s v="15:44"/>
    <s v="OFY78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85634"/>
    <s v="En línea"/>
  </r>
  <r>
    <s v="02294486"/>
    <s v="07/02/2025"/>
    <s v="22:13"/>
    <s v="OGC27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32423"/>
    <s v="En línea"/>
  </r>
  <r>
    <s v="01511362"/>
    <s v="07/02/2025"/>
    <s v="20:15"/>
    <s v="OKZ747"/>
    <x v="12"/>
    <s v="BOGOTÁ, D.C."/>
    <x v="0"/>
    <x v="1"/>
    <n v="107640.4"/>
    <n v="10.39"/>
    <n v="10360"/>
    <n v="10360"/>
    <s v="1000800911041012"/>
    <n v="10552.49"/>
    <n v="109640.3711"/>
    <x v="29"/>
    <x v="1"/>
    <x v="29"/>
    <n v="1012"/>
    <n v="10008009"/>
    <s v="SABANA"/>
    <n v="1104"/>
    <s v="Combustibles"/>
    <s v="0040006507"/>
    <x v="0"/>
    <s v="307731"/>
    <s v="En línea"/>
  </r>
  <r>
    <s v="01511170"/>
    <s v="07/02/2025"/>
    <s v="15:45"/>
    <s v="GCX147"/>
    <x v="2"/>
    <s v="BOGOTÁ, D.C."/>
    <x v="0"/>
    <x v="1"/>
    <n v="194529.72"/>
    <n v="18.777000000000001"/>
    <n v="10360"/>
    <n v="10360"/>
    <s v="100080091104267"/>
    <n v="10697.3"/>
    <n v="200863.20209999999"/>
    <x v="29"/>
    <x v="1"/>
    <x v="19"/>
    <n v="267"/>
    <n v="10008009"/>
    <s v="SABANA"/>
    <n v="1104"/>
    <s v="Combustibles"/>
    <s v="0040006107"/>
    <x v="0"/>
    <s v="56126"/>
    <s v="En línea"/>
  </r>
  <r>
    <s v="1788944"/>
    <s v="07/02/2025"/>
    <s v="14:46"/>
    <s v="OAO23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87460"/>
    <s v="En línea"/>
  </r>
  <r>
    <s v="1789040"/>
    <s v="07/02/2025"/>
    <s v="16:28"/>
    <s v="OAN95E"/>
    <x v="0"/>
    <s v="BOGOTÁ, D.C."/>
    <x v="0"/>
    <x v="0"/>
    <n v="30127.95"/>
    <n v="1.9350000000000001"/>
    <n v="15570"/>
    <n v="15570"/>
    <s v="1000800923551005"/>
    <n v="16129.73"/>
    <n v="31211.027549999999"/>
    <x v="39"/>
    <x v="1"/>
    <x v="16"/>
    <n v="1005"/>
    <n v="10008009"/>
    <s v="SABANA"/>
    <n v="2355"/>
    <s v="Combustibles"/>
    <s v="0040007354"/>
    <x v="0"/>
    <s v="107851"/>
    <s v="En línea"/>
  </r>
  <r>
    <s v="1789061"/>
    <s v="07/02/2025"/>
    <s v="16:48"/>
    <s v="OAO22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78078"/>
    <s v="En línea"/>
  </r>
  <r>
    <s v="1788702"/>
    <s v="07/02/2025"/>
    <s v="10:17"/>
    <s v="OAO33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115162"/>
    <s v="En línea"/>
  </r>
  <r>
    <s v="1789150"/>
    <s v="07/02/2025"/>
    <s v="18:06"/>
    <s v="OAN98E"/>
    <x v="0"/>
    <s v="BOGOTÁ, D.C."/>
    <x v="0"/>
    <x v="0"/>
    <n v="22233.96"/>
    <n v="1.4279999999999999"/>
    <n v="15570"/>
    <n v="15570"/>
    <s v="1000800923551005"/>
    <n v="16129.73"/>
    <n v="23033.254439999997"/>
    <x v="39"/>
    <x v="1"/>
    <x v="16"/>
    <n v="1005"/>
    <n v="10008009"/>
    <s v="SABANA"/>
    <n v="2355"/>
    <s v="Combustibles"/>
    <s v="0040007354"/>
    <x v="0"/>
    <s v="87832"/>
    <s v="En línea"/>
  </r>
  <r>
    <s v="1788453"/>
    <s v="07/02/2025"/>
    <s v="06:39"/>
    <s v="LIS872"/>
    <x v="11"/>
    <s v="BOGOTÁ, D.C."/>
    <x v="0"/>
    <x v="0"/>
    <n v="142496.64000000001"/>
    <n v="9.1519999999999992"/>
    <n v="15570"/>
    <n v="15570"/>
    <s v="1000800923551010"/>
    <n v="16370.78"/>
    <n v="149825.37855999998"/>
    <x v="39"/>
    <x v="1"/>
    <x v="22"/>
    <n v="1010"/>
    <n v="10008009"/>
    <s v="SABANA"/>
    <n v="2355"/>
    <s v="Combustibles"/>
    <s v="0040006495"/>
    <x v="0"/>
    <s v="34729"/>
    <s v="En línea"/>
  </r>
  <r>
    <s v="1788393"/>
    <s v="07/02/2025"/>
    <s v="05:37"/>
    <s v="OLN014"/>
    <x v="3"/>
    <s v="BOGOTÁ, D.C."/>
    <x v="0"/>
    <x v="0"/>
    <n v="89792.19"/>
    <n v="5.7670000000000003"/>
    <n v="15570"/>
    <n v="15570"/>
    <s v="1000800923551013"/>
    <n v="15812.78"/>
    <n v="91192.302260000011"/>
    <x v="39"/>
    <x v="1"/>
    <x v="20"/>
    <n v="1013"/>
    <n v="10008009"/>
    <s v="SABANA"/>
    <n v="2355"/>
    <s v="Combustibles"/>
    <s v="0040006584"/>
    <x v="0"/>
    <s v="125861"/>
    <s v="En línea"/>
  </r>
  <r>
    <s v="49020566"/>
    <s v="07/02/2025"/>
    <s v="06:14"/>
    <s v="GCX072"/>
    <x v="0"/>
    <s v="BOGOTÁ, D.C."/>
    <x v="0"/>
    <x v="1"/>
    <n v="42640"/>
    <n v="4"/>
    <n v="10660"/>
    <n v="10660"/>
    <s v="1000800919751005"/>
    <n v="10510.43"/>
    <n v="42041.72"/>
    <x v="12"/>
    <x v="1"/>
    <x v="16"/>
    <n v="1005"/>
    <n v="10008009"/>
    <s v="SABANA"/>
    <n v="1975"/>
    <s v="Combustibles"/>
    <s v="0040007354"/>
    <x v="0"/>
    <s v="118019"/>
    <s v="En línea"/>
  </r>
  <r>
    <s v="03121043"/>
    <s v="07/02/2025"/>
    <s v="06:37"/>
    <s v="OFR49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39926"/>
    <s v="En línea"/>
  </r>
  <r>
    <s v="03121283"/>
    <s v="07/02/2025"/>
    <s v="16:57"/>
    <s v="OFO19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6201"/>
    <s v="En línea"/>
  </r>
  <r>
    <s v="03121422"/>
    <s v="07/02/2025"/>
    <s v="22:45"/>
    <s v="OLO738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197170"/>
    <s v="En línea"/>
  </r>
  <r>
    <s v="03121428"/>
    <s v="07/02/2025"/>
    <s v="22:56"/>
    <s v="OLO535"/>
    <x v="0"/>
    <s v="BOGOTÁ, D.C."/>
    <x v="0"/>
    <x v="1"/>
    <n v="85520"/>
    <n v="8"/>
    <n v="10690"/>
    <n v="10690"/>
    <s v="1000800923041005"/>
    <n v="10510.43"/>
    <n v="84083.44"/>
    <x v="0"/>
    <x v="1"/>
    <x v="16"/>
    <n v="1005"/>
    <n v="10008009"/>
    <s v="SABANA"/>
    <n v="2304"/>
    <s v="Combustibles"/>
    <s v="0040007354"/>
    <x v="0"/>
    <s v="112200"/>
    <s v="En línea"/>
  </r>
  <r>
    <s v="03121431"/>
    <s v="07/02/2025"/>
    <s v="23:06"/>
    <s v="OFJ33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65996"/>
    <s v="En línea"/>
  </r>
  <r>
    <s v="01246441"/>
    <s v="07/02/2025"/>
    <s v="09:43"/>
    <s v="OFT54E"/>
    <x v="0"/>
    <s v="BOGOTÁ, D.C."/>
    <x v="0"/>
    <x v="0"/>
    <n v="23685"/>
    <n v="1.5"/>
    <n v="15790"/>
    <n v="15790"/>
    <s v="1000800935811005"/>
    <n v="16129.73"/>
    <n v="24194.595000000001"/>
    <x v="7"/>
    <x v="1"/>
    <x v="16"/>
    <n v="1005"/>
    <n v="10008009"/>
    <s v="SABANA"/>
    <n v="3581"/>
    <s v="Combustibles"/>
    <s v="0040007354"/>
    <x v="0"/>
    <s v="44661"/>
    <s v="En línea"/>
  </r>
  <r>
    <s v="01246321"/>
    <s v="07/02/2025"/>
    <s v="06:00"/>
    <s v="OCK251"/>
    <x v="2"/>
    <s v="BOGOTÁ, D.C."/>
    <x v="0"/>
    <x v="0"/>
    <n v="130551.72"/>
    <n v="8.2680000000000007"/>
    <n v="15790"/>
    <n v="15790"/>
    <s v="100080093581267"/>
    <n v="16316.6"/>
    <n v="134905.64880000002"/>
    <x v="7"/>
    <x v="1"/>
    <x v="19"/>
    <n v="267"/>
    <n v="10008009"/>
    <s v="SABANA"/>
    <n v="3581"/>
    <s v="Combustibles"/>
    <s v="0040006107"/>
    <x v="0"/>
    <s v="149491"/>
    <s v="En línea"/>
  </r>
  <r>
    <s v="01465058"/>
    <s v="07/02/2025"/>
    <s v="01:32"/>
    <s v="OFP57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70159"/>
    <s v="En línea"/>
  </r>
  <r>
    <s v="04227516"/>
    <s v="07/02/2025"/>
    <s v="08:26"/>
    <s v="OFS65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53009"/>
    <s v="En línea"/>
  </r>
  <r>
    <s v="02393625"/>
    <s v="07/02/2025"/>
    <s v="18:28"/>
    <s v="OFS71E"/>
    <x v="0"/>
    <s v="BOGOTÁ, D.C."/>
    <x v="0"/>
    <x v="0"/>
    <n v="18302.2"/>
    <n v="1.19"/>
    <n v="15380"/>
    <n v="15380"/>
    <s v="1000800926001005"/>
    <n v="16129.73"/>
    <n v="19194.378699999997"/>
    <x v="14"/>
    <x v="1"/>
    <x v="16"/>
    <n v="1005"/>
    <n v="10008009"/>
    <s v="SABANA"/>
    <n v="2600"/>
    <s v="Combustibles"/>
    <s v="0040007354"/>
    <x v="0"/>
    <s v="38025"/>
    <s v="En línea"/>
  </r>
  <r>
    <s v="01652488"/>
    <s v="07/02/2025"/>
    <s v="07:32"/>
    <s v="ODT183"/>
    <x v="0"/>
    <s v="BOGOTÁ, D.C."/>
    <x v="0"/>
    <x v="0"/>
    <n v="62760"/>
    <n v="4"/>
    <n v="15690"/>
    <n v="15690"/>
    <s v="1000800920461005"/>
    <n v="16129.73"/>
    <n v="64518.92"/>
    <x v="2"/>
    <x v="1"/>
    <x v="16"/>
    <n v="1005"/>
    <n v="10008009"/>
    <s v="SABANA"/>
    <n v="2046"/>
    <s v="Combustibles"/>
    <s v="0040007354"/>
    <x v="0"/>
    <s v="174030"/>
    <s v="En línea"/>
  </r>
  <r>
    <s v="01652821"/>
    <s v="07/02/2025"/>
    <s v="16:04"/>
    <s v="OFM75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35192"/>
    <s v="En línea"/>
  </r>
  <r>
    <s v="02379612"/>
    <s v="07/02/2025"/>
    <s v="14:18"/>
    <s v="OLN064"/>
    <x v="0"/>
    <s v="BOGOTÁ, D.C."/>
    <x v="0"/>
    <x v="0"/>
    <n v="61560"/>
    <n v="4"/>
    <n v="15390"/>
    <n v="15390"/>
    <s v="1000800914191005"/>
    <n v="16129.73"/>
    <n v="64518.92"/>
    <x v="3"/>
    <x v="1"/>
    <x v="17"/>
    <n v="1005"/>
    <n v="10008009"/>
    <s v="SABANA"/>
    <n v="1419"/>
    <s v="Combustibles"/>
    <s v="0040007354"/>
    <x v="0"/>
    <s v="139700"/>
    <s v="En línea"/>
  </r>
  <r>
    <s v="01652500"/>
    <s v="07/02/2025"/>
    <s v="07:49"/>
    <s v="OBI886"/>
    <x v="0"/>
    <s v="BOGOTÁ, D.C."/>
    <x v="0"/>
    <x v="1"/>
    <n v="31080"/>
    <n v="3"/>
    <n v="10360"/>
    <n v="10360"/>
    <s v="1000800920461005"/>
    <n v="10510.43"/>
    <n v="31531.29"/>
    <x v="2"/>
    <x v="1"/>
    <x v="16"/>
    <n v="1005"/>
    <n v="10008009"/>
    <s v="SABANA"/>
    <n v="2046"/>
    <s v="Combustibles"/>
    <s v="0040007354"/>
    <x v="0"/>
    <s v="402623"/>
    <s v="En línea"/>
  </r>
  <r>
    <s v="01652778"/>
    <s v="07/02/2025"/>
    <s v="14:57"/>
    <s v="JQU993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82958"/>
    <s v="En línea"/>
  </r>
  <r>
    <s v="02721211"/>
    <s v="07/02/2025"/>
    <s v="22:36"/>
    <s v="GCX079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04714"/>
    <s v="En línea"/>
  </r>
  <r>
    <s v="01386036"/>
    <s v="07/02/2025"/>
    <s v="08:18"/>
    <s v="JQV017"/>
    <x v="0"/>
    <s v="BOGOTÁ, D.C."/>
    <x v="0"/>
    <x v="1"/>
    <n v="41160"/>
    <n v="4"/>
    <n v="10290"/>
    <n v="10290"/>
    <s v="1000800914191005"/>
    <n v="10510.43"/>
    <n v="42041.72"/>
    <x v="3"/>
    <x v="1"/>
    <x v="17"/>
    <n v="1005"/>
    <n v="10008009"/>
    <s v="SABANA"/>
    <n v="1419"/>
    <s v="Combustibles"/>
    <s v="0040007354"/>
    <x v="0"/>
    <s v="93229"/>
    <s v="En línea"/>
  </r>
  <r>
    <s v="04282534"/>
    <s v="07/02/2025"/>
    <s v="06:57"/>
    <s v="JQU941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10966"/>
    <s v="En línea"/>
  </r>
  <r>
    <s v="03414743"/>
    <s v="07/02/2025"/>
    <s v="08:20"/>
    <s v="OFZ04E"/>
    <x v="0"/>
    <s v="BOGOTÁ, D.C."/>
    <x v="0"/>
    <x v="0"/>
    <n v="23715"/>
    <n v="1.5"/>
    <n v="15810"/>
    <n v="15810"/>
    <s v="100080099591005"/>
    <n v="16129.73"/>
    <n v="24194.595000000001"/>
    <x v="49"/>
    <x v="1"/>
    <x v="17"/>
    <n v="1005"/>
    <n v="10008009"/>
    <s v="SABANA"/>
    <n v="959"/>
    <s v="Combustibles"/>
    <s v="0040007354"/>
    <x v="0"/>
    <s v="89598"/>
    <s v="En línea"/>
  </r>
  <r>
    <s v="03172854"/>
    <s v="07/02/2025"/>
    <s v="08:24"/>
    <s v="LIS853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6755"/>
    <s v="En línea"/>
  </r>
  <r>
    <s v="04334199"/>
    <s v="07/02/2025"/>
    <s v="08:24"/>
    <s v="JQV242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23382"/>
    <s v="En línea"/>
  </r>
  <r>
    <s v="04334363"/>
    <s v="07/02/2025"/>
    <s v="12:58"/>
    <s v="OLM909"/>
    <x v="0"/>
    <s v="BOGOTÁ, D.C."/>
    <x v="0"/>
    <x v="1"/>
    <n v="104900"/>
    <n v="10"/>
    <n v="10490"/>
    <n v="10490"/>
    <s v="1000800910401005"/>
    <n v="10510.43"/>
    <n v="105104.3"/>
    <x v="22"/>
    <x v="1"/>
    <x v="17"/>
    <n v="1005"/>
    <n v="10008009"/>
    <s v="SABANA"/>
    <n v="1040"/>
    <s v="Combustibles"/>
    <s v="0040007354"/>
    <x v="0"/>
    <s v="155018"/>
    <s v="En línea"/>
  </r>
  <r>
    <s v="03173231"/>
    <s v="07/02/2025"/>
    <s v="21:32"/>
    <s v="LIS824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2783"/>
    <s v="En línea"/>
  </r>
  <r>
    <s v="03173257"/>
    <s v="07/02/2025"/>
    <s v="22:30"/>
    <s v="LIS74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44733"/>
    <s v="En línea"/>
  </r>
  <r>
    <s v="03173209"/>
    <s v="07/02/2025"/>
    <s v="20:43"/>
    <s v="OLM888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60700"/>
    <s v="En línea"/>
  </r>
  <r>
    <s v="04334655"/>
    <s v="07/02/2025"/>
    <s v="20:52"/>
    <s v="LIS822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49709"/>
    <s v="En línea"/>
  </r>
  <r>
    <s v="03173141"/>
    <s v="07/02/2025"/>
    <s v="18:17"/>
    <s v="OLM890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56140"/>
    <s v="En línea"/>
  </r>
  <r>
    <s v="01339048"/>
    <s v="07/02/2025"/>
    <s v="16:14"/>
    <s v="OFQ52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70263"/>
    <s v="En línea"/>
  </r>
  <r>
    <s v="04363577"/>
    <s v="07/02/2025"/>
    <s v="20:36"/>
    <s v="ODT186"/>
    <x v="0"/>
    <s v="BOGOTÁ, D.C."/>
    <x v="0"/>
    <x v="0"/>
    <n v="76950"/>
    <n v="5"/>
    <n v="15390"/>
    <n v="15390"/>
    <s v="1000800921601005"/>
    <n v="16129.73"/>
    <n v="80648.649999999994"/>
    <x v="23"/>
    <x v="1"/>
    <x v="16"/>
    <n v="1005"/>
    <n v="10008009"/>
    <s v="SABANA"/>
    <n v="2160"/>
    <s v="Combustibles"/>
    <s v="0040007354"/>
    <x v="0"/>
    <s v="175242"/>
    <s v="En línea"/>
  </r>
  <r>
    <s v="02424823"/>
    <s v="07/02/2025"/>
    <s v="23:11"/>
    <s v="OAM99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47771"/>
    <s v="En línea"/>
  </r>
  <r>
    <s v="01339227"/>
    <s v="07/02/2025"/>
    <s v="18:53"/>
    <s v="LHA28F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39130"/>
    <s v="En línea"/>
  </r>
  <r>
    <s v="03481317"/>
    <s v="07/02/2025"/>
    <s v="19:20"/>
    <s v="OLN201"/>
    <x v="0"/>
    <s v="BOGOTÁ, D.C."/>
    <x v="0"/>
    <x v="0"/>
    <n v="61560"/>
    <n v="4"/>
    <n v="15390"/>
    <n v="15390"/>
    <s v="1000800921601005"/>
    <n v="16129.73"/>
    <n v="64518.92"/>
    <x v="23"/>
    <x v="1"/>
    <x v="16"/>
    <n v="1005"/>
    <n v="10008009"/>
    <s v="SABANA"/>
    <n v="2160"/>
    <s v="Combustibles"/>
    <s v="0040007354"/>
    <x v="0"/>
    <s v="90978"/>
    <s v="En línea"/>
  </r>
  <r>
    <s v="01338635"/>
    <s v="07/02/2025"/>
    <s v="09:35"/>
    <s v="DDU23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95752"/>
    <s v="En línea"/>
  </r>
  <r>
    <s v="02465506"/>
    <s v="07/02/2025"/>
    <s v="16:13"/>
    <s v="NJK150"/>
    <x v="6"/>
    <s v="BOGOTÁ, D.C."/>
    <x v="0"/>
    <x v="0"/>
    <n v="122802.43"/>
    <n v="7.8769999999999998"/>
    <n v="15590"/>
    <n v="15590"/>
    <s v="100080091039865"/>
    <n v="16140.01"/>
    <n v="127134.85876999999"/>
    <x v="5"/>
    <x v="1"/>
    <x v="27"/>
    <n v="865"/>
    <n v="10008009"/>
    <s v="SABANA"/>
    <n v="1039"/>
    <s v="Combustibles"/>
    <s v="0040006277"/>
    <x v="0"/>
    <s v="4409"/>
    <s v="En línea"/>
  </r>
  <r>
    <s v="01691465"/>
    <s v="07/02/2025"/>
    <s v="08:25"/>
    <s v="OKZ884"/>
    <x v="17"/>
    <s v="BOGOTÁ, D.C."/>
    <x v="0"/>
    <x v="0"/>
    <n v="173844.09"/>
    <n v="11.151"/>
    <n v="15590"/>
    <n v="15590"/>
    <s v="1000800910391017"/>
    <n v="16511.669999999998"/>
    <n v="184121.63216999997"/>
    <x v="5"/>
    <x v="1"/>
    <x v="33"/>
    <n v="1017"/>
    <n v="10008009"/>
    <s v="SABANA"/>
    <n v="1039"/>
    <s v="Combustibles"/>
    <s v="0040007672"/>
    <x v="0"/>
    <s v="188770"/>
    <s v="En línea"/>
  </r>
  <r>
    <s v="02611287"/>
    <s v="07/02/2025"/>
    <s v="01:50"/>
    <s v="OFV7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3353"/>
    <s v="En línea"/>
  </r>
  <r>
    <s v="04153825"/>
    <s v="07/02/2025"/>
    <s v="07:37"/>
    <s v="OFZ0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4660"/>
    <s v="En línea"/>
  </r>
  <r>
    <s v="04153976"/>
    <s v="07/02/2025"/>
    <s v="09:28"/>
    <s v="OFZ0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9390"/>
    <s v="En línea"/>
  </r>
  <r>
    <s v="04154004"/>
    <s v="07/02/2025"/>
    <s v="09:46"/>
    <s v="DDW2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2709"/>
    <s v="En línea"/>
  </r>
  <r>
    <s v="02611677"/>
    <s v="07/02/2025"/>
    <s v="15:10"/>
    <s v="OFZ24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7267"/>
    <s v="En línea"/>
  </r>
  <r>
    <s v="02611665"/>
    <s v="07/02/2025"/>
    <s v="14:48"/>
    <s v="OGF9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7313"/>
    <s v="En línea"/>
  </r>
  <r>
    <s v="04154363"/>
    <s v="07/02/2025"/>
    <s v="15:14"/>
    <s v="OGC15E"/>
    <x v="0"/>
    <s v="BOGOTÁ, D.C."/>
    <x v="0"/>
    <x v="0"/>
    <n v="17003.52"/>
    <n v="1.107"/>
    <n v="15360"/>
    <n v="15360"/>
    <s v="1000800910551005"/>
    <n v="16129.73"/>
    <n v="17855.611109999998"/>
    <x v="10"/>
    <x v="1"/>
    <x v="17"/>
    <n v="1005"/>
    <n v="10008009"/>
    <s v="SABANA"/>
    <n v="1055"/>
    <s v="Combustibles"/>
    <s v="0040007354"/>
    <x v="0"/>
    <s v="57707"/>
    <s v="En línea"/>
  </r>
  <r>
    <s v="04154530"/>
    <s v="07/02/2025"/>
    <s v="17:32"/>
    <s v="OFR66E"/>
    <x v="0"/>
    <s v="BOGOTÁ, D.C."/>
    <x v="0"/>
    <x v="0"/>
    <n v="18462.72"/>
    <n v="1.202"/>
    <n v="15360"/>
    <n v="15360"/>
    <s v="1000800910551005"/>
    <n v="16129.73"/>
    <n v="19387.935460000001"/>
    <x v="10"/>
    <x v="1"/>
    <x v="17"/>
    <n v="1005"/>
    <n v="10008009"/>
    <s v="SABANA"/>
    <n v="1055"/>
    <s v="Combustibles"/>
    <s v="0040007354"/>
    <x v="0"/>
    <s v="51512"/>
    <s v="En línea"/>
  </r>
  <r>
    <s v="04154198"/>
    <s v="07/02/2025"/>
    <s v="12:50"/>
    <s v="DDY59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5496"/>
    <s v="En línea"/>
  </r>
  <r>
    <s v="03541619"/>
    <s v="07/02/2025"/>
    <s v="12:06"/>
    <s v="OGF5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9568"/>
    <s v="En línea"/>
  </r>
  <r>
    <s v="02611298"/>
    <s v="07/02/2025"/>
    <s v="02:32"/>
    <s v="OKZ786"/>
    <x v="0"/>
    <s v="BOGOTÁ, D.C."/>
    <x v="0"/>
    <x v="1"/>
    <n v="82080"/>
    <n v="8"/>
    <n v="10260"/>
    <n v="10260"/>
    <s v="1000800910551005"/>
    <n v="10510.43"/>
    <n v="84083.44"/>
    <x v="10"/>
    <x v="1"/>
    <x v="17"/>
    <n v="1005"/>
    <n v="10008009"/>
    <s v="SABANA"/>
    <n v="1055"/>
    <s v="Combustibles"/>
    <s v="0040007354"/>
    <x v="0"/>
    <s v="113742"/>
    <s v="En línea"/>
  </r>
  <r>
    <s v="01661126"/>
    <s v="07/02/2025"/>
    <s v="11:49"/>
    <s v="LIS858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6382"/>
    <s v="En línea"/>
  </r>
  <r>
    <s v="01661521"/>
    <s v="07/02/2025"/>
    <s v="23:40"/>
    <s v="GCX058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49166"/>
    <s v="En línea"/>
  </r>
  <r>
    <s v="04154859"/>
    <s v="07/02/2025"/>
    <s v="21:41"/>
    <s v="GCX106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6271"/>
    <s v="En línea"/>
  </r>
  <r>
    <s v="02611931"/>
    <s v="07/02/2025"/>
    <s v="22:51"/>
    <s v="GCX102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05946"/>
    <s v="En línea"/>
  </r>
  <r>
    <s v="01560131"/>
    <s v="07/02/2025"/>
    <s v="08:17"/>
    <s v="GCW999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1851"/>
    <s v="En línea"/>
  </r>
  <r>
    <s v="02457707"/>
    <s v="07/02/2025"/>
    <s v="21:12"/>
    <s v="GCW994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5341"/>
    <s v="En línea"/>
  </r>
  <r>
    <s v="0166244"/>
    <s v="07/02/2025"/>
    <s v="16:20"/>
    <s v="OLM973"/>
    <x v="9"/>
    <s v="BOGOTÁ, D.C."/>
    <x v="0"/>
    <x v="0"/>
    <n v="161500"/>
    <n v="10"/>
    <n v="16150"/>
    <n v="16150"/>
    <s v="100080091358164"/>
    <n v="16215.81"/>
    <n v="162158.1"/>
    <x v="21"/>
    <x v="1"/>
    <x v="18"/>
    <n v="164"/>
    <n v="10008009"/>
    <s v="SABANA"/>
    <n v="1358"/>
    <s v="Combustibles"/>
    <s v="0040006240"/>
    <x v="0"/>
    <s v="146562"/>
    <s v="En línea"/>
  </r>
  <r>
    <s v="02362844"/>
    <s v="07/02/2025"/>
    <s v="05:48"/>
    <s v="DDT91E"/>
    <x v="0"/>
    <s v="BOGOTÁ, D.C."/>
    <x v="0"/>
    <x v="0"/>
    <n v="20739.558000000001"/>
    <n v="1.302"/>
    <n v="15929"/>
    <n v="15929"/>
    <s v="1000800925901005"/>
    <n v="16129.73"/>
    <n v="21000.908459999999"/>
    <x v="20"/>
    <x v="1"/>
    <x v="16"/>
    <n v="1005"/>
    <n v="10008009"/>
    <s v="SABANA"/>
    <n v="2590"/>
    <s v="Combustibles"/>
    <s v="0040007354"/>
    <x v="0"/>
    <s v="73562"/>
    <s v="En línea"/>
  </r>
  <r>
    <s v="01470204"/>
    <s v="07/02/2025"/>
    <s v="09:23"/>
    <s v="OFY92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5135"/>
    <s v="En línea"/>
  </r>
  <r>
    <s v="02363091"/>
    <s v="07/02/2025"/>
    <s v="11:15"/>
    <s v="OFL91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9500"/>
    <s v="En línea"/>
  </r>
  <r>
    <s v="01469947"/>
    <s v="07/02/2025"/>
    <s v="02:58"/>
    <s v="OFL77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7677"/>
    <s v="En línea"/>
  </r>
  <r>
    <s v="02363190"/>
    <s v="07/02/2025"/>
    <s v="15:13"/>
    <s v="LHA23F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3348"/>
    <s v="En línea"/>
  </r>
  <r>
    <s v="02363451"/>
    <s v="07/02/2025"/>
    <s v="21:49"/>
    <s v="OFL81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5759"/>
    <s v="En línea"/>
  </r>
  <r>
    <s v="01470687"/>
    <s v="07/02/2025"/>
    <s v="22:09"/>
    <s v="OFL84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17862"/>
    <s v="En línea"/>
  </r>
  <r>
    <s v="01470530"/>
    <s v="07/02/2025"/>
    <s v="17:57"/>
    <s v="DDT44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8634"/>
    <s v="En línea"/>
  </r>
  <r>
    <s v="01470514"/>
    <s v="07/02/2025"/>
    <s v="17:37"/>
    <s v="OGE16E"/>
    <x v="0"/>
    <s v="BOGOTÁ, D.C."/>
    <x v="0"/>
    <x v="0"/>
    <n v="31858"/>
    <n v="2"/>
    <n v="15929"/>
    <n v="15929"/>
    <s v="1000800925901005"/>
    <n v="16129.73"/>
    <n v="32259.46"/>
    <x v="20"/>
    <x v="1"/>
    <x v="16"/>
    <n v="1005"/>
    <n v="10008009"/>
    <s v="SABANA"/>
    <n v="2590"/>
    <s v="Combustibles"/>
    <s v="0040007354"/>
    <x v="0"/>
    <s v="61406"/>
    <s v="En línea"/>
  </r>
  <r>
    <s v="01470209"/>
    <s v="07/02/2025"/>
    <s v="09:28"/>
    <s v="GCX126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3533"/>
    <s v="En línea"/>
  </r>
  <r>
    <s v="01470398"/>
    <s v="07/02/2025"/>
    <s v="14:29"/>
    <s v="OKZ546"/>
    <x v="0"/>
    <s v="BOGOTÁ, D.C."/>
    <x v="0"/>
    <x v="1"/>
    <n v="63894"/>
    <n v="6"/>
    <n v="10649"/>
    <n v="10649"/>
    <s v="1000800925901005"/>
    <n v="10510.43"/>
    <n v="63062.58"/>
    <x v="20"/>
    <x v="1"/>
    <x v="16"/>
    <n v="1005"/>
    <n v="10008009"/>
    <s v="SABANA"/>
    <n v="2590"/>
    <s v="Combustibles"/>
    <s v="0040007354"/>
    <x v="0"/>
    <s v="151665"/>
    <s v="En línea"/>
  </r>
  <r>
    <s v="02363228"/>
    <s v="07/02/2025"/>
    <s v="16:26"/>
    <s v="OLO595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1995"/>
    <s v="En línea"/>
  </r>
  <r>
    <s v="03165898"/>
    <s v="07/02/2025"/>
    <s v="10:20"/>
    <s v="OFQ43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4115"/>
    <s v="En línea"/>
  </r>
  <r>
    <s v="03165801"/>
    <s v="07/02/2025"/>
    <s v="08:03"/>
    <s v="OFQ45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6880"/>
    <s v="En línea"/>
  </r>
  <r>
    <s v="03166033"/>
    <s v="07/02/2025"/>
    <s v="14:09"/>
    <s v="OFQ31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9331"/>
    <s v="En línea"/>
  </r>
  <r>
    <s v="02855292"/>
    <s v="07/02/2025"/>
    <s v="09:05"/>
    <s v="OFM59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58657"/>
    <s v="En línea"/>
  </r>
  <r>
    <s v="011013293"/>
    <s v="07/02/2025"/>
    <s v="02:25"/>
    <s v="OFN01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62588"/>
    <s v="En línea"/>
  </r>
  <r>
    <s v="01400084"/>
    <s v="07/02/2025"/>
    <s v="15:24"/>
    <s v="LIS836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41326"/>
    <s v="En línea"/>
  </r>
  <r>
    <s v="02694684"/>
    <s v="07/02/2025"/>
    <s v="22:25"/>
    <s v="OLO584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153305"/>
    <s v="En línea"/>
  </r>
  <r>
    <s v="01400218"/>
    <s v="07/02/2025"/>
    <s v="18:35"/>
    <s v="OKZ548"/>
    <x v="0"/>
    <s v="BOGOTÁ, D.C."/>
    <x v="0"/>
    <x v="1"/>
    <n v="62760"/>
    <n v="6"/>
    <n v="10460"/>
    <n v="10460"/>
    <s v="100080099291005"/>
    <n v="10510.43"/>
    <n v="63062.58"/>
    <x v="9"/>
    <x v="1"/>
    <x v="17"/>
    <n v="1005"/>
    <n v="10008009"/>
    <s v="SABANA"/>
    <n v="929"/>
    <s v="Combustibles"/>
    <s v="0040007354"/>
    <x v="0"/>
    <s v="169071"/>
    <s v="En línea"/>
  </r>
  <r>
    <s v="01400025"/>
    <s v="07/02/2025"/>
    <s v="13:23"/>
    <s v="LIS973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30732"/>
    <s v="En línea"/>
  </r>
  <r>
    <s v="02717351"/>
    <s v="07/02/2025"/>
    <s v="16:14"/>
    <s v="OFV77E"/>
    <x v="0"/>
    <s v="BOGOTÁ, D.C."/>
    <x v="0"/>
    <x v="0"/>
    <n v="23445"/>
    <n v="1.5"/>
    <n v="15630"/>
    <n v="15630"/>
    <s v="1000800914641005"/>
    <n v="16129.73"/>
    <n v="24194.595000000001"/>
    <x v="47"/>
    <x v="1"/>
    <x v="17"/>
    <n v="1005"/>
    <n v="10008009"/>
    <s v="SABANA"/>
    <n v="1464"/>
    <s v="Combustibles"/>
    <s v="0040007354"/>
    <x v="0"/>
    <s v="9927"/>
    <s v="En línea"/>
  </r>
  <r>
    <s v="02717357"/>
    <s v="07/02/2025"/>
    <s v="16:22"/>
    <s v="OFQ51E"/>
    <x v="0"/>
    <s v="BOGOTÁ, D.C."/>
    <x v="0"/>
    <x v="0"/>
    <n v="23445"/>
    <n v="1.5"/>
    <n v="15630"/>
    <n v="15630"/>
    <s v="1000800914641005"/>
    <n v="16129.73"/>
    <n v="24194.595000000001"/>
    <x v="47"/>
    <x v="1"/>
    <x v="17"/>
    <n v="1005"/>
    <n v="10008009"/>
    <s v="SABANA"/>
    <n v="1464"/>
    <s v="Combustibles"/>
    <s v="0040007354"/>
    <x v="0"/>
    <s v="79376"/>
    <s v="En línea"/>
  </r>
  <r>
    <s v="01543651"/>
    <s v="07/02/2025"/>
    <s v="22:02"/>
    <s v="OLN192"/>
    <x v="0"/>
    <s v="BOGOTÁ, D.C."/>
    <x v="0"/>
    <x v="0"/>
    <n v="62520"/>
    <n v="4"/>
    <n v="15630"/>
    <n v="15630"/>
    <s v="1000800914641005"/>
    <n v="16129.73"/>
    <n v="64518.92"/>
    <x v="47"/>
    <x v="1"/>
    <x v="17"/>
    <n v="1005"/>
    <n v="10008009"/>
    <s v="SABANA"/>
    <n v="1464"/>
    <s v="Combustibles"/>
    <s v="0040007354"/>
    <x v="0"/>
    <s v="124885"/>
    <s v="En línea"/>
  </r>
  <r>
    <s v="49021764"/>
    <s v="07/02/2025"/>
    <s v="06:48"/>
    <s v="DDY25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87700"/>
    <s v="En línea"/>
  </r>
  <r>
    <s v="49040828"/>
    <s v="07/02/2025"/>
    <s v="15:13"/>
    <s v="OLN066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3965"/>
    <s v="En línea"/>
  </r>
  <r>
    <s v="49044477"/>
    <s v="07/02/2025"/>
    <s v="16:50"/>
    <s v="OLO315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2665"/>
    <s v="En línea"/>
  </r>
  <r>
    <s v="49044597"/>
    <s v="07/02/2025"/>
    <s v="16:53"/>
    <s v="OAM50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112320"/>
    <s v="En línea"/>
  </r>
  <r>
    <s v="49041558"/>
    <s v="07/02/2025"/>
    <s v="15:35"/>
    <s v="LHE48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19090"/>
    <s v="En línea"/>
  </r>
  <r>
    <s v="49053172"/>
    <s v="07/02/2025"/>
    <s v="22:01"/>
    <s v="ODT171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6909"/>
    <s v="En línea"/>
  </r>
  <r>
    <s v="49051144"/>
    <s v="07/02/2025"/>
    <s v="20:20"/>
    <s v="UKP10D"/>
    <x v="0"/>
    <s v="BOGOTÁ, D.C."/>
    <x v="0"/>
    <x v="0"/>
    <n v="32480"/>
    <n v="2"/>
    <n v="16240"/>
    <n v="16240"/>
    <s v="1000800935401005"/>
    <n v="16129.73"/>
    <n v="32259.46"/>
    <x v="32"/>
    <x v="1"/>
    <x v="16"/>
    <n v="1005"/>
    <n v="10008009"/>
    <s v="SABANA"/>
    <n v="3540"/>
    <s v="Combustibles"/>
    <s v="0040007354"/>
    <x v="0"/>
    <s v="30387"/>
    <s v="En línea"/>
  </r>
  <r>
    <s v="49051437"/>
    <s v="07/02/2025"/>
    <s v="20:32"/>
    <s v="LHA32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6470"/>
    <s v="En línea"/>
  </r>
  <r>
    <s v="49047374"/>
    <s v="07/02/2025"/>
    <s v="18:09"/>
    <s v="OFL24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0960"/>
    <s v="En línea"/>
  </r>
  <r>
    <s v="49047263"/>
    <s v="07/02/2025"/>
    <s v="18:06"/>
    <s v="LHE14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8474"/>
    <s v="En línea"/>
  </r>
  <r>
    <s v="49045792"/>
    <s v="07/02/2025"/>
    <s v="17:24"/>
    <s v="OKZ584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7138"/>
    <s v="En línea"/>
  </r>
  <r>
    <s v="49029798"/>
    <s v="07/02/2025"/>
    <s v="09:50"/>
    <s v="OKZ835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8353"/>
    <s v="En línea"/>
  </r>
  <r>
    <s v="49031074"/>
    <s v="07/02/2025"/>
    <s v="10:27"/>
    <s v="OAM59E"/>
    <x v="0"/>
    <s v="BOGOTÁ, D.C."/>
    <x v="0"/>
    <x v="0"/>
    <n v="24376.240000000002"/>
    <n v="1.5009999999999999"/>
    <n v="16240"/>
    <n v="16240"/>
    <s v="1000800935401005"/>
    <n v="16129.73"/>
    <n v="24210.724729999998"/>
    <x v="32"/>
    <x v="1"/>
    <x v="16"/>
    <n v="1005"/>
    <n v="10008009"/>
    <s v="SABANA"/>
    <n v="3540"/>
    <s v="Combustibles"/>
    <s v="0040007354"/>
    <x v="0"/>
    <s v="76108"/>
    <s v="En línea"/>
  </r>
  <r>
    <s v="49033517"/>
    <s v="07/02/2025"/>
    <s v="11:40"/>
    <s v="OJX057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86861"/>
    <s v="En línea"/>
  </r>
  <r>
    <s v="49032696"/>
    <s v="07/02/2025"/>
    <s v="11:16"/>
    <s v="AWV13D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77722"/>
    <s v="En línea"/>
  </r>
  <r>
    <s v="49031914"/>
    <s v="07/02/2025"/>
    <s v="10:51"/>
    <s v="OLN232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59442"/>
    <s v="En línea"/>
  </r>
  <r>
    <s v="01691361"/>
    <s v="07/02/2025"/>
    <s v="06:32"/>
    <s v="OLM972"/>
    <x v="10"/>
    <s v="BOGOTÁ, D.C."/>
    <x v="0"/>
    <x v="1"/>
    <n v="140434.53"/>
    <n v="13.137"/>
    <n v="10690"/>
    <n v="10690"/>
    <s v="100080091039465"/>
    <n v="10704.89"/>
    <n v="140630.13993"/>
    <x v="5"/>
    <x v="1"/>
    <x v="23"/>
    <n v="465"/>
    <n v="10008009"/>
    <s v="SABANA"/>
    <n v="1039"/>
    <s v="Combustibles"/>
    <s v="0040006276"/>
    <x v="0"/>
    <s v="149421"/>
    <s v="En línea"/>
  </r>
  <r>
    <s v="01691990"/>
    <s v="07/02/2025"/>
    <s v="17:11"/>
    <s v="OBI770"/>
    <x v="10"/>
    <s v="BOGOTÁ, D.C."/>
    <x v="0"/>
    <x v="1"/>
    <n v="121224.6"/>
    <n v="11.34"/>
    <n v="10690"/>
    <n v="10690"/>
    <s v="100080091039465"/>
    <n v="10704.89"/>
    <n v="121393.45259999999"/>
    <x v="5"/>
    <x v="1"/>
    <x v="23"/>
    <n v="465"/>
    <n v="10008009"/>
    <s v="SABANA"/>
    <n v="1039"/>
    <s v="Combustibles"/>
    <s v="0040006276"/>
    <x v="0"/>
    <s v="299145"/>
    <s v="En línea"/>
  </r>
  <r>
    <s v="01691296"/>
    <s v="07/02/2025"/>
    <s v="02:15"/>
    <s v="OLO736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61450"/>
    <s v="En línea"/>
  </r>
  <r>
    <s v="01692135"/>
    <s v="07/02/2025"/>
    <s v="19:28"/>
    <s v="LIS983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39079"/>
    <s v="En línea"/>
  </r>
  <r>
    <s v="01692061"/>
    <s v="07/02/2025"/>
    <s v="18:23"/>
    <s v="LIT000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20372"/>
    <s v="En línea"/>
  </r>
  <r>
    <s v="01691483"/>
    <s v="07/02/2025"/>
    <s v="08:41"/>
    <s v="OBI852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393139"/>
    <s v="En línea"/>
  </r>
  <r>
    <s v="01691668"/>
    <s v="07/02/2025"/>
    <s v="11:50"/>
    <s v="JQV325"/>
    <x v="0"/>
    <s v="BOGOTÁ, D.C."/>
    <x v="0"/>
    <x v="1"/>
    <n v="85520"/>
    <n v="8"/>
    <n v="10690"/>
    <n v="10690"/>
    <s v="1000800910391005"/>
    <n v="10510.43"/>
    <n v="84083.44"/>
    <x v="5"/>
    <x v="1"/>
    <x v="17"/>
    <n v="1005"/>
    <n v="10008009"/>
    <s v="SABANA"/>
    <n v="1039"/>
    <s v="Combustibles"/>
    <s v="0040007354"/>
    <x v="0"/>
    <s v="11312"/>
    <s v="En línea"/>
  </r>
  <r>
    <s v="03549526"/>
    <s v="07/02/2025"/>
    <s v="08:17"/>
    <s v="OGB68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73697"/>
    <s v="En línea"/>
  </r>
  <r>
    <s v="02499142"/>
    <s v="07/02/2025"/>
    <s v="22:55"/>
    <s v="OFO77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61738"/>
    <s v="En línea"/>
  </r>
  <r>
    <s v="01661487"/>
    <s v="07/02/2025"/>
    <s v="22:44"/>
    <s v="OBI409"/>
    <x v="2"/>
    <s v="BOGOTÁ, D.C."/>
    <x v="0"/>
    <x v="1"/>
    <n v="98229.24"/>
    <n v="9.5739999999999998"/>
    <n v="10260"/>
    <n v="10260"/>
    <s v="100080091055267"/>
    <n v="10697.3"/>
    <n v="102415.95019999999"/>
    <x v="10"/>
    <x v="1"/>
    <x v="19"/>
    <n v="267"/>
    <n v="10008009"/>
    <s v="SABANA"/>
    <n v="1055"/>
    <s v="Combustibles"/>
    <s v="0040006107"/>
    <x v="0"/>
    <s v="200696"/>
    <s v="En línea"/>
  </r>
  <r>
    <s v="02547063"/>
    <s v="07/02/2025"/>
    <s v="07:50"/>
    <s v="LBL77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4904"/>
    <s v="En línea"/>
  </r>
  <r>
    <s v="02546831"/>
    <s v="07/02/2025"/>
    <s v="01:10"/>
    <s v="OFR06E"/>
    <x v="0"/>
    <s v="BOGOTÁ, D.C."/>
    <x v="0"/>
    <x v="0"/>
    <n v="22527.55"/>
    <n v="1.4450000000000001"/>
    <n v="15590"/>
    <n v="15590"/>
    <s v="1000800910561005"/>
    <n v="16129.73"/>
    <n v="23307.459849999999"/>
    <x v="28"/>
    <x v="1"/>
    <x v="17"/>
    <n v="1005"/>
    <n v="10008009"/>
    <s v="SABANA"/>
    <n v="1056"/>
    <s v="Combustibles"/>
    <s v="0040007354"/>
    <x v="0"/>
    <s v="63400"/>
    <s v="En línea"/>
  </r>
  <r>
    <s v="02547377"/>
    <s v="07/02/2025"/>
    <s v="15:14"/>
    <s v="OFR0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2400"/>
    <s v="En línea"/>
  </r>
  <r>
    <s v="03500337"/>
    <s v="07/02/2025"/>
    <s v="15:13"/>
    <s v="OFJ9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82017"/>
    <s v="En línea"/>
  </r>
  <r>
    <s v="01586611"/>
    <s v="07/02/2025"/>
    <s v="17:14"/>
    <s v="LHF31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6483"/>
    <s v="En línea"/>
  </r>
  <r>
    <s v="02547534"/>
    <s v="07/02/2025"/>
    <s v="18:29"/>
    <s v="OFK6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9887"/>
    <s v="En línea"/>
  </r>
  <r>
    <s v="02547461"/>
    <s v="07/02/2025"/>
    <s v="16:55"/>
    <s v="LBL83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4381"/>
    <s v="En línea"/>
  </r>
  <r>
    <s v="04288137"/>
    <s v="07/02/2025"/>
    <s v="08:02"/>
    <s v="DDY21E"/>
    <x v="0"/>
    <s v="BOGOTÁ, D.C."/>
    <x v="0"/>
    <x v="0"/>
    <n v="15860"/>
    <n v="1"/>
    <n v="15860"/>
    <n v="15860"/>
    <s v="1000800916881005"/>
    <n v="16129.73"/>
    <n v="16129.73"/>
    <x v="51"/>
    <x v="1"/>
    <x v="16"/>
    <n v="1005"/>
    <n v="10008009"/>
    <s v="SABANA"/>
    <n v="1688"/>
    <s v="Combustibles"/>
    <s v="0040007354"/>
    <x v="0"/>
    <s v="56806"/>
    <s v="En línea"/>
  </r>
  <r>
    <s v="01761406"/>
    <s v="07/02/2025"/>
    <s v="09:46"/>
    <s v="OGG0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6830"/>
    <s v="En línea"/>
  </r>
  <r>
    <s v="02750229"/>
    <s v="07/02/2025"/>
    <s v="17:06"/>
    <s v="OFQ0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6446"/>
    <s v="En línea"/>
  </r>
  <r>
    <s v="02749898"/>
    <s v="07/02/2025"/>
    <s v="11:29"/>
    <s v="OFS80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8715"/>
    <s v="En línea"/>
  </r>
  <r>
    <s v="02749903"/>
    <s v="07/02/2025"/>
    <s v="11:31"/>
    <s v="OFP4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2816"/>
    <s v="En línea"/>
  </r>
  <r>
    <s v="02749937"/>
    <s v="07/02/2025"/>
    <s v="12:04"/>
    <s v="LHA27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18897"/>
    <s v="En línea"/>
  </r>
  <r>
    <s v="01762102"/>
    <s v="07/02/2025"/>
    <s v="23:03"/>
    <s v="LHE54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25556"/>
    <s v="En línea"/>
  </r>
  <r>
    <s v="02750395"/>
    <s v="07/02/2025"/>
    <s v="19:53"/>
    <s v="OFP53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89246"/>
    <s v="En línea"/>
  </r>
  <r>
    <s v="03254260"/>
    <s v="07/02/2025"/>
    <s v="08:51"/>
    <s v="OLO685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40254"/>
    <s v="En línea"/>
  </r>
  <r>
    <s v="03254313"/>
    <s v="07/02/2025"/>
    <s v="10:25"/>
    <s v="OLN077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61184"/>
    <s v="En línea"/>
  </r>
  <r>
    <s v="04227621"/>
    <s v="07/02/2025"/>
    <s v="12:25"/>
    <s v="GCX116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90392"/>
    <s v="En línea"/>
  </r>
  <r>
    <s v="04227846"/>
    <s v="07/02/2025"/>
    <s v="20:31"/>
    <s v="LIT151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28095"/>
    <s v="En línea"/>
  </r>
  <r>
    <s v="04227896"/>
    <s v="07/02/2025"/>
    <s v="22:02"/>
    <s v="OLO699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46280"/>
    <s v="En línea"/>
  </r>
  <r>
    <s v="02216939"/>
    <s v="07/02/2025"/>
    <s v="22:12"/>
    <s v="OFJ29E"/>
    <x v="0"/>
    <s v="BOGOTÁ, D.C."/>
    <x v="0"/>
    <x v="0"/>
    <n v="23235"/>
    <n v="1.5"/>
    <n v="15490"/>
    <n v="15490"/>
    <s v="1000800937031005"/>
    <n v="16129.73"/>
    <n v="24194.595000000001"/>
    <x v="48"/>
    <x v="1"/>
    <x v="16"/>
    <n v="1005"/>
    <n v="10008009"/>
    <s v="SABANA"/>
    <n v="3703"/>
    <s v="Combustibles"/>
    <s v="0040007354"/>
    <x v="0"/>
    <s v="80004"/>
    <s v="En línea"/>
  </r>
  <r>
    <s v="02372505"/>
    <s v="07/02/2025"/>
    <s v="08:15"/>
    <s v="OCK423"/>
    <x v="2"/>
    <s v="BOGOTÁ, D.C."/>
    <x v="0"/>
    <x v="0"/>
    <n v="195046.77"/>
    <n v="12.478999999999999"/>
    <n v="15630"/>
    <n v="15630"/>
    <s v="10008009930267"/>
    <n v="16316.6"/>
    <n v="203614.85139999999"/>
    <x v="33"/>
    <x v="1"/>
    <x v="19"/>
    <n v="267"/>
    <n v="10008009"/>
    <s v="SABANA"/>
    <n v="930"/>
    <s v="Combustibles"/>
    <s v="0040006107"/>
    <x v="0"/>
    <s v="154024"/>
    <s v="En línea"/>
  </r>
  <r>
    <s v="01627767"/>
    <s v="07/02/2025"/>
    <s v="18:20"/>
    <s v="OFV56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85505"/>
    <s v="En línea"/>
  </r>
  <r>
    <s v="01337210"/>
    <s v="07/02/2025"/>
    <s v="00:55"/>
    <s v="OFJ16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67182"/>
    <s v="En línea"/>
  </r>
  <r>
    <s v="02340496"/>
    <s v="07/02/2025"/>
    <s v="11:48"/>
    <s v="DDQ58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66037"/>
    <s v="En línea"/>
  </r>
  <r>
    <s v="01337357"/>
    <s v="07/02/2025"/>
    <s v="10:11"/>
    <s v="LBM42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58255"/>
    <s v="En línea"/>
  </r>
  <r>
    <s v="0790919"/>
    <s v="07/02/2025"/>
    <s v="21:31"/>
    <s v="OJX104"/>
    <x v="0"/>
    <s v="BOGOTÁ, D.C."/>
    <x v="0"/>
    <x v="0"/>
    <n v="54774.78"/>
    <n v="3.5430000000000001"/>
    <n v="15460"/>
    <n v="15460"/>
    <s v="100080099841005"/>
    <n v="16129.73"/>
    <n v="57147.633390000003"/>
    <x v="34"/>
    <x v="1"/>
    <x v="17"/>
    <n v="1005"/>
    <n v="10008009"/>
    <s v="SABANA"/>
    <n v="984"/>
    <s v="Combustibles"/>
    <s v="0040007354"/>
    <x v="0"/>
    <s v="256835"/>
    <s v="En línea"/>
  </r>
  <r>
    <s v="2784841"/>
    <s v="07/02/2025"/>
    <s v="12:48"/>
    <s v="OLO598"/>
    <x v="0"/>
    <s v="BOGOTÁ, D.C."/>
    <x v="0"/>
    <x v="1"/>
    <n v="41520"/>
    <n v="4"/>
    <n v="10380"/>
    <n v="10380"/>
    <s v="100080099901005"/>
    <n v="10510.43"/>
    <n v="42041.72"/>
    <x v="45"/>
    <x v="1"/>
    <x v="17"/>
    <n v="1005"/>
    <n v="10008009"/>
    <s v="SABANA"/>
    <n v="990"/>
    <s v="Combustibles"/>
    <s v="0040007354"/>
    <x v="0"/>
    <s v="82985"/>
    <s v="En línea"/>
  </r>
  <r>
    <s v="03172789"/>
    <s v="07/02/2025"/>
    <s v="02:07"/>
    <s v="OFU88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27210"/>
    <s v="En línea"/>
  </r>
  <r>
    <s v="03172791"/>
    <s v="07/02/2025"/>
    <s v="02:17"/>
    <s v="OFM51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8931"/>
    <s v="En línea"/>
  </r>
  <r>
    <s v="01282315"/>
    <s v="07/02/2025"/>
    <s v="12:37"/>
    <s v="LHA56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19800"/>
    <s v="En línea"/>
  </r>
  <r>
    <s v="04334196"/>
    <s v="07/02/2025"/>
    <s v="08:20"/>
    <s v="OJX100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213459"/>
    <s v="En línea"/>
  </r>
  <r>
    <s v="02277403"/>
    <s v="07/02/2025"/>
    <s v="12:02"/>
    <s v="UKP37D"/>
    <x v="0"/>
    <s v="BOGOTÁ, D.C."/>
    <x v="0"/>
    <x v="0"/>
    <n v="26894.34"/>
    <n v="1.734"/>
    <n v="15510"/>
    <n v="15510"/>
    <s v="1000800910401005"/>
    <n v="16129.73"/>
    <n v="27968.951819999998"/>
    <x v="22"/>
    <x v="1"/>
    <x v="17"/>
    <n v="1005"/>
    <n v="10008009"/>
    <s v="SABANA"/>
    <n v="1040"/>
    <s v="Combustibles"/>
    <s v="0040007354"/>
    <x v="0"/>
    <s v="48778"/>
    <s v="En línea"/>
  </r>
  <r>
    <s v="01282324"/>
    <s v="07/02/2025"/>
    <s v="13:03"/>
    <s v="OAN88E"/>
    <x v="0"/>
    <s v="BOGOTÁ, D.C."/>
    <x v="0"/>
    <x v="0"/>
    <n v="15510"/>
    <n v="1"/>
    <n v="15510"/>
    <n v="15510"/>
    <s v="1000800910401005"/>
    <n v="16129.73"/>
    <n v="16129.73"/>
    <x v="22"/>
    <x v="1"/>
    <x v="17"/>
    <n v="1005"/>
    <n v="10008009"/>
    <s v="SABANA"/>
    <n v="1040"/>
    <s v="Combustibles"/>
    <s v="0040007354"/>
    <x v="0"/>
    <s v="74050"/>
    <s v="En línea"/>
  </r>
  <r>
    <s v="03173102"/>
    <s v="07/02/2025"/>
    <s v="16:55"/>
    <s v="DDN51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26642"/>
    <s v="En línea"/>
  </r>
  <r>
    <s v="02277661"/>
    <s v="07/02/2025"/>
    <s v="22:14"/>
    <s v="OLM966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05539"/>
    <s v="En línea"/>
  </r>
  <r>
    <s v="01282609"/>
    <s v="07/02/2025"/>
    <s v="21:15"/>
    <s v="OLN163"/>
    <x v="0"/>
    <s v="BOGOTÁ, D.C."/>
    <x v="0"/>
    <x v="0"/>
    <n v="93060"/>
    <n v="6"/>
    <n v="15510"/>
    <n v="15510"/>
    <s v="1000800910401005"/>
    <n v="16129.73"/>
    <n v="96778.38"/>
    <x v="22"/>
    <x v="1"/>
    <x v="17"/>
    <n v="1005"/>
    <n v="10008009"/>
    <s v="SABANA"/>
    <n v="1040"/>
    <s v="Combustibles"/>
    <s v="0040007354"/>
    <x v="0"/>
    <s v="164616"/>
    <s v="En línea"/>
  </r>
  <r>
    <s v="04334610"/>
    <s v="07/02/2025"/>
    <s v="19:48"/>
    <s v="ODT135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216520"/>
    <s v="En línea"/>
  </r>
  <r>
    <s v="02277539"/>
    <s v="07/02/2025"/>
    <s v="17:19"/>
    <s v="OFO69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64029"/>
    <s v="En línea"/>
  </r>
  <r>
    <s v="01831167"/>
    <s v="07/02/2025"/>
    <s v="00:40"/>
    <s v="OGG30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63190"/>
    <s v="En línea"/>
  </r>
  <r>
    <s v="021014925"/>
    <s v="07/02/2025"/>
    <s v="04:11"/>
    <s v="OFJ01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88174"/>
    <s v="En línea"/>
  </r>
  <r>
    <s v="01831668"/>
    <s v="07/02/2025"/>
    <s v="14:43"/>
    <s v="OFQ33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70300"/>
    <s v="En línea"/>
  </r>
  <r>
    <s v="01832089"/>
    <s v="07/02/2025"/>
    <s v="23:08"/>
    <s v="OFV60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45127"/>
    <s v="En línea"/>
  </r>
  <r>
    <s v="01691833"/>
    <s v="07/02/2025"/>
    <s v="14:39"/>
    <s v="LIT036"/>
    <x v="0"/>
    <s v="BOGOTÁ, D.C."/>
    <x v="0"/>
    <x v="0"/>
    <n v="93540"/>
    <n v="6"/>
    <n v="15590"/>
    <n v="15590"/>
    <s v="1000800910391005"/>
    <n v="16129.73"/>
    <n v="96778.38"/>
    <x v="5"/>
    <x v="1"/>
    <x v="17"/>
    <n v="1005"/>
    <n v="10008009"/>
    <s v="SABANA"/>
    <n v="1039"/>
    <s v="Combustibles"/>
    <s v="0040007354"/>
    <x v="0"/>
    <s v="19207"/>
    <s v="En línea"/>
  </r>
  <r>
    <s v="01691316"/>
    <s v="07/02/2025"/>
    <s v="03:46"/>
    <s v="OFW1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2408"/>
    <s v="En línea"/>
  </r>
  <r>
    <s v="02465486"/>
    <s v="07/02/2025"/>
    <s v="15:55"/>
    <s v="OFW7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0000"/>
    <s v="En línea"/>
  </r>
  <r>
    <s v="01692290"/>
    <s v="07/02/2025"/>
    <s v="22:07"/>
    <s v="OBI341"/>
    <x v="0"/>
    <s v="BOGOTÁ, D.C."/>
    <x v="0"/>
    <x v="0"/>
    <n v="93540"/>
    <n v="6"/>
    <n v="15590"/>
    <n v="15590"/>
    <s v="1000800910391005"/>
    <n v="16129.73"/>
    <n v="96778.38"/>
    <x v="5"/>
    <x v="1"/>
    <x v="17"/>
    <n v="1005"/>
    <n v="10008009"/>
    <s v="SABANA"/>
    <n v="1039"/>
    <s v="Combustibles"/>
    <s v="0040007354"/>
    <x v="0"/>
    <s v="301917"/>
    <s v="En línea"/>
  </r>
  <r>
    <s v="02465717"/>
    <s v="07/02/2025"/>
    <s v="18:54"/>
    <s v="OFU9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7380"/>
    <s v="En línea"/>
  </r>
  <r>
    <s v="02465756"/>
    <s v="07/02/2025"/>
    <s v="19:20"/>
    <s v="DDQ18E"/>
    <x v="0"/>
    <s v="BOGOTÁ, D.C."/>
    <x v="0"/>
    <x v="0"/>
    <n v="21857.18"/>
    <n v="1.4019999999999999"/>
    <n v="15590"/>
    <n v="15590"/>
    <s v="1000800910391005"/>
    <n v="16129.73"/>
    <n v="22613.881459999997"/>
    <x v="5"/>
    <x v="1"/>
    <x v="17"/>
    <n v="1005"/>
    <n v="10008009"/>
    <s v="SABANA"/>
    <n v="1039"/>
    <s v="Combustibles"/>
    <s v="0040007354"/>
    <x v="0"/>
    <s v="49766"/>
    <s v="En línea"/>
  </r>
  <r>
    <s v="01691448"/>
    <s v="07/02/2025"/>
    <s v="08:10"/>
    <s v="OGF8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5309"/>
    <s v="En línea"/>
  </r>
  <r>
    <s v="02465247"/>
    <s v="07/02/2025"/>
    <s v="11:49"/>
    <s v="OAN84E"/>
    <x v="0"/>
    <s v="BOGOTÁ, D.C."/>
    <x v="0"/>
    <x v="0"/>
    <n v="24866.05"/>
    <n v="1.595"/>
    <n v="15590"/>
    <n v="15590"/>
    <s v="1000800910391005"/>
    <n v="16129.73"/>
    <n v="25726.91935"/>
    <x v="5"/>
    <x v="1"/>
    <x v="17"/>
    <n v="1005"/>
    <n v="10008009"/>
    <s v="SABANA"/>
    <n v="1039"/>
    <s v="Combustibles"/>
    <s v="0040007354"/>
    <x v="0"/>
    <s v="86729"/>
    <s v="En línea"/>
  </r>
  <r>
    <s v="02465360"/>
    <s v="07/02/2025"/>
    <s v="13:41"/>
    <s v="OFX78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8713"/>
    <s v="En línea"/>
  </r>
  <r>
    <s v="02465369"/>
    <s v="07/02/2025"/>
    <s v="13:46"/>
    <s v="OFV41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3512"/>
    <s v="En línea"/>
  </r>
  <r>
    <s v="02742704"/>
    <s v="07/02/2025"/>
    <s v="14:46"/>
    <s v="OBG387"/>
    <x v="2"/>
    <s v="BOGOTÁ, D.C."/>
    <x v="0"/>
    <x v="1"/>
    <n v="122333.28"/>
    <n v="11.853999999999999"/>
    <n v="10320"/>
    <n v="10320"/>
    <s v="100080091047267"/>
    <n v="10697.3"/>
    <n v="126805.79419999999"/>
    <x v="6"/>
    <x v="1"/>
    <x v="19"/>
    <n v="267"/>
    <n v="10008009"/>
    <s v="SABANA"/>
    <n v="1047"/>
    <s v="Combustibles"/>
    <s v="0040006107"/>
    <x v="0"/>
    <s v="97800"/>
    <s v="En línea"/>
  </r>
  <r>
    <s v="03500392"/>
    <s v="07/02/2025"/>
    <s v="16:24"/>
    <s v="GCX113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80110"/>
    <s v="En línea"/>
  </r>
  <r>
    <s v="02547684"/>
    <s v="07/02/2025"/>
    <s v="21:44"/>
    <s v="OJY260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56867"/>
    <s v="En línea"/>
  </r>
  <r>
    <s v="02420973"/>
    <s v="07/02/2025"/>
    <s v="09:14"/>
    <s v="DDO09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56863"/>
    <s v="En línea"/>
  </r>
  <r>
    <s v="02421071"/>
    <s v="07/02/2025"/>
    <s v="12:02"/>
    <s v="OAP83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57737"/>
    <s v="En línea"/>
  </r>
  <r>
    <s v="02421142"/>
    <s v="07/02/2025"/>
    <s v="14:19"/>
    <s v="AWV21D"/>
    <x v="0"/>
    <s v="BOGOTÁ, D.C."/>
    <x v="0"/>
    <x v="0"/>
    <n v="15630"/>
    <n v="1"/>
    <n v="15630"/>
    <n v="15630"/>
    <s v="1000800910681005"/>
    <n v="16129.73"/>
    <n v="16129.73"/>
    <x v="16"/>
    <x v="1"/>
    <x v="17"/>
    <n v="1005"/>
    <n v="10008009"/>
    <s v="SABANA"/>
    <n v="1068"/>
    <s v="Combustibles"/>
    <s v="0040007354"/>
    <x v="0"/>
    <s v="133812"/>
    <s v="En línea"/>
  </r>
  <r>
    <s v="02421233"/>
    <s v="07/02/2025"/>
    <s v="17:57"/>
    <s v="OAP88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86345"/>
    <s v="En línea"/>
  </r>
  <r>
    <s v="2355088"/>
    <s v="07/02/2025"/>
    <s v="08:54"/>
    <s v="OFX80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6134"/>
    <s v="En línea"/>
  </r>
  <r>
    <s v="2355585"/>
    <s v="07/02/2025"/>
    <s v="18:10"/>
    <s v="OFY99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49612"/>
    <s v="En línea"/>
  </r>
  <r>
    <s v="2355748"/>
    <s v="07/02/2025"/>
    <s v="20:31"/>
    <s v="OFY47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8131"/>
    <s v="En línea"/>
  </r>
  <r>
    <s v="2355823"/>
    <s v="07/02/2025"/>
    <s v="22:23"/>
    <s v="OFY54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53900"/>
    <s v="En línea"/>
  </r>
  <r>
    <s v="02749501"/>
    <s v="07/02/2025"/>
    <s v="03:23"/>
    <s v="GCW871"/>
    <x v="0"/>
    <s v="BOGOTÁ, D.C."/>
    <x v="0"/>
    <x v="1"/>
    <n v="21642.37"/>
    <n v="2.0830000000000002"/>
    <n v="10390"/>
    <n v="10390"/>
    <s v="1000800913611005"/>
    <n v="10510.43"/>
    <n v="21893.225690000003"/>
    <x v="13"/>
    <x v="1"/>
    <x v="17"/>
    <n v="1005"/>
    <n v="10008009"/>
    <s v="SABANA"/>
    <n v="1361"/>
    <s v="Combustibles"/>
    <s v="0040007354"/>
    <x v="0"/>
    <s v="71017"/>
    <s v="En línea"/>
  </r>
  <r>
    <s v="01761446"/>
    <s v="07/02/2025"/>
    <s v="10:25"/>
    <s v="OKZ853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42665"/>
    <s v="En línea"/>
  </r>
  <r>
    <s v="02749929"/>
    <s v="07/02/2025"/>
    <s v="11:58"/>
    <s v="LIS860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7221"/>
    <s v="En línea"/>
  </r>
  <r>
    <s v="02694428"/>
    <s v="07/02/2025"/>
    <s v="15:37"/>
    <s v="OEU938"/>
    <x v="0"/>
    <s v="BOGOTÁ, D.C."/>
    <x v="0"/>
    <x v="0"/>
    <n v="78150"/>
    <n v="5"/>
    <n v="15630"/>
    <n v="15630"/>
    <s v="100080099291005"/>
    <n v="16129.73"/>
    <n v="80648.649999999994"/>
    <x v="9"/>
    <x v="1"/>
    <x v="17"/>
    <n v="1005"/>
    <n v="10008009"/>
    <s v="SABANA"/>
    <n v="929"/>
    <s v="Combustibles"/>
    <s v="0040007354"/>
    <x v="0"/>
    <s v="232125"/>
    <s v="En línea"/>
  </r>
  <r>
    <s v="01400256"/>
    <s v="07/02/2025"/>
    <s v="21:02"/>
    <s v="JQV269"/>
    <x v="0"/>
    <s v="BOGOTÁ, D.C."/>
    <x v="0"/>
    <x v="0"/>
    <n v="46890"/>
    <n v="3"/>
    <n v="15630"/>
    <n v="15630"/>
    <s v="100080099291005"/>
    <n v="16129.73"/>
    <n v="48389.19"/>
    <x v="9"/>
    <x v="1"/>
    <x v="17"/>
    <n v="1005"/>
    <n v="10008009"/>
    <s v="SABANA"/>
    <n v="929"/>
    <s v="Combustibles"/>
    <s v="0040007354"/>
    <x v="0"/>
    <s v="59133"/>
    <s v="En línea"/>
  </r>
  <r>
    <s v="02694640"/>
    <s v="07/02/2025"/>
    <s v="21:11"/>
    <s v="DDU97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74208"/>
    <s v="En línea"/>
  </r>
  <r>
    <s v="02517615"/>
    <s v="07/02/2025"/>
    <s v="03:59"/>
    <s v="OLO609"/>
    <x v="0"/>
    <s v="BOGOTÁ, D.C."/>
    <x v="0"/>
    <x v="1"/>
    <n v="41761.160000000003"/>
    <n v="4.0309999999999997"/>
    <n v="10360"/>
    <n v="10360"/>
    <s v="100080099591005"/>
    <n v="10510.43"/>
    <n v="42367.54333"/>
    <x v="49"/>
    <x v="1"/>
    <x v="17"/>
    <n v="1005"/>
    <n v="10008009"/>
    <s v="SABANA"/>
    <n v="959"/>
    <s v="Combustibles"/>
    <s v="0040007354"/>
    <x v="0"/>
    <s v="125649"/>
    <s v="En línea"/>
  </r>
  <r>
    <s v="03252148"/>
    <s v="07/02/2025"/>
    <s v="01:11"/>
    <s v="DDU69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4439"/>
    <s v="En línea"/>
  </r>
  <r>
    <s v="02242062"/>
    <s v="07/02/2025"/>
    <s v="06:03"/>
    <s v="OAO34E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53610"/>
    <s v="En línea"/>
  </r>
  <r>
    <s v="03252229"/>
    <s v="07/02/2025"/>
    <s v="06:55"/>
    <s v="JQV262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36899"/>
    <s v="En línea"/>
  </r>
  <r>
    <s v="03252335"/>
    <s v="07/02/2025"/>
    <s v="12:10"/>
    <s v="OAM2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8706"/>
    <s v="En línea"/>
  </r>
  <r>
    <s v="03252343"/>
    <s v="07/02/2025"/>
    <s v="12:30"/>
    <s v="OAM68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93547"/>
    <s v="En línea"/>
  </r>
  <r>
    <s v="03252348"/>
    <s v="07/02/2025"/>
    <s v="12:35"/>
    <s v="OGE17E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56946"/>
    <s v="En línea"/>
  </r>
  <r>
    <s v="04190546"/>
    <s v="07/02/2025"/>
    <s v="08:17"/>
    <s v="OFU7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30329"/>
    <s v="En línea"/>
  </r>
  <r>
    <s v="04190566"/>
    <s v="07/02/2025"/>
    <s v="08:53"/>
    <s v="DDU78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1545"/>
    <s v="En línea"/>
  </r>
  <r>
    <s v="02242106"/>
    <s v="07/02/2025"/>
    <s v="08:06"/>
    <s v="LIS727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58191"/>
    <s v="En línea"/>
  </r>
  <r>
    <s v="02242157"/>
    <s v="07/02/2025"/>
    <s v="10:32"/>
    <s v="LHE92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8560"/>
    <s v="En línea"/>
  </r>
  <r>
    <s v="02242200"/>
    <s v="07/02/2025"/>
    <s v="13:16"/>
    <s v="JQV270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51470"/>
    <s v="En línea"/>
  </r>
  <r>
    <s v="04190682"/>
    <s v="07/02/2025"/>
    <s v="14:28"/>
    <s v="LIS735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27987"/>
    <s v="En línea"/>
  </r>
  <r>
    <s v="04190690"/>
    <s v="07/02/2025"/>
    <s v="14:41"/>
    <s v="LHF01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2624"/>
    <s v="En línea"/>
  </r>
  <r>
    <s v="03252416"/>
    <s v="07/02/2025"/>
    <s v="16:16"/>
    <s v="OAM8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9563"/>
    <s v="En línea"/>
  </r>
  <r>
    <s v="04190732"/>
    <s v="07/02/2025"/>
    <s v="16:41"/>
    <s v="DDX14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32330"/>
    <s v="En línea"/>
  </r>
  <r>
    <s v="03252174"/>
    <s v="07/02/2025"/>
    <s v="05:03"/>
    <s v="OLN062"/>
    <x v="0"/>
    <s v="BOGOTÁ, D.C."/>
    <x v="0"/>
    <x v="0"/>
    <n v="34335.089999999997"/>
    <n v="2.2309999999999999"/>
    <n v="15390"/>
    <n v="15390"/>
    <s v="1000800915551005"/>
    <n v="16129.73"/>
    <n v="35985.427629999998"/>
    <x v="31"/>
    <x v="1"/>
    <x v="16"/>
    <n v="1005"/>
    <n v="10008009"/>
    <s v="SABANA"/>
    <n v="1555"/>
    <s v="Combustibles"/>
    <s v="0040007354"/>
    <x v="0"/>
    <s v="96858"/>
    <s v="En línea"/>
  </r>
  <r>
    <s v="04190707"/>
    <s v="07/02/2025"/>
    <s v="15:40"/>
    <s v="OAM44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87110"/>
    <s v="En línea"/>
  </r>
  <r>
    <s v="03252522"/>
    <s v="07/02/2025"/>
    <s v="21:52"/>
    <s v="DDY30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94613"/>
    <s v="En línea"/>
  </r>
  <r>
    <s v="02242420"/>
    <s v="07/02/2025"/>
    <s v="22:49"/>
    <s v="OGA7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09975"/>
    <s v="En línea"/>
  </r>
  <r>
    <s v="03252508"/>
    <s v="07/02/2025"/>
    <s v="20:49"/>
    <s v="OAM76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6120"/>
    <s v="En línea"/>
  </r>
  <r>
    <s v="01138825"/>
    <s v="07/02/2025"/>
    <s v="17:44"/>
    <s v="LIS728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50453"/>
    <s v="En línea"/>
  </r>
  <r>
    <s v="01138842"/>
    <s v="07/02/2025"/>
    <s v="19:12"/>
    <s v="UKP02D"/>
    <x v="0"/>
    <s v="BOGOTÁ, D.C."/>
    <x v="0"/>
    <x v="0"/>
    <n v="29287.17"/>
    <n v="1.903"/>
    <n v="15390"/>
    <n v="15390"/>
    <s v="1000800915551005"/>
    <n v="16129.73"/>
    <n v="30694.876189999999"/>
    <x v="31"/>
    <x v="1"/>
    <x v="16"/>
    <n v="1005"/>
    <n v="10008009"/>
    <s v="SABANA"/>
    <n v="1555"/>
    <s v="Combustibles"/>
    <s v="0040007354"/>
    <x v="0"/>
    <s v="60346"/>
    <s v="En línea"/>
  </r>
  <r>
    <s v="03252320"/>
    <s v="07/02/2025"/>
    <s v="11:25"/>
    <s v="LIS830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9110"/>
    <s v="En línea"/>
  </r>
  <r>
    <s v="02242254"/>
    <s v="07/02/2025"/>
    <s v="15:46"/>
    <s v="OLN233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50311"/>
    <s v="En línea"/>
  </r>
  <r>
    <s v="02242346"/>
    <s v="07/02/2025"/>
    <s v="19:32"/>
    <s v="OLM902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72602"/>
    <s v="En línea"/>
  </r>
  <r>
    <s v="02242355"/>
    <s v="07/02/2025"/>
    <s v="20:25"/>
    <s v="OKZ676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54916"/>
    <s v="En línea"/>
  </r>
  <r>
    <s v="02742271"/>
    <s v="07/02/2025"/>
    <s v="07:49"/>
    <s v="OFM3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5834"/>
    <s v="En línea"/>
  </r>
  <r>
    <s v="01863566"/>
    <s v="07/02/2025"/>
    <s v="08:07"/>
    <s v="LHG94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9519"/>
    <s v="En línea"/>
  </r>
  <r>
    <s v="01863623"/>
    <s v="07/02/2025"/>
    <s v="08:47"/>
    <s v="OAO13E"/>
    <x v="0"/>
    <s v="BOGOTÁ, D.C."/>
    <x v="0"/>
    <x v="0"/>
    <n v="30920"/>
    <n v="2"/>
    <n v="15460"/>
    <n v="15460"/>
    <s v="1000800910471005"/>
    <n v="16129.73"/>
    <n v="32259.46"/>
    <x v="6"/>
    <x v="1"/>
    <x v="17"/>
    <n v="1005"/>
    <n v="10008009"/>
    <s v="SABANA"/>
    <n v="1047"/>
    <s v="Combustibles"/>
    <s v="0040007354"/>
    <x v="0"/>
    <s v="86301"/>
    <s v="En línea"/>
  </r>
  <r>
    <s v="01863676"/>
    <s v="07/02/2025"/>
    <s v="09:27"/>
    <s v="ODT159"/>
    <x v="0"/>
    <s v="BOGOTÁ, D.C."/>
    <x v="0"/>
    <x v="0"/>
    <n v="77300"/>
    <n v="5"/>
    <n v="15460"/>
    <n v="15460"/>
    <s v="1000800910471005"/>
    <n v="16129.73"/>
    <n v="80648.649999999994"/>
    <x v="6"/>
    <x v="1"/>
    <x v="17"/>
    <n v="1005"/>
    <n v="10008009"/>
    <s v="SABANA"/>
    <n v="1047"/>
    <s v="Combustibles"/>
    <s v="0040007354"/>
    <x v="0"/>
    <s v="154586"/>
    <s v="En línea"/>
  </r>
  <r>
    <s v="02742549"/>
    <s v="07/02/2025"/>
    <s v="12:29"/>
    <s v="OFX8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9796"/>
    <s v="En línea"/>
  </r>
  <r>
    <s v="01863964"/>
    <s v="07/02/2025"/>
    <s v="13:17"/>
    <s v="OFX55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8390"/>
    <s v="En línea"/>
  </r>
  <r>
    <s v="02742733"/>
    <s v="07/02/2025"/>
    <s v="15:10"/>
    <s v="OFP0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8605"/>
    <s v="En línea"/>
  </r>
  <r>
    <s v="02742743"/>
    <s v="07/02/2025"/>
    <s v="15:15"/>
    <s v="OFP6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2592"/>
    <s v="En línea"/>
  </r>
  <r>
    <s v="01864525"/>
    <s v="07/02/2025"/>
    <s v="20:59"/>
    <s v="OFP25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6184"/>
    <s v="En línea"/>
  </r>
  <r>
    <s v="02742965"/>
    <s v="07/02/2025"/>
    <s v="18:26"/>
    <s v="OFK4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8689"/>
    <s v="En línea"/>
  </r>
  <r>
    <s v="01864659"/>
    <s v="07/02/2025"/>
    <s v="22:43"/>
    <s v="DDQ5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2262"/>
    <s v="En línea"/>
  </r>
  <r>
    <s v="01863638"/>
    <s v="07/02/2025"/>
    <s v="08:58"/>
    <s v="OLO665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10095"/>
    <s v="En línea"/>
  </r>
  <r>
    <s v="02676068"/>
    <s v="07/02/2025"/>
    <s v="13:37"/>
    <s v="OFQ37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50352"/>
    <s v="En línea"/>
  </r>
  <r>
    <s v="01684489"/>
    <s v="07/02/2025"/>
    <s v="14:29"/>
    <s v="OFL35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77922"/>
    <s v="En línea"/>
  </r>
  <r>
    <s v="01559958"/>
    <s v="07/02/2025"/>
    <s v="00:35"/>
    <s v="OFT32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34620"/>
    <s v="En línea"/>
  </r>
  <r>
    <s v="02457133"/>
    <s v="07/02/2025"/>
    <s v="07:32"/>
    <s v="OFT23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40437"/>
    <s v="En línea"/>
  </r>
  <r>
    <s v="01560102"/>
    <s v="07/02/2025"/>
    <s v="07:33"/>
    <s v="DDO56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79622"/>
    <s v="En línea"/>
  </r>
  <r>
    <s v="02457320"/>
    <s v="07/02/2025"/>
    <s v="12:57"/>
    <s v="OFM86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37853"/>
    <s v="En línea"/>
  </r>
  <r>
    <s v="02457431"/>
    <s v="07/02/2025"/>
    <s v="15:31"/>
    <s v="OFM90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44667"/>
    <s v="En línea"/>
  </r>
  <r>
    <s v="02457528"/>
    <s v="07/02/2025"/>
    <s v="17:37"/>
    <s v="OFT49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34606"/>
    <s v="En línea"/>
  </r>
  <r>
    <s v="02457637"/>
    <s v="07/02/2025"/>
    <s v="19:37"/>
    <s v="OFT25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40276"/>
    <s v="En línea"/>
  </r>
  <r>
    <s v="01560851"/>
    <s v="07/02/2025"/>
    <s v="23:16"/>
    <s v="DDO63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96943"/>
    <s v="En línea"/>
  </r>
  <r>
    <s v="0477022"/>
    <s v="07/02/2025"/>
    <s v="08:39"/>
    <s v="OFZ69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0614"/>
    <s v="En línea"/>
  </r>
  <r>
    <s v="02105146"/>
    <s v="07/02/2025"/>
    <s v="20:33"/>
    <s v="OEU984"/>
    <x v="0"/>
    <s v="BOGOTÁ, D.C."/>
    <x v="0"/>
    <x v="0"/>
    <n v="79450"/>
    <n v="5"/>
    <n v="15890"/>
    <n v="15890"/>
    <s v="1000800923041005"/>
    <n v="16129.73"/>
    <n v="80648.649999999994"/>
    <x v="0"/>
    <x v="1"/>
    <x v="16"/>
    <n v="1005"/>
    <n v="10008009"/>
    <s v="SABANA"/>
    <n v="2304"/>
    <s v="Combustibles"/>
    <s v="0040007354"/>
    <x v="0"/>
    <s v="208465"/>
    <s v="En línea"/>
  </r>
  <r>
    <s v="49047133"/>
    <s v="07/02/2025"/>
    <s v="18:02"/>
    <s v="OBG436"/>
    <x v="2"/>
    <s v="BOGOTÁ, D.C."/>
    <x v="0"/>
    <x v="0"/>
    <n v="43101.498"/>
    <n v="2.742"/>
    <n v="15719"/>
    <n v="15719"/>
    <s v="100080092409267"/>
    <n v="16316.6"/>
    <n v="44740.117200000001"/>
    <x v="41"/>
    <x v="1"/>
    <x v="19"/>
    <n v="267"/>
    <n v="10008009"/>
    <s v="SABANA"/>
    <n v="2409"/>
    <s v="Combustibles"/>
    <s v="0040006107"/>
    <x v="0"/>
    <s v="252656"/>
    <s v="En línea"/>
  </r>
  <r>
    <s v="0265103"/>
    <s v="07/02/2025"/>
    <s v="10:38"/>
    <s v="OJX212"/>
    <x v="9"/>
    <s v="BOGOTÁ, D.C."/>
    <x v="0"/>
    <x v="0"/>
    <n v="161500"/>
    <n v="10"/>
    <n v="16150"/>
    <n v="16150"/>
    <s v="100080091358164"/>
    <n v="16215.81"/>
    <n v="162158.1"/>
    <x v="21"/>
    <x v="1"/>
    <x v="18"/>
    <n v="164"/>
    <n v="10008009"/>
    <s v="SABANA"/>
    <n v="1358"/>
    <s v="Combustibles"/>
    <s v="0040006240"/>
    <x v="0"/>
    <s v="205968"/>
    <s v="En línea"/>
  </r>
  <r>
    <s v="01465330"/>
    <s v="07/02/2025"/>
    <s v="15:11"/>
    <s v="OFQ19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70949"/>
    <s v="En línea"/>
  </r>
  <r>
    <s v="01465264"/>
    <s v="07/02/2025"/>
    <s v="12:31"/>
    <s v="DDX37E"/>
    <x v="0"/>
    <s v="BOGOTÁ, D.C."/>
    <x v="0"/>
    <x v="0"/>
    <n v="15380"/>
    <n v="1"/>
    <n v="15380"/>
    <n v="15380"/>
    <s v="1000800926001005"/>
    <n v="16129.73"/>
    <n v="16129.73"/>
    <x v="14"/>
    <x v="1"/>
    <x v="16"/>
    <n v="1005"/>
    <n v="10008009"/>
    <s v="SABANA"/>
    <n v="2600"/>
    <s v="Combustibles"/>
    <s v="0040007354"/>
    <x v="0"/>
    <s v="71231"/>
    <s v="En línea"/>
  </r>
  <r>
    <s v="02393622"/>
    <s v="07/02/2025"/>
    <s v="18:26"/>
    <s v="DDW58E"/>
    <x v="0"/>
    <s v="BOGOTÁ, D.C."/>
    <x v="0"/>
    <x v="0"/>
    <n v="15887.54"/>
    <n v="1.0329999999999999"/>
    <n v="15380"/>
    <n v="15380"/>
    <s v="1000800926001005"/>
    <n v="16129.73"/>
    <n v="16662.01109"/>
    <x v="14"/>
    <x v="1"/>
    <x v="16"/>
    <n v="1005"/>
    <n v="10008009"/>
    <s v="SABANA"/>
    <n v="2600"/>
    <s v="Combustibles"/>
    <s v="0040007354"/>
    <x v="0"/>
    <s v="53480"/>
    <s v="En línea"/>
  </r>
  <r>
    <s v="01465110"/>
    <s v="07/02/2025"/>
    <s v="06:46"/>
    <s v="OGA05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74072"/>
    <s v="En línea"/>
  </r>
  <r>
    <s v="02393434"/>
    <s v="07/02/2025"/>
    <s v="10:34"/>
    <s v="OAM65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9734"/>
    <s v="En línea"/>
  </r>
  <r>
    <s v="01465242"/>
    <s v="07/02/2025"/>
    <s v="11:16"/>
    <s v="LHH07F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15780"/>
    <s v="En línea"/>
  </r>
  <r>
    <s v="04227599"/>
    <s v="07/02/2025"/>
    <s v="11:31"/>
    <s v="AWV06D"/>
    <x v="0"/>
    <s v="BOGOTÁ, D.C."/>
    <x v="0"/>
    <x v="0"/>
    <n v="15380"/>
    <n v="1"/>
    <n v="15380"/>
    <n v="15380"/>
    <s v="1000800926001005"/>
    <n v="16129.73"/>
    <n v="16129.73"/>
    <x v="14"/>
    <x v="1"/>
    <x v="16"/>
    <n v="1005"/>
    <n v="10008009"/>
    <s v="SABANA"/>
    <n v="2600"/>
    <s v="Combustibles"/>
    <s v="0040007354"/>
    <x v="0"/>
    <s v="77054"/>
    <s v="En línea"/>
  </r>
  <r>
    <s v="03254670"/>
    <s v="07/02/2025"/>
    <s v="22:56"/>
    <s v="OLO686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30551"/>
    <s v="En línea"/>
  </r>
  <r>
    <s v="01337493"/>
    <s v="07/02/2025"/>
    <s v="15:30"/>
    <s v="LBM31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44297"/>
    <s v="En línea"/>
  </r>
  <r>
    <s v="04282505"/>
    <s v="07/02/2025"/>
    <s v="05:51"/>
    <s v="JQV267"/>
    <x v="0"/>
    <s v="BOGOTÁ, D.C."/>
    <x v="0"/>
    <x v="0"/>
    <n v="46380"/>
    <n v="3"/>
    <n v="15460"/>
    <n v="15460"/>
    <s v="100080099841005"/>
    <n v="16129.73"/>
    <n v="48389.19"/>
    <x v="34"/>
    <x v="1"/>
    <x v="17"/>
    <n v="1005"/>
    <n v="10008009"/>
    <s v="SABANA"/>
    <n v="984"/>
    <s v="Combustibles"/>
    <s v="0040007354"/>
    <x v="0"/>
    <s v="62856"/>
    <s v="En línea"/>
  </r>
  <r>
    <s v="06172776"/>
    <s v="07/02/2025"/>
    <s v="00:02"/>
    <s v="JQV260"/>
    <x v="0"/>
    <s v="BOGOTÁ, D.C."/>
    <x v="0"/>
    <x v="0"/>
    <n v="46380"/>
    <n v="3"/>
    <n v="15460"/>
    <n v="15460"/>
    <s v="100080099841005"/>
    <n v="16129.73"/>
    <n v="48389.19"/>
    <x v="34"/>
    <x v="1"/>
    <x v="17"/>
    <n v="1005"/>
    <n v="10008009"/>
    <s v="SABANA"/>
    <n v="984"/>
    <s v="Combustibles"/>
    <s v="0040007354"/>
    <x v="0"/>
    <s v="39136"/>
    <s v="En línea"/>
  </r>
  <r>
    <s v="04282508"/>
    <s v="07/02/2025"/>
    <s v="05:57"/>
    <s v="LIT014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38781"/>
    <s v="En línea"/>
  </r>
  <r>
    <s v="01337254"/>
    <s v="07/02/2025"/>
    <s v="06:03"/>
    <s v="OJY248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205469"/>
    <s v="En línea"/>
  </r>
  <r>
    <s v="02340766"/>
    <s v="07/02/2025"/>
    <s v="22:41"/>
    <s v="GCX105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46029"/>
    <s v="En línea"/>
  </r>
  <r>
    <s v="0166410"/>
    <s v="07/02/2025"/>
    <s v="22:31"/>
    <s v="OJX848"/>
    <x v="17"/>
    <s v="BOGOTÁ, D.C."/>
    <x v="0"/>
    <x v="0"/>
    <n v="92910.95"/>
    <n v="5.7530000000000001"/>
    <n v="16150"/>
    <n v="16150"/>
    <s v="1000800913581017"/>
    <n v="16511.669999999998"/>
    <n v="94991.637509999986"/>
    <x v="21"/>
    <x v="1"/>
    <x v="33"/>
    <n v="1017"/>
    <n v="10008009"/>
    <s v="SABANA"/>
    <n v="1358"/>
    <s v="Combustibles"/>
    <s v="0040007672"/>
    <x v="0"/>
    <s v="227834"/>
    <s v="En línea"/>
  </r>
  <r>
    <s v="02720834"/>
    <s v="07/02/2025"/>
    <s v="13:42"/>
    <s v="GCW930"/>
    <x v="7"/>
    <s v="BOGOTÁ, D.C."/>
    <x v="0"/>
    <x v="1"/>
    <n v="130100.88"/>
    <n v="12.558"/>
    <n v="10360"/>
    <n v="10360"/>
    <s v="1000800920461011"/>
    <n v="10322.65"/>
    <n v="129631.83869999999"/>
    <x v="2"/>
    <x v="1"/>
    <x v="24"/>
    <n v="1011"/>
    <n v="10008009"/>
    <s v="SABANA"/>
    <n v="2046"/>
    <s v="Combustibles"/>
    <s v="0040006505"/>
    <x v="0"/>
    <s v="111828"/>
    <s v="En línea"/>
  </r>
  <r>
    <s v="01652479"/>
    <s v="07/02/2025"/>
    <s v="07:13"/>
    <s v="OBI835"/>
    <x v="7"/>
    <s v="BOGOTÁ, D.C."/>
    <x v="0"/>
    <x v="1"/>
    <n v="315192.64"/>
    <n v="30.423999999999999"/>
    <n v="10360"/>
    <n v="10360"/>
    <s v="1000800920461011"/>
    <n v="10322.65"/>
    <n v="314056.30359999998"/>
    <x v="2"/>
    <x v="1"/>
    <x v="24"/>
    <n v="1011"/>
    <n v="10008009"/>
    <s v="SABANA"/>
    <n v="2046"/>
    <s v="Combustibles"/>
    <s v="0040006505"/>
    <x v="0"/>
    <s v="136845"/>
    <s v="En línea"/>
  </r>
  <r>
    <s v="01652644"/>
    <s v="07/02/2025"/>
    <s v="11:07"/>
    <s v="CA150"/>
    <x v="7"/>
    <s v="BOGOTÁ, D.C."/>
    <x v="0"/>
    <x v="1"/>
    <n v="178098.76"/>
    <n v="17.190999999999999"/>
    <n v="10360"/>
    <n v="10360"/>
    <s v="1000800920461011"/>
    <n v="10322.65"/>
    <n v="177456.67614999998"/>
    <x v="2"/>
    <x v="1"/>
    <x v="24"/>
    <n v="1011"/>
    <n v="10008009"/>
    <s v="SABANA"/>
    <n v="2046"/>
    <s v="Combustibles"/>
    <s v="0040006505"/>
    <x v="0"/>
    <s v="6567"/>
    <s v="En línea"/>
  </r>
  <r>
    <s v="011014086"/>
    <s v="07/02/2025"/>
    <s v="18:15"/>
    <s v="OFR68E"/>
    <x v="0"/>
    <s v="BOGOTÁ, D.C."/>
    <x v="0"/>
    <x v="0"/>
    <n v="15460"/>
    <n v="1"/>
    <n v="15460"/>
    <n v="15460"/>
    <s v="100080099281005"/>
    <n v="16129.73"/>
    <n v="16129.73"/>
    <x v="4"/>
    <x v="1"/>
    <x v="17"/>
    <n v="1005"/>
    <n v="10008009"/>
    <s v="SABANA"/>
    <n v="928"/>
    <s v="Combustibles"/>
    <s v="0040007354"/>
    <x v="0"/>
    <s v="37380"/>
    <s v="En línea"/>
  </r>
  <r>
    <s v="011014116"/>
    <s v="07/02/2025"/>
    <s v="18:46"/>
    <s v="OFM52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42985"/>
    <s v="En línea"/>
  </r>
  <r>
    <s v="011013496"/>
    <s v="07/02/2025"/>
    <s v="07:43"/>
    <s v="DDN06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97000"/>
    <s v="En línea"/>
  </r>
  <r>
    <s v="011013514"/>
    <s v="07/02/2025"/>
    <s v="07:56"/>
    <s v="OFR74E"/>
    <x v="0"/>
    <s v="BOGOTÁ, D.C."/>
    <x v="0"/>
    <x v="0"/>
    <n v="20778.240000000002"/>
    <n v="1.3440000000000001"/>
    <n v="15460"/>
    <n v="15460"/>
    <s v="100080099281005"/>
    <n v="16129.73"/>
    <n v="21678.357120000001"/>
    <x v="4"/>
    <x v="1"/>
    <x v="17"/>
    <n v="1005"/>
    <n v="10008009"/>
    <s v="SABANA"/>
    <n v="928"/>
    <s v="Combustibles"/>
    <s v="0040007354"/>
    <x v="0"/>
    <s v="22422"/>
    <s v="En línea"/>
  </r>
  <r>
    <s v="011013492"/>
    <s v="07/02/2025"/>
    <s v="07:41"/>
    <s v="OFY26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101618"/>
    <s v="En línea"/>
  </r>
  <r>
    <s v="0477297"/>
    <s v="07/02/2025"/>
    <s v="22:37"/>
    <s v="GCX033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98000"/>
    <s v="En línea"/>
  </r>
  <r>
    <s v="2355685"/>
    <s v="07/02/2025"/>
    <s v="19:20"/>
    <s v="GCX148"/>
    <x v="2"/>
    <s v="BOGOTÁ, D.C."/>
    <x v="0"/>
    <x v="1"/>
    <n v="164467.14499999999"/>
    <n v="15.670999999999999"/>
    <n v="10495"/>
    <n v="10495"/>
    <s v="100080092338267"/>
    <n v="10697.3"/>
    <n v="167637.38829999999"/>
    <x v="8"/>
    <x v="1"/>
    <x v="19"/>
    <n v="267"/>
    <n v="10008009"/>
    <s v="SABANA"/>
    <n v="2338"/>
    <s v="Combustibles"/>
    <s v="0040006107"/>
    <x v="0"/>
    <s v="49181"/>
    <s v="En línea"/>
  </r>
  <r>
    <s v="02750500"/>
    <s v="07/02/2025"/>
    <s v="21:50"/>
    <s v="OLO687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45648"/>
    <s v="En línea"/>
  </r>
  <r>
    <s v="02750381"/>
    <s v="07/02/2025"/>
    <s v="19:35"/>
    <s v="OKZ773"/>
    <x v="0"/>
    <s v="BOGOTÁ, D.C."/>
    <x v="0"/>
    <x v="1"/>
    <n v="83120"/>
    <n v="8"/>
    <n v="10390"/>
    <n v="10390"/>
    <s v="1000800913611005"/>
    <n v="10510.43"/>
    <n v="84083.44"/>
    <x v="13"/>
    <x v="1"/>
    <x v="17"/>
    <n v="1005"/>
    <n v="10008009"/>
    <s v="SABANA"/>
    <n v="1361"/>
    <s v="Combustibles"/>
    <s v="0040007354"/>
    <x v="0"/>
    <s v="117385"/>
    <s v="En línea"/>
  </r>
  <r>
    <s v="01652308"/>
    <s v="07/02/2025"/>
    <s v="02:38"/>
    <s v="OFQ74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4157"/>
    <s v="En línea"/>
  </r>
  <r>
    <s v="02720433"/>
    <s v="07/02/2025"/>
    <s v="05:23"/>
    <s v="OFQ66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7808"/>
    <s v="En línea"/>
  </r>
  <r>
    <s v="02720611"/>
    <s v="07/02/2025"/>
    <s v="08:43"/>
    <s v="OFQ73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4110"/>
    <s v="En línea"/>
  </r>
  <r>
    <s v="01652559"/>
    <s v="07/02/2025"/>
    <s v="09:08"/>
    <s v="OFM68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9998"/>
    <s v="En línea"/>
  </r>
  <r>
    <s v="02721040"/>
    <s v="07/02/2025"/>
    <s v="18:24"/>
    <s v="DDU44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78070"/>
    <s v="En línea"/>
  </r>
  <r>
    <s v="01652931"/>
    <s v="07/02/2025"/>
    <s v="18:40"/>
    <s v="OFQ83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72695"/>
    <s v="En línea"/>
  </r>
  <r>
    <s v="02721038"/>
    <s v="07/02/2025"/>
    <s v="18:23"/>
    <s v="LIS997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7230"/>
    <s v="En línea"/>
  </r>
  <r>
    <s v="01652883"/>
    <s v="07/02/2025"/>
    <s v="17:30"/>
    <s v="GCX076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08250"/>
    <s v="En línea"/>
  </r>
  <r>
    <s v="02379362"/>
    <s v="07/02/2025"/>
    <s v="07:17"/>
    <s v="JQV273"/>
    <x v="0"/>
    <s v="BOGOTÁ, D.C."/>
    <x v="0"/>
    <x v="0"/>
    <n v="46170"/>
    <n v="3"/>
    <n v="15390"/>
    <n v="15390"/>
    <s v="1000800914191005"/>
    <n v="16129.73"/>
    <n v="48389.19"/>
    <x v="3"/>
    <x v="1"/>
    <x v="17"/>
    <n v="1005"/>
    <n v="10008009"/>
    <s v="SABANA"/>
    <n v="1419"/>
    <s v="Combustibles"/>
    <s v="0040007354"/>
    <x v="0"/>
    <s v="37988"/>
    <s v="En línea"/>
  </r>
  <r>
    <s v="02379813"/>
    <s v="07/02/2025"/>
    <s v="18:39"/>
    <s v="OJX132"/>
    <x v="0"/>
    <s v="BOGOTÁ, D.C."/>
    <x v="0"/>
    <x v="0"/>
    <n v="61560"/>
    <n v="4"/>
    <n v="15390"/>
    <n v="15390"/>
    <s v="1000800914191005"/>
    <n v="16129.73"/>
    <n v="64518.92"/>
    <x v="3"/>
    <x v="1"/>
    <x v="17"/>
    <n v="1005"/>
    <n v="10008009"/>
    <s v="SABANA"/>
    <n v="1419"/>
    <s v="Combustibles"/>
    <s v="0040007354"/>
    <x v="0"/>
    <s v="177345"/>
    <s v="En línea"/>
  </r>
  <r>
    <s v="02855643"/>
    <s v="07/02/2025"/>
    <s v="17:08"/>
    <s v="JQU992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00069"/>
    <s v="En línea"/>
  </r>
  <r>
    <s v="49017172"/>
    <s v="07/02/2025"/>
    <s v="01:21"/>
    <s v="OFU54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40110"/>
    <s v="En línea"/>
  </r>
  <r>
    <s v="49019828"/>
    <s v="07/02/2025"/>
    <s v="05:43"/>
    <s v="ODT173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12111"/>
    <s v="En línea"/>
  </r>
  <r>
    <s v="49027763"/>
    <s v="07/02/2025"/>
    <s v="09:00"/>
    <s v="DDX79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86580"/>
    <s v="En línea"/>
  </r>
  <r>
    <s v="49037058"/>
    <s v="07/02/2025"/>
    <s v="13:27"/>
    <s v="OGD90E"/>
    <x v="0"/>
    <s v="BOGOTÁ, D.C."/>
    <x v="0"/>
    <x v="0"/>
    <n v="32480"/>
    <n v="2"/>
    <n v="16240"/>
    <n v="16240"/>
    <s v="1000800935401005"/>
    <n v="16129.73"/>
    <n v="32259.46"/>
    <x v="32"/>
    <x v="1"/>
    <x v="16"/>
    <n v="1005"/>
    <n v="10008009"/>
    <s v="SABANA"/>
    <n v="3540"/>
    <s v="Combustibles"/>
    <s v="0040007354"/>
    <x v="0"/>
    <s v="32997"/>
    <s v="En línea"/>
  </r>
  <r>
    <s v="49050424"/>
    <s v="07/02/2025"/>
    <s v="19:52"/>
    <s v="OLN194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08051"/>
    <s v="En línea"/>
  </r>
  <r>
    <s v="49041702"/>
    <s v="07/02/2025"/>
    <s v="15:37"/>
    <s v="OGE14E"/>
    <x v="0"/>
    <s v="BOGOTÁ, D.C."/>
    <x v="0"/>
    <x v="0"/>
    <n v="32480"/>
    <n v="2"/>
    <n v="16240"/>
    <n v="16240"/>
    <s v="1000800935401005"/>
    <n v="16129.73"/>
    <n v="32259.46"/>
    <x v="32"/>
    <x v="1"/>
    <x v="16"/>
    <n v="1005"/>
    <n v="10008009"/>
    <s v="SABANA"/>
    <n v="3540"/>
    <s v="Combustibles"/>
    <s v="0040007354"/>
    <x v="0"/>
    <s v="63982"/>
    <s v="En línea"/>
  </r>
  <r>
    <s v="49043928"/>
    <s v="07/02/2025"/>
    <s v="16:34"/>
    <s v="DDU27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70028"/>
    <s v="En línea"/>
  </r>
  <r>
    <s v="49051747"/>
    <s v="07/02/2025"/>
    <s v="20:44"/>
    <s v="OJX140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238787"/>
    <s v="En línea"/>
  </r>
  <r>
    <s v="49053569"/>
    <s v="07/02/2025"/>
    <s v="22:25"/>
    <s v="OLO316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0897"/>
    <s v="En línea"/>
  </r>
  <r>
    <s v="49053832"/>
    <s v="07/02/2025"/>
    <s v="22:42"/>
    <s v="JQV272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49429"/>
    <s v="En línea"/>
  </r>
  <r>
    <s v="49054428"/>
    <s v="07/02/2025"/>
    <s v="23:25"/>
    <s v="OJX017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67948"/>
    <s v="En línea"/>
  </r>
  <r>
    <s v="49018699"/>
    <s v="07/02/2025"/>
    <s v="04:31"/>
    <s v="OLN240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75566"/>
    <s v="En línea"/>
  </r>
  <r>
    <s v="49019543"/>
    <s v="07/02/2025"/>
    <s v="05:28"/>
    <s v="JQV279"/>
    <x v="0"/>
    <s v="BOGOTÁ, D.C."/>
    <x v="0"/>
    <x v="1"/>
    <n v="84080"/>
    <n v="8"/>
    <n v="10510"/>
    <n v="10510"/>
    <s v="1000800935401005"/>
    <n v="10510.43"/>
    <n v="84083.44"/>
    <x v="32"/>
    <x v="1"/>
    <x v="16"/>
    <n v="1005"/>
    <n v="10008009"/>
    <s v="SABANA"/>
    <n v="3540"/>
    <s v="Combustibles"/>
    <s v="0040007354"/>
    <x v="0"/>
    <s v="44413"/>
    <s v="En línea"/>
  </r>
  <r>
    <s v="49026877"/>
    <s v="07/02/2025"/>
    <s v="08:39"/>
    <s v="LIS759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26481"/>
    <s v="En línea"/>
  </r>
  <r>
    <s v="49049413"/>
    <s v="07/02/2025"/>
    <s v="19:17"/>
    <s v="OLO484"/>
    <x v="0"/>
    <s v="BOGOTÁ, D.C."/>
    <x v="0"/>
    <x v="1"/>
    <n v="84080"/>
    <n v="8"/>
    <n v="10510"/>
    <n v="10510"/>
    <s v="1000800935401005"/>
    <n v="10510.43"/>
    <n v="84083.44"/>
    <x v="32"/>
    <x v="1"/>
    <x v="16"/>
    <n v="1005"/>
    <n v="10008009"/>
    <s v="SABANA"/>
    <n v="3540"/>
    <s v="Combustibles"/>
    <s v="0040007354"/>
    <x v="0"/>
    <s v="153641"/>
    <s v="En línea"/>
  </r>
  <r>
    <s v="49052248"/>
    <s v="07/02/2025"/>
    <s v="21:11"/>
    <s v="OLM875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22339"/>
    <s v="En línea"/>
  </r>
  <r>
    <s v="49053853"/>
    <s v="07/02/2025"/>
    <s v="22:43"/>
    <s v="LIS750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29861"/>
    <s v="En línea"/>
  </r>
  <r>
    <s v="01470547"/>
    <s v="07/02/2025"/>
    <s v="18:15"/>
    <s v="GCX088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7764"/>
    <s v="En línea"/>
  </r>
  <r>
    <s v="01470753"/>
    <s v="07/02/2025"/>
    <s v="23:16"/>
    <s v="OKZ854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24531"/>
    <s v="En línea"/>
  </r>
  <r>
    <s v="01470777"/>
    <s v="07/02/2025"/>
    <s v="23:46"/>
    <s v="OLO597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85804"/>
    <s v="En línea"/>
  </r>
  <r>
    <s v="02363041"/>
    <s v="07/02/2025"/>
    <s v="09:32"/>
    <s v="GCX094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2264"/>
    <s v="En línea"/>
  </r>
  <r>
    <s v="01420861"/>
    <s v="07/02/2025"/>
    <s v="06:52"/>
    <s v="OLN067"/>
    <x v="0"/>
    <s v="BOGOTÁ, D.C."/>
    <x v="0"/>
    <x v="0"/>
    <n v="61440"/>
    <n v="4"/>
    <n v="15360"/>
    <n v="15360"/>
    <s v="1000800914421005"/>
    <n v="16129.73"/>
    <n v="64518.92"/>
    <x v="30"/>
    <x v="1"/>
    <x v="17"/>
    <n v="1005"/>
    <n v="10008009"/>
    <s v="SABANA"/>
    <n v="1442"/>
    <s v="Combustibles"/>
    <s v="0040007354"/>
    <x v="0"/>
    <s v="182517"/>
    <s v="En línea"/>
  </r>
  <r>
    <s v="02216582"/>
    <s v="07/02/2025"/>
    <s v="02:30"/>
    <s v="OFJ09E"/>
    <x v="0"/>
    <s v="BOGOTÁ, D.C."/>
    <x v="0"/>
    <x v="0"/>
    <n v="23173.040000000001"/>
    <n v="1.496"/>
    <n v="15490"/>
    <n v="15490"/>
    <s v="1000800937031005"/>
    <n v="16129.73"/>
    <n v="24130.076079999999"/>
    <x v="48"/>
    <x v="1"/>
    <x v="16"/>
    <n v="1005"/>
    <n v="10008009"/>
    <s v="SABANA"/>
    <n v="3703"/>
    <s v="Combustibles"/>
    <s v="0040007354"/>
    <x v="0"/>
    <s v="80860"/>
    <s v="En línea"/>
  </r>
  <r>
    <s v="02789116"/>
    <s v="07/02/2025"/>
    <s v="15:37"/>
    <s v="GCX129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92510"/>
    <s v="En línea"/>
  </r>
  <r>
    <s v="02789579"/>
    <s v="07/02/2025"/>
    <s v="23:42"/>
    <s v="OLO632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80226"/>
    <s v="En línea"/>
  </r>
  <r>
    <s v="02789433"/>
    <s v="07/02/2025"/>
    <s v="20:29"/>
    <s v="GCX138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95584"/>
    <s v="En línea"/>
  </r>
  <r>
    <s v="02788854"/>
    <s v="07/02/2025"/>
    <s v="10:49"/>
    <s v="OLO666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76440"/>
    <s v="En línea"/>
  </r>
  <r>
    <s v="01511265"/>
    <s v="07/02/2025"/>
    <s v="17:57"/>
    <s v="OJX952"/>
    <x v="12"/>
    <s v="BOGOTÁ, D.C."/>
    <x v="0"/>
    <x v="1"/>
    <n v="105858.48"/>
    <n v="10.218"/>
    <n v="10360"/>
    <n v="10360"/>
    <s v="1000800911041012"/>
    <n v="10552.49"/>
    <n v="107825.34281999999"/>
    <x v="29"/>
    <x v="1"/>
    <x v="29"/>
    <n v="1012"/>
    <n v="10008009"/>
    <s v="SABANA"/>
    <n v="1104"/>
    <s v="Combustibles"/>
    <s v="0040006507"/>
    <x v="0"/>
    <s v="325239"/>
    <s v="En línea"/>
  </r>
  <r>
    <s v="01469933"/>
    <s v="07/02/2025"/>
    <s v="01:57"/>
    <s v="OFY86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8457"/>
    <s v="En línea"/>
  </r>
  <r>
    <s v="01470761"/>
    <s v="07/02/2025"/>
    <s v="23:27"/>
    <s v="OFL73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9700"/>
    <s v="En línea"/>
  </r>
  <r>
    <s v="01470089"/>
    <s v="07/02/2025"/>
    <s v="06:58"/>
    <s v="DDT49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4593"/>
    <s v="En línea"/>
  </r>
  <r>
    <s v="02363050"/>
    <s v="07/02/2025"/>
    <s v="09:53"/>
    <s v="OFL76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2361"/>
    <s v="En línea"/>
  </r>
  <r>
    <s v="01470390"/>
    <s v="07/02/2025"/>
    <s v="14:18"/>
    <s v="OFL79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9836"/>
    <s v="En línea"/>
  </r>
  <r>
    <s v="03756681"/>
    <s v="07/02/2025"/>
    <s v="13:54"/>
    <s v="OFO57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60758"/>
    <s v="En línea"/>
  </r>
  <r>
    <s v="03756877"/>
    <s v="07/02/2025"/>
    <s v="18:32"/>
    <s v="LHA09F"/>
    <x v="0"/>
    <s v="BOGOTÁ, D.C."/>
    <x v="0"/>
    <x v="0"/>
    <n v="21663.18"/>
    <n v="1.3859999999999999"/>
    <n v="15630"/>
    <n v="15630"/>
    <s v="100080099291005"/>
    <n v="16129.73"/>
    <n v="22355.805779999999"/>
    <x v="9"/>
    <x v="1"/>
    <x v="17"/>
    <n v="1005"/>
    <n v="10008009"/>
    <s v="SABANA"/>
    <n v="929"/>
    <s v="Combustibles"/>
    <s v="0040007354"/>
    <x v="0"/>
    <s v="33327"/>
    <s v="En línea"/>
  </r>
  <r>
    <s v="01400068"/>
    <s v="07/02/2025"/>
    <s v="15:03"/>
    <s v="DDP19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72351"/>
    <s v="En línea"/>
  </r>
  <r>
    <s v="01627747"/>
    <s v="07/02/2025"/>
    <s v="17:55"/>
    <s v="OLN177"/>
    <x v="2"/>
    <s v="BOGOTÁ, D.C."/>
    <x v="0"/>
    <x v="0"/>
    <n v="100000.74"/>
    <n v="6.3979999999999997"/>
    <n v="15630"/>
    <n v="15630"/>
    <s v="10008009930267"/>
    <n v="16316.6"/>
    <n v="104393.60679999999"/>
    <x v="33"/>
    <x v="1"/>
    <x v="19"/>
    <n v="267"/>
    <n v="10008009"/>
    <s v="SABANA"/>
    <n v="930"/>
    <s v="Combustibles"/>
    <s v="0040006107"/>
    <x v="0"/>
    <s v="65535"/>
    <s v="En línea"/>
  </r>
  <r>
    <s v="03450577"/>
    <s v="07/02/2025"/>
    <s v="13:21"/>
    <s v="JQV071"/>
    <x v="5"/>
    <s v="BOGOTÁ, D.C."/>
    <x v="0"/>
    <x v="1"/>
    <n v="99507.8"/>
    <n v="9.6050000000000004"/>
    <n v="10360"/>
    <n v="10360"/>
    <s v="100080091103675"/>
    <n v="10552.49"/>
    <n v="101356.66645"/>
    <x v="27"/>
    <x v="1"/>
    <x v="34"/>
    <n v="675"/>
    <n v="10008009"/>
    <s v="SABANA"/>
    <n v="1103"/>
    <s v="Combustibles"/>
    <s v="0040006520"/>
    <x v="0"/>
    <s v="30450"/>
    <s v="En línea"/>
  </r>
  <r>
    <s v="2354960"/>
    <s v="07/02/2025"/>
    <s v="07:20"/>
    <s v="LIS769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35765"/>
    <s v="En línea"/>
  </r>
  <r>
    <s v="2355718"/>
    <s v="07/02/2025"/>
    <s v="20:06"/>
    <s v="JQV323"/>
    <x v="0"/>
    <s v="BOGOTÁ, D.C."/>
    <x v="0"/>
    <x v="1"/>
    <n v="73465"/>
    <n v="7"/>
    <n v="10495"/>
    <n v="10495"/>
    <s v="1000800923381005"/>
    <n v="10510.43"/>
    <n v="73573.010000000009"/>
    <x v="8"/>
    <x v="1"/>
    <x v="16"/>
    <n v="1005"/>
    <n v="10008009"/>
    <s v="SABANA"/>
    <n v="2338"/>
    <s v="Combustibles"/>
    <s v="0040007354"/>
    <x v="0"/>
    <s v="34735"/>
    <s v="En línea"/>
  </r>
  <r>
    <s v="2355520"/>
    <s v="07/02/2025"/>
    <s v="17:26"/>
    <s v="OLM885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57983"/>
    <s v="En línea"/>
  </r>
  <r>
    <s v="03756260"/>
    <s v="07/02/2025"/>
    <s v="00:24"/>
    <s v="GCW989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128439"/>
    <s v="En línea"/>
  </r>
  <r>
    <s v="03387243"/>
    <s v="07/02/2025"/>
    <s v="00:11"/>
    <s v="LHG87F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39035"/>
    <s v="En línea"/>
  </r>
  <r>
    <s v="02427612"/>
    <s v="07/02/2025"/>
    <s v="00:13"/>
    <s v="DDQ70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62894"/>
    <s v="En línea"/>
  </r>
  <r>
    <s v="04327300"/>
    <s v="07/02/2025"/>
    <s v="09:32"/>
    <s v="DDN01E"/>
    <x v="0"/>
    <s v="BOGOTÁ, D.C."/>
    <x v="0"/>
    <x v="0"/>
    <n v="15550"/>
    <n v="1"/>
    <n v="15550"/>
    <n v="15550"/>
    <s v="100080099581005"/>
    <n v="16129.73"/>
    <n v="16129.73"/>
    <x v="35"/>
    <x v="1"/>
    <x v="17"/>
    <n v="1005"/>
    <n v="10008009"/>
    <s v="SABANA"/>
    <n v="958"/>
    <s v="Combustibles"/>
    <s v="0040007354"/>
    <x v="0"/>
    <s v="99208"/>
    <s v="En línea"/>
  </r>
  <r>
    <s v="02427859"/>
    <s v="07/02/2025"/>
    <s v="13:47"/>
    <s v="OFY20E"/>
    <x v="0"/>
    <s v="BOGOTÁ, D.C."/>
    <x v="0"/>
    <x v="0"/>
    <n v="15550"/>
    <n v="1"/>
    <n v="15550"/>
    <n v="15550"/>
    <s v="100080099581005"/>
    <n v="16129.73"/>
    <n v="16129.73"/>
    <x v="35"/>
    <x v="1"/>
    <x v="17"/>
    <n v="1005"/>
    <n v="10008009"/>
    <s v="SABANA"/>
    <n v="958"/>
    <s v="Combustibles"/>
    <s v="0040007354"/>
    <x v="0"/>
    <s v="83371"/>
    <s v="En línea"/>
  </r>
  <r>
    <s v="03387505"/>
    <s v="07/02/2025"/>
    <s v="15:13"/>
    <s v="OFY17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79994"/>
    <s v="En línea"/>
  </r>
  <r>
    <s v="02428110"/>
    <s v="07/02/2025"/>
    <s v="21:47"/>
    <s v="LIS729"/>
    <x v="0"/>
    <s v="BOGOTÁ, D.C."/>
    <x v="0"/>
    <x v="0"/>
    <n v="46650"/>
    <n v="3"/>
    <n v="15550"/>
    <n v="15550"/>
    <s v="100080099581005"/>
    <n v="16129.73"/>
    <n v="48389.19"/>
    <x v="35"/>
    <x v="1"/>
    <x v="17"/>
    <n v="1005"/>
    <n v="10008009"/>
    <s v="SABANA"/>
    <n v="958"/>
    <s v="Combustibles"/>
    <s v="0040007354"/>
    <x v="0"/>
    <s v="37583"/>
    <s v="En línea"/>
  </r>
  <r>
    <s v="2743112"/>
    <s v="07/02/2025"/>
    <s v="06:51"/>
    <s v="OFW64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56210"/>
    <s v="En línea"/>
  </r>
  <r>
    <s v="2743249"/>
    <s v="07/02/2025"/>
    <s v="11:04"/>
    <s v="DDP75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76903"/>
    <s v="En línea"/>
  </r>
  <r>
    <s v="2743480"/>
    <s v="07/02/2025"/>
    <s v="18:22"/>
    <s v="DDU29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93791"/>
    <s v="En línea"/>
  </r>
  <r>
    <s v="2743535"/>
    <s v="07/02/2025"/>
    <s v="20:43"/>
    <s v="ODT165"/>
    <x v="0"/>
    <s v="BOGOTÁ, D.C."/>
    <x v="0"/>
    <x v="0"/>
    <n v="79900"/>
    <n v="5"/>
    <n v="15980"/>
    <n v="15980"/>
    <s v="1000800911051005"/>
    <n v="16129.73"/>
    <n v="80648.649999999994"/>
    <x v="38"/>
    <x v="1"/>
    <x v="17"/>
    <n v="1005"/>
    <n v="10008009"/>
    <s v="SABANA"/>
    <n v="1105"/>
    <s v="Combustibles"/>
    <s v="0040007354"/>
    <x v="0"/>
    <s v="140560"/>
    <s v="En línea"/>
  </r>
  <r>
    <s v="2743545"/>
    <s v="07/02/2025"/>
    <s v="21:08"/>
    <s v="DDU67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74100"/>
    <s v="En línea"/>
  </r>
  <r>
    <s v="2743489"/>
    <s v="07/02/2025"/>
    <s v="18:33"/>
    <s v="OJX142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212597"/>
    <s v="En línea"/>
  </r>
  <r>
    <s v="2743295"/>
    <s v="07/02/2025"/>
    <s v="12:43"/>
    <s v="OLO467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m/>
    <s v="Recuperar"/>
  </r>
  <r>
    <s v="2743512"/>
    <s v="07/02/2025"/>
    <s v="19:23"/>
    <s v="OCK252"/>
    <x v="2"/>
    <s v="BOGOTÁ, D.C."/>
    <x v="0"/>
    <x v="0"/>
    <n v="398381.4"/>
    <n v="24.93"/>
    <n v="15980"/>
    <n v="15980"/>
    <s v="100080091105267"/>
    <n v="16316.6"/>
    <n v="406772.83799999999"/>
    <x v="38"/>
    <x v="1"/>
    <x v="19"/>
    <n v="267"/>
    <n v="10008009"/>
    <s v="SABANA"/>
    <n v="1105"/>
    <s v="Combustibles"/>
    <s v="0040006107"/>
    <x v="0"/>
    <s v="142707"/>
    <s v="En línea"/>
  </r>
  <r>
    <s v="2355853"/>
    <s v="07/02/2025"/>
    <s v="23:11"/>
    <s v="ODT178"/>
    <x v="0"/>
    <s v="BOGOTÁ, D.C."/>
    <x v="0"/>
    <x v="0"/>
    <n v="79135"/>
    <n v="5"/>
    <n v="15827"/>
    <n v="15827"/>
    <s v="1000800923381005"/>
    <n v="16129.73"/>
    <n v="80648.649999999994"/>
    <x v="8"/>
    <x v="1"/>
    <x v="16"/>
    <n v="1005"/>
    <n v="10008009"/>
    <s v="SABANA"/>
    <n v="2338"/>
    <s v="Combustibles"/>
    <s v="0040007354"/>
    <x v="0"/>
    <s v="177170"/>
    <s v="En línea"/>
  </r>
  <r>
    <s v="2355826"/>
    <s v="07/02/2025"/>
    <s v="22:27"/>
    <s v="OFQ64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49796"/>
    <s v="En línea"/>
  </r>
  <r>
    <s v="2355833"/>
    <s v="07/02/2025"/>
    <s v="22:39"/>
    <s v="OFY53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0325"/>
    <s v="En línea"/>
  </r>
  <r>
    <s v="2355103"/>
    <s v="07/02/2025"/>
    <s v="09:07"/>
    <s v="OFW61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8728"/>
    <s v="En línea"/>
  </r>
  <r>
    <s v="01761060"/>
    <s v="07/02/2025"/>
    <s v="03:22"/>
    <s v="LBO94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2203"/>
    <s v="En línea"/>
  </r>
  <r>
    <s v="02749763"/>
    <s v="07/02/2025"/>
    <s v="08:44"/>
    <s v="OFP8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0796"/>
    <s v="En línea"/>
  </r>
  <r>
    <s v="02749783"/>
    <s v="07/02/2025"/>
    <s v="09:07"/>
    <s v="LBO83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1236"/>
    <s v="En línea"/>
  </r>
  <r>
    <s v="02750523"/>
    <s v="07/02/2025"/>
    <s v="22:18"/>
    <s v="OFT85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3759"/>
    <s v="En línea"/>
  </r>
  <r>
    <s v="02242066"/>
    <s v="07/02/2025"/>
    <s v="06:11"/>
    <s v="OLN140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45738"/>
    <s v="En línea"/>
  </r>
  <r>
    <s v="03252212"/>
    <s v="07/02/2025"/>
    <s v="06:14"/>
    <s v="UKP28D"/>
    <x v="0"/>
    <s v="BOGOTÁ, D.C."/>
    <x v="0"/>
    <x v="0"/>
    <n v="29533.41"/>
    <n v="1.919"/>
    <n v="15390"/>
    <n v="15390"/>
    <s v="1000800915551005"/>
    <n v="16129.73"/>
    <n v="30952.951870000001"/>
    <x v="31"/>
    <x v="1"/>
    <x v="16"/>
    <n v="1005"/>
    <n v="10008009"/>
    <s v="SABANA"/>
    <n v="1555"/>
    <s v="Combustibles"/>
    <s v="0040007354"/>
    <x v="0"/>
    <s v="15701"/>
    <s v="En línea"/>
  </r>
  <r>
    <s v="02242070"/>
    <s v="07/02/2025"/>
    <s v="06:22"/>
    <s v="OEU910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173667"/>
    <s v="En línea"/>
  </r>
  <r>
    <s v="03252393"/>
    <s v="07/02/2025"/>
    <s v="15:31"/>
    <s v="LHE61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4760"/>
    <s v="En línea"/>
  </r>
  <r>
    <s v="03252399"/>
    <s v="07/02/2025"/>
    <s v="15:41"/>
    <s v="LHF10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7799"/>
    <s v="En línea"/>
  </r>
  <r>
    <s v="03252473"/>
    <s v="07/02/2025"/>
    <s v="19:11"/>
    <s v="OFV28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7169"/>
    <s v="En línea"/>
  </r>
  <r>
    <s v="03252423"/>
    <s v="07/02/2025"/>
    <s v="16:30"/>
    <s v="OKZ845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60596"/>
    <s v="En línea"/>
  </r>
  <r>
    <s v="03252412"/>
    <s v="07/02/2025"/>
    <s v="16:08"/>
    <s v="LHE56F"/>
    <x v="0"/>
    <s v="BOGOTÁ, D.C."/>
    <x v="0"/>
    <x v="0"/>
    <n v="22884.93"/>
    <n v="1.4870000000000001"/>
    <n v="15390"/>
    <n v="15390"/>
    <s v="1000800915551005"/>
    <n v="16129.73"/>
    <n v="23984.908510000001"/>
    <x v="31"/>
    <x v="1"/>
    <x v="16"/>
    <n v="1005"/>
    <n v="10008009"/>
    <s v="SABANA"/>
    <n v="1555"/>
    <s v="Combustibles"/>
    <s v="0040007354"/>
    <x v="0"/>
    <s v="30758"/>
    <s v="En línea"/>
  </r>
  <r>
    <s v="03252455"/>
    <s v="07/02/2025"/>
    <s v="18:26"/>
    <s v="DDX82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112942"/>
    <s v="En línea"/>
  </r>
  <r>
    <s v="03252466"/>
    <s v="07/02/2025"/>
    <s v="19:01"/>
    <s v="ODT187"/>
    <x v="0"/>
    <s v="BOGOTÁ, D.C."/>
    <x v="0"/>
    <x v="0"/>
    <n v="76950"/>
    <n v="5"/>
    <n v="15390"/>
    <n v="15390"/>
    <s v="1000800915551005"/>
    <n v="16129.73"/>
    <n v="80648.649999999994"/>
    <x v="31"/>
    <x v="1"/>
    <x v="16"/>
    <n v="1005"/>
    <n v="10008009"/>
    <s v="SABANA"/>
    <n v="1555"/>
    <s v="Combustibles"/>
    <s v="0040007354"/>
    <x v="0"/>
    <s v="159489"/>
    <s v="En línea"/>
  </r>
  <r>
    <s v="03252418"/>
    <s v="07/02/2025"/>
    <s v="16:18"/>
    <s v="DDU39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5084"/>
    <s v="En línea"/>
  </r>
  <r>
    <s v="02242412"/>
    <s v="07/02/2025"/>
    <s v="22:37"/>
    <s v="OEU925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176565"/>
    <s v="En línea"/>
  </r>
  <r>
    <s v="02242367"/>
    <s v="07/02/2025"/>
    <s v="20:51"/>
    <s v="DDY15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63695"/>
    <s v="En línea"/>
  </r>
  <r>
    <s v="03252236"/>
    <s v="07/02/2025"/>
    <s v="07:10"/>
    <s v="LHF07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6987"/>
    <s v="En línea"/>
  </r>
  <r>
    <s v="02242101"/>
    <s v="07/02/2025"/>
    <s v="07:59"/>
    <s v="DDU5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7342"/>
    <s v="En línea"/>
  </r>
  <r>
    <s v="03252262"/>
    <s v="07/02/2025"/>
    <s v="08:28"/>
    <s v="DDX84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80887"/>
    <s v="En línea"/>
  </r>
  <r>
    <s v="03252244"/>
    <s v="07/02/2025"/>
    <s v="07:20"/>
    <s v="OAN28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47738"/>
    <s v="En línea"/>
  </r>
  <r>
    <s v="02242108"/>
    <s v="07/02/2025"/>
    <s v="08:09"/>
    <s v="OAN02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8505"/>
    <s v="En línea"/>
  </r>
  <r>
    <s v="01138711"/>
    <s v="07/02/2025"/>
    <s v="08:34"/>
    <s v="OLN198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62095"/>
    <s v="En línea"/>
  </r>
  <r>
    <s v="04190557"/>
    <s v="07/02/2025"/>
    <s v="08:36"/>
    <s v="OAM38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01646"/>
    <s v="En línea"/>
  </r>
  <r>
    <s v="04190641"/>
    <s v="07/02/2025"/>
    <s v="12:14"/>
    <s v="OAN17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0628"/>
    <s v="En línea"/>
  </r>
  <r>
    <s v="04190680"/>
    <s v="07/02/2025"/>
    <s v="14:26"/>
    <s v="OAN34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5800"/>
    <s v="En línea"/>
  </r>
  <r>
    <s v="04190687"/>
    <s v="07/02/2025"/>
    <s v="14:32"/>
    <s v="LHE42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7637"/>
    <s v="En línea"/>
  </r>
  <r>
    <s v="02242300"/>
    <s v="07/02/2025"/>
    <s v="17:31"/>
    <s v="OLN086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217245"/>
    <s v="En línea"/>
  </r>
  <r>
    <s v="02242285"/>
    <s v="07/02/2025"/>
    <s v="17:00"/>
    <s v="OLN241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65804"/>
    <s v="En línea"/>
  </r>
  <r>
    <s v="02242273"/>
    <s v="07/02/2025"/>
    <s v="16:32"/>
    <s v="OKZ677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15625"/>
    <s v="En línea"/>
  </r>
  <r>
    <s v="03252345"/>
    <s v="07/02/2025"/>
    <s v="12:31"/>
    <s v="LIS755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47895"/>
    <s v="En línea"/>
  </r>
  <r>
    <s v="04190659"/>
    <s v="07/02/2025"/>
    <s v="12:57"/>
    <s v="LIS825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40870"/>
    <s v="En línea"/>
  </r>
  <r>
    <s v="02277288"/>
    <s v="07/02/2025"/>
    <s v="08:13"/>
    <s v="DDN21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3083"/>
    <s v="En línea"/>
  </r>
  <r>
    <s v="04334164"/>
    <s v="07/02/2025"/>
    <s v="07:18"/>
    <s v="ODT177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57495"/>
    <s v="En línea"/>
  </r>
  <r>
    <s v="04334201"/>
    <s v="07/02/2025"/>
    <s v="08:27"/>
    <s v="LHA13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47072"/>
    <s v="En línea"/>
  </r>
  <r>
    <s v="04334367"/>
    <s v="07/02/2025"/>
    <s v="13:09"/>
    <s v="ODT192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52965"/>
    <s v="En línea"/>
  </r>
  <r>
    <s v="01282469"/>
    <s v="07/02/2025"/>
    <s v="17:13"/>
    <s v="DDT30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6574"/>
    <s v="En línea"/>
  </r>
  <r>
    <s v="04334579"/>
    <s v="07/02/2025"/>
    <s v="18:49"/>
    <s v="ODT164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30913"/>
    <s v="En línea"/>
  </r>
  <r>
    <s v="04334491"/>
    <s v="07/02/2025"/>
    <s v="16:46"/>
    <s v="ODT166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32958"/>
    <s v="En línea"/>
  </r>
  <r>
    <s v="03172797"/>
    <s v="07/02/2025"/>
    <s v="05:41"/>
    <s v="LIS748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63563"/>
    <s v="En línea"/>
  </r>
  <r>
    <s v="03172856"/>
    <s v="07/02/2025"/>
    <s v="08:27"/>
    <s v="JQV053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28561"/>
    <s v="En línea"/>
  </r>
  <r>
    <s v="03173046"/>
    <s v="07/02/2025"/>
    <s v="15:02"/>
    <s v="OKZ56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84402"/>
    <s v="En línea"/>
  </r>
  <r>
    <s v="04334657"/>
    <s v="07/02/2025"/>
    <s v="20:56"/>
    <s v="JQV322"/>
    <x v="0"/>
    <s v="BOGOTÁ, D.C."/>
    <x v="0"/>
    <x v="1"/>
    <n v="73430"/>
    <n v="7"/>
    <n v="10490"/>
    <n v="10490"/>
    <s v="1000800910401005"/>
    <n v="10510.43"/>
    <n v="73573.010000000009"/>
    <x v="22"/>
    <x v="1"/>
    <x v="17"/>
    <n v="1005"/>
    <n v="10008009"/>
    <s v="SABANA"/>
    <n v="1040"/>
    <s v="Combustibles"/>
    <s v="0040007354"/>
    <x v="0"/>
    <s v="26598"/>
    <s v="En línea"/>
  </r>
  <r>
    <s v="04363098"/>
    <s v="07/02/2025"/>
    <s v="04:54"/>
    <s v="OLN186"/>
    <x v="0"/>
    <s v="BOGOTÁ, D.C."/>
    <x v="0"/>
    <x v="0"/>
    <n v="61560"/>
    <n v="4"/>
    <n v="15390"/>
    <n v="15390"/>
    <s v="1000800921601005"/>
    <n v="16129.73"/>
    <n v="64518.92"/>
    <x v="23"/>
    <x v="1"/>
    <x v="16"/>
    <n v="1005"/>
    <n v="10008009"/>
    <s v="SABANA"/>
    <n v="2160"/>
    <s v="Combustibles"/>
    <s v="0040007354"/>
    <x v="0"/>
    <s v="122886"/>
    <s v="En línea"/>
  </r>
  <r>
    <s v="04363462"/>
    <s v="07/02/2025"/>
    <s v="17:11"/>
    <s v="OEU920"/>
    <x v="0"/>
    <s v="BOGOTÁ, D.C."/>
    <x v="0"/>
    <x v="0"/>
    <n v="46170"/>
    <n v="3"/>
    <n v="15390"/>
    <n v="15390"/>
    <s v="1000800921601005"/>
    <n v="16129.73"/>
    <n v="48389.19"/>
    <x v="23"/>
    <x v="1"/>
    <x v="16"/>
    <n v="1005"/>
    <n v="10008009"/>
    <s v="SABANA"/>
    <n v="2160"/>
    <s v="Combustibles"/>
    <s v="0040007354"/>
    <x v="0"/>
    <s v="205396"/>
    <s v="En línea"/>
  </r>
  <r>
    <s v="02424655"/>
    <s v="07/02/2025"/>
    <s v="19:30"/>
    <s v="OJX143"/>
    <x v="0"/>
    <s v="BOGOTÁ, D.C."/>
    <x v="0"/>
    <x v="0"/>
    <n v="61560"/>
    <n v="4"/>
    <n v="15390"/>
    <n v="15390"/>
    <s v="1000800921601005"/>
    <n v="16129.73"/>
    <n v="64518.92"/>
    <x v="23"/>
    <x v="1"/>
    <x v="16"/>
    <n v="1005"/>
    <n v="10008009"/>
    <s v="SABANA"/>
    <n v="2160"/>
    <s v="Combustibles"/>
    <s v="0040007354"/>
    <x v="0"/>
    <s v="205417"/>
    <s v="En línea"/>
  </r>
  <r>
    <s v="04363441"/>
    <s v="07/02/2025"/>
    <s v="16:37"/>
    <s v="OLN135"/>
    <x v="0"/>
    <s v="BOGOTÁ, D.C."/>
    <x v="0"/>
    <x v="0"/>
    <n v="61560"/>
    <n v="4"/>
    <n v="15390"/>
    <n v="15390"/>
    <s v="1000800921601005"/>
    <n v="16129.73"/>
    <n v="64518.92"/>
    <x v="23"/>
    <x v="1"/>
    <x v="16"/>
    <n v="1005"/>
    <n v="10008009"/>
    <s v="SABANA"/>
    <n v="2160"/>
    <s v="Combustibles"/>
    <s v="0040007354"/>
    <x v="0"/>
    <s v="148300"/>
    <s v="En línea"/>
  </r>
  <r>
    <s v="02788435"/>
    <s v="07/02/2025"/>
    <s v="00:02"/>
    <s v="LHB96F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25928"/>
    <s v="En línea"/>
  </r>
  <r>
    <s v="02788442"/>
    <s v="07/02/2025"/>
    <s v="00:25"/>
    <s v="LHB97F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26936"/>
    <s v="En línea"/>
  </r>
  <r>
    <s v="02788488"/>
    <s v="07/02/2025"/>
    <s v="03:42"/>
    <s v="OFM4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0018"/>
    <s v="En línea"/>
  </r>
  <r>
    <s v="02789266"/>
    <s v="07/02/2025"/>
    <s v="17:47"/>
    <s v="OFX8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6050"/>
    <s v="En línea"/>
  </r>
  <r>
    <s v="02789283"/>
    <s v="07/02/2025"/>
    <s v="17:57"/>
    <s v="OJX086"/>
    <x v="0"/>
    <s v="BOGOTÁ, D.C."/>
    <x v="0"/>
    <x v="0"/>
    <n v="78450"/>
    <n v="5"/>
    <n v="15690"/>
    <n v="15690"/>
    <s v="1000800911041005"/>
    <n v="16129.73"/>
    <n v="80648.649999999994"/>
    <x v="29"/>
    <x v="1"/>
    <x v="17"/>
    <n v="1005"/>
    <n v="10008009"/>
    <s v="SABANA"/>
    <n v="1104"/>
    <s v="Combustibles"/>
    <s v="0040007354"/>
    <x v="0"/>
    <s v="165327"/>
    <s v="En línea"/>
  </r>
  <r>
    <s v="02789138"/>
    <s v="07/02/2025"/>
    <s v="15:58"/>
    <s v="OFM3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29474"/>
    <s v="En línea"/>
  </r>
  <r>
    <s v="02789086"/>
    <s v="07/02/2025"/>
    <s v="15:11"/>
    <s v="OFN04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70064"/>
    <s v="En línea"/>
  </r>
  <r>
    <s v="02789270"/>
    <s v="07/02/2025"/>
    <s v="17:50"/>
    <s v="OFM3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5114"/>
    <s v="En línea"/>
  </r>
  <r>
    <s v="02789273"/>
    <s v="07/02/2025"/>
    <s v="17:51"/>
    <s v="OFJ40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3898"/>
    <s v="En línea"/>
  </r>
  <r>
    <s v="02789049"/>
    <s v="07/02/2025"/>
    <s v="14:42"/>
    <s v="DDQ28E"/>
    <x v="0"/>
    <s v="BOGOTÁ, D.C."/>
    <x v="0"/>
    <x v="0"/>
    <n v="15690"/>
    <n v="1"/>
    <n v="15690"/>
    <n v="15690"/>
    <s v="1000800911041005"/>
    <n v="16129.73"/>
    <n v="16129.73"/>
    <x v="29"/>
    <x v="1"/>
    <x v="17"/>
    <n v="1005"/>
    <n v="10008009"/>
    <s v="SABANA"/>
    <n v="1104"/>
    <s v="Combustibles"/>
    <s v="0040007354"/>
    <x v="0"/>
    <s v="46464"/>
    <s v="En línea"/>
  </r>
  <r>
    <s v="02789143"/>
    <s v="07/02/2025"/>
    <s v="16:01"/>
    <s v="OFP26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34408"/>
    <s v="En línea"/>
  </r>
  <r>
    <s v="02789264"/>
    <s v="07/02/2025"/>
    <s v="17:45"/>
    <s v="OFP12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4045"/>
    <s v="En línea"/>
  </r>
  <r>
    <s v="02789516"/>
    <s v="07/02/2025"/>
    <s v="22:06"/>
    <s v="DDY04E"/>
    <x v="0"/>
    <s v="BOGOTÁ, D.C."/>
    <x v="0"/>
    <x v="0"/>
    <n v="15690"/>
    <n v="1"/>
    <n v="15690"/>
    <n v="15690"/>
    <s v="1000800911041005"/>
    <n v="16129.73"/>
    <n v="16129.73"/>
    <x v="29"/>
    <x v="1"/>
    <x v="17"/>
    <n v="1005"/>
    <n v="10008009"/>
    <s v="SABANA"/>
    <n v="1104"/>
    <s v="Combustibles"/>
    <s v="0040007354"/>
    <x v="0"/>
    <s v="71258"/>
    <s v="En línea"/>
  </r>
  <r>
    <s v="03173263"/>
    <s v="07/02/2025"/>
    <s v="22:51"/>
    <s v="OFV75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9565"/>
    <s v="En línea"/>
  </r>
  <r>
    <s v="03173222"/>
    <s v="07/02/2025"/>
    <s v="21:13"/>
    <s v="ODT190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46850"/>
    <s v="En línea"/>
  </r>
  <r>
    <s v="02465799"/>
    <s v="07/02/2025"/>
    <s v="19:56"/>
    <s v="OLM971"/>
    <x v="10"/>
    <s v="BOGOTÁ, D.C."/>
    <x v="0"/>
    <x v="1"/>
    <n v="108717.3"/>
    <n v="10.17"/>
    <n v="10690"/>
    <n v="10690"/>
    <s v="100080091039465"/>
    <n v="10704.89"/>
    <n v="108868.7313"/>
    <x v="5"/>
    <x v="1"/>
    <x v="23"/>
    <n v="465"/>
    <n v="10008009"/>
    <s v="SABANA"/>
    <n v="1039"/>
    <s v="Combustibles"/>
    <s v="0040006276"/>
    <x v="0"/>
    <s v="163987"/>
    <s v="En línea"/>
  </r>
  <r>
    <s v="01863776"/>
    <s v="07/02/2025"/>
    <s v="10:45"/>
    <s v="GCX134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83990"/>
    <s v="En línea"/>
  </r>
  <r>
    <s v="02743116"/>
    <s v="07/02/2025"/>
    <s v="20:47"/>
    <s v="OLM868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86384"/>
    <s v="En línea"/>
  </r>
  <r>
    <s v="02743282"/>
    <s v="07/02/2025"/>
    <s v="23:24"/>
    <s v="OLN090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213562"/>
    <s v="En línea"/>
  </r>
  <r>
    <s v="021015001"/>
    <s v="07/02/2025"/>
    <s v="05:56"/>
    <s v="GCW738"/>
    <x v="6"/>
    <s v="BOGOTÁ, D.C."/>
    <x v="0"/>
    <x v="0"/>
    <n v="67610.48"/>
    <n v="4.3959999999999999"/>
    <n v="15380"/>
    <n v="15380"/>
    <s v="100080091566865"/>
    <n v="16140.01"/>
    <n v="70951.483959999998"/>
    <x v="24"/>
    <x v="1"/>
    <x v="27"/>
    <n v="865"/>
    <n v="10008009"/>
    <s v="SABANA"/>
    <n v="1566"/>
    <s v="Combustibles"/>
    <s v="0040006277"/>
    <x v="0"/>
    <s v="93867"/>
    <s v="En línea"/>
  </r>
  <r>
    <s v="01560524"/>
    <s v="07/02/2025"/>
    <s v="17:17"/>
    <s v="GCW995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6945"/>
    <s v="En línea"/>
  </r>
  <r>
    <s v="01560202"/>
    <s v="07/02/2025"/>
    <s v="09:58"/>
    <s v="OLO581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22390"/>
    <s v="En línea"/>
  </r>
  <r>
    <s v="02457207"/>
    <s v="07/02/2025"/>
    <s v="10:03"/>
    <s v="OKZ594"/>
    <x v="0"/>
    <s v="BOGOTÁ, D.C."/>
    <x v="0"/>
    <x v="1"/>
    <n v="82640"/>
    <n v="8"/>
    <n v="10330"/>
    <n v="10330"/>
    <s v="1000800910671005"/>
    <n v="10510.43"/>
    <n v="84083.44"/>
    <x v="36"/>
    <x v="1"/>
    <x v="17"/>
    <n v="1005"/>
    <n v="10008009"/>
    <s v="SABANA"/>
    <n v="1067"/>
    <s v="Combustibles"/>
    <s v="0040007354"/>
    <x v="0"/>
    <s v="61633"/>
    <s v="En línea"/>
  </r>
  <r>
    <s v="01560875"/>
    <s v="07/02/2025"/>
    <s v="23:47"/>
    <s v="OLN081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82052"/>
    <s v="En línea"/>
  </r>
  <r>
    <s v="49027888"/>
    <s v="07/02/2025"/>
    <s v="09:03"/>
    <s v="DDV54E"/>
    <x v="0"/>
    <s v="BOGOTÁ, D.C."/>
    <x v="0"/>
    <x v="0"/>
    <n v="16030"/>
    <n v="1"/>
    <n v="16030"/>
    <n v="16030"/>
    <s v="1000800919151005"/>
    <n v="16129.73"/>
    <n v="16129.73"/>
    <x v="19"/>
    <x v="1"/>
    <x v="16"/>
    <n v="1005"/>
    <n v="10008009"/>
    <s v="SABANA"/>
    <n v="1915"/>
    <s v="Combustibles"/>
    <s v="0040007354"/>
    <x v="0"/>
    <s v="54680"/>
    <s v="En línea"/>
  </r>
  <r>
    <s v="49032184"/>
    <s v="07/02/2025"/>
    <s v="10:59"/>
    <s v="DDP57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49971"/>
    <s v="En línea"/>
  </r>
  <r>
    <s v="49049572"/>
    <s v="07/02/2025"/>
    <s v="19:22"/>
    <s v="OLN075"/>
    <x v="0"/>
    <s v="BOGOTÁ, D.C."/>
    <x v="0"/>
    <x v="1"/>
    <n v="23611.9"/>
    <n v="2.2149999999999999"/>
    <n v="10660"/>
    <n v="10660"/>
    <s v="1000800919151005"/>
    <n v="10510.43"/>
    <n v="23280.602449999998"/>
    <x v="19"/>
    <x v="1"/>
    <x v="16"/>
    <n v="1005"/>
    <n v="10008009"/>
    <s v="SABANA"/>
    <n v="1915"/>
    <s v="Combustibles"/>
    <s v="0040007354"/>
    <x v="0"/>
    <s v="168646"/>
    <s v="En línea"/>
  </r>
  <r>
    <s v="1788988"/>
    <s v="07/02/2025"/>
    <s v="15:39"/>
    <s v="AWV30D"/>
    <x v="0"/>
    <s v="BOGOTÁ, D.C."/>
    <x v="0"/>
    <x v="0"/>
    <n v="29941.11"/>
    <n v="1.923"/>
    <n v="15570"/>
    <n v="15570"/>
    <s v="1000800923551005"/>
    <n v="16129.73"/>
    <n v="31017.470789999999"/>
    <x v="39"/>
    <x v="1"/>
    <x v="16"/>
    <n v="1005"/>
    <n v="10008009"/>
    <s v="SABANA"/>
    <n v="2355"/>
    <s v="Combustibles"/>
    <s v="0040007354"/>
    <x v="0"/>
    <s v="39354"/>
    <s v="En línea"/>
  </r>
  <r>
    <s v="1788549"/>
    <s v="07/02/2025"/>
    <s v="07:59"/>
    <s v="OAO03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81306"/>
    <s v="En línea"/>
  </r>
  <r>
    <s v="1788911"/>
    <s v="07/02/2025"/>
    <s v="14:13"/>
    <s v="OAN99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87277"/>
    <s v="En línea"/>
  </r>
  <r>
    <s v="1788481"/>
    <s v="07/02/2025"/>
    <s v="07:04"/>
    <s v="OAN92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101716"/>
    <s v="En línea"/>
  </r>
  <r>
    <s v="1789262"/>
    <s v="07/02/2025"/>
    <s v="19:51"/>
    <s v="OAO04E"/>
    <x v="0"/>
    <s v="BOGOTÁ, D.C."/>
    <x v="0"/>
    <x v="0"/>
    <n v="25301.25"/>
    <n v="1.625"/>
    <n v="15570"/>
    <n v="15570"/>
    <s v="1000800923551005"/>
    <n v="16129.73"/>
    <n v="26210.811249999999"/>
    <x v="39"/>
    <x v="1"/>
    <x v="16"/>
    <n v="1005"/>
    <n v="10008009"/>
    <s v="SABANA"/>
    <n v="2355"/>
    <s v="Combustibles"/>
    <s v="0040007354"/>
    <x v="0"/>
    <s v="50326"/>
    <s v="En línea"/>
  </r>
  <r>
    <s v="021015113"/>
    <s v="07/02/2025"/>
    <s v="07:37"/>
    <s v="DDO80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81209"/>
    <s v="En línea"/>
  </r>
  <r>
    <s v="01864185"/>
    <s v="07/02/2025"/>
    <s v="16:26"/>
    <s v="OLM914"/>
    <x v="8"/>
    <s v="BOGOTÁ, D.C."/>
    <x v="0"/>
    <x v="1"/>
    <n v="87616.8"/>
    <n v="8.49"/>
    <n v="10320"/>
    <n v="10320"/>
    <s v="1000800910472289"/>
    <n v="10448.01"/>
    <n v="88703.604900000006"/>
    <x v="6"/>
    <x v="1"/>
    <x v="21"/>
    <n v="2289"/>
    <n v="10008009"/>
    <s v="SABANA"/>
    <n v="1047"/>
    <s v="Combustibles"/>
    <s v="0040005785"/>
    <x v="0"/>
    <s v="117517"/>
    <s v="En línea"/>
  </r>
  <r>
    <s v="02743178"/>
    <s v="07/02/2025"/>
    <s v="21:40"/>
    <s v="OLM915"/>
    <x v="8"/>
    <s v="BOGOTÁ, D.C."/>
    <x v="0"/>
    <x v="1"/>
    <n v="71177.039999999994"/>
    <n v="6.8970000000000002"/>
    <n v="10320"/>
    <n v="10320"/>
    <s v="1000800910472289"/>
    <n v="10448.01"/>
    <n v="72059.924970000007"/>
    <x v="6"/>
    <x v="1"/>
    <x v="21"/>
    <n v="2289"/>
    <n v="10008009"/>
    <s v="SABANA"/>
    <n v="1047"/>
    <s v="Combustibles"/>
    <s v="0040005785"/>
    <x v="0"/>
    <s v="118617"/>
    <s v="En línea"/>
  </r>
  <r>
    <s v="01691584"/>
    <s v="07/02/2025"/>
    <s v="10:21"/>
    <s v="OLN178"/>
    <x v="2"/>
    <s v="BOGOTÁ, D.C."/>
    <x v="0"/>
    <x v="0"/>
    <n v="200004.11"/>
    <n v="12.829000000000001"/>
    <n v="15590"/>
    <n v="15590"/>
    <s v="100080091039267"/>
    <n v="16316.6"/>
    <n v="209325.66140000001"/>
    <x v="5"/>
    <x v="1"/>
    <x v="19"/>
    <n v="267"/>
    <n v="10008009"/>
    <s v="SABANA"/>
    <n v="1039"/>
    <s v="Combustibles"/>
    <s v="0040006107"/>
    <x v="0"/>
    <s v="93996"/>
    <s v="En línea"/>
  </r>
  <r>
    <s v="02611714"/>
    <s v="07/02/2025"/>
    <s v="16:18"/>
    <s v="OLO615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75755"/>
    <s v="En línea"/>
  </r>
  <r>
    <s v="01661363"/>
    <s v="07/02/2025"/>
    <s v="19:32"/>
    <s v="GCX056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7757"/>
    <s v="En línea"/>
  </r>
  <r>
    <s v="01661453"/>
    <s v="07/02/2025"/>
    <s v="21:57"/>
    <s v="OJY271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52812"/>
    <s v="En línea"/>
  </r>
  <r>
    <s v="02582050"/>
    <s v="07/02/2025"/>
    <s v="01:46"/>
    <s v="GCW868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61535"/>
    <s v="En línea"/>
  </r>
  <r>
    <s v="03619493"/>
    <s v="07/02/2025"/>
    <s v="02:01"/>
    <s v="GCX025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145106"/>
    <s v="En línea"/>
  </r>
  <r>
    <s v="04391394"/>
    <s v="07/02/2025"/>
    <s v="18:35"/>
    <s v="OJY281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249148"/>
    <s v="En línea"/>
  </r>
  <r>
    <s v="03620170"/>
    <s v="07/02/2025"/>
    <s v="17:47"/>
    <s v="LIT064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21259"/>
    <s v="En línea"/>
  </r>
  <r>
    <s v="02582253"/>
    <s v="07/02/2025"/>
    <s v="07:25"/>
    <s v="OKZ841"/>
    <x v="0"/>
    <s v="BOGOTÁ, D.C."/>
    <x v="0"/>
    <x v="0"/>
    <n v="61556"/>
    <n v="4"/>
    <n v="15389"/>
    <n v="15389"/>
    <s v="1000800919131005"/>
    <n v="16129.73"/>
    <n v="64518.92"/>
    <x v="18"/>
    <x v="1"/>
    <x v="16"/>
    <n v="1005"/>
    <n v="10008009"/>
    <s v="SABANA"/>
    <n v="1913"/>
    <s v="Combustibles"/>
    <s v="0040007354"/>
    <x v="0"/>
    <s v="150826"/>
    <s v="En línea"/>
  </r>
  <r>
    <s v="04391072"/>
    <s v="07/02/2025"/>
    <s v="11:01"/>
    <s v="DDO02E"/>
    <x v="0"/>
    <s v="BOGOTÁ, D.C."/>
    <x v="0"/>
    <x v="0"/>
    <n v="19267.027999999998"/>
    <n v="1.252"/>
    <n v="15389"/>
    <n v="15389"/>
    <s v="1000800919131005"/>
    <n v="16129.73"/>
    <n v="20194.42196"/>
    <x v="18"/>
    <x v="1"/>
    <x v="16"/>
    <n v="1005"/>
    <n v="10008009"/>
    <s v="SABANA"/>
    <n v="1913"/>
    <s v="Combustibles"/>
    <s v="0040007354"/>
    <x v="0"/>
    <s v="59298"/>
    <s v="En línea"/>
  </r>
  <r>
    <s v="03620294"/>
    <s v="07/02/2025"/>
    <s v="20:26"/>
    <s v="OKZ582"/>
    <x v="0"/>
    <s v="BOGOTÁ, D.C."/>
    <x v="0"/>
    <x v="0"/>
    <n v="61556"/>
    <n v="4"/>
    <n v="15389"/>
    <n v="15389"/>
    <s v="1000800919131005"/>
    <n v="16129.73"/>
    <n v="64518.92"/>
    <x v="18"/>
    <x v="1"/>
    <x v="16"/>
    <n v="1005"/>
    <n v="10008009"/>
    <s v="SABANA"/>
    <n v="1913"/>
    <s v="Combustibles"/>
    <s v="0040007354"/>
    <x v="0"/>
    <s v="158853"/>
    <s v="En línea"/>
  </r>
  <r>
    <s v="02294297"/>
    <s v="07/02/2025"/>
    <s v="15:28"/>
    <s v="OFY94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71300"/>
    <s v="En línea"/>
  </r>
  <r>
    <s v="01308768"/>
    <s v="07/02/2025"/>
    <s v="16:02"/>
    <s v="LHB08F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37625"/>
    <s v="En línea"/>
  </r>
  <r>
    <s v="02294488"/>
    <s v="07/02/2025"/>
    <s v="22:16"/>
    <s v="LHG95F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25353"/>
    <s v="En línea"/>
  </r>
  <r>
    <s v="02293997"/>
    <s v="07/02/2025"/>
    <s v="03:25"/>
    <s v="GCX121"/>
    <x v="0"/>
    <s v="BOGOTÁ, D.C."/>
    <x v="0"/>
    <x v="1"/>
    <n v="42280"/>
    <n v="4"/>
    <n v="10570"/>
    <n v="10570"/>
    <s v="1000800919301005"/>
    <n v="10510.43"/>
    <n v="42041.72"/>
    <x v="25"/>
    <x v="1"/>
    <x v="16"/>
    <n v="1005"/>
    <n v="10008009"/>
    <s v="SABANA"/>
    <n v="1930"/>
    <s v="Combustibles"/>
    <s v="0040007354"/>
    <x v="0"/>
    <s v="88741"/>
    <s v="En línea"/>
  </r>
  <r>
    <s v="02465000"/>
    <s v="07/02/2025"/>
    <s v="07:46"/>
    <s v="OKZ665"/>
    <x v="6"/>
    <s v="BOGOTÁ, D.C."/>
    <x v="0"/>
    <x v="0"/>
    <n v="120214.49"/>
    <n v="7.7110000000000003"/>
    <n v="15590"/>
    <n v="15590"/>
    <s v="100080091039865"/>
    <n v="16140.01"/>
    <n v="124455.61711000001"/>
    <x v="5"/>
    <x v="1"/>
    <x v="27"/>
    <n v="865"/>
    <n v="10008009"/>
    <s v="SABANA"/>
    <n v="1039"/>
    <s v="Combustibles"/>
    <s v="0040006277"/>
    <x v="0"/>
    <s v="159284"/>
    <s v="En línea"/>
  </r>
  <r>
    <s v="02465175"/>
    <s v="07/02/2025"/>
    <s v="10:28"/>
    <s v="GCW735"/>
    <x v="6"/>
    <s v="BOGOTÁ, D.C."/>
    <x v="0"/>
    <x v="0"/>
    <n v="145875.63"/>
    <n v="9.3569999999999993"/>
    <n v="15590"/>
    <n v="15590"/>
    <s v="100080091039865"/>
    <n v="16140.01"/>
    <n v="151022.07356999998"/>
    <x v="5"/>
    <x v="1"/>
    <x v="27"/>
    <n v="865"/>
    <n v="10008009"/>
    <s v="SABANA"/>
    <n v="1039"/>
    <s v="Combustibles"/>
    <s v="0040006277"/>
    <x v="0"/>
    <s v="91381"/>
    <s v="En línea"/>
  </r>
  <r>
    <s v="03550103"/>
    <s v="07/02/2025"/>
    <s v="22:30"/>
    <s v="LBO92F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44890"/>
    <s v="En línea"/>
  </r>
  <r>
    <s v="03550144"/>
    <s v="07/02/2025"/>
    <s v="23:50"/>
    <s v="DDQ07E"/>
    <x v="0"/>
    <s v="BOGOTÁ, D.C."/>
    <x v="0"/>
    <x v="0"/>
    <n v="15350"/>
    <n v="1"/>
    <n v="15350"/>
    <n v="15350"/>
    <s v="1000800910481005"/>
    <n v="16129.73"/>
    <n v="16129.73"/>
    <x v="11"/>
    <x v="1"/>
    <x v="17"/>
    <n v="1005"/>
    <n v="10008009"/>
    <s v="SABANA"/>
    <n v="1048"/>
    <s v="Combustibles"/>
    <s v="0040007354"/>
    <x v="0"/>
    <s v="60451"/>
    <s v="En línea"/>
  </r>
  <r>
    <s v="01432148"/>
    <s v="07/02/2025"/>
    <s v="15:54"/>
    <s v="OGE09E"/>
    <x v="0"/>
    <s v="BOGOTÁ, D.C."/>
    <x v="0"/>
    <x v="0"/>
    <n v="31260"/>
    <n v="2"/>
    <n v="15630"/>
    <n v="15630"/>
    <s v="1000800910681005"/>
    <n v="16129.73"/>
    <n v="32259.46"/>
    <x v="16"/>
    <x v="1"/>
    <x v="17"/>
    <n v="1005"/>
    <n v="10008009"/>
    <s v="SABANA"/>
    <n v="1068"/>
    <s v="Combustibles"/>
    <s v="0040007354"/>
    <x v="0"/>
    <s v="96230"/>
    <s v="En línea"/>
  </r>
  <r>
    <s v="02421301"/>
    <s v="07/02/2025"/>
    <s v="20:06"/>
    <s v="LHB53F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16081"/>
    <s v="En línea"/>
  </r>
  <r>
    <s v="02340475"/>
    <s v="07/02/2025"/>
    <s v="13:36"/>
    <s v="OFN99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85085"/>
    <s v="En línea"/>
  </r>
  <r>
    <s v="01442282"/>
    <s v="07/02/2025"/>
    <s v="15:53"/>
    <s v="OLO524"/>
    <x v="0"/>
    <s v="BOGOTÁ, D.C."/>
    <x v="0"/>
    <x v="1"/>
    <n v="84480"/>
    <n v="8"/>
    <n v="10560"/>
    <n v="10560"/>
    <s v="1000800919251005"/>
    <n v="10510.43"/>
    <n v="84083.44"/>
    <x v="26"/>
    <x v="1"/>
    <x v="16"/>
    <n v="1005"/>
    <n v="10008009"/>
    <s v="SABANA"/>
    <n v="1925"/>
    <s v="Combustibles"/>
    <s v="0040007354"/>
    <x v="0"/>
    <s v="1066"/>
    <s v="En línea"/>
  </r>
  <r>
    <s v="02340606"/>
    <s v="07/02/2025"/>
    <s v="20:14"/>
    <s v="OKZ862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156877"/>
    <s v="En línea"/>
  </r>
  <r>
    <s v="02340631"/>
    <s v="07/02/2025"/>
    <s v="21:31"/>
    <s v="GCX017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117810"/>
    <s v="En línea"/>
  </r>
  <r>
    <s v="01691281"/>
    <s v="07/02/2025"/>
    <s v="00:54"/>
    <s v="GCX053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99659"/>
    <s v="En línea"/>
  </r>
  <r>
    <s v="01691609"/>
    <s v="07/02/2025"/>
    <s v="10:51"/>
    <s v="OKZ793"/>
    <x v="0"/>
    <s v="BOGOTÁ, D.C."/>
    <x v="0"/>
    <x v="1"/>
    <n v="85520"/>
    <n v="8"/>
    <n v="10690"/>
    <n v="10690"/>
    <s v="1000800910391005"/>
    <n v="10510.43"/>
    <n v="84083.44"/>
    <x v="5"/>
    <x v="1"/>
    <x v="17"/>
    <n v="1005"/>
    <n v="10008009"/>
    <s v="SABANA"/>
    <n v="1039"/>
    <s v="Combustibles"/>
    <s v="0040007354"/>
    <x v="0"/>
    <s v="35307"/>
    <s v="En línea"/>
  </r>
  <r>
    <s v="02283884"/>
    <s v="07/02/2025"/>
    <s v="11:21"/>
    <s v="LHA58F"/>
    <x v="0"/>
    <s v="BOGOTÁ, D.C."/>
    <x v="0"/>
    <x v="0"/>
    <n v="24270"/>
    <n v="1.5"/>
    <n v="16180"/>
    <n v="16180"/>
    <s v="1000800919041005"/>
    <n v="16129.73"/>
    <n v="24194.595000000001"/>
    <x v="37"/>
    <x v="1"/>
    <x v="16"/>
    <n v="1005"/>
    <n v="10008009"/>
    <s v="SABANA"/>
    <n v="1904"/>
    <s v="Combustibles"/>
    <s v="0040007354"/>
    <x v="0"/>
    <s v="36499"/>
    <s v="En línea"/>
  </r>
  <r>
    <s v="01560104"/>
    <s v="07/02/2025"/>
    <s v="07:34"/>
    <s v="DDW93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68991"/>
    <s v="En línea"/>
  </r>
  <r>
    <s v="02457423"/>
    <s v="07/02/2025"/>
    <s v="15:25"/>
    <s v="DDP63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68594"/>
    <s v="En línea"/>
  </r>
  <r>
    <s v="01560441"/>
    <s v="07/02/2025"/>
    <s v="15:30"/>
    <s v="DDU03E"/>
    <x v="0"/>
    <s v="BOGOTÁ, D.C."/>
    <x v="0"/>
    <x v="0"/>
    <n v="18419.830000000002"/>
    <n v="1.171"/>
    <n v="15730"/>
    <n v="15730"/>
    <s v="1000800910671005"/>
    <n v="16129.73"/>
    <n v="18887.913830000001"/>
    <x v="36"/>
    <x v="1"/>
    <x v="17"/>
    <n v="1005"/>
    <n v="10008009"/>
    <s v="SABANA"/>
    <n v="1067"/>
    <s v="Combustibles"/>
    <s v="0040007354"/>
    <x v="0"/>
    <s v="84602"/>
    <s v="En línea"/>
  </r>
  <r>
    <s v="02457072"/>
    <s v="07/02/2025"/>
    <s v="04:42"/>
    <s v="OGB10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72960"/>
    <s v="En línea"/>
  </r>
  <r>
    <s v="01560701"/>
    <s v="07/02/2025"/>
    <s v="20:00"/>
    <s v="OFM89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60783"/>
    <s v="En línea"/>
  </r>
  <r>
    <s v="01560854"/>
    <s v="07/02/2025"/>
    <s v="23:18"/>
    <s v="OFV57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8490"/>
    <s v="En línea"/>
  </r>
  <r>
    <s v="02457747"/>
    <s v="07/02/2025"/>
    <s v="22:12"/>
    <s v="OFR23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45152"/>
    <s v="En línea"/>
  </r>
  <r>
    <s v="0181908"/>
    <s v="07/02/2025"/>
    <s v="03:39"/>
    <s v="DDW83E"/>
    <x v="0"/>
    <s v="BOGOTÁ, D.C."/>
    <x v="0"/>
    <x v="0"/>
    <n v="23370"/>
    <n v="1.5"/>
    <n v="15580"/>
    <n v="15580"/>
    <s v="1000800916211005"/>
    <n v="16129.73"/>
    <n v="24194.595000000001"/>
    <x v="44"/>
    <x v="1"/>
    <x v="16"/>
    <n v="1005"/>
    <n v="10008009"/>
    <s v="SABANA"/>
    <n v="1621"/>
    <s v="Combustibles"/>
    <s v="0040007354"/>
    <x v="0"/>
    <s v="104005"/>
    <s v="En línea"/>
  </r>
  <r>
    <s v="01691303"/>
    <s v="07/02/2025"/>
    <s v="02:49"/>
    <s v="DDV2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9858"/>
    <s v="En línea"/>
  </r>
  <r>
    <s v="01691306"/>
    <s v="07/02/2025"/>
    <s v="02:58"/>
    <s v="OFW58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3930"/>
    <s v="En línea"/>
  </r>
  <r>
    <s v="02464937"/>
    <s v="07/02/2025"/>
    <s v="06:50"/>
    <s v="OFT7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5886"/>
    <s v="En línea"/>
  </r>
  <r>
    <s v="02465068"/>
    <s v="07/02/2025"/>
    <s v="08:47"/>
    <s v="LHB31F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21011"/>
    <s v="En línea"/>
  </r>
  <r>
    <s v="02465260"/>
    <s v="07/02/2025"/>
    <s v="12:01"/>
    <s v="OFL0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5589"/>
    <s v="En línea"/>
  </r>
  <r>
    <s v="01691751"/>
    <s v="07/02/2025"/>
    <s v="13:22"/>
    <s v="OFN66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5073"/>
    <s v="En línea"/>
  </r>
  <r>
    <s v="02465356"/>
    <s v="07/02/2025"/>
    <s v="13:39"/>
    <s v="OFR13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7230"/>
    <s v="En línea"/>
  </r>
  <r>
    <s v="01691768"/>
    <s v="07/02/2025"/>
    <s v="13:40"/>
    <s v="OFZ9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6622"/>
    <s v="En línea"/>
  </r>
  <r>
    <s v="02465366"/>
    <s v="07/02/2025"/>
    <s v="13:45"/>
    <s v="OFX65E"/>
    <x v="0"/>
    <s v="BOGOTÁ, D.C."/>
    <x v="0"/>
    <x v="0"/>
    <n v="20703.52"/>
    <n v="1.3280000000000001"/>
    <n v="15590"/>
    <n v="15590"/>
    <s v="1000800910391005"/>
    <n v="16129.73"/>
    <n v="21420.281439999999"/>
    <x v="5"/>
    <x v="1"/>
    <x v="17"/>
    <n v="1005"/>
    <n v="10008009"/>
    <s v="SABANA"/>
    <n v="1039"/>
    <s v="Combustibles"/>
    <s v="0040007354"/>
    <x v="0"/>
    <s v="40972"/>
    <s v="En línea"/>
  </r>
  <r>
    <s v="02465383"/>
    <s v="07/02/2025"/>
    <s v="13:56"/>
    <s v="LIT219"/>
    <x v="0"/>
    <s v="BOGOTÁ, D.C."/>
    <x v="0"/>
    <x v="0"/>
    <n v="79290.740000000005"/>
    <n v="5.0860000000000003"/>
    <n v="15590"/>
    <n v="15590"/>
    <s v="1000800910391005"/>
    <n v="16129.73"/>
    <n v="82035.806779999999"/>
    <x v="5"/>
    <x v="1"/>
    <x v="17"/>
    <n v="1005"/>
    <n v="10008009"/>
    <s v="SABANA"/>
    <n v="1039"/>
    <s v="Combustibles"/>
    <s v="0040007354"/>
    <x v="0"/>
    <s v="8544"/>
    <s v="En línea"/>
  </r>
  <r>
    <s v="02465387"/>
    <s v="07/02/2025"/>
    <s v="14:03"/>
    <s v="OAN87E"/>
    <x v="0"/>
    <s v="BOGOTÁ, D.C."/>
    <x v="0"/>
    <x v="0"/>
    <n v="15590"/>
    <n v="1"/>
    <n v="15590"/>
    <n v="15590"/>
    <s v="1000800910391005"/>
    <n v="16129.73"/>
    <n v="16129.73"/>
    <x v="5"/>
    <x v="1"/>
    <x v="17"/>
    <n v="1005"/>
    <n v="10008009"/>
    <s v="SABANA"/>
    <n v="1039"/>
    <s v="Combustibles"/>
    <s v="0040007354"/>
    <x v="0"/>
    <s v="45500"/>
    <s v="En línea"/>
  </r>
  <r>
    <s v="01691827"/>
    <s v="07/02/2025"/>
    <s v="14:36"/>
    <s v="OGB96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5738"/>
    <s v="En línea"/>
  </r>
  <r>
    <s v="01691896"/>
    <s v="07/02/2025"/>
    <s v="15:46"/>
    <s v="DDT80E"/>
    <x v="0"/>
    <s v="BOGOTÁ, D.C."/>
    <x v="0"/>
    <x v="0"/>
    <n v="18240.3"/>
    <n v="1.17"/>
    <n v="15590"/>
    <n v="15590"/>
    <s v="1000800910391005"/>
    <n v="16129.73"/>
    <n v="18871.784099999997"/>
    <x v="5"/>
    <x v="1"/>
    <x v="17"/>
    <n v="1005"/>
    <n v="10008009"/>
    <s v="SABANA"/>
    <n v="1039"/>
    <s v="Combustibles"/>
    <s v="0040007354"/>
    <x v="0"/>
    <s v="85913"/>
    <s v="En línea"/>
  </r>
  <r>
    <s v="02465569"/>
    <s v="07/02/2025"/>
    <s v="17:09"/>
    <s v="LHG99F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29804"/>
    <s v="En línea"/>
  </r>
  <r>
    <s v="01691857"/>
    <s v="07/02/2025"/>
    <s v="15:07"/>
    <s v="OLN286"/>
    <x v="0"/>
    <s v="BOGOTÁ, D.C."/>
    <x v="0"/>
    <x v="0"/>
    <n v="46770"/>
    <n v="3"/>
    <n v="15590"/>
    <n v="15590"/>
    <s v="1000800910391005"/>
    <n v="16129.73"/>
    <n v="48389.19"/>
    <x v="5"/>
    <x v="1"/>
    <x v="17"/>
    <n v="1005"/>
    <n v="10008009"/>
    <s v="SABANA"/>
    <n v="1039"/>
    <s v="Combustibles"/>
    <s v="0040007354"/>
    <x v="0"/>
    <s v="99463"/>
    <s v="En línea"/>
  </r>
  <r>
    <s v="02465835"/>
    <s v="07/02/2025"/>
    <s v="20:46"/>
    <s v="DDV20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1678"/>
    <s v="En línea"/>
  </r>
  <r>
    <s v="01692248"/>
    <s v="07/02/2025"/>
    <s v="21:30"/>
    <s v="OLN162"/>
    <x v="0"/>
    <s v="BOGOTÁ, D.C."/>
    <x v="0"/>
    <x v="0"/>
    <n v="88582.38"/>
    <n v="5.6820000000000004"/>
    <n v="15590"/>
    <n v="15590"/>
    <s v="1000800910391005"/>
    <n v="16129.73"/>
    <n v="91649.12586"/>
    <x v="5"/>
    <x v="1"/>
    <x v="17"/>
    <n v="1005"/>
    <n v="10008009"/>
    <s v="SABANA"/>
    <n v="1039"/>
    <s v="Combustibles"/>
    <s v="0040007354"/>
    <x v="0"/>
    <s v="158380"/>
    <s v="En línea"/>
  </r>
  <r>
    <s v="01692288"/>
    <s v="07/02/2025"/>
    <s v="22:06"/>
    <s v="OGA9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2698"/>
    <s v="En línea"/>
  </r>
  <r>
    <s v="01692226"/>
    <s v="07/02/2025"/>
    <s v="21:10"/>
    <s v="ODT152"/>
    <x v="0"/>
    <s v="BOGOTÁ, D.C."/>
    <x v="0"/>
    <x v="0"/>
    <n v="77950"/>
    <n v="5"/>
    <n v="15590"/>
    <n v="15590"/>
    <s v="1000800910391005"/>
    <n v="16129.73"/>
    <n v="80648.649999999994"/>
    <x v="5"/>
    <x v="1"/>
    <x v="17"/>
    <n v="1005"/>
    <n v="10008009"/>
    <s v="SABANA"/>
    <n v="1039"/>
    <s v="Combustibles"/>
    <s v="0040007354"/>
    <x v="0"/>
    <s v="183850"/>
    <s v="En línea"/>
  </r>
  <r>
    <s v="01692276"/>
    <s v="07/02/2025"/>
    <s v="21:55"/>
    <s v="DDW3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8495"/>
    <s v="En línea"/>
  </r>
  <r>
    <s v="01692259"/>
    <s v="07/02/2025"/>
    <s v="21:40"/>
    <s v="OJX124"/>
    <x v="0"/>
    <s v="BOGOTÁ, D.C."/>
    <x v="0"/>
    <x v="0"/>
    <n v="62360"/>
    <n v="4"/>
    <n v="15590"/>
    <n v="15590"/>
    <s v="1000800910391005"/>
    <n v="16129.73"/>
    <n v="64518.92"/>
    <x v="5"/>
    <x v="1"/>
    <x v="17"/>
    <n v="1005"/>
    <n v="10008009"/>
    <s v="SABANA"/>
    <n v="1039"/>
    <s v="Combustibles"/>
    <s v="0040007354"/>
    <x v="0"/>
    <s v="194452"/>
    <s v="En línea"/>
  </r>
  <r>
    <s v="02277469"/>
    <s v="07/02/2025"/>
    <s v="10:57"/>
    <s v="LIT067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30278"/>
    <s v="En línea"/>
  </r>
  <r>
    <s v="01331460"/>
    <s v="07/02/2025"/>
    <s v="15:41"/>
    <s v="LIT065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26830"/>
    <s v="En línea"/>
  </r>
  <r>
    <s v="01331657"/>
    <s v="07/02/2025"/>
    <s v="21:51"/>
    <s v="OKZ590"/>
    <x v="0"/>
    <s v="BOGOTÁ, D.C."/>
    <x v="0"/>
    <x v="1"/>
    <n v="63180"/>
    <n v="6"/>
    <n v="10530"/>
    <n v="10530"/>
    <s v="1000800910691005"/>
    <n v="10510.43"/>
    <n v="63062.58"/>
    <x v="17"/>
    <x v="1"/>
    <x v="17"/>
    <n v="1005"/>
    <n v="10008009"/>
    <s v="SABANA"/>
    <n v="1069"/>
    <s v="Combustibles"/>
    <s v="0040007354"/>
    <x v="0"/>
    <s v="151063"/>
    <s v="En línea"/>
  </r>
  <r>
    <s v="02742254"/>
    <s v="07/02/2025"/>
    <s v="07:36"/>
    <s v="OFM3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1600"/>
    <s v="En línea"/>
  </r>
  <r>
    <s v="02742769"/>
    <s v="07/02/2025"/>
    <s v="15:38"/>
    <s v="OFP3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5270"/>
    <s v="En línea"/>
  </r>
  <r>
    <s v="02741909"/>
    <s v="07/02/2025"/>
    <s v="01:46"/>
    <s v="OFM2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1665"/>
    <s v="En línea"/>
  </r>
  <r>
    <s v="02742813"/>
    <s v="07/02/2025"/>
    <s v="16:18"/>
    <s v="OFZ5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8619"/>
    <s v="En línea"/>
  </r>
  <r>
    <s v="01863667"/>
    <s v="07/02/2025"/>
    <s v="09:20"/>
    <s v="OFP17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4731"/>
    <s v="En línea"/>
  </r>
  <r>
    <s v="02743127"/>
    <s v="07/02/2025"/>
    <s v="21:02"/>
    <s v="OFP6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2450"/>
    <s v="En línea"/>
  </r>
  <r>
    <s v="02743101"/>
    <s v="07/02/2025"/>
    <s v="20:37"/>
    <s v="DDV9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1162"/>
    <s v="En línea"/>
  </r>
  <r>
    <s v="01864512"/>
    <s v="07/02/2025"/>
    <s v="20:52"/>
    <s v="OFP4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2504"/>
    <s v="En línea"/>
  </r>
  <r>
    <s v="02743222"/>
    <s v="07/02/2025"/>
    <s v="22:16"/>
    <s v="DDQ6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2298"/>
    <s v="En línea"/>
  </r>
  <r>
    <s v="02547174"/>
    <s v="07/02/2025"/>
    <s v="10:14"/>
    <s v="GCX046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83268"/>
    <s v="En línea"/>
  </r>
  <r>
    <s v="01586390"/>
    <s v="07/02/2025"/>
    <s v="12:39"/>
    <s v="GCX114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86497"/>
    <s v="En línea"/>
  </r>
  <r>
    <s v="02277288"/>
    <s v="07/02/2025"/>
    <s v="02:04"/>
    <s v="OLN277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127927"/>
    <s v="En línea"/>
  </r>
  <r>
    <s v="02277360"/>
    <s v="07/02/2025"/>
    <s v="07:22"/>
    <s v="OEU968"/>
    <x v="0"/>
    <s v="BOGOTÁ, D.C."/>
    <x v="0"/>
    <x v="0"/>
    <n v="77700"/>
    <n v="5"/>
    <n v="15540"/>
    <n v="15540"/>
    <s v="1000800910691005"/>
    <n v="16129.73"/>
    <n v="80648.649999999994"/>
    <x v="17"/>
    <x v="1"/>
    <x v="17"/>
    <n v="1005"/>
    <n v="10008009"/>
    <s v="SABANA"/>
    <n v="1069"/>
    <s v="Combustibles"/>
    <s v="0040007354"/>
    <x v="0"/>
    <s v="171361"/>
    <s v="En línea"/>
  </r>
  <r>
    <s v="01331251"/>
    <s v="07/02/2025"/>
    <s v="09:13"/>
    <s v="DDW10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0947"/>
    <s v="En línea"/>
  </r>
  <r>
    <s v="01331447"/>
    <s v="07/02/2025"/>
    <s v="15:22"/>
    <s v="DDN2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2547"/>
    <s v="En línea"/>
  </r>
  <r>
    <s v="0549346"/>
    <s v="07/02/2025"/>
    <s v="14:02"/>
    <s v="OLN151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117386"/>
    <s v="En línea"/>
  </r>
  <r>
    <s v="04188374"/>
    <s v="07/02/2025"/>
    <s v="12:26"/>
    <s v="DDP95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06866"/>
    <s v="En línea"/>
  </r>
  <r>
    <s v="01331367"/>
    <s v="07/02/2025"/>
    <s v="12:55"/>
    <s v="UKP09D"/>
    <x v="0"/>
    <s v="BOGOTÁ, D.C."/>
    <x v="0"/>
    <x v="0"/>
    <n v="21662.76"/>
    <n v="1.3939999999999999"/>
    <n v="15540"/>
    <n v="15540"/>
    <s v="1000800910691005"/>
    <n v="16129.73"/>
    <n v="22484.84362"/>
    <x v="17"/>
    <x v="1"/>
    <x v="17"/>
    <n v="1005"/>
    <n v="10008009"/>
    <s v="SABANA"/>
    <n v="1069"/>
    <s v="Combustibles"/>
    <s v="0040007354"/>
    <x v="0"/>
    <s v="20905"/>
    <s v="En línea"/>
  </r>
  <r>
    <s v="04188402"/>
    <s v="07/02/2025"/>
    <s v="13:56"/>
    <s v="OLN282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116233"/>
    <s v="En línea"/>
  </r>
  <r>
    <s v="04188436"/>
    <s v="07/02/2025"/>
    <s v="15:44"/>
    <s v="OGG1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7392"/>
    <s v="En línea"/>
  </r>
  <r>
    <s v="02277651"/>
    <s v="07/02/2025"/>
    <s v="17:17"/>
    <s v="OKZ588"/>
    <x v="0"/>
    <s v="BOGOTÁ, D.C."/>
    <x v="0"/>
    <x v="0"/>
    <n v="77700"/>
    <n v="5"/>
    <n v="15540"/>
    <n v="15540"/>
    <s v="1000800910691005"/>
    <n v="16129.73"/>
    <n v="80648.649999999994"/>
    <x v="17"/>
    <x v="1"/>
    <x v="17"/>
    <n v="1005"/>
    <n v="10008009"/>
    <s v="SABANA"/>
    <n v="1069"/>
    <s v="Combustibles"/>
    <s v="0040007354"/>
    <x v="0"/>
    <s v="135048"/>
    <s v="En línea"/>
  </r>
  <r>
    <s v="01331659"/>
    <s v="07/02/2025"/>
    <s v="21:54"/>
    <s v="OBF167"/>
    <x v="0"/>
    <s v="BOGOTÁ, D.C."/>
    <x v="0"/>
    <x v="0"/>
    <n v="45314.64"/>
    <n v="2.9159999999999999"/>
    <n v="15540"/>
    <n v="15540"/>
    <s v="1000800910691005"/>
    <n v="16129.73"/>
    <n v="47034.292679999999"/>
    <x v="17"/>
    <x v="1"/>
    <x v="17"/>
    <n v="1005"/>
    <n v="10008009"/>
    <s v="SABANA"/>
    <n v="1069"/>
    <s v="Combustibles"/>
    <s v="0040007354"/>
    <x v="0"/>
    <s v="409897"/>
    <s v="En línea"/>
  </r>
  <r>
    <s v="04188583"/>
    <s v="07/02/2025"/>
    <s v="22:49"/>
    <s v="DDP82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8306"/>
    <s v="En línea"/>
  </r>
  <r>
    <s v="04154360"/>
    <s v="07/02/2025"/>
    <s v="15:12"/>
    <s v="DDY7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9920"/>
    <s v="En línea"/>
  </r>
  <r>
    <s v="04154245"/>
    <s v="07/02/2025"/>
    <s v="13:33"/>
    <s v="OFV1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7850"/>
    <s v="En línea"/>
  </r>
  <r>
    <s v="04154319"/>
    <s v="07/02/2025"/>
    <s v="14:36"/>
    <s v="OFO52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8753"/>
    <s v="En línea"/>
  </r>
  <r>
    <s v="04153701"/>
    <s v="07/02/2025"/>
    <s v="06:17"/>
    <s v="LBM38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5864"/>
    <s v="En línea"/>
  </r>
  <r>
    <s v="01660871"/>
    <s v="07/02/2025"/>
    <s v="06:20"/>
    <s v="OFO54E"/>
    <x v="0"/>
    <s v="BOGOTÁ, D.C."/>
    <x v="0"/>
    <x v="0"/>
    <n v="21826.560000000001"/>
    <n v="1.421"/>
    <n v="15360"/>
    <n v="15360"/>
    <s v="1000800910551005"/>
    <n v="16129.73"/>
    <n v="22920.34633"/>
    <x v="10"/>
    <x v="1"/>
    <x v="17"/>
    <n v="1005"/>
    <n v="10008009"/>
    <s v="SABANA"/>
    <n v="1055"/>
    <s v="Combustibles"/>
    <s v="0040007354"/>
    <x v="0"/>
    <s v="79279"/>
    <s v="En línea"/>
  </r>
  <r>
    <s v="04154418"/>
    <s v="07/02/2025"/>
    <s v="15:56"/>
    <s v="DDY4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3777"/>
    <s v="En línea"/>
  </r>
  <r>
    <s v="03541454"/>
    <s v="07/02/2025"/>
    <s v="06:21"/>
    <s v="OFJ19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6671"/>
    <s v="En línea"/>
  </r>
  <r>
    <s v="04153735"/>
    <s v="07/02/2025"/>
    <s v="06:37"/>
    <s v="LBM25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1590"/>
    <s v="En línea"/>
  </r>
  <r>
    <s v="04153939"/>
    <s v="07/02/2025"/>
    <s v="09:03"/>
    <s v="OFZ28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0258"/>
    <s v="En línea"/>
  </r>
  <r>
    <s v="04154634"/>
    <s v="07/02/2025"/>
    <s v="18:32"/>
    <s v="DDQ7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6170"/>
    <s v="En línea"/>
  </r>
  <r>
    <s v="03541746"/>
    <s v="07/02/2025"/>
    <s v="17:04"/>
    <s v="DDW7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2734"/>
    <s v="En línea"/>
  </r>
  <r>
    <s v="02611897"/>
    <s v="07/02/2025"/>
    <s v="21:55"/>
    <s v="OJX090"/>
    <x v="0"/>
    <s v="BOGOTÁ, D.C."/>
    <x v="0"/>
    <x v="0"/>
    <n v="76800"/>
    <n v="5"/>
    <n v="15360"/>
    <n v="15360"/>
    <s v="1000800910551005"/>
    <n v="16129.73"/>
    <n v="80648.649999999994"/>
    <x v="10"/>
    <x v="1"/>
    <x v="17"/>
    <n v="1005"/>
    <n v="10008009"/>
    <s v="SABANA"/>
    <n v="1055"/>
    <s v="Combustibles"/>
    <s v="0040007354"/>
    <x v="0"/>
    <s v="192183"/>
    <s v="En línea"/>
  </r>
  <r>
    <s v="02611922"/>
    <s v="07/02/2025"/>
    <s v="22:37"/>
    <s v="LBM30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4869"/>
    <s v="En línea"/>
  </r>
  <r>
    <s v="04154854"/>
    <s v="07/02/2025"/>
    <s v="21:36"/>
    <s v="LBM33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1520"/>
    <s v="En línea"/>
  </r>
  <r>
    <s v="02546829"/>
    <s v="07/02/2025"/>
    <s v="01:11"/>
    <s v="OFJ9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4888"/>
    <s v="En línea"/>
  </r>
  <r>
    <s v="02546846"/>
    <s v="07/02/2025"/>
    <s v="01:42"/>
    <s v="OFJ6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0493"/>
    <s v="En línea"/>
  </r>
  <r>
    <s v="01585935"/>
    <s v="07/02/2025"/>
    <s v="02:52"/>
    <s v="OFK0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5505"/>
    <s v="En línea"/>
  </r>
  <r>
    <s v="01585903"/>
    <s v="07/02/2025"/>
    <s v="00:17"/>
    <s v="OFS7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0092"/>
    <s v="En línea"/>
  </r>
  <r>
    <s v="02547362"/>
    <s v="07/02/2025"/>
    <s v="14:55"/>
    <s v="OFU10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3187"/>
    <s v="En línea"/>
  </r>
  <r>
    <s v="02547359"/>
    <s v="07/02/2025"/>
    <s v="14:51"/>
    <s v="OFX15E"/>
    <x v="0"/>
    <s v="BOGOTÁ, D.C."/>
    <x v="0"/>
    <x v="0"/>
    <n v="15590"/>
    <n v="1"/>
    <n v="15590"/>
    <n v="15590"/>
    <s v="1000800910561005"/>
    <n v="16129.73"/>
    <n v="16129.73"/>
    <x v="28"/>
    <x v="1"/>
    <x v="17"/>
    <n v="1005"/>
    <n v="10008009"/>
    <s v="SABANA"/>
    <n v="1056"/>
    <s v="Combustibles"/>
    <s v="0040007354"/>
    <x v="0"/>
    <s v="32620"/>
    <s v="En línea"/>
  </r>
  <r>
    <s v="03500170"/>
    <s v="07/02/2025"/>
    <s v="11:27"/>
    <s v="OFT8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0724"/>
    <s v="En línea"/>
  </r>
  <r>
    <s v="03500196"/>
    <s v="07/02/2025"/>
    <s v="12:03"/>
    <s v="LHB63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15669"/>
    <s v="En línea"/>
  </r>
  <r>
    <s v="03500431"/>
    <s v="07/02/2025"/>
    <s v="17:12"/>
    <s v="DDR28E"/>
    <x v="0"/>
    <s v="BOGOTÁ, D.C."/>
    <x v="0"/>
    <x v="0"/>
    <n v="20500.849999999999"/>
    <n v="1.3149999999999999"/>
    <n v="15590"/>
    <n v="15590"/>
    <s v="1000800910561005"/>
    <n v="16129.73"/>
    <n v="21210.594949999999"/>
    <x v="28"/>
    <x v="1"/>
    <x v="17"/>
    <n v="1005"/>
    <n v="10008009"/>
    <s v="SABANA"/>
    <n v="1056"/>
    <s v="Combustibles"/>
    <s v="0040007354"/>
    <x v="0"/>
    <s v="72227"/>
    <s v="En línea"/>
  </r>
  <r>
    <s v="02547502"/>
    <s v="07/02/2025"/>
    <s v="17:50"/>
    <s v="OFU7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2476"/>
    <s v="En línea"/>
  </r>
  <r>
    <s v="03500699"/>
    <s v="07/02/2025"/>
    <s v="23:56"/>
    <s v="DDW8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85760"/>
    <s v="En línea"/>
  </r>
  <r>
    <s v="01684591"/>
    <s v="07/02/2025"/>
    <s v="16:49"/>
    <s v="OGB15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80859"/>
    <s v="En línea"/>
  </r>
  <r>
    <s v="01684751"/>
    <s v="07/02/2025"/>
    <s v="21:03"/>
    <s v="DDO58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88028"/>
    <s v="En línea"/>
  </r>
  <r>
    <s v="02676515"/>
    <s v="07/02/2025"/>
    <s v="21:35"/>
    <s v="OLN155"/>
    <x v="0"/>
    <s v="BOGOTÁ, D.C."/>
    <x v="0"/>
    <x v="0"/>
    <n v="61520"/>
    <n v="4"/>
    <n v="15380"/>
    <n v="15380"/>
    <s v="1000800910611005"/>
    <n v="16129.73"/>
    <n v="64518.92"/>
    <x v="15"/>
    <x v="1"/>
    <x v="17"/>
    <n v="1005"/>
    <n v="10008009"/>
    <s v="SABANA"/>
    <n v="1061"/>
    <s v="Combustibles"/>
    <s v="0040007354"/>
    <x v="0"/>
    <s v="151908"/>
    <s v="En línea"/>
  </r>
  <r>
    <s v="01684226"/>
    <s v="07/02/2025"/>
    <s v="07:02"/>
    <s v="OAN50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79085"/>
    <s v="En línea"/>
  </r>
  <r>
    <s v="01684511"/>
    <s v="07/02/2025"/>
    <s v="15:00"/>
    <s v="OCK818"/>
    <x v="14"/>
    <s v="BOGOTÁ, D.C."/>
    <x v="0"/>
    <x v="0"/>
    <n v="168457.14"/>
    <n v="10.952999999999999"/>
    <n v="15380"/>
    <n v="15380"/>
    <s v="1000800910611016"/>
    <n v="15969.49"/>
    <n v="174913.82397"/>
    <x v="15"/>
    <x v="1"/>
    <x v="26"/>
    <n v="1016"/>
    <n v="10008009"/>
    <s v="SABANA"/>
    <n v="1061"/>
    <s v="Combustibles"/>
    <s v="0040007554"/>
    <x v="0"/>
    <s v="174185"/>
    <s v="En línea"/>
  </r>
  <r>
    <s v="02362681"/>
    <s v="06/02/2025"/>
    <s v="12:39"/>
    <s v="OAO01E"/>
    <x v="0"/>
    <s v="BOGOTÁ, D.C."/>
    <x v="0"/>
    <x v="0"/>
    <n v="31858"/>
    <n v="2"/>
    <n v="15929"/>
    <n v="15929"/>
    <s v="1000800925901005"/>
    <n v="16129.73"/>
    <n v="32259.46"/>
    <x v="20"/>
    <x v="1"/>
    <x v="16"/>
    <n v="1005"/>
    <n v="10008009"/>
    <s v="SABANA"/>
    <n v="2590"/>
    <s v="Combustibles"/>
    <s v="0040007354"/>
    <x v="0"/>
    <s v="104402"/>
    <s v="En línea"/>
  </r>
  <r>
    <s v="01469687"/>
    <s v="06/02/2025"/>
    <s v="12:30"/>
    <s v="DDY37E"/>
    <x v="0"/>
    <s v="BOGOTÁ, D.C."/>
    <x v="0"/>
    <x v="0"/>
    <n v="15929"/>
    <n v="1"/>
    <n v="15929"/>
    <n v="15929"/>
    <s v="1000800925901005"/>
    <n v="16129.73"/>
    <n v="16129.73"/>
    <x v="20"/>
    <x v="1"/>
    <x v="16"/>
    <n v="1005"/>
    <n v="10008009"/>
    <s v="SABANA"/>
    <n v="2590"/>
    <s v="Combustibles"/>
    <s v="0040007354"/>
    <x v="0"/>
    <s v="75729"/>
    <s v="En línea"/>
  </r>
  <r>
    <s v="01469762"/>
    <s v="06/02/2025"/>
    <s v="17:59"/>
    <s v="OFL25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3263"/>
    <s v="En línea"/>
  </r>
  <r>
    <s v="02362762"/>
    <s v="06/02/2025"/>
    <s v="19:07"/>
    <s v="OJX058"/>
    <x v="0"/>
    <s v="BOGOTÁ, D.C."/>
    <x v="0"/>
    <x v="0"/>
    <n v="47787"/>
    <n v="3"/>
    <n v="15929"/>
    <n v="15929"/>
    <s v="1000800925901005"/>
    <n v="16129.73"/>
    <n v="48389.19"/>
    <x v="20"/>
    <x v="1"/>
    <x v="16"/>
    <n v="1005"/>
    <n v="10008009"/>
    <s v="SABANA"/>
    <n v="2590"/>
    <s v="Combustibles"/>
    <s v="0040007354"/>
    <x v="0"/>
    <s v="189670"/>
    <s v="En línea"/>
  </r>
  <r>
    <s v="01469863"/>
    <s v="06/02/2025"/>
    <s v="22:36"/>
    <s v="OGA28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8830"/>
    <s v="En línea"/>
  </r>
  <r>
    <s v="01469888"/>
    <s v="06/02/2025"/>
    <s v="23:23"/>
    <s v="OAN03E"/>
    <x v="0"/>
    <s v="BOGOTÁ, D.C."/>
    <x v="0"/>
    <x v="0"/>
    <n v="15929"/>
    <n v="1"/>
    <n v="15929"/>
    <n v="15929"/>
    <s v="1000800925901005"/>
    <n v="16129.73"/>
    <n v="16129.73"/>
    <x v="20"/>
    <x v="1"/>
    <x v="16"/>
    <n v="1005"/>
    <n v="10008009"/>
    <s v="SABANA"/>
    <n v="2590"/>
    <s v="Combustibles"/>
    <s v="0040007354"/>
    <x v="0"/>
    <s v="68828"/>
    <s v="En línea"/>
  </r>
  <r>
    <s v="02362803"/>
    <s v="06/02/2025"/>
    <s v="21:31"/>
    <s v="OFL84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17761"/>
    <s v="En línea"/>
  </r>
  <r>
    <s v="01469843"/>
    <s v="06/02/2025"/>
    <s v="21:56"/>
    <s v="OFL90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39748"/>
    <s v="En línea"/>
  </r>
  <r>
    <s v="01399765"/>
    <s v="06/02/2025"/>
    <s v="07:15"/>
    <s v="OGF82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61700"/>
    <s v="En línea"/>
  </r>
  <r>
    <s v="03756026"/>
    <s v="06/02/2025"/>
    <s v="14:08"/>
    <s v="DDQ63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62484"/>
    <s v="En línea"/>
  </r>
  <r>
    <s v="02693964"/>
    <s v="06/02/2025"/>
    <s v="16:00"/>
    <s v="OEU919"/>
    <x v="0"/>
    <s v="BOGOTÁ, D.C."/>
    <x v="0"/>
    <x v="0"/>
    <n v="46890"/>
    <n v="3"/>
    <n v="15630"/>
    <n v="15630"/>
    <s v="100080099291005"/>
    <n v="16129.73"/>
    <n v="48389.19"/>
    <x v="9"/>
    <x v="1"/>
    <x v="17"/>
    <n v="1005"/>
    <n v="10008009"/>
    <s v="SABANA"/>
    <n v="929"/>
    <s v="Combustibles"/>
    <s v="0040007354"/>
    <x v="0"/>
    <s v="203402"/>
    <s v="En línea"/>
  </r>
  <r>
    <s v="02694002"/>
    <s v="06/02/2025"/>
    <s v="20:21"/>
    <s v="DDV28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69631"/>
    <s v="En línea"/>
  </r>
  <r>
    <s v="01399859"/>
    <s v="06/02/2025"/>
    <s v="12:30"/>
    <s v="OGC21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64713"/>
    <s v="En línea"/>
  </r>
  <r>
    <s v="03756232"/>
    <s v="06/02/2025"/>
    <s v="22:47"/>
    <s v="OGG17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36745"/>
    <s v="En línea"/>
  </r>
  <r>
    <s v="02741000"/>
    <s v="06/02/2025"/>
    <s v="07:13"/>
    <s v="OFZ4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5117"/>
    <s v="En línea"/>
  </r>
  <r>
    <s v="02741158"/>
    <s v="06/02/2025"/>
    <s v="11:20"/>
    <s v="LHE12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18741"/>
    <s v="En línea"/>
  </r>
  <r>
    <s v="02741121"/>
    <s v="06/02/2025"/>
    <s v="10:19"/>
    <s v="DDX15E"/>
    <x v="0"/>
    <s v="BOGOTÁ, D.C."/>
    <x v="0"/>
    <x v="0"/>
    <n v="15460"/>
    <n v="1"/>
    <n v="15460"/>
    <n v="15460"/>
    <s v="1000800910471005"/>
    <n v="16129.73"/>
    <n v="16129.73"/>
    <x v="6"/>
    <x v="1"/>
    <x v="17"/>
    <n v="1005"/>
    <n v="10008009"/>
    <s v="SABANA"/>
    <n v="1047"/>
    <s v="Combustibles"/>
    <s v="0040007354"/>
    <x v="0"/>
    <s v="38464"/>
    <s v="En línea"/>
  </r>
  <r>
    <s v="02741125"/>
    <s v="06/02/2025"/>
    <s v="10:28"/>
    <s v="OFM3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0110"/>
    <s v="En línea"/>
  </r>
  <r>
    <s v="02741146"/>
    <s v="06/02/2025"/>
    <s v="10:52"/>
    <s v="OFP8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2952"/>
    <s v="En línea"/>
  </r>
  <r>
    <s v="02741344"/>
    <s v="06/02/2025"/>
    <s v="15:09"/>
    <s v="LHH11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222"/>
    <s v="En línea"/>
  </r>
  <r>
    <s v="02741342"/>
    <s v="06/02/2025"/>
    <s v="15:08"/>
    <s v="OFY0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6850"/>
    <s v="En línea"/>
  </r>
  <r>
    <s v="02741315"/>
    <s v="06/02/2025"/>
    <s v="14:47"/>
    <s v="OFM38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0954"/>
    <s v="En línea"/>
  </r>
  <r>
    <s v="02741460"/>
    <s v="06/02/2025"/>
    <s v="17:47"/>
    <s v="OFZ48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8037"/>
    <s v="En línea"/>
  </r>
  <r>
    <s v="02741484"/>
    <s v="06/02/2025"/>
    <s v="18:08"/>
    <s v="OFX1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2827"/>
    <s v="En línea"/>
  </r>
  <r>
    <s v="02741420"/>
    <s v="06/02/2025"/>
    <s v="17:00"/>
    <s v="DDQ6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2187"/>
    <s v="En línea"/>
  </r>
  <r>
    <s v="02741506"/>
    <s v="06/02/2025"/>
    <s v="18:30"/>
    <s v="OFX8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0875"/>
    <s v="En línea"/>
  </r>
  <r>
    <s v="02741701"/>
    <s v="06/02/2025"/>
    <s v="21:53"/>
    <s v="LHH02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19675"/>
    <s v="En línea"/>
  </r>
  <r>
    <s v="02456683"/>
    <s v="06/02/2025"/>
    <s v="00:07"/>
    <s v="OGG31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6301"/>
    <s v="En línea"/>
  </r>
  <r>
    <s v="01559734"/>
    <s v="06/02/2025"/>
    <s v="11:37"/>
    <s v="OFT26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29198"/>
    <s v="En línea"/>
  </r>
  <r>
    <s v="01559855"/>
    <s v="06/02/2025"/>
    <s v="20:26"/>
    <s v="OFR28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62925"/>
    <s v="En línea"/>
  </r>
  <r>
    <s v="01559874"/>
    <s v="06/02/2025"/>
    <s v="21:13"/>
    <s v="LHE27F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38177"/>
    <s v="En línea"/>
  </r>
  <r>
    <s v="1788147"/>
    <s v="06/02/2025"/>
    <s v="05:12"/>
    <s v="OAO32E"/>
    <x v="0"/>
    <s v="BOGOTÁ, D.C."/>
    <x v="0"/>
    <x v="0"/>
    <n v="23977.8"/>
    <n v="1.54"/>
    <n v="15570"/>
    <n v="15570"/>
    <s v="1000800923551005"/>
    <n v="16129.73"/>
    <n v="24839.784199999998"/>
    <x v="39"/>
    <x v="1"/>
    <x v="16"/>
    <n v="1005"/>
    <n v="10008009"/>
    <s v="SABANA"/>
    <n v="2355"/>
    <s v="Combustibles"/>
    <s v="0040007354"/>
    <x v="0"/>
    <s v="83549"/>
    <s v="En línea"/>
  </r>
  <r>
    <s v="1788156"/>
    <s v="06/02/2025"/>
    <s v="05:56"/>
    <s v="AWV27D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52406"/>
    <s v="En línea"/>
  </r>
  <r>
    <s v="1788221"/>
    <s v="06/02/2025"/>
    <s v="09:47"/>
    <s v="OAO15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91980"/>
    <s v="En línea"/>
  </r>
  <r>
    <s v="1788264"/>
    <s v="06/02/2025"/>
    <s v="11:57"/>
    <s v="UKP26D"/>
    <x v="0"/>
    <s v="BOGOTÁ, D.C."/>
    <x v="0"/>
    <x v="0"/>
    <n v="27512.19"/>
    <n v="1.7669999999999999"/>
    <n v="15570"/>
    <n v="15570"/>
    <s v="1000800923551005"/>
    <n v="16129.73"/>
    <n v="28501.232909999999"/>
    <x v="39"/>
    <x v="1"/>
    <x v="16"/>
    <n v="1005"/>
    <n v="10008009"/>
    <s v="SABANA"/>
    <n v="2355"/>
    <s v="Combustibles"/>
    <s v="0040007354"/>
    <x v="0"/>
    <s v="58383"/>
    <s v="En línea"/>
  </r>
  <r>
    <s v="1788334"/>
    <s v="06/02/2025"/>
    <s v="19:43"/>
    <s v="OFV28E"/>
    <x v="0"/>
    <s v="BOGOTÁ, D.C."/>
    <x v="0"/>
    <x v="0"/>
    <n v="23355"/>
    <n v="1.5"/>
    <n v="15570"/>
    <n v="15570"/>
    <s v="1000800923551005"/>
    <n v="16129.73"/>
    <n v="24194.595000000001"/>
    <x v="39"/>
    <x v="1"/>
    <x v="16"/>
    <n v="1005"/>
    <n v="10008009"/>
    <s v="SABANA"/>
    <n v="2355"/>
    <s v="Combustibles"/>
    <s v="0040007354"/>
    <x v="0"/>
    <s v="67096"/>
    <s v="En línea"/>
  </r>
  <r>
    <s v="02748978"/>
    <s v="06/02/2025"/>
    <s v="04:20"/>
    <s v="LBL70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4200"/>
    <s v="En línea"/>
  </r>
  <r>
    <s v="02749048"/>
    <s v="06/02/2025"/>
    <s v="06:48"/>
    <s v="OGA01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72961"/>
    <s v="En línea"/>
  </r>
  <r>
    <s v="02749081"/>
    <s v="06/02/2025"/>
    <s v="08:12"/>
    <s v="OFQ12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4563"/>
    <s v="En línea"/>
  </r>
  <r>
    <s v="01760613"/>
    <s v="06/02/2025"/>
    <s v="08:51"/>
    <s v="OFO88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3677"/>
    <s v="En línea"/>
  </r>
  <r>
    <s v="01760628"/>
    <s v="06/02/2025"/>
    <s v="09:32"/>
    <s v="OFL04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29737"/>
    <s v="En línea"/>
  </r>
  <r>
    <s v="02749268"/>
    <s v="06/02/2025"/>
    <s v="18:05"/>
    <s v="LBL73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26523"/>
    <s v="En línea"/>
  </r>
  <r>
    <s v="02749250"/>
    <s v="06/02/2025"/>
    <s v="17:12"/>
    <s v="LBL74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2535"/>
    <s v="En línea"/>
  </r>
  <r>
    <s v="02749127"/>
    <s v="06/02/2025"/>
    <s v="10:51"/>
    <s v="OKZ772"/>
    <x v="0"/>
    <s v="BOGOTÁ, D.C."/>
    <x v="0"/>
    <x v="1"/>
    <n v="83120"/>
    <n v="8"/>
    <n v="10390"/>
    <n v="10390"/>
    <s v="1000800913611005"/>
    <n v="10510.43"/>
    <n v="84083.44"/>
    <x v="13"/>
    <x v="1"/>
    <x v="17"/>
    <n v="1005"/>
    <n v="10008009"/>
    <s v="SABANA"/>
    <n v="1361"/>
    <s v="Combustibles"/>
    <s v="0040007354"/>
    <x v="0"/>
    <s v="138825"/>
    <s v="En línea"/>
  </r>
  <r>
    <s v="02716860"/>
    <s v="06/02/2025"/>
    <s v="19:51"/>
    <s v="OLO313"/>
    <x v="0"/>
    <s v="BOGOTÁ, D.C."/>
    <x v="0"/>
    <x v="0"/>
    <n v="62520"/>
    <n v="4"/>
    <n v="15630"/>
    <n v="15630"/>
    <s v="1000800914641005"/>
    <n v="16129.73"/>
    <n v="64518.92"/>
    <x v="47"/>
    <x v="1"/>
    <x v="17"/>
    <n v="1005"/>
    <n v="10008009"/>
    <s v="SABANA"/>
    <n v="1464"/>
    <s v="Combustibles"/>
    <s v="0040007354"/>
    <x v="0"/>
    <s v="89619"/>
    <s v="En línea"/>
  </r>
  <r>
    <s v="02716921"/>
    <s v="06/02/2025"/>
    <s v="23:10"/>
    <s v="LHA20F"/>
    <x v="0"/>
    <s v="BOGOTÁ, D.C."/>
    <x v="0"/>
    <x v="0"/>
    <n v="23445"/>
    <n v="1.5"/>
    <n v="15630"/>
    <n v="15630"/>
    <s v="1000800914641005"/>
    <n v="16129.73"/>
    <n v="24194.595000000001"/>
    <x v="47"/>
    <x v="1"/>
    <x v="17"/>
    <n v="1005"/>
    <n v="10008009"/>
    <s v="SABANA"/>
    <n v="1464"/>
    <s v="Combustibles"/>
    <s v="0040007354"/>
    <x v="0"/>
    <s v="33946"/>
    <s v="En línea"/>
  </r>
  <r>
    <s v="03480559"/>
    <s v="06/02/2025"/>
    <s v="13:08"/>
    <s v="OJY242"/>
    <x v="0"/>
    <s v="BOGOTÁ, D.C."/>
    <x v="0"/>
    <x v="1"/>
    <n v="360150"/>
    <n v="35"/>
    <n v="10290"/>
    <n v="10290"/>
    <s v="1000800921601005"/>
    <n v="10510.43"/>
    <n v="367865.05"/>
    <x v="23"/>
    <x v="1"/>
    <x v="16"/>
    <n v="1005"/>
    <n v="10008009"/>
    <s v="SABANA"/>
    <n v="2160"/>
    <s v="Combustibles"/>
    <s v="0040007354"/>
    <x v="0"/>
    <s v="66250"/>
    <s v="En línea"/>
  </r>
  <r>
    <s v="04362918"/>
    <s v="06/02/2025"/>
    <s v="10:01"/>
    <s v="LIT152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13897"/>
    <s v="En línea"/>
  </r>
  <r>
    <s v="01690858"/>
    <s v="06/02/2025"/>
    <s v="06:06"/>
    <s v="OFY76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7585"/>
    <s v="En línea"/>
  </r>
  <r>
    <s v="01690893"/>
    <s v="06/02/2025"/>
    <s v="07:37"/>
    <s v="OFQ46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3667"/>
    <s v="En línea"/>
  </r>
  <r>
    <s v="01691001"/>
    <s v="06/02/2025"/>
    <s v="11:24"/>
    <s v="OAN0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3475"/>
    <s v="En línea"/>
  </r>
  <r>
    <s v="01691006"/>
    <s v="06/02/2025"/>
    <s v="11:35"/>
    <s v="OFN66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4953"/>
    <s v="En línea"/>
  </r>
  <r>
    <s v="02464789"/>
    <s v="06/02/2025"/>
    <s v="11:01"/>
    <s v="OFQ4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7447"/>
    <s v="En línea"/>
  </r>
  <r>
    <s v="01691076"/>
    <s v="06/02/2025"/>
    <s v="15:00"/>
    <s v="OFV78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1693"/>
    <s v="En línea"/>
  </r>
  <r>
    <s v="01691065"/>
    <s v="06/02/2025"/>
    <s v="14:20"/>
    <s v="OFQ48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0417"/>
    <s v="En línea"/>
  </r>
  <r>
    <s v="01691134"/>
    <s v="06/02/2025"/>
    <s v="18:17"/>
    <s v="DDX21E"/>
    <x v="0"/>
    <s v="BOGOTÁ, D.C."/>
    <x v="0"/>
    <x v="0"/>
    <n v="15590"/>
    <n v="1"/>
    <n v="15590"/>
    <n v="15590"/>
    <s v="1000800910391005"/>
    <n v="16129.73"/>
    <n v="16129.73"/>
    <x v="5"/>
    <x v="1"/>
    <x v="17"/>
    <n v="1005"/>
    <n v="10008009"/>
    <s v="SABANA"/>
    <n v="1039"/>
    <s v="Combustibles"/>
    <s v="0040007354"/>
    <x v="0"/>
    <s v="74087"/>
    <s v="En línea"/>
  </r>
  <r>
    <s v="01691249"/>
    <s v="06/02/2025"/>
    <s v="22:45"/>
    <s v="DDW2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8890"/>
    <s v="En línea"/>
  </r>
  <r>
    <s v="01691237"/>
    <s v="06/02/2025"/>
    <s v="22:22"/>
    <s v="DDT80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85822"/>
    <s v="En línea"/>
  </r>
  <r>
    <s v="01691225"/>
    <s v="06/02/2025"/>
    <s v="21:51"/>
    <s v="OFY3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7722"/>
    <s v="En línea"/>
  </r>
  <r>
    <s v="01691182"/>
    <s v="06/02/2025"/>
    <s v="20:48"/>
    <s v="DDW30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0051"/>
    <s v="En línea"/>
  </r>
  <r>
    <s v="02464723"/>
    <s v="06/02/2025"/>
    <s v="08:51"/>
    <s v="OLO475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51976"/>
    <s v="En línea"/>
  </r>
  <r>
    <s v="01691154"/>
    <s v="06/02/2025"/>
    <s v="19:27"/>
    <s v="OLO448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60730"/>
    <s v="En línea"/>
  </r>
  <r>
    <s v="02464881"/>
    <s v="06/02/2025"/>
    <s v="15:38"/>
    <s v="OKZ782"/>
    <x v="0"/>
    <s v="BOGOTÁ, D.C."/>
    <x v="0"/>
    <x v="1"/>
    <n v="85520"/>
    <n v="8"/>
    <n v="10690"/>
    <n v="10690"/>
    <s v="1000800910391005"/>
    <n v="10510.43"/>
    <n v="84083.44"/>
    <x v="5"/>
    <x v="1"/>
    <x v="17"/>
    <n v="1005"/>
    <n v="10008009"/>
    <s v="SABANA"/>
    <n v="1039"/>
    <s v="Combustibles"/>
    <s v="0040007354"/>
    <x v="0"/>
    <s v="105955"/>
    <s v="En línea"/>
  </r>
  <r>
    <s v="01691175"/>
    <s v="06/02/2025"/>
    <s v="20:27"/>
    <s v="OLN085"/>
    <x v="0"/>
    <s v="BOGOTÁ, D.C."/>
    <x v="0"/>
    <x v="1"/>
    <n v="33021.410000000003"/>
    <n v="3.089"/>
    <n v="10690"/>
    <n v="10690"/>
    <s v="1000800910391005"/>
    <n v="10510.43"/>
    <n v="32466.718270000001"/>
    <x v="5"/>
    <x v="1"/>
    <x v="17"/>
    <n v="1005"/>
    <n v="10008009"/>
    <s v="SABANA"/>
    <n v="1039"/>
    <s v="Combustibles"/>
    <s v="0040007354"/>
    <x v="0"/>
    <s v="175792"/>
    <s v="En línea"/>
  </r>
  <r>
    <s v="01441980"/>
    <s v="06/02/2025"/>
    <s v="23:19"/>
    <s v="LIT013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34056"/>
    <s v="En línea"/>
  </r>
  <r>
    <s v="01308353"/>
    <s v="06/02/2025"/>
    <s v="18:52"/>
    <s v="GCX123"/>
    <x v="0"/>
    <s v="BOGOTÁ, D.C."/>
    <x v="0"/>
    <x v="1"/>
    <n v="42280"/>
    <n v="4"/>
    <n v="10570"/>
    <n v="10570"/>
    <s v="1000800919301005"/>
    <n v="10510.43"/>
    <n v="42041.72"/>
    <x v="25"/>
    <x v="1"/>
    <x v="16"/>
    <n v="1005"/>
    <n v="10008009"/>
    <s v="SABANA"/>
    <n v="1930"/>
    <s v="Combustibles"/>
    <s v="0040007354"/>
    <x v="0"/>
    <s v="86552"/>
    <s v="En línea"/>
  </r>
  <r>
    <s v="49001704"/>
    <s v="06/02/2025"/>
    <s v="14:36"/>
    <s v="OJX008"/>
    <x v="0"/>
    <s v="BOGOTÁ, D.C."/>
    <x v="0"/>
    <x v="0"/>
    <n v="64120"/>
    <n v="4"/>
    <n v="16030"/>
    <n v="16030"/>
    <s v="1000800919751005"/>
    <n v="16129.73"/>
    <n v="64518.92"/>
    <x v="12"/>
    <x v="1"/>
    <x v="16"/>
    <n v="1005"/>
    <n v="10008009"/>
    <s v="SABANA"/>
    <n v="1975"/>
    <s v="Combustibles"/>
    <s v="0040007354"/>
    <x v="0"/>
    <s v="204730"/>
    <s v="En línea"/>
  </r>
  <r>
    <s v="49002058"/>
    <s v="06/02/2025"/>
    <s v="14:45"/>
    <s v="OFO14E"/>
    <x v="0"/>
    <s v="BOGOTÁ, D.C."/>
    <x v="0"/>
    <x v="0"/>
    <n v="24045"/>
    <n v="1.5"/>
    <n v="16030"/>
    <n v="16030"/>
    <s v="1000800919751005"/>
    <n v="16129.73"/>
    <n v="24194.595000000001"/>
    <x v="12"/>
    <x v="1"/>
    <x v="16"/>
    <n v="1005"/>
    <n v="10008009"/>
    <s v="SABANA"/>
    <n v="1975"/>
    <s v="Combustibles"/>
    <s v="0040007354"/>
    <x v="0"/>
    <s v="88106"/>
    <s v="En línea"/>
  </r>
  <r>
    <s v="49001037"/>
    <s v="06/02/2025"/>
    <s v="14:16"/>
    <s v="DDV42E"/>
    <x v="0"/>
    <s v="BOGOTÁ, D.C."/>
    <x v="0"/>
    <x v="0"/>
    <n v="24045"/>
    <n v="1.5"/>
    <n v="16030"/>
    <n v="16030"/>
    <s v="1000800919751005"/>
    <n v="16129.73"/>
    <n v="24194.595000000001"/>
    <x v="12"/>
    <x v="1"/>
    <x v="16"/>
    <n v="1005"/>
    <n v="10008009"/>
    <s v="SABANA"/>
    <n v="1975"/>
    <s v="Combustibles"/>
    <s v="0040007354"/>
    <x v="0"/>
    <s v="56902"/>
    <s v="En línea"/>
  </r>
  <r>
    <s v="03339713"/>
    <s v="06/02/2025"/>
    <s v="07:35"/>
    <s v="DDY21E"/>
    <x v="0"/>
    <s v="BOGOTÁ, D.C."/>
    <x v="0"/>
    <x v="0"/>
    <n v="15860"/>
    <n v="1"/>
    <n v="15860"/>
    <n v="15860"/>
    <s v="1000800916881005"/>
    <n v="16129.73"/>
    <n v="16129.73"/>
    <x v="51"/>
    <x v="1"/>
    <x v="16"/>
    <n v="1005"/>
    <n v="10008009"/>
    <s v="SABANA"/>
    <n v="1688"/>
    <s v="Combustibles"/>
    <s v="0040007354"/>
    <x v="0"/>
    <s v="56773"/>
    <s v="En línea"/>
  </r>
  <r>
    <s v="02494100"/>
    <s v="06/02/2025"/>
    <s v="09:33"/>
    <s v="GCX025"/>
    <x v="0"/>
    <s v="BOGOTÁ, D.C."/>
    <x v="0"/>
    <x v="1"/>
    <n v="40960"/>
    <n v="4"/>
    <n v="10240"/>
    <n v="10240"/>
    <s v="1000800914421005"/>
    <n v="10510.43"/>
    <n v="42041.72"/>
    <x v="30"/>
    <x v="1"/>
    <x v="17"/>
    <n v="1005"/>
    <n v="10008009"/>
    <s v="SABANA"/>
    <n v="1442"/>
    <s v="Combustibles"/>
    <s v="0040007354"/>
    <x v="0"/>
    <s v="144992"/>
    <s v="En línea"/>
  </r>
  <r>
    <s v="03756222"/>
    <s v="06/02/2025"/>
    <s v="22:29"/>
    <s v="GCW996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84151"/>
    <s v="En línea"/>
  </r>
  <r>
    <s v="02216549"/>
    <s v="06/02/2025"/>
    <s v="22:24"/>
    <s v="OFJ15E"/>
    <x v="0"/>
    <s v="BOGOTÁ, D.C."/>
    <x v="0"/>
    <x v="0"/>
    <n v="23235"/>
    <n v="1.5"/>
    <n v="15490"/>
    <n v="15490"/>
    <s v="1000800937031005"/>
    <n v="16129.73"/>
    <n v="24194.595000000001"/>
    <x v="48"/>
    <x v="1"/>
    <x v="16"/>
    <n v="1005"/>
    <n v="10008009"/>
    <s v="SABANA"/>
    <n v="3703"/>
    <s v="Combustibles"/>
    <s v="0040007354"/>
    <x v="0"/>
    <s v="84566"/>
    <s v="En línea"/>
  </r>
  <r>
    <s v="0343994"/>
    <s v="06/02/2025"/>
    <s v="19:46"/>
    <s v="OBH776"/>
    <x v="2"/>
    <s v="BOGOTÁ, D.C."/>
    <x v="0"/>
    <x v="1"/>
    <n v="167629.628"/>
    <n v="16.012"/>
    <n v="10469"/>
    <n v="10469"/>
    <s v="100080093482267"/>
    <n v="10697.3"/>
    <n v="171285.16759999999"/>
    <x v="53"/>
    <x v="1"/>
    <x v="19"/>
    <n v="267"/>
    <n v="10008009"/>
    <s v="SABANA"/>
    <n v="3482"/>
    <s v="Combustibles"/>
    <s v="0040006107"/>
    <x v="0"/>
    <s v="136924"/>
    <s v="En línea"/>
  </r>
  <r>
    <s v="04153225"/>
    <s v="06/02/2025"/>
    <s v="06:47"/>
    <s v="OFZ74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1500"/>
    <s v="En línea"/>
  </r>
  <r>
    <s v="03541074"/>
    <s v="06/02/2025"/>
    <s v="00:52"/>
    <s v="OFZ2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4642"/>
    <s v="En línea"/>
  </r>
  <r>
    <s v="01660273"/>
    <s v="06/02/2025"/>
    <s v="05:43"/>
    <s v="OLO314"/>
    <x v="0"/>
    <s v="BOGOTÁ, D.C."/>
    <x v="0"/>
    <x v="0"/>
    <n v="61440"/>
    <n v="4"/>
    <n v="15360"/>
    <n v="15360"/>
    <s v="1000800910551005"/>
    <n v="16129.73"/>
    <n v="64518.92"/>
    <x v="10"/>
    <x v="1"/>
    <x v="17"/>
    <n v="1005"/>
    <n v="10008009"/>
    <s v="SABANA"/>
    <n v="1055"/>
    <s v="Combustibles"/>
    <s v="0040007354"/>
    <x v="0"/>
    <s v="132562"/>
    <s v="En línea"/>
  </r>
  <r>
    <s v="04153281"/>
    <s v="06/02/2025"/>
    <s v="08:25"/>
    <s v="OFV7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3225"/>
    <s v="En línea"/>
  </r>
  <r>
    <s v="04153455"/>
    <s v="06/02/2025"/>
    <s v="15:54"/>
    <s v="OGF5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9489"/>
    <s v="En línea"/>
  </r>
  <r>
    <s v="01660466"/>
    <s v="06/02/2025"/>
    <s v="13:21"/>
    <s v="OFJ1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8407"/>
    <s v="En línea"/>
  </r>
  <r>
    <s v="04153351"/>
    <s v="06/02/2025"/>
    <s v="11:53"/>
    <s v="OFU6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2961"/>
    <s v="En línea"/>
  </r>
  <r>
    <s v="04153375"/>
    <s v="06/02/2025"/>
    <s v="12:45"/>
    <s v="OFJ1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4890"/>
    <s v="En línea"/>
  </r>
  <r>
    <s v="04153394"/>
    <s v="06/02/2025"/>
    <s v="13:28"/>
    <s v="OFZ7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0661"/>
    <s v="En línea"/>
  </r>
  <r>
    <s v="01660391"/>
    <s v="06/02/2025"/>
    <s v="10:48"/>
    <s v="OFJ22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0000"/>
    <s v="En línea"/>
  </r>
  <r>
    <s v="04153604"/>
    <s v="06/02/2025"/>
    <s v="20:43"/>
    <s v="OFO0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4239"/>
    <s v="En línea"/>
  </r>
  <r>
    <s v="04153659"/>
    <s v="06/02/2025"/>
    <s v="21:34"/>
    <s v="DDQ2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6260"/>
    <s v="En línea"/>
  </r>
  <r>
    <s v="01660654"/>
    <s v="06/02/2025"/>
    <s v="22:28"/>
    <s v="OFS75E"/>
    <x v="0"/>
    <s v="BOGOTÁ, D.C."/>
    <x v="0"/>
    <x v="0"/>
    <n v="17249.28"/>
    <n v="1.123"/>
    <n v="15360"/>
    <n v="15360"/>
    <s v="1000800910551005"/>
    <n v="16129.73"/>
    <n v="18113.68679"/>
    <x v="10"/>
    <x v="1"/>
    <x v="17"/>
    <n v="1005"/>
    <n v="10008009"/>
    <s v="SABANA"/>
    <n v="1055"/>
    <s v="Combustibles"/>
    <s v="0040007354"/>
    <x v="0"/>
    <s v="56620"/>
    <s v="En línea"/>
  </r>
  <r>
    <s v="01660703"/>
    <s v="06/02/2025"/>
    <s v="23:50"/>
    <s v="DDQ86E"/>
    <x v="0"/>
    <s v="BOGOTÁ, D.C."/>
    <x v="0"/>
    <x v="0"/>
    <n v="16650.240000000002"/>
    <n v="1.0840000000000001"/>
    <n v="15360"/>
    <n v="15360"/>
    <s v="1000800910551005"/>
    <n v="16129.73"/>
    <n v="17484.62732"/>
    <x v="10"/>
    <x v="1"/>
    <x v="17"/>
    <n v="1005"/>
    <n v="10008009"/>
    <s v="SABANA"/>
    <n v="1055"/>
    <s v="Combustibles"/>
    <s v="0040007354"/>
    <x v="0"/>
    <s v="74902"/>
    <s v="En línea"/>
  </r>
  <r>
    <s v="03541335"/>
    <s v="06/02/2025"/>
    <s v="23:51"/>
    <s v="OFJ2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1600"/>
    <s v="En línea"/>
  </r>
  <r>
    <s v="02611172"/>
    <s v="06/02/2025"/>
    <s v="22:05"/>
    <s v="OFZ05E"/>
    <x v="0"/>
    <s v="BOGOTÁ, D.C."/>
    <x v="0"/>
    <x v="0"/>
    <n v="15360"/>
    <n v="1"/>
    <n v="15360"/>
    <n v="15360"/>
    <s v="1000800910551005"/>
    <n v="16129.73"/>
    <n v="16129.73"/>
    <x v="10"/>
    <x v="1"/>
    <x v="17"/>
    <n v="1005"/>
    <n v="10008009"/>
    <s v="SABANA"/>
    <n v="1055"/>
    <s v="Combustibles"/>
    <s v="0040007354"/>
    <x v="0"/>
    <s v="64210"/>
    <s v="En línea"/>
  </r>
  <r>
    <s v="04153675"/>
    <s v="06/02/2025"/>
    <s v="21:54"/>
    <s v="DDY6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2450"/>
    <s v="En línea"/>
  </r>
  <r>
    <s v="02611196"/>
    <s v="06/02/2025"/>
    <s v="22:45"/>
    <s v="OFS7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7997"/>
    <s v="En línea"/>
  </r>
  <r>
    <s v="04153439"/>
    <s v="06/02/2025"/>
    <s v="15:07"/>
    <s v="OLN079"/>
    <x v="0"/>
    <s v="BOGOTÁ, D.C."/>
    <x v="0"/>
    <x v="1"/>
    <n v="36638.46"/>
    <n v="3.5710000000000002"/>
    <n v="10260"/>
    <n v="10260"/>
    <s v="1000800910551005"/>
    <n v="10510.43"/>
    <n v="37532.74553"/>
    <x v="10"/>
    <x v="1"/>
    <x v="17"/>
    <n v="1005"/>
    <n v="10008009"/>
    <s v="SABANA"/>
    <n v="1055"/>
    <s v="Combustibles"/>
    <s v="0040007354"/>
    <x v="0"/>
    <s v="196211"/>
    <s v="En línea"/>
  </r>
  <r>
    <s v="01660349"/>
    <s v="06/02/2025"/>
    <s v="09:23"/>
    <s v="GCX058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48953"/>
    <s v="En línea"/>
  </r>
  <r>
    <s v="01660374"/>
    <s v="06/02/2025"/>
    <s v="10:18"/>
    <s v="OJY271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52698"/>
    <s v="En línea"/>
  </r>
  <r>
    <s v="02611225"/>
    <s v="06/02/2025"/>
    <s v="23:41"/>
    <s v="GCX056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7704"/>
    <s v="En línea"/>
  </r>
  <r>
    <s v="04153602"/>
    <s v="06/02/2025"/>
    <s v="20:42"/>
    <s v="OLO549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4486"/>
    <s v="En línea"/>
  </r>
  <r>
    <s v="02611200"/>
    <s v="06/02/2025"/>
    <s v="22:49"/>
    <s v="OLO610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56485"/>
    <s v="En línea"/>
  </r>
  <r>
    <s v="02720085"/>
    <s v="06/02/2025"/>
    <s v="08:22"/>
    <s v="OFQ81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38282"/>
    <s v="En línea"/>
  </r>
  <r>
    <s v="02720106"/>
    <s v="06/02/2025"/>
    <s v="09:30"/>
    <s v="OFQ91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5978"/>
    <s v="En línea"/>
  </r>
  <r>
    <s v="02720108"/>
    <s v="06/02/2025"/>
    <s v="09:34"/>
    <s v="OFQ66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7691"/>
    <s v="En línea"/>
  </r>
  <r>
    <s v="01652100"/>
    <s v="06/02/2025"/>
    <s v="11:34"/>
    <s v="OFZ31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8628"/>
    <s v="En línea"/>
  </r>
  <r>
    <s v="02720080"/>
    <s v="06/02/2025"/>
    <s v="08:11"/>
    <s v="OFQ82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65777"/>
    <s v="En línea"/>
  </r>
  <r>
    <s v="01652070"/>
    <s v="06/02/2025"/>
    <s v="10:22"/>
    <s v="OFM64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2908"/>
    <s v="En línea"/>
  </r>
  <r>
    <s v="01652127"/>
    <s v="06/02/2025"/>
    <s v="14:50"/>
    <s v="OFQ75E"/>
    <x v="0"/>
    <s v="BOGOTÁ, D.C."/>
    <x v="0"/>
    <x v="0"/>
    <n v="15690"/>
    <n v="1"/>
    <n v="15690"/>
    <n v="15690"/>
    <s v="1000800920461005"/>
    <n v="16129.73"/>
    <n v="16129.73"/>
    <x v="2"/>
    <x v="1"/>
    <x v="16"/>
    <n v="1005"/>
    <n v="10008009"/>
    <s v="SABANA"/>
    <n v="2046"/>
    <s v="Combustibles"/>
    <s v="0040007354"/>
    <x v="0"/>
    <s v="45690"/>
    <s v="En línea"/>
  </r>
  <r>
    <s v="02720191"/>
    <s v="06/02/2025"/>
    <s v="17:35"/>
    <s v="ODT183"/>
    <x v="0"/>
    <s v="BOGOTÁ, D.C."/>
    <x v="0"/>
    <x v="0"/>
    <n v="62760"/>
    <n v="4"/>
    <n v="15690"/>
    <n v="15690"/>
    <s v="1000800920461005"/>
    <n v="16129.73"/>
    <n v="64518.92"/>
    <x v="2"/>
    <x v="1"/>
    <x v="16"/>
    <n v="1005"/>
    <n v="10008009"/>
    <s v="SABANA"/>
    <n v="2046"/>
    <s v="Combustibles"/>
    <s v="0040007354"/>
    <x v="0"/>
    <s v="174000"/>
    <s v="En línea"/>
  </r>
  <r>
    <s v="01652247"/>
    <s v="06/02/2025"/>
    <s v="23:17"/>
    <s v="OFL19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1130"/>
    <s v="En línea"/>
  </r>
  <r>
    <s v="02720246"/>
    <s v="06/02/2025"/>
    <s v="20:42"/>
    <s v="DDX76E"/>
    <x v="0"/>
    <s v="BOGOTÁ, D.C."/>
    <x v="0"/>
    <x v="0"/>
    <n v="15690"/>
    <n v="1"/>
    <n v="15690"/>
    <n v="15690"/>
    <s v="1000800920461005"/>
    <n v="16129.73"/>
    <n v="16129.73"/>
    <x v="2"/>
    <x v="1"/>
    <x v="16"/>
    <n v="1005"/>
    <n v="10008009"/>
    <s v="SABANA"/>
    <n v="2046"/>
    <s v="Combustibles"/>
    <s v="0040007354"/>
    <x v="0"/>
    <s v="72303"/>
    <s v="En línea"/>
  </r>
  <r>
    <s v="01652236"/>
    <s v="06/02/2025"/>
    <s v="22:51"/>
    <s v="GCX077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99448"/>
    <s v="En línea"/>
  </r>
  <r>
    <s v="48980249"/>
    <s v="06/02/2025"/>
    <s v="01:39"/>
    <s v="ODT171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6884"/>
    <s v="En línea"/>
  </r>
  <r>
    <s v="48980721"/>
    <s v="06/02/2025"/>
    <s v="02:40"/>
    <s v="OLN187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63766"/>
    <s v="En línea"/>
  </r>
  <r>
    <s v="48982505"/>
    <s v="06/02/2025"/>
    <s v="05:27"/>
    <s v="OFL67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0707"/>
    <s v="En línea"/>
  </r>
  <r>
    <s v="48983708"/>
    <s v="06/02/2025"/>
    <s v="06:19"/>
    <s v="GCX043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95857"/>
    <s v="En línea"/>
  </r>
  <r>
    <s v="48989896"/>
    <s v="06/02/2025"/>
    <s v="08:40"/>
    <s v="OFU54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40100"/>
    <s v="En línea"/>
  </r>
  <r>
    <s v="48996878"/>
    <s v="06/02/2025"/>
    <s v="11:56"/>
    <s v="OKZ584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7075"/>
    <s v="En línea"/>
  </r>
  <r>
    <s v="48996984"/>
    <s v="06/02/2025"/>
    <s v="11:59"/>
    <s v="OGD92E"/>
    <x v="0"/>
    <s v="BOGOTÁ, D.C."/>
    <x v="0"/>
    <x v="0"/>
    <n v="32480"/>
    <n v="2"/>
    <n v="16240"/>
    <n v="16240"/>
    <s v="1000800935401005"/>
    <n v="16129.73"/>
    <n v="32259.46"/>
    <x v="32"/>
    <x v="1"/>
    <x v="16"/>
    <n v="1005"/>
    <n v="10008009"/>
    <s v="SABANA"/>
    <n v="3540"/>
    <s v="Combustibles"/>
    <s v="0040007354"/>
    <x v="0"/>
    <s v="38561"/>
    <s v="En línea"/>
  </r>
  <r>
    <s v="48997123"/>
    <s v="06/02/2025"/>
    <s v="12:04"/>
    <s v="LHE67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9931"/>
    <s v="En línea"/>
  </r>
  <r>
    <s v="49002582"/>
    <s v="06/02/2025"/>
    <s v="15:01"/>
    <s v="LHA32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6466"/>
    <s v="En línea"/>
  </r>
  <r>
    <s v="48991620"/>
    <s v="06/02/2025"/>
    <s v="09:20"/>
    <s v="LIS733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56146"/>
    <s v="En línea"/>
  </r>
  <r>
    <s v="48995770"/>
    <s v="06/02/2025"/>
    <s v="11:19"/>
    <s v="OAN41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63617"/>
    <s v="En línea"/>
  </r>
  <r>
    <s v="49004129"/>
    <s v="06/02/2025"/>
    <s v="15:42"/>
    <s v="OLN191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20141"/>
    <s v="En línea"/>
  </r>
  <r>
    <s v="49002350"/>
    <s v="06/02/2025"/>
    <s v="14:54"/>
    <s v="DDX86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82200"/>
    <s v="En línea"/>
  </r>
  <r>
    <s v="49003203"/>
    <s v="06/02/2025"/>
    <s v="15:18"/>
    <s v="OAN45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73114"/>
    <s v="En línea"/>
  </r>
  <r>
    <s v="49005192"/>
    <s v="06/02/2025"/>
    <s v="16:11"/>
    <s v="OKZ758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43953"/>
    <s v="En línea"/>
  </r>
  <r>
    <s v="49011810"/>
    <s v="06/02/2025"/>
    <s v="19:30"/>
    <s v="OJX116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238133"/>
    <s v="En línea"/>
  </r>
  <r>
    <s v="49011869"/>
    <s v="06/02/2025"/>
    <s v="19:32"/>
    <s v="LHE65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6512"/>
    <s v="En línea"/>
  </r>
  <r>
    <s v="49013273"/>
    <s v="06/02/2025"/>
    <s v="20:28"/>
    <s v="OJX055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96800"/>
    <s v="En línea"/>
  </r>
  <r>
    <s v="49014287"/>
    <s v="06/02/2025"/>
    <s v="21:21"/>
    <s v="OAM37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86170"/>
    <s v="En línea"/>
  </r>
  <r>
    <s v="49014795"/>
    <s v="06/02/2025"/>
    <s v="21:51"/>
    <s v="ODT174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2371"/>
    <s v="En línea"/>
  </r>
  <r>
    <s v="49010506"/>
    <s v="06/02/2025"/>
    <s v="18:45"/>
    <s v="OKZ837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9060"/>
    <s v="En línea"/>
  </r>
  <r>
    <s v="49011354"/>
    <s v="06/02/2025"/>
    <s v="19:13"/>
    <s v="OGA74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9199"/>
    <s v="En línea"/>
  </r>
  <r>
    <s v="48981720"/>
    <s v="06/02/2025"/>
    <s v="04:35"/>
    <s v="OLN213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38735"/>
    <s v="En línea"/>
  </r>
  <r>
    <s v="48982466"/>
    <s v="06/02/2025"/>
    <s v="05:25"/>
    <s v="OBI852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393057"/>
    <s v="En línea"/>
  </r>
  <r>
    <s v="02283449"/>
    <s v="06/02/2025"/>
    <s v="02:18"/>
    <s v="DDQ65E"/>
    <x v="0"/>
    <s v="BOGOTÁ, D.C."/>
    <x v="0"/>
    <x v="0"/>
    <n v="24270"/>
    <n v="1.5"/>
    <n v="16180"/>
    <n v="16180"/>
    <s v="1000800919041005"/>
    <n v="16129.73"/>
    <n v="24194.595000000001"/>
    <x v="37"/>
    <x v="1"/>
    <x v="16"/>
    <n v="1005"/>
    <n v="10008009"/>
    <s v="SABANA"/>
    <n v="1904"/>
    <s v="Combustibles"/>
    <s v="0040007354"/>
    <x v="0"/>
    <s v="74829"/>
    <s v="En línea"/>
  </r>
  <r>
    <s v="48985108"/>
    <s v="06/02/2025"/>
    <s v="06:57"/>
    <s v="DDP59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45964"/>
    <s v="En línea"/>
  </r>
  <r>
    <s v="48996971"/>
    <s v="06/02/2025"/>
    <s v="11:59"/>
    <s v="OGB63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51828"/>
    <s v="En línea"/>
  </r>
  <r>
    <s v="48995433"/>
    <s v="06/02/2025"/>
    <s v="11:09"/>
    <s v="GCX006"/>
    <x v="0"/>
    <s v="BOGOTÁ, D.C."/>
    <x v="0"/>
    <x v="1"/>
    <n v="42640"/>
    <n v="4"/>
    <n v="10660"/>
    <n v="10660"/>
    <s v="1000800919151005"/>
    <n v="10510.43"/>
    <n v="42041.72"/>
    <x v="19"/>
    <x v="1"/>
    <x v="16"/>
    <n v="1005"/>
    <n v="10008009"/>
    <s v="SABANA"/>
    <n v="1915"/>
    <s v="Combustibles"/>
    <s v="0040007354"/>
    <x v="0"/>
    <s v="98122"/>
    <s v="En línea"/>
  </r>
  <r>
    <s v="02788000"/>
    <s v="06/02/2025"/>
    <s v="08:17"/>
    <s v="OFP12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3946"/>
    <s v="En línea"/>
  </r>
  <r>
    <s v="02788193"/>
    <s v="06/02/2025"/>
    <s v="16:33"/>
    <s v="OFY5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7891"/>
    <s v="En línea"/>
  </r>
  <r>
    <s v="02788217"/>
    <s v="06/02/2025"/>
    <s v="17:26"/>
    <s v="OFM07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4307"/>
    <s v="En línea"/>
  </r>
  <r>
    <s v="02788250"/>
    <s v="06/02/2025"/>
    <s v="18:40"/>
    <s v="OFM30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2990"/>
    <s v="En línea"/>
  </r>
  <r>
    <s v="02788068"/>
    <s v="06/02/2025"/>
    <s v="11:01"/>
    <s v="OFZ4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70060"/>
    <s v="En línea"/>
  </r>
  <r>
    <s v="2354618"/>
    <s v="06/02/2025"/>
    <s v="18:33"/>
    <s v="LIS759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26478"/>
    <s v="En línea"/>
  </r>
  <r>
    <s v="49014698"/>
    <s v="06/02/2025"/>
    <s v="21:44"/>
    <s v="OFX13E"/>
    <x v="0"/>
    <s v="BOGOTÁ, D.C."/>
    <x v="0"/>
    <x v="0"/>
    <n v="23610"/>
    <n v="1.5"/>
    <n v="15740"/>
    <n v="15740"/>
    <s v="1000800923351005"/>
    <n v="16129.73"/>
    <n v="24194.595000000001"/>
    <x v="42"/>
    <x v="1"/>
    <x v="16"/>
    <n v="1005"/>
    <n v="10008009"/>
    <s v="SABANA"/>
    <n v="2335"/>
    <s v="Combustibles"/>
    <s v="0040007354"/>
    <x v="0"/>
    <s v="37556"/>
    <s v="En línea"/>
  </r>
  <r>
    <s v="02854828"/>
    <s v="06/02/2025"/>
    <s v="05:38"/>
    <s v="OFM59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58475"/>
    <s v="En línea"/>
  </r>
  <r>
    <s v="011013273"/>
    <s v="06/02/2025"/>
    <s v="23:52"/>
    <s v="OEU932"/>
    <x v="0"/>
    <s v="BOGOTÁ, D.C."/>
    <x v="0"/>
    <x v="0"/>
    <n v="77300"/>
    <n v="5"/>
    <n v="15460"/>
    <n v="15460"/>
    <s v="100080099281005"/>
    <n v="16129.73"/>
    <n v="80648.649999999994"/>
    <x v="4"/>
    <x v="1"/>
    <x v="17"/>
    <n v="1005"/>
    <n v="10008009"/>
    <s v="SABANA"/>
    <n v="928"/>
    <s v="Combustibles"/>
    <s v="0040007354"/>
    <x v="0"/>
    <s v="210827"/>
    <s v="En línea"/>
  </r>
  <r>
    <s v="02372047"/>
    <s v="06/02/2025"/>
    <s v="04:00"/>
    <s v="OFV56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85359"/>
    <s v="En línea"/>
  </r>
  <r>
    <s v="02372228"/>
    <s v="06/02/2025"/>
    <s v="13:01"/>
    <s v="OFP99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41324"/>
    <s v="En línea"/>
  </r>
  <r>
    <s v="02372143"/>
    <s v="06/02/2025"/>
    <s v="09:46"/>
    <s v="OKZ869"/>
    <x v="0"/>
    <s v="BOGOTÁ, D.C."/>
    <x v="0"/>
    <x v="1"/>
    <n v="41560"/>
    <n v="4"/>
    <n v="10390"/>
    <n v="10390"/>
    <s v="100080099301005"/>
    <n v="10510.43"/>
    <n v="42041.72"/>
    <x v="33"/>
    <x v="1"/>
    <x v="17"/>
    <n v="1005"/>
    <n v="10008009"/>
    <s v="SABANA"/>
    <n v="930"/>
    <s v="Combustibles"/>
    <s v="0040007354"/>
    <x v="0"/>
    <s v="207603"/>
    <s v="En línea"/>
  </r>
  <r>
    <s v="03480447"/>
    <s v="06/02/2025"/>
    <s v="08:10"/>
    <s v="OFQ55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102540"/>
    <s v="En línea"/>
  </r>
  <r>
    <s v="04363018"/>
    <s v="06/02/2025"/>
    <s v="17:39"/>
    <s v="OKZ836"/>
    <x v="0"/>
    <s v="BOGOTÁ, D.C."/>
    <x v="0"/>
    <x v="0"/>
    <n v="61560"/>
    <n v="4"/>
    <n v="15390"/>
    <n v="15390"/>
    <s v="1000800921601005"/>
    <n v="16129.73"/>
    <n v="64518.92"/>
    <x v="23"/>
    <x v="1"/>
    <x v="16"/>
    <n v="1005"/>
    <n v="10008009"/>
    <s v="SABANA"/>
    <n v="2160"/>
    <s v="Combustibles"/>
    <s v="0040007354"/>
    <x v="0"/>
    <s v="159669"/>
    <s v="En línea"/>
  </r>
  <r>
    <s v="04363022"/>
    <s v="06/02/2025"/>
    <s v="18:06"/>
    <s v="ODT165"/>
    <x v="0"/>
    <s v="BOGOTÁ, D.C."/>
    <x v="0"/>
    <x v="0"/>
    <n v="76950"/>
    <n v="5"/>
    <n v="15390"/>
    <n v="15390"/>
    <s v="1000800921601005"/>
    <n v="16129.73"/>
    <n v="80648.649999999994"/>
    <x v="23"/>
    <x v="1"/>
    <x v="16"/>
    <n v="1005"/>
    <n v="10008009"/>
    <s v="SABANA"/>
    <n v="2160"/>
    <s v="Combustibles"/>
    <s v="0040007354"/>
    <x v="0"/>
    <s v="140480"/>
    <s v="En línea"/>
  </r>
  <r>
    <s v="04362898"/>
    <s v="06/02/2025"/>
    <s v="09:22"/>
    <s v="OGB19E"/>
    <x v="0"/>
    <s v="BOGOTÁ, D.C."/>
    <x v="0"/>
    <x v="0"/>
    <n v="15390"/>
    <n v="1"/>
    <n v="15390"/>
    <n v="15390"/>
    <s v="1000800921601005"/>
    <n v="16129.73"/>
    <n v="16129.73"/>
    <x v="23"/>
    <x v="1"/>
    <x v="16"/>
    <n v="1005"/>
    <n v="10008009"/>
    <s v="SABANA"/>
    <n v="2160"/>
    <s v="Combustibles"/>
    <s v="0040007354"/>
    <x v="0"/>
    <s v="95154"/>
    <s v="En línea"/>
  </r>
  <r>
    <s v="02423685"/>
    <s v="06/02/2025"/>
    <s v="09:21"/>
    <s v="DDR11E"/>
    <x v="0"/>
    <s v="BOGOTÁ, D.C."/>
    <x v="0"/>
    <x v="0"/>
    <n v="19391.400000000001"/>
    <n v="1.26"/>
    <n v="15390"/>
    <n v="15390"/>
    <s v="1000800921601005"/>
    <n v="16129.73"/>
    <n v="20323.459800000001"/>
    <x v="23"/>
    <x v="1"/>
    <x v="16"/>
    <n v="1005"/>
    <n v="10008009"/>
    <s v="SABANA"/>
    <n v="2160"/>
    <s v="Combustibles"/>
    <s v="0040007354"/>
    <x v="0"/>
    <s v="65361"/>
    <s v="En línea"/>
  </r>
  <r>
    <s v="04333859"/>
    <s v="06/02/2025"/>
    <s v="06:42"/>
    <s v="JQV243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22678"/>
    <s v="En línea"/>
  </r>
  <r>
    <s v="04333950"/>
    <s v="06/02/2025"/>
    <s v="12:51"/>
    <s v="OLM898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09617"/>
    <s v="En línea"/>
  </r>
  <r>
    <s v="04333953"/>
    <s v="06/02/2025"/>
    <s v="12:55"/>
    <s v="OBI884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200000"/>
    <s v="En línea"/>
  </r>
  <r>
    <s v="03172726"/>
    <s v="06/02/2025"/>
    <s v="19:30"/>
    <s v="LIS778"/>
    <x v="0"/>
    <s v="BOGOTÁ, D.C."/>
    <x v="0"/>
    <x v="1"/>
    <n v="83920"/>
    <n v="8"/>
    <n v="10490"/>
    <n v="10490"/>
    <s v="1000800910401005"/>
    <n v="10510.43"/>
    <n v="84083.44"/>
    <x v="22"/>
    <x v="1"/>
    <x v="17"/>
    <n v="1005"/>
    <n v="10008009"/>
    <s v="SABANA"/>
    <n v="1040"/>
    <s v="Combustibles"/>
    <s v="0040007354"/>
    <x v="0"/>
    <s v="13067"/>
    <s v="En línea"/>
  </r>
  <r>
    <s v="03172764"/>
    <s v="06/02/2025"/>
    <s v="22:23"/>
    <s v="LIS834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46596"/>
    <s v="En línea"/>
  </r>
  <r>
    <s v="02675077"/>
    <s v="06/02/2025"/>
    <s v="00:25"/>
    <s v="JQV297"/>
    <x v="0"/>
    <s v="BOGOTÁ, D.C."/>
    <x v="0"/>
    <x v="1"/>
    <n v="32152.89"/>
    <n v="3.1429999999999998"/>
    <n v="10230"/>
    <n v="10230"/>
    <s v="1000800910611005"/>
    <n v="10510.43"/>
    <n v="33034.281490000001"/>
    <x v="15"/>
    <x v="1"/>
    <x v="17"/>
    <n v="1005"/>
    <n v="10008009"/>
    <s v="SABANA"/>
    <n v="1061"/>
    <s v="Combustibles"/>
    <s v="0040007354"/>
    <x v="0"/>
    <s v="53279"/>
    <s v="En línea"/>
  </r>
  <r>
    <s v="03619371"/>
    <s v="06/02/2025"/>
    <s v="21:12"/>
    <s v="OBI853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431361"/>
    <s v="En línea"/>
  </r>
  <r>
    <s v="02819706"/>
    <s v="06/02/2025"/>
    <s v="15:16"/>
    <s v="OBH347"/>
    <x v="2"/>
    <s v="BOGOTÁ, D.C."/>
    <x v="0"/>
    <x v="1"/>
    <n v="221955.3"/>
    <n v="21.57"/>
    <n v="10290"/>
    <n v="10290"/>
    <s v="100080091082267"/>
    <n v="10697.3"/>
    <n v="230740.761"/>
    <x v="50"/>
    <x v="1"/>
    <x v="19"/>
    <n v="267"/>
    <n v="10008009"/>
    <s v="SABANA"/>
    <n v="1082"/>
    <s v="Combustibles"/>
    <s v="0040006107"/>
    <x v="0"/>
    <s v="32267"/>
    <s v="En línea"/>
  </r>
  <r>
    <s v="02819712"/>
    <s v="06/02/2025"/>
    <s v="15:25"/>
    <s v="OLN023"/>
    <x v="2"/>
    <s v="BOGOTÁ, D.C."/>
    <x v="0"/>
    <x v="1"/>
    <n v="237637.26"/>
    <n v="23.094000000000001"/>
    <n v="10290"/>
    <n v="10290"/>
    <s v="100080091082267"/>
    <n v="10697.3"/>
    <n v="247043.44620000001"/>
    <x v="50"/>
    <x v="1"/>
    <x v="19"/>
    <n v="267"/>
    <n v="10008009"/>
    <s v="SABANA"/>
    <n v="1082"/>
    <s v="Combustibles"/>
    <s v="0040006107"/>
    <x v="0"/>
    <s v="63281"/>
    <s v="En línea"/>
  </r>
  <r>
    <s v="01441744"/>
    <s v="06/02/2025"/>
    <s v="04:43"/>
    <s v="OAN48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71356"/>
    <s v="En línea"/>
  </r>
  <r>
    <s v="02340159"/>
    <s v="06/02/2025"/>
    <s v="05:22"/>
    <s v="OEU968"/>
    <x v="0"/>
    <s v="BOGOTÁ, D.C."/>
    <x v="0"/>
    <x v="0"/>
    <n v="77300"/>
    <n v="5"/>
    <n v="15460"/>
    <n v="15460"/>
    <s v="1000800919251005"/>
    <n v="16129.73"/>
    <n v="80648.649999999994"/>
    <x v="26"/>
    <x v="1"/>
    <x v="16"/>
    <n v="1005"/>
    <n v="10008009"/>
    <s v="SABANA"/>
    <n v="1925"/>
    <s v="Combustibles"/>
    <s v="0040007354"/>
    <x v="0"/>
    <s v="171165"/>
    <s v="En línea"/>
  </r>
  <r>
    <s v="02340231"/>
    <s v="06/02/2025"/>
    <s v="17:10"/>
    <s v="DDU69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54386"/>
    <s v="En línea"/>
  </r>
  <r>
    <s v="0476800"/>
    <s v="06/02/2025"/>
    <s v="00:32"/>
    <s v="OFM57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57200"/>
    <s v="En línea"/>
  </r>
  <r>
    <s v="03120662"/>
    <s v="06/02/2025"/>
    <s v="02:10"/>
    <s v="OFZ17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66384"/>
    <s v="En línea"/>
  </r>
  <r>
    <s v="03120741"/>
    <s v="06/02/2025"/>
    <s v="08:15"/>
    <s v="OFJ02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3140"/>
    <s v="En línea"/>
  </r>
  <r>
    <s v="03120857"/>
    <s v="06/02/2025"/>
    <s v="15:22"/>
    <s v="LHA65F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50682"/>
    <s v="En línea"/>
  </r>
  <r>
    <s v="0476870"/>
    <s v="06/02/2025"/>
    <s v="12:11"/>
    <s v="OFZ02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8733"/>
    <s v="En línea"/>
  </r>
  <r>
    <s v="03120810"/>
    <s v="06/02/2025"/>
    <s v="12:35"/>
    <s v="OFO04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94808"/>
    <s v="En línea"/>
  </r>
  <r>
    <s v="03120932"/>
    <s v="06/02/2025"/>
    <s v="20:20"/>
    <s v="OFZ81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63117"/>
    <s v="En línea"/>
  </r>
  <r>
    <s v="0476837"/>
    <s v="06/02/2025"/>
    <s v="08:37"/>
    <s v="OJY278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206411"/>
    <s v="En línea"/>
  </r>
  <r>
    <s v="02104727"/>
    <s v="06/02/2025"/>
    <s v="21:52"/>
    <s v="GCX109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133863"/>
    <s v="En línea"/>
  </r>
  <r>
    <s v="0476932"/>
    <s v="06/02/2025"/>
    <s v="22:13"/>
    <s v="JQU992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99990"/>
    <s v="En línea"/>
  </r>
  <r>
    <s v="02379125"/>
    <s v="06/02/2025"/>
    <s v="13:21"/>
    <s v="LHE30F"/>
    <x v="0"/>
    <s v="BOGOTÁ, D.C."/>
    <x v="0"/>
    <x v="0"/>
    <n v="23085"/>
    <n v="1.5"/>
    <n v="15390"/>
    <n v="15390"/>
    <s v="1000800914191005"/>
    <n v="16129.73"/>
    <n v="24194.595000000001"/>
    <x v="3"/>
    <x v="1"/>
    <x v="17"/>
    <n v="1005"/>
    <n v="10008009"/>
    <s v="SABANA"/>
    <n v="1419"/>
    <s v="Combustibles"/>
    <s v="0040007354"/>
    <x v="0"/>
    <s v="17092"/>
    <s v="En línea"/>
  </r>
  <r>
    <s v="02379167"/>
    <s v="06/02/2025"/>
    <s v="15:19"/>
    <s v="OKZ830"/>
    <x v="0"/>
    <s v="BOGOTÁ, D.C."/>
    <x v="0"/>
    <x v="0"/>
    <n v="61560"/>
    <n v="4"/>
    <n v="15390"/>
    <n v="15390"/>
    <s v="1000800914191005"/>
    <n v="16129.73"/>
    <n v="64518.92"/>
    <x v="3"/>
    <x v="1"/>
    <x v="17"/>
    <n v="1005"/>
    <n v="10008009"/>
    <s v="SABANA"/>
    <n v="1419"/>
    <s v="Combustibles"/>
    <s v="0040007354"/>
    <x v="0"/>
    <s v="152608"/>
    <s v="En línea"/>
  </r>
  <r>
    <s v="02379224"/>
    <s v="06/02/2025"/>
    <s v="18:00"/>
    <s v="LIS740"/>
    <x v="0"/>
    <s v="BOGOTÁ, D.C."/>
    <x v="0"/>
    <x v="0"/>
    <n v="46170"/>
    <n v="3"/>
    <n v="15390"/>
    <n v="15390"/>
    <s v="1000800914191005"/>
    <n v="16129.73"/>
    <n v="48389.19"/>
    <x v="3"/>
    <x v="1"/>
    <x v="17"/>
    <n v="1005"/>
    <n v="10008009"/>
    <s v="SABANA"/>
    <n v="1419"/>
    <s v="Combustibles"/>
    <s v="0040007354"/>
    <x v="0"/>
    <s v="18589"/>
    <s v="En línea"/>
  </r>
  <r>
    <s v="02855059"/>
    <s v="06/02/2025"/>
    <s v="23:08"/>
    <s v="OLO478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95422"/>
    <s v="En línea"/>
  </r>
  <r>
    <s v="02378953"/>
    <s v="06/02/2025"/>
    <s v="04:48"/>
    <s v="GCW844"/>
    <x v="3"/>
    <s v="BOGOTÁ, D.C."/>
    <x v="0"/>
    <x v="0"/>
    <n v="157424.31"/>
    <n v="10.228999999999999"/>
    <n v="15390"/>
    <n v="15390"/>
    <s v="1000800914191013"/>
    <n v="15812.78"/>
    <n v="161748.92661999998"/>
    <x v="3"/>
    <x v="1"/>
    <x v="20"/>
    <n v="1013"/>
    <n v="10008009"/>
    <s v="SABANA"/>
    <n v="1419"/>
    <s v="Combustibles"/>
    <s v="0040006584"/>
    <x v="0"/>
    <s v="106394"/>
    <s v="En línea"/>
  </r>
  <r>
    <s v="02340114"/>
    <s v="06/02/2025"/>
    <s v="17:32"/>
    <s v="LIS741"/>
    <x v="0"/>
    <s v="BOGOTÁ, D.C."/>
    <x v="0"/>
    <x v="0"/>
    <n v="46380"/>
    <n v="3"/>
    <n v="15460"/>
    <n v="15460"/>
    <s v="100080099841005"/>
    <n v="16129.73"/>
    <n v="48389.19"/>
    <x v="34"/>
    <x v="1"/>
    <x v="17"/>
    <n v="1005"/>
    <n v="10008009"/>
    <s v="SABANA"/>
    <n v="984"/>
    <s v="Combustibles"/>
    <s v="0040007354"/>
    <x v="0"/>
    <s v="32057"/>
    <s v="En línea"/>
  </r>
  <r>
    <s v="04282399"/>
    <s v="06/02/2025"/>
    <s v="19:50"/>
    <s v="OJX104"/>
    <x v="0"/>
    <s v="BOGOTÁ, D.C."/>
    <x v="0"/>
    <x v="0"/>
    <n v="48204.28"/>
    <n v="3.1179999999999999"/>
    <n v="15460"/>
    <n v="15460"/>
    <s v="100080099841005"/>
    <n v="16129.73"/>
    <n v="50292.498139999996"/>
    <x v="34"/>
    <x v="1"/>
    <x v="17"/>
    <n v="1005"/>
    <n v="10008009"/>
    <s v="SABANA"/>
    <n v="984"/>
    <s v="Combustibles"/>
    <s v="0040007354"/>
    <x v="0"/>
    <s v="256703"/>
    <s v="En línea"/>
  </r>
  <r>
    <s v="02340249"/>
    <s v="06/02/2025"/>
    <s v="23:45"/>
    <s v="LHB21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16290"/>
    <s v="En línea"/>
  </r>
  <r>
    <s v="06172770"/>
    <s v="06/02/2025"/>
    <s v="23:13"/>
    <s v="OLO304"/>
    <x v="0"/>
    <s v="BOGOTÁ, D.C."/>
    <x v="0"/>
    <x v="0"/>
    <n v="61840"/>
    <n v="4"/>
    <n v="15460"/>
    <n v="15460"/>
    <s v="100080099841005"/>
    <n v="16129.73"/>
    <n v="64518.92"/>
    <x v="34"/>
    <x v="1"/>
    <x v="17"/>
    <n v="1005"/>
    <n v="10008009"/>
    <s v="SABANA"/>
    <n v="984"/>
    <s v="Combustibles"/>
    <s v="0040007354"/>
    <x v="0"/>
    <s v="79458"/>
    <s v="En línea"/>
  </r>
  <r>
    <s v="02340064"/>
    <s v="06/02/2025"/>
    <s v="15:29"/>
    <s v="LIS839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45410"/>
    <s v="En línea"/>
  </r>
  <r>
    <s v="02340130"/>
    <s v="06/02/2025"/>
    <s v="18:04"/>
    <s v="OKZ641"/>
    <x v="0"/>
    <s v="BOGOTÁ, D.C."/>
    <x v="0"/>
    <x v="1"/>
    <n v="62394"/>
    <n v="6"/>
    <n v="10399"/>
    <n v="10399"/>
    <s v="100080099841005"/>
    <n v="10510.43"/>
    <n v="63062.58"/>
    <x v="34"/>
    <x v="1"/>
    <x v="17"/>
    <n v="1005"/>
    <n v="10008009"/>
    <s v="SABANA"/>
    <n v="984"/>
    <s v="Combustibles"/>
    <s v="0040007354"/>
    <x v="0"/>
    <s v="154944"/>
    <s v="En línea"/>
  </r>
  <r>
    <s v="02340189"/>
    <s v="06/02/2025"/>
    <s v="20:33"/>
    <s v="GCX104"/>
    <x v="0"/>
    <s v="BOGOTÁ, D.C."/>
    <x v="0"/>
    <x v="1"/>
    <n v="35824.555"/>
    <n v="3.4449999999999998"/>
    <n v="10399"/>
    <n v="10399"/>
    <s v="100080099841005"/>
    <n v="10510.43"/>
    <n v="36208.431349999999"/>
    <x v="34"/>
    <x v="1"/>
    <x v="17"/>
    <n v="1005"/>
    <n v="10008009"/>
    <s v="SABANA"/>
    <n v="984"/>
    <s v="Combustibles"/>
    <s v="0040007354"/>
    <x v="0"/>
    <s v="129103"/>
    <s v="En línea"/>
  </r>
  <r>
    <s v="2784546"/>
    <s v="06/02/2025"/>
    <s v="20:29"/>
    <s v="OLN076"/>
    <x v="0"/>
    <s v="BOGOTÁ, D.C."/>
    <x v="0"/>
    <x v="1"/>
    <n v="41520"/>
    <n v="4"/>
    <n v="10380"/>
    <n v="10380"/>
    <s v="100080099901005"/>
    <n v="10510.43"/>
    <n v="42041.72"/>
    <x v="45"/>
    <x v="1"/>
    <x v="17"/>
    <n v="1005"/>
    <n v="10008009"/>
    <s v="SABANA"/>
    <n v="990"/>
    <s v="Combustibles"/>
    <s v="0040007354"/>
    <x v="0"/>
    <s v="185318"/>
    <s v="En línea"/>
  </r>
  <r>
    <s v="02498208"/>
    <s v="06/02/2025"/>
    <s v="15:14"/>
    <s v="OFW40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70491"/>
    <s v="En línea"/>
  </r>
  <r>
    <s v="02498097"/>
    <s v="06/02/2025"/>
    <s v="08:37"/>
    <s v="DDQ07E"/>
    <x v="0"/>
    <s v="BOGOTÁ, D.C."/>
    <x v="0"/>
    <x v="0"/>
    <n v="15350"/>
    <n v="1"/>
    <n v="15350"/>
    <n v="15350"/>
    <s v="1000800910481005"/>
    <n v="16129.73"/>
    <n v="16129.73"/>
    <x v="11"/>
    <x v="1"/>
    <x v="17"/>
    <n v="1005"/>
    <n v="10008009"/>
    <s v="SABANA"/>
    <n v="1048"/>
    <s v="Combustibles"/>
    <s v="0040007354"/>
    <x v="0"/>
    <s v="60337"/>
    <s v="En línea"/>
  </r>
  <r>
    <s v="03549333"/>
    <s v="06/02/2025"/>
    <s v="22:35"/>
    <s v="OFW35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76647"/>
    <s v="En línea"/>
  </r>
  <r>
    <s v="02420538"/>
    <s v="06/02/2025"/>
    <s v="14:19"/>
    <s v="LHE48F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19032"/>
    <s v="En línea"/>
  </r>
  <r>
    <s v="02420651"/>
    <s v="06/02/2025"/>
    <s v="20:09"/>
    <s v="DDP97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81774"/>
    <s v="En línea"/>
  </r>
  <r>
    <s v="01683649"/>
    <s v="06/02/2025"/>
    <s v="11:43"/>
    <s v="OGG09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58829"/>
    <s v="En línea"/>
  </r>
  <r>
    <s v="01683662"/>
    <s v="06/02/2025"/>
    <s v="12:14"/>
    <s v="OAN81E"/>
    <x v="0"/>
    <s v="BOGOTÁ, D.C."/>
    <x v="0"/>
    <x v="0"/>
    <n v="30760"/>
    <n v="2"/>
    <n v="15380"/>
    <n v="15380"/>
    <s v="1000800910611005"/>
    <n v="16129.73"/>
    <n v="32259.46"/>
    <x v="15"/>
    <x v="1"/>
    <x v="17"/>
    <n v="1005"/>
    <n v="10008009"/>
    <s v="SABANA"/>
    <n v="1061"/>
    <s v="Combustibles"/>
    <s v="0040007354"/>
    <x v="0"/>
    <s v="59698"/>
    <s v="En línea"/>
  </r>
  <r>
    <s v="01683623"/>
    <s v="06/02/2025"/>
    <s v="10:37"/>
    <s v="OFT34E"/>
    <x v="0"/>
    <s v="BOGOTÁ, D.C."/>
    <x v="0"/>
    <x v="0"/>
    <n v="17287.12"/>
    <n v="1.1240000000000001"/>
    <n v="15380"/>
    <n v="15380"/>
    <s v="1000800910611005"/>
    <n v="16129.73"/>
    <n v="18129.81652"/>
    <x v="15"/>
    <x v="1"/>
    <x v="17"/>
    <n v="1005"/>
    <n v="10008009"/>
    <s v="SABANA"/>
    <n v="1061"/>
    <s v="Combustibles"/>
    <s v="0040007354"/>
    <x v="0"/>
    <s v="35318"/>
    <s v="En línea"/>
  </r>
  <r>
    <s v="02675558"/>
    <s v="06/02/2025"/>
    <s v="17:06"/>
    <s v="OJX004"/>
    <x v="0"/>
    <s v="BOGOTÁ, D.C."/>
    <x v="0"/>
    <x v="0"/>
    <n v="61520"/>
    <n v="4"/>
    <n v="15380"/>
    <n v="15380"/>
    <s v="1000800910611005"/>
    <n v="16129.73"/>
    <n v="64518.92"/>
    <x v="15"/>
    <x v="1"/>
    <x v="17"/>
    <n v="1005"/>
    <n v="10008009"/>
    <s v="SABANA"/>
    <n v="1061"/>
    <s v="Combustibles"/>
    <s v="0040007354"/>
    <x v="0"/>
    <s v="229106"/>
    <s v="En línea"/>
  </r>
  <r>
    <s v="02420464"/>
    <s v="06/02/2025"/>
    <s v="01:05"/>
    <s v="GCX019"/>
    <x v="0"/>
    <s v="BOGOTÁ, D.C."/>
    <x v="0"/>
    <x v="1"/>
    <n v="41840"/>
    <n v="4"/>
    <n v="10460"/>
    <n v="10460"/>
    <s v="1000800910681005"/>
    <n v="10510.43"/>
    <n v="42041.72"/>
    <x v="16"/>
    <x v="1"/>
    <x v="17"/>
    <n v="1005"/>
    <n v="10008009"/>
    <s v="SABANA"/>
    <n v="1068"/>
    <s v="Combustibles"/>
    <s v="0040007354"/>
    <x v="0"/>
    <s v="122650"/>
    <s v="En línea"/>
  </r>
  <r>
    <s v="02787990"/>
    <s v="06/02/2025"/>
    <s v="07:30"/>
    <s v="GCX132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91620"/>
    <s v="En línea"/>
  </r>
  <r>
    <s v="02788225"/>
    <s v="06/02/2025"/>
    <s v="17:44"/>
    <s v="JQU993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82848"/>
    <s v="En línea"/>
  </r>
  <r>
    <s v="04227311"/>
    <s v="06/02/2025"/>
    <s v="17:27"/>
    <s v="OFO27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7567"/>
    <s v="En línea"/>
  </r>
  <r>
    <s v="04227209"/>
    <s v="06/02/2025"/>
    <s v="13:02"/>
    <s v="DDY41E"/>
    <x v="0"/>
    <s v="BOGOTÁ, D.C."/>
    <x v="0"/>
    <x v="0"/>
    <n v="30267.84"/>
    <n v="1.968"/>
    <n v="15380"/>
    <n v="15380"/>
    <s v="1000800926001005"/>
    <n v="16129.73"/>
    <n v="31743.308639999999"/>
    <x v="14"/>
    <x v="1"/>
    <x v="16"/>
    <n v="1005"/>
    <n v="10008009"/>
    <s v="SABANA"/>
    <n v="2600"/>
    <s v="Combustibles"/>
    <s v="0040007354"/>
    <x v="0"/>
    <s v="86493"/>
    <s v="En línea"/>
  </r>
  <r>
    <s v="04227339"/>
    <s v="06/02/2025"/>
    <s v="18:49"/>
    <s v="AWV06D"/>
    <x v="0"/>
    <s v="BOGOTÁ, D.C."/>
    <x v="0"/>
    <x v="0"/>
    <n v="15380"/>
    <n v="1"/>
    <n v="15380"/>
    <n v="15380"/>
    <s v="1000800926001005"/>
    <n v="16129.73"/>
    <n v="16129.73"/>
    <x v="14"/>
    <x v="1"/>
    <x v="16"/>
    <n v="1005"/>
    <n v="10008009"/>
    <s v="SABANA"/>
    <n v="2600"/>
    <s v="Combustibles"/>
    <s v="0040007354"/>
    <x v="0"/>
    <s v="77022"/>
    <s v="En línea"/>
  </r>
  <r>
    <s v="03253986"/>
    <s v="06/02/2025"/>
    <s v="08:19"/>
    <s v="OKZ866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57054"/>
    <s v="En línea"/>
  </r>
  <r>
    <s v="01464978"/>
    <s v="06/02/2025"/>
    <s v="10:48"/>
    <s v="OKZ773"/>
    <x v="0"/>
    <s v="BOGOTÁ, D.C."/>
    <x v="0"/>
    <x v="1"/>
    <n v="82240"/>
    <n v="8"/>
    <n v="10280"/>
    <n v="10280"/>
    <s v="1000800926001005"/>
    <n v="10510.43"/>
    <n v="84083.44"/>
    <x v="14"/>
    <x v="1"/>
    <x v="16"/>
    <n v="1005"/>
    <n v="10008009"/>
    <s v="SABANA"/>
    <n v="2600"/>
    <s v="Combustibles"/>
    <s v="0040007354"/>
    <x v="0"/>
    <s v="117269"/>
    <s v="En línea"/>
  </r>
  <r>
    <s v="03254082"/>
    <s v="06/02/2025"/>
    <s v="19:50"/>
    <s v="OLO692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54792"/>
    <s v="En línea"/>
  </r>
  <r>
    <s v="01281894"/>
    <s v="06/02/2025"/>
    <s v="04:51"/>
    <s v="OFL96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2679"/>
    <s v="En línea"/>
  </r>
  <r>
    <s v="02276967"/>
    <s v="06/02/2025"/>
    <s v="02:13"/>
    <s v="OFO65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86098"/>
    <s v="En línea"/>
  </r>
  <r>
    <s v="02276963"/>
    <s v="06/02/2025"/>
    <s v="01:41"/>
    <s v="OFY57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8983"/>
    <s v="En línea"/>
  </r>
  <r>
    <s v="01281943"/>
    <s v="06/02/2025"/>
    <s v="09:21"/>
    <s v="OFV16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5641"/>
    <s v="En línea"/>
  </r>
  <r>
    <s v="04333959"/>
    <s v="06/02/2025"/>
    <s v="13:07"/>
    <s v="OFM45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5797"/>
    <s v="En línea"/>
  </r>
  <r>
    <s v="02277085"/>
    <s v="06/02/2025"/>
    <s v="14:51"/>
    <s v="ODT190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46830"/>
    <s v="En línea"/>
  </r>
  <r>
    <s v="04334032"/>
    <s v="06/02/2025"/>
    <s v="19:00"/>
    <s v="ODT135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216460"/>
    <s v="En línea"/>
  </r>
  <r>
    <s v="03172693"/>
    <s v="06/02/2025"/>
    <s v="17:09"/>
    <s v="OFR68E"/>
    <x v="0"/>
    <s v="BOGOTÁ, D.C."/>
    <x v="0"/>
    <x v="0"/>
    <n v="15510"/>
    <n v="1"/>
    <n v="15510"/>
    <n v="15510"/>
    <s v="1000800910401005"/>
    <n v="16129.73"/>
    <n v="16129.73"/>
    <x v="22"/>
    <x v="1"/>
    <x v="17"/>
    <n v="1005"/>
    <n v="10008009"/>
    <s v="SABANA"/>
    <n v="1040"/>
    <s v="Combustibles"/>
    <s v="0040007354"/>
    <x v="0"/>
    <s v="37290"/>
    <s v="En línea"/>
  </r>
  <r>
    <s v="03172743"/>
    <s v="06/02/2025"/>
    <s v="20:30"/>
    <s v="LHB14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29756"/>
    <s v="En línea"/>
  </r>
  <r>
    <s v="04334065"/>
    <s v="06/02/2025"/>
    <s v="21:05"/>
    <s v="ODT188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67692"/>
    <s v="En línea"/>
  </r>
  <r>
    <s v="02277150"/>
    <s v="06/02/2025"/>
    <s v="20:54"/>
    <s v="LIT219"/>
    <x v="0"/>
    <s v="BOGOTÁ, D.C."/>
    <x v="0"/>
    <x v="0"/>
    <n v="93060"/>
    <n v="6"/>
    <n v="15510"/>
    <n v="15510"/>
    <s v="1000800910401005"/>
    <n v="16129.73"/>
    <n v="96778.38"/>
    <x v="22"/>
    <x v="1"/>
    <x v="17"/>
    <n v="1005"/>
    <n v="10008009"/>
    <s v="SABANA"/>
    <n v="1040"/>
    <s v="Combustibles"/>
    <s v="0040007354"/>
    <x v="0"/>
    <s v="8529"/>
    <s v="En línea"/>
  </r>
  <r>
    <s v="021014615"/>
    <s v="06/02/2025"/>
    <s v="09:22"/>
    <s v="OFJ01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88054"/>
    <s v="En línea"/>
  </r>
  <r>
    <s v="01830992"/>
    <s v="06/02/2025"/>
    <s v="10:32"/>
    <s v="OFM94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47700"/>
    <s v="En línea"/>
  </r>
  <r>
    <s v="01120169"/>
    <s v="06/02/2025"/>
    <s v="20:13"/>
    <s v="OLO354"/>
    <x v="2"/>
    <s v="BOGOTÁ, D.C."/>
    <x v="0"/>
    <x v="1"/>
    <n v="97231.56"/>
    <n v="9.0280000000000005"/>
    <n v="10770"/>
    <n v="10770"/>
    <s v="100080091904267"/>
    <n v="10697.3"/>
    <n v="96575.224399999992"/>
    <x v="37"/>
    <x v="1"/>
    <x v="19"/>
    <n v="267"/>
    <n v="10008009"/>
    <s v="SABANA"/>
    <n v="1904"/>
    <s v="Combustibles"/>
    <s v="0040006107"/>
    <x v="0"/>
    <s v="44308"/>
    <s v="En línea"/>
  </r>
  <r>
    <s v="02819451"/>
    <s v="06/02/2025"/>
    <s v="06:12"/>
    <s v="OAN32E"/>
    <x v="0"/>
    <s v="BOGOTÁ, D.C."/>
    <x v="0"/>
    <x v="0"/>
    <n v="22935"/>
    <n v="1.5"/>
    <n v="15290"/>
    <n v="15290"/>
    <s v="1000800910821005"/>
    <n v="16129.73"/>
    <n v="24194.595000000001"/>
    <x v="50"/>
    <x v="1"/>
    <x v="17"/>
    <n v="1005"/>
    <n v="10008009"/>
    <s v="SABANA"/>
    <n v="1082"/>
    <s v="Combustibles"/>
    <s v="0040007354"/>
    <x v="0"/>
    <s v="68585"/>
    <s v="En línea"/>
  </r>
  <r>
    <s v="02819710"/>
    <s v="06/02/2025"/>
    <s v="15:27"/>
    <s v="OFO21E"/>
    <x v="0"/>
    <s v="BOGOTÁ, D.C."/>
    <x v="0"/>
    <x v="0"/>
    <n v="22935"/>
    <n v="1.5"/>
    <n v="15290"/>
    <n v="15290"/>
    <s v="1000800910821005"/>
    <n v="16129.73"/>
    <n v="24194.595000000001"/>
    <x v="50"/>
    <x v="1"/>
    <x v="17"/>
    <n v="1005"/>
    <n v="10008009"/>
    <s v="SABANA"/>
    <n v="1082"/>
    <s v="Combustibles"/>
    <s v="0040007354"/>
    <x v="0"/>
    <s v="35190"/>
    <s v="En línea"/>
  </r>
  <r>
    <s v="01308312"/>
    <s v="06/02/2025"/>
    <s v="12:24"/>
    <s v="OFY77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23773"/>
    <s v="En línea"/>
  </r>
  <r>
    <s v="02293978"/>
    <s v="06/02/2025"/>
    <s v="23:17"/>
    <s v="DDT62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7130"/>
    <s v="En línea"/>
  </r>
  <r>
    <s v="2354513"/>
    <s v="06/02/2025"/>
    <s v="11:27"/>
    <s v="OFT72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35840"/>
    <s v="En línea"/>
  </r>
  <r>
    <s v="2354548"/>
    <s v="06/02/2025"/>
    <s v="13:43"/>
    <s v="DDP38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49616"/>
    <s v="En línea"/>
  </r>
  <r>
    <s v="02720233"/>
    <s v="06/02/2025"/>
    <s v="19:56"/>
    <s v="GCX146"/>
    <x v="2"/>
    <s v="BOGOTÁ, D.C."/>
    <x v="0"/>
    <x v="1"/>
    <n v="169272.04"/>
    <n v="16.338999999999999"/>
    <n v="10360"/>
    <n v="10360"/>
    <s v="100080092046267"/>
    <n v="10697.3"/>
    <n v="174783.18469999998"/>
    <x v="2"/>
    <x v="1"/>
    <x v="19"/>
    <n v="267"/>
    <n v="10008009"/>
    <s v="SABANA"/>
    <n v="2046"/>
    <s v="Combustibles"/>
    <s v="0040006107"/>
    <x v="0"/>
    <s v="56778"/>
    <s v="En línea"/>
  </r>
  <r>
    <s v="02720131"/>
    <s v="06/02/2025"/>
    <s v="12:15"/>
    <s v="OBI102"/>
    <x v="7"/>
    <s v="BOGOTÁ, D.C."/>
    <x v="0"/>
    <x v="0"/>
    <n v="142700.54999999999"/>
    <n v="9.0950000000000006"/>
    <n v="15690"/>
    <n v="15690"/>
    <s v="1000800920461011"/>
    <n v="15739.65"/>
    <n v="143152.11675000002"/>
    <x v="2"/>
    <x v="1"/>
    <x v="24"/>
    <n v="1011"/>
    <n v="10008009"/>
    <s v="SABANA"/>
    <n v="2046"/>
    <s v="Combustibles"/>
    <s v="0040006505"/>
    <x v="0"/>
    <s v="268534"/>
    <s v="En línea"/>
  </r>
  <r>
    <s v="01484533"/>
    <s v="06/02/2025"/>
    <s v="15:24"/>
    <s v="OAO38E"/>
    <x v="0"/>
    <s v="BOGOTÁ, D.C."/>
    <x v="0"/>
    <x v="0"/>
    <n v="31100"/>
    <n v="2"/>
    <n v="15550"/>
    <n v="15550"/>
    <s v="100080099581005"/>
    <n v="16129.73"/>
    <n v="32259.46"/>
    <x v="35"/>
    <x v="1"/>
    <x v="17"/>
    <n v="1005"/>
    <n v="10008009"/>
    <s v="SABANA"/>
    <n v="958"/>
    <s v="Combustibles"/>
    <s v="0040007354"/>
    <x v="0"/>
    <s v="71633"/>
    <s v="En línea"/>
  </r>
  <r>
    <s v="01484433"/>
    <s v="06/02/2025"/>
    <s v="08:55"/>
    <s v="GCX102"/>
    <x v="0"/>
    <s v="BOGOTÁ, D.C."/>
    <x v="0"/>
    <x v="1"/>
    <n v="41960"/>
    <n v="4"/>
    <n v="10490"/>
    <n v="10490"/>
    <s v="100080099581005"/>
    <n v="10510.43"/>
    <n v="42041.72"/>
    <x v="35"/>
    <x v="1"/>
    <x v="17"/>
    <n v="1005"/>
    <n v="10008009"/>
    <s v="SABANA"/>
    <n v="958"/>
    <s v="Combustibles"/>
    <s v="0040007354"/>
    <x v="0"/>
    <s v="105744"/>
    <s v="En línea"/>
  </r>
  <r>
    <s v="01484670"/>
    <s v="06/02/2025"/>
    <s v="22:45"/>
    <s v="OLO607"/>
    <x v="0"/>
    <s v="BOGOTÁ, D.C."/>
    <x v="0"/>
    <x v="1"/>
    <n v="41960"/>
    <n v="4"/>
    <n v="10490"/>
    <n v="10490"/>
    <s v="100080099581005"/>
    <n v="10510.43"/>
    <n v="42041.72"/>
    <x v="35"/>
    <x v="1"/>
    <x v="17"/>
    <n v="1005"/>
    <n v="10008009"/>
    <s v="SABANA"/>
    <n v="958"/>
    <s v="Combustibles"/>
    <s v="0040007354"/>
    <x v="0"/>
    <s v="147121"/>
    <s v="En línea"/>
  </r>
  <r>
    <s v="04190340"/>
    <s v="06/02/2025"/>
    <s v="07:08"/>
    <s v="JQV262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36755"/>
    <s v="En línea"/>
  </r>
  <r>
    <s v="02241799"/>
    <s v="06/02/2025"/>
    <s v="06:09"/>
    <s v="LHE61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4679"/>
    <s v="En línea"/>
  </r>
  <r>
    <s v="03251842"/>
    <s v="06/02/2025"/>
    <s v="06:07"/>
    <s v="ODT160"/>
    <x v="0"/>
    <s v="BOGOTÁ, D.C."/>
    <x v="0"/>
    <x v="0"/>
    <n v="76950"/>
    <n v="5"/>
    <n v="15390"/>
    <n v="15390"/>
    <s v="1000800915551005"/>
    <n v="16129.73"/>
    <n v="80648.649999999994"/>
    <x v="31"/>
    <x v="1"/>
    <x v="16"/>
    <n v="1005"/>
    <n v="10008009"/>
    <s v="SABANA"/>
    <n v="1555"/>
    <s v="Combustibles"/>
    <s v="0040007354"/>
    <x v="0"/>
    <s v="158935"/>
    <s v="En línea"/>
  </r>
  <r>
    <s v="02241813"/>
    <s v="06/02/2025"/>
    <s v="06:45"/>
    <s v="DDX59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76757"/>
    <s v="En línea"/>
  </r>
  <r>
    <s v="03251893"/>
    <s v="06/02/2025"/>
    <s v="08:21"/>
    <s v="DDY26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71189"/>
    <s v="En línea"/>
  </r>
  <r>
    <s v="02241951"/>
    <s v="06/02/2025"/>
    <s v="16:27"/>
    <s v="OGA7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31859"/>
    <s v="En línea"/>
  </r>
  <r>
    <s v="04190416"/>
    <s v="06/02/2025"/>
    <s v="15:54"/>
    <s v="LIS739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45113"/>
    <s v="En línea"/>
  </r>
  <r>
    <s v="04190431"/>
    <s v="06/02/2025"/>
    <s v="16:46"/>
    <s v="OLO309"/>
    <x v="0"/>
    <s v="BOGOTÁ, D.C."/>
    <x v="0"/>
    <x v="0"/>
    <n v="48770.91"/>
    <n v="3.169"/>
    <n v="15390"/>
    <n v="15390"/>
    <s v="1000800915551005"/>
    <n v="16129.73"/>
    <n v="51115.114369999996"/>
    <x v="31"/>
    <x v="1"/>
    <x v="16"/>
    <n v="1005"/>
    <n v="10008009"/>
    <s v="SABANA"/>
    <n v="1555"/>
    <s v="Combustibles"/>
    <s v="0040007354"/>
    <x v="0"/>
    <s v="61641"/>
    <s v="En línea"/>
  </r>
  <r>
    <s v="02241902"/>
    <s v="06/02/2025"/>
    <s v="12:07"/>
    <s v="DDU09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0730"/>
    <s v="En línea"/>
  </r>
  <r>
    <s v="02241957"/>
    <s v="06/02/2025"/>
    <s v="18:20"/>
    <s v="OAM4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3587"/>
    <s v="En línea"/>
  </r>
  <r>
    <s v="03252087"/>
    <s v="06/02/2025"/>
    <s v="19:20"/>
    <s v="JQV272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49362"/>
    <s v="En línea"/>
  </r>
  <r>
    <s v="03252091"/>
    <s v="06/02/2025"/>
    <s v="19:44"/>
    <s v="AWV05D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93320"/>
    <s v="En línea"/>
  </r>
  <r>
    <s v="03252093"/>
    <s v="06/02/2025"/>
    <s v="19:46"/>
    <s v="LHE74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32830"/>
    <s v="En línea"/>
  </r>
  <r>
    <s v="02241974"/>
    <s v="06/02/2025"/>
    <s v="19:47"/>
    <s v="OGA77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42270"/>
    <s v="En línea"/>
  </r>
  <r>
    <s v="02241869"/>
    <s v="06/02/2025"/>
    <s v="09:36"/>
    <s v="OLN062"/>
    <x v="0"/>
    <s v="BOGOTÁ, D.C."/>
    <x v="0"/>
    <x v="0"/>
    <n v="56281.23"/>
    <n v="3.657"/>
    <n v="15390"/>
    <n v="15390"/>
    <s v="1000800915551005"/>
    <n v="16129.73"/>
    <n v="58986.422610000001"/>
    <x v="31"/>
    <x v="1"/>
    <x v="16"/>
    <n v="1005"/>
    <n v="10008009"/>
    <s v="SABANA"/>
    <n v="1555"/>
    <s v="Combustibles"/>
    <s v="0040007354"/>
    <x v="0"/>
    <s v="96813"/>
    <s v="En línea"/>
  </r>
  <r>
    <s v="02241861"/>
    <s v="06/02/2025"/>
    <s v="09:12"/>
    <s v="DDU53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6106"/>
    <s v="En línea"/>
  </r>
  <r>
    <s v="03251970"/>
    <s v="06/02/2025"/>
    <s v="11:19"/>
    <s v="OLN207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95237"/>
    <s v="En línea"/>
  </r>
  <r>
    <s v="03251951"/>
    <s v="06/02/2025"/>
    <s v="10:19"/>
    <s v="OFX2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33158"/>
    <s v="En línea"/>
  </r>
  <r>
    <s v="03252107"/>
    <s v="06/02/2025"/>
    <s v="20:34"/>
    <s v="LHF25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4005"/>
    <s v="En línea"/>
  </r>
  <r>
    <s v="03252097"/>
    <s v="06/02/2025"/>
    <s v="19:52"/>
    <s v="AWV17D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84325"/>
    <s v="En línea"/>
  </r>
  <r>
    <s v="03252101"/>
    <s v="06/02/2025"/>
    <s v="20:13"/>
    <s v="OAM68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93491"/>
    <s v="En línea"/>
  </r>
  <r>
    <s v="02241984"/>
    <s v="06/02/2025"/>
    <s v="21:01"/>
    <s v="UKP33D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29580"/>
    <s v="En línea"/>
  </r>
  <r>
    <s v="03252113"/>
    <s v="06/02/2025"/>
    <s v="21:15"/>
    <s v="OAM76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6080"/>
    <s v="En línea"/>
  </r>
  <r>
    <s v="02241997"/>
    <s v="06/02/2025"/>
    <s v="22:04"/>
    <s v="ODT108"/>
    <x v="0"/>
    <s v="BOGOTÁ, D.C."/>
    <x v="0"/>
    <x v="0"/>
    <n v="76950"/>
    <n v="5"/>
    <n v="15390"/>
    <n v="15390"/>
    <s v="1000800915551005"/>
    <n v="16129.73"/>
    <n v="80648.649999999994"/>
    <x v="31"/>
    <x v="1"/>
    <x v="16"/>
    <n v="1005"/>
    <n v="10008009"/>
    <s v="SABANA"/>
    <n v="1555"/>
    <s v="Combustibles"/>
    <s v="0040007354"/>
    <x v="0"/>
    <s v="166343"/>
    <s v="En línea"/>
  </r>
  <r>
    <s v="03251793"/>
    <s v="06/02/2025"/>
    <s v="00:28"/>
    <s v="LIT129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33521"/>
    <s v="En línea"/>
  </r>
  <r>
    <s v="02241838"/>
    <s v="06/02/2025"/>
    <s v="08:14"/>
    <s v="OLN241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65724"/>
    <s v="En línea"/>
  </r>
  <r>
    <s v="02241849"/>
    <s v="06/02/2025"/>
    <s v="08:49"/>
    <s v="OLM893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43207"/>
    <s v="En línea"/>
  </r>
  <r>
    <s v="02242011"/>
    <s v="06/02/2025"/>
    <s v="23:28"/>
    <s v="GCW871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70983"/>
    <s v="En línea"/>
  </r>
  <r>
    <s v="01330714"/>
    <s v="06/02/2025"/>
    <s v="05:18"/>
    <s v="OLO310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65638"/>
    <s v="En línea"/>
  </r>
  <r>
    <s v="01330710"/>
    <s v="06/02/2025"/>
    <s v="05:03"/>
    <s v="OFO15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01834"/>
    <s v="En línea"/>
  </r>
  <r>
    <s v="01330732"/>
    <s v="06/02/2025"/>
    <s v="06:38"/>
    <s v="OAN57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62430"/>
    <s v="En línea"/>
  </r>
  <r>
    <s v="01330735"/>
    <s v="06/02/2025"/>
    <s v="06:42"/>
    <s v="DDX26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60853"/>
    <s v="En línea"/>
  </r>
  <r>
    <s v="01330763"/>
    <s v="06/02/2025"/>
    <s v="07:48"/>
    <s v="OFL3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7170"/>
    <s v="En línea"/>
  </r>
  <r>
    <s v="02277096"/>
    <s v="06/02/2025"/>
    <s v="08:02"/>
    <s v="LIS857"/>
    <x v="0"/>
    <s v="BOGOTÁ, D.C."/>
    <x v="0"/>
    <x v="0"/>
    <n v="93240"/>
    <n v="6"/>
    <n v="15540"/>
    <n v="15540"/>
    <s v="1000800910691005"/>
    <n v="16129.73"/>
    <n v="96778.38"/>
    <x v="17"/>
    <x v="1"/>
    <x v="17"/>
    <n v="1005"/>
    <n v="10008009"/>
    <s v="SABANA"/>
    <n v="1069"/>
    <s v="Combustibles"/>
    <s v="0040007354"/>
    <x v="0"/>
    <s v="18442"/>
    <s v="En línea"/>
  </r>
  <r>
    <s v="0549020"/>
    <s v="06/02/2025"/>
    <s v="08:52"/>
    <s v="DDU0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4493"/>
    <s v="En línea"/>
  </r>
  <r>
    <s v="0549032"/>
    <s v="06/02/2025"/>
    <s v="09:49"/>
    <s v="LHE84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2996"/>
    <s v="En línea"/>
  </r>
  <r>
    <s v="01330798"/>
    <s v="06/02/2025"/>
    <s v="09:22"/>
    <s v="OFL9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49777"/>
    <s v="En línea"/>
  </r>
  <r>
    <s v="01330786"/>
    <s v="06/02/2025"/>
    <s v="08:59"/>
    <s v="OFV31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5784"/>
    <s v="En línea"/>
  </r>
  <r>
    <s v="0549034"/>
    <s v="06/02/2025"/>
    <s v="09:54"/>
    <s v="OEU907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159118"/>
    <s v="En línea"/>
  </r>
  <r>
    <s v="01330826"/>
    <s v="06/02/2025"/>
    <s v="11:05"/>
    <s v="OFW55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6042"/>
    <s v="En línea"/>
  </r>
  <r>
    <s v="02277119"/>
    <s v="06/02/2025"/>
    <s v="11:03"/>
    <s v="DDU0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03933"/>
    <s v="En línea"/>
  </r>
  <r>
    <s v="01330905"/>
    <s v="06/02/2025"/>
    <s v="14:39"/>
    <s v="OGG2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09800"/>
    <s v="En línea"/>
  </r>
  <r>
    <s v="01330978"/>
    <s v="06/02/2025"/>
    <s v="18:17"/>
    <s v="OFV83E"/>
    <x v="0"/>
    <s v="BOGOTÁ, D.C."/>
    <x v="0"/>
    <x v="0"/>
    <n v="18710.16"/>
    <n v="1.204"/>
    <n v="15540"/>
    <n v="15540"/>
    <s v="1000800910691005"/>
    <n v="16129.73"/>
    <n v="19420.194919999998"/>
    <x v="17"/>
    <x v="1"/>
    <x v="17"/>
    <n v="1005"/>
    <n v="10008009"/>
    <s v="SABANA"/>
    <n v="1069"/>
    <s v="Combustibles"/>
    <s v="0040007354"/>
    <x v="0"/>
    <s v="59498"/>
    <s v="En línea"/>
  </r>
  <r>
    <s v="01331038"/>
    <s v="06/02/2025"/>
    <s v="21:02"/>
    <s v="OFV52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9379"/>
    <s v="En línea"/>
  </r>
  <r>
    <s v="01331070"/>
    <s v="06/02/2025"/>
    <s v="22:08"/>
    <s v="OBF167"/>
    <x v="0"/>
    <s v="BOGOTÁ, D.C."/>
    <x v="0"/>
    <x v="0"/>
    <n v="55151.46"/>
    <n v="3.5489999999999999"/>
    <n v="15540"/>
    <n v="15540"/>
    <s v="1000800910691005"/>
    <n v="16129.73"/>
    <n v="57244.411769999999"/>
    <x v="17"/>
    <x v="1"/>
    <x v="17"/>
    <n v="1005"/>
    <n v="10008009"/>
    <s v="SABANA"/>
    <n v="1069"/>
    <s v="Combustibles"/>
    <s v="0040007354"/>
    <x v="0"/>
    <s v="409855"/>
    <s v="En línea"/>
  </r>
  <r>
    <s v="0549120"/>
    <s v="06/02/2025"/>
    <s v="20:25"/>
    <s v="OCK057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236255"/>
    <s v="En línea"/>
  </r>
  <r>
    <s v="0549123"/>
    <s v="06/02/2025"/>
    <s v="20:34"/>
    <s v="DDX92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86121"/>
    <s v="En línea"/>
  </r>
  <r>
    <s v="02277091"/>
    <s v="06/02/2025"/>
    <s v="07:53"/>
    <s v="OLN072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87832"/>
    <s v="En línea"/>
  </r>
  <r>
    <s v="01330994"/>
    <s v="06/02/2025"/>
    <s v="19:01"/>
    <s v="JQV241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84602"/>
    <s v="En línea"/>
  </r>
  <r>
    <s v="01330930"/>
    <s v="06/02/2025"/>
    <s v="15:54"/>
    <s v="OLO561"/>
    <x v="0"/>
    <s v="BOGOTÁ, D.C."/>
    <x v="0"/>
    <x v="1"/>
    <n v="84240"/>
    <n v="8"/>
    <n v="10530"/>
    <n v="10530"/>
    <s v="1000800910691005"/>
    <n v="10510.43"/>
    <n v="84083.44"/>
    <x v="17"/>
    <x v="1"/>
    <x v="17"/>
    <n v="1005"/>
    <n v="10008009"/>
    <s v="SABANA"/>
    <n v="1069"/>
    <s v="Combustibles"/>
    <s v="0040007354"/>
    <x v="0"/>
    <s v="16769"/>
    <s v="En línea"/>
  </r>
  <r>
    <s v="01330935"/>
    <s v="06/02/2025"/>
    <s v="16:08"/>
    <s v="LIS991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24061"/>
    <s v="En línea"/>
  </r>
  <r>
    <s v="02277215"/>
    <s v="06/02/2025"/>
    <s v="19:57"/>
    <s v="LIT074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3738"/>
    <s v="En línea"/>
  </r>
  <r>
    <s v="01331042"/>
    <s v="06/02/2025"/>
    <s v="21:09"/>
    <s v="OKZ783"/>
    <x v="0"/>
    <s v="BOGOTÁ, D.C."/>
    <x v="0"/>
    <x v="1"/>
    <n v="84240"/>
    <n v="8"/>
    <n v="10530"/>
    <n v="10530"/>
    <s v="1000800910691005"/>
    <n v="10510.43"/>
    <n v="84083.44"/>
    <x v="17"/>
    <x v="1"/>
    <x v="17"/>
    <n v="1005"/>
    <n v="10008009"/>
    <s v="SABANA"/>
    <n v="1069"/>
    <s v="Combustibles"/>
    <s v="0040007354"/>
    <x v="0"/>
    <s v="161636"/>
    <s v="En línea"/>
  </r>
  <r>
    <s v="02186053"/>
    <s v="06/02/2025"/>
    <s v="09:07"/>
    <s v="OKZ817"/>
    <x v="0"/>
    <s v="BOGOTÁ, D.C."/>
    <x v="0"/>
    <x v="1"/>
    <n v="42160"/>
    <n v="4"/>
    <n v="10540"/>
    <n v="10540"/>
    <s v="1000800916871005"/>
    <n v="10510.43"/>
    <n v="42041.72"/>
    <x v="40"/>
    <x v="1"/>
    <x v="16"/>
    <n v="1005"/>
    <n v="10008009"/>
    <s v="SABANA"/>
    <n v="1687"/>
    <s v="Combustibles"/>
    <s v="0040007354"/>
    <x v="0"/>
    <s v="168892"/>
    <s v="En línea"/>
  </r>
  <r>
    <s v="02362744"/>
    <s v="06/02/2025"/>
    <s v="17:22"/>
    <s v="GCX125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4780"/>
    <s v="En línea"/>
  </r>
  <r>
    <s v="01469662"/>
    <s v="06/02/2025"/>
    <s v="09:48"/>
    <s v="OKZ795"/>
    <x v="0"/>
    <s v="BOGOTÁ, D.C."/>
    <x v="0"/>
    <x v="1"/>
    <n v="85192"/>
    <n v="8"/>
    <n v="10649"/>
    <n v="10649"/>
    <s v="1000800925901005"/>
    <n v="10510.43"/>
    <n v="84083.44"/>
    <x v="20"/>
    <x v="1"/>
    <x v="16"/>
    <n v="1005"/>
    <n v="10008009"/>
    <s v="SABANA"/>
    <n v="2590"/>
    <s v="Combustibles"/>
    <s v="0040007354"/>
    <x v="0"/>
    <s v="113484"/>
    <s v="En línea"/>
  </r>
  <r>
    <s v="03165625"/>
    <s v="06/02/2025"/>
    <s v="14:15"/>
    <s v="LHE86F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24654"/>
    <s v="En línea"/>
  </r>
  <r>
    <s v="03165653"/>
    <s v="06/02/2025"/>
    <s v="19:40"/>
    <s v="OFQ43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4055"/>
    <s v="En línea"/>
  </r>
  <r>
    <s v="01863053"/>
    <s v="06/02/2025"/>
    <s v="00:02"/>
    <s v="GCX129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2405"/>
    <s v="En línea"/>
  </r>
  <r>
    <s v="02741036"/>
    <s v="06/02/2025"/>
    <s v="08:10"/>
    <s v="GCX134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83823"/>
    <s v="En línea"/>
  </r>
  <r>
    <s v="02741395"/>
    <s v="06/02/2025"/>
    <s v="16:35"/>
    <s v="OLO677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26844"/>
    <s v="En línea"/>
  </r>
  <r>
    <s v="01585365"/>
    <s v="06/02/2025"/>
    <s v="01:14"/>
    <s v="OFJ64E"/>
    <x v="0"/>
    <s v="BOGOTÁ, D.C."/>
    <x v="0"/>
    <x v="0"/>
    <n v="22605.5"/>
    <n v="1.45"/>
    <n v="15590"/>
    <n v="15590"/>
    <s v="1000800910561005"/>
    <n v="16129.73"/>
    <n v="23388.108499999998"/>
    <x v="28"/>
    <x v="1"/>
    <x v="17"/>
    <n v="1005"/>
    <n v="10008009"/>
    <s v="SABANA"/>
    <n v="1056"/>
    <s v="Combustibles"/>
    <s v="0040007354"/>
    <x v="0"/>
    <s v="56126"/>
    <s v="En línea"/>
  </r>
  <r>
    <s v="02546321"/>
    <s v="06/02/2025"/>
    <s v="00:02"/>
    <s v="OFJ96E"/>
    <x v="0"/>
    <s v="BOGOTÁ, D.C."/>
    <x v="0"/>
    <x v="0"/>
    <n v="19627.810000000001"/>
    <n v="1.2589999999999999"/>
    <n v="15590"/>
    <n v="15590"/>
    <s v="1000800910561005"/>
    <n v="16129.73"/>
    <n v="20307.330069999996"/>
    <x v="28"/>
    <x v="1"/>
    <x v="17"/>
    <n v="1005"/>
    <n v="10008009"/>
    <s v="SABANA"/>
    <n v="1056"/>
    <s v="Combustibles"/>
    <s v="0040007354"/>
    <x v="0"/>
    <s v="42932"/>
    <s v="En línea"/>
  </r>
  <r>
    <s v="01585419"/>
    <s v="06/02/2025"/>
    <s v="04:04"/>
    <s v="OFW9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9479"/>
    <s v="En línea"/>
  </r>
  <r>
    <s v="02546336"/>
    <s v="06/02/2025"/>
    <s v="00:33"/>
    <s v="OFJ8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2163"/>
    <s v="En línea"/>
  </r>
  <r>
    <s v="03499466"/>
    <s v="06/02/2025"/>
    <s v="01:09"/>
    <s v="DDW1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4011"/>
    <s v="En línea"/>
  </r>
  <r>
    <s v="01585572"/>
    <s v="06/02/2025"/>
    <s v="11:24"/>
    <s v="OFP90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3856"/>
    <s v="En línea"/>
  </r>
  <r>
    <s v="01585553"/>
    <s v="06/02/2025"/>
    <s v="10:55"/>
    <s v="OFJ7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1598"/>
    <s v="En línea"/>
  </r>
  <r>
    <s v="01585599"/>
    <s v="06/02/2025"/>
    <s v="12:57"/>
    <s v="OFU3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5769"/>
    <s v="En línea"/>
  </r>
  <r>
    <s v="02546534"/>
    <s v="06/02/2025"/>
    <s v="14:09"/>
    <s v="OFK0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8250"/>
    <s v="En línea"/>
  </r>
  <r>
    <s v="02546594"/>
    <s v="06/02/2025"/>
    <s v="16:34"/>
    <s v="DDP7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9446"/>
    <s v="En línea"/>
  </r>
  <r>
    <s v="01585689"/>
    <s v="06/02/2025"/>
    <s v="17:42"/>
    <s v="OFJ82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5440"/>
    <s v="En línea"/>
  </r>
  <r>
    <s v="02546783"/>
    <s v="06/02/2025"/>
    <s v="23:29"/>
    <s v="OFS7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3499"/>
    <s v="En línea"/>
  </r>
  <r>
    <s v="01585877"/>
    <s v="06/02/2025"/>
    <s v="23:35"/>
    <s v="OFW8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4950"/>
    <s v="En línea"/>
  </r>
  <r>
    <s v="02546779"/>
    <s v="06/02/2025"/>
    <s v="23:21"/>
    <s v="OFJ66E"/>
    <x v="0"/>
    <s v="BOGOTÁ, D.C."/>
    <x v="0"/>
    <x v="0"/>
    <n v="20095.509999999998"/>
    <n v="1.2889999999999999"/>
    <n v="15590"/>
    <n v="15590"/>
    <s v="1000800910561005"/>
    <n v="16129.73"/>
    <n v="20791.221969999999"/>
    <x v="28"/>
    <x v="1"/>
    <x v="17"/>
    <n v="1005"/>
    <n v="10008009"/>
    <s v="SABANA"/>
    <n v="1056"/>
    <s v="Combustibles"/>
    <s v="0040007354"/>
    <x v="0"/>
    <s v="45896"/>
    <s v="En línea"/>
  </r>
  <r>
    <s v="02546788"/>
    <s v="06/02/2025"/>
    <s v="23:34"/>
    <s v="OFR1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3643"/>
    <s v="En línea"/>
  </r>
  <r>
    <s v="01585665"/>
    <s v="06/02/2025"/>
    <s v="17:04"/>
    <s v="GCX117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54039"/>
    <s v="En línea"/>
  </r>
  <r>
    <s v="2742868"/>
    <s v="06/02/2025"/>
    <s v="07:40"/>
    <s v="LHB53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15986"/>
    <s v="En línea"/>
  </r>
  <r>
    <s v="2742843"/>
    <s v="06/02/2025"/>
    <s v="06:37"/>
    <s v="OAN30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57593"/>
    <s v="En línea"/>
  </r>
  <r>
    <s v="2742858"/>
    <s v="06/02/2025"/>
    <s v="07:16"/>
    <s v="DDY31E"/>
    <x v="0"/>
    <s v="BOGOTÁ, D.C."/>
    <x v="0"/>
    <x v="0"/>
    <n v="15980"/>
    <n v="1"/>
    <n v="15980"/>
    <n v="15980"/>
    <s v="1000800911051005"/>
    <n v="16129.73"/>
    <n v="16129.73"/>
    <x v="38"/>
    <x v="1"/>
    <x v="17"/>
    <n v="1005"/>
    <n v="10008009"/>
    <s v="SABANA"/>
    <n v="1105"/>
    <s v="Combustibles"/>
    <s v="0040007354"/>
    <x v="0"/>
    <s v="77310"/>
    <s v="En línea"/>
  </r>
  <r>
    <s v="2742861"/>
    <s v="06/02/2025"/>
    <s v="07:20"/>
    <s v="DDY15E"/>
    <x v="0"/>
    <s v="BOGOTÁ, D.C."/>
    <x v="0"/>
    <x v="0"/>
    <n v="15980"/>
    <n v="1"/>
    <n v="15980"/>
    <n v="15980"/>
    <s v="1000800911051005"/>
    <n v="16129.73"/>
    <n v="16129.73"/>
    <x v="38"/>
    <x v="1"/>
    <x v="17"/>
    <n v="1005"/>
    <n v="10008009"/>
    <s v="SABANA"/>
    <n v="1105"/>
    <s v="Combustibles"/>
    <s v="0040007354"/>
    <x v="0"/>
    <s v="63622"/>
    <s v="En línea"/>
  </r>
  <r>
    <s v="2742871"/>
    <s v="06/02/2025"/>
    <s v="07:50"/>
    <s v="LHF16F"/>
    <x v="0"/>
    <s v="BOGOTÁ, D.C."/>
    <x v="0"/>
    <x v="0"/>
    <n v="21397.22"/>
    <n v="1.339"/>
    <n v="15980"/>
    <n v="15980"/>
    <s v="1000800911051005"/>
    <n v="16129.73"/>
    <n v="21597.708469999998"/>
    <x v="38"/>
    <x v="1"/>
    <x v="17"/>
    <n v="1005"/>
    <n v="10008009"/>
    <s v="SABANA"/>
    <n v="1105"/>
    <s v="Combustibles"/>
    <s v="0040007354"/>
    <x v="0"/>
    <s v="20521"/>
    <s v="En línea"/>
  </r>
  <r>
    <s v="2742964"/>
    <s v="06/02/2025"/>
    <s v="13:48"/>
    <s v="LHA03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3719"/>
    <s v="En línea"/>
  </r>
  <r>
    <s v="2743065"/>
    <s v="06/02/2025"/>
    <s v="23:16"/>
    <s v="OKZ857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42033"/>
    <s v="En línea"/>
  </r>
  <r>
    <s v="2743048"/>
    <s v="06/02/2025"/>
    <s v="21:04"/>
    <s v="GCX021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12305"/>
    <s v="En línea"/>
  </r>
  <r>
    <s v="49012440"/>
    <s v="06/02/2025"/>
    <s v="19:54"/>
    <s v="OFJ84E"/>
    <x v="0"/>
    <s v="BOGOTÁ, D.C."/>
    <x v="0"/>
    <x v="0"/>
    <n v="23610"/>
    <n v="1.5"/>
    <n v="15740"/>
    <n v="15740"/>
    <s v="1000800923351005"/>
    <n v="16129.73"/>
    <n v="24194.595000000001"/>
    <x v="42"/>
    <x v="1"/>
    <x v="16"/>
    <n v="1005"/>
    <n v="10008009"/>
    <s v="SABANA"/>
    <n v="2335"/>
    <s v="Combustibles"/>
    <s v="0040007354"/>
    <x v="0"/>
    <s v="39062"/>
    <s v="En línea"/>
  </r>
  <r>
    <s v="02720061"/>
    <s v="06/02/2025"/>
    <s v="07:19"/>
    <s v="OFQ90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7200"/>
    <s v="En línea"/>
  </r>
  <r>
    <s v="02720171"/>
    <s v="06/02/2025"/>
    <s v="15:07"/>
    <s v="OFM62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8788"/>
    <s v="En línea"/>
  </r>
  <r>
    <s v="02720208"/>
    <s v="06/02/2025"/>
    <s v="18:09"/>
    <s v="OGD93E"/>
    <x v="0"/>
    <s v="BOGOTÁ, D.C."/>
    <x v="0"/>
    <x v="0"/>
    <n v="30579.81"/>
    <n v="1.9490000000000001"/>
    <n v="15690"/>
    <n v="15690"/>
    <s v="1000800920461005"/>
    <n v="16129.73"/>
    <n v="31436.843769999999"/>
    <x v="2"/>
    <x v="1"/>
    <x v="16"/>
    <n v="1005"/>
    <n v="10008009"/>
    <s v="SABANA"/>
    <n v="2046"/>
    <s v="Combustibles"/>
    <s v="0040007354"/>
    <x v="0"/>
    <s v="37350"/>
    <s v="En línea"/>
  </r>
  <r>
    <s v="02720210"/>
    <s v="06/02/2025"/>
    <s v="18:11"/>
    <s v="OFM61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3541"/>
    <s v="En línea"/>
  </r>
  <r>
    <s v="02720221"/>
    <s v="06/02/2025"/>
    <s v="18:45"/>
    <s v="OFT71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37984"/>
    <s v="En línea"/>
  </r>
  <r>
    <s v="02720303"/>
    <s v="06/02/2025"/>
    <s v="22:40"/>
    <s v="OFM70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0723"/>
    <s v="En línea"/>
  </r>
  <r>
    <s v="01385720"/>
    <s v="06/02/2025"/>
    <s v="14:09"/>
    <s v="DDN58E"/>
    <x v="0"/>
    <s v="BOGOTÁ, D.C."/>
    <x v="0"/>
    <x v="0"/>
    <n v="23085"/>
    <n v="1.5"/>
    <n v="15390"/>
    <n v="15390"/>
    <s v="1000800914191005"/>
    <n v="16129.73"/>
    <n v="24194.595000000001"/>
    <x v="3"/>
    <x v="1"/>
    <x v="17"/>
    <n v="1005"/>
    <n v="10008009"/>
    <s v="SABANA"/>
    <n v="1419"/>
    <s v="Combustibles"/>
    <s v="0040007354"/>
    <x v="0"/>
    <s v="74197"/>
    <s v="En línea"/>
  </r>
  <r>
    <s v="02379212"/>
    <s v="06/02/2025"/>
    <s v="17:24"/>
    <s v="LHF11F"/>
    <x v="0"/>
    <s v="BOGOTÁ, D.C."/>
    <x v="0"/>
    <x v="0"/>
    <n v="23085"/>
    <n v="1.5"/>
    <n v="15390"/>
    <n v="15390"/>
    <s v="1000800914191005"/>
    <n v="16129.73"/>
    <n v="24194.595000000001"/>
    <x v="3"/>
    <x v="1"/>
    <x v="17"/>
    <n v="1005"/>
    <n v="10008009"/>
    <s v="SABANA"/>
    <n v="1419"/>
    <s v="Combustibles"/>
    <s v="0040007354"/>
    <x v="0"/>
    <s v="14520"/>
    <s v="En línea"/>
  </r>
  <r>
    <s v="02720321"/>
    <s v="06/02/2025"/>
    <s v="23:37"/>
    <s v="GCX076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08109"/>
    <s v="En línea"/>
  </r>
  <r>
    <s v="03172586"/>
    <s v="06/02/2025"/>
    <s v="06:10"/>
    <s v="OLM897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39995"/>
    <s v="En línea"/>
  </r>
  <r>
    <s v="03172662"/>
    <s v="06/02/2025"/>
    <s v="13:35"/>
    <s v="JQV300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1085"/>
    <s v="En línea"/>
  </r>
  <r>
    <s v="03172647"/>
    <s v="06/02/2025"/>
    <s v="12:11"/>
    <s v="GCX031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20229"/>
    <s v="En línea"/>
  </r>
  <r>
    <s v="04334057"/>
    <s v="06/02/2025"/>
    <s v="20:44"/>
    <s v="OLM909"/>
    <x v="0"/>
    <s v="BOGOTÁ, D.C."/>
    <x v="0"/>
    <x v="1"/>
    <n v="104900"/>
    <n v="10"/>
    <n v="10490"/>
    <n v="10490"/>
    <s v="1000800910401005"/>
    <n v="10510.43"/>
    <n v="105104.3"/>
    <x v="22"/>
    <x v="1"/>
    <x v="17"/>
    <n v="1005"/>
    <n v="10008009"/>
    <s v="SABANA"/>
    <n v="1040"/>
    <s v="Combustibles"/>
    <s v="0040007354"/>
    <x v="0"/>
    <s v="154870"/>
    <s v="En línea"/>
  </r>
  <r>
    <s v="04334085"/>
    <s v="06/02/2025"/>
    <s v="21:48"/>
    <s v="JQV302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6741"/>
    <s v="En línea"/>
  </r>
  <r>
    <s v="04362900"/>
    <s v="06/02/2025"/>
    <s v="09:23"/>
    <s v="OFU98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73827"/>
    <s v="En línea"/>
  </r>
  <r>
    <s v="04362902"/>
    <s v="06/02/2025"/>
    <s v="09:25"/>
    <s v="DDV72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52345"/>
    <s v="En línea"/>
  </r>
  <r>
    <s v="02423896"/>
    <s v="06/02/2025"/>
    <s v="18:36"/>
    <s v="LHE73F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25944"/>
    <s v="En línea"/>
  </r>
  <r>
    <s v="02423939"/>
    <s v="06/02/2025"/>
    <s v="19:43"/>
    <s v="OAM36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70117"/>
    <s v="En línea"/>
  </r>
  <r>
    <s v="02423951"/>
    <s v="06/02/2025"/>
    <s v="20:24"/>
    <s v="OAM93E"/>
    <x v="0"/>
    <s v="BOGOTÁ, D.C."/>
    <x v="0"/>
    <x v="0"/>
    <n v="13497.03"/>
    <n v="0.877"/>
    <n v="15390"/>
    <n v="15390"/>
    <s v="1000800921601005"/>
    <n v="16129.73"/>
    <n v="14145.773209999999"/>
    <x v="23"/>
    <x v="1"/>
    <x v="16"/>
    <n v="1005"/>
    <n v="10008009"/>
    <s v="SABANA"/>
    <n v="2160"/>
    <s v="Combustibles"/>
    <s v="0040007354"/>
    <x v="0"/>
    <s v="33760"/>
    <s v="En línea"/>
  </r>
  <r>
    <s v="01585388"/>
    <s v="06/02/2025"/>
    <s v="02:17"/>
    <s v="OFJ52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9400"/>
    <s v="En línea"/>
  </r>
  <r>
    <s v="01585350"/>
    <s v="06/02/2025"/>
    <s v="00:42"/>
    <s v="OFV9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2296"/>
    <s v="En línea"/>
  </r>
  <r>
    <s v="01585357"/>
    <s v="06/02/2025"/>
    <s v="01:00"/>
    <s v="OFQ1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0860"/>
    <s v="En línea"/>
  </r>
  <r>
    <s v="03499551"/>
    <s v="06/02/2025"/>
    <s v="08:54"/>
    <s v="LBL94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7253"/>
    <s v="En línea"/>
  </r>
  <r>
    <s v="02546480"/>
    <s v="06/02/2025"/>
    <s v="10:41"/>
    <s v="DDR2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2093"/>
    <s v="En línea"/>
  </r>
  <r>
    <s v="01585569"/>
    <s v="06/02/2025"/>
    <s v="11:20"/>
    <s v="DDR34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96274"/>
    <s v="En línea"/>
  </r>
  <r>
    <s v="02546759"/>
    <s v="06/02/2025"/>
    <s v="22:31"/>
    <s v="LBL80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6750"/>
    <s v="En línea"/>
  </r>
  <r>
    <s v="02546769"/>
    <s v="06/02/2025"/>
    <s v="23:08"/>
    <s v="OFM9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6349"/>
    <s v="En línea"/>
  </r>
  <r>
    <s v="01585682"/>
    <s v="06/02/2025"/>
    <s v="17:20"/>
    <s v="OFJ9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0803"/>
    <s v="En línea"/>
  </r>
  <r>
    <s v="03499673"/>
    <s v="06/02/2025"/>
    <s v="17:06"/>
    <s v="OFU2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3644"/>
    <s v="En línea"/>
  </r>
  <r>
    <s v="01585768"/>
    <s v="06/02/2025"/>
    <s v="20:45"/>
    <s v="OEU953"/>
    <x v="0"/>
    <s v="BOGOTÁ, D.C."/>
    <x v="0"/>
    <x v="0"/>
    <n v="77950"/>
    <n v="5"/>
    <n v="15590"/>
    <n v="15590"/>
    <s v="1000800910561005"/>
    <n v="16129.73"/>
    <n v="80648.649999999994"/>
    <x v="28"/>
    <x v="1"/>
    <x v="17"/>
    <n v="1005"/>
    <n v="10008009"/>
    <s v="SABANA"/>
    <n v="1056"/>
    <s v="Combustibles"/>
    <s v="0040007354"/>
    <x v="0"/>
    <s v="169216"/>
    <s v="En línea"/>
  </r>
  <r>
    <s v="02546561"/>
    <s v="06/02/2025"/>
    <s v="15:13"/>
    <s v="OFX3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1119"/>
    <s v="En línea"/>
  </r>
  <r>
    <s v="01585661"/>
    <s v="06/02/2025"/>
    <s v="17:02"/>
    <s v="OFW22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4376"/>
    <s v="En línea"/>
  </r>
  <r>
    <s v="03499470"/>
    <s v="06/02/2025"/>
    <s v="01:12"/>
    <s v="OJY260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56753"/>
    <s v="En línea"/>
  </r>
  <r>
    <s v="02546471"/>
    <s v="06/02/2025"/>
    <s v="10:02"/>
    <s v="JQV018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04115"/>
    <s v="En línea"/>
  </r>
  <r>
    <s v="02546639"/>
    <s v="06/02/2025"/>
    <s v="18:42"/>
    <s v="OLO624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20650"/>
    <s v="En línea"/>
  </r>
  <r>
    <s v="03499646"/>
    <s v="06/02/2025"/>
    <s v="15:21"/>
    <s v="GCX112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19454"/>
    <s v="En línea"/>
  </r>
  <r>
    <s v="1788209"/>
    <s v="06/02/2025"/>
    <s v="09:18"/>
    <s v="OAO31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62403"/>
    <s v="En línea"/>
  </r>
  <r>
    <s v="1788224"/>
    <s v="06/02/2025"/>
    <s v="10:02"/>
    <s v="AWV26D"/>
    <x v="0"/>
    <s v="BOGOTÁ, D.C."/>
    <x v="0"/>
    <x v="0"/>
    <n v="29006.91"/>
    <n v="1.863"/>
    <n v="15570"/>
    <n v="15570"/>
    <s v="1000800923551005"/>
    <n v="16129.73"/>
    <n v="30049.686989999998"/>
    <x v="39"/>
    <x v="1"/>
    <x v="16"/>
    <n v="1005"/>
    <n v="10008009"/>
    <s v="SABANA"/>
    <n v="2355"/>
    <s v="Combustibles"/>
    <s v="0040007354"/>
    <x v="0"/>
    <s v="7460"/>
    <s v="En línea"/>
  </r>
  <r>
    <s v="1788323"/>
    <s v="06/02/2025"/>
    <s v="17:50"/>
    <s v="OAO28E"/>
    <x v="0"/>
    <s v="BOGOTÁ, D.C."/>
    <x v="0"/>
    <x v="0"/>
    <n v="27683.46"/>
    <n v="1.778"/>
    <n v="15570"/>
    <n v="15570"/>
    <s v="1000800923551005"/>
    <n v="16129.73"/>
    <n v="28678.659940000001"/>
    <x v="39"/>
    <x v="1"/>
    <x v="16"/>
    <n v="1005"/>
    <n v="10008009"/>
    <s v="SABANA"/>
    <n v="2355"/>
    <s v="Combustibles"/>
    <s v="0040007354"/>
    <x v="0"/>
    <s v="83147"/>
    <s v="En línea"/>
  </r>
  <r>
    <s v="1788322"/>
    <s v="06/02/2025"/>
    <s v="17:46"/>
    <s v="OAN97E"/>
    <x v="0"/>
    <s v="BOGOTÁ, D.C."/>
    <x v="0"/>
    <x v="0"/>
    <n v="26795.97"/>
    <n v="1.7210000000000001"/>
    <n v="15570"/>
    <n v="15570"/>
    <s v="1000800923551005"/>
    <n v="16129.73"/>
    <n v="27759.265330000002"/>
    <x v="39"/>
    <x v="1"/>
    <x v="16"/>
    <n v="1005"/>
    <n v="10008009"/>
    <s v="SABANA"/>
    <n v="2355"/>
    <s v="Combustibles"/>
    <s v="0040007354"/>
    <x v="0"/>
    <s v="116141"/>
    <s v="En línea"/>
  </r>
  <r>
    <s v="49014627"/>
    <s v="06/02/2025"/>
    <s v="21:39"/>
    <s v="DDX28E"/>
    <x v="0"/>
    <s v="BOGOTÁ, D.C."/>
    <x v="0"/>
    <x v="0"/>
    <n v="16030"/>
    <n v="1"/>
    <n v="16030"/>
    <n v="16030"/>
    <s v="1000800919751005"/>
    <n v="16129.73"/>
    <n v="16129.73"/>
    <x v="12"/>
    <x v="1"/>
    <x v="16"/>
    <n v="1005"/>
    <n v="10008009"/>
    <s v="SABANA"/>
    <n v="1975"/>
    <s v="Combustibles"/>
    <s v="0040007354"/>
    <x v="0"/>
    <s v="37570"/>
    <s v="En línea"/>
  </r>
  <r>
    <s v="03120684"/>
    <s v="06/02/2025"/>
    <s v="04:41"/>
    <s v="OFO09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89430"/>
    <s v="En línea"/>
  </r>
  <r>
    <s v="03120917"/>
    <s v="06/02/2025"/>
    <s v="19:17"/>
    <s v="OFY24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9070"/>
    <s v="En línea"/>
  </r>
  <r>
    <s v="02104719"/>
    <s v="06/02/2025"/>
    <s v="21:43"/>
    <s v="OFO19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6036"/>
    <s v="En línea"/>
  </r>
  <r>
    <s v="01464932"/>
    <s v="06/02/2025"/>
    <s v="08:33"/>
    <s v="OGA10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58449"/>
    <s v="En línea"/>
  </r>
  <r>
    <s v="03253940"/>
    <s v="06/02/2025"/>
    <s v="06:38"/>
    <s v="OJX075"/>
    <x v="0"/>
    <s v="BOGOTÁ, D.C."/>
    <x v="0"/>
    <x v="0"/>
    <n v="76900"/>
    <n v="5"/>
    <n v="15380"/>
    <n v="15380"/>
    <s v="1000800926001005"/>
    <n v="16129.73"/>
    <n v="80648.649999999994"/>
    <x v="14"/>
    <x v="1"/>
    <x v="16"/>
    <n v="1005"/>
    <n v="10008009"/>
    <s v="SABANA"/>
    <n v="2600"/>
    <s v="Combustibles"/>
    <s v="0040007354"/>
    <x v="0"/>
    <s v="209419"/>
    <s v="En línea"/>
  </r>
  <r>
    <s v="04227261"/>
    <s v="06/02/2025"/>
    <s v="15:11"/>
    <s v="OEU956"/>
    <x v="0"/>
    <s v="BOGOTÁ, D.C."/>
    <x v="0"/>
    <x v="0"/>
    <n v="76900"/>
    <n v="5"/>
    <n v="15380"/>
    <n v="15380"/>
    <s v="1000800926001005"/>
    <n v="16129.73"/>
    <n v="80648.649999999994"/>
    <x v="14"/>
    <x v="1"/>
    <x v="16"/>
    <n v="1005"/>
    <n v="10008009"/>
    <s v="SABANA"/>
    <n v="2600"/>
    <s v="Combustibles"/>
    <s v="0040007354"/>
    <x v="0"/>
    <s v="215762"/>
    <s v="En línea"/>
  </r>
  <r>
    <s v="04227267"/>
    <s v="06/02/2025"/>
    <s v="15:25"/>
    <s v="OFW37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76234"/>
    <s v="En línea"/>
  </r>
  <r>
    <s v="01465020"/>
    <s v="06/02/2025"/>
    <s v="20:52"/>
    <s v="DDU40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81906"/>
    <s v="En línea"/>
  </r>
  <r>
    <s v="03541174"/>
    <s v="06/02/2025"/>
    <s v="10:13"/>
    <s v="OJX027"/>
    <x v="0"/>
    <s v="BOGOTÁ, D.C."/>
    <x v="0"/>
    <x v="0"/>
    <n v="61440"/>
    <n v="4"/>
    <n v="15360"/>
    <n v="15360"/>
    <s v="1000800910551005"/>
    <n v="16129.73"/>
    <n v="64518.92"/>
    <x v="10"/>
    <x v="1"/>
    <x v="17"/>
    <n v="1005"/>
    <n v="10008009"/>
    <s v="SABANA"/>
    <n v="1055"/>
    <s v="Combustibles"/>
    <s v="0040007354"/>
    <x v="0"/>
    <s v="211093"/>
    <s v="En línea"/>
  </r>
  <r>
    <s v="01660472"/>
    <s v="06/02/2025"/>
    <s v="13:34"/>
    <s v="OFZ2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5466"/>
    <s v="En línea"/>
  </r>
  <r>
    <s v="03541221"/>
    <s v="06/02/2025"/>
    <s v="16:41"/>
    <s v="OFL18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0999"/>
    <s v="En línea"/>
  </r>
  <r>
    <s v="04153342"/>
    <s v="06/02/2025"/>
    <s v="11:34"/>
    <s v="DDW64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2687"/>
    <s v="En línea"/>
  </r>
  <r>
    <s v="01660401"/>
    <s v="06/02/2025"/>
    <s v="11:06"/>
    <s v="DDY07E"/>
    <x v="0"/>
    <s v="BOGOTÁ, D.C."/>
    <x v="0"/>
    <x v="0"/>
    <n v="15360"/>
    <n v="1"/>
    <n v="15360"/>
    <n v="15360"/>
    <s v="1000800910551005"/>
    <n v="16129.73"/>
    <n v="16129.73"/>
    <x v="10"/>
    <x v="1"/>
    <x v="17"/>
    <n v="1005"/>
    <n v="10008009"/>
    <s v="SABANA"/>
    <n v="1055"/>
    <s v="Combustibles"/>
    <s v="0040007354"/>
    <x v="0"/>
    <s v="77066"/>
    <s v="En línea"/>
  </r>
  <r>
    <s v="01660233"/>
    <s v="06/02/2025"/>
    <s v="04:31"/>
    <s v="OGG1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6328"/>
    <s v="En línea"/>
  </r>
  <r>
    <s v="01660157"/>
    <s v="06/02/2025"/>
    <s v="02:05"/>
    <s v="OFJ0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4657"/>
    <s v="En línea"/>
  </r>
  <r>
    <s v="01660154"/>
    <s v="06/02/2025"/>
    <s v="01:49"/>
    <s v="DDY4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3619"/>
    <s v="En línea"/>
  </r>
  <r>
    <s v="01660197"/>
    <s v="06/02/2025"/>
    <s v="03:33"/>
    <s v="OFR57E"/>
    <x v="0"/>
    <s v="BOGOTÁ, D.C."/>
    <x v="0"/>
    <x v="0"/>
    <n v="18662.400000000001"/>
    <n v="1.2150000000000001"/>
    <n v="15360"/>
    <n v="15360"/>
    <s v="1000800910551005"/>
    <n v="16129.73"/>
    <n v="19597.621950000001"/>
    <x v="10"/>
    <x v="1"/>
    <x v="17"/>
    <n v="1005"/>
    <n v="10008009"/>
    <s v="SABANA"/>
    <n v="1055"/>
    <s v="Combustibles"/>
    <s v="0040007354"/>
    <x v="0"/>
    <s v="34145"/>
    <s v="En línea"/>
  </r>
  <r>
    <s v="01660212"/>
    <s v="06/02/2025"/>
    <s v="04:01"/>
    <s v="OFJ2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5556"/>
    <s v="En línea"/>
  </r>
  <r>
    <s v="04153198"/>
    <s v="06/02/2025"/>
    <s v="06:12"/>
    <s v="OGG02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8158"/>
    <s v="En línea"/>
  </r>
  <r>
    <s v="03541147"/>
    <s v="06/02/2025"/>
    <s v="07:22"/>
    <s v="LHA04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6239"/>
    <s v="En línea"/>
  </r>
  <r>
    <s v="04153672"/>
    <s v="06/02/2025"/>
    <s v="21:51"/>
    <s v="OFJ34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4559"/>
    <s v="En línea"/>
  </r>
  <r>
    <s v="03541294"/>
    <s v="06/02/2025"/>
    <s v="22:44"/>
    <s v="OGB2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8023"/>
    <s v="En línea"/>
  </r>
  <r>
    <s v="02611206"/>
    <s v="06/02/2025"/>
    <s v="23:04"/>
    <s v="OEU984"/>
    <x v="0"/>
    <s v="BOGOTÁ, D.C."/>
    <x v="0"/>
    <x v="0"/>
    <n v="76800"/>
    <n v="5"/>
    <n v="15360"/>
    <n v="15360"/>
    <s v="1000800910551005"/>
    <n v="16129.73"/>
    <n v="80648.649999999994"/>
    <x v="10"/>
    <x v="1"/>
    <x v="17"/>
    <n v="1005"/>
    <n v="10008009"/>
    <s v="SABANA"/>
    <n v="1055"/>
    <s v="Combustibles"/>
    <s v="0040007354"/>
    <x v="0"/>
    <s v="208448"/>
    <s v="En línea"/>
  </r>
  <r>
    <s v="01660300"/>
    <s v="06/02/2025"/>
    <s v="07:02"/>
    <s v="LIS858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6287"/>
    <s v="En línea"/>
  </r>
  <r>
    <s v="01660448"/>
    <s v="06/02/2025"/>
    <s v="12:47"/>
    <s v="JQV326"/>
    <x v="0"/>
    <s v="BOGOTÁ, D.C."/>
    <x v="0"/>
    <x v="1"/>
    <n v="82080"/>
    <n v="8"/>
    <n v="10260"/>
    <n v="10260"/>
    <s v="1000800910551005"/>
    <n v="10510.43"/>
    <n v="84083.44"/>
    <x v="10"/>
    <x v="1"/>
    <x v="17"/>
    <n v="1005"/>
    <n v="10008009"/>
    <s v="SABANA"/>
    <n v="1055"/>
    <s v="Combustibles"/>
    <s v="0040007354"/>
    <x v="0"/>
    <s v="16810"/>
    <s v="En línea"/>
  </r>
  <r>
    <s v="02611029"/>
    <s v="06/02/2025"/>
    <s v="01:58"/>
    <s v="OKZ871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65993"/>
    <s v="En línea"/>
  </r>
  <r>
    <s v="2742802"/>
    <s v="06/02/2025"/>
    <s v="03:07"/>
    <s v="OJX088"/>
    <x v="0"/>
    <s v="BOGOTÁ, D.C."/>
    <x v="0"/>
    <x v="0"/>
    <n v="79900"/>
    <n v="5"/>
    <n v="15980"/>
    <n v="15980"/>
    <s v="1000800911051005"/>
    <n v="16129.73"/>
    <n v="80648.649999999994"/>
    <x v="38"/>
    <x v="1"/>
    <x v="17"/>
    <n v="1005"/>
    <n v="10008009"/>
    <s v="SABANA"/>
    <n v="1105"/>
    <s v="Combustibles"/>
    <s v="0040007354"/>
    <x v="0"/>
    <s v="208739"/>
    <s v="En línea"/>
  </r>
  <r>
    <s v="2742824"/>
    <s v="06/02/2025"/>
    <s v="05:25"/>
    <s v="DDR06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81532"/>
    <s v="En línea"/>
  </r>
  <r>
    <s v="2742846"/>
    <s v="06/02/2025"/>
    <s v="06:42"/>
    <s v="LHF09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13237"/>
    <s v="En línea"/>
  </r>
  <r>
    <s v="2742842"/>
    <s v="06/02/2025"/>
    <s v="06:35"/>
    <s v="OFL16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1290"/>
    <s v="En línea"/>
  </r>
  <r>
    <s v="2742828"/>
    <s v="06/02/2025"/>
    <s v="05:39"/>
    <s v="OFW74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88687"/>
    <s v="En línea"/>
  </r>
  <r>
    <s v="2742850"/>
    <s v="06/02/2025"/>
    <s v="06:53"/>
    <s v="LHE83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11313"/>
    <s v="En línea"/>
  </r>
  <r>
    <s v="2742855"/>
    <s v="06/02/2025"/>
    <s v="07:00"/>
    <s v="OFZ66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9129"/>
    <s v="En línea"/>
  </r>
  <r>
    <s v="2742936"/>
    <s v="06/02/2025"/>
    <s v="11:53"/>
    <s v="OLN156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47200"/>
    <s v="En línea"/>
  </r>
  <r>
    <s v="2742981"/>
    <s v="06/02/2025"/>
    <s v="14:55"/>
    <s v="UKP18D"/>
    <x v="0"/>
    <s v="BOGOTÁ, D.C."/>
    <x v="0"/>
    <x v="0"/>
    <n v="28492.34"/>
    <n v="1.7829999999999999"/>
    <n v="15980"/>
    <n v="15980"/>
    <s v="1000800911051005"/>
    <n v="16129.73"/>
    <n v="28759.308589999997"/>
    <x v="38"/>
    <x v="1"/>
    <x v="17"/>
    <n v="1005"/>
    <n v="10008009"/>
    <s v="SABANA"/>
    <n v="1105"/>
    <s v="Combustibles"/>
    <s v="0040007354"/>
    <x v="0"/>
    <s v="11540"/>
    <s v="En línea"/>
  </r>
  <r>
    <s v="2743022"/>
    <s v="06/02/2025"/>
    <s v="18:27"/>
    <s v="DDX82E"/>
    <x v="0"/>
    <s v="BOGOTÁ, D.C."/>
    <x v="0"/>
    <x v="0"/>
    <n v="15980"/>
    <n v="1"/>
    <n v="15980"/>
    <n v="15980"/>
    <s v="1000800911051005"/>
    <n v="16129.73"/>
    <n v="16129.73"/>
    <x v="38"/>
    <x v="1"/>
    <x v="17"/>
    <n v="1005"/>
    <n v="10008009"/>
    <s v="SABANA"/>
    <n v="1105"/>
    <s v="Combustibles"/>
    <s v="0040007354"/>
    <x v="0"/>
    <s v="112875"/>
    <s v="En línea"/>
  </r>
  <r>
    <s v="2743035"/>
    <s v="06/02/2025"/>
    <s v="19:39"/>
    <s v="OKZ625"/>
    <x v="0"/>
    <s v="BOGOTÁ, D.C."/>
    <x v="0"/>
    <x v="0"/>
    <n v="159800"/>
    <n v="10"/>
    <n v="15980"/>
    <n v="15980"/>
    <s v="1000800911051005"/>
    <n v="16129.73"/>
    <n v="161297.29999999999"/>
    <x v="38"/>
    <x v="1"/>
    <x v="17"/>
    <n v="1005"/>
    <n v="10008009"/>
    <s v="SABANA"/>
    <n v="1105"/>
    <s v="Combustibles"/>
    <s v="0040007354"/>
    <x v="0"/>
    <s v="113910"/>
    <s v="En línea"/>
  </r>
  <r>
    <s v="2743003"/>
    <s v="06/02/2025"/>
    <s v="16:45"/>
    <s v="OGE05E"/>
    <x v="0"/>
    <s v="BOGOTÁ, D.C."/>
    <x v="0"/>
    <x v="0"/>
    <n v="31960"/>
    <n v="2"/>
    <n v="15980"/>
    <n v="15980"/>
    <s v="1000800911051005"/>
    <n v="16129.73"/>
    <n v="32259.46"/>
    <x v="38"/>
    <x v="1"/>
    <x v="17"/>
    <n v="1005"/>
    <n v="10008009"/>
    <s v="SABANA"/>
    <n v="1105"/>
    <s v="Combustibles"/>
    <s v="0040007354"/>
    <x v="0"/>
    <s v="26867"/>
    <s v="En línea"/>
  </r>
  <r>
    <s v="2743061"/>
    <s v="06/02/2025"/>
    <s v="22:27"/>
    <s v="LHA64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1251"/>
    <s v="En línea"/>
  </r>
  <r>
    <s v="2742927"/>
    <s v="06/02/2025"/>
    <s v="11:05"/>
    <s v="OFO02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92920"/>
    <s v="En línea"/>
  </r>
  <r>
    <s v="2742856"/>
    <s v="06/02/2025"/>
    <s v="07:01"/>
    <s v="OCK055"/>
    <x v="0"/>
    <s v="BOGOTÁ, D.C."/>
    <x v="0"/>
    <x v="1"/>
    <n v="87120"/>
    <n v="8"/>
    <n v="10890"/>
    <n v="10890"/>
    <s v="1000800911051005"/>
    <n v="10510.43"/>
    <n v="84083.44"/>
    <x v="38"/>
    <x v="1"/>
    <x v="17"/>
    <n v="1005"/>
    <n v="10008009"/>
    <s v="SABANA"/>
    <n v="1105"/>
    <s v="Combustibles"/>
    <s v="0040007354"/>
    <x v="0"/>
    <s v="146867"/>
    <s v="En línea"/>
  </r>
  <r>
    <s v="2742947"/>
    <s v="06/02/2025"/>
    <s v="12:41"/>
    <s v="OJY282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69357"/>
    <s v="En línea"/>
  </r>
  <r>
    <s v="2743040"/>
    <s v="06/02/2025"/>
    <s v="20:10"/>
    <s v="GCX016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88302"/>
    <s v="En línea"/>
  </r>
  <r>
    <s v="2743047"/>
    <s v="06/02/2025"/>
    <s v="21:00"/>
    <s v="OLO619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55036"/>
    <s v="En línea"/>
  </r>
  <r>
    <s v="011012903"/>
    <s v="06/02/2025"/>
    <s v="09:40"/>
    <s v="OKZ749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70283"/>
    <s v="En línea"/>
  </r>
  <r>
    <s v="011013212"/>
    <s v="06/02/2025"/>
    <s v="21:32"/>
    <s v="OJX876"/>
    <x v="2"/>
    <s v="BOGOTÁ, D.C."/>
    <x v="0"/>
    <x v="1"/>
    <n v="231809.4"/>
    <n v="21.704999999999998"/>
    <n v="10680"/>
    <n v="10680"/>
    <s v="10008009928267"/>
    <n v="10697.3"/>
    <n v="232184.89649999997"/>
    <x v="4"/>
    <x v="1"/>
    <x v="19"/>
    <n v="267"/>
    <n v="10008009"/>
    <s v="SABANA"/>
    <n v="928"/>
    <s v="Combustibles"/>
    <s v="0040006107"/>
    <x v="0"/>
    <s v="86628"/>
    <s v="En línea"/>
  </r>
  <r>
    <s v="011012973"/>
    <s v="06/02/2025"/>
    <s v="12:03"/>
    <s v="OLM958"/>
    <x v="1"/>
    <s v="BOGOTÁ, D.C."/>
    <x v="0"/>
    <x v="1"/>
    <n v="140004.12"/>
    <n v="13.109"/>
    <n v="10680"/>
    <n v="10680"/>
    <s v="100080099281015"/>
    <n v="10552.49"/>
    <n v="138332.59140999999"/>
    <x v="4"/>
    <x v="1"/>
    <x v="32"/>
    <n v="1015"/>
    <n v="10008009"/>
    <s v="SABANA"/>
    <n v="928"/>
    <s v="Combustibles"/>
    <s v="0040007477"/>
    <x v="0"/>
    <s v="120446"/>
    <s v="En línea"/>
  </r>
  <r>
    <s v="03387110"/>
    <s v="06/02/2025"/>
    <s v="09:55"/>
    <s v="DDW51E"/>
    <x v="0"/>
    <s v="BOGOTÁ, D.C."/>
    <x v="0"/>
    <x v="0"/>
    <n v="22594.15"/>
    <n v="1.4530000000000001"/>
    <n v="15550"/>
    <n v="15550"/>
    <s v="100080099581005"/>
    <n v="16129.73"/>
    <n v="23436.49769"/>
    <x v="35"/>
    <x v="1"/>
    <x v="17"/>
    <n v="1005"/>
    <n v="10008009"/>
    <s v="SABANA"/>
    <n v="958"/>
    <s v="Combustibles"/>
    <s v="0040007354"/>
    <x v="0"/>
    <s v="73480"/>
    <s v="En línea"/>
  </r>
  <r>
    <s v="01484390"/>
    <s v="06/02/2025"/>
    <s v="06:32"/>
    <s v="OAN73E"/>
    <x v="0"/>
    <s v="BOGOTÁ, D.C."/>
    <x v="0"/>
    <x v="0"/>
    <n v="22905.15"/>
    <n v="1.4730000000000001"/>
    <n v="15550"/>
    <n v="15550"/>
    <s v="100080099581005"/>
    <n v="16129.73"/>
    <n v="23759.092290000001"/>
    <x v="35"/>
    <x v="1"/>
    <x v="17"/>
    <n v="1005"/>
    <n v="10008009"/>
    <s v="SABANA"/>
    <n v="958"/>
    <s v="Combustibles"/>
    <s v="0040007354"/>
    <x v="0"/>
    <s v="33124"/>
    <s v="En línea"/>
  </r>
  <r>
    <s v="03387132"/>
    <s v="06/02/2025"/>
    <s v="14:07"/>
    <s v="OGF59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59900"/>
    <s v="En línea"/>
  </r>
  <r>
    <s v="03387148"/>
    <s v="06/02/2025"/>
    <s v="15:24"/>
    <s v="LHE33F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29745"/>
    <s v="En línea"/>
  </r>
  <r>
    <s v="01484636"/>
    <s v="06/02/2025"/>
    <s v="21:26"/>
    <s v="ODT164"/>
    <x v="0"/>
    <s v="BOGOTÁ, D.C."/>
    <x v="0"/>
    <x v="0"/>
    <n v="77750"/>
    <n v="5"/>
    <n v="15550"/>
    <n v="15550"/>
    <s v="100080099581005"/>
    <n v="16129.73"/>
    <n v="80648.649999999994"/>
    <x v="35"/>
    <x v="1"/>
    <x v="17"/>
    <n v="1005"/>
    <n v="10008009"/>
    <s v="SABANA"/>
    <n v="958"/>
    <s v="Combustibles"/>
    <s v="0040007354"/>
    <x v="0"/>
    <s v="130883"/>
    <s v="En línea"/>
  </r>
  <r>
    <s v="03387226"/>
    <s v="06/02/2025"/>
    <s v="22:36"/>
    <s v="ODT181"/>
    <x v="0"/>
    <s v="BOGOTÁ, D.C."/>
    <x v="0"/>
    <x v="0"/>
    <n v="77750"/>
    <n v="5"/>
    <n v="15550"/>
    <n v="15550"/>
    <s v="100080099581005"/>
    <n v="16129.73"/>
    <n v="80648.649999999994"/>
    <x v="35"/>
    <x v="1"/>
    <x v="17"/>
    <n v="1005"/>
    <n v="10008009"/>
    <s v="SABANA"/>
    <n v="958"/>
    <s v="Combustibles"/>
    <s v="0040007354"/>
    <x v="0"/>
    <s v="174560"/>
    <s v="En línea"/>
  </r>
  <r>
    <s v="03480402"/>
    <s v="06/02/2025"/>
    <s v="06:26"/>
    <s v="GCX024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138771"/>
    <s v="En línea"/>
  </r>
  <r>
    <s v="03480637"/>
    <s v="06/02/2025"/>
    <s v="18:16"/>
    <s v="LIS783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55985"/>
    <s v="En línea"/>
  </r>
  <r>
    <s v="02740953"/>
    <s v="06/02/2025"/>
    <s v="05:07"/>
    <s v="LHH06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12613"/>
    <s v="En línea"/>
  </r>
  <r>
    <s v="01863155"/>
    <s v="06/02/2025"/>
    <s v="03:29"/>
    <s v="DDT1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6292"/>
    <s v="En línea"/>
  </r>
  <r>
    <s v="01863057"/>
    <s v="06/02/2025"/>
    <s v="00:09"/>
    <s v="OFP1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3022"/>
    <s v="En línea"/>
  </r>
  <r>
    <s v="02740894"/>
    <s v="06/02/2025"/>
    <s v="00:24"/>
    <s v="OBI669"/>
    <x v="0"/>
    <s v="BOGOTÁ, D.C."/>
    <x v="0"/>
    <x v="0"/>
    <n v="61840"/>
    <n v="4"/>
    <n v="15460"/>
    <n v="15460"/>
    <s v="1000800910471005"/>
    <n v="16129.73"/>
    <n v="64518.92"/>
    <x v="6"/>
    <x v="1"/>
    <x v="17"/>
    <n v="1005"/>
    <n v="10008009"/>
    <s v="SABANA"/>
    <n v="1047"/>
    <s v="Combustibles"/>
    <s v="0040007354"/>
    <x v="0"/>
    <s v="266872"/>
    <s v="En línea"/>
  </r>
  <r>
    <s v="02741073"/>
    <s v="06/02/2025"/>
    <s v="09:11"/>
    <s v="OFM2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4737"/>
    <s v="En línea"/>
  </r>
  <r>
    <s v="02741463"/>
    <s v="06/02/2025"/>
    <s v="17:47"/>
    <s v="OAM64E"/>
    <x v="0"/>
    <s v="BOGOTÁ, D.C."/>
    <x v="0"/>
    <x v="0"/>
    <n v="15460"/>
    <n v="1"/>
    <n v="15460"/>
    <n v="15460"/>
    <s v="1000800910471005"/>
    <n v="16129.73"/>
    <n v="16129.73"/>
    <x v="6"/>
    <x v="1"/>
    <x v="17"/>
    <n v="1005"/>
    <n v="10008009"/>
    <s v="SABANA"/>
    <n v="1047"/>
    <s v="Combustibles"/>
    <s v="0040007354"/>
    <x v="0"/>
    <s v="79821"/>
    <s v="En línea"/>
  </r>
  <r>
    <s v="02741441"/>
    <s v="06/02/2025"/>
    <s v="17:22"/>
    <s v="OFY0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0120"/>
    <s v="En línea"/>
  </r>
  <r>
    <s v="02741312"/>
    <s v="06/02/2025"/>
    <s v="14:44"/>
    <s v="OFM1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8623"/>
    <s v="En línea"/>
  </r>
  <r>
    <s v="02741332"/>
    <s v="06/02/2025"/>
    <s v="15:02"/>
    <s v="OFP6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5040"/>
    <s v="En línea"/>
  </r>
  <r>
    <s v="02741231"/>
    <s v="06/02/2025"/>
    <s v="12:59"/>
    <s v="LHB45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13445"/>
    <s v="En línea"/>
  </r>
  <r>
    <s v="02741300"/>
    <s v="06/02/2025"/>
    <s v="14:24"/>
    <s v="OFM18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16645"/>
    <s v="En línea"/>
  </r>
  <r>
    <s v="02741170"/>
    <s v="06/02/2025"/>
    <s v="11:36"/>
    <s v="OFO48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80573"/>
    <s v="En línea"/>
  </r>
  <r>
    <s v="02741181"/>
    <s v="06/02/2025"/>
    <s v="11:57"/>
    <s v="OFP3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2086"/>
    <s v="En línea"/>
  </r>
  <r>
    <s v="02741174"/>
    <s v="06/02/2025"/>
    <s v="11:45"/>
    <s v="OFP0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3723"/>
    <s v="En línea"/>
  </r>
  <r>
    <s v="02741186"/>
    <s v="06/02/2025"/>
    <s v="12:05"/>
    <s v="OFP6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2322"/>
    <s v="En línea"/>
  </r>
  <r>
    <s v="02741392"/>
    <s v="06/02/2025"/>
    <s v="16:30"/>
    <s v="OFL2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6238"/>
    <s v="En línea"/>
  </r>
  <r>
    <s v="02741401"/>
    <s v="06/02/2025"/>
    <s v="16:38"/>
    <s v="OFP3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8793"/>
    <s v="En línea"/>
  </r>
  <r>
    <s v="02741407"/>
    <s v="06/02/2025"/>
    <s v="16:41"/>
    <s v="OFP3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5365"/>
    <s v="En línea"/>
  </r>
  <r>
    <s v="02741411"/>
    <s v="06/02/2025"/>
    <s v="16:44"/>
    <s v="OFX85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5940"/>
    <s v="En línea"/>
  </r>
  <r>
    <s v="02741022"/>
    <s v="06/02/2025"/>
    <s v="07:52"/>
    <s v="GCX133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10477"/>
    <s v="En línea"/>
  </r>
  <r>
    <s v="01863247"/>
    <s v="06/02/2025"/>
    <s v="06:07"/>
    <s v="GCX130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01607"/>
    <s v="En línea"/>
  </r>
  <r>
    <s v="01441865"/>
    <s v="06/02/2025"/>
    <s v="14:43"/>
    <s v="OFN99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84972"/>
    <s v="En línea"/>
  </r>
  <r>
    <s v="01441884"/>
    <s v="06/02/2025"/>
    <s v="15:43"/>
    <s v="OGF84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49525"/>
    <s v="En línea"/>
  </r>
  <r>
    <s v="02340235"/>
    <s v="06/02/2025"/>
    <s v="17:45"/>
    <s v="LIS737"/>
    <x v="0"/>
    <s v="BOGOTÁ, D.C."/>
    <x v="0"/>
    <x v="0"/>
    <n v="46380"/>
    <n v="3"/>
    <n v="15460"/>
    <n v="15460"/>
    <s v="1000800919251005"/>
    <n v="16129.73"/>
    <n v="48389.19"/>
    <x v="26"/>
    <x v="1"/>
    <x v="16"/>
    <n v="1005"/>
    <n v="10008009"/>
    <s v="SABANA"/>
    <n v="1925"/>
    <s v="Combustibles"/>
    <s v="0040007354"/>
    <x v="0"/>
    <s v="42565"/>
    <s v="En línea"/>
  </r>
  <r>
    <s v="01441780"/>
    <s v="06/02/2025"/>
    <s v="07:17"/>
    <s v="GCX094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102140"/>
    <s v="En línea"/>
  </r>
  <r>
    <s v="01441946"/>
    <s v="06/02/2025"/>
    <s v="21:23"/>
    <s v="OLN075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168635"/>
    <s v="En línea"/>
  </r>
  <r>
    <s v="01441966"/>
    <s v="06/02/2025"/>
    <s v="22:35"/>
    <s v="OLO576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50411"/>
    <s v="En línea"/>
  </r>
  <r>
    <s v="01441964"/>
    <s v="06/02/2025"/>
    <s v="22:32"/>
    <s v="OLO476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114486"/>
    <s v="En línea"/>
  </r>
  <r>
    <s v="03120826"/>
    <s v="06/02/2025"/>
    <s v="13:37"/>
    <s v="LIS836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41178"/>
    <s v="En línea"/>
  </r>
  <r>
    <s v="02393193"/>
    <s v="06/02/2025"/>
    <s v="14:41"/>
    <s v="OLM892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11203"/>
    <s v="En línea"/>
  </r>
  <r>
    <s v="04227253"/>
    <s v="06/02/2025"/>
    <s v="14:56"/>
    <s v="OLO685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40181"/>
    <s v="En línea"/>
  </r>
  <r>
    <s v="04227336"/>
    <s v="06/02/2025"/>
    <s v="18:32"/>
    <s v="LIT151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27959"/>
    <s v="En línea"/>
  </r>
  <r>
    <s v="02494168"/>
    <s v="06/02/2025"/>
    <s v="14:21"/>
    <s v="OFZ52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61831"/>
    <s v="En línea"/>
  </r>
  <r>
    <s v="03417470"/>
    <s v="06/02/2025"/>
    <s v="16:23"/>
    <s v="OGA42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76384"/>
    <s v="En línea"/>
  </r>
  <r>
    <s v="01420732"/>
    <s v="06/02/2025"/>
    <s v="08:22"/>
    <s v="OLO480"/>
    <x v="0"/>
    <s v="BOGOTÁ, D.C."/>
    <x v="0"/>
    <x v="1"/>
    <n v="40960"/>
    <n v="4"/>
    <n v="10240"/>
    <n v="10240"/>
    <s v="1000800914421005"/>
    <n v="10510.43"/>
    <n v="42041.72"/>
    <x v="30"/>
    <x v="1"/>
    <x v="17"/>
    <n v="1005"/>
    <n v="10008009"/>
    <s v="SABANA"/>
    <n v="1442"/>
    <s v="Combustibles"/>
    <s v="0040007354"/>
    <x v="0"/>
    <s v="173125"/>
    <s v="En línea"/>
  </r>
  <r>
    <s v="48992465"/>
    <s v="06/02/2025"/>
    <s v="09:42"/>
    <s v="DDV22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69789"/>
    <s v="En línea"/>
  </r>
  <r>
    <s v="48999206"/>
    <s v="06/02/2025"/>
    <s v="13:16"/>
    <s v="OAM60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84616"/>
    <s v="En línea"/>
  </r>
  <r>
    <s v="48999268"/>
    <s v="06/02/2025"/>
    <s v="13:18"/>
    <s v="OJX138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221478"/>
    <s v="En línea"/>
  </r>
  <r>
    <s v="49002710"/>
    <s v="06/02/2025"/>
    <s v="15:04"/>
    <s v="ODT191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8390"/>
    <s v="En línea"/>
  </r>
  <r>
    <s v="48996143"/>
    <s v="06/02/2025"/>
    <s v="11:32"/>
    <s v="OEU937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7268"/>
    <s v="En línea"/>
  </r>
  <r>
    <s v="49010043"/>
    <s v="06/02/2025"/>
    <s v="18:29"/>
    <s v="DDY40E"/>
    <x v="0"/>
    <s v="BOGOTÁ, D.C."/>
    <x v="0"/>
    <x v="0"/>
    <n v="32480"/>
    <n v="2"/>
    <n v="16240"/>
    <n v="16240"/>
    <s v="1000800935401005"/>
    <n v="16129.73"/>
    <n v="32259.46"/>
    <x v="32"/>
    <x v="1"/>
    <x v="16"/>
    <n v="1005"/>
    <n v="10008009"/>
    <s v="SABANA"/>
    <n v="3540"/>
    <s v="Combustibles"/>
    <s v="0040007354"/>
    <x v="0"/>
    <s v="55611"/>
    <s v="En línea"/>
  </r>
  <r>
    <s v="49012444"/>
    <s v="06/02/2025"/>
    <s v="19:55"/>
    <s v="OJX020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74813"/>
    <s v="En línea"/>
  </r>
  <r>
    <s v="49011602"/>
    <s v="06/02/2025"/>
    <s v="19:22"/>
    <s v="LHE22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1401"/>
    <s v="En línea"/>
  </r>
  <r>
    <s v="49009777"/>
    <s v="06/02/2025"/>
    <s v="18:21"/>
    <s v="OAM52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115570"/>
    <s v="En línea"/>
  </r>
  <r>
    <s v="49015338"/>
    <s v="06/02/2025"/>
    <s v="22:27"/>
    <s v="DDU27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69947"/>
    <s v="En línea"/>
  </r>
  <r>
    <s v="48981743"/>
    <s v="06/02/2025"/>
    <s v="04:37"/>
    <s v="LHE47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19482"/>
    <s v="En línea"/>
  </r>
  <r>
    <s v="48982070"/>
    <s v="06/02/2025"/>
    <s v="05:02"/>
    <s v="ODT154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9181"/>
    <s v="En línea"/>
  </r>
  <r>
    <s v="48982323"/>
    <s v="06/02/2025"/>
    <s v="05:17"/>
    <s v="OJX022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67061"/>
    <s v="En línea"/>
  </r>
  <r>
    <s v="48979915"/>
    <s v="06/02/2025"/>
    <s v="00:49"/>
    <s v="OLO315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2558"/>
    <s v="En línea"/>
  </r>
  <r>
    <s v="48980265"/>
    <s v="06/02/2025"/>
    <s v="01:40"/>
    <s v="ODT173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12082"/>
    <s v="En línea"/>
  </r>
  <r>
    <s v="48980880"/>
    <s v="06/02/2025"/>
    <s v="03:04"/>
    <s v="JQV269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58925"/>
    <s v="En línea"/>
  </r>
  <r>
    <s v="48981464"/>
    <s v="06/02/2025"/>
    <s v="04:15"/>
    <s v="OKZ833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89273"/>
    <s v="En línea"/>
  </r>
  <r>
    <s v="48986021"/>
    <s v="06/02/2025"/>
    <s v="07:18"/>
    <s v="ODT175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55250"/>
    <s v="En línea"/>
  </r>
  <r>
    <s v="48984363"/>
    <s v="06/02/2025"/>
    <s v="06:39"/>
    <s v="OLO523"/>
    <x v="0"/>
    <s v="BOGOTÁ, D.C."/>
    <x v="0"/>
    <x v="1"/>
    <n v="84080"/>
    <n v="8"/>
    <n v="10510"/>
    <n v="10510"/>
    <s v="1000800935401005"/>
    <n v="10510.43"/>
    <n v="84083.44"/>
    <x v="32"/>
    <x v="1"/>
    <x v="16"/>
    <n v="1005"/>
    <n v="10008009"/>
    <s v="SABANA"/>
    <n v="3540"/>
    <s v="Combustibles"/>
    <s v="0040007354"/>
    <x v="0"/>
    <s v="75975"/>
    <s v="En línea"/>
  </r>
  <r>
    <s v="48984984"/>
    <s v="06/02/2025"/>
    <s v="06:54"/>
    <s v="LIT073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3335"/>
    <s v="En línea"/>
  </r>
  <r>
    <s v="49015616"/>
    <s v="06/02/2025"/>
    <s v="22:46"/>
    <s v="OLN078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212779"/>
    <s v="En línea"/>
  </r>
  <r>
    <s v="01559531"/>
    <s v="06/02/2025"/>
    <s v="02:40"/>
    <s v="OFR26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4567"/>
    <s v="En línea"/>
  </r>
  <r>
    <s v="01559487"/>
    <s v="06/02/2025"/>
    <s v="00:15"/>
    <s v="OGF22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68100"/>
    <s v="En línea"/>
  </r>
  <r>
    <s v="01559670"/>
    <s v="06/02/2025"/>
    <s v="09:24"/>
    <s v="OFM82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0973"/>
    <s v="En línea"/>
  </r>
  <r>
    <s v="01559719"/>
    <s v="06/02/2025"/>
    <s v="11:16"/>
    <s v="OFT40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35500"/>
    <s v="En línea"/>
  </r>
  <r>
    <s v="02456803"/>
    <s v="06/02/2025"/>
    <s v="15:33"/>
    <s v="DDO38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72870"/>
    <s v="En línea"/>
  </r>
  <r>
    <s v="02456820"/>
    <s v="06/02/2025"/>
    <s v="15:52"/>
    <s v="LHE69F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24890"/>
    <s v="En línea"/>
  </r>
  <r>
    <s v="01559752"/>
    <s v="06/02/2025"/>
    <s v="11:55"/>
    <s v="OAN38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3179"/>
    <s v="En línea"/>
  </r>
  <r>
    <s v="02456796"/>
    <s v="06/02/2025"/>
    <s v="15:18"/>
    <s v="DDO50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9043"/>
    <s v="En línea"/>
  </r>
  <r>
    <s v="02456917"/>
    <s v="06/02/2025"/>
    <s v="18:48"/>
    <s v="DDO92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96393"/>
    <s v="En línea"/>
  </r>
  <r>
    <s v="02456945"/>
    <s v="06/02/2025"/>
    <s v="20:01"/>
    <s v="LHE38F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28156"/>
    <s v="En línea"/>
  </r>
  <r>
    <s v="02456838"/>
    <s v="06/02/2025"/>
    <s v="16:07"/>
    <s v="GCW999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1793"/>
    <s v="En línea"/>
  </r>
  <r>
    <s v="02456931"/>
    <s v="06/02/2025"/>
    <s v="19:18"/>
    <s v="GCX003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01495"/>
    <s v="En línea"/>
  </r>
  <r>
    <s v="02456948"/>
    <s v="06/02/2025"/>
    <s v="20:13"/>
    <s v="OCK205"/>
    <x v="0"/>
    <s v="BOGOTÁ, D.C."/>
    <x v="0"/>
    <x v="1"/>
    <n v="61980"/>
    <n v="6"/>
    <n v="10330"/>
    <n v="10330"/>
    <s v="1000800910671005"/>
    <n v="10510.43"/>
    <n v="63062.58"/>
    <x v="36"/>
    <x v="1"/>
    <x v="17"/>
    <n v="1005"/>
    <n v="10008009"/>
    <s v="SABANA"/>
    <n v="1067"/>
    <s v="Combustibles"/>
    <s v="0040007354"/>
    <x v="0"/>
    <s v="164811"/>
    <s v="En línea"/>
  </r>
  <r>
    <s v="01308276"/>
    <s v="06/02/2025"/>
    <s v="10:22"/>
    <s v="GCX127"/>
    <x v="0"/>
    <s v="BOGOTÁ, D.C."/>
    <x v="0"/>
    <x v="1"/>
    <n v="42280"/>
    <n v="4"/>
    <n v="10570"/>
    <n v="10570"/>
    <s v="1000800919301005"/>
    <n v="10510.43"/>
    <n v="42041.72"/>
    <x v="25"/>
    <x v="1"/>
    <x v="16"/>
    <n v="1005"/>
    <n v="10008009"/>
    <s v="SABANA"/>
    <n v="1930"/>
    <s v="Combustibles"/>
    <s v="0040007354"/>
    <x v="0"/>
    <s v="91102"/>
    <s v="En línea"/>
  </r>
  <r>
    <s v="01308278"/>
    <s v="06/02/2025"/>
    <s v="10:27"/>
    <s v="GCX128"/>
    <x v="0"/>
    <s v="BOGOTÁ, D.C."/>
    <x v="0"/>
    <x v="1"/>
    <n v="42280"/>
    <n v="4"/>
    <n v="10570"/>
    <n v="10570"/>
    <s v="1000800919301005"/>
    <n v="10510.43"/>
    <n v="42041.72"/>
    <x v="25"/>
    <x v="1"/>
    <x v="16"/>
    <n v="1005"/>
    <n v="10008009"/>
    <s v="SABANA"/>
    <n v="1930"/>
    <s v="Combustibles"/>
    <s v="0040007354"/>
    <x v="0"/>
    <s v="115239"/>
    <s v="En línea"/>
  </r>
  <r>
    <s v="0264900"/>
    <s v="06/02/2025"/>
    <s v="20:14"/>
    <s v="OLO539"/>
    <x v="2"/>
    <s v="BOGOTÁ, D.C."/>
    <x v="0"/>
    <x v="0"/>
    <n v="196464.75"/>
    <n v="12.164999999999999"/>
    <n v="16150"/>
    <n v="16150"/>
    <s v="100080091358267"/>
    <n v="16316.6"/>
    <n v="198491.43899999998"/>
    <x v="21"/>
    <x v="1"/>
    <x v="19"/>
    <n v="267"/>
    <n v="10008009"/>
    <s v="SABANA"/>
    <n v="1358"/>
    <s v="Combustibles"/>
    <s v="0040006107"/>
    <x v="0"/>
    <s v="41151"/>
    <s v="En línea"/>
  </r>
  <r>
    <s v="02749067"/>
    <s v="06/02/2025"/>
    <s v="07:21"/>
    <s v="DDP98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7319"/>
    <s v="En línea"/>
  </r>
  <r>
    <s v="01760626"/>
    <s v="06/02/2025"/>
    <s v="09:28"/>
    <s v="OFK95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1457"/>
    <s v="En línea"/>
  </r>
  <r>
    <s v="02749109"/>
    <s v="06/02/2025"/>
    <s v="10:15"/>
    <s v="LBL75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5401"/>
    <s v="En línea"/>
  </r>
  <r>
    <s v="02749120"/>
    <s v="06/02/2025"/>
    <s v="10:44"/>
    <s v="OAN14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77985"/>
    <s v="En línea"/>
  </r>
  <r>
    <s v="02749221"/>
    <s v="06/02/2025"/>
    <s v="15:50"/>
    <s v="OFO86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6434"/>
    <s v="En línea"/>
  </r>
  <r>
    <s v="01760701"/>
    <s v="06/02/2025"/>
    <s v="13:24"/>
    <s v="OFT96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8803"/>
    <s v="En línea"/>
  </r>
  <r>
    <s v="02749260"/>
    <s v="06/02/2025"/>
    <s v="17:47"/>
    <s v="DDO13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92728"/>
    <s v="En línea"/>
  </r>
  <r>
    <s v="02749307"/>
    <s v="06/02/2025"/>
    <s v="19:52"/>
    <s v="OJX140"/>
    <x v="0"/>
    <s v="BOGOTÁ, D.C."/>
    <x v="0"/>
    <x v="0"/>
    <n v="61960"/>
    <n v="4"/>
    <n v="15490"/>
    <n v="15490"/>
    <s v="1000800913611005"/>
    <n v="16129.73"/>
    <n v="64518.92"/>
    <x v="13"/>
    <x v="1"/>
    <x v="17"/>
    <n v="1005"/>
    <n v="10008009"/>
    <s v="SABANA"/>
    <n v="1361"/>
    <s v="Combustibles"/>
    <s v="0040007354"/>
    <x v="0"/>
    <s v="238706"/>
    <s v="En línea"/>
  </r>
  <r>
    <s v="02749324"/>
    <s v="06/02/2025"/>
    <s v="20:26"/>
    <s v="DDY7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90489"/>
    <s v="En línea"/>
  </r>
  <r>
    <s v="01760933"/>
    <s v="06/02/2025"/>
    <s v="22:20"/>
    <s v="OFP92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4157"/>
    <s v="En línea"/>
  </r>
  <r>
    <s v="02749430"/>
    <s v="06/02/2025"/>
    <s v="23:38"/>
    <s v="LBO90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2474"/>
    <s v="En línea"/>
  </r>
  <r>
    <s v="01337004"/>
    <s v="06/02/2025"/>
    <s v="05:48"/>
    <s v="JQV267"/>
    <x v="0"/>
    <s v="BOGOTÁ, D.C."/>
    <x v="0"/>
    <x v="0"/>
    <n v="46380"/>
    <n v="3"/>
    <n v="15460"/>
    <n v="15460"/>
    <s v="100080099841005"/>
    <n v="16129.73"/>
    <n v="48389.19"/>
    <x v="34"/>
    <x v="1"/>
    <x v="17"/>
    <n v="1005"/>
    <n v="10008009"/>
    <s v="SABANA"/>
    <n v="984"/>
    <s v="Combustibles"/>
    <s v="0040007354"/>
    <x v="0"/>
    <s v="62761"/>
    <s v="En línea"/>
  </r>
  <r>
    <s v="02340160"/>
    <s v="06/02/2025"/>
    <s v="19:06"/>
    <s v="OLN141"/>
    <x v="0"/>
    <s v="BOGOTÁ, D.C."/>
    <x v="0"/>
    <x v="0"/>
    <n v="61840"/>
    <n v="4"/>
    <n v="15460"/>
    <n v="15460"/>
    <s v="100080099841005"/>
    <n v="16129.73"/>
    <n v="64518.92"/>
    <x v="34"/>
    <x v="1"/>
    <x v="17"/>
    <n v="1005"/>
    <n v="10008009"/>
    <s v="SABANA"/>
    <n v="984"/>
    <s v="Combustibles"/>
    <s v="0040007354"/>
    <x v="0"/>
    <s v="148299"/>
    <s v="En línea"/>
  </r>
  <r>
    <s v="02340165"/>
    <s v="06/02/2025"/>
    <s v="19:20"/>
    <s v="OJX128"/>
    <x v="0"/>
    <s v="BOGOTÁ, D.C."/>
    <x v="0"/>
    <x v="0"/>
    <n v="61840"/>
    <n v="4"/>
    <n v="15460"/>
    <n v="15460"/>
    <s v="100080099841005"/>
    <n v="16129.73"/>
    <n v="64518.92"/>
    <x v="34"/>
    <x v="1"/>
    <x v="17"/>
    <n v="1005"/>
    <n v="10008009"/>
    <s v="SABANA"/>
    <n v="984"/>
    <s v="Combustibles"/>
    <s v="0040007354"/>
    <x v="0"/>
    <s v="183551"/>
    <s v="En línea"/>
  </r>
  <r>
    <s v="06172727"/>
    <s v="06/02/2025"/>
    <s v="09:57"/>
    <s v="OKZ753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77224"/>
    <s v="En línea"/>
  </r>
  <r>
    <s v="02339914"/>
    <s v="06/02/2025"/>
    <s v="03:56"/>
    <s v="LIT014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38658"/>
    <s v="En línea"/>
  </r>
  <r>
    <s v="03269918"/>
    <s v="06/02/2025"/>
    <s v="05:50"/>
    <s v="JQU941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10737"/>
    <s v="En línea"/>
  </r>
  <r>
    <s v="03269947"/>
    <s v="06/02/2025"/>
    <s v="19:09"/>
    <s v="OLN221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51070"/>
    <s v="En línea"/>
  </r>
  <r>
    <s v="03269945"/>
    <s v="06/02/2025"/>
    <s v="18:49"/>
    <s v="OLM950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17732"/>
    <s v="En línea"/>
  </r>
  <r>
    <s v="02498217"/>
    <s v="06/02/2025"/>
    <s v="15:40"/>
    <s v="DDY82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87965"/>
    <s v="En línea"/>
  </r>
  <r>
    <s v="01382771"/>
    <s v="06/02/2025"/>
    <s v="16:20"/>
    <s v="LBO84F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39275"/>
    <s v="En línea"/>
  </r>
  <r>
    <s v="03549271"/>
    <s v="06/02/2025"/>
    <s v="19:26"/>
    <s v="LIS730"/>
    <x v="0"/>
    <s v="BOGOTÁ, D.C."/>
    <x v="0"/>
    <x v="0"/>
    <n v="46050"/>
    <n v="3"/>
    <n v="15350"/>
    <n v="15350"/>
    <s v="1000800910481005"/>
    <n v="16129.73"/>
    <n v="48389.19"/>
    <x v="11"/>
    <x v="1"/>
    <x v="17"/>
    <n v="1005"/>
    <n v="10008009"/>
    <s v="SABANA"/>
    <n v="1048"/>
    <s v="Combustibles"/>
    <s v="0040007354"/>
    <x v="0"/>
    <s v="47081"/>
    <s v="En línea"/>
  </r>
  <r>
    <s v="02420560"/>
    <s v="06/02/2025"/>
    <s v="15:43"/>
    <s v="LBO99F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49051"/>
    <s v="En línea"/>
  </r>
  <r>
    <s v="02420607"/>
    <s v="06/02/2025"/>
    <s v="18:21"/>
    <s v="OFQ57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84941"/>
    <s v="En línea"/>
  </r>
  <r>
    <s v="02420621"/>
    <s v="06/02/2025"/>
    <s v="19:00"/>
    <s v="OJX109"/>
    <x v="0"/>
    <s v="BOGOTÁ, D.C."/>
    <x v="0"/>
    <x v="0"/>
    <n v="62520"/>
    <n v="4"/>
    <n v="15630"/>
    <n v="15630"/>
    <s v="1000800910681005"/>
    <n v="16129.73"/>
    <n v="64518.92"/>
    <x v="16"/>
    <x v="1"/>
    <x v="17"/>
    <n v="1005"/>
    <n v="10008009"/>
    <s v="SABANA"/>
    <n v="1068"/>
    <s v="Combustibles"/>
    <s v="0040007354"/>
    <x v="0"/>
    <s v="232969"/>
    <s v="En línea"/>
  </r>
  <r>
    <s v="02420630"/>
    <s v="06/02/2025"/>
    <s v="19:13"/>
    <s v="OGF62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47773"/>
    <s v="En línea"/>
  </r>
  <r>
    <s v="01431739"/>
    <s v="06/02/2025"/>
    <s v="12:34"/>
    <s v="OKZ792"/>
    <x v="0"/>
    <s v="BOGOTÁ, D.C."/>
    <x v="0"/>
    <x v="1"/>
    <n v="73220"/>
    <n v="7"/>
    <n v="10460"/>
    <n v="10460"/>
    <s v="1000800910681005"/>
    <n v="10510.43"/>
    <n v="73573.010000000009"/>
    <x v="16"/>
    <x v="1"/>
    <x v="17"/>
    <n v="1005"/>
    <n v="10008009"/>
    <s v="SABANA"/>
    <n v="1068"/>
    <s v="Combustibles"/>
    <s v="0040007354"/>
    <x v="0"/>
    <s v="126876"/>
    <s v="En línea"/>
  </r>
  <r>
    <s v="02788003"/>
    <s v="06/02/2025"/>
    <s v="08:19"/>
    <s v="OFO7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1668"/>
    <s v="En línea"/>
  </r>
  <r>
    <s v="01510457"/>
    <s v="06/02/2025"/>
    <s v="09:31"/>
    <s v="OFP3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5765"/>
    <s v="En línea"/>
  </r>
  <r>
    <s v="02788050"/>
    <s v="06/02/2025"/>
    <s v="10:23"/>
    <s v="OFN0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3561"/>
    <s v="En línea"/>
  </r>
  <r>
    <s v="02788126"/>
    <s v="06/02/2025"/>
    <s v="13:36"/>
    <s v="OGA3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0442"/>
    <s v="En línea"/>
  </r>
  <r>
    <s v="02787889"/>
    <s v="06/02/2025"/>
    <s v="02:23"/>
    <s v="OFM2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6129"/>
    <s v="En línea"/>
  </r>
  <r>
    <s v="02787873"/>
    <s v="06/02/2025"/>
    <s v="01:12"/>
    <s v="OFM23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0570"/>
    <s v="En línea"/>
  </r>
  <r>
    <s v="02788164"/>
    <s v="06/02/2025"/>
    <s v="15:41"/>
    <s v="OFX6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5797"/>
    <s v="En línea"/>
  </r>
  <r>
    <s v="02788400"/>
    <s v="06/02/2025"/>
    <s v="22:45"/>
    <s v="OFP0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8614"/>
    <s v="En línea"/>
  </r>
  <r>
    <s v="02788396"/>
    <s v="06/02/2025"/>
    <s v="22:38"/>
    <s v="OFM2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0856"/>
    <s v="En línea"/>
  </r>
  <r>
    <s v="01510628"/>
    <s v="06/02/2025"/>
    <s v="20:44"/>
    <s v="LIS997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17150"/>
    <s v="En línea"/>
  </r>
  <r>
    <s v="2354568"/>
    <s v="06/02/2025"/>
    <s v="15:17"/>
    <s v="JQV323"/>
    <x v="0"/>
    <s v="BOGOTÁ, D.C."/>
    <x v="0"/>
    <x v="1"/>
    <n v="73465"/>
    <n v="7"/>
    <n v="10495"/>
    <n v="10495"/>
    <s v="1000800923381005"/>
    <n v="10510.43"/>
    <n v="73573.010000000009"/>
    <x v="8"/>
    <x v="1"/>
    <x v="16"/>
    <n v="1005"/>
    <n v="10008009"/>
    <s v="SABANA"/>
    <n v="2338"/>
    <s v="Combustibles"/>
    <s v="0040007354"/>
    <x v="0"/>
    <s v="34675"/>
    <s v="En línea"/>
  </r>
  <r>
    <s v="2354587"/>
    <s v="06/02/2025"/>
    <s v="16:30"/>
    <s v="LIS780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41794"/>
    <s v="En línea"/>
  </r>
  <r>
    <s v="2354518"/>
    <s v="06/02/2025"/>
    <s v="11:41"/>
    <s v="OGB35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48391"/>
    <s v="En línea"/>
  </r>
  <r>
    <s v="2354510"/>
    <s v="06/02/2025"/>
    <s v="11:22"/>
    <s v="OFY49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32072"/>
    <s v="En línea"/>
  </r>
  <r>
    <s v="2354519"/>
    <s v="06/02/2025"/>
    <s v="11:43"/>
    <s v="OFY48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91007"/>
    <s v="En línea"/>
  </r>
  <r>
    <s v="2354525"/>
    <s v="06/02/2025"/>
    <s v="12:18"/>
    <s v="DDX50E"/>
    <x v="0"/>
    <s v="BOGOTÁ, D.C."/>
    <x v="0"/>
    <x v="0"/>
    <n v="15827"/>
    <n v="1"/>
    <n v="15827"/>
    <n v="15827"/>
    <s v="1000800923381005"/>
    <n v="16129.73"/>
    <n v="16129.73"/>
    <x v="8"/>
    <x v="1"/>
    <x v="16"/>
    <n v="1005"/>
    <n v="10008009"/>
    <s v="SABANA"/>
    <n v="2338"/>
    <s v="Combustibles"/>
    <s v="0040007354"/>
    <x v="0"/>
    <s v="100083"/>
    <s v="En línea"/>
  </r>
  <r>
    <s v="2354578"/>
    <s v="06/02/2025"/>
    <s v="15:48"/>
    <s v="OKZ834"/>
    <x v="0"/>
    <s v="BOGOTÁ, D.C."/>
    <x v="0"/>
    <x v="0"/>
    <n v="63308"/>
    <n v="4"/>
    <n v="15827"/>
    <n v="15827"/>
    <s v="1000800923381005"/>
    <n v="16129.73"/>
    <n v="64518.92"/>
    <x v="8"/>
    <x v="1"/>
    <x v="16"/>
    <n v="1005"/>
    <n v="10008009"/>
    <s v="SABANA"/>
    <n v="2338"/>
    <s v="Combustibles"/>
    <s v="0040007354"/>
    <x v="0"/>
    <s v="146084"/>
    <s v="En línea"/>
  </r>
  <r>
    <s v="2354642"/>
    <s v="06/02/2025"/>
    <s v="19:55"/>
    <s v="OLN202"/>
    <x v="0"/>
    <s v="BOGOTÁ, D.C."/>
    <x v="0"/>
    <x v="0"/>
    <n v="63308"/>
    <n v="4"/>
    <n v="15827"/>
    <n v="15827"/>
    <s v="1000800923381005"/>
    <n v="16129.73"/>
    <n v="64518.92"/>
    <x v="8"/>
    <x v="1"/>
    <x v="16"/>
    <n v="1005"/>
    <n v="10008009"/>
    <s v="SABANA"/>
    <n v="2338"/>
    <s v="Combustibles"/>
    <s v="0040007354"/>
    <x v="0"/>
    <s v="104899"/>
    <s v="En línea"/>
  </r>
  <r>
    <s v="02216362"/>
    <s v="06/02/2025"/>
    <s v="00:46"/>
    <s v="OFJ29E"/>
    <x v="0"/>
    <s v="BOGOTÁ, D.C."/>
    <x v="0"/>
    <x v="0"/>
    <n v="23235"/>
    <n v="1.5"/>
    <n v="15490"/>
    <n v="15490"/>
    <s v="1000800937031005"/>
    <n v="16129.73"/>
    <n v="24194.595000000001"/>
    <x v="48"/>
    <x v="1"/>
    <x v="16"/>
    <n v="1005"/>
    <n v="10008009"/>
    <s v="SABANA"/>
    <n v="3703"/>
    <s v="Combustibles"/>
    <s v="0040007354"/>
    <x v="0"/>
    <s v="79937"/>
    <s v="En línea"/>
  </r>
  <r>
    <s v="01626979"/>
    <s v="06/02/2025"/>
    <s v="09:34"/>
    <s v="OFV59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77289"/>
    <s v="En línea"/>
  </r>
  <r>
    <s v="02372286"/>
    <s v="06/02/2025"/>
    <s v="15:42"/>
    <s v="DDV91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68776"/>
    <s v="En línea"/>
  </r>
  <r>
    <s v="01690825"/>
    <s v="06/02/2025"/>
    <s v="04:21"/>
    <s v="OFQ4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7489"/>
    <s v="En línea"/>
  </r>
  <r>
    <s v="01690880"/>
    <s v="06/02/2025"/>
    <s v="06:59"/>
    <s v="LHE37F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1997"/>
    <s v="En línea"/>
  </r>
  <r>
    <s v="02464743"/>
    <s v="06/02/2025"/>
    <s v="09:21"/>
    <s v="DDX20E"/>
    <x v="0"/>
    <s v="BOGOTÁ, D.C."/>
    <x v="0"/>
    <x v="0"/>
    <n v="15590"/>
    <n v="1"/>
    <n v="15590"/>
    <n v="15590"/>
    <s v="1000800910391005"/>
    <n v="16129.73"/>
    <n v="16129.73"/>
    <x v="5"/>
    <x v="1"/>
    <x v="17"/>
    <n v="1005"/>
    <n v="10008009"/>
    <s v="SABANA"/>
    <n v="1039"/>
    <s v="Combustibles"/>
    <s v="0040007354"/>
    <x v="0"/>
    <s v="106176"/>
    <s v="En línea"/>
  </r>
  <r>
    <s v="01691092"/>
    <s v="06/02/2025"/>
    <s v="15:50"/>
    <s v="MMP22C"/>
    <x v="0"/>
    <s v="BOGOTÁ, D.C."/>
    <x v="0"/>
    <x v="0"/>
    <n v="31180"/>
    <n v="2"/>
    <n v="15590"/>
    <n v="15590"/>
    <s v="1000800910391005"/>
    <n v="16129.73"/>
    <n v="32259.46"/>
    <x v="5"/>
    <x v="1"/>
    <x v="17"/>
    <n v="1005"/>
    <n v="10008009"/>
    <s v="SABANA"/>
    <n v="1039"/>
    <s v="Combustibles"/>
    <s v="0040007354"/>
    <x v="0"/>
    <s v="44931"/>
    <s v="En línea"/>
  </r>
  <r>
    <s v="02464852"/>
    <s v="06/02/2025"/>
    <s v="13:47"/>
    <s v="OFN13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6773"/>
    <s v="En línea"/>
  </r>
  <r>
    <s v="02464828"/>
    <s v="06/02/2025"/>
    <s v="12:33"/>
    <s v="OAP52E"/>
    <x v="0"/>
    <s v="BOGOTÁ, D.C."/>
    <x v="0"/>
    <x v="0"/>
    <n v="31180"/>
    <n v="2"/>
    <n v="15590"/>
    <n v="15590"/>
    <s v="1000800910391005"/>
    <n v="16129.73"/>
    <n v="32259.46"/>
    <x v="5"/>
    <x v="1"/>
    <x v="17"/>
    <n v="1005"/>
    <n v="10008009"/>
    <s v="SABANA"/>
    <n v="1039"/>
    <s v="Combustibles"/>
    <s v="0040007354"/>
    <x v="0"/>
    <s v="97340"/>
    <s v="En línea"/>
  </r>
  <r>
    <s v="01691046"/>
    <s v="06/02/2025"/>
    <s v="13:13"/>
    <s v="OFL44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2600"/>
    <s v="En línea"/>
  </r>
  <r>
    <s v="02464820"/>
    <s v="06/02/2025"/>
    <s v="12:12"/>
    <s v="OFO01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81890"/>
    <s v="En línea"/>
  </r>
  <r>
    <s v="01691010"/>
    <s v="06/02/2025"/>
    <s v="11:45"/>
    <s v="OAO23E"/>
    <x v="0"/>
    <s v="BOGOTÁ, D.C."/>
    <x v="0"/>
    <x v="0"/>
    <n v="31180"/>
    <n v="2"/>
    <n v="15590"/>
    <n v="15590"/>
    <s v="1000800910391005"/>
    <n v="16129.73"/>
    <n v="32259.46"/>
    <x v="5"/>
    <x v="1"/>
    <x v="17"/>
    <n v="1005"/>
    <n v="10008009"/>
    <s v="SABANA"/>
    <n v="1039"/>
    <s v="Combustibles"/>
    <s v="0040007354"/>
    <x v="0"/>
    <s v="87356"/>
    <s v="En línea"/>
  </r>
  <r>
    <s v="01691152"/>
    <s v="06/02/2025"/>
    <s v="19:26"/>
    <s v="OFN2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1269"/>
    <s v="En línea"/>
  </r>
  <r>
    <s v="01691204"/>
    <s v="06/02/2025"/>
    <s v="21:21"/>
    <s v="UKP36D"/>
    <x v="0"/>
    <s v="BOGOTÁ, D.C."/>
    <x v="0"/>
    <x v="0"/>
    <n v="31180"/>
    <n v="2"/>
    <n v="15590"/>
    <n v="15590"/>
    <s v="1000800910391005"/>
    <n v="16129.73"/>
    <n v="32259.46"/>
    <x v="5"/>
    <x v="1"/>
    <x v="17"/>
    <n v="1005"/>
    <n v="10008009"/>
    <s v="SABANA"/>
    <n v="1039"/>
    <s v="Combustibles"/>
    <s v="0040007354"/>
    <x v="0"/>
    <s v="42402"/>
    <s v="En línea"/>
  </r>
  <r>
    <s v="01690794"/>
    <s v="06/02/2025"/>
    <s v="01:36"/>
    <s v="GCX053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99523"/>
    <s v="En línea"/>
  </r>
  <r>
    <s v="01690779"/>
    <s v="06/02/2025"/>
    <s v="00:28"/>
    <s v="LIS769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35448"/>
    <s v="En línea"/>
  </r>
  <r>
    <s v="01690934"/>
    <s v="06/02/2025"/>
    <s v="09:10"/>
    <s v="OLN088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236226"/>
    <s v="En línea"/>
  </r>
  <r>
    <s v="01690978"/>
    <s v="06/02/2025"/>
    <s v="10:32"/>
    <s v="LIS760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20560"/>
    <s v="En línea"/>
  </r>
  <r>
    <s v="02464797"/>
    <s v="06/02/2025"/>
    <s v="11:15"/>
    <s v="OLN074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29520"/>
    <s v="En línea"/>
  </r>
  <r>
    <s v="01691042"/>
    <s v="06/02/2025"/>
    <s v="13:05"/>
    <s v="LIS781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38165"/>
    <s v="En línea"/>
  </r>
  <r>
    <s v="01691189"/>
    <s v="06/02/2025"/>
    <s v="20:55"/>
    <s v="OCK207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212263"/>
    <s v="En línea"/>
  </r>
  <r>
    <s v="03619274"/>
    <s v="06/02/2025"/>
    <s v="17:36"/>
    <s v="OJY281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248961"/>
    <s v="En línea"/>
  </r>
  <r>
    <s v="02581717"/>
    <s v="06/02/2025"/>
    <s v="13:27"/>
    <s v="ODT192"/>
    <x v="0"/>
    <s v="BOGOTÁ, D.C."/>
    <x v="0"/>
    <x v="0"/>
    <n v="76945"/>
    <n v="5"/>
    <n v="15389"/>
    <n v="15389"/>
    <s v="1000800919131005"/>
    <n v="16129.73"/>
    <n v="80648.649999999994"/>
    <x v="18"/>
    <x v="1"/>
    <x v="16"/>
    <n v="1005"/>
    <n v="10008009"/>
    <s v="SABANA"/>
    <n v="1913"/>
    <s v="Combustibles"/>
    <s v="0040007354"/>
    <x v="0"/>
    <s v="152816"/>
    <s v="En línea"/>
  </r>
  <r>
    <s v="03619336"/>
    <s v="06/02/2025"/>
    <s v="19:32"/>
    <s v="OJX148"/>
    <x v="0"/>
    <s v="BOGOTÁ, D.C."/>
    <x v="0"/>
    <x v="0"/>
    <n v="61556"/>
    <n v="4"/>
    <n v="15389"/>
    <n v="15389"/>
    <s v="1000800919131005"/>
    <n v="16129.73"/>
    <n v="64518.92"/>
    <x v="18"/>
    <x v="1"/>
    <x v="16"/>
    <n v="1005"/>
    <n v="10008009"/>
    <s v="SABANA"/>
    <n v="1913"/>
    <s v="Combustibles"/>
    <s v="0040007354"/>
    <x v="0"/>
    <s v="205290"/>
    <s v="En línea"/>
  </r>
  <r>
    <s v="02293859"/>
    <s v="06/02/2025"/>
    <s v="06:44"/>
    <s v="OFY85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9566"/>
    <s v="En línea"/>
  </r>
  <r>
    <s v="02293981"/>
    <s v="06/02/2025"/>
    <s v="23:21"/>
    <s v="OFN11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2101"/>
    <s v="En línea"/>
  </r>
  <r>
    <s v="01652078"/>
    <s v="06/02/2025"/>
    <s v="10:34"/>
    <s v="OBI103"/>
    <x v="7"/>
    <s v="BOGOTÁ, D.C."/>
    <x v="0"/>
    <x v="0"/>
    <n v="110285.01"/>
    <n v="7.0289999999999999"/>
    <n v="15690"/>
    <n v="15690"/>
    <s v="1000800920461011"/>
    <n v="15739.65"/>
    <n v="110633.99984999999"/>
    <x v="2"/>
    <x v="1"/>
    <x v="24"/>
    <n v="1011"/>
    <n v="10008009"/>
    <s v="SABANA"/>
    <n v="2046"/>
    <s v="Combustibles"/>
    <s v="0040006505"/>
    <x v="0"/>
    <s v="289130"/>
    <s v="En línea"/>
  </r>
  <r>
    <s v="02372290"/>
    <s v="06/02/2025"/>
    <s v="15:47"/>
    <s v="OCJ997"/>
    <x v="2"/>
    <s v="BOGOTÁ, D.C."/>
    <x v="0"/>
    <x v="1"/>
    <n v="203644"/>
    <n v="19.600000000000001"/>
    <n v="10390"/>
    <n v="10390"/>
    <s v="10008009930267"/>
    <n v="10697.3"/>
    <n v="209667.08"/>
    <x v="33"/>
    <x v="1"/>
    <x v="19"/>
    <n v="267"/>
    <n v="10008009"/>
    <s v="SABANA"/>
    <n v="930"/>
    <s v="Combustibles"/>
    <s v="0040006107"/>
    <x v="0"/>
    <s v="145859"/>
    <s v="En línea"/>
  </r>
  <r>
    <s v="03251903"/>
    <s v="06/02/2025"/>
    <s v="08:37"/>
    <s v="OAM49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6368"/>
    <s v="En línea"/>
  </r>
  <r>
    <s v="02241865"/>
    <s v="06/02/2025"/>
    <s v="09:23"/>
    <s v="OGE20E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79883"/>
    <s v="En línea"/>
  </r>
  <r>
    <s v="02241835"/>
    <s v="06/02/2025"/>
    <s v="07:59"/>
    <s v="LIS728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50343"/>
    <s v="En línea"/>
  </r>
  <r>
    <s v="02241883"/>
    <s v="06/02/2025"/>
    <s v="10:25"/>
    <s v="OAN13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5600"/>
    <s v="En línea"/>
  </r>
  <r>
    <s v="04190399"/>
    <s v="06/02/2025"/>
    <s v="14:14"/>
    <s v="OJX117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208185"/>
    <s v="En línea"/>
  </r>
  <r>
    <s v="03252049"/>
    <s v="06/02/2025"/>
    <s v="16:28"/>
    <s v="DDY08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96328"/>
    <s v="En línea"/>
  </r>
  <r>
    <s v="04190373"/>
    <s v="06/02/2025"/>
    <s v="10:48"/>
    <s v="GCX042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99122"/>
    <s v="En línea"/>
  </r>
  <r>
    <s v="01138571"/>
    <s v="06/02/2025"/>
    <s v="10:55"/>
    <s v="OLN199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95192"/>
    <s v="En línea"/>
  </r>
  <r>
    <s v="02241765"/>
    <s v="06/02/2025"/>
    <s v="01:29"/>
    <s v="OJX126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211681"/>
    <s v="En línea"/>
  </r>
  <r>
    <s v="03251879"/>
    <s v="06/02/2025"/>
    <s v="07:58"/>
    <s v="OLO317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16160"/>
    <s v="En línea"/>
  </r>
  <r>
    <s v="03252030"/>
    <s v="06/02/2025"/>
    <s v="15:47"/>
    <s v="OAM42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31950"/>
    <s v="En línea"/>
  </r>
  <r>
    <s v="03252032"/>
    <s v="06/02/2025"/>
    <s v="15:50"/>
    <s v="DDW1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2543"/>
    <s v="En línea"/>
  </r>
  <r>
    <s v="03252036"/>
    <s v="06/02/2025"/>
    <s v="15:59"/>
    <s v="OFV39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0085"/>
    <s v="En línea"/>
  </r>
  <r>
    <s v="03252074"/>
    <s v="06/02/2025"/>
    <s v="18:35"/>
    <s v="OAN0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0501"/>
    <s v="En línea"/>
  </r>
  <r>
    <s v="03252081"/>
    <s v="06/02/2025"/>
    <s v="18:48"/>
    <s v="OAN0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6709"/>
    <s v="En línea"/>
  </r>
  <r>
    <s v="01138626"/>
    <s v="06/02/2025"/>
    <s v="19:06"/>
    <s v="OAP74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6966"/>
    <s v="En línea"/>
  </r>
  <r>
    <s v="04190435"/>
    <s v="06/02/2025"/>
    <s v="17:29"/>
    <s v="OLN153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33679"/>
    <s v="En línea"/>
  </r>
  <r>
    <s v="03252105"/>
    <s v="06/02/2025"/>
    <s v="20:22"/>
    <s v="DDX42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74954"/>
    <s v="En línea"/>
  </r>
  <r>
    <s v="02241978"/>
    <s v="06/02/2025"/>
    <s v="20:22"/>
    <s v="DDU34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4749"/>
    <s v="En línea"/>
  </r>
  <r>
    <s v="01138638"/>
    <s v="06/02/2025"/>
    <s v="20:37"/>
    <s v="ODT187"/>
    <x v="0"/>
    <s v="BOGOTÁ, D.C."/>
    <x v="0"/>
    <x v="0"/>
    <n v="76950"/>
    <n v="5"/>
    <n v="15390"/>
    <n v="15390"/>
    <s v="1000800915551005"/>
    <n v="16129.73"/>
    <n v="80648.649999999994"/>
    <x v="31"/>
    <x v="1"/>
    <x v="16"/>
    <n v="1005"/>
    <n v="10008009"/>
    <s v="SABANA"/>
    <n v="1555"/>
    <s v="Combustibles"/>
    <s v="0040007354"/>
    <x v="0"/>
    <s v="159402"/>
    <s v="En línea"/>
  </r>
  <r>
    <s v="04190457"/>
    <s v="06/02/2025"/>
    <s v="23:29"/>
    <s v="OLO316"/>
    <x v="0"/>
    <s v="BOGOTÁ, D.C."/>
    <x v="0"/>
    <x v="0"/>
    <n v="49401.9"/>
    <n v="3.21"/>
    <n v="15390"/>
    <n v="15390"/>
    <s v="1000800915551005"/>
    <n v="16129.73"/>
    <n v="51776.433299999997"/>
    <x v="31"/>
    <x v="1"/>
    <x v="16"/>
    <n v="1005"/>
    <n v="10008009"/>
    <s v="SABANA"/>
    <n v="1555"/>
    <s v="Combustibles"/>
    <s v="0040007354"/>
    <x v="0"/>
    <s v="130782"/>
    <s v="En línea"/>
  </r>
  <r>
    <s v="03251921"/>
    <s v="06/02/2025"/>
    <s v="09:04"/>
    <s v="LIS840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42728"/>
    <s v="En línea"/>
  </r>
  <r>
    <s v="03251935"/>
    <s v="06/02/2025"/>
    <s v="09:37"/>
    <s v="OLO674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5267"/>
    <s v="En línea"/>
  </r>
  <r>
    <s v="04190420"/>
    <s v="06/02/2025"/>
    <s v="16:28"/>
    <s v="OLN215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14923"/>
    <s v="En línea"/>
  </r>
  <r>
    <s v="03251963"/>
    <s v="06/02/2025"/>
    <s v="10:53"/>
    <s v="LIS827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4305"/>
    <s v="En línea"/>
  </r>
  <r>
    <s v="02241900"/>
    <s v="06/02/2025"/>
    <s v="12:06"/>
    <s v="LIT066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20456"/>
    <s v="En línea"/>
  </r>
  <r>
    <s v="01138613"/>
    <s v="06/02/2025"/>
    <s v="18:19"/>
    <s v="OLN243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77811"/>
    <s v="En línea"/>
  </r>
  <r>
    <s v="03252085"/>
    <s v="06/02/2025"/>
    <s v="19:10"/>
    <s v="LIS828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5370"/>
    <s v="En línea"/>
  </r>
  <r>
    <s v="02277032"/>
    <s v="06/02/2025"/>
    <s v="00:34"/>
    <s v="OKZ590"/>
    <x v="0"/>
    <s v="BOGOTÁ, D.C."/>
    <x v="0"/>
    <x v="1"/>
    <n v="63180"/>
    <n v="6"/>
    <n v="10530"/>
    <n v="10530"/>
    <s v="1000800910691005"/>
    <n v="10510.43"/>
    <n v="63062.58"/>
    <x v="17"/>
    <x v="1"/>
    <x v="17"/>
    <n v="1005"/>
    <n v="10008009"/>
    <s v="SABANA"/>
    <n v="1069"/>
    <s v="Combustibles"/>
    <s v="0040007354"/>
    <x v="0"/>
    <s v="150916"/>
    <s v="En línea"/>
  </r>
  <r>
    <s v="02277176"/>
    <s v="06/02/2025"/>
    <s v="17:06"/>
    <s v="OLN126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209404"/>
    <s v="En línea"/>
  </r>
  <r>
    <s v="0549116"/>
    <s v="06/02/2025"/>
    <s v="19:32"/>
    <s v="OKZ788"/>
    <x v="0"/>
    <s v="BOGOTÁ, D.C."/>
    <x v="0"/>
    <x v="1"/>
    <n v="84240"/>
    <n v="8"/>
    <n v="10530"/>
    <n v="10530"/>
    <s v="1000800910691005"/>
    <n v="10510.43"/>
    <n v="84083.44"/>
    <x v="17"/>
    <x v="1"/>
    <x v="17"/>
    <n v="1005"/>
    <n v="10008009"/>
    <s v="SABANA"/>
    <n v="1069"/>
    <s v="Combustibles"/>
    <s v="0040007354"/>
    <x v="0"/>
    <s v="137294"/>
    <s v="En línea"/>
  </r>
  <r>
    <s v="01331010"/>
    <s v="06/02/2025"/>
    <s v="19:55"/>
    <s v="OLN211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74433"/>
    <s v="En línea"/>
  </r>
  <r>
    <s v="02277243"/>
    <s v="06/02/2025"/>
    <s v="22:03"/>
    <s v="OLN070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95674"/>
    <s v="En línea"/>
  </r>
  <r>
    <s v="02362699"/>
    <s v="06/02/2025"/>
    <s v="14:25"/>
    <s v="DDS24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1218"/>
    <s v="En línea"/>
  </r>
  <r>
    <s v="02362663"/>
    <s v="06/02/2025"/>
    <s v="11:00"/>
    <s v="OFX82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6979"/>
    <s v="En línea"/>
  </r>
  <r>
    <s v="01469543"/>
    <s v="06/02/2025"/>
    <s v="02:27"/>
    <s v="OFL77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7572"/>
    <s v="En línea"/>
  </r>
  <r>
    <s v="01469575"/>
    <s v="06/02/2025"/>
    <s v="04:36"/>
    <s v="OFX71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8866"/>
    <s v="En línea"/>
  </r>
  <r>
    <s v="02362793"/>
    <s v="06/02/2025"/>
    <s v="21:12"/>
    <s v="OFX77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7619"/>
    <s v="En línea"/>
  </r>
  <r>
    <s v="02362798"/>
    <s v="06/02/2025"/>
    <s v="21:22"/>
    <s v="OFL87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35120"/>
    <s v="En línea"/>
  </r>
  <r>
    <s v="01469853"/>
    <s v="06/02/2025"/>
    <s v="22:11"/>
    <s v="OFL76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2302"/>
    <s v="En línea"/>
  </r>
  <r>
    <s v="01469903"/>
    <s v="06/02/2025"/>
    <s v="23:48"/>
    <s v="OFN07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7924"/>
    <s v="En línea"/>
  </r>
  <r>
    <s v="01469659"/>
    <s v="06/02/2025"/>
    <s v="09:41"/>
    <s v="OKZ780"/>
    <x v="0"/>
    <s v="BOGOTÁ, D.C."/>
    <x v="0"/>
    <x v="1"/>
    <n v="85192"/>
    <n v="8"/>
    <n v="10649"/>
    <n v="10649"/>
    <s v="1000800925901005"/>
    <n v="10510.43"/>
    <n v="84083.44"/>
    <x v="20"/>
    <x v="1"/>
    <x v="16"/>
    <n v="1005"/>
    <n v="10008009"/>
    <s v="SABANA"/>
    <n v="2590"/>
    <s v="Combustibles"/>
    <s v="0040007354"/>
    <x v="0"/>
    <s v="108385"/>
    <s v="En línea"/>
  </r>
  <r>
    <s v="01469650"/>
    <s v="06/02/2025"/>
    <s v="08:00"/>
    <s v="GCX089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15680"/>
    <s v="En línea"/>
  </r>
  <r>
    <s v="01469526"/>
    <s v="06/02/2025"/>
    <s v="00:35"/>
    <s v="GCX126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3373"/>
    <s v="En línea"/>
  </r>
  <r>
    <s v="01469546"/>
    <s v="06/02/2025"/>
    <s v="02:42"/>
    <s v="GCX092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44111"/>
    <s v="En línea"/>
  </r>
  <r>
    <s v="01469818"/>
    <s v="06/02/2025"/>
    <s v="21:00"/>
    <s v="OLN082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80183"/>
    <s v="En línea"/>
  </r>
  <r>
    <s v="03165644"/>
    <s v="06/02/2025"/>
    <s v="16:57"/>
    <s v="OFL73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9600"/>
    <s v="En línea"/>
  </r>
  <r>
    <s v="03165666"/>
    <s v="06/02/2025"/>
    <s v="20:26"/>
    <s v="MMO61C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1933"/>
    <s v="En línea"/>
  </r>
  <r>
    <s v="03165705"/>
    <s v="06/02/2025"/>
    <s v="21:53"/>
    <s v="OFL91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9440"/>
    <s v="En línea"/>
  </r>
  <r>
    <s v="02517479"/>
    <s v="06/02/2025"/>
    <s v="07:41"/>
    <s v="LBM24F"/>
    <x v="0"/>
    <s v="BOGOTÁ, D.C."/>
    <x v="0"/>
    <x v="0"/>
    <n v="23715"/>
    <n v="1.5"/>
    <n v="15810"/>
    <n v="15810"/>
    <s v="100080099591005"/>
    <n v="16129.73"/>
    <n v="24194.595000000001"/>
    <x v="49"/>
    <x v="1"/>
    <x v="17"/>
    <n v="1005"/>
    <n v="10008009"/>
    <s v="SABANA"/>
    <n v="959"/>
    <s v="Combustibles"/>
    <s v="0040007354"/>
    <x v="0"/>
    <s v="41666"/>
    <s v="En línea"/>
  </r>
  <r>
    <s v="02277046"/>
    <s v="06/02/2025"/>
    <s v="10:38"/>
    <s v="OBI476"/>
    <x v="0"/>
    <s v="BOGOTÁ, D.C."/>
    <x v="0"/>
    <x v="0"/>
    <n v="93060"/>
    <n v="6"/>
    <n v="15510"/>
    <n v="15510"/>
    <s v="1000800910401005"/>
    <n v="16129.73"/>
    <n v="96778.38"/>
    <x v="22"/>
    <x v="1"/>
    <x v="17"/>
    <n v="1005"/>
    <n v="10008009"/>
    <s v="SABANA"/>
    <n v="1040"/>
    <s v="Combustibles"/>
    <s v="0040007354"/>
    <x v="0"/>
    <s v="283539"/>
    <s v="En línea"/>
  </r>
  <r>
    <s v="03172672"/>
    <s v="06/02/2025"/>
    <s v="14:20"/>
    <s v="OAO41E"/>
    <x v="0"/>
    <s v="BOGOTÁ, D.C."/>
    <x v="0"/>
    <x v="0"/>
    <n v="31020"/>
    <n v="2"/>
    <n v="15510"/>
    <n v="15510"/>
    <s v="1000800910401005"/>
    <n v="16129.73"/>
    <n v="32259.46"/>
    <x v="22"/>
    <x v="1"/>
    <x v="17"/>
    <n v="1005"/>
    <n v="10008009"/>
    <s v="SABANA"/>
    <n v="1040"/>
    <s v="Combustibles"/>
    <s v="0040007354"/>
    <x v="0"/>
    <s v="80232"/>
    <s v="En línea"/>
  </r>
  <r>
    <s v="04333946"/>
    <s v="06/02/2025"/>
    <s v="12:24"/>
    <s v="ODT177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57365"/>
    <s v="En línea"/>
  </r>
  <r>
    <s v="01282044"/>
    <s v="06/02/2025"/>
    <s v="20:12"/>
    <s v="OGA97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1419"/>
    <s v="En línea"/>
  </r>
  <r>
    <s v="02277141"/>
    <s v="06/02/2025"/>
    <s v="20:06"/>
    <s v="OFV66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64186"/>
    <s v="En línea"/>
  </r>
  <r>
    <s v="01683652"/>
    <s v="06/02/2025"/>
    <s v="11:50"/>
    <s v="OFQ59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85960"/>
    <s v="En línea"/>
  </r>
  <r>
    <s v="02675092"/>
    <s v="06/02/2025"/>
    <s v="01:44"/>
    <s v="DDO58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87864"/>
    <s v="En línea"/>
  </r>
  <r>
    <s v="02675618"/>
    <s v="06/02/2025"/>
    <s v="19:49"/>
    <s v="JQV259"/>
    <x v="0"/>
    <s v="BOGOTÁ, D.C."/>
    <x v="0"/>
    <x v="0"/>
    <n v="46140"/>
    <n v="3"/>
    <n v="15380"/>
    <n v="15380"/>
    <s v="1000800910611005"/>
    <n v="16129.73"/>
    <n v="48389.19"/>
    <x v="15"/>
    <x v="1"/>
    <x v="17"/>
    <n v="1005"/>
    <n v="10008009"/>
    <s v="SABANA"/>
    <n v="1061"/>
    <s v="Combustibles"/>
    <s v="0040007354"/>
    <x v="0"/>
    <s v="28115"/>
    <s v="En línea"/>
  </r>
  <r>
    <s v="0265856"/>
    <s v="06/02/2025"/>
    <s v="09:53"/>
    <s v="OFV62E"/>
    <x v="0"/>
    <s v="BOGOTÁ, D.C."/>
    <x v="0"/>
    <x v="0"/>
    <n v="23370"/>
    <n v="1.5"/>
    <n v="15580"/>
    <n v="15580"/>
    <s v="1000800916211005"/>
    <n v="16129.73"/>
    <n v="24194.595000000001"/>
    <x v="44"/>
    <x v="1"/>
    <x v="16"/>
    <n v="1005"/>
    <n v="10008009"/>
    <s v="SABANA"/>
    <n v="1621"/>
    <s v="Combustibles"/>
    <s v="0040007354"/>
    <x v="0"/>
    <s v="82581"/>
    <s v="En línea"/>
  </r>
  <r>
    <s v="49015192"/>
    <s v="06/02/2025"/>
    <s v="22:19"/>
    <s v="DDV60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63629"/>
    <s v="En línea"/>
  </r>
  <r>
    <s v="49006285"/>
    <s v="06/02/2025"/>
    <s v="16:40"/>
    <s v="DDP58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60719"/>
    <s v="En línea"/>
  </r>
  <r>
    <s v="02293962"/>
    <s v="06/02/2025"/>
    <s v="17:46"/>
    <s v="GCX145"/>
    <x v="2"/>
    <s v="BOGOTÁ, D.C."/>
    <x v="0"/>
    <x v="1"/>
    <n v="142293.34"/>
    <n v="13.462"/>
    <n v="10570"/>
    <n v="10570"/>
    <s v="100080091930267"/>
    <n v="10697.3"/>
    <n v="144007.0526"/>
    <x v="25"/>
    <x v="1"/>
    <x v="19"/>
    <n v="267"/>
    <n v="10008009"/>
    <s v="SABANA"/>
    <n v="1930"/>
    <s v="Combustibles"/>
    <s v="0040006107"/>
    <x v="0"/>
    <s v="49636"/>
    <s v="En línea"/>
  </r>
  <r>
    <s v="03182165"/>
    <s v="06/02/2025"/>
    <s v="10:17"/>
    <s v="OLN026"/>
    <x v="2"/>
    <s v="BOGOTÁ, D.C."/>
    <x v="0"/>
    <x v="1"/>
    <n v="173846.76"/>
    <n v="16.494"/>
    <n v="10540"/>
    <n v="10540"/>
    <s v="100080091687267"/>
    <n v="10697.3"/>
    <n v="176441.26619999998"/>
    <x v="40"/>
    <x v="1"/>
    <x v="19"/>
    <n v="267"/>
    <n v="10008009"/>
    <s v="SABANA"/>
    <n v="1687"/>
    <s v="Combustibles"/>
    <s v="0040006107"/>
    <x v="0"/>
    <s v="68456"/>
    <s v="En línea"/>
  </r>
  <r>
    <s v="01760491"/>
    <s v="06/02/2025"/>
    <s v="02:33"/>
    <s v="OKZ868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27073"/>
    <s v="En línea"/>
  </r>
  <r>
    <s v="02749436"/>
    <s v="06/02/2025"/>
    <s v="23:47"/>
    <s v="OKZ855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29447"/>
    <s v="En línea"/>
  </r>
  <r>
    <s v="011012818"/>
    <s v="06/02/2025"/>
    <s v="06:02"/>
    <s v="OGB41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79158"/>
    <s v="En línea"/>
  </r>
  <r>
    <s v="02854866"/>
    <s v="06/02/2025"/>
    <s v="09:14"/>
    <s v="OFQ32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70615"/>
    <s v="En línea"/>
  </r>
  <r>
    <s v="02854869"/>
    <s v="06/02/2025"/>
    <s v="09:16"/>
    <s v="OFK61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54087"/>
    <s v="En línea"/>
  </r>
  <r>
    <s v="011013241"/>
    <s v="06/02/2025"/>
    <s v="22:18"/>
    <s v="OFY22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74407"/>
    <s v="En línea"/>
  </r>
  <r>
    <s v="02693823"/>
    <s v="06/02/2025"/>
    <s v="07:02"/>
    <s v="LHE79F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26789"/>
    <s v="En línea"/>
  </r>
  <r>
    <s v="01399783"/>
    <s v="06/02/2025"/>
    <s v="08:06"/>
    <s v="OFM78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49756"/>
    <s v="En línea"/>
  </r>
  <r>
    <s v="02693893"/>
    <s v="06/02/2025"/>
    <s v="09:06"/>
    <s v="OFO58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60903"/>
    <s v="En línea"/>
  </r>
  <r>
    <s v="03755993"/>
    <s v="06/02/2025"/>
    <s v="12:55"/>
    <s v="LHE76F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25096"/>
    <s v="En línea"/>
  </r>
  <r>
    <s v="03756007"/>
    <s v="06/02/2025"/>
    <s v="13:29"/>
    <s v="OGF34E"/>
    <x v="0"/>
    <s v="BOGOTÁ, D.C."/>
    <x v="0"/>
    <x v="0"/>
    <n v="19506.240000000002"/>
    <n v="1.248"/>
    <n v="15630"/>
    <n v="15630"/>
    <s v="100080099291005"/>
    <n v="16129.73"/>
    <n v="20129.903040000001"/>
    <x v="9"/>
    <x v="1"/>
    <x v="17"/>
    <n v="1005"/>
    <n v="10008009"/>
    <s v="SABANA"/>
    <n v="929"/>
    <s v="Combustibles"/>
    <s v="0040007354"/>
    <x v="0"/>
    <s v="47603"/>
    <s v="En línea"/>
  </r>
  <r>
    <s v="02694006"/>
    <s v="06/02/2025"/>
    <s v="20:35"/>
    <s v="DDP05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73684"/>
    <s v="En línea"/>
  </r>
  <r>
    <s v="03756226"/>
    <s v="06/02/2025"/>
    <s v="22:34"/>
    <s v="OGB06E"/>
    <x v="0"/>
    <s v="BOGOTÁ, D.C."/>
    <x v="0"/>
    <x v="0"/>
    <n v="15630"/>
    <n v="1"/>
    <n v="15630"/>
    <n v="15630"/>
    <s v="100080099291005"/>
    <n v="16129.73"/>
    <n v="16129.73"/>
    <x v="9"/>
    <x v="1"/>
    <x v="17"/>
    <n v="1005"/>
    <n v="10008009"/>
    <s v="SABANA"/>
    <n v="929"/>
    <s v="Combustibles"/>
    <s v="0040007354"/>
    <x v="0"/>
    <s v="64716"/>
    <s v="En línea"/>
  </r>
  <r>
    <s v="03756118"/>
    <s v="06/02/2025"/>
    <s v="17:20"/>
    <s v="GCX059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77745"/>
    <s v="En línea"/>
  </r>
  <r>
    <s v="48980704"/>
    <s v="06/02/2025"/>
    <s v="02:37"/>
    <s v="OFP55E"/>
    <x v="0"/>
    <s v="BOGOTÁ, D.C."/>
    <x v="0"/>
    <x v="0"/>
    <n v="24000"/>
    <n v="1.5"/>
    <n v="16000"/>
    <n v="16000"/>
    <s v="1000800918831005"/>
    <n v="16129.73"/>
    <n v="24194.595000000001"/>
    <x v="46"/>
    <x v="1"/>
    <x v="16"/>
    <n v="1005"/>
    <n v="10008009"/>
    <s v="SABANA"/>
    <n v="1883"/>
    <s v="Combustibles"/>
    <s v="0040007354"/>
    <x v="0"/>
    <s v="69270"/>
    <s v="En línea"/>
  </r>
  <r>
    <s v="04188163"/>
    <s v="06/02/2025"/>
    <s v="02:01"/>
    <s v="OFO6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47187"/>
    <s v="En línea"/>
  </r>
  <r>
    <s v="04188194"/>
    <s v="06/02/2025"/>
    <s v="09:38"/>
    <s v="DDN40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0932"/>
    <s v="En línea"/>
  </r>
  <r>
    <s v="02277121"/>
    <s v="06/02/2025"/>
    <s v="11:12"/>
    <s v="OFV4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1111"/>
    <s v="En línea"/>
  </r>
  <r>
    <s v="01330973"/>
    <s v="06/02/2025"/>
    <s v="18:04"/>
    <s v="OGA02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3420"/>
    <s v="En línea"/>
  </r>
  <r>
    <s v="02277230"/>
    <s v="06/02/2025"/>
    <s v="21:18"/>
    <s v="OFV13E"/>
    <x v="0"/>
    <s v="BOGOTÁ, D.C."/>
    <x v="0"/>
    <x v="0"/>
    <n v="22501.919999999998"/>
    <n v="1.448"/>
    <n v="15540"/>
    <n v="15540"/>
    <s v="1000800910691005"/>
    <n v="16129.73"/>
    <n v="23355.849039999997"/>
    <x v="17"/>
    <x v="1"/>
    <x v="17"/>
    <n v="1005"/>
    <n v="10008009"/>
    <s v="SABANA"/>
    <n v="1069"/>
    <s v="Combustibles"/>
    <s v="0040007354"/>
    <x v="0"/>
    <s v="83961"/>
    <s v="En línea"/>
  </r>
  <r>
    <s v="02277156"/>
    <s v="06/02/2025"/>
    <s v="15:00"/>
    <s v="DDP95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06794"/>
    <s v="En línea"/>
  </r>
  <r>
    <s v="01330893"/>
    <s v="06/02/2025"/>
    <s v="14:06"/>
    <s v="OGG1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7315"/>
    <s v="En línea"/>
  </r>
  <r>
    <s v="02277134"/>
    <s v="06/02/2025"/>
    <s v="12:38"/>
    <s v="OJX093"/>
    <x v="0"/>
    <s v="BOGOTÁ, D.C."/>
    <x v="0"/>
    <x v="0"/>
    <n v="77700"/>
    <n v="5"/>
    <n v="15540"/>
    <n v="15540"/>
    <s v="1000800910691005"/>
    <n v="16129.73"/>
    <n v="80648.649999999994"/>
    <x v="17"/>
    <x v="1"/>
    <x v="17"/>
    <n v="1005"/>
    <n v="10008009"/>
    <s v="SABANA"/>
    <n v="1069"/>
    <s v="Combustibles"/>
    <s v="0040007354"/>
    <x v="0"/>
    <s v="187856"/>
    <s v="En línea"/>
  </r>
  <r>
    <s v="01330840"/>
    <s v="06/02/2025"/>
    <s v="11:29"/>
    <s v="OJX132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177227"/>
    <s v="En línea"/>
  </r>
  <r>
    <s v="01330854"/>
    <s v="06/02/2025"/>
    <s v="12:01"/>
    <s v="DDQ19E"/>
    <x v="0"/>
    <s v="BOGOTÁ, D.C."/>
    <x v="0"/>
    <x v="0"/>
    <n v="21041.16"/>
    <n v="1.3540000000000001"/>
    <n v="15540"/>
    <n v="15540"/>
    <s v="1000800910691005"/>
    <n v="16129.73"/>
    <n v="21839.654420000003"/>
    <x v="17"/>
    <x v="1"/>
    <x v="17"/>
    <n v="1005"/>
    <n v="10008009"/>
    <s v="SABANA"/>
    <n v="1069"/>
    <s v="Combustibles"/>
    <s v="0040007354"/>
    <x v="0"/>
    <s v="58458"/>
    <s v="En línea"/>
  </r>
  <r>
    <s v="02277146"/>
    <s v="06/02/2025"/>
    <s v="14:02"/>
    <s v="OLN073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208131"/>
    <s v="En línea"/>
  </r>
  <r>
    <s v="01330897"/>
    <s v="06/02/2025"/>
    <s v="14:10"/>
    <s v="OKZ814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216272"/>
    <s v="En línea"/>
  </r>
  <r>
    <s v="01331033"/>
    <s v="06/02/2025"/>
    <s v="20:50"/>
    <s v="OKZ546"/>
    <x v="0"/>
    <s v="BOGOTÁ, D.C."/>
    <x v="0"/>
    <x v="1"/>
    <n v="43162.47"/>
    <n v="4.0990000000000002"/>
    <n v="10530"/>
    <n v="10530"/>
    <s v="1000800910691005"/>
    <n v="10510.43"/>
    <n v="43082.252570000004"/>
    <x v="17"/>
    <x v="1"/>
    <x v="17"/>
    <n v="1005"/>
    <n v="10008009"/>
    <s v="SABANA"/>
    <n v="1069"/>
    <s v="Combustibles"/>
    <s v="0040007354"/>
    <x v="0"/>
    <s v="151478"/>
    <s v="En línea"/>
  </r>
  <r>
    <s v="02277255"/>
    <s v="06/02/2025"/>
    <s v="22:35"/>
    <s v="OLO477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76892"/>
    <s v="En línea"/>
  </r>
  <r>
    <s v="02277212"/>
    <s v="06/02/2025"/>
    <s v="19:52"/>
    <s v="OKZ752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99783"/>
    <s v="En línea"/>
  </r>
  <r>
    <s v="01331057"/>
    <s v="06/02/2025"/>
    <s v="21:45"/>
    <s v="LIT065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26724"/>
    <s v="En línea"/>
  </r>
  <r>
    <s v="01441792"/>
    <s v="06/02/2025"/>
    <s v="08:02"/>
    <s v="LIT036"/>
    <x v="0"/>
    <s v="BOGOTÁ, D.C."/>
    <x v="0"/>
    <x v="0"/>
    <n v="72290.960000000006"/>
    <n v="4.6760000000000002"/>
    <n v="15460"/>
    <n v="15460"/>
    <s v="1000800919251005"/>
    <n v="16129.73"/>
    <n v="75422.617480000001"/>
    <x v="26"/>
    <x v="1"/>
    <x v="16"/>
    <n v="1005"/>
    <n v="10008009"/>
    <s v="SABANA"/>
    <n v="1925"/>
    <s v="Combustibles"/>
    <s v="0040007354"/>
    <x v="0"/>
    <s v="19007"/>
    <s v="En línea"/>
  </r>
  <r>
    <s v="01441898"/>
    <s v="06/02/2025"/>
    <s v="16:54"/>
    <s v="LIS982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16300"/>
    <s v="En línea"/>
  </r>
  <r>
    <s v="01441901"/>
    <s v="06/02/2025"/>
    <s v="17:06"/>
    <s v="OKZ677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115579"/>
    <s v="En línea"/>
  </r>
  <r>
    <s v="02340196"/>
    <s v="06/02/2025"/>
    <s v="11:56"/>
    <s v="OLO484"/>
    <x v="0"/>
    <s v="BOGOTÁ, D.C."/>
    <x v="0"/>
    <x v="1"/>
    <n v="84480"/>
    <n v="8"/>
    <n v="10560"/>
    <n v="10560"/>
    <s v="1000800919251005"/>
    <n v="10510.43"/>
    <n v="84083.44"/>
    <x v="26"/>
    <x v="1"/>
    <x v="16"/>
    <n v="1005"/>
    <n v="10008009"/>
    <s v="SABANA"/>
    <n v="1925"/>
    <s v="Combustibles"/>
    <s v="0040007354"/>
    <x v="0"/>
    <s v="153546"/>
    <s v="En línea"/>
  </r>
  <r>
    <s v="03450170"/>
    <s v="06/02/2025"/>
    <s v="23:57"/>
    <s v="OFO18E"/>
    <x v="0"/>
    <s v="BOGOTÁ, D.C."/>
    <x v="0"/>
    <x v="0"/>
    <n v="23190"/>
    <n v="1.5"/>
    <n v="15460"/>
    <n v="15460"/>
    <s v="1000800911031005"/>
    <n v="16129.73"/>
    <n v="24194.595000000001"/>
    <x v="27"/>
    <x v="1"/>
    <x v="17"/>
    <n v="1005"/>
    <n v="10008009"/>
    <s v="SABANA"/>
    <n v="1103"/>
    <s v="Combustibles"/>
    <s v="0040007354"/>
    <x v="0"/>
    <s v="72817"/>
    <s v="En línea"/>
  </r>
  <r>
    <s v="2742844"/>
    <s v="06/02/2025"/>
    <s v="06:39"/>
    <s v="LIS998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23471"/>
    <s v="En línea"/>
  </r>
  <r>
    <s v="2743031"/>
    <s v="06/02/2025"/>
    <s v="19:31"/>
    <s v="OLM867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222967"/>
    <s v="En línea"/>
  </r>
  <r>
    <s v="2743066"/>
    <s v="06/02/2025"/>
    <s v="23:18"/>
    <s v="GCX020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10712"/>
    <s v="En línea"/>
  </r>
  <r>
    <s v="2742917"/>
    <s v="06/02/2025"/>
    <s v="10:25"/>
    <s v="OLN091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28535"/>
    <s v="En línea"/>
  </r>
  <r>
    <s v="2743015"/>
    <s v="06/02/2025"/>
    <s v="17:46"/>
    <s v="OLN218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15425"/>
    <s v="En línea"/>
  </r>
  <r>
    <s v="2742819"/>
    <s v="06/02/2025"/>
    <s v="04:55"/>
    <s v="OFN92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80445"/>
    <s v="En línea"/>
  </r>
  <r>
    <s v="2742840"/>
    <s v="06/02/2025"/>
    <s v="06:26"/>
    <s v="OGG12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63230"/>
    <s v="En línea"/>
  </r>
  <r>
    <s v="2742835"/>
    <s v="06/02/2025"/>
    <s v="06:12"/>
    <s v="DDW19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59530"/>
    <s v="En línea"/>
  </r>
  <r>
    <s v="2742902"/>
    <s v="06/02/2025"/>
    <s v="09:27"/>
    <s v="OFS65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52910"/>
    <s v="En línea"/>
  </r>
  <r>
    <s v="2743025"/>
    <s v="06/02/2025"/>
    <s v="18:44"/>
    <s v="OFV48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56720"/>
    <s v="En línea"/>
  </r>
  <r>
    <s v="2743046"/>
    <s v="06/02/2025"/>
    <s v="20:59"/>
    <s v="OLN150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32614"/>
    <s v="En línea"/>
  </r>
  <r>
    <s v="2742965"/>
    <s v="06/02/2025"/>
    <s v="13:50"/>
    <s v="LHE35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19492"/>
    <s v="En línea"/>
  </r>
  <r>
    <s v="2742933"/>
    <s v="06/02/2025"/>
    <s v="11:28"/>
    <s v="LHF06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13035"/>
    <s v="En línea"/>
  </r>
  <r>
    <s v="2742923"/>
    <s v="06/02/2025"/>
    <s v="10:59"/>
    <s v="OFL28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9958"/>
    <s v="En línea"/>
  </r>
  <r>
    <s v="2742988"/>
    <s v="06/02/2025"/>
    <s v="15:35"/>
    <s v="LHE16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14193"/>
    <s v="En línea"/>
  </r>
  <r>
    <s v="2743020"/>
    <s v="06/02/2025"/>
    <s v="18:14"/>
    <s v="ODT186"/>
    <x v="0"/>
    <s v="BOGOTÁ, D.C."/>
    <x v="0"/>
    <x v="0"/>
    <n v="79900"/>
    <n v="5"/>
    <n v="15980"/>
    <n v="15980"/>
    <s v="1000800911051005"/>
    <n v="16129.73"/>
    <n v="80648.649999999994"/>
    <x v="38"/>
    <x v="1"/>
    <x v="17"/>
    <n v="1005"/>
    <n v="10008009"/>
    <s v="SABANA"/>
    <n v="1105"/>
    <s v="Combustibles"/>
    <s v="0040007354"/>
    <x v="0"/>
    <s v="175142"/>
    <s v="En línea"/>
  </r>
  <r>
    <s v="2743016"/>
    <s v="06/02/2025"/>
    <s v="17:53"/>
    <s v="DDX08E"/>
    <x v="0"/>
    <s v="BOGOTÁ, D.C."/>
    <x v="0"/>
    <x v="0"/>
    <n v="15980"/>
    <n v="1"/>
    <n v="15980"/>
    <n v="15980"/>
    <s v="1000800911051005"/>
    <n v="16129.73"/>
    <n v="16129.73"/>
    <x v="38"/>
    <x v="1"/>
    <x v="17"/>
    <n v="1005"/>
    <n v="10008009"/>
    <s v="SABANA"/>
    <n v="1105"/>
    <s v="Combustibles"/>
    <s v="0040007354"/>
    <x v="0"/>
    <m/>
    <s v="Recuperar"/>
  </r>
  <r>
    <s v="02581854"/>
    <s v="06/02/2025"/>
    <s v="17:47"/>
    <s v="LIT064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21219"/>
    <s v="En línea"/>
  </r>
  <r>
    <s v="49011004"/>
    <s v="06/02/2025"/>
    <s v="19:00"/>
    <s v="OFL26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39942"/>
    <s v="En línea"/>
  </r>
  <r>
    <s v="01308323"/>
    <s v="06/02/2025"/>
    <s v="13:28"/>
    <s v="OBG935"/>
    <x v="2"/>
    <s v="BOGOTÁ, D.C."/>
    <x v="0"/>
    <x v="1"/>
    <n v="181846.28"/>
    <n v="17.204000000000001"/>
    <n v="10570"/>
    <n v="10570"/>
    <s v="100080091930267"/>
    <n v="10697.3"/>
    <n v="184036.3492"/>
    <x v="25"/>
    <x v="1"/>
    <x v="19"/>
    <n v="267"/>
    <n v="10008009"/>
    <s v="SABANA"/>
    <n v="1930"/>
    <s v="Combustibles"/>
    <s v="0040006107"/>
    <x v="0"/>
    <s v="146202"/>
    <s v="En línea"/>
  </r>
  <r>
    <s v="02787868"/>
    <s v="06/02/2025"/>
    <s v="01:00"/>
    <s v="OFP7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0839"/>
    <s v="En línea"/>
  </r>
  <r>
    <s v="02788032"/>
    <s v="06/02/2025"/>
    <s v="09:44"/>
    <s v="OFP42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5078"/>
    <s v="En línea"/>
  </r>
  <r>
    <s v="02788007"/>
    <s v="06/02/2025"/>
    <s v="08:29"/>
    <s v="LHH10F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16430"/>
    <s v="En línea"/>
  </r>
  <r>
    <s v="02788037"/>
    <s v="06/02/2025"/>
    <s v="09:56"/>
    <s v="OFT66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8570"/>
    <s v="En línea"/>
  </r>
  <r>
    <s v="02788182"/>
    <s v="06/02/2025"/>
    <s v="16:14"/>
    <s v="OFY04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6108"/>
    <s v="En línea"/>
  </r>
  <r>
    <s v="02788195"/>
    <s v="06/02/2025"/>
    <s v="16:38"/>
    <s v="OFM16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32535"/>
    <s v="En línea"/>
  </r>
  <r>
    <s v="02788204"/>
    <s v="06/02/2025"/>
    <s v="17:06"/>
    <s v="OFM14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4413"/>
    <s v="En línea"/>
  </r>
  <r>
    <s v="02788169"/>
    <s v="06/02/2025"/>
    <s v="15:56"/>
    <s v="GCX140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98485"/>
    <s v="En línea"/>
  </r>
  <r>
    <s v="02788096"/>
    <s v="06/02/2025"/>
    <s v="12:18"/>
    <s v="OLO701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90895"/>
    <s v="En línea"/>
  </r>
  <r>
    <s v="01330695"/>
    <s v="06/02/2025"/>
    <s v="01:46"/>
    <s v="OFL9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0591"/>
    <s v="En línea"/>
  </r>
  <r>
    <s v="0549013"/>
    <s v="06/02/2025"/>
    <s v="08:27"/>
    <s v="OLN282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116158"/>
    <s v="En línea"/>
  </r>
  <r>
    <s v="04188223"/>
    <s v="06/02/2025"/>
    <s v="14:52"/>
    <s v="DDX91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89581"/>
    <s v="En línea"/>
  </r>
  <r>
    <s v="0549099"/>
    <s v="06/02/2025"/>
    <s v="12:53"/>
    <s v="AWU04D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31256"/>
    <s v="En línea"/>
  </r>
  <r>
    <s v="01330943"/>
    <s v="06/02/2025"/>
    <s v="16:25"/>
    <s v="OFV3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2685"/>
    <s v="En línea"/>
  </r>
  <r>
    <s v="01330969"/>
    <s v="06/02/2025"/>
    <s v="17:48"/>
    <s v="OGA7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3036"/>
    <s v="En línea"/>
  </r>
  <r>
    <s v="03144230"/>
    <s v="06/02/2025"/>
    <s v="21:35"/>
    <s v="AWV32D"/>
    <x v="0"/>
    <s v="BOGOTÁ, D.C."/>
    <x v="0"/>
    <x v="0"/>
    <n v="21958.02"/>
    <n v="1.413"/>
    <n v="15540"/>
    <n v="15540"/>
    <s v="1000800910691005"/>
    <n v="16129.73"/>
    <n v="22791.308489999999"/>
    <x v="17"/>
    <x v="1"/>
    <x v="17"/>
    <n v="1005"/>
    <n v="10008009"/>
    <s v="SABANA"/>
    <n v="1069"/>
    <s v="Combustibles"/>
    <s v="0040007354"/>
    <x v="0"/>
    <s v="65612"/>
    <s v="En línea"/>
  </r>
  <r>
    <s v="0549118"/>
    <s v="06/02/2025"/>
    <s v="19:56"/>
    <s v="DDQ2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7423"/>
    <s v="En línea"/>
  </r>
  <r>
    <s v="02277201"/>
    <s v="06/02/2025"/>
    <s v="19:26"/>
    <s v="OFW86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9947"/>
    <s v="En línea"/>
  </r>
  <r>
    <s v="02293966"/>
    <s v="06/02/2025"/>
    <s v="17:54"/>
    <s v="OFY96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2925"/>
    <s v="En línea"/>
  </r>
  <r>
    <s v="02293875"/>
    <s v="06/02/2025"/>
    <s v="07:35"/>
    <s v="GCX121"/>
    <x v="0"/>
    <s v="BOGOTÁ, D.C."/>
    <x v="0"/>
    <x v="1"/>
    <n v="42280"/>
    <n v="4"/>
    <n v="10570"/>
    <n v="10570"/>
    <s v="1000800919301005"/>
    <n v="10510.43"/>
    <n v="42041.72"/>
    <x v="25"/>
    <x v="1"/>
    <x v="16"/>
    <n v="1005"/>
    <n v="10008009"/>
    <s v="SABANA"/>
    <n v="1930"/>
    <s v="Combustibles"/>
    <s v="0040007354"/>
    <x v="0"/>
    <s v="88582"/>
    <s v="En línea"/>
  </r>
  <r>
    <s v="1788182"/>
    <s v="06/02/2025"/>
    <s v="08:01"/>
    <s v="OAO11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85872"/>
    <s v="En línea"/>
  </r>
  <r>
    <s v="1788201"/>
    <s v="06/02/2025"/>
    <s v="08:59"/>
    <s v="OAN96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65752"/>
    <s v="En línea"/>
  </r>
  <r>
    <s v="1788282"/>
    <s v="06/02/2025"/>
    <s v="13:26"/>
    <s v="OAO40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93733"/>
    <s v="En línea"/>
  </r>
  <r>
    <s v="1788295"/>
    <s v="06/02/2025"/>
    <s v="14:25"/>
    <s v="OAO17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106683"/>
    <s v="En línea"/>
  </r>
  <r>
    <s v="0476850"/>
    <s v="06/02/2025"/>
    <s v="09:33"/>
    <s v="OFY23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84702"/>
    <s v="En línea"/>
  </r>
  <r>
    <s v="02104633"/>
    <s v="06/02/2025"/>
    <s v="12:46"/>
    <s v="OFO12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96021"/>
    <s v="En línea"/>
  </r>
  <r>
    <s v="0476924"/>
    <s v="06/02/2025"/>
    <s v="20:50"/>
    <s v="OFY14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57150"/>
    <s v="En línea"/>
  </r>
  <r>
    <s v="0476887"/>
    <s v="06/02/2025"/>
    <s v="13:39"/>
    <s v="GCX033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97940"/>
    <s v="En línea"/>
  </r>
  <r>
    <s v="02104735"/>
    <s v="06/02/2025"/>
    <s v="22:24"/>
    <s v="OLO535"/>
    <x v="0"/>
    <s v="BOGOTÁ, D.C."/>
    <x v="0"/>
    <x v="1"/>
    <n v="85520"/>
    <n v="8"/>
    <n v="10690"/>
    <n v="10690"/>
    <s v="1000800923041005"/>
    <n v="10510.43"/>
    <n v="84083.44"/>
    <x v="0"/>
    <x v="1"/>
    <x v="16"/>
    <n v="1005"/>
    <n v="10008009"/>
    <s v="SABANA"/>
    <n v="2304"/>
    <s v="Combustibles"/>
    <s v="0040007354"/>
    <x v="0"/>
    <s v="112108"/>
    <s v="En línea"/>
  </r>
  <r>
    <s v="0165771"/>
    <s v="06/02/2025"/>
    <s v="13:23"/>
    <s v="DDX05E"/>
    <x v="0"/>
    <s v="BOGOTÁ, D.C."/>
    <x v="0"/>
    <x v="0"/>
    <n v="16150"/>
    <n v="1"/>
    <n v="16150"/>
    <n v="16150"/>
    <s v="1000800913581005"/>
    <n v="16129.73"/>
    <n v="16129.73"/>
    <x v="21"/>
    <x v="1"/>
    <x v="17"/>
    <n v="1005"/>
    <n v="10008009"/>
    <s v="SABANA"/>
    <n v="1358"/>
    <s v="Combustibles"/>
    <s v="0040007354"/>
    <x v="0"/>
    <s v="39070"/>
    <s v="En línea"/>
  </r>
  <r>
    <s v="0165785"/>
    <s v="06/02/2025"/>
    <s v="14:02"/>
    <s v="DDW80E"/>
    <x v="0"/>
    <s v="BOGOTÁ, D.C."/>
    <x v="0"/>
    <x v="0"/>
    <n v="24225"/>
    <n v="1.5"/>
    <n v="16150"/>
    <n v="16150"/>
    <s v="1000800913581005"/>
    <n v="16129.73"/>
    <n v="24194.595000000001"/>
    <x v="21"/>
    <x v="1"/>
    <x v="17"/>
    <n v="1005"/>
    <n v="10008009"/>
    <s v="SABANA"/>
    <n v="1358"/>
    <s v="Combustibles"/>
    <s v="0040007354"/>
    <x v="0"/>
    <s v="68840"/>
    <s v="En línea"/>
  </r>
  <r>
    <s v="0165855"/>
    <s v="06/02/2025"/>
    <s v="18:11"/>
    <s v="OEU928"/>
    <x v="0"/>
    <s v="BOGOTÁ, D.C."/>
    <x v="0"/>
    <x v="0"/>
    <n v="48450"/>
    <n v="3"/>
    <n v="16150"/>
    <n v="16150"/>
    <s v="1000800913581005"/>
    <n v="16129.73"/>
    <n v="48389.19"/>
    <x v="21"/>
    <x v="1"/>
    <x v="17"/>
    <n v="1005"/>
    <n v="10008009"/>
    <s v="SABANA"/>
    <n v="1358"/>
    <s v="Combustibles"/>
    <s v="0040007354"/>
    <x v="0"/>
    <s v="184989"/>
    <s v="En línea"/>
  </r>
  <r>
    <s v="03253875"/>
    <s v="06/02/2025"/>
    <s v="00:54"/>
    <s v="OFO90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57642"/>
    <s v="En línea"/>
  </r>
  <r>
    <s v="01464876"/>
    <s v="06/02/2025"/>
    <s v="04:53"/>
    <s v="OFT87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21512"/>
    <s v="En línea"/>
  </r>
  <r>
    <s v="03253931"/>
    <s v="06/02/2025"/>
    <s v="06:20"/>
    <s v="OAN52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0198"/>
    <s v="En línea"/>
  </r>
  <r>
    <s v="03253918"/>
    <s v="06/02/2025"/>
    <s v="05:11"/>
    <s v="OFO25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111208"/>
    <s v="En línea"/>
  </r>
  <r>
    <s v="01464885"/>
    <s v="06/02/2025"/>
    <s v="05:24"/>
    <s v="OAN27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71899"/>
    <s v="En línea"/>
  </r>
  <r>
    <s v="01464948"/>
    <s v="06/02/2025"/>
    <s v="09:13"/>
    <s v="OFW13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5267"/>
    <s v="En línea"/>
  </r>
  <r>
    <s v="04227278"/>
    <s v="06/02/2025"/>
    <s v="16:04"/>
    <s v="OFQ02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44722"/>
    <s v="En línea"/>
  </r>
  <r>
    <s v="02393147"/>
    <s v="06/02/2025"/>
    <s v="12:25"/>
    <s v="OGA05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73989"/>
    <s v="En línea"/>
  </r>
  <r>
    <s v="04227326"/>
    <s v="06/02/2025"/>
    <s v="18:00"/>
    <s v="DDX37E"/>
    <x v="0"/>
    <s v="BOGOTÁ, D.C."/>
    <x v="0"/>
    <x v="0"/>
    <n v="15380"/>
    <n v="1"/>
    <n v="15380"/>
    <n v="15380"/>
    <s v="1000800926001005"/>
    <n v="16129.73"/>
    <n v="16129.73"/>
    <x v="14"/>
    <x v="1"/>
    <x v="16"/>
    <n v="1005"/>
    <n v="10008009"/>
    <s v="SABANA"/>
    <n v="2600"/>
    <s v="Combustibles"/>
    <s v="0040007354"/>
    <x v="0"/>
    <s v="71191"/>
    <s v="En línea"/>
  </r>
  <r>
    <s v="01652041"/>
    <s v="06/02/2025"/>
    <s v="07:22"/>
    <s v="OJX282"/>
    <x v="7"/>
    <s v="BOGOTÁ, D.C."/>
    <x v="0"/>
    <x v="1"/>
    <n v="535342.64"/>
    <n v="51.673999999999999"/>
    <n v="10360"/>
    <n v="10360"/>
    <s v="1000800920461011"/>
    <n v="10322.65"/>
    <n v="533412.61609999998"/>
    <x v="2"/>
    <x v="1"/>
    <x v="24"/>
    <n v="1011"/>
    <n v="10008009"/>
    <s v="SABANA"/>
    <n v="2046"/>
    <s v="Combustibles"/>
    <s v="0040006505"/>
    <x v="0"/>
    <s v="59672"/>
    <s v="En línea"/>
  </r>
  <r>
    <s v="01652043"/>
    <s v="06/02/2025"/>
    <s v="07:28"/>
    <s v="SR200"/>
    <x v="7"/>
    <s v="BOGOTÁ, D.C."/>
    <x v="0"/>
    <x v="1"/>
    <n v="201481.28"/>
    <n v="19.448"/>
    <n v="10360"/>
    <n v="10360"/>
    <s v="1000800920461011"/>
    <n v="10322.65"/>
    <n v="200754.89720000001"/>
    <x v="2"/>
    <x v="1"/>
    <x v="24"/>
    <n v="1011"/>
    <n v="10008009"/>
    <s v="SABANA"/>
    <n v="2046"/>
    <s v="Combustibles"/>
    <s v="0040006505"/>
    <x v="0"/>
    <s v="6167"/>
    <s v="En línea"/>
  </r>
  <r>
    <s v="01652123"/>
    <s v="06/02/2025"/>
    <s v="14:38"/>
    <s v="ODT045"/>
    <x v="7"/>
    <s v="BOGOTÁ, D.C."/>
    <x v="0"/>
    <x v="1"/>
    <n v="329530.88"/>
    <n v="31.808"/>
    <n v="10360"/>
    <n v="10360"/>
    <s v="1000800920461011"/>
    <n v="10322.65"/>
    <n v="328342.85119999998"/>
    <x v="2"/>
    <x v="1"/>
    <x v="24"/>
    <n v="1011"/>
    <n v="10008009"/>
    <s v="SABANA"/>
    <n v="2046"/>
    <s v="Combustibles"/>
    <s v="0040006505"/>
    <x v="0"/>
    <s v="172383"/>
    <s v="En línea"/>
  </r>
  <r>
    <s v="02720063"/>
    <s v="06/02/2025"/>
    <s v="07:20"/>
    <s v="OFQ85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6943"/>
    <s v="En línea"/>
  </r>
  <r>
    <s v="01652140"/>
    <s v="06/02/2025"/>
    <s v="15:41"/>
    <s v="OFM67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6220"/>
    <s v="En línea"/>
  </r>
  <r>
    <s v="01652142"/>
    <s v="06/02/2025"/>
    <s v="15:42"/>
    <s v="OFZ34E"/>
    <x v="0"/>
    <s v="BOGOTÁ, D.C."/>
    <x v="0"/>
    <x v="0"/>
    <n v="21385.47"/>
    <n v="1.363"/>
    <n v="15690"/>
    <n v="15690"/>
    <s v="1000800920461005"/>
    <n v="16129.73"/>
    <n v="21984.82199"/>
    <x v="2"/>
    <x v="1"/>
    <x v="16"/>
    <n v="1005"/>
    <n v="10008009"/>
    <s v="SABANA"/>
    <n v="2046"/>
    <s v="Combustibles"/>
    <s v="0040007354"/>
    <x v="0"/>
    <s v="50034"/>
    <s v="En línea"/>
  </r>
  <r>
    <s v="01652086"/>
    <s v="06/02/2025"/>
    <s v="10:55"/>
    <s v="OGA18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3069"/>
    <s v="En línea"/>
  </r>
  <r>
    <s v="02720252"/>
    <s v="06/02/2025"/>
    <s v="21:02"/>
    <s v="OFM74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9294"/>
    <s v="En línea"/>
  </r>
  <r>
    <s v="01385682"/>
    <s v="06/02/2025"/>
    <s v="12:32"/>
    <s v="LHE64F"/>
    <x v="0"/>
    <s v="BOGOTÁ, D.C."/>
    <x v="0"/>
    <x v="0"/>
    <n v="23085"/>
    <n v="1.5"/>
    <n v="15390"/>
    <n v="15390"/>
    <s v="1000800914191005"/>
    <n v="16129.73"/>
    <n v="24194.595000000001"/>
    <x v="3"/>
    <x v="1"/>
    <x v="17"/>
    <n v="1005"/>
    <n v="10008009"/>
    <s v="SABANA"/>
    <n v="1419"/>
    <s v="Combustibles"/>
    <s v="0040007354"/>
    <x v="0"/>
    <s v="21552"/>
    <s v="En línea"/>
  </r>
  <r>
    <s v="01651921"/>
    <s v="06/02/2025"/>
    <s v="00:14"/>
    <s v="GCX075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0203"/>
    <s v="En línea"/>
  </r>
  <r>
    <s v="02719985"/>
    <s v="06/02/2025"/>
    <s v="02:29"/>
    <s v="GCX079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04530"/>
    <s v="En línea"/>
  </r>
  <r>
    <s v="02720110"/>
    <s v="06/02/2025"/>
    <s v="09:39"/>
    <s v="OLO555"/>
    <x v="0"/>
    <s v="BOGOTÁ, D.C."/>
    <x v="0"/>
    <x v="1"/>
    <n v="82880"/>
    <n v="8"/>
    <n v="10360"/>
    <n v="10360"/>
    <s v="1000800920461005"/>
    <n v="10510.43"/>
    <n v="84083.44"/>
    <x v="2"/>
    <x v="1"/>
    <x v="16"/>
    <n v="1005"/>
    <n v="10008009"/>
    <s v="SABANA"/>
    <n v="2046"/>
    <s v="Combustibles"/>
    <s v="0040007354"/>
    <x v="0"/>
    <s v="137291"/>
    <s v="En línea"/>
  </r>
  <r>
    <s v="02720135"/>
    <s v="06/02/2025"/>
    <s v="12:26"/>
    <s v="GCX078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4869"/>
    <s v="En línea"/>
  </r>
  <r>
    <s v="01652065"/>
    <s v="06/02/2025"/>
    <s v="10:08"/>
    <s v="OBI886"/>
    <x v="0"/>
    <s v="BOGOTÁ, D.C."/>
    <x v="0"/>
    <x v="1"/>
    <n v="31080"/>
    <n v="3"/>
    <n v="10360"/>
    <n v="10360"/>
    <s v="1000800920461005"/>
    <n v="10510.43"/>
    <n v="31531.29"/>
    <x v="2"/>
    <x v="1"/>
    <x v="16"/>
    <n v="1005"/>
    <n v="10008009"/>
    <s v="SABANA"/>
    <n v="2046"/>
    <s v="Combustibles"/>
    <s v="0040007354"/>
    <x v="0"/>
    <s v="402499"/>
    <s v="En línea"/>
  </r>
  <r>
    <s v="02720237"/>
    <s v="06/02/2025"/>
    <s v="20:08"/>
    <s v="JQU991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5859"/>
    <s v="En línea"/>
  </r>
  <r>
    <s v="03414645"/>
    <s v="06/02/2025"/>
    <s v="20:37"/>
    <s v="OFT39E"/>
    <x v="0"/>
    <s v="BOGOTÁ, D.C."/>
    <x v="0"/>
    <x v="0"/>
    <n v="23715"/>
    <n v="1.5"/>
    <n v="15810"/>
    <n v="15810"/>
    <s v="100080099591005"/>
    <n v="16129.73"/>
    <n v="24194.595000000001"/>
    <x v="49"/>
    <x v="1"/>
    <x v="17"/>
    <n v="1005"/>
    <n v="10008009"/>
    <s v="SABANA"/>
    <n v="959"/>
    <s v="Combustibles"/>
    <s v="0040007354"/>
    <x v="0"/>
    <s v="42119"/>
    <s v="En línea"/>
  </r>
  <r>
    <s v="03414621"/>
    <s v="06/02/2025"/>
    <s v="14:49"/>
    <s v="OFZ04E"/>
    <x v="0"/>
    <s v="BOGOTÁ, D.C."/>
    <x v="0"/>
    <x v="0"/>
    <n v="23715"/>
    <n v="1.5"/>
    <n v="15810"/>
    <n v="15810"/>
    <s v="100080099591005"/>
    <n v="16129.73"/>
    <n v="24194.595000000001"/>
    <x v="49"/>
    <x v="1"/>
    <x v="17"/>
    <n v="1005"/>
    <n v="10008009"/>
    <s v="SABANA"/>
    <n v="959"/>
    <s v="Combustibles"/>
    <s v="0040007354"/>
    <x v="0"/>
    <s v="89478"/>
    <s v="En línea"/>
  </r>
  <r>
    <s v="03172588"/>
    <s v="06/02/2025"/>
    <s v="06:28"/>
    <s v="OLM886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03404"/>
    <s v="En línea"/>
  </r>
  <r>
    <s v="03172610"/>
    <s v="06/02/2025"/>
    <s v="09:54"/>
    <s v="JQV053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28438"/>
    <s v="En línea"/>
  </r>
  <r>
    <s v="03172759"/>
    <s v="06/02/2025"/>
    <s v="21:52"/>
    <s v="JQV304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4984"/>
    <s v="En línea"/>
  </r>
  <r>
    <s v="04334096"/>
    <s v="06/02/2025"/>
    <s v="22:26"/>
    <s v="LIS748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63497"/>
    <s v="En línea"/>
  </r>
  <r>
    <s v="02423689"/>
    <s v="06/02/2025"/>
    <s v="09:25"/>
    <s v="OFY30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81992"/>
    <s v="En línea"/>
  </r>
  <r>
    <s v="03480483"/>
    <s v="06/02/2025"/>
    <s v="09:22"/>
    <s v="OFN86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78899"/>
    <s v="En línea"/>
  </r>
  <r>
    <s v="02423683"/>
    <s v="06/02/2025"/>
    <s v="09:21"/>
    <s v="OFO91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61935"/>
    <s v="En línea"/>
  </r>
  <r>
    <s v="02423687"/>
    <s v="06/02/2025"/>
    <s v="09:22"/>
    <s v="OFJ27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57478"/>
    <s v="En línea"/>
  </r>
  <r>
    <s v="03480444"/>
    <s v="06/02/2025"/>
    <s v="08:05"/>
    <s v="OFK98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29996"/>
    <s v="En línea"/>
  </r>
  <r>
    <s v="01338394"/>
    <s v="06/02/2025"/>
    <s v="17:45"/>
    <s v="OFV25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85298"/>
    <s v="En línea"/>
  </r>
  <r>
    <s v="02423893"/>
    <s v="06/02/2025"/>
    <s v="18:32"/>
    <s v="OAO08E"/>
    <x v="0"/>
    <s v="BOGOTÁ, D.C."/>
    <x v="0"/>
    <x v="0"/>
    <n v="30780"/>
    <n v="2"/>
    <n v="15390"/>
    <n v="15390"/>
    <s v="1000800921601005"/>
    <n v="16129.73"/>
    <n v="32259.46"/>
    <x v="23"/>
    <x v="1"/>
    <x v="16"/>
    <n v="1005"/>
    <n v="10008009"/>
    <s v="SABANA"/>
    <n v="2160"/>
    <s v="Combustibles"/>
    <s v="0040007354"/>
    <x v="0"/>
    <s v="135812"/>
    <s v="En línea"/>
  </r>
  <r>
    <s v="02423911"/>
    <s v="06/02/2025"/>
    <s v="18:56"/>
    <s v="DDU82E"/>
    <x v="0"/>
    <s v="BOGOTÁ, D.C."/>
    <x v="0"/>
    <x v="0"/>
    <n v="18006.3"/>
    <n v="1.17"/>
    <n v="15390"/>
    <n v="15390"/>
    <s v="1000800921601005"/>
    <n v="16129.73"/>
    <n v="18871.784099999997"/>
    <x v="23"/>
    <x v="1"/>
    <x v="16"/>
    <n v="1005"/>
    <n v="10008009"/>
    <s v="SABANA"/>
    <n v="2160"/>
    <s v="Combustibles"/>
    <s v="0040007354"/>
    <x v="0"/>
    <s v="78697"/>
    <s v="En línea"/>
  </r>
  <r>
    <s v="02423926"/>
    <s v="06/02/2025"/>
    <s v="19:31"/>
    <s v="DDU29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93768"/>
    <s v="En línea"/>
  </r>
  <r>
    <s v="02423933"/>
    <s v="06/02/2025"/>
    <s v="19:40"/>
    <s v="OAO20E"/>
    <x v="0"/>
    <s v="BOGOTÁ, D.C."/>
    <x v="0"/>
    <x v="0"/>
    <n v="30780"/>
    <n v="2"/>
    <n v="15390"/>
    <n v="15390"/>
    <s v="1000800921601005"/>
    <n v="16129.73"/>
    <n v="32259.46"/>
    <x v="23"/>
    <x v="1"/>
    <x v="16"/>
    <n v="1005"/>
    <n v="10008009"/>
    <s v="SABANA"/>
    <n v="2160"/>
    <s v="Combustibles"/>
    <s v="0040007354"/>
    <x v="0"/>
    <s v="49331"/>
    <s v="En línea"/>
  </r>
  <r>
    <s v="02423776"/>
    <s v="06/02/2025"/>
    <s v="12:12"/>
    <s v="DDX75E"/>
    <x v="0"/>
    <s v="BOGOTÁ, D.C."/>
    <x v="0"/>
    <x v="0"/>
    <n v="15390"/>
    <n v="1"/>
    <n v="15390"/>
    <n v="15390"/>
    <s v="1000800921601005"/>
    <n v="16129.73"/>
    <n v="16129.73"/>
    <x v="23"/>
    <x v="1"/>
    <x v="16"/>
    <n v="1005"/>
    <n v="10008009"/>
    <s v="SABANA"/>
    <n v="2160"/>
    <s v="Combustibles"/>
    <s v="0040007354"/>
    <x v="0"/>
    <s v="71965"/>
    <s v="En línea"/>
  </r>
  <r>
    <s v="04363016"/>
    <s v="06/02/2025"/>
    <s v="17:25"/>
    <s v="OLN154"/>
    <x v="0"/>
    <s v="BOGOTÁ, D.C."/>
    <x v="0"/>
    <x v="0"/>
    <n v="61560"/>
    <n v="4"/>
    <n v="15390"/>
    <n v="15390"/>
    <s v="1000800921601005"/>
    <n v="16129.73"/>
    <n v="64518.92"/>
    <x v="23"/>
    <x v="1"/>
    <x v="16"/>
    <n v="1005"/>
    <n v="10008009"/>
    <s v="SABANA"/>
    <n v="2160"/>
    <s v="Combustibles"/>
    <s v="0040007354"/>
    <x v="0"/>
    <s v="150026"/>
    <s v="En línea"/>
  </r>
  <r>
    <s v="02497952"/>
    <s v="06/02/2025"/>
    <s v="00:42"/>
    <s v="LIS757"/>
    <x v="0"/>
    <s v="BOGOTÁ, D.C."/>
    <x v="0"/>
    <x v="1"/>
    <n v="40720"/>
    <n v="4"/>
    <n v="10180"/>
    <n v="10180"/>
    <s v="1000800910481005"/>
    <n v="10510.43"/>
    <n v="42041.72"/>
    <x v="11"/>
    <x v="1"/>
    <x v="17"/>
    <n v="1005"/>
    <n v="10008009"/>
    <s v="SABANA"/>
    <n v="1048"/>
    <s v="Combustibles"/>
    <s v="0040007354"/>
    <x v="0"/>
    <s v="56486"/>
    <s v="En línea"/>
  </r>
  <r>
    <s v="02497944"/>
    <s v="06/02/2025"/>
    <s v="00:16"/>
    <s v="OLN089"/>
    <x v="0"/>
    <s v="BOGOTÁ, D.C."/>
    <x v="0"/>
    <x v="1"/>
    <n v="40720"/>
    <n v="4"/>
    <n v="10180"/>
    <n v="10180"/>
    <s v="1000800910481005"/>
    <n v="10510.43"/>
    <n v="42041.72"/>
    <x v="11"/>
    <x v="1"/>
    <x v="17"/>
    <n v="1005"/>
    <n v="10008009"/>
    <s v="SABANA"/>
    <n v="1048"/>
    <s v="Combustibles"/>
    <s v="0040007354"/>
    <x v="0"/>
    <s v="205122"/>
    <s v="En línea"/>
  </r>
  <r>
    <s v="03549116"/>
    <s v="06/02/2025"/>
    <s v="05:17"/>
    <s v="GCX027"/>
    <x v="0"/>
    <s v="BOGOTÁ, D.C."/>
    <x v="0"/>
    <x v="1"/>
    <n v="40720"/>
    <n v="4"/>
    <n v="10180"/>
    <n v="10180"/>
    <s v="1000800910481005"/>
    <n v="10510.43"/>
    <n v="42041.72"/>
    <x v="11"/>
    <x v="1"/>
    <x v="17"/>
    <n v="1005"/>
    <n v="10008009"/>
    <s v="SABANA"/>
    <n v="1048"/>
    <s v="Combustibles"/>
    <s v="0040007354"/>
    <x v="0"/>
    <s v="108291"/>
    <s v="En línea"/>
  </r>
  <r>
    <s v="03549157"/>
    <s v="06/02/2025"/>
    <s v="10:03"/>
    <s v="OLO691"/>
    <x v="0"/>
    <s v="BOGOTÁ, D.C."/>
    <x v="0"/>
    <x v="1"/>
    <n v="40720"/>
    <n v="4"/>
    <n v="10180"/>
    <n v="10180"/>
    <s v="1000800910481005"/>
    <n v="10510.43"/>
    <n v="42041.72"/>
    <x v="11"/>
    <x v="1"/>
    <x v="17"/>
    <n v="1005"/>
    <n v="10008009"/>
    <s v="SABANA"/>
    <n v="1048"/>
    <s v="Combustibles"/>
    <s v="0040007354"/>
    <x v="0"/>
    <s v="147231"/>
    <s v="En línea"/>
  </r>
  <r>
    <s v="04153231"/>
    <s v="06/02/2025"/>
    <s v="06:55"/>
    <s v="OFJ0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8780"/>
    <s v="En línea"/>
  </r>
  <r>
    <s v="03541164"/>
    <s v="06/02/2025"/>
    <s v="08:48"/>
    <s v="OFJ14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6880"/>
    <s v="En línea"/>
  </r>
  <r>
    <s v="04153313"/>
    <s v="06/02/2025"/>
    <s v="10:02"/>
    <s v="OFR3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5818"/>
    <s v="En línea"/>
  </r>
  <r>
    <s v="01660708"/>
    <s v="06/02/2025"/>
    <s v="23:58"/>
    <s v="DDQ7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6166"/>
    <s v="En línea"/>
  </r>
  <r>
    <s v="03541332"/>
    <s v="06/02/2025"/>
    <s v="23:48"/>
    <s v="OFO54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9229"/>
    <s v="En línea"/>
  </r>
  <r>
    <s v="04153542"/>
    <s v="06/02/2025"/>
    <s v="19:08"/>
    <s v="DDY45E"/>
    <x v="0"/>
    <s v="BOGOTÁ, D.C."/>
    <x v="0"/>
    <x v="0"/>
    <n v="27217.919999999998"/>
    <n v="1.772"/>
    <n v="15360"/>
    <n v="15360"/>
    <s v="1000800910551005"/>
    <n v="16129.73"/>
    <n v="28581.881559999998"/>
    <x v="10"/>
    <x v="1"/>
    <x v="17"/>
    <n v="1005"/>
    <n v="10008009"/>
    <s v="SABANA"/>
    <n v="1055"/>
    <s v="Combustibles"/>
    <s v="0040007354"/>
    <x v="0"/>
    <s v="30423"/>
    <s v="En línea"/>
  </r>
  <r>
    <s v="04153668"/>
    <s v="06/02/2025"/>
    <s v="21:46"/>
    <s v="DDQ87E"/>
    <x v="0"/>
    <s v="BOGOTÁ, D.C."/>
    <x v="0"/>
    <x v="0"/>
    <n v="21626.880000000001"/>
    <n v="1.4079999999999999"/>
    <n v="15360"/>
    <n v="15360"/>
    <s v="1000800910551005"/>
    <n v="16129.73"/>
    <n v="22710.659839999997"/>
    <x v="10"/>
    <x v="1"/>
    <x v="17"/>
    <n v="1005"/>
    <n v="10008009"/>
    <s v="SABANA"/>
    <n v="1055"/>
    <s v="Combustibles"/>
    <s v="0040007354"/>
    <x v="0"/>
    <s v="70698"/>
    <s v="En línea"/>
  </r>
  <r>
    <s v="04153566"/>
    <s v="06/02/2025"/>
    <s v="19:43"/>
    <s v="OFZ14E"/>
    <x v="0"/>
    <s v="BOGOTÁ, D.C."/>
    <x v="0"/>
    <x v="0"/>
    <n v="22609.919999999998"/>
    <n v="1.472"/>
    <n v="15360"/>
    <n v="15360"/>
    <s v="1000800910551005"/>
    <n v="16129.73"/>
    <n v="23742.96256"/>
    <x v="10"/>
    <x v="1"/>
    <x v="17"/>
    <n v="1005"/>
    <n v="10008009"/>
    <s v="SABANA"/>
    <n v="1055"/>
    <s v="Combustibles"/>
    <s v="0040007354"/>
    <x v="0"/>
    <s v="67720"/>
    <s v="En línea"/>
  </r>
  <r>
    <s v="04153392"/>
    <s v="06/02/2025"/>
    <s v="13:27"/>
    <s v="LBM34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6359"/>
    <s v="En línea"/>
  </r>
  <r>
    <s v="01660387"/>
    <s v="06/02/2025"/>
    <s v="10:43"/>
    <s v="LBM37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3037"/>
    <s v="En línea"/>
  </r>
  <r>
    <s v="03541223"/>
    <s v="06/02/2025"/>
    <s v="16:43"/>
    <s v="OFL1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2009"/>
    <s v="En línea"/>
  </r>
  <r>
    <s v="04153424"/>
    <s v="06/02/2025"/>
    <s v="14:42"/>
    <s v="OLN161"/>
    <x v="0"/>
    <s v="BOGOTÁ, D.C."/>
    <x v="0"/>
    <x v="0"/>
    <n v="92160"/>
    <n v="6"/>
    <n v="15360"/>
    <n v="15360"/>
    <s v="1000800910551005"/>
    <n v="16129.73"/>
    <n v="96778.38"/>
    <x v="10"/>
    <x v="1"/>
    <x v="17"/>
    <n v="1005"/>
    <n v="10008009"/>
    <s v="SABANA"/>
    <n v="1055"/>
    <s v="Combustibles"/>
    <s v="0040007354"/>
    <x v="0"/>
    <s v="117985"/>
    <s v="En línea"/>
  </r>
  <r>
    <s v="02611181"/>
    <s v="06/02/2025"/>
    <s v="22:18"/>
    <s v="GCX103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86363"/>
    <s v="En línea"/>
  </r>
  <r>
    <s v="49011279"/>
    <s v="06/02/2025"/>
    <s v="19:10"/>
    <s v="OLO498"/>
    <x v="2"/>
    <s v="BOGOTÁ, D.C."/>
    <x v="0"/>
    <x v="1"/>
    <n v="217957.83600000001"/>
    <n v="20.564"/>
    <n v="10599"/>
    <n v="10599"/>
    <s v="100080091883267"/>
    <n v="10697.3"/>
    <n v="219979.27719999998"/>
    <x v="46"/>
    <x v="1"/>
    <x v="19"/>
    <n v="267"/>
    <n v="10008009"/>
    <s v="SABANA"/>
    <n v="1883"/>
    <s v="Combustibles"/>
    <s v="0040006107"/>
    <x v="0"/>
    <s v="64517"/>
    <s v="En línea"/>
  </r>
  <r>
    <s v="01559764"/>
    <s v="06/02/2025"/>
    <s v="12:22"/>
    <s v="GCW998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79332"/>
    <s v="En línea"/>
  </r>
  <r>
    <s v="02456873"/>
    <s v="06/02/2025"/>
    <s v="17:16"/>
    <s v="GCW993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3142"/>
    <s v="En línea"/>
  </r>
  <r>
    <s v="01559690"/>
    <s v="06/02/2025"/>
    <s v="10:07"/>
    <s v="GCW997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8707"/>
    <s v="En línea"/>
  </r>
  <r>
    <s v="02456969"/>
    <s v="06/02/2025"/>
    <s v="21:13"/>
    <s v="GCX001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6215"/>
    <s v="En línea"/>
  </r>
  <r>
    <s v="3008495"/>
    <s v="06/02/2025"/>
    <s v="23:03"/>
    <s v="LHA14F"/>
    <x v="0"/>
    <s v="BOGOTÁ, D.C."/>
    <x v="0"/>
    <x v="0"/>
    <n v="24223.5"/>
    <n v="1.5"/>
    <n v="16149"/>
    <n v="16149"/>
    <s v="1000800919841005"/>
    <n v="16129.73"/>
    <n v="24194.595000000001"/>
    <x v="1"/>
    <x v="1"/>
    <x v="16"/>
    <n v="1005"/>
    <n v="10008009"/>
    <s v="SABANA"/>
    <n v="1984"/>
    <s v="Combustibles"/>
    <s v="0040007354"/>
    <x v="0"/>
    <s v="47219"/>
    <s v="En línea"/>
  </r>
  <r>
    <s v="02362654"/>
    <s v="06/02/2025"/>
    <s v="09:56"/>
    <s v="OFL92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4105"/>
    <s v="En línea"/>
  </r>
  <r>
    <s v="01469723"/>
    <s v="06/02/2025"/>
    <s v="15:27"/>
    <s v="OEU995"/>
    <x v="0"/>
    <s v="BOGOTÁ, D.C."/>
    <x v="0"/>
    <x v="0"/>
    <n v="79645"/>
    <n v="5"/>
    <n v="15929"/>
    <n v="15929"/>
    <s v="1000800925901005"/>
    <n v="16129.73"/>
    <n v="80648.649999999994"/>
    <x v="20"/>
    <x v="1"/>
    <x v="16"/>
    <n v="1005"/>
    <n v="10008009"/>
    <s v="SABANA"/>
    <n v="2590"/>
    <s v="Combustibles"/>
    <s v="0040007354"/>
    <x v="0"/>
    <s v="177534"/>
    <s v="En línea"/>
  </r>
  <r>
    <s v="01469894"/>
    <s v="06/02/2025"/>
    <s v="23:32"/>
    <s v="OFY83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0298"/>
    <s v="En línea"/>
  </r>
  <r>
    <s v="01469896"/>
    <s v="06/02/2025"/>
    <s v="23:34"/>
    <s v="DDV83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84372"/>
    <s v="En línea"/>
  </r>
  <r>
    <s v="01469803"/>
    <s v="06/02/2025"/>
    <s v="19:50"/>
    <s v="OFW96E"/>
    <x v="0"/>
    <s v="BOGOTÁ, D.C."/>
    <x v="0"/>
    <x v="0"/>
    <n v="16199.793"/>
    <n v="1.0169999999999999"/>
    <n v="15929"/>
    <n v="15929"/>
    <s v="1000800925901005"/>
    <n v="16129.73"/>
    <n v="16403.935409999998"/>
    <x v="20"/>
    <x v="1"/>
    <x v="16"/>
    <n v="1005"/>
    <n v="10008009"/>
    <s v="SABANA"/>
    <n v="2590"/>
    <s v="Combustibles"/>
    <s v="0040007354"/>
    <x v="0"/>
    <s v="35711"/>
    <s v="En línea"/>
  </r>
  <r>
    <s v="01469690"/>
    <s v="06/02/2025"/>
    <s v="12:42"/>
    <s v="OFX45E"/>
    <x v="0"/>
    <s v="BOGOTÁ, D.C."/>
    <x v="0"/>
    <x v="0"/>
    <n v="15929"/>
    <n v="1"/>
    <n v="15929"/>
    <n v="15929"/>
    <s v="1000800925901005"/>
    <n v="16129.73"/>
    <n v="16129.73"/>
    <x v="20"/>
    <x v="1"/>
    <x v="16"/>
    <n v="1005"/>
    <n v="10008009"/>
    <s v="SABANA"/>
    <n v="2590"/>
    <s v="Combustibles"/>
    <s v="0040007354"/>
    <x v="0"/>
    <s v="48065"/>
    <s v="En línea"/>
  </r>
  <r>
    <s v="01469680"/>
    <s v="06/02/2025"/>
    <s v="12:03"/>
    <s v="OFX41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32802"/>
    <s v="En línea"/>
  </r>
  <r>
    <s v="02362716"/>
    <s v="06/02/2025"/>
    <s v="15:22"/>
    <s v="OFL89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6765"/>
    <s v="En línea"/>
  </r>
  <r>
    <s v="01469643"/>
    <s v="06/02/2025"/>
    <s v="07:27"/>
    <s v="LIS747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52865"/>
    <s v="En línea"/>
  </r>
  <r>
    <s v="01469809"/>
    <s v="06/02/2025"/>
    <s v="20:03"/>
    <s v="GCX093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8051"/>
    <s v="En línea"/>
  </r>
  <r>
    <s v="01469813"/>
    <s v="06/02/2025"/>
    <s v="20:14"/>
    <s v="OLN084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241641"/>
    <s v="En línea"/>
  </r>
  <r>
    <s v="02362801"/>
    <s v="06/02/2025"/>
    <s v="21:30"/>
    <s v="GCX091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0110"/>
    <s v="En línea"/>
  </r>
  <r>
    <s v="03165620"/>
    <s v="06/02/2025"/>
    <s v="08:10"/>
    <s v="OFX40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4439"/>
    <s v="En línea"/>
  </r>
  <r>
    <s v="03165634"/>
    <s v="06/02/2025"/>
    <s v="15:05"/>
    <s v="OFW69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71630"/>
    <s v="En línea"/>
  </r>
  <r>
    <s v="03165661"/>
    <s v="06/02/2025"/>
    <s v="20:05"/>
    <s v="DDX68E"/>
    <x v="0"/>
    <s v="BOGOTÁ, D.C."/>
    <x v="0"/>
    <x v="0"/>
    <n v="15929"/>
    <n v="1"/>
    <n v="15929"/>
    <n v="15929"/>
    <s v="1000800925901005"/>
    <n v="16129.73"/>
    <n v="16129.73"/>
    <x v="20"/>
    <x v="1"/>
    <x v="16"/>
    <n v="1005"/>
    <n v="10008009"/>
    <s v="SABANA"/>
    <n v="2590"/>
    <s v="Combustibles"/>
    <s v="0040007354"/>
    <x v="0"/>
    <s v="106299"/>
    <s v="En línea"/>
  </r>
  <r>
    <s v="03165668"/>
    <s v="06/02/2025"/>
    <s v="20:28"/>
    <s v="OFN05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2400"/>
    <s v="En línea"/>
  </r>
  <r>
    <s v="02854833"/>
    <s v="06/02/2025"/>
    <s v="06:10"/>
    <s v="OFY09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68635"/>
    <s v="En línea"/>
  </r>
  <r>
    <s v="02854927"/>
    <s v="06/02/2025"/>
    <s v="15:36"/>
    <s v="LHA58F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36365"/>
    <s v="En línea"/>
  </r>
  <r>
    <s v="02854930"/>
    <s v="06/02/2025"/>
    <s v="15:39"/>
    <s v="ODS930"/>
    <x v="0"/>
    <s v="BOGOTÁ, D.C."/>
    <x v="0"/>
    <x v="0"/>
    <n v="77300"/>
    <n v="5"/>
    <n v="15460"/>
    <n v="15460"/>
    <s v="100080099281005"/>
    <n v="16129.73"/>
    <n v="80648.649999999994"/>
    <x v="4"/>
    <x v="1"/>
    <x v="17"/>
    <n v="1005"/>
    <n v="10008009"/>
    <s v="SABANA"/>
    <n v="928"/>
    <s v="Combustibles"/>
    <s v="0040007354"/>
    <x v="0"/>
    <s v="189881"/>
    <s v="En línea"/>
  </r>
  <r>
    <s v="02693885"/>
    <s v="06/02/2025"/>
    <s v="08:50"/>
    <s v="LIS973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30558"/>
    <s v="En línea"/>
  </r>
  <r>
    <s v="02694012"/>
    <s v="06/02/2025"/>
    <s v="20:51"/>
    <s v="OLO553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106226"/>
    <s v="En línea"/>
  </r>
  <r>
    <s v="48982566"/>
    <s v="06/02/2025"/>
    <s v="05:31"/>
    <s v="ODT172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8509"/>
    <s v="En línea"/>
  </r>
  <r>
    <s v="48981234"/>
    <s v="06/02/2025"/>
    <s v="03:50"/>
    <s v="ODT169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6480"/>
    <s v="En línea"/>
  </r>
  <r>
    <s v="48981472"/>
    <s v="06/02/2025"/>
    <s v="04:15"/>
    <s v="OLN188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42960"/>
    <s v="En línea"/>
  </r>
  <r>
    <s v="48984570"/>
    <s v="06/02/2025"/>
    <s v="06:44"/>
    <s v="OGD90E"/>
    <x v="0"/>
    <s v="BOGOTÁ, D.C."/>
    <x v="0"/>
    <x v="0"/>
    <n v="23044.560000000001"/>
    <n v="1.419"/>
    <n v="16240"/>
    <n v="16240"/>
    <s v="1000800935401005"/>
    <n v="16129.73"/>
    <n v="22888.086869999999"/>
    <x v="32"/>
    <x v="1"/>
    <x v="16"/>
    <n v="1005"/>
    <n v="10008009"/>
    <s v="SABANA"/>
    <n v="3540"/>
    <s v="Combustibles"/>
    <s v="0040007354"/>
    <x v="0"/>
    <s v="32878"/>
    <s v="En línea"/>
  </r>
  <r>
    <s v="48983628"/>
    <s v="06/02/2025"/>
    <s v="06:16"/>
    <s v="OFL15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6942"/>
    <s v="En línea"/>
  </r>
  <r>
    <s v="48986137"/>
    <s v="06/02/2025"/>
    <s v="07:21"/>
    <s v="OFN61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45540"/>
    <s v="En línea"/>
  </r>
  <r>
    <s v="49013953"/>
    <s v="06/02/2025"/>
    <s v="21:02"/>
    <s v="LHF14F"/>
    <x v="0"/>
    <s v="BOGOTÁ, D.C."/>
    <x v="0"/>
    <x v="0"/>
    <n v="23028.32"/>
    <n v="1.4179999999999999"/>
    <n v="16240"/>
    <n v="16240"/>
    <s v="1000800935401005"/>
    <n v="16129.73"/>
    <n v="22871.957139999999"/>
    <x v="32"/>
    <x v="1"/>
    <x v="16"/>
    <n v="1005"/>
    <n v="10008009"/>
    <s v="SABANA"/>
    <n v="3540"/>
    <s v="Combustibles"/>
    <s v="0040007354"/>
    <x v="0"/>
    <s v="28962"/>
    <s v="En línea"/>
  </r>
  <r>
    <s v="49014232"/>
    <s v="06/02/2025"/>
    <s v="21:18"/>
    <s v="OJX017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67743"/>
    <s v="En línea"/>
  </r>
  <r>
    <s v="49011240"/>
    <s v="06/02/2025"/>
    <s v="19:09"/>
    <s v="OKZ596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53347"/>
    <s v="En línea"/>
  </r>
  <r>
    <s v="49011507"/>
    <s v="06/02/2025"/>
    <s v="19:19"/>
    <s v="AWV01D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97277"/>
    <s v="En línea"/>
  </r>
  <r>
    <s v="49012062"/>
    <s v="06/02/2025"/>
    <s v="19:40"/>
    <s v="OLN139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5770"/>
    <s v="En línea"/>
  </r>
  <r>
    <s v="49012898"/>
    <s v="06/02/2025"/>
    <s v="20:13"/>
    <s v="OJX014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209225"/>
    <s v="En línea"/>
  </r>
  <r>
    <s v="49013705"/>
    <s v="06/02/2025"/>
    <s v="20:49"/>
    <s v="LHE06F"/>
    <x v="0"/>
    <s v="BOGOTÁ, D.C."/>
    <x v="0"/>
    <x v="0"/>
    <n v="24230.080000000002"/>
    <n v="1.492"/>
    <n v="16240"/>
    <n v="16240"/>
    <s v="1000800935401005"/>
    <n v="16129.73"/>
    <n v="24065.55716"/>
    <x v="32"/>
    <x v="1"/>
    <x v="16"/>
    <n v="1005"/>
    <n v="10008009"/>
    <s v="SABANA"/>
    <n v="3540"/>
    <s v="Combustibles"/>
    <s v="0040007354"/>
    <x v="0"/>
    <s v="25574"/>
    <s v="En línea"/>
  </r>
  <r>
    <s v="49002613"/>
    <s v="06/02/2025"/>
    <s v="15:01"/>
    <s v="OAN40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57954"/>
    <s v="En línea"/>
  </r>
  <r>
    <s v="48997775"/>
    <s v="06/02/2025"/>
    <s v="12:26"/>
    <s v="OJX146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49433"/>
    <s v="En línea"/>
  </r>
  <r>
    <s v="48998664"/>
    <s v="06/02/2025"/>
    <s v="12:57"/>
    <s v="OJX056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69174"/>
    <s v="En línea"/>
  </r>
  <r>
    <s v="48999894"/>
    <s v="06/02/2025"/>
    <s v="13:38"/>
    <s v="LHA68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3688"/>
    <s v="En línea"/>
  </r>
  <r>
    <s v="48999550"/>
    <s v="06/02/2025"/>
    <s v="13:27"/>
    <s v="DDU80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75530"/>
    <s v="En línea"/>
  </r>
  <r>
    <s v="49007085"/>
    <s v="06/02/2025"/>
    <s v="17:02"/>
    <s v="LHF04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1312"/>
    <s v="En línea"/>
  </r>
  <r>
    <s v="48980818"/>
    <s v="06/02/2025"/>
    <s v="02:53"/>
    <s v="OKZ819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75127"/>
    <s v="En línea"/>
  </r>
  <r>
    <s v="49014612"/>
    <s v="06/02/2025"/>
    <s v="21:38"/>
    <s v="OKZ592"/>
    <x v="0"/>
    <s v="BOGOTÁ, D.C."/>
    <x v="0"/>
    <x v="1"/>
    <n v="73570"/>
    <n v="7"/>
    <n v="10510"/>
    <n v="10510"/>
    <s v="1000800935401005"/>
    <n v="10510.43"/>
    <n v="73573.010000000009"/>
    <x v="32"/>
    <x v="1"/>
    <x v="16"/>
    <n v="1005"/>
    <n v="10008009"/>
    <s v="SABANA"/>
    <n v="3540"/>
    <s v="Combustibles"/>
    <s v="0040007354"/>
    <x v="0"/>
    <s v="160423"/>
    <s v="En línea"/>
  </r>
  <r>
    <s v="49015099"/>
    <s v="06/02/2025"/>
    <s v="22:13"/>
    <s v="OLO469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97570"/>
    <s v="En línea"/>
  </r>
  <r>
    <s v="49015890"/>
    <s v="06/02/2025"/>
    <s v="23:07"/>
    <s v="LIS767"/>
    <x v="0"/>
    <s v="BOGOTÁ, D.C."/>
    <x v="0"/>
    <x v="1"/>
    <n v="84080"/>
    <n v="8"/>
    <n v="10510"/>
    <n v="10510"/>
    <s v="1000800935401005"/>
    <n v="10510.43"/>
    <n v="84083.44"/>
    <x v="32"/>
    <x v="1"/>
    <x v="16"/>
    <n v="1005"/>
    <n v="10008009"/>
    <s v="SABANA"/>
    <n v="3540"/>
    <s v="Combustibles"/>
    <s v="0040007354"/>
    <x v="0"/>
    <s v="19025"/>
    <s v="En línea"/>
  </r>
  <r>
    <s v="01690971"/>
    <s v="06/02/2025"/>
    <s v="10:11"/>
    <s v="OLO736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61350"/>
    <s v="En línea"/>
  </r>
  <r>
    <s v="01691243"/>
    <s v="06/02/2025"/>
    <s v="22:37"/>
    <s v="OJY259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23566"/>
    <s v="En línea"/>
  </r>
  <r>
    <s v="03549223"/>
    <s v="06/02/2025"/>
    <s v="15:45"/>
    <s v="UKP21D"/>
    <x v="0"/>
    <s v="BOGOTÁ, D.C."/>
    <x v="0"/>
    <x v="0"/>
    <n v="30700"/>
    <n v="2"/>
    <n v="15350"/>
    <n v="15350"/>
    <s v="1000800910481005"/>
    <n v="16129.73"/>
    <n v="32259.46"/>
    <x v="11"/>
    <x v="1"/>
    <x v="17"/>
    <n v="1005"/>
    <n v="10008009"/>
    <s v="SABANA"/>
    <n v="1048"/>
    <s v="Combustibles"/>
    <s v="0040007354"/>
    <x v="0"/>
    <s v="12578"/>
    <s v="En línea"/>
  </r>
  <r>
    <s v="03549236"/>
    <s v="06/02/2025"/>
    <s v="17:08"/>
    <s v="OFO77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61601"/>
    <s v="En línea"/>
  </r>
  <r>
    <s v="49014448"/>
    <s v="06/02/2025"/>
    <s v="21:29"/>
    <s v="LHB35F"/>
    <x v="0"/>
    <s v="BOGOTÁ, D.C."/>
    <x v="0"/>
    <x v="0"/>
    <n v="24000"/>
    <n v="1.5"/>
    <n v="16000"/>
    <n v="16000"/>
    <s v="1000800918831005"/>
    <n v="16129.73"/>
    <n v="24194.595000000001"/>
    <x v="46"/>
    <x v="1"/>
    <x v="16"/>
    <n v="1005"/>
    <n v="10008009"/>
    <s v="SABANA"/>
    <n v="1883"/>
    <s v="Combustibles"/>
    <s v="0040007354"/>
    <x v="0"/>
    <s v="25100"/>
    <s v="En línea"/>
  </r>
  <r>
    <s v="01585671"/>
    <s v="06/02/2025"/>
    <s v="17:11"/>
    <s v="OFJ6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4761"/>
    <s v="En línea"/>
  </r>
  <r>
    <s v="02546582"/>
    <s v="06/02/2025"/>
    <s v="16:12"/>
    <s v="OFQ1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3752"/>
    <s v="En línea"/>
  </r>
  <r>
    <s v="02546586"/>
    <s v="06/02/2025"/>
    <s v="16:17"/>
    <s v="OFJ5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5700"/>
    <s v="En línea"/>
  </r>
  <r>
    <s v="01585676"/>
    <s v="06/02/2025"/>
    <s v="17:14"/>
    <s v="OFP5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8907"/>
    <s v="En línea"/>
  </r>
  <r>
    <s v="03499584"/>
    <s v="06/02/2025"/>
    <s v="11:09"/>
    <s v="LHB67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14518"/>
    <s v="En línea"/>
  </r>
  <r>
    <s v="01585549"/>
    <s v="06/02/2025"/>
    <s v="10:49"/>
    <s v="LBL87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8786"/>
    <s v="En línea"/>
  </r>
  <r>
    <s v="01585574"/>
    <s v="06/02/2025"/>
    <s v="11:26"/>
    <s v="OFR1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8050"/>
    <s v="En línea"/>
  </r>
  <r>
    <s v="01585853"/>
    <s v="06/02/2025"/>
    <s v="22:49"/>
    <s v="OFJ8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8500"/>
    <s v="En línea"/>
  </r>
  <r>
    <s v="3008451"/>
    <s v="06/02/2025"/>
    <s v="20:49"/>
    <s v="OKZ545"/>
    <x v="0"/>
    <s v="BOGOTÁ, D.C."/>
    <x v="0"/>
    <x v="1"/>
    <n v="42948"/>
    <n v="4"/>
    <n v="10737"/>
    <n v="10737"/>
    <s v="1000800919841005"/>
    <n v="10510.43"/>
    <n v="42041.72"/>
    <x v="1"/>
    <x v="1"/>
    <x v="16"/>
    <n v="1005"/>
    <n v="10008009"/>
    <s v="SABANA"/>
    <n v="1984"/>
    <s v="Combustibles"/>
    <s v="0040007354"/>
    <x v="0"/>
    <s v="180073"/>
    <s v="En línea"/>
  </r>
  <r>
    <s v="02748922"/>
    <s v="06/02/2025"/>
    <s v="01:16"/>
    <s v="LBO88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8763"/>
    <s v="En línea"/>
  </r>
  <r>
    <s v="01760545"/>
    <s v="06/02/2025"/>
    <s v="04:56"/>
    <s v="OGF88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7719"/>
    <s v="En línea"/>
  </r>
  <r>
    <s v="02749051"/>
    <s v="06/02/2025"/>
    <s v="06:52"/>
    <s v="OFO3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2725"/>
    <s v="En línea"/>
  </r>
  <r>
    <s v="02749301"/>
    <s v="06/02/2025"/>
    <s v="19:45"/>
    <s v="DDQ13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83917"/>
    <s v="En línea"/>
  </r>
  <r>
    <s v="02749207"/>
    <s v="06/02/2025"/>
    <s v="14:51"/>
    <s v="LBO93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0266"/>
    <s v="En línea"/>
  </r>
  <r>
    <s v="02749169"/>
    <s v="06/02/2025"/>
    <s v="12:43"/>
    <s v="OGG41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7681"/>
    <s v="En línea"/>
  </r>
  <r>
    <s v="01760978"/>
    <s v="06/02/2025"/>
    <s v="23:36"/>
    <s v="DDY64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6468"/>
    <s v="En línea"/>
  </r>
  <r>
    <s v="02749111"/>
    <s v="06/02/2025"/>
    <s v="10:24"/>
    <s v="OFL31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3500"/>
    <s v="En línea"/>
  </r>
  <r>
    <s v="02749123"/>
    <s v="06/02/2025"/>
    <s v="10:47"/>
    <s v="OFO9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9259"/>
    <s v="En línea"/>
  </r>
  <r>
    <s v="01464944"/>
    <s v="06/02/2025"/>
    <s v="09:07"/>
    <s v="OLN090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213360"/>
    <s v="En línea"/>
  </r>
  <r>
    <s v="04227368"/>
    <s v="06/02/2025"/>
    <s v="20:46"/>
    <s v="OLO686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30410"/>
    <s v="En línea"/>
  </r>
  <r>
    <s v="02393154"/>
    <s v="06/02/2025"/>
    <s v="12:46"/>
    <s v="OKZ776"/>
    <x v="0"/>
    <s v="BOGOTÁ, D.C."/>
    <x v="0"/>
    <x v="1"/>
    <n v="82240"/>
    <n v="8"/>
    <n v="10280"/>
    <n v="10280"/>
    <s v="1000800926001005"/>
    <n v="10510.43"/>
    <n v="84083.44"/>
    <x v="14"/>
    <x v="1"/>
    <x v="16"/>
    <n v="1005"/>
    <n v="10008009"/>
    <s v="SABANA"/>
    <n v="2600"/>
    <s v="Combustibles"/>
    <s v="0040007354"/>
    <x v="0"/>
    <s v="105588"/>
    <s v="En línea"/>
  </r>
  <r>
    <s v="01215583"/>
    <s v="06/02/2025"/>
    <s v="03:35"/>
    <s v="OGB28E"/>
    <x v="0"/>
    <s v="BOGOTÁ, D.C."/>
    <x v="0"/>
    <x v="0"/>
    <n v="23235"/>
    <n v="1.5"/>
    <n v="15490"/>
    <n v="15490"/>
    <s v="1000800937031005"/>
    <n v="16129.73"/>
    <n v="24194.595000000001"/>
    <x v="48"/>
    <x v="1"/>
    <x v="16"/>
    <n v="1005"/>
    <n v="10008009"/>
    <s v="SABANA"/>
    <n v="3703"/>
    <s v="Combustibles"/>
    <s v="0040007354"/>
    <x v="0"/>
    <s v="53630"/>
    <s v="En línea"/>
  </r>
  <r>
    <s v="02372360"/>
    <s v="06/02/2025"/>
    <s v="20:38"/>
    <s v="OLN179"/>
    <x v="2"/>
    <s v="BOGOTÁ, D.C."/>
    <x v="0"/>
    <x v="0"/>
    <n v="134777.49"/>
    <n v="8.6229999999999993"/>
    <n v="15630"/>
    <n v="15630"/>
    <s v="10008009930267"/>
    <n v="16316.6"/>
    <n v="140698.04180000001"/>
    <x v="33"/>
    <x v="1"/>
    <x v="19"/>
    <n v="267"/>
    <n v="10008009"/>
    <s v="SABANA"/>
    <n v="930"/>
    <s v="Combustibles"/>
    <s v="0040006107"/>
    <x v="0"/>
    <s v="88582"/>
    <s v="En línea"/>
  </r>
  <r>
    <s v="01627106"/>
    <s v="06/02/2025"/>
    <s v="20:23"/>
    <s v="OKZ550"/>
    <x v="0"/>
    <s v="BOGOTÁ, D.C."/>
    <x v="0"/>
    <x v="1"/>
    <n v="49944.73"/>
    <n v="4.8070000000000004"/>
    <n v="10390"/>
    <n v="10390"/>
    <s v="100080099301005"/>
    <n v="10510.43"/>
    <n v="50523.637010000006"/>
    <x v="33"/>
    <x v="1"/>
    <x v="17"/>
    <n v="1005"/>
    <n v="10008009"/>
    <s v="SABANA"/>
    <n v="930"/>
    <s v="Combustibles"/>
    <s v="0040007354"/>
    <x v="0"/>
    <s v="164245"/>
    <s v="En línea"/>
  </r>
  <r>
    <s v="01627063"/>
    <s v="06/02/2025"/>
    <s v="18:14"/>
    <s v="OLO470"/>
    <x v="0"/>
    <s v="BOGOTÁ, D.C."/>
    <x v="0"/>
    <x v="1"/>
    <n v="27252.97"/>
    <n v="2.6230000000000002"/>
    <n v="10390"/>
    <n v="10390"/>
    <s v="100080099301005"/>
    <n v="10510.43"/>
    <n v="27568.857890000003"/>
    <x v="33"/>
    <x v="1"/>
    <x v="17"/>
    <n v="1005"/>
    <n v="10008009"/>
    <s v="SABANA"/>
    <n v="930"/>
    <s v="Combustibles"/>
    <s v="0040007354"/>
    <x v="0"/>
    <s v="130671"/>
    <s v="En línea"/>
  </r>
  <r>
    <s v="04282404"/>
    <s v="06/02/2025"/>
    <s v="20:03"/>
    <s v="OBF232"/>
    <x v="0"/>
    <s v="BOGOTÁ, D.C."/>
    <x v="0"/>
    <x v="0"/>
    <n v="61840"/>
    <n v="4"/>
    <n v="15460"/>
    <n v="15460"/>
    <s v="100080099841005"/>
    <n v="16129.73"/>
    <n v="64518.92"/>
    <x v="34"/>
    <x v="1"/>
    <x v="17"/>
    <n v="1005"/>
    <n v="10008009"/>
    <s v="SABANA"/>
    <n v="984"/>
    <s v="Combustibles"/>
    <s v="0040007354"/>
    <x v="0"/>
    <s v="387133"/>
    <s v="En línea"/>
  </r>
  <r>
    <s v="02340128"/>
    <s v="06/02/2025"/>
    <s v="18:01"/>
    <s v="LHA59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37963"/>
    <s v="En línea"/>
  </r>
  <r>
    <s v="04362955"/>
    <s v="06/02/2025"/>
    <s v="12:22"/>
    <s v="OKZ755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81626"/>
    <s v="En línea"/>
  </r>
  <r>
    <s v="03172577"/>
    <s v="06/02/2025"/>
    <s v="05:23"/>
    <s v="ODT189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31610"/>
    <s v="En línea"/>
  </r>
  <r>
    <s v="03172620"/>
    <s v="06/02/2025"/>
    <s v="10:29"/>
    <s v="OJX031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197987"/>
    <s v="En línea"/>
  </r>
  <r>
    <s v="02277124"/>
    <s v="06/02/2025"/>
    <s v="17:57"/>
    <s v="ODT166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32929"/>
    <s v="En línea"/>
  </r>
  <r>
    <s v="03172737"/>
    <s v="06/02/2025"/>
    <s v="20:15"/>
    <s v="OFL94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49160"/>
    <s v="En línea"/>
  </r>
  <r>
    <s v="04334060"/>
    <s v="06/02/2025"/>
    <s v="20:51"/>
    <s v="OFM53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8325"/>
    <s v="En línea"/>
  </r>
  <r>
    <s v="021014457"/>
    <s v="06/02/2025"/>
    <s v="02:34"/>
    <s v="OFT21E"/>
    <x v="0"/>
    <s v="BOGOTÁ, D.C."/>
    <x v="0"/>
    <x v="0"/>
    <n v="17256.36"/>
    <n v="1.1220000000000001"/>
    <n v="15380"/>
    <n v="15380"/>
    <s v="1000800915661005"/>
    <n v="16129.73"/>
    <n v="18097.557060000003"/>
    <x v="24"/>
    <x v="1"/>
    <x v="16"/>
    <n v="1005"/>
    <n v="10008009"/>
    <s v="SABANA"/>
    <n v="1566"/>
    <s v="Combustibles"/>
    <s v="0040007354"/>
    <x v="0"/>
    <s v="32561"/>
    <s v="En línea"/>
  </r>
  <r>
    <s v="01831098"/>
    <s v="06/02/2025"/>
    <s v="19:22"/>
    <s v="OFK43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61426"/>
    <s v="En línea"/>
  </r>
  <r>
    <s v="01690804"/>
    <s v="06/02/2025"/>
    <s v="02:36"/>
    <s v="OLN143"/>
    <x v="0"/>
    <s v="BOGOTÁ, D.C."/>
    <x v="0"/>
    <x v="0"/>
    <n v="62360"/>
    <n v="4"/>
    <n v="15590"/>
    <n v="15590"/>
    <s v="1000800910391005"/>
    <n v="16129.73"/>
    <n v="64518.92"/>
    <x v="5"/>
    <x v="1"/>
    <x v="17"/>
    <n v="1005"/>
    <n v="10008009"/>
    <s v="SABANA"/>
    <n v="1039"/>
    <s v="Combustibles"/>
    <s v="0040007354"/>
    <x v="0"/>
    <s v="152782"/>
    <s v="En línea"/>
  </r>
  <r>
    <s v="01691079"/>
    <s v="06/02/2025"/>
    <s v="15:04"/>
    <s v="OGB98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5141"/>
    <s v="En línea"/>
  </r>
  <r>
    <s v="01691094"/>
    <s v="06/02/2025"/>
    <s v="15:54"/>
    <s v="OAM26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91385"/>
    <s v="En línea"/>
  </r>
  <r>
    <s v="02464818"/>
    <s v="06/02/2025"/>
    <s v="12:09"/>
    <s v="DDP71E"/>
    <x v="0"/>
    <s v="BOGOTÁ, D.C."/>
    <x v="0"/>
    <x v="0"/>
    <n v="21841.59"/>
    <n v="1.401"/>
    <n v="15590"/>
    <n v="15590"/>
    <s v="1000800910391005"/>
    <n v="16129.73"/>
    <n v="22597.75173"/>
    <x v="5"/>
    <x v="1"/>
    <x v="17"/>
    <n v="1005"/>
    <n v="10008009"/>
    <s v="SABANA"/>
    <n v="1039"/>
    <s v="Combustibles"/>
    <s v="0040007354"/>
    <x v="0"/>
    <s v="41475"/>
    <s v="En línea"/>
  </r>
  <r>
    <s v="01691122"/>
    <s v="06/02/2025"/>
    <s v="17:21"/>
    <s v="OLN206"/>
    <x v="0"/>
    <s v="BOGOTÁ, D.C."/>
    <x v="0"/>
    <x v="0"/>
    <n v="62360"/>
    <n v="4"/>
    <n v="15590"/>
    <n v="15590"/>
    <s v="1000800910391005"/>
    <n v="16129.73"/>
    <n v="64518.92"/>
    <x v="5"/>
    <x v="1"/>
    <x v="17"/>
    <n v="1005"/>
    <n v="10008009"/>
    <s v="SABANA"/>
    <n v="1039"/>
    <s v="Combustibles"/>
    <s v="0040007354"/>
    <x v="0"/>
    <s v="104173"/>
    <s v="En línea"/>
  </r>
  <r>
    <s v="01691173"/>
    <s v="06/02/2025"/>
    <s v="20:23"/>
    <s v="ODT163"/>
    <x v="0"/>
    <s v="BOGOTÁ, D.C."/>
    <x v="0"/>
    <x v="0"/>
    <n v="77950"/>
    <n v="5"/>
    <n v="15590"/>
    <n v="15590"/>
    <s v="1000800910391005"/>
    <n v="16129.73"/>
    <n v="80648.649999999994"/>
    <x v="5"/>
    <x v="1"/>
    <x v="17"/>
    <n v="1005"/>
    <n v="10008009"/>
    <s v="SABANA"/>
    <n v="1039"/>
    <s v="Combustibles"/>
    <s v="0040007354"/>
    <x v="0"/>
    <s v="138486"/>
    <s v="En línea"/>
  </r>
  <r>
    <s v="02464916"/>
    <s v="06/02/2025"/>
    <s v="20:37"/>
    <s v="ODT152"/>
    <x v="0"/>
    <s v="BOGOTÁ, D.C."/>
    <x v="0"/>
    <x v="0"/>
    <n v="77950"/>
    <n v="5"/>
    <n v="15590"/>
    <n v="15590"/>
    <s v="1000800910391005"/>
    <n v="16129.73"/>
    <n v="80648.649999999994"/>
    <x v="5"/>
    <x v="1"/>
    <x v="17"/>
    <n v="1005"/>
    <n v="10008009"/>
    <s v="SABANA"/>
    <n v="1039"/>
    <s v="Combustibles"/>
    <s v="0040007354"/>
    <x v="0"/>
    <s v="183772"/>
    <s v="En línea"/>
  </r>
  <r>
    <s v="01691143"/>
    <s v="06/02/2025"/>
    <s v="18:47"/>
    <s v="UKP02D"/>
    <x v="0"/>
    <s v="BOGOTÁ, D.C."/>
    <x v="0"/>
    <x v="0"/>
    <n v="25505.24"/>
    <n v="1.6359999999999999"/>
    <n v="15590"/>
    <n v="15590"/>
    <s v="1000800910391005"/>
    <n v="16129.73"/>
    <n v="26388.238279999998"/>
    <x v="5"/>
    <x v="1"/>
    <x v="17"/>
    <n v="1005"/>
    <n v="10008009"/>
    <s v="SABANA"/>
    <n v="1039"/>
    <s v="Combustibles"/>
    <s v="0040007354"/>
    <x v="0"/>
    <s v="60243"/>
    <s v="En línea"/>
  </r>
  <r>
    <s v="01691149"/>
    <s v="06/02/2025"/>
    <s v="19:04"/>
    <s v="OFV3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1863"/>
    <s v="En línea"/>
  </r>
  <r>
    <s v="01691272"/>
    <s v="06/02/2025"/>
    <s v="23:39"/>
    <s v="OFN31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7218"/>
    <s v="En línea"/>
  </r>
  <r>
    <s v="01691180"/>
    <s v="06/02/2025"/>
    <s v="20:47"/>
    <s v="UKP19D"/>
    <x v="0"/>
    <s v="BOGOTÁ, D.C."/>
    <x v="0"/>
    <x v="0"/>
    <n v="31180"/>
    <n v="2"/>
    <n v="15590"/>
    <n v="15590"/>
    <s v="1000800910391005"/>
    <n v="16129.73"/>
    <n v="32259.46"/>
    <x v="5"/>
    <x v="1"/>
    <x v="17"/>
    <n v="1005"/>
    <n v="10008009"/>
    <s v="SABANA"/>
    <n v="1039"/>
    <s v="Combustibles"/>
    <s v="0040007354"/>
    <x v="0"/>
    <s v="49502"/>
    <s v="En línea"/>
  </r>
  <r>
    <s v="02420476"/>
    <s v="06/02/2025"/>
    <s v="01:51"/>
    <s v="OFQ24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64750"/>
    <s v="En línea"/>
  </r>
  <r>
    <s v="02420483"/>
    <s v="06/02/2025"/>
    <s v="02:19"/>
    <s v="OFQ28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60620"/>
    <s v="En línea"/>
  </r>
  <r>
    <s v="02420528"/>
    <s v="06/02/2025"/>
    <s v="14:03"/>
    <s v="OFT38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36901"/>
    <s v="En línea"/>
  </r>
  <r>
    <s v="02420449"/>
    <s v="06/02/2025"/>
    <s v="00:02"/>
    <s v="JQV015"/>
    <x v="0"/>
    <s v="BOGOTÁ, D.C."/>
    <x v="0"/>
    <x v="1"/>
    <n v="41840"/>
    <n v="4"/>
    <n v="10460"/>
    <n v="10460"/>
    <s v="1000800910681005"/>
    <n v="10510.43"/>
    <n v="42041.72"/>
    <x v="16"/>
    <x v="1"/>
    <x v="17"/>
    <n v="1005"/>
    <n v="10008009"/>
    <s v="SABANA"/>
    <n v="1068"/>
    <s v="Combustibles"/>
    <s v="0040007354"/>
    <x v="0"/>
    <s v="111901"/>
    <s v="En línea"/>
  </r>
  <r>
    <s v="2354533"/>
    <s v="06/02/2025"/>
    <s v="12:56"/>
    <s v="GCX148"/>
    <x v="2"/>
    <s v="BOGOTÁ, D.C."/>
    <x v="0"/>
    <x v="1"/>
    <n v="107773.155"/>
    <n v="10.269"/>
    <n v="10495"/>
    <n v="10495"/>
    <s v="100080092338267"/>
    <n v="10697.3"/>
    <n v="109850.57369999999"/>
    <x v="8"/>
    <x v="1"/>
    <x v="19"/>
    <n v="267"/>
    <n v="10008009"/>
    <s v="SABANA"/>
    <n v="2338"/>
    <s v="Combustibles"/>
    <s v="0040006107"/>
    <x v="0"/>
    <s v="49135"/>
    <s v="En línea"/>
  </r>
  <r>
    <s v="2354478"/>
    <s v="06/02/2025"/>
    <s v="08:29"/>
    <s v="DDN66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84635"/>
    <s v="En línea"/>
  </r>
  <r>
    <s v="2354638"/>
    <s v="06/02/2025"/>
    <s v="19:30"/>
    <s v="OFW59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57341"/>
    <s v="En línea"/>
  </r>
  <r>
    <s v="2354681"/>
    <s v="06/02/2025"/>
    <s v="21:28"/>
    <s v="ODT178"/>
    <x v="0"/>
    <s v="BOGOTÁ, D.C."/>
    <x v="0"/>
    <x v="0"/>
    <n v="79135"/>
    <n v="5"/>
    <n v="15827"/>
    <n v="15827"/>
    <s v="1000800923381005"/>
    <n v="16129.73"/>
    <n v="80648.649999999994"/>
    <x v="8"/>
    <x v="1"/>
    <x v="16"/>
    <n v="1005"/>
    <n v="10008009"/>
    <s v="SABANA"/>
    <n v="2338"/>
    <s v="Combustibles"/>
    <s v="0040007354"/>
    <x v="0"/>
    <s v="177155"/>
    <s v="En línea"/>
  </r>
  <r>
    <s v="2354704"/>
    <s v="06/02/2025"/>
    <s v="22:18"/>
    <s v="OFQ64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49707"/>
    <s v="En línea"/>
  </r>
  <r>
    <s v="2354630"/>
    <s v="06/02/2025"/>
    <s v="19:05"/>
    <s v="LIS754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38042"/>
    <s v="En línea"/>
  </r>
  <r>
    <s v="2354652"/>
    <s v="06/02/2025"/>
    <s v="20:37"/>
    <s v="GCX118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86986"/>
    <s v="En línea"/>
  </r>
  <r>
    <s v="2354512"/>
    <s v="06/02/2025"/>
    <s v="11:26"/>
    <s v="GCX124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97877"/>
    <s v="En línea"/>
  </r>
  <r>
    <s v="02749376"/>
    <s v="06/02/2025"/>
    <s v="21:54"/>
    <s v="OJY283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50494"/>
    <s v="En línea"/>
  </r>
  <r>
    <s v="01760706"/>
    <s v="06/02/2025"/>
    <s v="13:27"/>
    <s v="JQV017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93082"/>
    <s v="En línea"/>
  </r>
  <r>
    <s v="01760674"/>
    <s v="06/02/2025"/>
    <s v="11:53"/>
    <s v="OKZ853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42585"/>
    <s v="En línea"/>
  </r>
  <r>
    <s v="02720100"/>
    <s v="06/02/2025"/>
    <s v="09:06"/>
    <s v="OBI104"/>
    <x v="7"/>
    <s v="BOGOTÁ, D.C."/>
    <x v="0"/>
    <x v="0"/>
    <n v="132345.15"/>
    <n v="8.4350000000000005"/>
    <n v="15690"/>
    <n v="15690"/>
    <s v="1000800920461011"/>
    <n v="15739.65"/>
    <n v="132763.94774999999"/>
    <x v="2"/>
    <x v="1"/>
    <x v="24"/>
    <n v="1011"/>
    <n v="10008009"/>
    <s v="SABANA"/>
    <n v="2046"/>
    <s v="Combustibles"/>
    <s v="0040006505"/>
    <x v="0"/>
    <s v="283490"/>
    <s v="En línea"/>
  </r>
  <r>
    <s v="02693806"/>
    <s v="06/02/2025"/>
    <s v="06:09"/>
    <s v="OEU938"/>
    <x v="0"/>
    <s v="BOGOTÁ, D.C."/>
    <x v="0"/>
    <x v="0"/>
    <n v="78150"/>
    <n v="5"/>
    <n v="15630"/>
    <n v="15630"/>
    <s v="100080099291005"/>
    <n v="16129.73"/>
    <n v="80648.649999999994"/>
    <x v="9"/>
    <x v="1"/>
    <x v="17"/>
    <n v="1005"/>
    <n v="10008009"/>
    <s v="SABANA"/>
    <n v="929"/>
    <s v="Combustibles"/>
    <s v="0040007354"/>
    <x v="0"/>
    <s v="231881"/>
    <s v="En línea"/>
  </r>
  <r>
    <s v="03756024"/>
    <s v="06/02/2025"/>
    <s v="14:05"/>
    <s v="DDQ64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86816"/>
    <s v="En línea"/>
  </r>
  <r>
    <s v="03756107"/>
    <s v="06/02/2025"/>
    <s v="17:06"/>
    <s v="OFT29E"/>
    <x v="0"/>
    <s v="BOGOTÁ, D.C."/>
    <x v="0"/>
    <x v="0"/>
    <n v="15630"/>
    <n v="1"/>
    <n v="15630"/>
    <n v="15630"/>
    <s v="100080099291005"/>
    <n v="16129.73"/>
    <n v="16129.73"/>
    <x v="9"/>
    <x v="1"/>
    <x v="17"/>
    <n v="1005"/>
    <n v="10008009"/>
    <s v="SABANA"/>
    <n v="929"/>
    <s v="Combustibles"/>
    <s v="0040007354"/>
    <x v="0"/>
    <s v="34236"/>
    <s v="En línea"/>
  </r>
  <r>
    <s v="01484593"/>
    <s v="06/02/2025"/>
    <s v="18:13"/>
    <s v="OFZ03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59170"/>
    <s v="En línea"/>
  </r>
  <r>
    <s v="01392531"/>
    <s v="06/02/2025"/>
    <s v="02:27"/>
    <s v="OLO609"/>
    <x v="0"/>
    <s v="BOGOTÁ, D.C."/>
    <x v="0"/>
    <x v="1"/>
    <n v="41440"/>
    <n v="4"/>
    <n v="10360"/>
    <n v="10360"/>
    <s v="100080099591005"/>
    <n v="10510.43"/>
    <n v="42041.72"/>
    <x v="49"/>
    <x v="1"/>
    <x v="17"/>
    <n v="1005"/>
    <n v="10008009"/>
    <s v="SABANA"/>
    <n v="959"/>
    <s v="Combustibles"/>
    <s v="0040007354"/>
    <x v="0"/>
    <s v="125511"/>
    <s v="En línea"/>
  </r>
  <r>
    <s v="03251796"/>
    <s v="06/02/2025"/>
    <s v="01:03"/>
    <s v="LHF22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5060"/>
    <s v="En línea"/>
  </r>
  <r>
    <s v="03251801"/>
    <s v="06/02/2025"/>
    <s v="02:22"/>
    <s v="OAM66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5976"/>
    <s v="En línea"/>
  </r>
  <r>
    <s v="02241871"/>
    <s v="06/02/2025"/>
    <s v="09:40"/>
    <s v="OAN76E"/>
    <x v="0"/>
    <s v="BOGOTÁ, D.C."/>
    <x v="0"/>
    <x v="0"/>
    <n v="7556.49"/>
    <n v="0.49099999999999999"/>
    <n v="15390"/>
    <n v="15390"/>
    <s v="1000800915551005"/>
    <n v="16129.73"/>
    <n v="7919.6974299999993"/>
    <x v="31"/>
    <x v="1"/>
    <x v="16"/>
    <n v="1005"/>
    <n v="10008009"/>
    <s v="SABANA"/>
    <n v="1555"/>
    <s v="Combustibles"/>
    <s v="0040007354"/>
    <x v="0"/>
    <s v="44491"/>
    <s v="En línea"/>
  </r>
  <r>
    <s v="03251932"/>
    <s v="06/02/2025"/>
    <s v="09:23"/>
    <s v="LIS731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56529"/>
    <s v="En línea"/>
  </r>
  <r>
    <s v="04190347"/>
    <s v="06/02/2025"/>
    <s v="08:19"/>
    <s v="JQV270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51336"/>
    <s v="En línea"/>
  </r>
  <r>
    <s v="02241863"/>
    <s v="06/02/2025"/>
    <s v="09:15"/>
    <s v="OGB72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6690"/>
    <s v="En línea"/>
  </r>
  <r>
    <s v="02241843"/>
    <s v="06/02/2025"/>
    <s v="08:38"/>
    <s v="OFW70E"/>
    <x v="0"/>
    <s v="BOGOTÁ, D.C."/>
    <x v="0"/>
    <x v="0"/>
    <n v="17883.18"/>
    <n v="1.1619999999999999"/>
    <n v="15390"/>
    <n v="15390"/>
    <s v="1000800915551005"/>
    <n v="16129.73"/>
    <n v="18742.74626"/>
    <x v="31"/>
    <x v="1"/>
    <x v="16"/>
    <n v="1005"/>
    <n v="10008009"/>
    <s v="SABANA"/>
    <n v="1555"/>
    <s v="Combustibles"/>
    <s v="0040007354"/>
    <x v="0"/>
    <s v="63439"/>
    <s v="En línea"/>
  </r>
  <r>
    <s v="03251907"/>
    <s v="06/02/2025"/>
    <s v="08:46"/>
    <s v="LHE78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34546"/>
    <s v="En línea"/>
  </r>
  <r>
    <s v="02241847"/>
    <s v="06/02/2025"/>
    <s v="08:47"/>
    <s v="OAN37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4466"/>
    <s v="En línea"/>
  </r>
  <r>
    <s v="01138633"/>
    <s v="06/02/2025"/>
    <s v="19:39"/>
    <s v="OGF58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3009"/>
    <s v="En línea"/>
  </r>
  <r>
    <s v="03251999"/>
    <s v="06/02/2025"/>
    <s v="13:30"/>
    <s v="LHE96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0504"/>
    <s v="En línea"/>
  </r>
  <r>
    <s v="03251982"/>
    <s v="06/02/2025"/>
    <s v="11:59"/>
    <s v="LHA37F"/>
    <x v="0"/>
    <s v="BOGOTÁ, D.C."/>
    <x v="0"/>
    <x v="0"/>
    <n v="6802.38"/>
    <n v="0.442"/>
    <n v="15390"/>
    <n v="15390"/>
    <s v="1000800915551005"/>
    <n v="16129.73"/>
    <n v="7129.3406599999998"/>
    <x v="31"/>
    <x v="1"/>
    <x v="16"/>
    <n v="1005"/>
    <n v="10008009"/>
    <s v="SABANA"/>
    <n v="1555"/>
    <s v="Combustibles"/>
    <s v="0040007354"/>
    <x v="0"/>
    <s v="27347"/>
    <s v="En línea"/>
  </r>
  <r>
    <s v="03251986"/>
    <s v="06/02/2025"/>
    <s v="12:06"/>
    <s v="OAM27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01256"/>
    <s v="En línea"/>
  </r>
  <r>
    <s v="02241905"/>
    <s v="06/02/2025"/>
    <s v="12:13"/>
    <s v="OAM32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93645"/>
    <s v="En línea"/>
  </r>
  <r>
    <s v="04190395"/>
    <s v="06/02/2025"/>
    <s v="13:54"/>
    <s v="LHE62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7017"/>
    <s v="En línea"/>
  </r>
  <r>
    <s v="02241803"/>
    <s v="06/02/2025"/>
    <s v="06:16"/>
    <s v="LIS830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9031"/>
    <s v="En línea"/>
  </r>
  <r>
    <s v="03251917"/>
    <s v="06/02/2025"/>
    <s v="08:58"/>
    <s v="LIS837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6662"/>
    <s v="En línea"/>
  </r>
  <r>
    <s v="02241926"/>
    <s v="06/02/2025"/>
    <s v="14:32"/>
    <s v="OLO759"/>
    <x v="0"/>
    <s v="BOGOTÁ, D.C."/>
    <x v="0"/>
    <x v="1"/>
    <n v="34188"/>
    <n v="3.3"/>
    <n v="10360"/>
    <n v="10360"/>
    <s v="1000800915551005"/>
    <n v="10510.43"/>
    <n v="34684.419000000002"/>
    <x v="31"/>
    <x v="1"/>
    <x v="16"/>
    <n v="1005"/>
    <n v="10008009"/>
    <s v="SABANA"/>
    <n v="1555"/>
    <s v="Combustibles"/>
    <s v="0040007354"/>
    <x v="0"/>
    <s v="116422"/>
    <s v="En línea"/>
  </r>
  <r>
    <s v="03252065"/>
    <s v="06/02/2025"/>
    <s v="17:46"/>
    <s v="LIS825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40830"/>
    <s v="En línea"/>
  </r>
  <r>
    <s v="03252079"/>
    <s v="06/02/2025"/>
    <s v="18:47"/>
    <s v="LIS784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43728"/>
    <s v="En línea"/>
  </r>
  <r>
    <s v="02241982"/>
    <s v="06/02/2025"/>
    <s v="20:58"/>
    <s v="OLM902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72541"/>
    <s v="En línea"/>
  </r>
  <r>
    <s v="02741006"/>
    <s v="06/02/2025"/>
    <s v="07:18"/>
    <s v="OFP3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2956"/>
    <s v="En línea"/>
  </r>
  <r>
    <s v="02740902"/>
    <s v="06/02/2025"/>
    <s v="00:32"/>
    <s v="OGB8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4844"/>
    <s v="En línea"/>
  </r>
  <r>
    <s v="02740892"/>
    <s v="06/02/2025"/>
    <s v="00:21"/>
    <s v="OFP0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8411"/>
    <s v="En línea"/>
  </r>
  <r>
    <s v="01863102"/>
    <s v="06/02/2025"/>
    <s v="01:23"/>
    <s v="DDW07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5945"/>
    <s v="En línea"/>
  </r>
  <r>
    <s v="02741038"/>
    <s v="06/02/2025"/>
    <s v="08:12"/>
    <s v="OFM1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5656"/>
    <s v="En línea"/>
  </r>
  <r>
    <s v="02741098"/>
    <s v="06/02/2025"/>
    <s v="09:43"/>
    <s v="LHB99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24656"/>
    <s v="En línea"/>
  </r>
  <r>
    <s v="02741110"/>
    <s v="06/02/2025"/>
    <s v="10:00"/>
    <s v="OFP8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3335"/>
    <s v="En línea"/>
  </r>
  <r>
    <s v="02741068"/>
    <s v="06/02/2025"/>
    <s v="09:08"/>
    <s v="LHF17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21513"/>
    <s v="En línea"/>
  </r>
  <r>
    <s v="02741083"/>
    <s v="06/02/2025"/>
    <s v="09:23"/>
    <s v="OKZ841"/>
    <x v="0"/>
    <s v="BOGOTÁ, D.C."/>
    <x v="0"/>
    <x v="0"/>
    <n v="61840"/>
    <n v="4"/>
    <n v="15460"/>
    <n v="15460"/>
    <s v="1000800910471005"/>
    <n v="16129.73"/>
    <n v="64518.92"/>
    <x v="6"/>
    <x v="1"/>
    <x v="17"/>
    <n v="1005"/>
    <n v="10008009"/>
    <s v="SABANA"/>
    <n v="1047"/>
    <s v="Combustibles"/>
    <s v="0040007354"/>
    <x v="0"/>
    <s v="150705"/>
    <s v="En línea"/>
  </r>
  <r>
    <s v="02741339"/>
    <s v="06/02/2025"/>
    <s v="15:07"/>
    <s v="OFM3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1530"/>
    <s v="En línea"/>
  </r>
  <r>
    <s v="02741403"/>
    <s v="06/02/2025"/>
    <s v="16:39"/>
    <s v="OFP0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0662"/>
    <s v="En línea"/>
  </r>
  <r>
    <s v="02741418"/>
    <s v="06/02/2025"/>
    <s v="16:59"/>
    <s v="OFM27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5006"/>
    <s v="En línea"/>
  </r>
  <r>
    <s v="02741397"/>
    <s v="06/02/2025"/>
    <s v="16:37"/>
    <s v="OFP7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9133"/>
    <s v="En línea"/>
  </r>
  <r>
    <s v="02741399"/>
    <s v="06/02/2025"/>
    <s v="16:36"/>
    <s v="OFL0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2466"/>
    <s v="En línea"/>
  </r>
  <r>
    <s v="02741428"/>
    <s v="06/02/2025"/>
    <s v="17:10"/>
    <s v="OFL8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5661"/>
    <s v="En línea"/>
  </r>
  <r>
    <s v="02741454"/>
    <s v="06/02/2025"/>
    <s v="17:43"/>
    <s v="OFP6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9801"/>
    <s v="En línea"/>
  </r>
  <r>
    <s v="02741063"/>
    <s v="06/02/2025"/>
    <s v="08:57"/>
    <s v="DDW0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2586"/>
    <s v="En línea"/>
  </r>
  <r>
    <s v="02740896"/>
    <s v="06/02/2025"/>
    <s v="00:25"/>
    <s v="GCX142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37595"/>
    <s v="En línea"/>
  </r>
  <r>
    <s v="01863075"/>
    <s v="06/02/2025"/>
    <s v="00:35"/>
    <s v="JQU940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75113"/>
    <s v="En línea"/>
  </r>
  <r>
    <s v="02741107"/>
    <s v="06/02/2025"/>
    <s v="09:56"/>
    <s v="GCX143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47444"/>
    <s v="En línea"/>
  </r>
  <r>
    <s v="02741236"/>
    <s v="06/02/2025"/>
    <s v="13:05"/>
    <s v="OBE778"/>
    <x v="0"/>
    <s v="BOGOTÁ, D.C."/>
    <x v="0"/>
    <x v="1"/>
    <n v="82560"/>
    <n v="8"/>
    <n v="10320"/>
    <n v="10320"/>
    <s v="1000800910471005"/>
    <n v="10510.43"/>
    <n v="84083.44"/>
    <x v="6"/>
    <x v="1"/>
    <x v="17"/>
    <n v="1005"/>
    <n v="10008009"/>
    <s v="SABANA"/>
    <n v="1047"/>
    <s v="Combustibles"/>
    <s v="0040007354"/>
    <x v="0"/>
    <s v="281155"/>
    <s v="En línea"/>
  </r>
  <r>
    <s v="02741775"/>
    <s v="06/02/2025"/>
    <s v="22:55"/>
    <s v="GCX137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2861"/>
    <s v="En línea"/>
  </r>
  <r>
    <s v="02741652"/>
    <s v="06/02/2025"/>
    <s v="21:20"/>
    <s v="OLO467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26135"/>
    <s v="En línea"/>
  </r>
  <r>
    <s v="02675301"/>
    <s v="06/02/2025"/>
    <s v="09:32"/>
    <s v="OFT49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34440"/>
    <s v="En línea"/>
  </r>
  <r>
    <s v="01683916"/>
    <s v="06/02/2025"/>
    <s v="22:15"/>
    <s v="UKP38D"/>
    <x v="0"/>
    <s v="BOGOTÁ, D.C."/>
    <x v="0"/>
    <x v="0"/>
    <n v="24700.28"/>
    <n v="1.6060000000000001"/>
    <n v="15380"/>
    <n v="15380"/>
    <s v="1000800910611005"/>
    <n v="16129.73"/>
    <n v="25904.346379999999"/>
    <x v="15"/>
    <x v="1"/>
    <x v="17"/>
    <n v="1005"/>
    <n v="10008009"/>
    <s v="SABANA"/>
    <n v="1061"/>
    <s v="Combustibles"/>
    <s v="0040007354"/>
    <x v="0"/>
    <s v="53394"/>
    <s v="En línea"/>
  </r>
  <r>
    <s v="01559624"/>
    <s v="06/02/2025"/>
    <s v="07:34"/>
    <s v="DDO56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79485"/>
    <s v="En línea"/>
  </r>
  <r>
    <s v="01559588"/>
    <s v="06/02/2025"/>
    <s v="06:16"/>
    <s v="LIS734"/>
    <x v="0"/>
    <s v="BOGOTÁ, D.C."/>
    <x v="0"/>
    <x v="0"/>
    <n v="47190"/>
    <n v="3"/>
    <n v="15730"/>
    <n v="15730"/>
    <s v="1000800910671005"/>
    <n v="16129.73"/>
    <n v="48389.19"/>
    <x v="36"/>
    <x v="1"/>
    <x v="17"/>
    <n v="1005"/>
    <n v="10008009"/>
    <s v="SABANA"/>
    <n v="1067"/>
    <s v="Combustibles"/>
    <s v="0040007354"/>
    <x v="0"/>
    <s v="45689"/>
    <s v="En línea"/>
  </r>
  <r>
    <s v="02456826"/>
    <s v="06/02/2025"/>
    <s v="15:55"/>
    <s v="DDO78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10024"/>
    <s v="En línea"/>
  </r>
  <r>
    <s v="02456809"/>
    <s v="06/02/2025"/>
    <s v="15:39"/>
    <s v="OFT50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32584"/>
    <s v="En línea"/>
  </r>
  <r>
    <s v="02456857"/>
    <s v="06/02/2025"/>
    <s v="16:51"/>
    <s v="OFV76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65345"/>
    <s v="En línea"/>
  </r>
  <r>
    <s v="01559738"/>
    <s v="06/02/2025"/>
    <s v="11:38"/>
    <s v="OFT20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26726"/>
    <s v="En línea"/>
  </r>
  <r>
    <s v="01559926"/>
    <s v="06/02/2025"/>
    <s v="23:13"/>
    <s v="OGG22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1043"/>
    <s v="En línea"/>
  </r>
  <r>
    <s v="0387628"/>
    <s v="06/02/2025"/>
    <s v="09:15"/>
    <s v="OFZ57E"/>
    <x v="0"/>
    <s v="BOGOTÁ, D.C."/>
    <x v="0"/>
    <x v="0"/>
    <n v="23370"/>
    <n v="1.5"/>
    <n v="15580"/>
    <n v="15580"/>
    <s v="1000800916211005"/>
    <n v="16129.73"/>
    <n v="24194.595000000001"/>
    <x v="44"/>
    <x v="1"/>
    <x v="16"/>
    <n v="1005"/>
    <n v="10008009"/>
    <s v="SABANA"/>
    <n v="1621"/>
    <s v="Combustibles"/>
    <s v="0040007354"/>
    <x v="0"/>
    <s v="79142"/>
    <s v="En línea"/>
  </r>
  <r>
    <s v="0265867"/>
    <s v="06/02/2025"/>
    <s v="12:48"/>
    <s v="DDW83E"/>
    <x v="0"/>
    <s v="BOGOTÁ, D.C."/>
    <x v="0"/>
    <x v="0"/>
    <n v="23370"/>
    <n v="1.5"/>
    <n v="15580"/>
    <n v="15580"/>
    <s v="1000800916211005"/>
    <n v="16129.73"/>
    <n v="24194.595000000001"/>
    <x v="44"/>
    <x v="1"/>
    <x v="16"/>
    <n v="1005"/>
    <n v="10008009"/>
    <s v="SABANA"/>
    <n v="1621"/>
    <s v="Combustibles"/>
    <s v="0040007354"/>
    <x v="0"/>
    <s v="103946"/>
    <s v="En línea"/>
  </r>
  <r>
    <s v="03120658"/>
    <s v="06/02/2025"/>
    <s v="01:25"/>
    <s v="OGC10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45351"/>
    <s v="En línea"/>
  </r>
  <r>
    <s v="02104541"/>
    <s v="06/02/2025"/>
    <s v="02:22"/>
    <s v="OFY20E"/>
    <x v="0"/>
    <s v="BOGOTÁ, D.C."/>
    <x v="0"/>
    <x v="0"/>
    <n v="15890"/>
    <n v="1"/>
    <n v="15890"/>
    <n v="15890"/>
    <s v="1000800923041005"/>
    <n v="16129.73"/>
    <n v="16129.73"/>
    <x v="0"/>
    <x v="1"/>
    <x v="16"/>
    <n v="1005"/>
    <n v="10008009"/>
    <s v="SABANA"/>
    <n v="2304"/>
    <s v="Combustibles"/>
    <s v="0040007354"/>
    <x v="0"/>
    <s v="83304"/>
    <s v="En línea"/>
  </r>
  <r>
    <s v="03120965"/>
    <s v="06/02/2025"/>
    <s v="23:10"/>
    <s v="DDQ58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65943"/>
    <s v="En línea"/>
  </r>
  <r>
    <s v="01464908"/>
    <s v="06/02/2025"/>
    <s v="07:30"/>
    <s v="OFO28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23553"/>
    <s v="En línea"/>
  </r>
  <r>
    <s v="03253979"/>
    <s v="06/02/2025"/>
    <s v="08:11"/>
    <s v="OFO96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7169"/>
    <s v="En línea"/>
  </r>
  <r>
    <s v="04227197"/>
    <s v="06/02/2025"/>
    <s v="12:34"/>
    <s v="LBO98F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11812"/>
    <s v="En línea"/>
  </r>
  <r>
    <s v="03254115"/>
    <s v="06/02/2025"/>
    <s v="22:16"/>
    <s v="LBO85F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49701"/>
    <s v="En línea"/>
  </r>
  <r>
    <s v="02393318"/>
    <s v="06/02/2025"/>
    <s v="23:19"/>
    <s v="OFP56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8130"/>
    <s v="En línea"/>
  </r>
  <r>
    <s v="04227286"/>
    <s v="06/02/2025"/>
    <s v="16:25"/>
    <s v="DDQ03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75970"/>
    <s v="En línea"/>
  </r>
  <r>
    <s v="02393236"/>
    <s v="06/02/2025"/>
    <s v="17:32"/>
    <s v="OFZ63E"/>
    <x v="0"/>
    <s v="BOGOTÁ, D.C."/>
    <x v="0"/>
    <x v="0"/>
    <n v="20455.400000000001"/>
    <n v="1.33"/>
    <n v="15380"/>
    <n v="15380"/>
    <s v="1000800926001005"/>
    <n v="16129.73"/>
    <n v="21452.5409"/>
    <x v="14"/>
    <x v="1"/>
    <x v="16"/>
    <n v="1005"/>
    <n v="10008009"/>
    <s v="SABANA"/>
    <n v="2600"/>
    <s v="Combustibles"/>
    <s v="0040007354"/>
    <x v="0"/>
    <s v="62180"/>
    <s v="En línea"/>
  </r>
  <r>
    <s v="01465006"/>
    <s v="06/02/2025"/>
    <s v="19:22"/>
    <s v="OAN98E"/>
    <x v="0"/>
    <s v="BOGOTÁ, D.C."/>
    <x v="0"/>
    <x v="0"/>
    <n v="24223.5"/>
    <n v="1.575"/>
    <n v="15380"/>
    <n v="15380"/>
    <s v="1000800926001005"/>
    <n v="16129.73"/>
    <n v="25404.32475"/>
    <x v="14"/>
    <x v="1"/>
    <x v="16"/>
    <n v="1005"/>
    <n v="10008009"/>
    <s v="SABANA"/>
    <n v="2600"/>
    <s v="Combustibles"/>
    <s v="0040007354"/>
    <x v="0"/>
    <s v="87739"/>
    <s v="En línea"/>
  </r>
  <r>
    <s v="04227242"/>
    <s v="06/02/2025"/>
    <s v="14:34"/>
    <s v="OLO533"/>
    <x v="0"/>
    <s v="BOGOTÁ, D.C."/>
    <x v="0"/>
    <x v="1"/>
    <n v="82240"/>
    <n v="8"/>
    <n v="10280"/>
    <n v="10280"/>
    <s v="1000800926001005"/>
    <n v="10510.43"/>
    <n v="84083.44"/>
    <x v="14"/>
    <x v="1"/>
    <x v="16"/>
    <n v="1005"/>
    <n v="10008009"/>
    <s v="SABANA"/>
    <n v="2600"/>
    <s v="Combustibles"/>
    <s v="0040007354"/>
    <x v="0"/>
    <s v="46432"/>
    <s v="En línea"/>
  </r>
  <r>
    <s v="02340000"/>
    <s v="06/02/2025"/>
    <s v="08:07"/>
    <s v="LBM43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44508"/>
    <s v="En línea"/>
  </r>
  <r>
    <s v="06172774"/>
    <s v="06/02/2025"/>
    <s v="23:57"/>
    <s v="JQV260"/>
    <x v="0"/>
    <s v="BOGOTÁ, D.C."/>
    <x v="0"/>
    <x v="0"/>
    <n v="46380"/>
    <n v="3"/>
    <n v="15460"/>
    <n v="15460"/>
    <s v="100080099841005"/>
    <n v="16129.73"/>
    <n v="48389.19"/>
    <x v="34"/>
    <x v="1"/>
    <x v="17"/>
    <n v="1005"/>
    <n v="10008009"/>
    <s v="SABANA"/>
    <n v="984"/>
    <s v="Combustibles"/>
    <s v="0040007354"/>
    <x v="0"/>
    <s v="39136"/>
    <s v="En línea"/>
  </r>
  <r>
    <s v="02340143"/>
    <s v="06/02/2025"/>
    <s v="18:21"/>
    <s v="OJX124"/>
    <x v="0"/>
    <s v="BOGOTÁ, D.C."/>
    <x v="0"/>
    <x v="0"/>
    <n v="61840"/>
    <n v="4"/>
    <n v="15460"/>
    <n v="15460"/>
    <s v="100080099841005"/>
    <n v="16129.73"/>
    <n v="64518.92"/>
    <x v="34"/>
    <x v="1"/>
    <x v="17"/>
    <n v="1005"/>
    <n v="10008009"/>
    <s v="SABANA"/>
    <n v="984"/>
    <s v="Combustibles"/>
    <s v="0040007354"/>
    <x v="0"/>
    <s v="194353"/>
    <s v="En línea"/>
  </r>
  <r>
    <s v="04282347"/>
    <s v="06/02/2025"/>
    <s v="05:44"/>
    <s v="OLN080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96536"/>
    <s v="En línea"/>
  </r>
  <r>
    <s v="011012729"/>
    <s v="06/02/2025"/>
    <s v="00:45"/>
    <s v="OFJ42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71960"/>
    <s v="En línea"/>
  </r>
  <r>
    <s v="011012847"/>
    <s v="06/02/2025"/>
    <s v="07:23"/>
    <s v="LHA69F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44449"/>
    <s v="En línea"/>
  </r>
  <r>
    <s v="02854836"/>
    <s v="06/02/2025"/>
    <s v="06:26"/>
    <s v="DDX02E"/>
    <x v="0"/>
    <s v="BOGOTÁ, D.C."/>
    <x v="0"/>
    <x v="0"/>
    <n v="15460"/>
    <n v="1"/>
    <n v="15460"/>
    <n v="15460"/>
    <s v="100080099281005"/>
    <n v="16129.73"/>
    <n v="16129.73"/>
    <x v="4"/>
    <x v="1"/>
    <x v="17"/>
    <n v="1005"/>
    <n v="10008009"/>
    <s v="SABANA"/>
    <n v="928"/>
    <s v="Combustibles"/>
    <s v="0040007354"/>
    <x v="0"/>
    <s v="40524"/>
    <s v="En línea"/>
  </r>
  <r>
    <s v="02854875"/>
    <s v="06/02/2025"/>
    <s v="10:02"/>
    <s v="OFN01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62525"/>
    <s v="En línea"/>
  </r>
  <r>
    <s v="011012912"/>
    <s v="06/02/2025"/>
    <s v="10:02"/>
    <s v="OFM50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61780"/>
    <s v="En línea"/>
  </r>
  <r>
    <s v="02854908"/>
    <s v="06/02/2025"/>
    <s v="14:28"/>
    <s v="DDN07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103421"/>
    <s v="En línea"/>
  </r>
  <r>
    <s v="03417314"/>
    <s v="06/02/2025"/>
    <s v="03:03"/>
    <s v="OKZ896"/>
    <x v="2"/>
    <s v="BOGOTÁ, D.C."/>
    <x v="0"/>
    <x v="1"/>
    <n v="265512.96000000002"/>
    <n v="25.928999999999998"/>
    <n v="10240"/>
    <n v="10240"/>
    <s v="100080091442267"/>
    <n v="10697.3"/>
    <n v="277370.29169999994"/>
    <x v="30"/>
    <x v="1"/>
    <x v="19"/>
    <n v="267"/>
    <n v="10008009"/>
    <s v="SABANA"/>
    <n v="1442"/>
    <s v="Combustibles"/>
    <s v="0040006107"/>
    <x v="0"/>
    <s v="21977"/>
    <s v="En línea"/>
  </r>
  <r>
    <s v="02104688"/>
    <s v="06/02/2025"/>
    <s v="18:35"/>
    <s v="OLN069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82617"/>
    <s v="En línea"/>
  </r>
  <r>
    <s v="02104742"/>
    <s v="06/02/2025"/>
    <s v="23:17"/>
    <s v="OKZ799"/>
    <x v="0"/>
    <s v="BOGOTÁ, D.C."/>
    <x v="0"/>
    <x v="1"/>
    <n v="85520"/>
    <n v="8"/>
    <n v="10690"/>
    <n v="10690"/>
    <s v="1000800923041005"/>
    <n v="10510.43"/>
    <n v="84083.44"/>
    <x v="0"/>
    <x v="1"/>
    <x v="16"/>
    <n v="1005"/>
    <n v="10008009"/>
    <s v="SABANA"/>
    <n v="2304"/>
    <s v="Combustibles"/>
    <s v="0040007354"/>
    <x v="0"/>
    <s v="199876"/>
    <s v="En línea"/>
  </r>
  <r>
    <s v="03120960"/>
    <s v="06/02/2025"/>
    <s v="22:32"/>
    <s v="OLO738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197024"/>
    <s v="En línea"/>
  </r>
  <r>
    <s v="49014500"/>
    <s v="06/02/2025"/>
    <s v="21:31"/>
    <s v="LIT000"/>
    <x v="0"/>
    <s v="BOGOTÁ, D.C."/>
    <x v="0"/>
    <x v="1"/>
    <n v="42040"/>
    <n v="4"/>
    <n v="10510"/>
    <n v="10510"/>
    <s v="1000800923351005"/>
    <n v="10510.43"/>
    <n v="42041.72"/>
    <x v="42"/>
    <x v="1"/>
    <x v="16"/>
    <n v="1005"/>
    <n v="10008009"/>
    <s v="SABANA"/>
    <n v="2335"/>
    <s v="Combustibles"/>
    <s v="0040007354"/>
    <x v="0"/>
    <s v="20266"/>
    <s v="En línea"/>
  </r>
  <r>
    <s v="02749215"/>
    <s v="06/02/2025"/>
    <s v="15:35"/>
    <s v="JQV016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90026"/>
    <s v="En línea"/>
  </r>
  <r>
    <s v="02720058"/>
    <s v="06/02/2025"/>
    <s v="07:16"/>
    <s v="OFZ42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67403"/>
    <s v="En línea"/>
  </r>
  <r>
    <s v="02720050"/>
    <s v="06/02/2025"/>
    <s v="07:00"/>
    <s v="OFQ83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72580"/>
    <s v="En línea"/>
  </r>
  <r>
    <s v="02720206"/>
    <s v="06/02/2025"/>
    <s v="18:07"/>
    <s v="OFK99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27450"/>
    <s v="En línea"/>
  </r>
  <r>
    <s v="02720235"/>
    <s v="06/02/2025"/>
    <s v="20:02"/>
    <s v="OAP50E"/>
    <x v="0"/>
    <s v="BOGOTÁ, D.C."/>
    <x v="0"/>
    <x v="0"/>
    <n v="29920.83"/>
    <n v="1.907"/>
    <n v="15690"/>
    <n v="15690"/>
    <s v="1000800920461005"/>
    <n v="16129.73"/>
    <n v="30759.395110000001"/>
    <x v="2"/>
    <x v="1"/>
    <x v="16"/>
    <n v="1005"/>
    <n v="10008009"/>
    <s v="SABANA"/>
    <n v="2046"/>
    <s v="Combustibles"/>
    <s v="0040007354"/>
    <x v="0"/>
    <s v="36793"/>
    <s v="En línea"/>
  </r>
  <r>
    <s v="01652229"/>
    <s v="06/02/2025"/>
    <s v="22:27"/>
    <s v="OFQ67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5254"/>
    <s v="En línea"/>
  </r>
  <r>
    <s v="01652036"/>
    <s v="06/02/2025"/>
    <s v="06:03"/>
    <s v="GCX072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7835"/>
    <s v="En línea"/>
  </r>
  <r>
    <s v="02720198"/>
    <s v="06/02/2025"/>
    <s v="17:49"/>
    <s v="OLM883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225201"/>
    <s v="En línea"/>
  </r>
  <r>
    <s v="01385630"/>
    <s v="06/02/2025"/>
    <s v="10:18"/>
    <s v="OKZ548"/>
    <x v="0"/>
    <s v="BOGOTÁ, D.C."/>
    <x v="0"/>
    <x v="1"/>
    <n v="61740"/>
    <n v="6"/>
    <n v="10290"/>
    <n v="10290"/>
    <s v="1000800914191005"/>
    <n v="10510.43"/>
    <n v="63062.58"/>
    <x v="3"/>
    <x v="1"/>
    <x v="17"/>
    <n v="1005"/>
    <n v="10008009"/>
    <s v="SABANA"/>
    <n v="1419"/>
    <s v="Combustibles"/>
    <s v="0040007354"/>
    <x v="0"/>
    <s v="168936"/>
    <s v="En línea"/>
  </r>
  <r>
    <s v="02423789"/>
    <s v="06/02/2025"/>
    <s v="13:53"/>
    <s v="OLN233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150168"/>
    <s v="En línea"/>
  </r>
  <r>
    <s v="02379050"/>
    <s v="06/02/2025"/>
    <s v="09:57"/>
    <s v="DDX33E"/>
    <x v="0"/>
    <s v="BOGOTÁ, D.C."/>
    <x v="0"/>
    <x v="0"/>
    <n v="15390"/>
    <n v="1"/>
    <n v="15390"/>
    <n v="15390"/>
    <s v="1000800914191005"/>
    <n v="16129.73"/>
    <n v="16129.73"/>
    <x v="3"/>
    <x v="1"/>
    <x v="17"/>
    <n v="1005"/>
    <n v="10008009"/>
    <s v="SABANA"/>
    <n v="1419"/>
    <s v="Combustibles"/>
    <s v="0040007354"/>
    <x v="0"/>
    <s v="63041"/>
    <s v="En línea"/>
  </r>
  <r>
    <s v="02379069"/>
    <s v="06/02/2025"/>
    <s v="10:42"/>
    <s v="JQV277"/>
    <x v="0"/>
    <s v="BOGOTÁ, D.C."/>
    <x v="0"/>
    <x v="0"/>
    <n v="46170"/>
    <n v="3"/>
    <n v="15390"/>
    <n v="15390"/>
    <s v="1000800914191005"/>
    <n v="16129.73"/>
    <n v="48389.19"/>
    <x v="3"/>
    <x v="1"/>
    <x v="17"/>
    <n v="1005"/>
    <n v="10008009"/>
    <s v="SABANA"/>
    <n v="1419"/>
    <s v="Combustibles"/>
    <s v="0040007354"/>
    <x v="0"/>
    <s v="67366"/>
    <s v="En línea"/>
  </r>
  <r>
    <s v="02854839"/>
    <s v="06/02/2025"/>
    <s v="06:33"/>
    <s v="GCX111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42809"/>
    <s v="En línea"/>
  </r>
  <r>
    <s v="011012977"/>
    <s v="06/02/2025"/>
    <s v="12:09"/>
    <s v="GCX030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14850"/>
    <s v="En línea"/>
  </r>
  <r>
    <s v="011013126"/>
    <s v="06/02/2025"/>
    <s v="18:21"/>
    <s v="OKZ863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217480"/>
    <s v="En línea"/>
  </r>
  <r>
    <s v="48980682"/>
    <s v="06/02/2025"/>
    <s v="02:35"/>
    <s v="OEU925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76443"/>
    <s v="En línea"/>
  </r>
  <r>
    <s v="48984427"/>
    <s v="06/02/2025"/>
    <s v="06:41"/>
    <s v="OJX078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203178"/>
    <s v="En línea"/>
  </r>
  <r>
    <s v="48993123"/>
    <s v="06/02/2025"/>
    <s v="10:00"/>
    <s v="OKZ831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2491"/>
    <s v="En línea"/>
  </r>
  <r>
    <s v="48986315"/>
    <s v="06/02/2025"/>
    <s v="07:24"/>
    <s v="OGA81E"/>
    <x v="0"/>
    <s v="BOGOTÁ, D.C."/>
    <x v="0"/>
    <x v="0"/>
    <n v="20040.16"/>
    <n v="1.234"/>
    <n v="16240"/>
    <n v="16240"/>
    <s v="1000800935401005"/>
    <n v="16129.73"/>
    <n v="19904.08682"/>
    <x v="32"/>
    <x v="1"/>
    <x v="16"/>
    <n v="1005"/>
    <n v="10008009"/>
    <s v="SABANA"/>
    <n v="3540"/>
    <s v="Combustibles"/>
    <s v="0040007354"/>
    <x v="0"/>
    <s v="74702"/>
    <s v="En línea"/>
  </r>
  <r>
    <s v="49007935"/>
    <s v="06/02/2025"/>
    <s v="17:27"/>
    <s v="OBI490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90484"/>
    <s v="En línea"/>
  </r>
  <r>
    <s v="49006585"/>
    <s v="06/02/2025"/>
    <s v="16:48"/>
    <s v="OEU926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94690"/>
    <s v="En línea"/>
  </r>
  <r>
    <s v="48996961"/>
    <s v="06/02/2025"/>
    <s v="11:59"/>
    <s v="OGD91E"/>
    <x v="0"/>
    <s v="BOGOTÁ, D.C."/>
    <x v="0"/>
    <x v="0"/>
    <n v="13333.04"/>
    <n v="0.82099999999999995"/>
    <n v="16240"/>
    <n v="16240"/>
    <s v="1000800935401005"/>
    <n v="16129.73"/>
    <n v="13242.508329999999"/>
    <x v="32"/>
    <x v="1"/>
    <x v="16"/>
    <n v="1005"/>
    <n v="10008009"/>
    <s v="SABANA"/>
    <n v="3540"/>
    <s v="Combustibles"/>
    <s v="0040007354"/>
    <x v="0"/>
    <s v="36920"/>
    <s v="En línea"/>
  </r>
  <r>
    <s v="48999382"/>
    <s v="06/02/2025"/>
    <s v="13:22"/>
    <s v="OLN149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8186"/>
    <s v="En línea"/>
  </r>
  <r>
    <s v="49012463"/>
    <s v="06/02/2025"/>
    <s v="19:55"/>
    <s v="DDU66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67539"/>
    <s v="En línea"/>
  </r>
  <r>
    <s v="49013362"/>
    <s v="06/02/2025"/>
    <s v="20:32"/>
    <s v="OKZ835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8326"/>
    <s v="En línea"/>
  </r>
  <r>
    <s v="49014733"/>
    <s v="06/02/2025"/>
    <s v="21:46"/>
    <s v="DDP33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55486"/>
    <s v="En línea"/>
  </r>
  <r>
    <s v="49011039"/>
    <s v="06/02/2025"/>
    <s v="19:02"/>
    <s v="OLN137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5210"/>
    <s v="En línea"/>
  </r>
  <r>
    <s v="49010927"/>
    <s v="06/02/2025"/>
    <s v="18:58"/>
    <s v="OAM40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113328"/>
    <s v="En línea"/>
  </r>
  <r>
    <s v="49010806"/>
    <s v="06/02/2025"/>
    <s v="18:54"/>
    <s v="OLO319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18186"/>
    <s v="En línea"/>
  </r>
  <r>
    <s v="48992628"/>
    <s v="06/02/2025"/>
    <s v="09:46"/>
    <s v="JQV291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56985"/>
    <s v="En línea"/>
  </r>
  <r>
    <s v="49003352"/>
    <s v="06/02/2025"/>
    <s v="15:22"/>
    <s v="OLN237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49173"/>
    <s v="En línea"/>
  </r>
  <r>
    <s v="49009333"/>
    <s v="06/02/2025"/>
    <s v="18:08"/>
    <s v="OLN234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02155"/>
    <s v="En línea"/>
  </r>
  <r>
    <s v="48997876"/>
    <s v="06/02/2025"/>
    <s v="12:30"/>
    <s v="OLO483"/>
    <x v="0"/>
    <s v="BOGOTÁ, D.C."/>
    <x v="0"/>
    <x v="1"/>
    <n v="84080"/>
    <n v="8"/>
    <n v="10510"/>
    <n v="10510"/>
    <s v="1000800935401005"/>
    <n v="10510.43"/>
    <n v="84083.44"/>
    <x v="32"/>
    <x v="1"/>
    <x v="16"/>
    <n v="1005"/>
    <n v="10008009"/>
    <s v="SABANA"/>
    <n v="3540"/>
    <s v="Combustibles"/>
    <s v="0040007354"/>
    <x v="0"/>
    <s v="128604"/>
    <s v="En línea"/>
  </r>
  <r>
    <s v="49012681"/>
    <s v="06/02/2025"/>
    <s v="20:04"/>
    <s v="OLN083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59226"/>
    <s v="En línea"/>
  </r>
  <r>
    <s v="49014421"/>
    <s v="06/02/2025"/>
    <s v="21:28"/>
    <s v="GCX017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17671"/>
    <s v="En línea"/>
  </r>
  <r>
    <s v="49014647"/>
    <s v="06/02/2025"/>
    <s v="21:40"/>
    <s v="LIS750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29530"/>
    <s v="En línea"/>
  </r>
  <r>
    <s v="03233373"/>
    <s v="06/02/2025"/>
    <s v="02:50"/>
    <s v="OGC14E"/>
    <x v="0"/>
    <s v="BOGOTÁ, D.C."/>
    <x v="0"/>
    <x v="0"/>
    <n v="23685"/>
    <n v="1.5"/>
    <n v="15790"/>
    <n v="15790"/>
    <s v="1000800935811005"/>
    <n v="16129.73"/>
    <n v="24194.595000000001"/>
    <x v="7"/>
    <x v="1"/>
    <x v="16"/>
    <n v="1005"/>
    <n v="10008009"/>
    <s v="SABANA"/>
    <n v="3581"/>
    <s v="Combustibles"/>
    <s v="0040007354"/>
    <x v="0"/>
    <s v="69815"/>
    <s v="En línea"/>
  </r>
  <r>
    <s v="01469537"/>
    <s v="06/02/2025"/>
    <s v="01:26"/>
    <s v="OKZ854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24406"/>
    <s v="En línea"/>
  </r>
  <r>
    <s v="02362643"/>
    <s v="06/02/2025"/>
    <s v="09:04"/>
    <s v="GCX090"/>
    <x v="0"/>
    <s v="BOGOTÁ, D.C."/>
    <x v="0"/>
    <x v="1"/>
    <n v="41169.034"/>
    <n v="3.8660000000000001"/>
    <n v="10649"/>
    <n v="10649"/>
    <s v="1000800925901005"/>
    <n v="10510.43"/>
    <n v="40633.322380000005"/>
    <x v="20"/>
    <x v="1"/>
    <x v="16"/>
    <n v="1005"/>
    <n v="10008009"/>
    <s v="SABANA"/>
    <n v="2590"/>
    <s v="Combustibles"/>
    <s v="0040007354"/>
    <x v="0"/>
    <s v="109350"/>
    <s v="En línea"/>
  </r>
  <r>
    <s v="02362701"/>
    <s v="06/02/2025"/>
    <s v="14:28"/>
    <s v="OLO681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38499"/>
    <s v="En línea"/>
  </r>
  <r>
    <s v="02362713"/>
    <s v="06/02/2025"/>
    <s v="15:06"/>
    <s v="OLN071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97475"/>
    <s v="En línea"/>
  </r>
  <r>
    <s v="01469891"/>
    <s v="06/02/2025"/>
    <s v="23:29"/>
    <s v="OLO592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7982"/>
    <s v="En línea"/>
  </r>
  <r>
    <s v="01469905"/>
    <s v="06/02/2025"/>
    <s v="23:48"/>
    <s v="OLO597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85696"/>
    <s v="En línea"/>
  </r>
  <r>
    <s v="01469751"/>
    <s v="06/02/2025"/>
    <s v="17:13"/>
    <s v="GCX088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7650"/>
    <s v="En línea"/>
  </r>
  <r>
    <s v="03417528"/>
    <s v="06/02/2025"/>
    <s v="20:19"/>
    <s v="OGF28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86901"/>
    <s v="En línea"/>
  </r>
  <r>
    <s v="03417563"/>
    <s v="06/02/2025"/>
    <s v="22:19"/>
    <s v="OJX083"/>
    <x v="0"/>
    <s v="BOGOTÁ, D.C."/>
    <x v="0"/>
    <x v="0"/>
    <n v="76800"/>
    <n v="5"/>
    <n v="15360"/>
    <n v="15360"/>
    <s v="1000800914421005"/>
    <n v="16129.73"/>
    <n v="80648.649999999994"/>
    <x v="30"/>
    <x v="1"/>
    <x v="17"/>
    <n v="1005"/>
    <n v="10008009"/>
    <s v="SABANA"/>
    <n v="1442"/>
    <s v="Combustibles"/>
    <s v="0040007354"/>
    <x v="0"/>
    <s v="212849"/>
    <s v="En línea"/>
  </r>
  <r>
    <s v="01626919"/>
    <s v="06/02/2025"/>
    <s v="07:25"/>
    <s v="JQV258"/>
    <x v="0"/>
    <s v="BOGOTÁ, D.C."/>
    <x v="0"/>
    <x v="0"/>
    <n v="46890"/>
    <n v="3"/>
    <n v="15630"/>
    <n v="15630"/>
    <s v="100080099301005"/>
    <n v="16129.73"/>
    <n v="48389.19"/>
    <x v="33"/>
    <x v="1"/>
    <x v="17"/>
    <n v="1005"/>
    <n v="10008009"/>
    <s v="SABANA"/>
    <n v="930"/>
    <s v="Combustibles"/>
    <s v="0040007354"/>
    <x v="0"/>
    <s v="25240"/>
    <s v="En línea"/>
  </r>
  <r>
    <s v="02788076"/>
    <s v="06/02/2025"/>
    <s v="11:21"/>
    <s v="OLO666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76341"/>
    <s v="En línea"/>
  </r>
  <r>
    <s v="02788209"/>
    <s v="06/02/2025"/>
    <s v="17:14"/>
    <s v="OLO637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64096"/>
    <s v="En línea"/>
  </r>
  <r>
    <s v="3008455"/>
    <s v="06/02/2025"/>
    <s v="21:03"/>
    <s v="DDX06E"/>
    <x v="0"/>
    <s v="BOGOTÁ, D.C."/>
    <x v="0"/>
    <x v="0"/>
    <n v="16149"/>
    <n v="1"/>
    <n v="16149"/>
    <n v="16149"/>
    <s v="1000800919841005"/>
    <n v="16129.73"/>
    <n v="16129.73"/>
    <x v="1"/>
    <x v="1"/>
    <x v="16"/>
    <n v="1005"/>
    <n v="10008009"/>
    <s v="SABANA"/>
    <n v="1984"/>
    <s v="Combustibles"/>
    <s v="0040007354"/>
    <x v="0"/>
    <s v="29931"/>
    <s v="En línea"/>
  </r>
  <r>
    <s v="48980426"/>
    <s v="06/02/2025"/>
    <s v="02:01"/>
    <s v="DDN95E"/>
    <x v="0"/>
    <s v="BOGOTÁ, D.C."/>
    <x v="0"/>
    <x v="0"/>
    <n v="23610"/>
    <n v="1.5"/>
    <n v="15740"/>
    <n v="15740"/>
    <s v="1000800923351005"/>
    <n v="16129.73"/>
    <n v="24194.595000000001"/>
    <x v="42"/>
    <x v="1"/>
    <x v="16"/>
    <n v="1005"/>
    <n v="10008009"/>
    <s v="SABANA"/>
    <n v="2335"/>
    <s v="Combustibles"/>
    <s v="0040007354"/>
    <x v="0"/>
    <s v="85614"/>
    <s v="En línea"/>
  </r>
  <r>
    <s v="48992243"/>
    <s v="06/02/2025"/>
    <s v="09:36"/>
    <s v="LBL93F"/>
    <x v="0"/>
    <s v="BOGOTÁ, D.C."/>
    <x v="0"/>
    <x v="0"/>
    <n v="23610"/>
    <n v="1.5"/>
    <n v="15740"/>
    <n v="15740"/>
    <s v="1000800923351005"/>
    <n v="16129.73"/>
    <n v="24194.595000000001"/>
    <x v="42"/>
    <x v="1"/>
    <x v="16"/>
    <n v="1005"/>
    <n v="10008009"/>
    <s v="SABANA"/>
    <n v="2335"/>
    <s v="Combustibles"/>
    <s v="0040007354"/>
    <x v="0"/>
    <s v="16846"/>
    <s v="En línea"/>
  </r>
  <r>
    <s v="01469531"/>
    <s v="06/02/2025"/>
    <s v="00:48"/>
    <s v="OFL78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5857"/>
    <s v="En línea"/>
  </r>
  <r>
    <s v="01469641"/>
    <s v="06/02/2025"/>
    <s v="07:24"/>
    <s v="OFR02E"/>
    <x v="0"/>
    <s v="BOGOTÁ, D.C."/>
    <x v="0"/>
    <x v="0"/>
    <n v="23702.351999999999"/>
    <n v="1.488"/>
    <n v="15929"/>
    <n v="15929"/>
    <s v="1000800925901005"/>
    <n v="16129.73"/>
    <n v="24001.038239999998"/>
    <x v="20"/>
    <x v="1"/>
    <x v="16"/>
    <n v="1005"/>
    <n v="10008009"/>
    <s v="SABANA"/>
    <n v="2590"/>
    <s v="Combustibles"/>
    <s v="0040007354"/>
    <x v="0"/>
    <s v="50741"/>
    <s v="En línea"/>
  </r>
  <r>
    <s v="01469683"/>
    <s v="06/02/2025"/>
    <s v="12:18"/>
    <s v="OFY64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5883"/>
    <s v="En línea"/>
  </r>
  <r>
    <s v="01469726"/>
    <s v="06/02/2025"/>
    <s v="15:30"/>
    <s v="LHA21F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34642"/>
    <s v="En línea"/>
  </r>
  <r>
    <s v="01469828"/>
    <s v="06/02/2025"/>
    <s v="21:27"/>
    <s v="ODT158"/>
    <x v="0"/>
    <s v="BOGOTÁ, D.C."/>
    <x v="0"/>
    <x v="0"/>
    <n v="79645"/>
    <n v="5"/>
    <n v="15929"/>
    <n v="15929"/>
    <s v="1000800925901005"/>
    <n v="16129.73"/>
    <n v="80648.649999999994"/>
    <x v="20"/>
    <x v="1"/>
    <x v="16"/>
    <n v="1005"/>
    <n v="10008009"/>
    <s v="SABANA"/>
    <n v="2590"/>
    <s v="Combustibles"/>
    <s v="0040007354"/>
    <x v="0"/>
    <s v="208584"/>
    <s v="En línea"/>
  </r>
  <r>
    <s v="01469807"/>
    <s v="06/02/2025"/>
    <s v="19:57"/>
    <s v="OKZ759"/>
    <x v="0"/>
    <s v="BOGOTÁ, D.C."/>
    <x v="0"/>
    <x v="0"/>
    <n v="47787"/>
    <n v="3"/>
    <n v="15929"/>
    <n v="15929"/>
    <s v="1000800925901005"/>
    <n v="16129.73"/>
    <n v="48389.19"/>
    <x v="20"/>
    <x v="1"/>
    <x v="16"/>
    <n v="1005"/>
    <n v="10008009"/>
    <s v="SABANA"/>
    <n v="2590"/>
    <s v="Combustibles"/>
    <s v="0040007354"/>
    <x v="0"/>
    <s v="148896"/>
    <s v="En línea"/>
  </r>
  <r>
    <s v="03165648"/>
    <s v="06/02/2025"/>
    <s v="17:33"/>
    <s v="OGA35E"/>
    <x v="0"/>
    <s v="BOGOTÁ, D.C."/>
    <x v="0"/>
    <x v="0"/>
    <n v="20659.913"/>
    <n v="1.2969999999999999"/>
    <n v="15929"/>
    <n v="15929"/>
    <s v="1000800925901005"/>
    <n v="16129.73"/>
    <n v="20920.25981"/>
    <x v="20"/>
    <x v="1"/>
    <x v="16"/>
    <n v="1005"/>
    <n v="10008009"/>
    <s v="SABANA"/>
    <n v="2590"/>
    <s v="Combustibles"/>
    <s v="0040007354"/>
    <x v="0"/>
    <s v="81950"/>
    <s v="En línea"/>
  </r>
  <r>
    <s v="03165640"/>
    <s v="06/02/2025"/>
    <s v="16:03"/>
    <s v="OFL59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34880"/>
    <s v="En línea"/>
  </r>
  <r>
    <s v="03755921"/>
    <s v="06/02/2025"/>
    <s v="02:00"/>
    <s v="OFQ38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85064"/>
    <s v="En línea"/>
  </r>
  <r>
    <s v="02693812"/>
    <s v="06/02/2025"/>
    <s v="06:37"/>
    <s v="DDU52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78143"/>
    <s v="En línea"/>
  </r>
  <r>
    <s v="02693950"/>
    <s v="06/02/2025"/>
    <s v="14:55"/>
    <s v="OFT18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39740"/>
    <s v="En línea"/>
  </r>
  <r>
    <s v="2354475"/>
    <s v="06/02/2025"/>
    <s v="08:12"/>
    <s v="OLM875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22336"/>
    <s v="En línea"/>
  </r>
  <r>
    <s v="2354662"/>
    <s v="06/02/2025"/>
    <s v="21:02"/>
    <s v="LIS752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32483"/>
    <s v="En línea"/>
  </r>
  <r>
    <s v="0165889"/>
    <s v="06/02/2025"/>
    <s v="23:38"/>
    <s v="OBH777"/>
    <x v="2"/>
    <s v="BOGOTÁ, D.C."/>
    <x v="0"/>
    <x v="1"/>
    <n v="131417.4"/>
    <n v="12.282"/>
    <n v="10700"/>
    <n v="10700"/>
    <s v="100080091358267"/>
    <n v="10697.3"/>
    <n v="131384.23859999998"/>
    <x v="21"/>
    <x v="1"/>
    <x v="19"/>
    <n v="267"/>
    <n v="10008009"/>
    <s v="SABANA"/>
    <n v="1358"/>
    <s v="Combustibles"/>
    <s v="0040006107"/>
    <x v="0"/>
    <s v="136210"/>
    <s v="En línea"/>
  </r>
  <r>
    <s v="02693784"/>
    <s v="06/02/2025"/>
    <s v="03:55"/>
    <s v="GCW989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128341"/>
    <s v="En línea"/>
  </r>
  <r>
    <s v="03756058"/>
    <s v="06/02/2025"/>
    <s v="15:24"/>
    <s v="GCW988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109650"/>
    <s v="En línea"/>
  </r>
  <r>
    <s v="03756211"/>
    <s v="06/02/2025"/>
    <s v="22:10"/>
    <s v="OLO584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153235"/>
    <s v="En línea"/>
  </r>
  <r>
    <s v="03756244"/>
    <s v="06/02/2025"/>
    <s v="23:29"/>
    <s v="GCW990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140823"/>
    <s v="En línea"/>
  </r>
  <r>
    <s v="01484342"/>
    <s v="06/02/2025"/>
    <s v="01:08"/>
    <s v="LHG87F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38854"/>
    <s v="En línea"/>
  </r>
  <r>
    <s v="01484400"/>
    <s v="06/02/2025"/>
    <s v="07:13"/>
    <s v="DDQ70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62781"/>
    <s v="En línea"/>
  </r>
  <r>
    <s v="04327151"/>
    <s v="06/02/2025"/>
    <s v="10:47"/>
    <s v="LHH15F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10000"/>
    <s v="En línea"/>
  </r>
  <r>
    <s v="01484624"/>
    <s v="06/02/2025"/>
    <s v="20:59"/>
    <s v="OGA62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68700"/>
    <s v="En línea"/>
  </r>
  <r>
    <s v="01484667"/>
    <s v="06/02/2025"/>
    <s v="22:39"/>
    <s v="LHA11F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11010"/>
    <s v="En línea"/>
  </r>
  <r>
    <s v="2742817"/>
    <s v="06/02/2025"/>
    <s v="04:53"/>
    <s v="OFO22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77640"/>
    <s v="En línea"/>
  </r>
  <r>
    <s v="2742822"/>
    <s v="06/02/2025"/>
    <s v="05:23"/>
    <s v="OLN146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12750"/>
    <s v="En línea"/>
  </r>
  <r>
    <s v="2742849"/>
    <s v="06/02/2025"/>
    <s v="06:45"/>
    <s v="LHE43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21722"/>
    <s v="En línea"/>
  </r>
  <r>
    <s v="2742860"/>
    <s v="06/02/2025"/>
    <s v="07:19"/>
    <s v="OAM86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60966"/>
    <s v="En línea"/>
  </r>
  <r>
    <s v="2742884"/>
    <s v="06/02/2025"/>
    <s v="08:40"/>
    <s v="DDV71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90196"/>
    <s v="En línea"/>
  </r>
  <r>
    <s v="2742968"/>
    <s v="06/02/2025"/>
    <s v="14:05"/>
    <s v="OLN136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46331"/>
    <s v="En línea"/>
  </r>
  <r>
    <s v="2742998"/>
    <s v="06/02/2025"/>
    <s v="16:19"/>
    <s v="JQV265"/>
    <x v="0"/>
    <s v="BOGOTÁ, D.C."/>
    <x v="0"/>
    <x v="0"/>
    <n v="47940"/>
    <n v="3"/>
    <n v="15980"/>
    <n v="15980"/>
    <s v="1000800911051005"/>
    <n v="16129.73"/>
    <n v="48389.19"/>
    <x v="38"/>
    <x v="1"/>
    <x v="17"/>
    <n v="1005"/>
    <n v="10008009"/>
    <s v="SABANA"/>
    <n v="1105"/>
    <s v="Combustibles"/>
    <s v="0040007354"/>
    <x v="0"/>
    <s v="28121"/>
    <s v="En línea"/>
  </r>
  <r>
    <s v="2742931"/>
    <s v="06/02/2025"/>
    <s v="11:25"/>
    <s v="OFX65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40928"/>
    <s v="En línea"/>
  </r>
  <r>
    <s v="2742941"/>
    <s v="06/02/2025"/>
    <s v="12:14"/>
    <s v="DDX31E"/>
    <x v="0"/>
    <s v="BOGOTÁ, D.C."/>
    <x v="0"/>
    <x v="0"/>
    <n v="15980"/>
    <n v="1"/>
    <n v="15980"/>
    <n v="15980"/>
    <s v="1000800911051005"/>
    <n v="16129.73"/>
    <n v="16129.73"/>
    <x v="38"/>
    <x v="1"/>
    <x v="17"/>
    <n v="1005"/>
    <n v="10008009"/>
    <s v="SABANA"/>
    <n v="1105"/>
    <s v="Combustibles"/>
    <s v="0040007354"/>
    <x v="0"/>
    <s v="41683"/>
    <s v="En línea"/>
  </r>
  <r>
    <s v="2743034"/>
    <s v="06/02/2025"/>
    <s v="19:38"/>
    <s v="DDW42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57959"/>
    <s v="En línea"/>
  </r>
  <r>
    <s v="2743036"/>
    <s v="06/02/2025"/>
    <s v="19:47"/>
    <s v="DDX43E"/>
    <x v="0"/>
    <s v="BOGOTÁ, D.C."/>
    <x v="0"/>
    <x v="0"/>
    <n v="15980"/>
    <n v="1"/>
    <n v="15980"/>
    <n v="15980"/>
    <s v="1000800911051005"/>
    <n v="16129.73"/>
    <n v="16129.73"/>
    <x v="38"/>
    <x v="1"/>
    <x v="17"/>
    <n v="1005"/>
    <n v="10008009"/>
    <s v="SABANA"/>
    <n v="1105"/>
    <s v="Combustibles"/>
    <s v="0040007354"/>
    <x v="0"/>
    <s v="81606"/>
    <s v="En línea"/>
  </r>
  <r>
    <s v="2742827"/>
    <s v="06/02/2025"/>
    <s v="05:37"/>
    <s v="LIS936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35573"/>
    <s v="En línea"/>
  </r>
  <r>
    <s v="2742853"/>
    <s v="06/02/2025"/>
    <s v="06:56"/>
    <s v="OLO524"/>
    <x v="0"/>
    <s v="BOGOTÁ, D.C."/>
    <x v="0"/>
    <x v="1"/>
    <n v="87120"/>
    <n v="8"/>
    <n v="10890"/>
    <n v="10890"/>
    <s v="1000800911051005"/>
    <n v="10510.43"/>
    <n v="84083.44"/>
    <x v="38"/>
    <x v="1"/>
    <x v="17"/>
    <n v="1005"/>
    <n v="10008009"/>
    <s v="SABANA"/>
    <n v="1105"/>
    <s v="Combustibles"/>
    <s v="0040007354"/>
    <x v="0"/>
    <s v="969"/>
    <s v="En línea"/>
  </r>
  <r>
    <s v="2743013"/>
    <s v="06/02/2025"/>
    <s v="17:39"/>
    <s v="OBI927"/>
    <x v="0"/>
    <s v="BOGOTÁ, D.C."/>
    <x v="0"/>
    <x v="1"/>
    <n v="37951.65"/>
    <n v="3.4849999999999999"/>
    <n v="10890"/>
    <n v="10890"/>
    <s v="1000800911051005"/>
    <n v="10510.43"/>
    <n v="36628.848550000002"/>
    <x v="38"/>
    <x v="1"/>
    <x v="17"/>
    <n v="1005"/>
    <n v="10008009"/>
    <s v="SABANA"/>
    <n v="1105"/>
    <s v="Combustibles"/>
    <s v="0040007354"/>
    <x v="0"/>
    <s v="403843"/>
    <s v="En línea"/>
  </r>
  <r>
    <s v="2354414"/>
    <s v="06/02/2025"/>
    <s v="01:13"/>
    <s v="OGC01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38592"/>
    <s v="En línea"/>
  </r>
  <r>
    <s v="2354461"/>
    <s v="06/02/2025"/>
    <s v="07:06"/>
    <s v="AWU67D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96940"/>
    <s v="En línea"/>
  </r>
  <r>
    <s v="2354466"/>
    <s v="06/02/2025"/>
    <s v="07:24"/>
    <s v="OFY47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8036"/>
    <s v="En línea"/>
  </r>
  <r>
    <s v="2354468"/>
    <s v="06/02/2025"/>
    <s v="07:29"/>
    <s v="OFW61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8619"/>
    <s v="En línea"/>
  </r>
  <r>
    <s v="2354555"/>
    <s v="06/02/2025"/>
    <s v="14:09"/>
    <s v="OGD94E"/>
    <x v="0"/>
    <s v="BOGOTÁ, D.C."/>
    <x v="0"/>
    <x v="0"/>
    <n v="28868.448"/>
    <n v="1.8240000000000001"/>
    <n v="15827"/>
    <n v="15827"/>
    <s v="1000800923381005"/>
    <n v="16129.73"/>
    <n v="29420.627520000002"/>
    <x v="8"/>
    <x v="1"/>
    <x v="16"/>
    <n v="1005"/>
    <n v="10008009"/>
    <s v="SABANA"/>
    <n v="2338"/>
    <s v="Combustibles"/>
    <s v="0040007354"/>
    <x v="0"/>
    <s v="43894"/>
    <s v="En línea"/>
  </r>
  <r>
    <s v="0264800"/>
    <s v="06/02/2025"/>
    <s v="13:12"/>
    <s v="OLO449"/>
    <x v="0"/>
    <s v="BOGOTÁ, D.C."/>
    <x v="0"/>
    <x v="1"/>
    <n v="42800"/>
    <n v="4"/>
    <n v="10700"/>
    <n v="10700"/>
    <s v="1000800913581005"/>
    <n v="10510.43"/>
    <n v="42041.72"/>
    <x v="21"/>
    <x v="1"/>
    <x v="17"/>
    <n v="1005"/>
    <n v="10008009"/>
    <s v="SABANA"/>
    <n v="1358"/>
    <s v="Combustibles"/>
    <s v="0040007354"/>
    <x v="0"/>
    <s v="168651"/>
    <s v="En línea"/>
  </r>
  <r>
    <s v="02749042"/>
    <s v="06/02/2025"/>
    <s v="06:40"/>
    <s v="LHF29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24413"/>
    <s v="En línea"/>
  </r>
  <r>
    <s v="02749077"/>
    <s v="06/02/2025"/>
    <s v="07:49"/>
    <s v="OAP9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8721"/>
    <s v="En línea"/>
  </r>
  <r>
    <s v="02749209"/>
    <s v="06/02/2025"/>
    <s v="14:54"/>
    <s v="OFW26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4901"/>
    <s v="En línea"/>
  </r>
  <r>
    <s v="02749239"/>
    <s v="06/02/2025"/>
    <s v="16:36"/>
    <s v="OFO40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4113"/>
    <s v="En línea"/>
  </r>
  <r>
    <s v="02749241"/>
    <s v="06/02/2025"/>
    <s v="16:39"/>
    <s v="DDY80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462"/>
    <s v="En línea"/>
  </r>
  <r>
    <s v="01760781"/>
    <s v="06/02/2025"/>
    <s v="16:56"/>
    <s v="OFW0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76818"/>
    <s v="En línea"/>
  </r>
  <r>
    <s v="01760758"/>
    <s v="06/02/2025"/>
    <s v="15:53"/>
    <s v="OFO33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4732"/>
    <s v="En línea"/>
  </r>
  <r>
    <s v="01760666"/>
    <s v="06/02/2025"/>
    <s v="11:38"/>
    <s v="DDQ18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9607"/>
    <s v="En línea"/>
  </r>
  <r>
    <s v="02749257"/>
    <s v="06/02/2025"/>
    <s v="17:42"/>
    <s v="OFP54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9569"/>
    <s v="En línea"/>
  </r>
  <r>
    <s v="01760703"/>
    <s v="06/02/2025"/>
    <s v="13:25"/>
    <s v="OFP9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9631"/>
    <s v="En línea"/>
  </r>
  <r>
    <s v="02749290"/>
    <s v="06/02/2025"/>
    <s v="19:22"/>
    <s v="LHE28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27668"/>
    <s v="En línea"/>
  </r>
  <r>
    <s v="02749305"/>
    <s v="06/02/2025"/>
    <s v="19:50"/>
    <s v="OFQ1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72348"/>
    <s v="En línea"/>
  </r>
  <r>
    <s v="02241824"/>
    <s v="06/02/2025"/>
    <s v="07:14"/>
    <s v="OAM6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32650"/>
    <s v="En línea"/>
  </r>
  <r>
    <s v="03251859"/>
    <s v="06/02/2025"/>
    <s v="07:17"/>
    <s v="JQV268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59490"/>
    <s v="En línea"/>
  </r>
  <r>
    <s v="02241819"/>
    <s v="06/02/2025"/>
    <s v="06:57"/>
    <s v="OAM55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121881"/>
    <s v="En línea"/>
  </r>
  <r>
    <s v="02241795"/>
    <s v="06/02/2025"/>
    <s v="06:06"/>
    <s v="DDU5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7290"/>
    <s v="En línea"/>
  </r>
  <r>
    <s v="04190355"/>
    <s v="06/02/2025"/>
    <s v="09:46"/>
    <s v="LHE66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9122"/>
    <s v="En línea"/>
  </r>
  <r>
    <s v="03251945"/>
    <s v="06/02/2025"/>
    <s v="10:02"/>
    <s v="LHB26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0404"/>
    <s v="En línea"/>
  </r>
  <r>
    <s v="02241852"/>
    <s v="06/02/2025"/>
    <s v="08:53"/>
    <s v="DDU76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4153"/>
    <s v="En línea"/>
  </r>
  <r>
    <s v="02241898"/>
    <s v="06/02/2025"/>
    <s v="11:56"/>
    <s v="LHA34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5928"/>
    <s v="En línea"/>
  </r>
  <r>
    <s v="01138588"/>
    <s v="06/02/2025"/>
    <s v="13:42"/>
    <s v="OAM7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9105"/>
    <s v="En línea"/>
  </r>
  <r>
    <s v="04190397"/>
    <s v="06/02/2025"/>
    <s v="14:08"/>
    <s v="OAM44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86910"/>
    <s v="En línea"/>
  </r>
  <r>
    <s v="02241895"/>
    <s v="06/02/2025"/>
    <s v="10:57"/>
    <s v="OAO26E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72516"/>
    <s v="En línea"/>
  </r>
  <r>
    <s v="02241893"/>
    <s v="06/02/2025"/>
    <s v="10:52"/>
    <s v="OKZ848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24439"/>
    <s v="En línea"/>
  </r>
  <r>
    <s v="02241995"/>
    <s v="06/02/2025"/>
    <s v="21:53"/>
    <s v="LHE17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3892"/>
    <s v="En línea"/>
  </r>
  <r>
    <s v="02241939"/>
    <s v="06/02/2025"/>
    <s v="15:44"/>
    <s v="LHE15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1820"/>
    <s v="En línea"/>
  </r>
  <r>
    <s v="04190428"/>
    <s v="06/02/2025"/>
    <s v="16:44"/>
    <s v="LHA38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9567"/>
    <s v="En línea"/>
  </r>
  <r>
    <s v="03252051"/>
    <s v="06/02/2025"/>
    <s v="16:39"/>
    <s v="OJX141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206394"/>
    <s v="En línea"/>
  </r>
  <r>
    <s v="01138598"/>
    <s v="06/02/2025"/>
    <s v="15:46"/>
    <s v="OKZ849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17640"/>
    <s v="En línea"/>
  </r>
  <r>
    <s v="03252047"/>
    <s v="06/02/2025"/>
    <s v="16:27"/>
    <s v="OAM29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99720"/>
    <s v="En línea"/>
  </r>
  <r>
    <s v="03252083"/>
    <s v="06/02/2025"/>
    <s v="19:00"/>
    <s v="DDU7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92114"/>
    <s v="En línea"/>
  </r>
  <r>
    <s v="02241960"/>
    <s v="06/02/2025"/>
    <s v="18:34"/>
    <s v="OEU966"/>
    <x v="0"/>
    <s v="BOGOTÁ, D.C."/>
    <x v="0"/>
    <x v="0"/>
    <n v="76950"/>
    <n v="5"/>
    <n v="15390"/>
    <n v="15390"/>
    <s v="1000800915551005"/>
    <n v="16129.73"/>
    <n v="80648.649999999994"/>
    <x v="31"/>
    <x v="1"/>
    <x v="16"/>
    <n v="1005"/>
    <n v="10008009"/>
    <s v="SABANA"/>
    <n v="1555"/>
    <s v="Combustibles"/>
    <s v="0040007354"/>
    <x v="0"/>
    <s v="192106"/>
    <s v="En línea"/>
  </r>
  <r>
    <s v="02241962"/>
    <s v="06/02/2025"/>
    <s v="18:44"/>
    <s v="OAO22E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77973"/>
    <s v="En línea"/>
  </r>
  <r>
    <s v="02241964"/>
    <s v="06/02/2025"/>
    <s v="18:52"/>
    <s v="OAM4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90734"/>
    <s v="En línea"/>
  </r>
  <r>
    <s v="02241967"/>
    <s v="06/02/2025"/>
    <s v="19:30"/>
    <s v="OGE09E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96120"/>
    <s v="En línea"/>
  </r>
  <r>
    <s v="02241980"/>
    <s v="06/02/2025"/>
    <s v="20:46"/>
    <s v="OLN065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54237"/>
    <s v="En línea"/>
  </r>
  <r>
    <s v="04190437"/>
    <s v="06/02/2025"/>
    <s v="17:39"/>
    <s v="OKZ757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109440"/>
    <s v="En línea"/>
  </r>
  <r>
    <s v="01138620"/>
    <s v="06/02/2025"/>
    <s v="18:38"/>
    <s v="OAM56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2850"/>
    <s v="En línea"/>
  </r>
  <r>
    <s v="03252095"/>
    <s v="06/02/2025"/>
    <s v="19:50"/>
    <s v="ODT107"/>
    <x v="0"/>
    <s v="BOGOTÁ, D.C."/>
    <x v="0"/>
    <x v="0"/>
    <n v="76950"/>
    <n v="5"/>
    <n v="15390"/>
    <n v="15390"/>
    <s v="1000800915551005"/>
    <n v="16129.73"/>
    <n v="80648.649999999994"/>
    <x v="31"/>
    <x v="1"/>
    <x v="16"/>
    <n v="1005"/>
    <n v="10008009"/>
    <s v="SABANA"/>
    <n v="1555"/>
    <s v="Combustibles"/>
    <s v="0040007354"/>
    <x v="0"/>
    <s v="168568"/>
    <s v="En línea"/>
  </r>
  <r>
    <s v="03252013"/>
    <s v="06/02/2025"/>
    <s v="14:22"/>
    <s v="LIS824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32708"/>
    <s v="En línea"/>
  </r>
  <r>
    <s v="01138593"/>
    <s v="06/02/2025"/>
    <s v="15:16"/>
    <s v="OLN031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43816"/>
    <s v="En línea"/>
  </r>
  <r>
    <s v="02241999"/>
    <s v="06/02/2025"/>
    <s v="22:05"/>
    <s v="JQV298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31584"/>
    <s v="En línea"/>
  </r>
  <r>
    <s v="03252055"/>
    <s v="06/02/2025"/>
    <s v="16:48"/>
    <s v="JQV289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2240"/>
    <s v="En línea"/>
  </r>
  <r>
    <s v="03252109"/>
    <s v="06/02/2025"/>
    <s v="20:56"/>
    <s v="OLN236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56165"/>
    <s v="En línea"/>
  </r>
  <r>
    <s v="04333847"/>
    <s v="06/02/2025"/>
    <s v="02:17"/>
    <s v="DDN16E"/>
    <x v="0"/>
    <s v="BOGOTÁ, D.C."/>
    <x v="0"/>
    <x v="0"/>
    <n v="20069.939999999999"/>
    <n v="1.294"/>
    <n v="15510"/>
    <n v="15510"/>
    <s v="1000800910401005"/>
    <n v="16129.73"/>
    <n v="20871.870620000002"/>
    <x v="22"/>
    <x v="1"/>
    <x v="17"/>
    <n v="1005"/>
    <n v="10008009"/>
    <s v="SABANA"/>
    <n v="1040"/>
    <s v="Combustibles"/>
    <s v="0040007354"/>
    <x v="0"/>
    <s v="100806"/>
    <s v="En línea"/>
  </r>
  <r>
    <s v="01281910"/>
    <s v="06/02/2025"/>
    <s v="07:14"/>
    <s v="OFR67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43452"/>
    <s v="En línea"/>
  </r>
  <r>
    <s v="01281908"/>
    <s v="06/02/2025"/>
    <s v="06:48"/>
    <s v="OLN163"/>
    <x v="0"/>
    <s v="BOGOTÁ, D.C."/>
    <x v="0"/>
    <x v="0"/>
    <n v="93060"/>
    <n v="6"/>
    <n v="15510"/>
    <n v="15510"/>
    <s v="1000800910401005"/>
    <n v="16129.73"/>
    <n v="96778.38"/>
    <x v="22"/>
    <x v="1"/>
    <x v="17"/>
    <n v="1005"/>
    <n v="10008009"/>
    <s v="SABANA"/>
    <n v="1040"/>
    <s v="Combustibles"/>
    <s v="0040007354"/>
    <x v="0"/>
    <s v="164493"/>
    <s v="En línea"/>
  </r>
  <r>
    <s v="03172594"/>
    <s v="06/02/2025"/>
    <s v="07:54"/>
    <s v="OAO03E"/>
    <x v="0"/>
    <s v="BOGOTÁ, D.C."/>
    <x v="0"/>
    <x v="0"/>
    <n v="31020"/>
    <n v="2"/>
    <n v="15510"/>
    <n v="15510"/>
    <s v="1000800910401005"/>
    <n v="16129.73"/>
    <n v="32259.46"/>
    <x v="22"/>
    <x v="1"/>
    <x v="17"/>
    <n v="1005"/>
    <n v="10008009"/>
    <s v="SABANA"/>
    <n v="1040"/>
    <s v="Combustibles"/>
    <s v="0040007354"/>
    <x v="0"/>
    <s v="81230"/>
    <s v="En línea"/>
  </r>
  <r>
    <s v="02277009"/>
    <s v="06/02/2025"/>
    <s v="08:00"/>
    <s v="OAP45E"/>
    <x v="0"/>
    <s v="BOGOTÁ, D.C."/>
    <x v="0"/>
    <x v="0"/>
    <n v="31020"/>
    <n v="2"/>
    <n v="15510"/>
    <n v="15510"/>
    <s v="1000800910401005"/>
    <n v="16129.73"/>
    <n v="32259.46"/>
    <x v="22"/>
    <x v="1"/>
    <x v="17"/>
    <n v="1005"/>
    <n v="10008009"/>
    <s v="SABANA"/>
    <n v="1040"/>
    <s v="Combustibles"/>
    <s v="0040007354"/>
    <x v="0"/>
    <s v="81650"/>
    <s v="En línea"/>
  </r>
  <r>
    <s v="01281928"/>
    <s v="06/02/2025"/>
    <s v="08:35"/>
    <s v="LHA31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24821"/>
    <s v="En línea"/>
  </r>
  <r>
    <s v="03172705"/>
    <s v="06/02/2025"/>
    <s v="18:08"/>
    <s v="LIS823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30752"/>
    <s v="En línea"/>
  </r>
  <r>
    <s v="01282041"/>
    <s v="06/02/2025"/>
    <s v="19:59"/>
    <s v="OFO67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7175"/>
    <s v="En línea"/>
  </r>
  <r>
    <s v="04334070"/>
    <s v="06/02/2025"/>
    <s v="21:12"/>
    <s v="LHA19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46620"/>
    <s v="En línea"/>
  </r>
  <r>
    <s v="01282072"/>
    <s v="06/02/2025"/>
    <s v="22:18"/>
    <s v="OAP47E"/>
    <x v="0"/>
    <s v="BOGOTÁ, D.C."/>
    <x v="0"/>
    <x v="0"/>
    <n v="31020"/>
    <n v="2"/>
    <n v="15510"/>
    <n v="15510"/>
    <s v="1000800910401005"/>
    <n v="16129.73"/>
    <n v="32259.46"/>
    <x v="22"/>
    <x v="1"/>
    <x v="17"/>
    <n v="1005"/>
    <n v="10008009"/>
    <s v="SABANA"/>
    <n v="1040"/>
    <s v="Combustibles"/>
    <s v="0040007354"/>
    <x v="0"/>
    <s v="63310"/>
    <s v="En línea"/>
  </r>
  <r>
    <s v="04333863"/>
    <s v="06/02/2025"/>
    <s v="07:03"/>
    <s v="JQV056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8069"/>
    <s v="En línea"/>
  </r>
  <r>
    <s v="03172575"/>
    <s v="06/02/2025"/>
    <s v="05:19"/>
    <s v="JQV30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0115"/>
    <s v="En línea"/>
  </r>
  <r>
    <s v="03172592"/>
    <s v="06/02/2025"/>
    <s v="07:52"/>
    <s v="OLM89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85250"/>
    <s v="En línea"/>
  </r>
  <r>
    <s v="03172702"/>
    <s v="06/02/2025"/>
    <s v="17:56"/>
    <s v="JQV308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5399"/>
    <s v="En línea"/>
  </r>
  <r>
    <s v="04334014"/>
    <s v="06/02/2025"/>
    <s v="18:00"/>
    <s v="LIS822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49599"/>
    <s v="En línea"/>
  </r>
  <r>
    <s v="03172723"/>
    <s v="06/02/2025"/>
    <s v="19:25"/>
    <s v="OLM888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60550"/>
    <s v="En línea"/>
  </r>
  <r>
    <s v="04334076"/>
    <s v="06/02/2025"/>
    <s v="21:28"/>
    <s v="JQV322"/>
    <x v="0"/>
    <s v="BOGOTÁ, D.C."/>
    <x v="0"/>
    <x v="1"/>
    <n v="73430"/>
    <n v="7"/>
    <n v="10490"/>
    <n v="10490"/>
    <s v="1000800910401005"/>
    <n v="10510.43"/>
    <n v="73573.010000000009"/>
    <x v="22"/>
    <x v="1"/>
    <x v="17"/>
    <n v="1005"/>
    <n v="10008009"/>
    <s v="SABANA"/>
    <n v="1040"/>
    <s v="Combustibles"/>
    <s v="0040007354"/>
    <x v="0"/>
    <s v="26556"/>
    <s v="En línea"/>
  </r>
  <r>
    <s v="04334081"/>
    <s v="06/02/2025"/>
    <s v="21:39"/>
    <s v="OCK052"/>
    <x v="0"/>
    <s v="BOGOTÁ, D.C."/>
    <x v="0"/>
    <x v="1"/>
    <n v="83920"/>
    <n v="8"/>
    <n v="10490"/>
    <n v="10490"/>
    <s v="1000800910401005"/>
    <n v="10510.43"/>
    <n v="84083.44"/>
    <x v="22"/>
    <x v="1"/>
    <x v="17"/>
    <n v="1005"/>
    <n v="10008009"/>
    <s v="SABANA"/>
    <n v="1040"/>
    <s v="Combustibles"/>
    <s v="0040007354"/>
    <x v="0"/>
    <s v="188627"/>
    <s v="En línea"/>
  </r>
  <r>
    <s v="04334001"/>
    <s v="06/02/2025"/>
    <s v="17:24"/>
    <s v="OLM890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56105"/>
    <s v="En línea"/>
  </r>
  <r>
    <s v="03172773"/>
    <s v="06/02/2025"/>
    <s v="22:51"/>
    <s v="OLM896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13600"/>
    <s v="En línea"/>
  </r>
  <r>
    <s v="04334094"/>
    <s v="06/02/2025"/>
    <s v="22:23"/>
    <s v="OLN122"/>
    <x v="0"/>
    <s v="BOGOTÁ, D.C."/>
    <x v="0"/>
    <x v="1"/>
    <n v="83920"/>
    <n v="8"/>
    <n v="10490"/>
    <n v="10490"/>
    <s v="1000800910401005"/>
    <n v="10510.43"/>
    <n v="84083.44"/>
    <x v="22"/>
    <x v="1"/>
    <x v="17"/>
    <n v="1005"/>
    <n v="10008009"/>
    <s v="SABANA"/>
    <n v="1040"/>
    <s v="Combustibles"/>
    <s v="0040007354"/>
    <x v="0"/>
    <s v="77080"/>
    <s v="En línea"/>
  </r>
  <r>
    <s v="04362843"/>
    <s v="06/02/2025"/>
    <s v="01:04"/>
    <s v="DDU38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68560"/>
    <s v="En línea"/>
  </r>
  <r>
    <s v="02423664"/>
    <s v="06/02/2025"/>
    <s v="08:36"/>
    <s v="OAP51E"/>
    <x v="0"/>
    <s v="BOGOTÁ, D.C."/>
    <x v="0"/>
    <x v="0"/>
    <n v="30780"/>
    <n v="2"/>
    <n v="15390"/>
    <n v="15390"/>
    <s v="1000800921601005"/>
    <n v="16129.73"/>
    <n v="32259.46"/>
    <x v="23"/>
    <x v="1"/>
    <x v="16"/>
    <n v="1005"/>
    <n v="10008009"/>
    <s v="SABANA"/>
    <n v="2160"/>
    <s v="Combustibles"/>
    <s v="0040007354"/>
    <x v="0"/>
    <s v="39255"/>
    <s v="En línea"/>
  </r>
  <r>
    <s v="02423648"/>
    <s v="06/02/2025"/>
    <s v="08:01"/>
    <s v="OFL34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25415"/>
    <s v="En línea"/>
  </r>
  <r>
    <s v="02423650"/>
    <s v="06/02/2025"/>
    <s v="08:03"/>
    <s v="OFL45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33957"/>
    <s v="En línea"/>
  </r>
  <r>
    <s v="03480440"/>
    <s v="06/02/2025"/>
    <s v="08:01"/>
    <s v="OFK54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41073"/>
    <s v="En línea"/>
  </r>
  <r>
    <s v="02423693"/>
    <s v="06/02/2025"/>
    <s v="09:27"/>
    <s v="DDV85E"/>
    <x v="0"/>
    <s v="BOGOTÁ, D.C."/>
    <x v="0"/>
    <x v="0"/>
    <n v="15559.29"/>
    <n v="1.0109999999999999"/>
    <n v="15390"/>
    <n v="15390"/>
    <s v="1000800921601005"/>
    <n v="16129.73"/>
    <n v="16307.157029999998"/>
    <x v="23"/>
    <x v="1"/>
    <x v="16"/>
    <n v="1005"/>
    <n v="10008009"/>
    <s v="SABANA"/>
    <n v="2160"/>
    <s v="Combustibles"/>
    <s v="0040007354"/>
    <x v="0"/>
    <s v="72079"/>
    <s v="En línea"/>
  </r>
  <r>
    <s v="02423691"/>
    <s v="06/02/2025"/>
    <s v="09:26"/>
    <s v="LHG91F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26377"/>
    <s v="En línea"/>
  </r>
  <r>
    <s v="03480485"/>
    <s v="06/02/2025"/>
    <s v="09:25"/>
    <s v="DDP94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81856"/>
    <s v="En línea"/>
  </r>
  <r>
    <s v="03480489"/>
    <s v="06/02/2025"/>
    <s v="09:28"/>
    <s v="OKZ832"/>
    <x v="0"/>
    <s v="BOGOTÁ, D.C."/>
    <x v="0"/>
    <x v="0"/>
    <n v="61560"/>
    <n v="4"/>
    <n v="15390"/>
    <n v="15390"/>
    <s v="1000800921601005"/>
    <n v="16129.73"/>
    <n v="64518.92"/>
    <x v="23"/>
    <x v="1"/>
    <x v="16"/>
    <n v="1005"/>
    <n v="10008009"/>
    <s v="SABANA"/>
    <n v="2160"/>
    <s v="Combustibles"/>
    <s v="0040007354"/>
    <x v="0"/>
    <s v="146392"/>
    <s v="En línea"/>
  </r>
  <r>
    <s v="01338408"/>
    <s v="06/02/2025"/>
    <s v="18:24"/>
    <s v="OAP55E"/>
    <x v="0"/>
    <s v="BOGOTÁ, D.C."/>
    <x v="0"/>
    <x v="0"/>
    <n v="14912.91"/>
    <n v="0.96899999999999997"/>
    <n v="15390"/>
    <n v="15390"/>
    <s v="1000800921601005"/>
    <n v="16129.73"/>
    <n v="15629.708369999998"/>
    <x v="23"/>
    <x v="1"/>
    <x v="16"/>
    <n v="1005"/>
    <n v="10008009"/>
    <s v="SABANA"/>
    <n v="2160"/>
    <s v="Combustibles"/>
    <s v="0040007354"/>
    <x v="0"/>
    <s v="43500"/>
    <s v="En línea"/>
  </r>
  <r>
    <s v="04363050"/>
    <s v="06/02/2025"/>
    <s v="20:45"/>
    <s v="OLN283"/>
    <x v="0"/>
    <s v="BOGOTÁ, D.C."/>
    <x v="0"/>
    <x v="0"/>
    <n v="46170"/>
    <n v="3"/>
    <n v="15390"/>
    <n v="15390"/>
    <s v="1000800921601005"/>
    <n v="16129.73"/>
    <n v="48389.19"/>
    <x v="23"/>
    <x v="1"/>
    <x v="16"/>
    <n v="1005"/>
    <n v="10008009"/>
    <s v="SABANA"/>
    <n v="2160"/>
    <s v="Combustibles"/>
    <s v="0040007354"/>
    <x v="0"/>
    <s v="126032"/>
    <s v="En línea"/>
  </r>
  <r>
    <s v="02423928"/>
    <s v="06/02/2025"/>
    <s v="19:32"/>
    <s v="LHF03F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18413"/>
    <s v="En línea"/>
  </r>
  <r>
    <s v="02787881"/>
    <s v="06/02/2025"/>
    <s v="01:41"/>
    <s v="OFP43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0346"/>
    <s v="En línea"/>
  </r>
  <r>
    <s v="02788028"/>
    <s v="06/02/2025"/>
    <s v="09:26"/>
    <s v="OFP0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5084"/>
    <s v="En línea"/>
  </r>
  <r>
    <s v="02788111"/>
    <s v="06/02/2025"/>
    <s v="12:53"/>
    <s v="OFM0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7332"/>
    <s v="En línea"/>
  </r>
  <r>
    <s v="02788186"/>
    <s v="06/02/2025"/>
    <s v="16:25"/>
    <s v="OFO70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4375"/>
    <s v="En línea"/>
  </r>
  <r>
    <s v="02788212"/>
    <s v="06/02/2025"/>
    <s v="17:20"/>
    <s v="OFM10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2770"/>
    <s v="En línea"/>
  </r>
  <r>
    <s v="02788237"/>
    <s v="06/02/2025"/>
    <s v="18:02"/>
    <s v="ODT036"/>
    <x v="0"/>
    <s v="BOGOTÁ, D.C."/>
    <x v="0"/>
    <x v="0"/>
    <n v="78450"/>
    <n v="5"/>
    <n v="15690"/>
    <n v="15690"/>
    <s v="1000800911041005"/>
    <n v="16129.73"/>
    <n v="80648.649999999994"/>
    <x v="29"/>
    <x v="1"/>
    <x v="17"/>
    <n v="1005"/>
    <n v="10008009"/>
    <s v="SABANA"/>
    <n v="1104"/>
    <s v="Combustibles"/>
    <s v="0040007354"/>
    <x v="0"/>
    <s v="219865"/>
    <s v="En línea"/>
  </r>
  <r>
    <s v="01510578"/>
    <s v="06/02/2025"/>
    <s v="17:43"/>
    <s v="OJX086"/>
    <x v="0"/>
    <s v="BOGOTÁ, D.C."/>
    <x v="0"/>
    <x v="0"/>
    <n v="78450"/>
    <n v="5"/>
    <n v="15690"/>
    <n v="15690"/>
    <s v="1000800911041005"/>
    <n v="16129.73"/>
    <n v="80648.649999999994"/>
    <x v="29"/>
    <x v="1"/>
    <x v="17"/>
    <n v="1005"/>
    <n v="10008009"/>
    <s v="SABANA"/>
    <n v="1104"/>
    <s v="Combustibles"/>
    <s v="0040007354"/>
    <x v="0"/>
    <s v="165256"/>
    <s v="En línea"/>
  </r>
  <r>
    <s v="01831102"/>
    <s v="06/02/2025"/>
    <s v="19:50"/>
    <s v="GCW995"/>
    <x v="0"/>
    <s v="BOGOTÁ, D.C."/>
    <x v="0"/>
    <x v="1"/>
    <n v="41560"/>
    <n v="4"/>
    <n v="10390"/>
    <n v="10390"/>
    <s v="1000800915661005"/>
    <n v="10510.43"/>
    <n v="42041.72"/>
    <x v="24"/>
    <x v="1"/>
    <x v="16"/>
    <n v="1005"/>
    <n v="10008009"/>
    <s v="SABANA"/>
    <n v="1566"/>
    <s v="Combustibles"/>
    <s v="0040007354"/>
    <x v="0"/>
    <s v="96856"/>
    <s v="En línea"/>
  </r>
  <r>
    <s v="02740890"/>
    <s v="06/02/2025"/>
    <s v="00:20"/>
    <s v="LIT150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34179"/>
    <s v="En línea"/>
  </r>
  <r>
    <s v="02740976"/>
    <s v="06/02/2025"/>
    <s v="06:15"/>
    <s v="OKZ796"/>
    <x v="0"/>
    <s v="BOGOTÁ, D.C."/>
    <x v="0"/>
    <x v="1"/>
    <n v="82560"/>
    <n v="8"/>
    <n v="10320"/>
    <n v="10320"/>
    <s v="1000800910471005"/>
    <n v="10510.43"/>
    <n v="84083.44"/>
    <x v="6"/>
    <x v="1"/>
    <x v="17"/>
    <n v="1005"/>
    <n v="10008009"/>
    <s v="SABANA"/>
    <n v="1047"/>
    <s v="Combustibles"/>
    <s v="0040007354"/>
    <x v="0"/>
    <s v="91470"/>
    <s v="En línea"/>
  </r>
  <r>
    <s v="01863272"/>
    <s v="06/02/2025"/>
    <s v="06:49"/>
    <s v="GCX138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5439"/>
    <s v="En línea"/>
  </r>
  <r>
    <s v="02741077"/>
    <s v="06/02/2025"/>
    <s v="09:13"/>
    <s v="LIS852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23572"/>
    <s v="En línea"/>
  </r>
  <r>
    <s v="02741558"/>
    <s v="06/02/2025"/>
    <s v="19:31"/>
    <s v="OLO632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80172"/>
    <s v="En línea"/>
  </r>
  <r>
    <s v="02741165"/>
    <s v="06/02/2025"/>
    <s v="11:29"/>
    <s v="LIT075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6236"/>
    <s v="En línea"/>
  </r>
  <r>
    <s v="02741276"/>
    <s v="06/02/2025"/>
    <s v="13:53"/>
    <s v="GCX141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84400"/>
    <s v="En línea"/>
  </r>
  <r>
    <s v="01559637"/>
    <s v="06/02/2025"/>
    <s v="08:07"/>
    <s v="GCX005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9920"/>
    <s v="En línea"/>
  </r>
  <r>
    <s v="02456975"/>
    <s v="06/02/2025"/>
    <s v="21:27"/>
    <s v="OLN081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82000"/>
    <s v="En línea"/>
  </r>
  <r>
    <s v="01559713"/>
    <s v="06/02/2025"/>
    <s v="11:07"/>
    <s v="OLO581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22278"/>
    <s v="En línea"/>
  </r>
  <r>
    <s v="49008193"/>
    <s v="06/02/2025"/>
    <s v="17:34"/>
    <s v="OJX061"/>
    <x v="0"/>
    <s v="BOGOTÁ, D.C."/>
    <x v="0"/>
    <x v="0"/>
    <n v="48090"/>
    <n v="3"/>
    <n v="16030"/>
    <n v="16030"/>
    <s v="1000800919151005"/>
    <n v="16129.73"/>
    <n v="48389.19"/>
    <x v="19"/>
    <x v="1"/>
    <x v="16"/>
    <n v="1005"/>
    <n v="10008009"/>
    <s v="SABANA"/>
    <n v="1915"/>
    <s v="Combustibles"/>
    <s v="0040007354"/>
    <x v="0"/>
    <s v="196066"/>
    <s v="En línea"/>
  </r>
  <r>
    <s v="49004172"/>
    <s v="06/02/2025"/>
    <s v="15:43"/>
    <s v="OFX46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31232"/>
    <s v="En línea"/>
  </r>
  <r>
    <s v="1788181"/>
    <s v="06/02/2025"/>
    <s v="07:58"/>
    <s v="OAO39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69623"/>
    <s v="En línea"/>
  </r>
  <r>
    <s v="1788203"/>
    <s v="06/02/2025"/>
    <s v="09:02"/>
    <s v="OAO07E"/>
    <x v="0"/>
    <s v="BOGOTÁ, D.C."/>
    <x v="0"/>
    <x v="0"/>
    <n v="28711.08"/>
    <n v="1.8440000000000001"/>
    <n v="15570"/>
    <n v="15570"/>
    <s v="1000800923551005"/>
    <n v="16129.73"/>
    <n v="29743.222120000002"/>
    <x v="39"/>
    <x v="1"/>
    <x v="16"/>
    <n v="1005"/>
    <n v="10008009"/>
    <s v="SABANA"/>
    <n v="2355"/>
    <s v="Combustibles"/>
    <s v="0040007354"/>
    <x v="0"/>
    <s v="92430"/>
    <s v="En línea"/>
  </r>
  <r>
    <s v="1788204"/>
    <s v="06/02/2025"/>
    <s v="09:04"/>
    <s v="OAO30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79175"/>
    <s v="En línea"/>
  </r>
  <r>
    <s v="02611002"/>
    <s v="06/02/2025"/>
    <s v="00:18"/>
    <s v="OLO614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8548"/>
    <s v="En línea"/>
  </r>
  <r>
    <s v="01660194"/>
    <s v="06/02/2025"/>
    <s v="03:30"/>
    <s v="OKZ786"/>
    <x v="0"/>
    <s v="BOGOTÁ, D.C."/>
    <x v="0"/>
    <x v="1"/>
    <n v="82080"/>
    <n v="8"/>
    <n v="10260"/>
    <n v="10260"/>
    <s v="1000800910551005"/>
    <n v="10510.43"/>
    <n v="84083.44"/>
    <x v="10"/>
    <x v="1"/>
    <x v="17"/>
    <n v="1005"/>
    <n v="10008009"/>
    <s v="SABANA"/>
    <n v="1055"/>
    <s v="Combustibles"/>
    <s v="0040007354"/>
    <x v="0"/>
    <s v="113608"/>
    <s v="En línea"/>
  </r>
  <r>
    <s v="01660406"/>
    <s v="06/02/2025"/>
    <s v="11:12"/>
    <s v="OLO474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77657"/>
    <s v="En línea"/>
  </r>
  <r>
    <s v="02611121"/>
    <s v="06/02/2025"/>
    <s v="19:45"/>
    <s v="GCX105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45891"/>
    <s v="En línea"/>
  </r>
  <r>
    <s v="02581353"/>
    <s v="06/02/2025"/>
    <s v="01:22"/>
    <s v="GCW868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61346"/>
    <s v="En línea"/>
  </r>
  <r>
    <s v="03619262"/>
    <s v="06/02/2025"/>
    <s v="17:22"/>
    <s v="OEU909"/>
    <x v="0"/>
    <s v="BOGOTÁ, D.C."/>
    <x v="0"/>
    <x v="0"/>
    <n v="28084.924999999999"/>
    <n v="1.825"/>
    <n v="15389"/>
    <n v="15389"/>
    <s v="1000800919131005"/>
    <n v="16129.73"/>
    <n v="29436.757249999999"/>
    <x v="18"/>
    <x v="1"/>
    <x v="16"/>
    <n v="1005"/>
    <n v="10008009"/>
    <s v="SABANA"/>
    <n v="1913"/>
    <s v="Combustibles"/>
    <s v="0040007354"/>
    <x v="0"/>
    <s v="158519"/>
    <s v="En línea"/>
  </r>
  <r>
    <s v="02293834"/>
    <s v="06/02/2025"/>
    <s v="04:25"/>
    <s v="OJX040"/>
    <x v="0"/>
    <s v="BOGOTÁ, D.C."/>
    <x v="0"/>
    <x v="0"/>
    <n v="79440"/>
    <n v="5"/>
    <n v="15888"/>
    <n v="15888"/>
    <s v="1000800919301005"/>
    <n v="16129.73"/>
    <n v="80648.649999999994"/>
    <x v="25"/>
    <x v="1"/>
    <x v="16"/>
    <n v="1005"/>
    <n v="10008009"/>
    <s v="SABANA"/>
    <n v="1930"/>
    <s v="Combustibles"/>
    <s v="0040007354"/>
    <x v="0"/>
    <s v="220919"/>
    <s v="En línea"/>
  </r>
  <r>
    <s v="02293931"/>
    <s v="06/02/2025"/>
    <s v="15:51"/>
    <s v="OGC27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32361"/>
    <s v="En línea"/>
  </r>
  <r>
    <s v="02293947"/>
    <s v="06/02/2025"/>
    <s v="16:56"/>
    <s v="OAM73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85060"/>
    <s v="En línea"/>
  </r>
  <r>
    <s v="02293972"/>
    <s v="06/02/2025"/>
    <s v="22:10"/>
    <s v="OFY75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7337"/>
    <s v="En línea"/>
  </r>
  <r>
    <s v="01308404"/>
    <s v="06/02/2025"/>
    <s v="21:00"/>
    <s v="OLN190"/>
    <x v="0"/>
    <s v="BOGOTÁ, D.C."/>
    <x v="0"/>
    <x v="0"/>
    <n v="63552"/>
    <n v="4"/>
    <n v="15888"/>
    <n v="15888"/>
    <s v="1000800919301005"/>
    <n v="16129.73"/>
    <n v="64518.92"/>
    <x v="25"/>
    <x v="1"/>
    <x v="16"/>
    <n v="1005"/>
    <n v="10008009"/>
    <s v="SABANA"/>
    <n v="1930"/>
    <s v="Combustibles"/>
    <s v="0040007354"/>
    <x v="0"/>
    <s v="114759"/>
    <s v="En línea"/>
  </r>
  <r>
    <s v="02498144"/>
    <s v="06/02/2025"/>
    <s v="11:30"/>
    <s v="OFT89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49058"/>
    <s v="En línea"/>
  </r>
  <r>
    <s v="01431681"/>
    <s v="06/02/2025"/>
    <s v="09:34"/>
    <s v="OFO93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61601"/>
    <s v="En línea"/>
  </r>
  <r>
    <s v="02420582"/>
    <s v="06/02/2025"/>
    <s v="17:14"/>
    <s v="AWV21D"/>
    <x v="0"/>
    <s v="BOGOTÁ, D.C."/>
    <x v="0"/>
    <x v="0"/>
    <n v="15630"/>
    <n v="1"/>
    <n v="15630"/>
    <n v="15630"/>
    <s v="1000800910681005"/>
    <n v="16129.73"/>
    <n v="16129.73"/>
    <x v="16"/>
    <x v="1"/>
    <x v="17"/>
    <n v="1005"/>
    <n v="10008009"/>
    <s v="SABANA"/>
    <n v="1068"/>
    <s v="Combustibles"/>
    <s v="0040007354"/>
    <x v="0"/>
    <s v="133731"/>
    <s v="En línea"/>
  </r>
  <r>
    <s v="02420625"/>
    <s v="06/02/2025"/>
    <s v="19:08"/>
    <s v="OLN138"/>
    <x v="0"/>
    <s v="BOGOTÁ, D.C."/>
    <x v="0"/>
    <x v="0"/>
    <n v="62520"/>
    <n v="4"/>
    <n v="15630"/>
    <n v="15630"/>
    <s v="1000800910681005"/>
    <n v="16129.73"/>
    <n v="64518.92"/>
    <x v="16"/>
    <x v="1"/>
    <x v="17"/>
    <n v="1005"/>
    <n v="10008009"/>
    <s v="SABANA"/>
    <n v="1068"/>
    <s v="Combustibles"/>
    <s v="0040007354"/>
    <x v="0"/>
    <s v="153038"/>
    <s v="En línea"/>
  </r>
  <r>
    <s v="02819606"/>
    <s v="06/02/2025"/>
    <s v="11:30"/>
    <s v="OFS53E"/>
    <x v="0"/>
    <s v="BOGOTÁ, D.C."/>
    <x v="0"/>
    <x v="0"/>
    <n v="22935"/>
    <n v="1.5"/>
    <n v="15290"/>
    <n v="15290"/>
    <s v="1000800910821005"/>
    <n v="16129.73"/>
    <n v="24194.595000000001"/>
    <x v="50"/>
    <x v="1"/>
    <x v="17"/>
    <n v="1005"/>
    <n v="10008009"/>
    <s v="SABANA"/>
    <n v="1082"/>
    <s v="Combustibles"/>
    <s v="0040007354"/>
    <x v="0"/>
    <s v="36295"/>
    <s v="En línea"/>
  </r>
  <r>
    <s v="02819731"/>
    <s v="06/02/2025"/>
    <s v="16:13"/>
    <s v="LHH07F"/>
    <x v="0"/>
    <s v="BOGOTÁ, D.C."/>
    <x v="0"/>
    <x v="0"/>
    <n v="22935"/>
    <n v="1.5"/>
    <n v="15290"/>
    <n v="15290"/>
    <s v="1000800910821005"/>
    <n v="16129.73"/>
    <n v="24194.595000000001"/>
    <x v="50"/>
    <x v="1"/>
    <x v="17"/>
    <n v="1005"/>
    <n v="10008009"/>
    <s v="SABANA"/>
    <n v="1082"/>
    <s v="Combustibles"/>
    <s v="0040007354"/>
    <x v="0"/>
    <s v="15677"/>
    <s v="En línea"/>
  </r>
  <r>
    <s v="01441911"/>
    <s v="06/02/2025"/>
    <s v="18:10"/>
    <s v="OLN194"/>
    <x v="0"/>
    <s v="BOGOTÁ, D.C."/>
    <x v="0"/>
    <x v="0"/>
    <n v="61840"/>
    <n v="4"/>
    <n v="15460"/>
    <n v="15460"/>
    <s v="1000800919251005"/>
    <n v="16129.73"/>
    <n v="64518.92"/>
    <x v="26"/>
    <x v="1"/>
    <x v="16"/>
    <n v="1005"/>
    <n v="10008009"/>
    <s v="SABANA"/>
    <n v="1925"/>
    <s v="Combustibles"/>
    <s v="0040007354"/>
    <x v="0"/>
    <s v="107917"/>
    <s v="En línea"/>
  </r>
  <r>
    <s v="02340248"/>
    <s v="06/02/2025"/>
    <s v="22:59"/>
    <s v="OFL11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44307"/>
    <s v="En línea"/>
  </r>
  <r>
    <s v="01441827"/>
    <s v="06/02/2025"/>
    <s v="10:49"/>
    <s v="OBI848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345007"/>
    <s v="En línea"/>
  </r>
  <r>
    <s v="01690860"/>
    <s v="06/02/2025"/>
    <s v="06:17"/>
    <s v="JQV325"/>
    <x v="0"/>
    <s v="BOGOTÁ, D.C."/>
    <x v="0"/>
    <x v="1"/>
    <n v="85520"/>
    <n v="8"/>
    <n v="10690"/>
    <n v="10690"/>
    <s v="1000800910391005"/>
    <n v="10510.43"/>
    <n v="84083.44"/>
    <x v="5"/>
    <x v="1"/>
    <x v="17"/>
    <n v="1005"/>
    <n v="10008009"/>
    <s v="SABANA"/>
    <n v="1039"/>
    <s v="Combustibles"/>
    <s v="0040007354"/>
    <x v="0"/>
    <s v="11178"/>
    <s v="En línea"/>
  </r>
  <r>
    <s v="01691233"/>
    <s v="06/02/2025"/>
    <s v="22:12"/>
    <s v="OLO574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96736"/>
    <s v="En línea"/>
  </r>
  <r>
    <s v="02464872"/>
    <s v="06/02/2025"/>
    <s v="15:02"/>
    <s v="LIT067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30164"/>
    <s v="En línea"/>
  </r>
  <r>
    <s v="02464876"/>
    <s v="06/02/2025"/>
    <s v="15:26"/>
    <s v="LIS751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51961"/>
    <s v="En línea"/>
  </r>
  <r>
    <s v="01559550"/>
    <s v="06/02/2025"/>
    <s v="03:52"/>
    <s v="OFT46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17920"/>
    <s v="En línea"/>
  </r>
  <r>
    <s v="02456707"/>
    <s v="06/02/2025"/>
    <s v="03:30"/>
    <s v="OFT23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40349"/>
    <s v="En línea"/>
  </r>
  <r>
    <s v="01559529"/>
    <s v="06/02/2025"/>
    <s v="02:35"/>
    <s v="DDO63E"/>
    <x v="0"/>
    <s v="BOGOTÁ, D.C."/>
    <x v="0"/>
    <x v="0"/>
    <n v="21707.4"/>
    <n v="1.38"/>
    <n v="15730"/>
    <n v="15730"/>
    <s v="1000800910671005"/>
    <n v="16129.73"/>
    <n v="22259.027399999999"/>
    <x v="36"/>
    <x v="1"/>
    <x v="17"/>
    <n v="1005"/>
    <n v="10008009"/>
    <s v="SABANA"/>
    <n v="1067"/>
    <s v="Combustibles"/>
    <s v="0040007354"/>
    <x v="0"/>
    <s v="96700"/>
    <s v="En línea"/>
  </r>
  <r>
    <s v="01559658"/>
    <s v="06/02/2025"/>
    <s v="09:00"/>
    <s v="DDO37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84141"/>
    <s v="En línea"/>
  </r>
  <r>
    <s v="01559682"/>
    <s v="06/02/2025"/>
    <s v="09:48"/>
    <s v="OFT44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24000"/>
    <s v="En línea"/>
  </r>
  <r>
    <s v="02456889"/>
    <s v="06/02/2025"/>
    <s v="17:48"/>
    <s v="OFL22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0276"/>
    <s v="En línea"/>
  </r>
  <r>
    <s v="02456979"/>
    <s v="06/02/2025"/>
    <s v="21:35"/>
    <s v="OFT37E"/>
    <x v="0"/>
    <s v="BOGOTÁ, D.C."/>
    <x v="0"/>
    <x v="0"/>
    <n v="18781.62"/>
    <n v="1.194"/>
    <n v="15730"/>
    <n v="15730"/>
    <s v="1000800910671005"/>
    <n v="16129.73"/>
    <n v="19258.89762"/>
    <x v="36"/>
    <x v="1"/>
    <x v="17"/>
    <n v="1005"/>
    <n v="10008009"/>
    <s v="SABANA"/>
    <n v="1067"/>
    <s v="Combustibles"/>
    <s v="0040007354"/>
    <x v="0"/>
    <s v="30282"/>
    <s v="En línea"/>
  </r>
  <r>
    <s v="02456815"/>
    <s v="06/02/2025"/>
    <s v="15:49"/>
    <s v="OFQ37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0240"/>
    <s v="En línea"/>
  </r>
  <r>
    <s v="02456798"/>
    <s v="06/02/2025"/>
    <s v="15:22"/>
    <s v="DDP63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68486"/>
    <s v="En línea"/>
  </r>
  <r>
    <s v="01559935"/>
    <s v="06/02/2025"/>
    <s v="23:39"/>
    <s v="OFV57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8403"/>
    <s v="En línea"/>
  </r>
  <r>
    <s v="01690773"/>
    <s v="06/02/2025"/>
    <s v="00:08"/>
    <s v="OFV7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7099"/>
    <s v="En línea"/>
  </r>
  <r>
    <s v="01690864"/>
    <s v="06/02/2025"/>
    <s v="06:30"/>
    <s v="DDP54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5459"/>
    <s v="En línea"/>
  </r>
  <r>
    <s v="01690873"/>
    <s v="06/02/2025"/>
    <s v="06:46"/>
    <s v="OJX012"/>
    <x v="0"/>
    <s v="BOGOTÁ, D.C."/>
    <x v="0"/>
    <x v="0"/>
    <n v="62360"/>
    <n v="4"/>
    <n v="15590"/>
    <n v="15590"/>
    <s v="1000800910391005"/>
    <n v="16129.73"/>
    <n v="64518.92"/>
    <x v="5"/>
    <x v="1"/>
    <x v="17"/>
    <n v="1005"/>
    <n v="10008009"/>
    <s v="SABANA"/>
    <n v="1039"/>
    <s v="Combustibles"/>
    <s v="0040007354"/>
    <x v="0"/>
    <s v="186999"/>
    <s v="En línea"/>
  </r>
  <r>
    <s v="02464717"/>
    <s v="06/02/2025"/>
    <s v="08:37"/>
    <s v="OFU9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7270"/>
    <s v="En línea"/>
  </r>
  <r>
    <s v="01690950"/>
    <s v="06/02/2025"/>
    <s v="09:36"/>
    <s v="OFU9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82340"/>
    <s v="En línea"/>
  </r>
  <r>
    <s v="01690966"/>
    <s v="06/02/2025"/>
    <s v="10:04"/>
    <s v="OGA96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4557"/>
    <s v="En línea"/>
  </r>
  <r>
    <s v="01691120"/>
    <s v="06/02/2025"/>
    <s v="17:17"/>
    <s v="ODT151"/>
    <x v="0"/>
    <s v="BOGOTÁ, D.C."/>
    <x v="0"/>
    <x v="0"/>
    <n v="77950"/>
    <n v="5"/>
    <n v="15590"/>
    <n v="15590"/>
    <s v="1000800910391005"/>
    <n v="16129.73"/>
    <n v="80648.649999999994"/>
    <x v="5"/>
    <x v="1"/>
    <x v="17"/>
    <n v="1005"/>
    <n v="10008009"/>
    <s v="SABANA"/>
    <n v="1039"/>
    <s v="Combustibles"/>
    <s v="0040007354"/>
    <x v="0"/>
    <s v="168080"/>
    <s v="En línea"/>
  </r>
  <r>
    <s v="02464850"/>
    <s v="06/02/2025"/>
    <s v="13:40"/>
    <s v="LHF12F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26179"/>
    <s v="En línea"/>
  </r>
  <r>
    <s v="01330766"/>
    <s v="06/02/2025"/>
    <s v="07:51"/>
    <s v="OKZ821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58891"/>
    <s v="En línea"/>
  </r>
  <r>
    <s v="01330950"/>
    <s v="06/02/2025"/>
    <s v="16:46"/>
    <s v="LIS983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38973"/>
    <s v="En línea"/>
  </r>
  <r>
    <s v="02277171"/>
    <s v="06/02/2025"/>
    <s v="16:54"/>
    <s v="OLO705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29544"/>
    <s v="En línea"/>
  </r>
  <r>
    <s v="02740900"/>
    <s v="06/02/2025"/>
    <s v="00:31"/>
    <s v="OFL5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7750"/>
    <s v="En línea"/>
  </r>
  <r>
    <s v="01863085"/>
    <s v="06/02/2025"/>
    <s v="00:53"/>
    <s v="OFP6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8350"/>
    <s v="En línea"/>
  </r>
  <r>
    <s v="01863125"/>
    <s v="06/02/2025"/>
    <s v="02:21"/>
    <s v="OFO3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9767"/>
    <s v="En línea"/>
  </r>
  <r>
    <s v="01863161"/>
    <s v="06/02/2025"/>
    <s v="03:36"/>
    <s v="OFP65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8953"/>
    <s v="En línea"/>
  </r>
  <r>
    <s v="02741009"/>
    <s v="06/02/2025"/>
    <s v="07:22"/>
    <s v="ODT159"/>
    <x v="0"/>
    <s v="BOGOTÁ, D.C."/>
    <x v="0"/>
    <x v="0"/>
    <n v="77300"/>
    <n v="5"/>
    <n v="15460"/>
    <n v="15460"/>
    <s v="1000800910471005"/>
    <n v="16129.73"/>
    <n v="80648.649999999994"/>
    <x v="6"/>
    <x v="1"/>
    <x v="17"/>
    <n v="1005"/>
    <n v="10008009"/>
    <s v="SABANA"/>
    <n v="1047"/>
    <s v="Combustibles"/>
    <s v="0040007354"/>
    <x v="0"/>
    <s v="154500"/>
    <s v="En línea"/>
  </r>
  <r>
    <s v="02741004"/>
    <s v="06/02/2025"/>
    <s v="07:17"/>
    <s v="OFM2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6709"/>
    <s v="En línea"/>
  </r>
  <r>
    <s v="02741057"/>
    <s v="06/02/2025"/>
    <s v="08:46"/>
    <s v="DDU4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1455"/>
    <s v="En línea"/>
  </r>
  <r>
    <s v="02741091"/>
    <s v="06/02/2025"/>
    <s v="09:29"/>
    <s v="LHH01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24736"/>
    <s v="En línea"/>
  </r>
  <r>
    <s v="01863286"/>
    <s v="06/02/2025"/>
    <s v="07:23"/>
    <s v="OFW75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9900"/>
    <s v="En línea"/>
  </r>
  <r>
    <s v="02741515"/>
    <s v="06/02/2025"/>
    <s v="18:37"/>
    <s v="OFW72E"/>
    <x v="0"/>
    <s v="BOGOTÁ, D.C."/>
    <x v="0"/>
    <x v="0"/>
    <n v="22540.68"/>
    <n v="1.458"/>
    <n v="15460"/>
    <n v="15460"/>
    <s v="1000800910471005"/>
    <n v="16129.73"/>
    <n v="23517.146339999999"/>
    <x v="6"/>
    <x v="1"/>
    <x v="17"/>
    <n v="1005"/>
    <n v="10008009"/>
    <s v="SABANA"/>
    <n v="1047"/>
    <s v="Combustibles"/>
    <s v="0040007354"/>
    <x v="0"/>
    <s v="75910"/>
    <s v="En línea"/>
  </r>
  <r>
    <s v="02741191"/>
    <s v="06/02/2025"/>
    <s v="12:09"/>
    <s v="OAM57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91689"/>
    <s v="En línea"/>
  </r>
  <r>
    <s v="02741383"/>
    <s v="06/02/2025"/>
    <s v="16:15"/>
    <s v="OFM0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4290"/>
    <s v="En línea"/>
  </r>
  <r>
    <s v="02741297"/>
    <s v="06/02/2025"/>
    <s v="14:21"/>
    <s v="OFO7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4551"/>
    <s v="En línea"/>
  </r>
  <r>
    <s v="02741305"/>
    <s v="06/02/2025"/>
    <s v="14:33"/>
    <s v="OFX9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1272"/>
    <s v="En línea"/>
  </r>
  <r>
    <s v="02741319"/>
    <s v="06/02/2025"/>
    <s v="14:49"/>
    <s v="OFX9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6335"/>
    <s v="En línea"/>
  </r>
  <r>
    <s v="03499445"/>
    <s v="06/02/2025"/>
    <s v="00:12"/>
    <s v="GCX113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80017"/>
    <s v="En línea"/>
  </r>
  <r>
    <s v="03499531"/>
    <s v="06/02/2025"/>
    <s v="07:08"/>
    <s v="OLO598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82823"/>
    <s v="En línea"/>
  </r>
  <r>
    <s v="01585493"/>
    <s v="06/02/2025"/>
    <s v="07:27"/>
    <s v="GCX114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86386"/>
    <s v="En línea"/>
  </r>
  <r>
    <s v="02277062"/>
    <s v="06/02/2025"/>
    <s v="06:02"/>
    <s v="OFZ7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8957"/>
    <s v="En línea"/>
  </r>
  <r>
    <s v="01330730"/>
    <s v="06/02/2025"/>
    <s v="06:32"/>
    <s v="DDN4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96965"/>
    <s v="En línea"/>
  </r>
  <r>
    <s v="04188182"/>
    <s v="06/02/2025"/>
    <s v="07:34"/>
    <s v="LHE90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4320"/>
    <s v="En línea"/>
  </r>
  <r>
    <s v="01330771"/>
    <s v="06/02/2025"/>
    <s v="08:13"/>
    <s v="DDN55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0633"/>
    <s v="En línea"/>
  </r>
  <r>
    <s v="02277187"/>
    <s v="06/02/2025"/>
    <s v="18:14"/>
    <s v="OGG3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9782"/>
    <s v="En línea"/>
  </r>
  <r>
    <s v="01330999"/>
    <s v="06/02/2025"/>
    <s v="19:33"/>
    <s v="LIS738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41656"/>
    <s v="En línea"/>
  </r>
  <r>
    <s v="01331018"/>
    <s v="06/02/2025"/>
    <s v="20:10"/>
    <s v="OAN94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92908"/>
    <s v="En línea"/>
  </r>
  <r>
    <s v="01331059"/>
    <s v="06/02/2025"/>
    <s v="21:45"/>
    <s v="OJX114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187121"/>
    <s v="En línea"/>
  </r>
  <r>
    <s v="01331067"/>
    <s v="06/02/2025"/>
    <s v="22:04"/>
    <s v="OLN151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117338"/>
    <s v="En línea"/>
  </r>
  <r>
    <s v="04188220"/>
    <s v="06/02/2025"/>
    <s v="13:51"/>
    <s v="LHA17F"/>
    <x v="0"/>
    <s v="BOGOTÁ, D.C."/>
    <x v="0"/>
    <x v="0"/>
    <n v="21771.54"/>
    <n v="1.401"/>
    <n v="15540"/>
    <n v="15540"/>
    <s v="1000800910691005"/>
    <n v="16129.73"/>
    <n v="22597.75173"/>
    <x v="17"/>
    <x v="1"/>
    <x v="17"/>
    <n v="1005"/>
    <n v="10008009"/>
    <s v="SABANA"/>
    <n v="1069"/>
    <s v="Combustibles"/>
    <s v="0040007354"/>
    <x v="0"/>
    <s v="27917"/>
    <s v="En línea"/>
  </r>
  <r>
    <s v="01330939"/>
    <s v="06/02/2025"/>
    <s v="16:20"/>
    <s v="DDU9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4384"/>
    <s v="En línea"/>
  </r>
  <r>
    <s v="01330900"/>
    <s v="06/02/2025"/>
    <s v="14:15"/>
    <s v="LHE97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26692"/>
    <s v="En línea"/>
  </r>
  <r>
    <s v="0549066"/>
    <s v="06/02/2025"/>
    <s v="10:44"/>
    <s v="OAN5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2040"/>
    <s v="En línea"/>
  </r>
  <r>
    <s v="0549048"/>
    <s v="06/02/2025"/>
    <s v="10:24"/>
    <s v="OFV92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8300"/>
    <s v="En línea"/>
  </r>
  <r>
    <s v="0549075"/>
    <s v="06/02/2025"/>
    <s v="10:56"/>
    <s v="OJX143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205307"/>
    <s v="En línea"/>
  </r>
  <r>
    <s v="03541060"/>
    <s v="06/02/2025"/>
    <s v="00:06"/>
    <s v="OFM92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4621"/>
    <s v="En línea"/>
  </r>
  <r>
    <s v="03541062"/>
    <s v="06/02/2025"/>
    <s v="00:12"/>
    <s v="OFJ18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1579"/>
    <s v="En línea"/>
  </r>
  <r>
    <s v="04153157"/>
    <s v="06/02/2025"/>
    <s v="04:51"/>
    <s v="OFL49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27408"/>
    <s v="En línea"/>
  </r>
  <r>
    <s v="04153206"/>
    <s v="06/02/2025"/>
    <s v="06:21"/>
    <s v="OGG0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4667"/>
    <s v="En línea"/>
  </r>
  <r>
    <s v="04153227"/>
    <s v="06/02/2025"/>
    <s v="06:51"/>
    <s v="OFJ0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3737"/>
    <s v="En línea"/>
  </r>
  <r>
    <s v="01660461"/>
    <s v="06/02/2025"/>
    <s v="13:14"/>
    <s v="OFJ1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2760"/>
    <s v="En línea"/>
  </r>
  <r>
    <s v="02611191"/>
    <s v="06/02/2025"/>
    <s v="22:39"/>
    <s v="DDY59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5410"/>
    <s v="En línea"/>
  </r>
  <r>
    <s v="01660671"/>
    <s v="06/02/2025"/>
    <s v="22:58"/>
    <s v="DDP0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100135"/>
    <s v="En línea"/>
  </r>
  <r>
    <s v="01660698"/>
    <s v="06/02/2025"/>
    <s v="23:38"/>
    <s v="LBM35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9024"/>
    <s v="En línea"/>
  </r>
  <r>
    <s v="03541330"/>
    <s v="06/02/2025"/>
    <s v="23:47"/>
    <s v="LBM44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6376"/>
    <s v="En línea"/>
  </r>
  <r>
    <s v="04153474"/>
    <s v="06/02/2025"/>
    <s v="16:36"/>
    <s v="OFL5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3200"/>
    <s v="En línea"/>
  </r>
  <r>
    <s v="04153606"/>
    <s v="06/02/2025"/>
    <s v="20:44"/>
    <s v="LHH12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057"/>
    <s v="En línea"/>
  </r>
  <r>
    <s v="03499559"/>
    <s v="06/02/2025"/>
    <s v="09:08"/>
    <s v="LBO96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2325"/>
    <s v="En línea"/>
  </r>
  <r>
    <s v="03499568"/>
    <s v="06/02/2025"/>
    <s v="09:53"/>
    <s v="OFJ6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0407"/>
    <s v="En línea"/>
  </r>
  <r>
    <s v="02546616"/>
    <s v="06/02/2025"/>
    <s v="17:57"/>
    <s v="DDP7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4915"/>
    <s v="En línea"/>
  </r>
  <r>
    <s v="01585673"/>
    <s v="06/02/2025"/>
    <s v="17:12"/>
    <s v="OFX1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6975"/>
    <s v="En línea"/>
  </r>
  <r>
    <s v="01585668"/>
    <s v="06/02/2025"/>
    <s v="17:09"/>
    <s v="OFW88E"/>
    <x v="0"/>
    <s v="BOGOTÁ, D.C."/>
    <x v="0"/>
    <x v="0"/>
    <n v="15590"/>
    <n v="1"/>
    <n v="15590"/>
    <n v="15590"/>
    <s v="1000800910561005"/>
    <n v="16129.73"/>
    <n v="16129.73"/>
    <x v="28"/>
    <x v="1"/>
    <x v="17"/>
    <n v="1005"/>
    <n v="10008009"/>
    <s v="SABANA"/>
    <n v="1056"/>
    <s v="Combustibles"/>
    <s v="0040007354"/>
    <x v="0"/>
    <s v="38677"/>
    <s v="En línea"/>
  </r>
  <r>
    <s v="02546539"/>
    <s v="06/02/2025"/>
    <s v="14:14"/>
    <s v="DDZ72E"/>
    <x v="0"/>
    <s v="BOGOTÁ, D.C."/>
    <x v="0"/>
    <x v="0"/>
    <n v="17102.23"/>
    <n v="1.097"/>
    <n v="15590"/>
    <n v="15590"/>
    <s v="1000800910561005"/>
    <n v="16129.73"/>
    <n v="17694.31381"/>
    <x v="28"/>
    <x v="1"/>
    <x v="17"/>
    <n v="1005"/>
    <n v="10008009"/>
    <s v="SABANA"/>
    <n v="1056"/>
    <s v="Combustibles"/>
    <s v="0040007354"/>
    <x v="0"/>
    <s v="78041"/>
    <s v="En línea"/>
  </r>
  <r>
    <s v="01585636"/>
    <s v="06/02/2025"/>
    <s v="15:27"/>
    <s v="OFJ8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7347"/>
    <s v="En línea"/>
  </r>
  <r>
    <s v="01585557"/>
    <s v="06/02/2025"/>
    <s v="10:59"/>
    <s v="OLN148"/>
    <x v="0"/>
    <s v="BOGOTÁ, D.C."/>
    <x v="0"/>
    <x v="0"/>
    <n v="62360"/>
    <n v="4"/>
    <n v="15590"/>
    <n v="15590"/>
    <s v="1000800910561005"/>
    <n v="16129.73"/>
    <n v="64518.92"/>
    <x v="28"/>
    <x v="1"/>
    <x v="17"/>
    <n v="1005"/>
    <n v="10008009"/>
    <s v="SABANA"/>
    <n v="1056"/>
    <s v="Combustibles"/>
    <s v="0040007354"/>
    <x v="0"/>
    <s v="150409"/>
    <s v="En línea"/>
  </r>
  <r>
    <s v="01683564"/>
    <s v="06/02/2025"/>
    <s v="08:21"/>
    <s v="JQV273"/>
    <x v="0"/>
    <s v="BOGOTÁ, D.C."/>
    <x v="0"/>
    <x v="0"/>
    <n v="46140"/>
    <n v="3"/>
    <n v="15380"/>
    <n v="15380"/>
    <s v="1000800910611005"/>
    <n v="16129.73"/>
    <n v="48389.19"/>
    <x v="15"/>
    <x v="1"/>
    <x v="17"/>
    <n v="1005"/>
    <n v="10008009"/>
    <s v="SABANA"/>
    <n v="1061"/>
    <s v="Combustibles"/>
    <s v="0040007354"/>
    <x v="0"/>
    <s v="37874"/>
    <s v="En línea"/>
  </r>
  <r>
    <s v="01468802"/>
    <s v="05/02/2025"/>
    <s v="03:53"/>
    <s v="DDT91E"/>
    <x v="0"/>
    <s v="BOGOTÁ, D.C."/>
    <x v="0"/>
    <x v="0"/>
    <n v="20803.274000000001"/>
    <n v="1.306"/>
    <n v="15929"/>
    <n v="15929"/>
    <s v="1000800925901005"/>
    <n v="16129.73"/>
    <n v="21065.427380000001"/>
    <x v="20"/>
    <x v="1"/>
    <x v="16"/>
    <n v="1005"/>
    <n v="10008009"/>
    <s v="SABANA"/>
    <n v="2590"/>
    <s v="Combustibles"/>
    <s v="0040007354"/>
    <x v="0"/>
    <s v="73442"/>
    <s v="En línea"/>
  </r>
  <r>
    <s v="02362599"/>
    <s v="05/02/2025"/>
    <s v="21:34"/>
    <s v="OFY64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5803"/>
    <s v="En línea"/>
  </r>
  <r>
    <s v="02362277"/>
    <s v="05/02/2025"/>
    <s v="10:24"/>
    <s v="OFX77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7508"/>
    <s v="En línea"/>
  </r>
  <r>
    <s v="01469093"/>
    <s v="05/02/2025"/>
    <s v="11:00"/>
    <s v="OFY87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77628"/>
    <s v="En línea"/>
  </r>
  <r>
    <s v="02362375"/>
    <s v="05/02/2025"/>
    <s v="14:02"/>
    <s v="OFY80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1700"/>
    <s v="En línea"/>
  </r>
  <r>
    <s v="01469241"/>
    <s v="05/02/2025"/>
    <s v="15:47"/>
    <s v="DDU47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6131"/>
    <s v="En línea"/>
  </r>
  <r>
    <s v="02362548"/>
    <s v="05/02/2025"/>
    <s v="20:05"/>
    <s v="ODT158"/>
    <x v="0"/>
    <s v="BOGOTÁ, D.C."/>
    <x v="0"/>
    <x v="0"/>
    <n v="79645"/>
    <n v="5"/>
    <n v="15929"/>
    <n v="15929"/>
    <s v="1000800925901005"/>
    <n v="16129.73"/>
    <n v="80648.649999999994"/>
    <x v="20"/>
    <x v="1"/>
    <x v="16"/>
    <n v="1005"/>
    <n v="10008009"/>
    <s v="SABANA"/>
    <n v="2590"/>
    <s v="Combustibles"/>
    <s v="0040007354"/>
    <x v="0"/>
    <s v="208514"/>
    <s v="En línea"/>
  </r>
  <r>
    <s v="01469355"/>
    <s v="05/02/2025"/>
    <s v="19:11"/>
    <s v="OAO24E"/>
    <x v="0"/>
    <s v="BOGOTÁ, D.C."/>
    <x v="0"/>
    <x v="0"/>
    <n v="31858"/>
    <n v="2"/>
    <n v="15929"/>
    <n v="15929"/>
    <s v="1000800925901005"/>
    <n v="16129.73"/>
    <n v="32259.46"/>
    <x v="20"/>
    <x v="1"/>
    <x v="16"/>
    <n v="1005"/>
    <n v="10008009"/>
    <s v="SABANA"/>
    <n v="2590"/>
    <s v="Combustibles"/>
    <s v="0040007354"/>
    <x v="0"/>
    <s v="68847"/>
    <s v="En línea"/>
  </r>
  <r>
    <s v="02693217"/>
    <s v="05/02/2025"/>
    <s v="09:08"/>
    <s v="DDV01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87539"/>
    <s v="En línea"/>
  </r>
  <r>
    <s v="01399613"/>
    <s v="05/02/2025"/>
    <s v="12:06"/>
    <s v="OAO27E"/>
    <x v="0"/>
    <s v="BOGOTÁ, D.C."/>
    <x v="0"/>
    <x v="0"/>
    <n v="31260"/>
    <n v="2"/>
    <n v="15630"/>
    <n v="15630"/>
    <s v="100080099291005"/>
    <n v="16129.73"/>
    <n v="32259.46"/>
    <x v="9"/>
    <x v="1"/>
    <x v="17"/>
    <n v="1005"/>
    <n v="10008009"/>
    <s v="SABANA"/>
    <n v="929"/>
    <s v="Combustibles"/>
    <s v="0040007354"/>
    <x v="0"/>
    <s v="71750"/>
    <s v="En línea"/>
  </r>
  <r>
    <s v="03755644"/>
    <s v="05/02/2025"/>
    <s v="16:24"/>
    <s v="OEU938"/>
    <x v="0"/>
    <s v="BOGOTÁ, D.C."/>
    <x v="0"/>
    <x v="0"/>
    <n v="78150"/>
    <n v="5"/>
    <n v="15630"/>
    <n v="15630"/>
    <s v="100080099291005"/>
    <n v="16129.73"/>
    <n v="80648.649999999994"/>
    <x v="9"/>
    <x v="1"/>
    <x v="17"/>
    <n v="1005"/>
    <n v="10008009"/>
    <s v="SABANA"/>
    <n v="929"/>
    <s v="Combustibles"/>
    <s v="0040007354"/>
    <x v="0"/>
    <s v="231805"/>
    <s v="En línea"/>
  </r>
  <r>
    <s v="03755718"/>
    <s v="05/02/2025"/>
    <s v="18:17"/>
    <s v="LHA09F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33280"/>
    <s v="En línea"/>
  </r>
  <r>
    <s v="01829875"/>
    <s v="05/02/2025"/>
    <s v="14:14"/>
    <s v="OLN078"/>
    <x v="0"/>
    <s v="BOGOTÁ, D.C."/>
    <x v="0"/>
    <x v="1"/>
    <n v="41840"/>
    <n v="4"/>
    <n v="10460"/>
    <n v="10460"/>
    <s v="1000800910381005"/>
    <n v="10510.43"/>
    <n v="42041.72"/>
    <x v="52"/>
    <x v="1"/>
    <x v="17"/>
    <n v="1005"/>
    <n v="10008009"/>
    <s v="SABANA"/>
    <n v="1038"/>
    <s v="Combustibles"/>
    <s v="0040007354"/>
    <x v="0"/>
    <s v="212623"/>
    <s v="En línea"/>
  </r>
  <r>
    <s v="01861764"/>
    <s v="05/02/2025"/>
    <s v="05:44"/>
    <s v="DDX20E"/>
    <x v="0"/>
    <s v="BOGOTÁ, D.C."/>
    <x v="0"/>
    <x v="0"/>
    <n v="15460"/>
    <n v="1"/>
    <n v="15460"/>
    <n v="15460"/>
    <s v="1000800910471005"/>
    <n v="16129.73"/>
    <n v="16129.73"/>
    <x v="6"/>
    <x v="1"/>
    <x v="17"/>
    <n v="1005"/>
    <n v="10008009"/>
    <s v="SABANA"/>
    <n v="1047"/>
    <s v="Combustibles"/>
    <s v="0040007354"/>
    <x v="0"/>
    <s v="106139"/>
    <s v="En línea"/>
  </r>
  <r>
    <s v="02740012"/>
    <s v="05/02/2025"/>
    <s v="07:49"/>
    <s v="OFX9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9103"/>
    <s v="En línea"/>
  </r>
  <r>
    <s v="02740000"/>
    <s v="05/02/2025"/>
    <s v="07:42"/>
    <s v="OFP1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3793"/>
    <s v="En línea"/>
  </r>
  <r>
    <s v="01862096"/>
    <s v="05/02/2025"/>
    <s v="09:58"/>
    <s v="OFP4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2426"/>
    <s v="En línea"/>
  </r>
  <r>
    <s v="02740180"/>
    <s v="05/02/2025"/>
    <s v="10:20"/>
    <s v="OFM28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3747"/>
    <s v="En línea"/>
  </r>
  <r>
    <s v="02740609"/>
    <s v="05/02/2025"/>
    <s v="18:39"/>
    <s v="LHF21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29982"/>
    <s v="En línea"/>
  </r>
  <r>
    <s v="02740615"/>
    <s v="05/02/2025"/>
    <s v="18:45"/>
    <s v="DDS3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0830"/>
    <s v="En línea"/>
  </r>
  <r>
    <s v="01862272"/>
    <s v="05/02/2025"/>
    <s v="12:12"/>
    <s v="OFP4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5045"/>
    <s v="En línea"/>
  </r>
  <r>
    <s v="01862112"/>
    <s v="05/02/2025"/>
    <s v="10:08"/>
    <s v="OFX9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2933"/>
    <s v="En línea"/>
  </r>
  <r>
    <s v="02740518"/>
    <s v="05/02/2025"/>
    <s v="17:00"/>
    <s v="LHA73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27203"/>
    <s v="En línea"/>
  </r>
  <r>
    <s v="01862942"/>
    <s v="05/02/2025"/>
    <s v="21:47"/>
    <s v="OGA4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2059"/>
    <s v="En línea"/>
  </r>
  <r>
    <s v="01862960"/>
    <s v="05/02/2025"/>
    <s v="22:05"/>
    <s v="OGF6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0450"/>
    <s v="En línea"/>
  </r>
  <r>
    <s v="01862663"/>
    <s v="05/02/2025"/>
    <s v="18:01"/>
    <s v="OFQ3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3073"/>
    <s v="En línea"/>
  </r>
  <r>
    <s v="02740546"/>
    <s v="05/02/2025"/>
    <s v="17:35"/>
    <s v="OGB77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4322"/>
    <s v="En línea"/>
  </r>
  <r>
    <s v="02740269"/>
    <s v="05/02/2025"/>
    <s v="11:59"/>
    <s v="OFW8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2212"/>
    <s v="En línea"/>
  </r>
  <r>
    <s v="01558682"/>
    <s v="05/02/2025"/>
    <s v="03:59"/>
    <s v="DDO58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87712"/>
    <s v="En línea"/>
  </r>
  <r>
    <s v="02456315"/>
    <s v="05/02/2025"/>
    <s v="14:57"/>
    <s v="OFQ33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0257"/>
    <s v="En línea"/>
  </r>
  <r>
    <s v="02456658"/>
    <s v="05/02/2025"/>
    <s v="23:23"/>
    <s v="OFQ34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1855"/>
    <s v="En línea"/>
  </r>
  <r>
    <s v="02456647"/>
    <s v="05/02/2025"/>
    <s v="23:00"/>
    <s v="DDO79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89507"/>
    <s v="En línea"/>
  </r>
  <r>
    <s v="01559187"/>
    <s v="05/02/2025"/>
    <s v="17:13"/>
    <s v="OFL69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49922"/>
    <s v="En línea"/>
  </r>
  <r>
    <s v="01559141"/>
    <s v="05/02/2025"/>
    <s v="16:19"/>
    <s v="OFT40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35451"/>
    <s v="En línea"/>
  </r>
  <r>
    <s v="1788104"/>
    <s v="05/02/2025"/>
    <s v="21:38"/>
    <s v="OAO04E"/>
    <x v="0"/>
    <s v="BOGOTÁ, D.C."/>
    <x v="0"/>
    <x v="0"/>
    <n v="25519.23"/>
    <n v="1.639"/>
    <n v="15570"/>
    <n v="15570"/>
    <s v="1000800923551005"/>
    <n v="16129.73"/>
    <n v="26436.627469999999"/>
    <x v="39"/>
    <x v="1"/>
    <x v="16"/>
    <n v="1005"/>
    <n v="10008009"/>
    <s v="SABANA"/>
    <n v="2355"/>
    <s v="Combustibles"/>
    <s v="0040007354"/>
    <x v="0"/>
    <s v="50205"/>
    <s v="En línea"/>
  </r>
  <r>
    <s v="1788036"/>
    <s v="05/02/2025"/>
    <s v="19:41"/>
    <s v="OAO17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106598"/>
    <s v="En línea"/>
  </r>
  <r>
    <s v="1787897"/>
    <s v="05/02/2025"/>
    <s v="17:17"/>
    <s v="OAO05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69296"/>
    <s v="En línea"/>
  </r>
  <r>
    <s v="1787999"/>
    <s v="05/02/2025"/>
    <s v="18:59"/>
    <s v="OAO84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89152"/>
    <s v="En línea"/>
  </r>
  <r>
    <s v="1787505"/>
    <s v="05/02/2025"/>
    <s v="09:20"/>
    <s v="OAO34E"/>
    <x v="0"/>
    <s v="BOGOTÁ, D.C."/>
    <x v="0"/>
    <x v="0"/>
    <n v="28820.07"/>
    <n v="1.851"/>
    <n v="15570"/>
    <n v="15570"/>
    <s v="1000800923551005"/>
    <n v="16129.73"/>
    <n v="29856.130229999999"/>
    <x v="39"/>
    <x v="1"/>
    <x v="16"/>
    <n v="1005"/>
    <n v="10008009"/>
    <s v="SABANA"/>
    <n v="2355"/>
    <s v="Combustibles"/>
    <s v="0040007354"/>
    <x v="0"/>
    <s v="53460"/>
    <s v="En línea"/>
  </r>
  <r>
    <s v="1787364"/>
    <s v="05/02/2025"/>
    <s v="07:12"/>
    <s v="OBG914"/>
    <x v="11"/>
    <s v="BOGOTÁ, D.C."/>
    <x v="0"/>
    <x v="0"/>
    <n v="177404.58"/>
    <n v="11.394"/>
    <n v="15570"/>
    <n v="15570"/>
    <s v="1000800923551010"/>
    <n v="16370.78"/>
    <n v="186528.66732000001"/>
    <x v="39"/>
    <x v="1"/>
    <x v="22"/>
    <n v="1010"/>
    <n v="10008009"/>
    <s v="SABANA"/>
    <n v="2355"/>
    <s v="Combustibles"/>
    <s v="0040006495"/>
    <x v="0"/>
    <s v="239080"/>
    <s v="En línea"/>
  </r>
  <r>
    <s v="48977633"/>
    <s v="05/02/2025"/>
    <s v="21:43"/>
    <s v="JQV017"/>
    <x v="0"/>
    <s v="BOGOTÁ, D.C."/>
    <x v="0"/>
    <x v="1"/>
    <n v="42040"/>
    <n v="4"/>
    <n v="10510"/>
    <n v="10510"/>
    <s v="1000800923351005"/>
    <n v="10510.43"/>
    <n v="42041.72"/>
    <x v="42"/>
    <x v="1"/>
    <x v="16"/>
    <n v="1005"/>
    <n v="10008009"/>
    <s v="SABANA"/>
    <n v="2335"/>
    <s v="Combustibles"/>
    <s v="0040007354"/>
    <x v="0"/>
    <s v="93071"/>
    <s v="En línea"/>
  </r>
  <r>
    <s v="01759708"/>
    <s v="05/02/2025"/>
    <s v="07:42"/>
    <s v="OFP4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8597"/>
    <s v="En línea"/>
  </r>
  <r>
    <s v="02747973"/>
    <s v="05/02/2025"/>
    <s v="05:39"/>
    <s v="OFW0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76698"/>
    <s v="En línea"/>
  </r>
  <r>
    <s v="01760316"/>
    <s v="05/02/2025"/>
    <s v="20:38"/>
    <s v="DDY66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86156"/>
    <s v="En línea"/>
  </r>
  <r>
    <s v="02748573"/>
    <s v="05/02/2025"/>
    <s v="17:32"/>
    <s v="OFO9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2819"/>
    <s v="En línea"/>
  </r>
  <r>
    <s v="02748584"/>
    <s v="05/02/2025"/>
    <s v="17:42"/>
    <s v="LBO94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2073"/>
    <s v="En línea"/>
  </r>
  <r>
    <s v="02748490"/>
    <s v="05/02/2025"/>
    <s v="15:45"/>
    <s v="LHF32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16128"/>
    <s v="En línea"/>
  </r>
  <r>
    <s v="02747842"/>
    <s v="05/02/2025"/>
    <s v="00:52"/>
    <s v="OCK052"/>
    <x v="0"/>
    <s v="BOGOTÁ, D.C."/>
    <x v="0"/>
    <x v="1"/>
    <n v="83120"/>
    <n v="8"/>
    <n v="10390"/>
    <n v="10390"/>
    <s v="1000800913611005"/>
    <n v="10510.43"/>
    <n v="84083.44"/>
    <x v="13"/>
    <x v="1"/>
    <x v="17"/>
    <n v="1005"/>
    <n v="10008009"/>
    <s v="SABANA"/>
    <n v="1361"/>
    <s v="Combustibles"/>
    <s v="0040007354"/>
    <x v="0"/>
    <s v="188612"/>
    <s v="En línea"/>
  </r>
  <r>
    <s v="01759559"/>
    <s v="05/02/2025"/>
    <s v="04:31"/>
    <s v="JQV298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31503"/>
    <s v="En línea"/>
  </r>
  <r>
    <s v="04362460"/>
    <s v="05/02/2025"/>
    <s v="10:44"/>
    <s v="OLN169"/>
    <x v="0"/>
    <s v="BOGOTÁ, D.C."/>
    <x v="0"/>
    <x v="1"/>
    <n v="72030"/>
    <n v="7"/>
    <n v="10290"/>
    <n v="10290"/>
    <s v="1000800921601005"/>
    <n v="10510.43"/>
    <n v="73573.010000000009"/>
    <x v="23"/>
    <x v="1"/>
    <x v="16"/>
    <n v="1005"/>
    <n v="10008009"/>
    <s v="SABANA"/>
    <n v="2160"/>
    <s v="Combustibles"/>
    <s v="0040007354"/>
    <x v="0"/>
    <s v="20420"/>
    <s v="En línea"/>
  </r>
  <r>
    <s v="01690737"/>
    <s v="05/02/2025"/>
    <s v="22:54"/>
    <s v="OGB9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8506"/>
    <s v="En línea"/>
  </r>
  <r>
    <s v="02463993"/>
    <s v="05/02/2025"/>
    <s v="08:30"/>
    <s v="OFV2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7281"/>
    <s v="En línea"/>
  </r>
  <r>
    <s v="01689864"/>
    <s v="05/02/2025"/>
    <s v="07:15"/>
    <s v="OGA37E"/>
    <x v="0"/>
    <s v="BOGOTÁ, D.C."/>
    <x v="0"/>
    <x v="0"/>
    <n v="21249.17"/>
    <n v="1.363"/>
    <n v="15590"/>
    <n v="15590"/>
    <s v="1000800910391005"/>
    <n v="16129.73"/>
    <n v="21984.82199"/>
    <x v="5"/>
    <x v="1"/>
    <x v="17"/>
    <n v="1005"/>
    <n v="10008009"/>
    <s v="SABANA"/>
    <n v="1039"/>
    <s v="Combustibles"/>
    <s v="0040007354"/>
    <x v="0"/>
    <s v="58145"/>
    <s v="En línea"/>
  </r>
  <r>
    <s v="02464171"/>
    <s v="05/02/2025"/>
    <s v="11:09"/>
    <s v="DDP71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1378"/>
    <s v="En línea"/>
  </r>
  <r>
    <s v="01690632"/>
    <s v="05/02/2025"/>
    <s v="20:52"/>
    <s v="ODT163"/>
    <x v="0"/>
    <s v="BOGOTÁ, D.C."/>
    <x v="0"/>
    <x v="0"/>
    <n v="77950"/>
    <n v="5"/>
    <n v="15590"/>
    <n v="15590"/>
    <s v="1000800910391005"/>
    <n v="16129.73"/>
    <n v="80648.649999999994"/>
    <x v="5"/>
    <x v="1"/>
    <x v="17"/>
    <n v="1005"/>
    <n v="10008009"/>
    <s v="SABANA"/>
    <n v="1039"/>
    <s v="Combustibles"/>
    <s v="0040007354"/>
    <x v="0"/>
    <s v="138406"/>
    <s v="En línea"/>
  </r>
  <r>
    <s v="02464620"/>
    <s v="05/02/2025"/>
    <s v="19:50"/>
    <s v="OAN23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4785"/>
    <s v="En línea"/>
  </r>
  <r>
    <s v="02464631"/>
    <s v="05/02/2025"/>
    <s v="20:04"/>
    <s v="UKP19D"/>
    <x v="0"/>
    <s v="BOGOTÁ, D.C."/>
    <x v="0"/>
    <x v="0"/>
    <n v="31180"/>
    <n v="2"/>
    <n v="15590"/>
    <n v="15590"/>
    <s v="1000800910391005"/>
    <n v="16129.73"/>
    <n v="32259.46"/>
    <x v="5"/>
    <x v="1"/>
    <x v="17"/>
    <n v="1005"/>
    <n v="10008009"/>
    <s v="SABANA"/>
    <n v="1039"/>
    <s v="Combustibles"/>
    <s v="0040007354"/>
    <x v="0"/>
    <s v="49404"/>
    <s v="En línea"/>
  </r>
  <r>
    <s v="01690757"/>
    <s v="05/02/2025"/>
    <s v="23:30"/>
    <s v="OKZ782"/>
    <x v="0"/>
    <s v="BOGOTÁ, D.C."/>
    <x v="0"/>
    <x v="1"/>
    <n v="85520"/>
    <n v="8"/>
    <n v="10690"/>
    <n v="10690"/>
    <s v="1000800910391005"/>
    <n v="10510.43"/>
    <n v="84083.44"/>
    <x v="5"/>
    <x v="1"/>
    <x v="17"/>
    <n v="1005"/>
    <n v="10008009"/>
    <s v="SABANA"/>
    <n v="1039"/>
    <s v="Combustibles"/>
    <s v="0040007354"/>
    <x v="0"/>
    <s v="105908"/>
    <s v="En línea"/>
  </r>
  <r>
    <s v="01690285"/>
    <s v="05/02/2025"/>
    <s v="13:42"/>
    <s v="OLN074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29450"/>
    <s v="En línea"/>
  </r>
  <r>
    <s v="02293757"/>
    <s v="05/02/2025"/>
    <s v="19:57"/>
    <s v="GCX128"/>
    <x v="0"/>
    <s v="BOGOTÁ, D.C."/>
    <x v="0"/>
    <x v="1"/>
    <n v="42280"/>
    <n v="4"/>
    <n v="10570"/>
    <n v="10570"/>
    <s v="1000800919301005"/>
    <n v="10510.43"/>
    <n v="42041.72"/>
    <x v="25"/>
    <x v="1"/>
    <x v="16"/>
    <n v="1005"/>
    <n v="10008009"/>
    <s v="SABANA"/>
    <n v="1930"/>
    <s v="Combustibles"/>
    <s v="0040007354"/>
    <x v="0"/>
    <s v="115212"/>
    <s v="En línea"/>
  </r>
  <r>
    <s v="01420686"/>
    <s v="05/02/2025"/>
    <s v="22:37"/>
    <s v="OGF72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35267"/>
    <s v="En línea"/>
  </r>
  <r>
    <s v="02693106"/>
    <s v="05/02/2025"/>
    <s v="06:05"/>
    <s v="LIS973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30423"/>
    <s v="En línea"/>
  </r>
  <r>
    <s v="02693168"/>
    <s v="05/02/2025"/>
    <s v="07:53"/>
    <s v="GCW989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128271"/>
    <s v="En línea"/>
  </r>
  <r>
    <s v="03755894"/>
    <s v="05/02/2025"/>
    <s v="22:50"/>
    <s v="GCW996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84020"/>
    <s v="En línea"/>
  </r>
  <r>
    <s v="03755591"/>
    <s v="05/02/2025"/>
    <s v="14:35"/>
    <s v="GCW988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109595"/>
    <s v="En línea"/>
  </r>
  <r>
    <s v="02693680"/>
    <s v="05/02/2025"/>
    <s v="20:40"/>
    <s v="OLO470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130616"/>
    <s v="En línea"/>
  </r>
  <r>
    <s v="03251618"/>
    <s v="05/02/2025"/>
    <s v="14:58"/>
    <s v="OJY118"/>
    <x v="4"/>
    <s v="BOGOTÁ, D.C."/>
    <x v="0"/>
    <x v="0"/>
    <n v="153900"/>
    <n v="10"/>
    <n v="15390"/>
    <n v="15390"/>
    <s v="1000800915551660"/>
    <n v="16129.73"/>
    <n v="161297.29999999999"/>
    <x v="31"/>
    <x v="1"/>
    <x v="28"/>
    <n v="1660"/>
    <n v="10008009"/>
    <s v="SABANA"/>
    <n v="1555"/>
    <s v="Combustibles"/>
    <s v="0040006223"/>
    <x v="0"/>
    <s v="164888"/>
    <s v="En línea"/>
  </r>
  <r>
    <s v="03540520"/>
    <s v="05/02/2025"/>
    <s v="01:48"/>
    <s v="LBM35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8841"/>
    <s v="En línea"/>
  </r>
  <r>
    <s v="03540514"/>
    <s v="05/02/2025"/>
    <s v="01:28"/>
    <s v="LBM30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4766"/>
    <s v="En línea"/>
  </r>
  <r>
    <s v="02610408"/>
    <s v="05/02/2025"/>
    <s v="05:25"/>
    <s v="OFZ3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9402"/>
    <s v="En línea"/>
  </r>
  <r>
    <s v="02610348"/>
    <s v="05/02/2025"/>
    <s v="02:42"/>
    <s v="OGF5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9359"/>
    <s v="En línea"/>
  </r>
  <r>
    <s v="04152245"/>
    <s v="05/02/2025"/>
    <s v="08:21"/>
    <s v="OFR52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18195"/>
    <s v="En línea"/>
  </r>
  <r>
    <s v="04153032"/>
    <s v="05/02/2025"/>
    <s v="19:57"/>
    <s v="DDT0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5416"/>
    <s v="En línea"/>
  </r>
  <r>
    <s v="04153036"/>
    <s v="05/02/2025"/>
    <s v="20:01"/>
    <s v="DDQ8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4838"/>
    <s v="En línea"/>
  </r>
  <r>
    <s v="01659690"/>
    <s v="05/02/2025"/>
    <s v="11:36"/>
    <s v="LBM34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6268"/>
    <s v="En línea"/>
  </r>
  <r>
    <s v="04152445"/>
    <s v="05/02/2025"/>
    <s v="10:52"/>
    <s v="DDY5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1822"/>
    <s v="En línea"/>
  </r>
  <r>
    <s v="04152635"/>
    <s v="05/02/2025"/>
    <s v="13:37"/>
    <s v="DDQ87E"/>
    <x v="0"/>
    <s v="BOGOTÁ, D.C."/>
    <x v="0"/>
    <x v="0"/>
    <n v="21227.52"/>
    <n v="1.3819999999999999"/>
    <n v="15360"/>
    <n v="15360"/>
    <s v="1000800910551005"/>
    <n v="16129.73"/>
    <n v="22291.286859999997"/>
    <x v="10"/>
    <x v="1"/>
    <x v="17"/>
    <n v="1005"/>
    <n v="10008009"/>
    <s v="SABANA"/>
    <n v="1055"/>
    <s v="Combustibles"/>
    <s v="0040007354"/>
    <x v="0"/>
    <s v="70548"/>
    <s v="En línea"/>
  </r>
  <r>
    <s v="01659875"/>
    <s v="05/02/2025"/>
    <s v="16:52"/>
    <s v="DDP0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100023"/>
    <s v="En línea"/>
  </r>
  <r>
    <s v="02610911"/>
    <s v="05/02/2025"/>
    <s v="21:45"/>
    <s v="DDQ7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6103"/>
    <s v="En línea"/>
  </r>
  <r>
    <s v="03540967"/>
    <s v="05/02/2025"/>
    <s v="21:46"/>
    <s v="OLN161"/>
    <x v="0"/>
    <s v="BOGOTÁ, D.C."/>
    <x v="0"/>
    <x v="0"/>
    <n v="92160"/>
    <n v="6"/>
    <n v="15360"/>
    <n v="15360"/>
    <s v="1000800910551005"/>
    <n v="16129.73"/>
    <n v="96778.38"/>
    <x v="10"/>
    <x v="1"/>
    <x v="17"/>
    <n v="1005"/>
    <n v="10008009"/>
    <s v="SABANA"/>
    <n v="1055"/>
    <s v="Combustibles"/>
    <s v="0040007354"/>
    <x v="0"/>
    <s v="117870"/>
    <s v="En línea"/>
  </r>
  <r>
    <s v="03541051"/>
    <s v="05/02/2025"/>
    <s v="23:40"/>
    <s v="OFL68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9915"/>
    <s v="En línea"/>
  </r>
  <r>
    <s v="02610993"/>
    <s v="05/02/2025"/>
    <s v="23:55"/>
    <s v="LBM27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5528"/>
    <s v="En línea"/>
  </r>
  <r>
    <s v="04152543"/>
    <s v="05/02/2025"/>
    <s v="12:11"/>
    <s v="OFJ22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9999"/>
    <s v="En línea"/>
  </r>
  <r>
    <s v="01659941"/>
    <s v="05/02/2025"/>
    <s v="18:40"/>
    <s v="OLN079"/>
    <x v="0"/>
    <s v="BOGOTÁ, D.C."/>
    <x v="0"/>
    <x v="1"/>
    <n v="40701.42"/>
    <n v="3.9670000000000001"/>
    <n v="10260"/>
    <n v="10260"/>
    <s v="1000800910551005"/>
    <n v="10510.43"/>
    <n v="41694.875810000005"/>
    <x v="10"/>
    <x v="1"/>
    <x v="17"/>
    <n v="1005"/>
    <n v="10008009"/>
    <s v="SABANA"/>
    <n v="1055"/>
    <s v="Combustibles"/>
    <s v="0040007354"/>
    <x v="0"/>
    <s v="196106"/>
    <s v="En línea"/>
  </r>
  <r>
    <s v="02610957"/>
    <s v="05/02/2025"/>
    <s v="23:01"/>
    <s v="OLO614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8535"/>
    <s v="En línea"/>
  </r>
  <r>
    <s v="01660029"/>
    <s v="05/02/2025"/>
    <s v="21:27"/>
    <s v="GCX104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9030"/>
    <s v="En línea"/>
  </r>
  <r>
    <s v="02610933"/>
    <s v="05/02/2025"/>
    <s v="22:23"/>
    <s v="JQV200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53881"/>
    <s v="En línea"/>
  </r>
  <r>
    <s v="3007428"/>
    <s v="05/02/2025"/>
    <s v="00:30"/>
    <s v="OJX848"/>
    <x v="17"/>
    <s v="BOGOTÁ, D.C."/>
    <x v="0"/>
    <x v="0"/>
    <n v="202460.01300000001"/>
    <n v="12.537000000000001"/>
    <n v="16149"/>
    <n v="16149"/>
    <s v="1000800919841017"/>
    <n v="16511.669999999998"/>
    <n v="207006.80679"/>
    <x v="1"/>
    <x v="1"/>
    <x v="33"/>
    <n v="1017"/>
    <n v="10008009"/>
    <s v="SABANA"/>
    <n v="1984"/>
    <s v="Combustibles"/>
    <s v="0040007672"/>
    <x v="0"/>
    <s v="227699"/>
    <s v="En línea"/>
  </r>
  <r>
    <s v="48973647"/>
    <s v="05/02/2025"/>
    <s v="19:02"/>
    <s v="OLM980"/>
    <x v="2"/>
    <s v="BOGOTÁ, D.C."/>
    <x v="0"/>
    <x v="1"/>
    <n v="124560.649"/>
    <n v="12.071"/>
    <n v="10319"/>
    <n v="10319"/>
    <s v="100080092409267"/>
    <n v="10697.3"/>
    <n v="129127.10829999999"/>
    <x v="41"/>
    <x v="1"/>
    <x v="19"/>
    <n v="267"/>
    <n v="10008009"/>
    <s v="SABANA"/>
    <n v="2409"/>
    <s v="Combustibles"/>
    <s v="0040006107"/>
    <x v="0"/>
    <s v="81785"/>
    <s v="En línea"/>
  </r>
  <r>
    <s v="01651305"/>
    <s v="05/02/2025"/>
    <s v="06:22"/>
    <s v="JQV258"/>
    <x v="0"/>
    <s v="BOGOTÁ, D.C."/>
    <x v="0"/>
    <x v="0"/>
    <n v="47070"/>
    <n v="3"/>
    <n v="15690"/>
    <n v="15690"/>
    <s v="1000800920461005"/>
    <n v="16129.73"/>
    <n v="48389.19"/>
    <x v="2"/>
    <x v="1"/>
    <x v="16"/>
    <n v="1005"/>
    <n v="10008009"/>
    <s v="SABANA"/>
    <n v="2046"/>
    <s v="Combustibles"/>
    <s v="0040007354"/>
    <x v="0"/>
    <s v="25154"/>
    <s v="En línea"/>
  </r>
  <r>
    <s v="01651613"/>
    <s v="05/02/2025"/>
    <s v="14:17"/>
    <s v="OFQ74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4077"/>
    <s v="En línea"/>
  </r>
  <r>
    <s v="01651628"/>
    <s v="05/02/2025"/>
    <s v="14:57"/>
    <s v="DDT94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63168"/>
    <s v="En línea"/>
  </r>
  <r>
    <s v="02719665"/>
    <s v="05/02/2025"/>
    <s v="15:09"/>
    <s v="OFM69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3556"/>
    <s v="En línea"/>
  </r>
  <r>
    <s v="02719717"/>
    <s v="05/02/2025"/>
    <s v="16:39"/>
    <s v="OFM67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6100"/>
    <s v="En línea"/>
  </r>
  <r>
    <s v="02719915"/>
    <s v="05/02/2025"/>
    <s v="21:22"/>
    <s v="OFT71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37916"/>
    <s v="En línea"/>
  </r>
  <r>
    <s v="01651176"/>
    <s v="05/02/2025"/>
    <s v="01:10"/>
    <s v="GCX072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7680"/>
    <s v="En línea"/>
  </r>
  <r>
    <s v="02719836"/>
    <s v="05/02/2025"/>
    <s v="19:38"/>
    <s v="OLO555"/>
    <x v="0"/>
    <s v="BOGOTÁ, D.C."/>
    <x v="0"/>
    <x v="1"/>
    <n v="82880"/>
    <n v="8"/>
    <n v="10360"/>
    <n v="10360"/>
    <s v="1000800920461005"/>
    <n v="10510.43"/>
    <n v="84083.44"/>
    <x v="2"/>
    <x v="1"/>
    <x v="16"/>
    <n v="1005"/>
    <n v="10008009"/>
    <s v="SABANA"/>
    <n v="2046"/>
    <s v="Combustibles"/>
    <s v="0040007354"/>
    <x v="0"/>
    <s v="137213"/>
    <s v="En línea"/>
  </r>
  <r>
    <s v="01651513"/>
    <s v="05/02/2025"/>
    <s v="11:16"/>
    <s v="GCX075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0072"/>
    <s v="En línea"/>
  </r>
  <r>
    <s v="01385051"/>
    <s v="05/02/2025"/>
    <s v="10:59"/>
    <s v="LIS837"/>
    <x v="0"/>
    <s v="BOGOTÁ, D.C."/>
    <x v="0"/>
    <x v="1"/>
    <n v="41160"/>
    <n v="4"/>
    <n v="10290"/>
    <n v="10290"/>
    <s v="1000800914191005"/>
    <n v="10510.43"/>
    <n v="42041.72"/>
    <x v="3"/>
    <x v="1"/>
    <x v="17"/>
    <n v="1005"/>
    <n v="10008009"/>
    <s v="SABANA"/>
    <n v="1419"/>
    <s v="Combustibles"/>
    <s v="0040007354"/>
    <x v="0"/>
    <s v="56613"/>
    <s v="En línea"/>
  </r>
  <r>
    <s v="48977529"/>
    <s v="05/02/2025"/>
    <s v="21:37"/>
    <s v="OEU917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63016"/>
    <s v="En línea"/>
  </r>
  <r>
    <s v="48945912"/>
    <s v="05/02/2025"/>
    <s v="06:29"/>
    <s v="OFW96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5683"/>
    <s v="En línea"/>
  </r>
  <r>
    <s v="48944419"/>
    <s v="05/02/2025"/>
    <s v="05:27"/>
    <s v="OGD94E"/>
    <x v="0"/>
    <s v="BOGOTÁ, D.C."/>
    <x v="0"/>
    <x v="0"/>
    <n v="23661.68"/>
    <n v="1.4570000000000001"/>
    <n v="16240"/>
    <n v="16240"/>
    <s v="1000800935401005"/>
    <n v="16129.73"/>
    <n v="23501.016609999999"/>
    <x v="32"/>
    <x v="1"/>
    <x v="16"/>
    <n v="1005"/>
    <n v="10008009"/>
    <s v="SABANA"/>
    <n v="3540"/>
    <s v="Combustibles"/>
    <s v="0040007354"/>
    <x v="0"/>
    <s v="43769"/>
    <s v="En línea"/>
  </r>
  <r>
    <s v="48947496"/>
    <s v="05/02/2025"/>
    <s v="07:11"/>
    <s v="OLO319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18136"/>
    <s v="En línea"/>
  </r>
  <r>
    <s v="48954970"/>
    <s v="05/02/2025"/>
    <s v="09:55"/>
    <s v="AWV12D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95000"/>
    <s v="En línea"/>
  </r>
  <r>
    <s v="48954730"/>
    <s v="05/02/2025"/>
    <s v="09:48"/>
    <s v="OLN143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2728"/>
    <s v="En línea"/>
  </r>
  <r>
    <s v="48963039"/>
    <s v="05/02/2025"/>
    <s v="14:06"/>
    <s v="OAN05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70400"/>
    <s v="En línea"/>
  </r>
  <r>
    <s v="48972547"/>
    <s v="05/02/2025"/>
    <s v="18:27"/>
    <s v="ODT154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9177"/>
    <s v="En línea"/>
  </r>
  <r>
    <s v="48970985"/>
    <s v="05/02/2025"/>
    <s v="17:42"/>
    <s v="OLN284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16953"/>
    <s v="En línea"/>
  </r>
  <r>
    <s v="48973724"/>
    <s v="05/02/2025"/>
    <s v="19:04"/>
    <s v="OEU937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7249"/>
    <s v="En línea"/>
  </r>
  <r>
    <s v="48968345"/>
    <s v="05/02/2025"/>
    <s v="16:30"/>
    <s v="OKZ592"/>
    <x v="0"/>
    <s v="BOGOTÁ, D.C."/>
    <x v="0"/>
    <x v="1"/>
    <n v="73570"/>
    <n v="7"/>
    <n v="10510"/>
    <n v="10510"/>
    <s v="1000800935401005"/>
    <n v="10510.43"/>
    <n v="73573.010000000009"/>
    <x v="32"/>
    <x v="1"/>
    <x v="16"/>
    <n v="1005"/>
    <n v="10008009"/>
    <s v="SABANA"/>
    <n v="3540"/>
    <s v="Combustibles"/>
    <s v="0040007354"/>
    <x v="0"/>
    <s v="160420"/>
    <s v="En línea"/>
  </r>
  <r>
    <s v="48971126"/>
    <s v="05/02/2025"/>
    <s v="17:46"/>
    <s v="LIS760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20524"/>
    <s v="En línea"/>
  </r>
  <r>
    <s v="02786746"/>
    <s v="05/02/2025"/>
    <s v="00:43"/>
    <s v="DDQ52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2111"/>
    <s v="En línea"/>
  </r>
  <r>
    <s v="02786937"/>
    <s v="05/02/2025"/>
    <s v="07:32"/>
    <s v="OFP40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4629"/>
    <s v="En línea"/>
  </r>
  <r>
    <s v="02787129"/>
    <s v="05/02/2025"/>
    <s v="10:40"/>
    <s v="LHE70F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28090"/>
    <s v="En línea"/>
  </r>
  <r>
    <s v="02787388"/>
    <s v="05/02/2025"/>
    <s v="15:14"/>
    <s v="OFM1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2830"/>
    <s v="En línea"/>
  </r>
  <r>
    <s v="02787838"/>
    <s v="05/02/2025"/>
    <s v="23:32"/>
    <s v="OFM17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5263"/>
    <s v="En línea"/>
  </r>
  <r>
    <s v="02787414"/>
    <s v="05/02/2025"/>
    <s v="15:44"/>
    <s v="OJX086"/>
    <x v="0"/>
    <s v="BOGOTÁ, D.C."/>
    <x v="0"/>
    <x v="0"/>
    <n v="78450"/>
    <n v="5"/>
    <n v="15690"/>
    <n v="15690"/>
    <s v="1000800911041005"/>
    <n v="16129.73"/>
    <n v="80648.649999999994"/>
    <x v="29"/>
    <x v="1"/>
    <x v="17"/>
    <n v="1005"/>
    <n v="10008009"/>
    <s v="SABANA"/>
    <n v="1104"/>
    <s v="Combustibles"/>
    <s v="0040007354"/>
    <x v="0"/>
    <s v="165166"/>
    <s v="En línea"/>
  </r>
  <r>
    <s v="2354218"/>
    <s v="05/02/2025"/>
    <s v="19:15"/>
    <s v="LIS753"/>
    <x v="0"/>
    <s v="BOGOTÁ, D.C."/>
    <x v="0"/>
    <x v="1"/>
    <n v="42147.92"/>
    <n v="4.016"/>
    <n v="10495"/>
    <n v="10495"/>
    <s v="1000800923381005"/>
    <n v="10510.43"/>
    <n v="42209.886879999998"/>
    <x v="8"/>
    <x v="1"/>
    <x v="16"/>
    <n v="1005"/>
    <n v="10008009"/>
    <s v="SABANA"/>
    <n v="2338"/>
    <s v="Combustibles"/>
    <s v="0040007354"/>
    <x v="0"/>
    <s v="12650"/>
    <s v="En línea"/>
  </r>
  <r>
    <s v="2354253"/>
    <s v="05/02/2025"/>
    <s v="19:47"/>
    <s v="JQV323"/>
    <x v="0"/>
    <s v="BOGOTÁ, D.C."/>
    <x v="0"/>
    <x v="1"/>
    <n v="73465"/>
    <n v="7"/>
    <n v="10495"/>
    <n v="10495"/>
    <s v="1000800923381005"/>
    <n v="10510.43"/>
    <n v="73573.010000000009"/>
    <x v="8"/>
    <x v="1"/>
    <x v="16"/>
    <n v="1005"/>
    <n v="10008009"/>
    <s v="SABANA"/>
    <n v="2338"/>
    <s v="Combustibles"/>
    <s v="0040007354"/>
    <x v="0"/>
    <s v="34639"/>
    <s v="En línea"/>
  </r>
  <r>
    <s v="48972619"/>
    <s v="05/02/2025"/>
    <s v="18:29"/>
    <s v="OAN72E"/>
    <x v="0"/>
    <s v="BOGOTÁ, D.C."/>
    <x v="0"/>
    <x v="0"/>
    <n v="25986.74"/>
    <n v="1.651"/>
    <n v="15740"/>
    <n v="15740"/>
    <s v="1000800923351005"/>
    <n v="16129.73"/>
    <n v="26630.184229999999"/>
    <x v="42"/>
    <x v="1"/>
    <x v="16"/>
    <n v="1005"/>
    <n v="10008009"/>
    <s v="SABANA"/>
    <n v="2335"/>
    <s v="Combustibles"/>
    <s v="0040007354"/>
    <x v="0"/>
    <s v="78457"/>
    <s v="En línea"/>
  </r>
  <r>
    <s v="011011998"/>
    <s v="05/02/2025"/>
    <s v="07:39"/>
    <s v="OFY26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101470"/>
    <s v="En línea"/>
  </r>
  <r>
    <s v="011011828"/>
    <s v="05/02/2025"/>
    <s v="03:08"/>
    <s v="OFZ81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63069"/>
    <s v="En línea"/>
  </r>
  <r>
    <s v="011012616"/>
    <s v="05/02/2025"/>
    <s v="19:53"/>
    <s v="ODT166"/>
    <x v="0"/>
    <s v="BOGOTÁ, D.C."/>
    <x v="0"/>
    <x v="0"/>
    <n v="77300"/>
    <n v="5"/>
    <n v="15460"/>
    <n v="15460"/>
    <s v="100080099281005"/>
    <n v="16129.73"/>
    <n v="80648.649999999994"/>
    <x v="4"/>
    <x v="1"/>
    <x v="17"/>
    <n v="1005"/>
    <n v="10008009"/>
    <s v="SABANA"/>
    <n v="928"/>
    <s v="Combustibles"/>
    <s v="0040007354"/>
    <x v="0"/>
    <s v="132898"/>
    <s v="En línea"/>
  </r>
  <r>
    <s v="011012339"/>
    <s v="05/02/2025"/>
    <s v="14:35"/>
    <s v="OFY30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81922"/>
    <s v="En línea"/>
  </r>
  <r>
    <s v="011012505"/>
    <s v="05/02/2025"/>
    <s v="17:44"/>
    <s v="OFR68E"/>
    <x v="0"/>
    <s v="BOGOTÁ, D.C."/>
    <x v="0"/>
    <x v="0"/>
    <n v="15460"/>
    <n v="1"/>
    <n v="15460"/>
    <n v="15460"/>
    <s v="100080099281005"/>
    <n v="16129.73"/>
    <n v="16129.73"/>
    <x v="4"/>
    <x v="1"/>
    <x v="17"/>
    <n v="1005"/>
    <n v="10008009"/>
    <s v="SABANA"/>
    <n v="928"/>
    <s v="Combustibles"/>
    <s v="0040007354"/>
    <x v="0"/>
    <s v="37190"/>
    <s v="En línea"/>
  </r>
  <r>
    <s v="01626558"/>
    <s v="05/02/2025"/>
    <s v="17:25"/>
    <s v="OFT86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31224"/>
    <s v="En línea"/>
  </r>
  <r>
    <s v="03479837"/>
    <s v="05/02/2025"/>
    <s v="10:36"/>
    <s v="LIT036"/>
    <x v="0"/>
    <s v="BOGOTÁ, D.C."/>
    <x v="0"/>
    <x v="0"/>
    <n v="79674.03"/>
    <n v="5.1769999999999996"/>
    <n v="15390"/>
    <n v="15390"/>
    <s v="1000800921601005"/>
    <n v="16129.73"/>
    <n v="83503.612209999992"/>
    <x v="23"/>
    <x v="1"/>
    <x v="16"/>
    <n v="1005"/>
    <n v="10008009"/>
    <s v="SABANA"/>
    <n v="2160"/>
    <s v="Combustibles"/>
    <s v="0040007354"/>
    <x v="0"/>
    <s v="18921"/>
    <s v="En línea"/>
  </r>
  <r>
    <s v="01337816"/>
    <s v="05/02/2025"/>
    <s v="14:11"/>
    <s v="OFZ80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31227"/>
    <s v="En línea"/>
  </r>
  <r>
    <s v="01338238"/>
    <s v="05/02/2025"/>
    <s v="20:09"/>
    <s v="DDX40E"/>
    <x v="0"/>
    <s v="BOGOTÁ, D.C."/>
    <x v="0"/>
    <x v="0"/>
    <n v="15390"/>
    <n v="1"/>
    <n v="15390"/>
    <n v="15390"/>
    <s v="1000800921601005"/>
    <n v="16129.73"/>
    <n v="16129.73"/>
    <x v="23"/>
    <x v="1"/>
    <x v="16"/>
    <n v="1005"/>
    <n v="10008009"/>
    <s v="SABANA"/>
    <n v="2160"/>
    <s v="Combustibles"/>
    <s v="0040007354"/>
    <x v="0"/>
    <s v="101195"/>
    <s v="En línea"/>
  </r>
  <r>
    <s v="01338106"/>
    <s v="05/02/2025"/>
    <s v="18:34"/>
    <s v="DDU82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78600"/>
    <s v="En línea"/>
  </r>
  <r>
    <s v="03480097"/>
    <s v="05/02/2025"/>
    <s v="17:59"/>
    <s v="OLN154"/>
    <x v="0"/>
    <s v="BOGOTÁ, D.C."/>
    <x v="0"/>
    <x v="0"/>
    <n v="61560"/>
    <n v="4"/>
    <n v="15390"/>
    <n v="15390"/>
    <s v="1000800921601005"/>
    <n v="16129.73"/>
    <n v="64518.92"/>
    <x v="23"/>
    <x v="1"/>
    <x v="16"/>
    <n v="1005"/>
    <n v="10008009"/>
    <s v="SABANA"/>
    <n v="2160"/>
    <s v="Combustibles"/>
    <s v="0040007354"/>
    <x v="0"/>
    <s v="149939"/>
    <s v="En línea"/>
  </r>
  <r>
    <s v="01337918"/>
    <s v="05/02/2025"/>
    <s v="16:00"/>
    <s v="LHE11F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25562"/>
    <s v="En línea"/>
  </r>
  <r>
    <s v="01338120"/>
    <s v="05/02/2025"/>
    <s v="18:42"/>
    <s v="LHA28F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39080"/>
    <s v="En línea"/>
  </r>
  <r>
    <s v="03479787"/>
    <s v="05/02/2025"/>
    <s v="09:14"/>
    <s v="ODT108"/>
    <x v="0"/>
    <s v="BOGOTÁ, D.C."/>
    <x v="0"/>
    <x v="0"/>
    <n v="76950"/>
    <n v="5"/>
    <n v="15390"/>
    <n v="15390"/>
    <s v="1000800921601005"/>
    <n v="16129.73"/>
    <n v="80648.649999999994"/>
    <x v="23"/>
    <x v="1"/>
    <x v="16"/>
    <n v="1005"/>
    <n v="10008009"/>
    <s v="SABANA"/>
    <n v="2160"/>
    <s v="Combustibles"/>
    <s v="0040007354"/>
    <x v="0"/>
    <s v="166273"/>
    <s v="En línea"/>
  </r>
  <r>
    <s v="03172306"/>
    <s v="05/02/2025"/>
    <s v="09:29"/>
    <s v="JQV301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41250"/>
    <s v="En línea"/>
  </r>
  <r>
    <s v="04333267"/>
    <s v="05/02/2025"/>
    <s v="07:50"/>
    <s v="JQV244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22329"/>
    <s v="En línea"/>
  </r>
  <r>
    <s v="04333357"/>
    <s v="05/02/2025"/>
    <s v="10:04"/>
    <s v="OLM898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09482"/>
    <s v="En línea"/>
  </r>
  <r>
    <s v="04333841"/>
    <s v="05/02/2025"/>
    <s v="23:33"/>
    <s v="JQV241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84541"/>
    <s v="En línea"/>
  </r>
  <r>
    <s v="04333778"/>
    <s v="05/02/2025"/>
    <s v="20:51"/>
    <s v="JQV302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6655"/>
    <s v="En línea"/>
  </r>
  <r>
    <s v="04333764"/>
    <s v="05/02/2025"/>
    <s v="20:34"/>
    <s v="JQV304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4934"/>
    <s v="En línea"/>
  </r>
  <r>
    <s v="04333660"/>
    <s v="05/02/2025"/>
    <s v="17:52"/>
    <s v="JQV300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0939"/>
    <s v="En línea"/>
  </r>
  <r>
    <s v="01558670"/>
    <s v="05/02/2025"/>
    <s v="03:30"/>
    <s v="GCW999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1627"/>
    <s v="En línea"/>
  </r>
  <r>
    <s v="02456197"/>
    <s v="05/02/2025"/>
    <s v="11:20"/>
    <s v="GCX001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6087"/>
    <s v="En línea"/>
  </r>
  <r>
    <s v="01559381"/>
    <s v="05/02/2025"/>
    <s v="20:37"/>
    <s v="GCX005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9900"/>
    <s v="En línea"/>
  </r>
  <r>
    <s v="02456427"/>
    <s v="05/02/2025"/>
    <s v="17:50"/>
    <s v="OKZ594"/>
    <x v="0"/>
    <s v="BOGOTÁ, D.C."/>
    <x v="0"/>
    <x v="1"/>
    <n v="82640"/>
    <n v="8"/>
    <n v="10330"/>
    <n v="10330"/>
    <s v="1000800910671005"/>
    <n v="10510.43"/>
    <n v="84083.44"/>
    <x v="36"/>
    <x v="1"/>
    <x v="17"/>
    <n v="1005"/>
    <n v="10008009"/>
    <s v="SABANA"/>
    <n v="1067"/>
    <s v="Combustibles"/>
    <s v="0040007354"/>
    <x v="0"/>
    <s v="61521"/>
    <s v="En línea"/>
  </r>
  <r>
    <s v="03618587"/>
    <s v="05/02/2025"/>
    <s v="21:46"/>
    <s v="OJY281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248764"/>
    <s v="En línea"/>
  </r>
  <r>
    <s v="02339853"/>
    <s v="05/02/2025"/>
    <s v="06:44"/>
    <s v="LHB48F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22820"/>
    <s v="En línea"/>
  </r>
  <r>
    <s v="01441493"/>
    <s v="05/02/2025"/>
    <s v="12:34"/>
    <s v="OAM68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93407"/>
    <s v="En línea"/>
  </r>
  <r>
    <s v="03120188"/>
    <s v="05/02/2025"/>
    <s v="03:06"/>
    <s v="OFZ09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65467"/>
    <s v="En línea"/>
  </r>
  <r>
    <s v="02104536"/>
    <s v="05/02/2025"/>
    <s v="23:13"/>
    <s v="OEU984"/>
    <x v="0"/>
    <s v="BOGOTÁ, D.C."/>
    <x v="0"/>
    <x v="0"/>
    <n v="79450"/>
    <n v="5"/>
    <n v="15890"/>
    <n v="15890"/>
    <s v="1000800923041005"/>
    <n v="16129.73"/>
    <n v="80648.649999999994"/>
    <x v="0"/>
    <x v="1"/>
    <x v="16"/>
    <n v="1005"/>
    <n v="10008009"/>
    <s v="SABANA"/>
    <n v="2304"/>
    <s v="Combustibles"/>
    <s v="0040007354"/>
    <x v="0"/>
    <s v="208346"/>
    <s v="En línea"/>
  </r>
  <r>
    <s v="0476524"/>
    <s v="05/02/2025"/>
    <s v="09:06"/>
    <s v="OFJ02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2980"/>
    <s v="En línea"/>
  </r>
  <r>
    <s v="02378882"/>
    <s v="05/02/2025"/>
    <s v="20:48"/>
    <s v="OEU913"/>
    <x v="0"/>
    <s v="BOGOTÁ, D.C."/>
    <x v="0"/>
    <x v="0"/>
    <n v="46170"/>
    <n v="3"/>
    <n v="15390"/>
    <n v="15390"/>
    <s v="1000800914191005"/>
    <n v="16129.73"/>
    <n v="48389.19"/>
    <x v="3"/>
    <x v="1"/>
    <x v="17"/>
    <n v="1005"/>
    <n v="10008009"/>
    <s v="SABANA"/>
    <n v="1419"/>
    <s v="Combustibles"/>
    <s v="0040007354"/>
    <x v="0"/>
    <s v="192675"/>
    <s v="En línea"/>
  </r>
  <r>
    <s v="011012370"/>
    <s v="05/02/2025"/>
    <s v="15:07"/>
    <s v="OJY278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206345"/>
    <s v="En línea"/>
  </r>
  <r>
    <s v="011012354"/>
    <s v="05/02/2025"/>
    <s v="14:50"/>
    <s v="OKZ863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217345"/>
    <s v="En línea"/>
  </r>
  <r>
    <s v="03269598"/>
    <s v="05/02/2025"/>
    <s v="07:49"/>
    <s v="OFJ30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74609"/>
    <s v="En línea"/>
  </r>
  <r>
    <s v="05145215"/>
    <s v="05/02/2025"/>
    <s v="13:32"/>
    <s v="OGF49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73344"/>
    <s v="En línea"/>
  </r>
  <r>
    <s v="01336643"/>
    <s v="05/02/2025"/>
    <s v="10:36"/>
    <s v="OLN069"/>
    <x v="0"/>
    <s v="BOGOTÁ, D.C."/>
    <x v="0"/>
    <x v="1"/>
    <n v="37862.758999999998"/>
    <n v="3.641"/>
    <n v="10399"/>
    <n v="10399"/>
    <s v="100080099841005"/>
    <n v="10510.43"/>
    <n v="38268.475630000001"/>
    <x v="34"/>
    <x v="1"/>
    <x v="17"/>
    <n v="1005"/>
    <n v="10008009"/>
    <s v="SABANA"/>
    <n v="984"/>
    <s v="Combustibles"/>
    <s v="0040007354"/>
    <x v="0"/>
    <s v="82426"/>
    <s v="En línea"/>
  </r>
  <r>
    <s v="05145331"/>
    <s v="05/02/2025"/>
    <s v="21:44"/>
    <s v="OLO474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77600"/>
    <s v="En línea"/>
  </r>
  <r>
    <s v="02339853"/>
    <s v="05/02/2025"/>
    <s v="22:02"/>
    <s v="LIS755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47828"/>
    <s v="En línea"/>
  </r>
  <r>
    <s v="05145202"/>
    <s v="05/02/2025"/>
    <s v="12:35"/>
    <s v="LIT014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38502"/>
    <s v="En línea"/>
  </r>
  <r>
    <s v="03548556"/>
    <s v="05/02/2025"/>
    <s v="09:11"/>
    <s v="LBL75F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65248"/>
    <s v="En línea"/>
  </r>
  <r>
    <s v="03548751"/>
    <s v="05/02/2025"/>
    <s v="15:17"/>
    <s v="OFM99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55066"/>
    <s v="En línea"/>
  </r>
  <r>
    <s v="03549015"/>
    <s v="05/02/2025"/>
    <s v="21:52"/>
    <s v="LIS730"/>
    <x v="0"/>
    <s v="BOGOTÁ, D.C."/>
    <x v="0"/>
    <x v="0"/>
    <n v="46050"/>
    <n v="3"/>
    <n v="15350"/>
    <n v="15350"/>
    <s v="1000800910481005"/>
    <n v="16129.73"/>
    <n v="48389.19"/>
    <x v="11"/>
    <x v="1"/>
    <x v="17"/>
    <n v="1005"/>
    <n v="10008009"/>
    <s v="SABANA"/>
    <n v="1048"/>
    <s v="Combustibles"/>
    <s v="0040007354"/>
    <x v="0"/>
    <s v="47014"/>
    <s v="En línea"/>
  </r>
  <r>
    <s v="02419871"/>
    <s v="05/02/2025"/>
    <s v="00:14"/>
    <s v="OGF65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77797"/>
    <s v="En línea"/>
  </r>
  <r>
    <s v="02419950"/>
    <s v="05/02/2025"/>
    <s v="05:46"/>
    <s v="OFW20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106525"/>
    <s v="En línea"/>
  </r>
  <r>
    <s v="01431566"/>
    <s v="05/02/2025"/>
    <s v="19:30"/>
    <s v="OLN138"/>
    <x v="0"/>
    <s v="BOGOTÁ, D.C."/>
    <x v="0"/>
    <x v="0"/>
    <n v="62520"/>
    <n v="4"/>
    <n v="15630"/>
    <n v="15630"/>
    <s v="1000800910681005"/>
    <n v="16129.73"/>
    <n v="64518.92"/>
    <x v="16"/>
    <x v="1"/>
    <x v="17"/>
    <n v="1005"/>
    <n v="10008009"/>
    <s v="SABANA"/>
    <n v="1068"/>
    <s v="Combustibles"/>
    <s v="0040007354"/>
    <x v="0"/>
    <s v="152941"/>
    <s v="En línea"/>
  </r>
  <r>
    <s v="02675039"/>
    <s v="05/02/2025"/>
    <s v="22:42"/>
    <s v="UKP38D"/>
    <x v="0"/>
    <s v="BOGOTÁ, D.C."/>
    <x v="0"/>
    <x v="0"/>
    <n v="30760"/>
    <n v="2"/>
    <n v="15380"/>
    <n v="15380"/>
    <s v="1000800910611005"/>
    <n v="16129.73"/>
    <n v="32259.46"/>
    <x v="15"/>
    <x v="1"/>
    <x v="17"/>
    <n v="1005"/>
    <n v="10008009"/>
    <s v="SABANA"/>
    <n v="1061"/>
    <s v="Combustibles"/>
    <s v="0040007354"/>
    <x v="0"/>
    <s v="53361"/>
    <s v="En línea"/>
  </r>
  <r>
    <s v="01682573"/>
    <s v="05/02/2025"/>
    <s v="01:00"/>
    <s v="OGC14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69664"/>
    <s v="En línea"/>
  </r>
  <r>
    <s v="02673948"/>
    <s v="05/02/2025"/>
    <s v="01:16"/>
    <s v="UKP17D"/>
    <x v="0"/>
    <s v="BOGOTÁ, D.C."/>
    <x v="0"/>
    <x v="0"/>
    <n v="21285.919999999998"/>
    <n v="1.3839999999999999"/>
    <n v="15380"/>
    <n v="15380"/>
    <s v="1000800910611005"/>
    <n v="16129.73"/>
    <n v="22323.546319999998"/>
    <x v="15"/>
    <x v="1"/>
    <x v="17"/>
    <n v="1005"/>
    <n v="10008009"/>
    <s v="SABANA"/>
    <n v="1061"/>
    <s v="Combustibles"/>
    <s v="0040007354"/>
    <x v="0"/>
    <s v="52251"/>
    <s v="En línea"/>
  </r>
  <r>
    <s v="01682858"/>
    <s v="05/02/2025"/>
    <s v="10:12"/>
    <s v="DDU51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71999"/>
    <s v="En línea"/>
  </r>
  <r>
    <s v="02674562"/>
    <s v="05/02/2025"/>
    <s v="14:14"/>
    <s v="OFN98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54878"/>
    <s v="En línea"/>
  </r>
  <r>
    <s v="02787416"/>
    <s v="05/02/2025"/>
    <s v="15:47"/>
    <s v="GCX130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101556"/>
    <s v="En línea"/>
  </r>
  <r>
    <s v="0165548"/>
    <s v="05/02/2025"/>
    <s v="19:49"/>
    <s v="OAM49E"/>
    <x v="0"/>
    <s v="BOGOTÁ, D.C."/>
    <x v="0"/>
    <x v="0"/>
    <n v="24225"/>
    <n v="1.5"/>
    <n v="16150"/>
    <n v="16150"/>
    <s v="1000800913581005"/>
    <n v="16129.73"/>
    <n v="24194.595000000001"/>
    <x v="21"/>
    <x v="1"/>
    <x v="17"/>
    <n v="1005"/>
    <n v="10008009"/>
    <s v="SABANA"/>
    <n v="1358"/>
    <s v="Combustibles"/>
    <s v="0040007354"/>
    <x v="0"/>
    <s v="76368"/>
    <s v="En línea"/>
  </r>
  <r>
    <s v="0264392"/>
    <s v="05/02/2025"/>
    <s v="11:48"/>
    <s v="OEU928"/>
    <x v="0"/>
    <s v="BOGOTÁ, D.C."/>
    <x v="0"/>
    <x v="0"/>
    <n v="48450"/>
    <n v="3"/>
    <n v="16150"/>
    <n v="16150"/>
    <s v="1000800913581005"/>
    <n v="16129.73"/>
    <n v="48389.19"/>
    <x v="21"/>
    <x v="1"/>
    <x v="17"/>
    <n v="1005"/>
    <n v="10008009"/>
    <s v="SABANA"/>
    <n v="1358"/>
    <s v="Combustibles"/>
    <s v="0040007354"/>
    <x v="0"/>
    <s v="184862"/>
    <s v="En línea"/>
  </r>
  <r>
    <s v="0165221"/>
    <s v="05/02/2025"/>
    <s v="09:46"/>
    <s v="ANDINO"/>
    <x v="9"/>
    <s v="BOGOTÁ, D.C."/>
    <x v="0"/>
    <x v="1"/>
    <n v="62070.7"/>
    <n v="5.8010000000000002"/>
    <n v="10700"/>
    <n v="10700"/>
    <s v="100080091358164"/>
    <n v="10596.52"/>
    <n v="61470.412520000005"/>
    <x v="21"/>
    <x v="1"/>
    <x v="18"/>
    <n v="164"/>
    <n v="10008009"/>
    <s v="SABANA"/>
    <n v="1358"/>
    <s v="Combustibles"/>
    <s v="0040006240"/>
    <x v="0"/>
    <s v="118"/>
    <s v="En línea"/>
  </r>
  <r>
    <s v="04227028"/>
    <s v="05/02/2025"/>
    <s v="18:48"/>
    <s v="MMP44C"/>
    <x v="0"/>
    <s v="BOGOTÁ, D.C."/>
    <x v="0"/>
    <x v="0"/>
    <n v="30760"/>
    <n v="2"/>
    <n v="15380"/>
    <n v="15380"/>
    <s v="1000800926001005"/>
    <n v="16129.73"/>
    <n v="32259.46"/>
    <x v="14"/>
    <x v="1"/>
    <x v="16"/>
    <n v="1005"/>
    <n v="10008009"/>
    <s v="SABANA"/>
    <n v="2600"/>
    <s v="Combustibles"/>
    <s v="0040007354"/>
    <x v="0"/>
    <s v="75558"/>
    <s v="En línea"/>
  </r>
  <r>
    <s v="01464800"/>
    <s v="05/02/2025"/>
    <s v="20:24"/>
    <s v="OFS71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37941"/>
    <s v="En línea"/>
  </r>
  <r>
    <s v="03253734"/>
    <s v="05/02/2025"/>
    <s v="18:29"/>
    <s v="LIT151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27795"/>
    <s v="En línea"/>
  </r>
  <r>
    <s v="03253393"/>
    <s v="05/02/2025"/>
    <s v="06:25"/>
    <s v="JQV221"/>
    <x v="12"/>
    <s v="BOGOTÁ, D.C."/>
    <x v="0"/>
    <x v="1"/>
    <n v="129456.04"/>
    <n v="12.593"/>
    <n v="10280"/>
    <n v="10280"/>
    <s v="1000800926001012"/>
    <n v="10552.49"/>
    <n v="132887.50657"/>
    <x v="14"/>
    <x v="1"/>
    <x v="29"/>
    <n v="1012"/>
    <n v="10008009"/>
    <s v="SABANA"/>
    <n v="2600"/>
    <s v="Combustibles"/>
    <s v="0040006507"/>
    <x v="0"/>
    <s v="64014"/>
    <s v="En línea"/>
  </r>
  <r>
    <s v="01281867"/>
    <s v="05/02/2025"/>
    <s v="22:25"/>
    <s v="OFY22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4277"/>
    <s v="En línea"/>
  </r>
  <r>
    <s v="01281446"/>
    <s v="05/02/2025"/>
    <s v="08:31"/>
    <s v="DDN51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26559"/>
    <s v="En línea"/>
  </r>
  <r>
    <s v="01281431"/>
    <s v="05/02/2025"/>
    <s v="08:09"/>
    <s v="OAP47E"/>
    <x v="0"/>
    <s v="BOGOTÁ, D.C."/>
    <x v="0"/>
    <x v="0"/>
    <n v="31020"/>
    <n v="2"/>
    <n v="15510"/>
    <n v="15510"/>
    <s v="1000800910401005"/>
    <n v="16129.73"/>
    <n v="32259.46"/>
    <x v="22"/>
    <x v="1"/>
    <x v="17"/>
    <n v="1005"/>
    <n v="10008009"/>
    <s v="SABANA"/>
    <n v="1040"/>
    <s v="Combustibles"/>
    <s v="0040007354"/>
    <x v="0"/>
    <s v="63290"/>
    <s v="En línea"/>
  </r>
  <r>
    <s v="02276527"/>
    <s v="05/02/2025"/>
    <s v="07:01"/>
    <s v="OAP45E"/>
    <x v="0"/>
    <s v="BOGOTÁ, D.C."/>
    <x v="0"/>
    <x v="0"/>
    <n v="31020"/>
    <n v="2"/>
    <n v="15510"/>
    <n v="15510"/>
    <s v="1000800910401005"/>
    <n v="16129.73"/>
    <n v="32259.46"/>
    <x v="22"/>
    <x v="1"/>
    <x v="17"/>
    <n v="1005"/>
    <n v="10008009"/>
    <s v="SABANA"/>
    <n v="1040"/>
    <s v="Combustibles"/>
    <s v="0040007354"/>
    <x v="0"/>
    <s v="81650"/>
    <s v="En línea"/>
  </r>
  <r>
    <s v="01281551"/>
    <s v="05/02/2025"/>
    <s v="11:17"/>
    <s v="OFN29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4056"/>
    <s v="En línea"/>
  </r>
  <r>
    <s v="03172495"/>
    <s v="05/02/2025"/>
    <s v="19:40"/>
    <s v="ODT106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75622"/>
    <s v="En línea"/>
  </r>
  <r>
    <s v="04333658"/>
    <s v="05/02/2025"/>
    <s v="17:52"/>
    <s v="OJX100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213329"/>
    <s v="En línea"/>
  </r>
  <r>
    <s v="021013796"/>
    <s v="05/02/2025"/>
    <s v="08:44"/>
    <s v="OFM88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47966"/>
    <s v="En línea"/>
  </r>
  <r>
    <s v="01830416"/>
    <s v="05/02/2025"/>
    <s v="12:45"/>
    <s v="DDO64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87085"/>
    <s v="En línea"/>
  </r>
  <r>
    <s v="021014174"/>
    <s v="05/02/2025"/>
    <s v="16:28"/>
    <s v="ODT160"/>
    <x v="0"/>
    <s v="BOGOTÁ, D.C."/>
    <x v="0"/>
    <x v="0"/>
    <n v="76900"/>
    <n v="5"/>
    <n v="15380"/>
    <n v="15380"/>
    <s v="1000800915661005"/>
    <n v="16129.73"/>
    <n v="80648.649999999994"/>
    <x v="24"/>
    <x v="1"/>
    <x v="16"/>
    <n v="1005"/>
    <n v="10008009"/>
    <s v="SABANA"/>
    <n v="1566"/>
    <s v="Combustibles"/>
    <s v="0040007354"/>
    <x v="0"/>
    <s v="158892"/>
    <s v="En línea"/>
  </r>
  <r>
    <s v="021013733"/>
    <s v="05/02/2025"/>
    <s v="07:26"/>
    <s v="OBI927"/>
    <x v="0"/>
    <s v="BOGOTÁ, D.C."/>
    <x v="0"/>
    <x v="1"/>
    <n v="31170"/>
    <n v="3"/>
    <n v="10390"/>
    <n v="10390"/>
    <s v="1000800915661005"/>
    <n v="10510.43"/>
    <n v="31531.29"/>
    <x v="24"/>
    <x v="1"/>
    <x v="16"/>
    <n v="1005"/>
    <n v="10008009"/>
    <s v="SABANA"/>
    <n v="1566"/>
    <s v="Combustibles"/>
    <s v="0040007354"/>
    <x v="0"/>
    <s v="403722"/>
    <s v="En línea"/>
  </r>
  <r>
    <s v="01659046"/>
    <s v="05/02/2025"/>
    <s v="22:29"/>
    <s v="LHA16F"/>
    <x v="0"/>
    <s v="BOGOTÁ, D.C."/>
    <x v="0"/>
    <x v="0"/>
    <n v="22935"/>
    <n v="1.5"/>
    <n v="15290"/>
    <n v="15290"/>
    <s v="1000800910821005"/>
    <n v="16129.73"/>
    <n v="24194.595000000001"/>
    <x v="50"/>
    <x v="1"/>
    <x v="17"/>
    <n v="1005"/>
    <n v="10008009"/>
    <s v="SABANA"/>
    <n v="1082"/>
    <s v="Combustibles"/>
    <s v="0040007354"/>
    <x v="0"/>
    <s v="49453"/>
    <s v="En línea"/>
  </r>
  <r>
    <s v="02818604"/>
    <s v="05/02/2025"/>
    <s v="12:01"/>
    <s v="OLO697"/>
    <x v="0"/>
    <s v="BOGOTÁ, D.C."/>
    <x v="0"/>
    <x v="1"/>
    <n v="41160"/>
    <n v="4"/>
    <n v="10290"/>
    <n v="10290"/>
    <s v="1000800910821005"/>
    <n v="10510.43"/>
    <n v="42041.72"/>
    <x v="50"/>
    <x v="1"/>
    <x v="17"/>
    <n v="1005"/>
    <n v="10008009"/>
    <s v="SABANA"/>
    <n v="1082"/>
    <s v="Combustibles"/>
    <s v="0040007354"/>
    <x v="0"/>
    <s v="41986"/>
    <s v="En línea"/>
  </r>
  <r>
    <s v="02818850"/>
    <s v="05/02/2025"/>
    <s v="16:05"/>
    <s v="GCX091"/>
    <x v="0"/>
    <s v="BOGOTÁ, D.C."/>
    <x v="0"/>
    <x v="1"/>
    <n v="41160"/>
    <n v="4"/>
    <n v="10290"/>
    <n v="10290"/>
    <s v="1000800910821005"/>
    <n v="10510.43"/>
    <n v="42041.72"/>
    <x v="50"/>
    <x v="1"/>
    <x v="17"/>
    <n v="1005"/>
    <n v="10008009"/>
    <s v="SABANA"/>
    <n v="1082"/>
    <s v="Combustibles"/>
    <s v="0040007354"/>
    <x v="0"/>
    <s v="99998"/>
    <s v="En línea"/>
  </r>
  <r>
    <s v="01307958"/>
    <s v="05/02/2025"/>
    <s v="10:38"/>
    <s v="OAM50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112220"/>
    <s v="En línea"/>
  </r>
  <r>
    <s v="01308067"/>
    <s v="05/02/2025"/>
    <s v="15:58"/>
    <s v="OFN11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1978"/>
    <s v="En línea"/>
  </r>
  <r>
    <s v="01624470"/>
    <s v="05/02/2025"/>
    <s v="06:13"/>
    <s v="OKZ734"/>
    <x v="5"/>
    <s v="BOGOTÁ, D.C."/>
    <x v="0"/>
    <x v="1"/>
    <n v="117637.8"/>
    <n v="11.355"/>
    <n v="10360"/>
    <n v="10360"/>
    <s v="100080091103675"/>
    <n v="10552.49"/>
    <n v="119823.52395"/>
    <x v="27"/>
    <x v="1"/>
    <x v="34"/>
    <n v="675"/>
    <n v="10008009"/>
    <s v="SABANA"/>
    <n v="1103"/>
    <s v="Combustibles"/>
    <s v="0040006520"/>
    <x v="0"/>
    <s v="80638"/>
    <s v="En línea"/>
  </r>
  <r>
    <s v="2354242"/>
    <s v="05/02/2025"/>
    <s v="19:37"/>
    <s v="LHA32F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462"/>
    <s v="En línea"/>
  </r>
  <r>
    <s v="2354311"/>
    <s v="05/02/2025"/>
    <s v="20:48"/>
    <s v="DDX06E"/>
    <x v="0"/>
    <s v="BOGOTÁ, D.C."/>
    <x v="0"/>
    <x v="0"/>
    <n v="15827"/>
    <n v="1"/>
    <n v="15827"/>
    <n v="15827"/>
    <s v="1000800923381005"/>
    <n v="16129.73"/>
    <n v="16129.73"/>
    <x v="8"/>
    <x v="1"/>
    <x v="16"/>
    <n v="1005"/>
    <n v="10008009"/>
    <s v="SABANA"/>
    <n v="2338"/>
    <s v="Combustibles"/>
    <s v="0040007354"/>
    <x v="0"/>
    <s v="29908"/>
    <s v="En línea"/>
  </r>
  <r>
    <s v="01651753"/>
    <s v="05/02/2025"/>
    <s v="18:27"/>
    <s v="OBE972"/>
    <x v="2"/>
    <s v="BOGOTÁ, D.C."/>
    <x v="0"/>
    <x v="1"/>
    <n v="165449.20000000001"/>
    <n v="15.97"/>
    <n v="10360"/>
    <n v="10360"/>
    <s v="100080092046267"/>
    <n v="10697.3"/>
    <n v="170835.88099999999"/>
    <x v="2"/>
    <x v="1"/>
    <x v="19"/>
    <n v="267"/>
    <n v="10008009"/>
    <s v="SABANA"/>
    <n v="2046"/>
    <s v="Combustibles"/>
    <s v="0040006107"/>
    <x v="0"/>
    <s v="132188"/>
    <s v="En línea"/>
  </r>
  <r>
    <s v="04326966"/>
    <s v="05/02/2025"/>
    <s v="13:05"/>
    <s v="OFY17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79872"/>
    <s v="En línea"/>
  </r>
  <r>
    <s v="01484097"/>
    <s v="05/02/2025"/>
    <s v="16:16"/>
    <s v="OLO607"/>
    <x v="0"/>
    <s v="BOGOTÁ, D.C."/>
    <x v="0"/>
    <x v="1"/>
    <n v="41960"/>
    <n v="4"/>
    <n v="10490"/>
    <n v="10490"/>
    <s v="100080099581005"/>
    <n v="10510.43"/>
    <n v="42041.72"/>
    <x v="35"/>
    <x v="1"/>
    <x v="17"/>
    <n v="1005"/>
    <n v="10008009"/>
    <s v="SABANA"/>
    <n v="958"/>
    <s v="Combustibles"/>
    <s v="0040007354"/>
    <x v="0"/>
    <s v="146936"/>
    <s v="En línea"/>
  </r>
  <r>
    <s v="02241731"/>
    <s v="05/02/2025"/>
    <s v="21:35"/>
    <s v="OKZ625"/>
    <x v="0"/>
    <s v="BOGOTÁ, D.C."/>
    <x v="0"/>
    <x v="0"/>
    <n v="153900"/>
    <n v="10"/>
    <n v="15390"/>
    <n v="15390"/>
    <s v="1000800915551005"/>
    <n v="16129.73"/>
    <n v="161297.29999999999"/>
    <x v="31"/>
    <x v="1"/>
    <x v="16"/>
    <n v="1005"/>
    <n v="10008009"/>
    <s v="SABANA"/>
    <n v="1555"/>
    <s v="Combustibles"/>
    <s v="0040007354"/>
    <x v="0"/>
    <s v="113898"/>
    <s v="En línea"/>
  </r>
  <r>
    <s v="03251494"/>
    <s v="05/02/2025"/>
    <s v="09:23"/>
    <s v="OAN0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6613"/>
    <s v="En línea"/>
  </r>
  <r>
    <s v="01138353"/>
    <s v="05/02/2025"/>
    <s v="06:10"/>
    <s v="OLN140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45592"/>
    <s v="En línea"/>
  </r>
  <r>
    <s v="02241535"/>
    <s v="05/02/2025"/>
    <s v="10:26"/>
    <s v="LHA37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7327"/>
    <s v="En línea"/>
  </r>
  <r>
    <s v="03251522"/>
    <s v="05/02/2025"/>
    <s v="10:28"/>
    <s v="LHA39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8208"/>
    <s v="En línea"/>
  </r>
  <r>
    <s v="03251557"/>
    <s v="05/02/2025"/>
    <s v="12:05"/>
    <s v="OAN26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67358"/>
    <s v="En línea"/>
  </r>
  <r>
    <s v="03251620"/>
    <s v="05/02/2025"/>
    <s v="15:02"/>
    <s v="OKZ831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52387"/>
    <s v="En línea"/>
  </r>
  <r>
    <s v="04190215"/>
    <s v="05/02/2025"/>
    <s v="13:03"/>
    <s v="LHA38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9451"/>
    <s v="En línea"/>
  </r>
  <r>
    <s v="02241591"/>
    <s v="05/02/2025"/>
    <s v="13:34"/>
    <s v="UKP33D"/>
    <x v="0"/>
    <s v="BOGOTÁ, D.C."/>
    <x v="0"/>
    <x v="0"/>
    <n v="26778.6"/>
    <n v="1.74"/>
    <n v="15390"/>
    <n v="15390"/>
    <s v="1000800915551005"/>
    <n v="16129.73"/>
    <n v="28065.730199999998"/>
    <x v="31"/>
    <x v="1"/>
    <x v="16"/>
    <n v="1005"/>
    <n v="10008009"/>
    <s v="SABANA"/>
    <n v="1555"/>
    <s v="Combustibles"/>
    <s v="0040007354"/>
    <x v="0"/>
    <s v="28916"/>
    <s v="En línea"/>
  </r>
  <r>
    <s v="04190229"/>
    <s v="05/02/2025"/>
    <s v="14:20"/>
    <s v="DDX36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74756"/>
    <s v="En línea"/>
  </r>
  <r>
    <s v="02241690"/>
    <s v="05/02/2025"/>
    <s v="19:35"/>
    <s v="OAO45E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89026"/>
    <s v="En línea"/>
  </r>
  <r>
    <s v="02241708"/>
    <s v="05/02/2025"/>
    <s v="20:10"/>
    <s v="OEU966"/>
    <x v="0"/>
    <s v="BOGOTÁ, D.C."/>
    <x v="0"/>
    <x v="0"/>
    <n v="76950"/>
    <n v="5"/>
    <n v="15390"/>
    <n v="15390"/>
    <s v="1000800915551005"/>
    <n v="16129.73"/>
    <n v="80648.649999999994"/>
    <x v="31"/>
    <x v="1"/>
    <x v="16"/>
    <n v="1005"/>
    <n v="10008009"/>
    <s v="SABANA"/>
    <n v="1555"/>
    <s v="Combustibles"/>
    <s v="0040007354"/>
    <x v="0"/>
    <s v="191943"/>
    <s v="En línea"/>
  </r>
  <r>
    <s v="02241626"/>
    <s v="05/02/2025"/>
    <s v="15:36"/>
    <s v="AWV01D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97155"/>
    <s v="En línea"/>
  </r>
  <r>
    <s v="03251720"/>
    <s v="05/02/2025"/>
    <s v="19:38"/>
    <s v="OGA84E"/>
    <x v="0"/>
    <s v="BOGOTÁ, D.C."/>
    <x v="0"/>
    <x v="0"/>
    <n v="21576.78"/>
    <n v="1.4019999999999999"/>
    <n v="15390"/>
    <n v="15390"/>
    <s v="1000800915551005"/>
    <n v="16129.73"/>
    <n v="22613.881459999997"/>
    <x v="31"/>
    <x v="1"/>
    <x v="16"/>
    <n v="1005"/>
    <n v="10008009"/>
    <s v="SABANA"/>
    <n v="1555"/>
    <s v="Combustibles"/>
    <s v="0040007354"/>
    <x v="0"/>
    <s v="71863"/>
    <s v="En línea"/>
  </r>
  <r>
    <s v="03251700"/>
    <s v="05/02/2025"/>
    <s v="19:03"/>
    <s v="OAM4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3520"/>
    <s v="En línea"/>
  </r>
  <r>
    <s v="02241694"/>
    <s v="05/02/2025"/>
    <s v="19:42"/>
    <s v="OLN185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52924"/>
    <s v="En línea"/>
  </r>
  <r>
    <s v="02241705"/>
    <s v="05/02/2025"/>
    <s v="20:02"/>
    <s v="OLN145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33562"/>
    <s v="En línea"/>
  </r>
  <r>
    <s v="01138504"/>
    <s v="05/02/2025"/>
    <s v="18:28"/>
    <s v="ODT187"/>
    <x v="0"/>
    <s v="BOGOTÁ, D.C."/>
    <x v="0"/>
    <x v="0"/>
    <n v="76950"/>
    <n v="5"/>
    <n v="15390"/>
    <n v="15390"/>
    <s v="1000800915551005"/>
    <n v="16129.73"/>
    <n v="80648.649999999994"/>
    <x v="31"/>
    <x v="1"/>
    <x v="16"/>
    <n v="1005"/>
    <n v="10008009"/>
    <s v="SABANA"/>
    <n v="1555"/>
    <s v="Combustibles"/>
    <s v="0040007354"/>
    <x v="0"/>
    <s v="159285"/>
    <s v="En línea"/>
  </r>
  <r>
    <s v="03251407"/>
    <s v="05/02/2025"/>
    <s v="05:14"/>
    <s v="OKZ641"/>
    <x v="0"/>
    <s v="BOGOTÁ, D.C."/>
    <x v="0"/>
    <x v="1"/>
    <n v="62160"/>
    <n v="6"/>
    <n v="10360"/>
    <n v="10360"/>
    <s v="1000800915551005"/>
    <n v="10510.43"/>
    <n v="63062.58"/>
    <x v="31"/>
    <x v="1"/>
    <x v="16"/>
    <n v="1005"/>
    <n v="10008009"/>
    <s v="SABANA"/>
    <n v="1555"/>
    <s v="Combustibles"/>
    <s v="0040007354"/>
    <x v="0"/>
    <s v="154658"/>
    <s v="En línea"/>
  </r>
  <r>
    <s v="02241753"/>
    <s v="05/02/2025"/>
    <s v="23:25"/>
    <s v="OLN240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75340"/>
    <s v="En línea"/>
  </r>
  <r>
    <s v="01330109"/>
    <s v="05/02/2025"/>
    <s v="01:24"/>
    <s v="OFU7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44515"/>
    <s v="En línea"/>
  </r>
  <r>
    <s v="01330182"/>
    <s v="05/02/2025"/>
    <s v="07:11"/>
    <s v="OEU906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191633"/>
    <s v="En línea"/>
  </r>
  <r>
    <s v="04187865"/>
    <s v="05/02/2025"/>
    <s v="08:03"/>
    <s v="OGG2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8509"/>
    <s v="En línea"/>
  </r>
  <r>
    <s v="01330212"/>
    <s v="05/02/2025"/>
    <s v="08:15"/>
    <s v="DDR25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2468"/>
    <s v="En línea"/>
  </r>
  <r>
    <s v="01330247"/>
    <s v="05/02/2025"/>
    <s v="09:33"/>
    <s v="OBF167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409808"/>
    <s v="En línea"/>
  </r>
  <r>
    <s v="02276918"/>
    <s v="05/02/2025"/>
    <s v="19:24"/>
    <s v="DDX64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87695"/>
    <s v="En línea"/>
  </r>
  <r>
    <s v="01330540"/>
    <s v="05/02/2025"/>
    <s v="19:28"/>
    <s v="OAN71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103616"/>
    <s v="En línea"/>
  </r>
  <r>
    <s v="01330651"/>
    <s v="05/02/2025"/>
    <s v="22:39"/>
    <s v="OGB01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4081"/>
    <s v="En línea"/>
  </r>
  <r>
    <s v="02276948"/>
    <s v="05/02/2025"/>
    <s v="20:08"/>
    <s v="OGG25E"/>
    <x v="0"/>
    <s v="BOGOTÁ, D.C."/>
    <x v="0"/>
    <x v="0"/>
    <n v="19891.2"/>
    <n v="1.28"/>
    <n v="15540"/>
    <n v="15540"/>
    <s v="1000800910691005"/>
    <n v="16129.73"/>
    <n v="20646.054400000001"/>
    <x v="17"/>
    <x v="1"/>
    <x v="17"/>
    <n v="1005"/>
    <n v="10008009"/>
    <s v="SABANA"/>
    <n v="1069"/>
    <s v="Combustibles"/>
    <s v="0040007354"/>
    <x v="0"/>
    <s v="78741"/>
    <s v="En línea"/>
  </r>
  <r>
    <s v="03144022"/>
    <s v="05/02/2025"/>
    <s v="09:05"/>
    <s v="LHE77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29128"/>
    <s v="En línea"/>
  </r>
  <r>
    <s v="04188010"/>
    <s v="05/02/2025"/>
    <s v="16:18"/>
    <s v="OFW76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8043"/>
    <s v="En línea"/>
  </r>
  <r>
    <s v="02276838"/>
    <s v="05/02/2025"/>
    <s v="16:55"/>
    <s v="LHA05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7384"/>
    <s v="En línea"/>
  </r>
  <r>
    <s v="0548990"/>
    <s v="05/02/2025"/>
    <s v="20:36"/>
    <s v="DDY41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86360"/>
    <s v="En línea"/>
  </r>
  <r>
    <s v="0548708"/>
    <s v="05/02/2025"/>
    <s v="09:29"/>
    <s v="OKZ788"/>
    <x v="0"/>
    <s v="BOGOTÁ, D.C."/>
    <x v="0"/>
    <x v="1"/>
    <n v="84240"/>
    <n v="8"/>
    <n v="10530"/>
    <n v="10530"/>
    <s v="1000800910691005"/>
    <n v="10510.43"/>
    <n v="84083.44"/>
    <x v="17"/>
    <x v="1"/>
    <x v="17"/>
    <n v="1005"/>
    <n v="10008009"/>
    <s v="SABANA"/>
    <n v="1069"/>
    <s v="Combustibles"/>
    <s v="0040007354"/>
    <x v="0"/>
    <s v="137210"/>
    <s v="En línea"/>
  </r>
  <r>
    <s v="01330413"/>
    <s v="05/02/2025"/>
    <s v="15:06"/>
    <s v="OLN070"/>
    <x v="0"/>
    <s v="BOGOTÁ, D.C."/>
    <x v="0"/>
    <x v="1"/>
    <n v="38392.379999999997"/>
    <n v="3.6459999999999999"/>
    <n v="10530"/>
    <n v="10530"/>
    <s v="1000800910691005"/>
    <n v="10510.43"/>
    <n v="38321.027779999997"/>
    <x v="17"/>
    <x v="1"/>
    <x v="17"/>
    <n v="1005"/>
    <n v="10008009"/>
    <s v="SABANA"/>
    <n v="1069"/>
    <s v="Combustibles"/>
    <s v="0040007354"/>
    <x v="0"/>
    <s v="195584"/>
    <s v="En línea"/>
  </r>
  <r>
    <s v="01330584"/>
    <s v="05/02/2025"/>
    <s v="20:41"/>
    <s v="OKZ546"/>
    <x v="0"/>
    <s v="BOGOTÁ, D.C."/>
    <x v="0"/>
    <x v="1"/>
    <n v="63180"/>
    <n v="6"/>
    <n v="10530"/>
    <n v="10530"/>
    <s v="1000800910691005"/>
    <n v="10510.43"/>
    <n v="63062.58"/>
    <x v="17"/>
    <x v="1"/>
    <x v="17"/>
    <n v="1005"/>
    <n v="10008009"/>
    <s v="SABANA"/>
    <n v="1069"/>
    <s v="Combustibles"/>
    <s v="0040007354"/>
    <x v="0"/>
    <s v="151399"/>
    <s v="En línea"/>
  </r>
  <r>
    <s v="02185810"/>
    <s v="05/02/2025"/>
    <s v="18:20"/>
    <s v="OBG387"/>
    <x v="2"/>
    <s v="BOGOTÁ, D.C."/>
    <x v="0"/>
    <x v="1"/>
    <n v="84815.38"/>
    <n v="8.0470000000000006"/>
    <n v="10540"/>
    <n v="10540"/>
    <s v="100080091687267"/>
    <n v="10697.3"/>
    <n v="86081.1731"/>
    <x v="40"/>
    <x v="1"/>
    <x v="19"/>
    <n v="267"/>
    <n v="10008009"/>
    <s v="SABANA"/>
    <n v="1687"/>
    <s v="Combustibles"/>
    <s v="0040006107"/>
    <x v="0"/>
    <s v="97770"/>
    <s v="En línea"/>
  </r>
  <r>
    <s v="02338656"/>
    <s v="05/02/2025"/>
    <s v="17:24"/>
    <s v="OGB68E"/>
    <x v="0"/>
    <s v="BOGOTÁ, D.C."/>
    <x v="0"/>
    <x v="0"/>
    <n v="23685"/>
    <n v="1.5"/>
    <n v="15790"/>
    <n v="15790"/>
    <s v="1000800935811005"/>
    <n v="16129.73"/>
    <n v="24194.595000000001"/>
    <x v="7"/>
    <x v="1"/>
    <x v="16"/>
    <n v="1005"/>
    <n v="10008009"/>
    <s v="SABANA"/>
    <n v="3581"/>
    <s v="Combustibles"/>
    <s v="0040007354"/>
    <x v="0"/>
    <s v="73591"/>
    <s v="En línea"/>
  </r>
  <r>
    <s v="01468774"/>
    <s v="05/02/2025"/>
    <s v="01:31"/>
    <s v="GCX088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7486"/>
    <s v="En línea"/>
  </r>
  <r>
    <s v="01469208"/>
    <s v="05/02/2025"/>
    <s v="14:37"/>
    <s v="OLO681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38459"/>
    <s v="En línea"/>
  </r>
  <r>
    <s v="01469136"/>
    <s v="05/02/2025"/>
    <s v="12:26"/>
    <s v="GCX125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4713"/>
    <s v="En línea"/>
  </r>
  <r>
    <s v="01469437"/>
    <s v="05/02/2025"/>
    <s v="21:27"/>
    <s v="OLO597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85620"/>
    <s v="En línea"/>
  </r>
  <r>
    <s v="02362479"/>
    <s v="05/02/2025"/>
    <s v="17:43"/>
    <s v="OLM949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52897"/>
    <s v="En línea"/>
  </r>
  <r>
    <s v="02362605"/>
    <s v="05/02/2025"/>
    <s v="21:45"/>
    <s v="OLN233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50078"/>
    <s v="En línea"/>
  </r>
  <r>
    <s v="03165390"/>
    <s v="05/02/2025"/>
    <s v="13:28"/>
    <s v="DDU63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0428"/>
    <s v="En línea"/>
  </r>
  <r>
    <s v="02517199"/>
    <s v="05/02/2025"/>
    <s v="15:00"/>
    <s v="GCX106"/>
    <x v="0"/>
    <s v="BOGOTÁ, D.C."/>
    <x v="0"/>
    <x v="1"/>
    <n v="38829.279999999999"/>
    <n v="3.7480000000000002"/>
    <n v="10360"/>
    <n v="10360"/>
    <s v="100080099591005"/>
    <n v="10510.43"/>
    <n v="39393.091640000006"/>
    <x v="49"/>
    <x v="1"/>
    <x v="17"/>
    <n v="1005"/>
    <n v="10008009"/>
    <s v="SABANA"/>
    <n v="959"/>
    <s v="Combustibles"/>
    <s v="0040007354"/>
    <x v="0"/>
    <s v="126092"/>
    <s v="En línea"/>
  </r>
  <r>
    <s v="01862124"/>
    <s v="05/02/2025"/>
    <s v="10:16"/>
    <s v="OKZ866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56865"/>
    <s v="En línea"/>
  </r>
  <r>
    <s v="02740731"/>
    <s v="05/02/2025"/>
    <s v="20:51"/>
    <s v="OLO467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25998"/>
    <s v="En línea"/>
  </r>
  <r>
    <s v="02740113"/>
    <s v="05/02/2025"/>
    <s v="09:15"/>
    <s v="GCX132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1477"/>
    <s v="En línea"/>
  </r>
  <r>
    <s v="02545712"/>
    <s v="05/02/2025"/>
    <s v="10:19"/>
    <s v="OFU7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2381"/>
    <s v="En línea"/>
  </r>
  <r>
    <s v="02545942"/>
    <s v="05/02/2025"/>
    <s v="15:31"/>
    <s v="LHF31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6387"/>
    <s v="En línea"/>
  </r>
  <r>
    <s v="02545892"/>
    <s v="05/02/2025"/>
    <s v="14:32"/>
    <s v="OFJ70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8784"/>
    <s v="En línea"/>
  </r>
  <r>
    <s v="03499436"/>
    <s v="05/02/2025"/>
    <s v="23:28"/>
    <s v="OFJ92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4105"/>
    <s v="En línea"/>
  </r>
  <r>
    <s v="01584998"/>
    <s v="05/02/2025"/>
    <s v="16:26"/>
    <s v="OFJ7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7352"/>
    <s v="En línea"/>
  </r>
  <r>
    <s v="01584424"/>
    <s v="05/02/2025"/>
    <s v="01:37"/>
    <s v="OLO619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54839"/>
    <s v="En línea"/>
  </r>
  <r>
    <s v="02546043"/>
    <s v="05/02/2025"/>
    <s v="17:38"/>
    <s v="OLO624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20587"/>
    <s v="En línea"/>
  </r>
  <r>
    <s v="2742161"/>
    <s v="05/02/2025"/>
    <s v="08:46"/>
    <s v="LHB36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28381"/>
    <s v="En línea"/>
  </r>
  <r>
    <s v="2742082"/>
    <s v="05/02/2025"/>
    <s v="04:33"/>
    <s v="OFO13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125505"/>
    <s v="En línea"/>
  </r>
  <r>
    <s v="2742090"/>
    <s v="05/02/2025"/>
    <s v="05:26"/>
    <s v="OFN92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80328"/>
    <s v="En línea"/>
  </r>
  <r>
    <s v="2742207"/>
    <s v="05/02/2025"/>
    <s v="09:48"/>
    <s v="OLN189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39950"/>
    <s v="En línea"/>
  </r>
  <r>
    <s v="2742220"/>
    <s v="05/02/2025"/>
    <s v="10:13"/>
    <s v="DDU89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51555"/>
    <s v="En línea"/>
  </r>
  <r>
    <s v="2742264"/>
    <s v="05/02/2025"/>
    <s v="11:28"/>
    <s v="OAM81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88393"/>
    <s v="En línea"/>
  </r>
  <r>
    <s v="2742243"/>
    <s v="05/02/2025"/>
    <s v="11:02"/>
    <s v="OFL43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7393"/>
    <s v="En línea"/>
  </r>
  <r>
    <s v="2742407"/>
    <s v="05/02/2025"/>
    <s v="14:27"/>
    <s v="OFW72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75850"/>
    <s v="En línea"/>
  </r>
  <r>
    <s v="2742289"/>
    <s v="05/02/2025"/>
    <s v="12:17"/>
    <s v="OLN156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47100"/>
    <s v="En línea"/>
  </r>
  <r>
    <s v="2742765"/>
    <s v="05/02/2025"/>
    <s v="21:46"/>
    <s v="DDP70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64827"/>
    <s v="En línea"/>
  </r>
  <r>
    <s v="2742566"/>
    <s v="05/02/2025"/>
    <s v="17:13"/>
    <s v="DDU70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95600"/>
    <s v="En línea"/>
  </r>
  <r>
    <s v="2742685"/>
    <s v="05/02/2025"/>
    <s v="19:29"/>
    <s v="AWV33D"/>
    <x v="0"/>
    <s v="BOGOTÁ, D.C."/>
    <x v="0"/>
    <x v="0"/>
    <n v="31960"/>
    <n v="2"/>
    <n v="15980"/>
    <n v="15980"/>
    <s v="1000800911051005"/>
    <n v="16129.73"/>
    <n v="32259.46"/>
    <x v="38"/>
    <x v="1"/>
    <x v="17"/>
    <n v="1005"/>
    <n v="10008009"/>
    <s v="SABANA"/>
    <n v="1105"/>
    <s v="Combustibles"/>
    <s v="0040007354"/>
    <x v="0"/>
    <s v="41848"/>
    <s v="En línea"/>
  </r>
  <r>
    <s v="2742639"/>
    <s v="05/02/2025"/>
    <s v="18:23"/>
    <s v="DDN80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48149"/>
    <s v="En línea"/>
  </r>
  <r>
    <s v="2742663"/>
    <s v="05/02/2025"/>
    <s v="18:58"/>
    <s v="OGB34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45298"/>
    <s v="En línea"/>
  </r>
  <r>
    <s v="2742543"/>
    <s v="05/02/2025"/>
    <s v="16:51"/>
    <s v="OAM45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90632"/>
    <s v="En línea"/>
  </r>
  <r>
    <s v="2742604"/>
    <s v="05/02/2025"/>
    <s v="17:53"/>
    <s v="OFU66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3451"/>
    <s v="En línea"/>
  </r>
  <r>
    <s v="2742754"/>
    <s v="05/02/2025"/>
    <s v="21:35"/>
    <s v="OLN218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15419"/>
    <s v="En línea"/>
  </r>
  <r>
    <s v="2742782"/>
    <s v="05/02/2025"/>
    <s v="22:23"/>
    <s v="LIS936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35568"/>
    <s v="En línea"/>
  </r>
  <r>
    <s v="2742078"/>
    <s v="05/02/2025"/>
    <s v="03:23"/>
    <s v="OKZ819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74415"/>
    <s v="En línea"/>
  </r>
  <r>
    <s v="2742171"/>
    <s v="05/02/2025"/>
    <s v="09:01"/>
    <s v="LIS777"/>
    <x v="0"/>
    <s v="BOGOTÁ, D.C."/>
    <x v="0"/>
    <x v="1"/>
    <n v="87120"/>
    <n v="8"/>
    <n v="10890"/>
    <n v="10890"/>
    <s v="1000800911051005"/>
    <n v="10510.43"/>
    <n v="84083.44"/>
    <x v="38"/>
    <x v="1"/>
    <x v="17"/>
    <n v="1005"/>
    <n v="10008009"/>
    <s v="SABANA"/>
    <n v="1105"/>
    <s v="Combustibles"/>
    <s v="0040007354"/>
    <x v="0"/>
    <s v="17249"/>
    <s v="En línea"/>
  </r>
  <r>
    <s v="2742201"/>
    <s v="05/02/2025"/>
    <s v="09:43"/>
    <s v="OLO525"/>
    <x v="0"/>
    <s v="BOGOTÁ, D.C."/>
    <x v="0"/>
    <x v="1"/>
    <n v="87120"/>
    <n v="8"/>
    <n v="10890"/>
    <n v="10890"/>
    <s v="1000800911051005"/>
    <n v="10510.43"/>
    <n v="84083.44"/>
    <x v="38"/>
    <x v="1"/>
    <x v="17"/>
    <n v="1005"/>
    <n v="10008009"/>
    <s v="SABANA"/>
    <n v="1105"/>
    <s v="Combustibles"/>
    <s v="0040007354"/>
    <x v="0"/>
    <s v="73474"/>
    <s v="En línea"/>
  </r>
  <r>
    <s v="2742271"/>
    <s v="05/02/2025"/>
    <s v="11:41"/>
    <s v="LIT129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33408"/>
    <s v="En línea"/>
  </r>
  <r>
    <s v="2742436"/>
    <s v="05/02/2025"/>
    <s v="14:58"/>
    <s v="OLO710"/>
    <x v="9"/>
    <s v="BOGOTÁ, D.C."/>
    <x v="0"/>
    <x v="1"/>
    <n v="105502.32"/>
    <n v="9.6880000000000006"/>
    <n v="10890"/>
    <n v="10890"/>
    <s v="100080091105164"/>
    <n v="10596.52"/>
    <n v="102659.08576000002"/>
    <x v="38"/>
    <x v="1"/>
    <x v="18"/>
    <n v="164"/>
    <n v="10008009"/>
    <s v="SABANA"/>
    <n v="1105"/>
    <s v="Combustibles"/>
    <s v="0040006240"/>
    <x v="0"/>
    <s v="52800"/>
    <s v="En línea"/>
  </r>
  <r>
    <s v="02719707"/>
    <s v="05/02/2025"/>
    <s v="16:27"/>
    <s v="ODT183"/>
    <x v="0"/>
    <s v="BOGOTÁ, D.C."/>
    <x v="0"/>
    <x v="0"/>
    <n v="62760"/>
    <n v="4"/>
    <n v="15690"/>
    <n v="15690"/>
    <s v="1000800920461005"/>
    <n v="16129.73"/>
    <n v="64518.92"/>
    <x v="2"/>
    <x v="1"/>
    <x v="16"/>
    <n v="1005"/>
    <n v="10008009"/>
    <s v="SABANA"/>
    <n v="2046"/>
    <s v="Combustibles"/>
    <s v="0040007354"/>
    <x v="0"/>
    <s v="173000"/>
    <s v="En línea"/>
  </r>
  <r>
    <s v="02719406"/>
    <s v="05/02/2025"/>
    <s v="09:17"/>
    <s v="OFZ31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8474"/>
    <s v="En línea"/>
  </r>
  <r>
    <s v="01651539"/>
    <s v="05/02/2025"/>
    <s v="11:49"/>
    <s v="OFQ77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7277"/>
    <s v="En línea"/>
  </r>
  <r>
    <s v="02719474"/>
    <s v="05/02/2025"/>
    <s v="10:54"/>
    <s v="AFR13C"/>
    <x v="0"/>
    <s v="BOGOTÁ, D.C."/>
    <x v="0"/>
    <x v="0"/>
    <n v="31364.31"/>
    <n v="1.9990000000000001"/>
    <n v="15690"/>
    <n v="15690"/>
    <s v="1000800920461005"/>
    <n v="16129.73"/>
    <n v="32243.330270000002"/>
    <x v="2"/>
    <x v="1"/>
    <x v="16"/>
    <n v="1005"/>
    <n v="10008009"/>
    <s v="SABANA"/>
    <n v="2046"/>
    <s v="Combustibles"/>
    <s v="0040007354"/>
    <x v="0"/>
    <s v="18020"/>
    <s v="En línea"/>
  </r>
  <r>
    <s v="01385415"/>
    <s v="05/02/2025"/>
    <s v="21:09"/>
    <s v="LIS733"/>
    <x v="0"/>
    <s v="BOGOTÁ, D.C."/>
    <x v="0"/>
    <x v="0"/>
    <n v="46170"/>
    <n v="3"/>
    <n v="15390"/>
    <n v="15390"/>
    <s v="1000800914191005"/>
    <n v="16129.73"/>
    <n v="48389.19"/>
    <x v="3"/>
    <x v="1"/>
    <x v="17"/>
    <n v="1005"/>
    <n v="10008009"/>
    <s v="SABANA"/>
    <n v="1419"/>
    <s v="Combustibles"/>
    <s v="0040007354"/>
    <x v="0"/>
    <s v="56114"/>
    <s v="En línea"/>
  </r>
  <r>
    <s v="02378814"/>
    <s v="05/02/2025"/>
    <s v="19:11"/>
    <s v="OFV46E"/>
    <x v="0"/>
    <s v="BOGOTÁ, D.C."/>
    <x v="0"/>
    <x v="0"/>
    <n v="23085"/>
    <n v="1.5"/>
    <n v="15390"/>
    <n v="15390"/>
    <s v="1000800914191005"/>
    <n v="16129.73"/>
    <n v="24194.595000000001"/>
    <x v="3"/>
    <x v="1"/>
    <x v="17"/>
    <n v="1005"/>
    <n v="10008009"/>
    <s v="SABANA"/>
    <n v="1419"/>
    <s v="Combustibles"/>
    <s v="0040007354"/>
    <x v="0"/>
    <s v="60900"/>
    <s v="En línea"/>
  </r>
  <r>
    <s v="02719962"/>
    <s v="05/02/2025"/>
    <s v="22:43"/>
    <s v="JQU991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5738"/>
    <s v="En línea"/>
  </r>
  <r>
    <s v="02719877"/>
    <s v="05/02/2025"/>
    <s v="20:34"/>
    <s v="OLM883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225144"/>
    <s v="En línea"/>
  </r>
  <r>
    <s v="04333270"/>
    <s v="05/02/2025"/>
    <s v="07:55"/>
    <s v="OLM89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85140"/>
    <s v="En línea"/>
  </r>
  <r>
    <s v="04333245"/>
    <s v="05/02/2025"/>
    <s v="07:14"/>
    <s v="JQV303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8170"/>
    <s v="En línea"/>
  </r>
  <r>
    <s v="04333646"/>
    <s v="05/02/2025"/>
    <s v="17:37"/>
    <s v="LIS747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52788"/>
    <s v="En línea"/>
  </r>
  <r>
    <s v="04333786"/>
    <s v="05/02/2025"/>
    <s v="21:04"/>
    <s v="LIS748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63252"/>
    <s v="En línea"/>
  </r>
  <r>
    <s v="03172522"/>
    <s v="05/02/2025"/>
    <s v="21:16"/>
    <s v="LIS822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49474"/>
    <s v="En línea"/>
  </r>
  <r>
    <s v="03172486"/>
    <s v="05/02/2025"/>
    <s v="19:12"/>
    <s v="OLM908"/>
    <x v="0"/>
    <s v="BOGOTÁ, D.C."/>
    <x v="0"/>
    <x v="1"/>
    <n v="62940"/>
    <n v="6"/>
    <n v="10490"/>
    <n v="10490"/>
    <s v="1000800910401005"/>
    <n v="10510.43"/>
    <n v="63062.58"/>
    <x v="22"/>
    <x v="1"/>
    <x v="17"/>
    <n v="1005"/>
    <n v="10008009"/>
    <s v="SABANA"/>
    <n v="1040"/>
    <s v="Combustibles"/>
    <s v="0040007354"/>
    <x v="0"/>
    <s v="148573"/>
    <s v="En línea"/>
  </r>
  <r>
    <s v="04362315"/>
    <s v="05/02/2025"/>
    <s v="05:06"/>
    <s v="OGE05E"/>
    <x v="0"/>
    <s v="BOGOTÁ, D.C."/>
    <x v="0"/>
    <x v="0"/>
    <n v="21776.85"/>
    <n v="1.415"/>
    <n v="15390"/>
    <n v="15390"/>
    <s v="1000800921601005"/>
    <n v="16129.73"/>
    <n v="22823.567950000001"/>
    <x v="23"/>
    <x v="1"/>
    <x v="16"/>
    <n v="1005"/>
    <n v="10008009"/>
    <s v="SABANA"/>
    <n v="2160"/>
    <s v="Combustibles"/>
    <s v="0040007354"/>
    <x v="0"/>
    <s v="26820"/>
    <s v="En línea"/>
  </r>
  <r>
    <s v="04362570"/>
    <s v="05/02/2025"/>
    <s v="14:07"/>
    <s v="OFO82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77054"/>
    <s v="En línea"/>
  </r>
  <r>
    <s v="02423387"/>
    <s v="05/02/2025"/>
    <s v="20:02"/>
    <s v="LHE71F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29305"/>
    <s v="En línea"/>
  </r>
  <r>
    <s v="02423412"/>
    <s v="05/02/2025"/>
    <s v="20:43"/>
    <s v="OJX143"/>
    <x v="0"/>
    <s v="BOGOTÁ, D.C."/>
    <x v="0"/>
    <x v="0"/>
    <n v="61560"/>
    <n v="4"/>
    <n v="15390"/>
    <n v="15390"/>
    <s v="1000800921601005"/>
    <n v="16129.73"/>
    <n v="64518.92"/>
    <x v="23"/>
    <x v="1"/>
    <x v="16"/>
    <n v="1005"/>
    <n v="10008009"/>
    <s v="SABANA"/>
    <n v="2160"/>
    <s v="Combustibles"/>
    <s v="0040007354"/>
    <x v="0"/>
    <s v="205252"/>
    <s v="En línea"/>
  </r>
  <r>
    <s v="03498632"/>
    <s v="05/02/2025"/>
    <s v="05:02"/>
    <s v="LBL85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2702"/>
    <s v="En línea"/>
  </r>
  <r>
    <s v="03498777"/>
    <s v="05/02/2025"/>
    <s v="08:12"/>
    <s v="OAP9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6637"/>
    <s v="En línea"/>
  </r>
  <r>
    <s v="03498790"/>
    <s v="05/02/2025"/>
    <s v="08:28"/>
    <s v="OFJ5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3476"/>
    <s v="En línea"/>
  </r>
  <r>
    <s v="01584631"/>
    <s v="05/02/2025"/>
    <s v="08:37"/>
    <s v="OFJ6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4624"/>
    <s v="En línea"/>
  </r>
  <r>
    <s v="03498560"/>
    <s v="05/02/2025"/>
    <s v="01:59"/>
    <s v="OFJ8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9450"/>
    <s v="En línea"/>
  </r>
  <r>
    <s v="03498993"/>
    <s v="05/02/2025"/>
    <s v="12:53"/>
    <s v="OAM3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101497"/>
    <s v="En línea"/>
  </r>
  <r>
    <s v="03498908"/>
    <s v="05/02/2025"/>
    <s v="11:28"/>
    <s v="OGA6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5389"/>
    <s v="En línea"/>
  </r>
  <r>
    <s v="02545983"/>
    <s v="05/02/2025"/>
    <s v="16:30"/>
    <s v="OFL3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7098"/>
    <s v="En línea"/>
  </r>
  <r>
    <s v="02546026"/>
    <s v="05/02/2025"/>
    <s v="17:21"/>
    <s v="OFR1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7991"/>
    <s v="En línea"/>
  </r>
  <r>
    <s v="01585015"/>
    <s v="05/02/2025"/>
    <s v="16:45"/>
    <s v="DDR3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85750"/>
    <s v="En línea"/>
  </r>
  <r>
    <s v="01585260"/>
    <s v="05/02/2025"/>
    <s v="21:41"/>
    <s v="LBL84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3180"/>
    <s v="En línea"/>
  </r>
  <r>
    <s v="02546315"/>
    <s v="05/02/2025"/>
    <s v="23:52"/>
    <s v="JQV272"/>
    <x v="0"/>
    <s v="BOGOTÁ, D.C."/>
    <x v="0"/>
    <x v="0"/>
    <n v="46770"/>
    <n v="3"/>
    <n v="15590"/>
    <n v="15590"/>
    <s v="1000800910561005"/>
    <n v="16129.73"/>
    <n v="48389.19"/>
    <x v="28"/>
    <x v="1"/>
    <x v="17"/>
    <n v="1005"/>
    <n v="10008009"/>
    <s v="SABANA"/>
    <n v="1056"/>
    <s v="Combustibles"/>
    <s v="0040007354"/>
    <x v="0"/>
    <s v="49290"/>
    <s v="En línea"/>
  </r>
  <r>
    <s v="01585188"/>
    <s v="05/02/2025"/>
    <s v="20:14"/>
    <s v="LHB65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16972"/>
    <s v="En línea"/>
  </r>
  <r>
    <s v="02546258"/>
    <s v="05/02/2025"/>
    <s v="22:06"/>
    <s v="LBL90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8026"/>
    <s v="En línea"/>
  </r>
  <r>
    <s v="02545916"/>
    <s v="05/02/2025"/>
    <s v="15:03"/>
    <s v="OFX04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6752"/>
    <s v="En línea"/>
  </r>
  <r>
    <s v="03498972"/>
    <s v="05/02/2025"/>
    <s v="12:17"/>
    <s v="OCK004"/>
    <x v="0"/>
    <s v="BOGOTÁ, D.C."/>
    <x v="0"/>
    <x v="1"/>
    <n v="41265.24"/>
    <n v="3.964"/>
    <n v="10410"/>
    <n v="10410"/>
    <s v="1000800910561005"/>
    <n v="10510.43"/>
    <n v="41663.344519999999"/>
    <x v="28"/>
    <x v="1"/>
    <x v="17"/>
    <n v="1005"/>
    <n v="10008009"/>
    <s v="SABANA"/>
    <n v="1056"/>
    <s v="Combustibles"/>
    <s v="0040007354"/>
    <x v="0"/>
    <s v="241500"/>
    <s v="En línea"/>
  </r>
  <r>
    <s v="02787139"/>
    <s v="05/02/2025"/>
    <s v="10:45"/>
    <s v="OBH500"/>
    <x v="8"/>
    <s v="BOGOTÁ, D.C."/>
    <x v="0"/>
    <x v="1"/>
    <n v="221186"/>
    <n v="21.35"/>
    <n v="10360"/>
    <n v="10360"/>
    <s v="1000800911042289"/>
    <n v="10448.01"/>
    <n v="223065.01350000003"/>
    <x v="29"/>
    <x v="1"/>
    <x v="21"/>
    <n v="2289"/>
    <n v="10008009"/>
    <s v="SABANA"/>
    <n v="1104"/>
    <s v="Combustibles"/>
    <s v="0040005785"/>
    <x v="0"/>
    <s v="83511"/>
    <s v="En línea"/>
  </r>
  <r>
    <s v="1787607"/>
    <s v="05/02/2025"/>
    <s v="11:15"/>
    <s v="OAO18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101287"/>
    <s v="En línea"/>
  </r>
  <r>
    <s v="1787910"/>
    <s v="05/02/2025"/>
    <s v="17:27"/>
    <s v="OAO20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49247"/>
    <s v="En línea"/>
  </r>
  <r>
    <s v="1788013"/>
    <s v="05/02/2025"/>
    <s v="19:11"/>
    <s v="OAO85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87004"/>
    <s v="En línea"/>
  </r>
  <r>
    <s v="1787731"/>
    <s v="05/02/2025"/>
    <s v="13:52"/>
    <s v="OAO28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83078"/>
    <s v="En línea"/>
  </r>
  <r>
    <s v="48949603"/>
    <s v="05/02/2025"/>
    <s v="07:54"/>
    <s v="OJX008"/>
    <x v="0"/>
    <s v="BOGOTÁ, D.C."/>
    <x v="0"/>
    <x v="0"/>
    <n v="64120"/>
    <n v="4"/>
    <n v="16030"/>
    <n v="16030"/>
    <s v="1000800919751005"/>
    <n v="16129.73"/>
    <n v="64518.92"/>
    <x v="12"/>
    <x v="1"/>
    <x v="16"/>
    <n v="1005"/>
    <n v="10008009"/>
    <s v="SABANA"/>
    <n v="1975"/>
    <s v="Combustibles"/>
    <s v="0040007354"/>
    <x v="0"/>
    <s v="204556"/>
    <s v="En línea"/>
  </r>
  <r>
    <s v="03120487"/>
    <s v="05/02/2025"/>
    <s v="16:42"/>
    <s v="OFY27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63486"/>
    <s v="En línea"/>
  </r>
  <r>
    <s v="03120489"/>
    <s v="05/02/2025"/>
    <s v="16:45"/>
    <s v="OFZ02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8617"/>
    <s v="En línea"/>
  </r>
  <r>
    <s v="02104489"/>
    <s v="05/02/2025"/>
    <s v="20:07"/>
    <s v="DDX02E"/>
    <x v="0"/>
    <s v="BOGOTÁ, D.C."/>
    <x v="0"/>
    <x v="0"/>
    <n v="15890"/>
    <n v="1"/>
    <n v="15890"/>
    <n v="15890"/>
    <s v="1000800923041005"/>
    <n v="16129.73"/>
    <n v="16129.73"/>
    <x v="0"/>
    <x v="1"/>
    <x v="16"/>
    <n v="1005"/>
    <n v="10008009"/>
    <s v="SABANA"/>
    <n v="2304"/>
    <s v="Combustibles"/>
    <s v="0040007354"/>
    <x v="0"/>
    <s v="40519"/>
    <s v="En línea"/>
  </r>
  <r>
    <s v="01464697"/>
    <s v="05/02/2025"/>
    <s v="17:12"/>
    <s v="LHH04F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24131"/>
    <s v="En línea"/>
  </r>
  <r>
    <s v="02393113"/>
    <s v="05/02/2025"/>
    <s v="23:29"/>
    <s v="OGA05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73925"/>
    <s v="En línea"/>
  </r>
  <r>
    <s v="02393066"/>
    <s v="05/02/2025"/>
    <s v="21:24"/>
    <s v="UKP08D"/>
    <x v="0"/>
    <s v="BOGOTÁ, D.C."/>
    <x v="0"/>
    <x v="0"/>
    <n v="30760"/>
    <n v="2"/>
    <n v="15380"/>
    <n v="15380"/>
    <s v="1000800926001005"/>
    <n v="16129.73"/>
    <n v="32259.46"/>
    <x v="14"/>
    <x v="1"/>
    <x v="16"/>
    <n v="1005"/>
    <n v="10008009"/>
    <s v="SABANA"/>
    <n v="2600"/>
    <s v="Combustibles"/>
    <s v="0040007354"/>
    <x v="0"/>
    <s v="24165"/>
    <s v="En línea"/>
  </r>
  <r>
    <s v="01464421"/>
    <s v="05/02/2025"/>
    <s v="03:42"/>
    <s v="OFQ10E"/>
    <x v="0"/>
    <s v="BOGOTÁ, D.C."/>
    <x v="0"/>
    <x v="0"/>
    <n v="37388.78"/>
    <n v="2.431"/>
    <n v="15380"/>
    <n v="15380"/>
    <s v="1000800926001005"/>
    <n v="16129.73"/>
    <n v="39211.373630000002"/>
    <x v="14"/>
    <x v="1"/>
    <x v="16"/>
    <n v="1005"/>
    <n v="10008009"/>
    <s v="SABANA"/>
    <n v="2600"/>
    <s v="Combustibles"/>
    <s v="0040007354"/>
    <x v="0"/>
    <s v="61648"/>
    <s v="En línea"/>
  </r>
  <r>
    <s v="02392763"/>
    <s v="05/02/2025"/>
    <s v="07:56"/>
    <s v="OFT87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21421"/>
    <s v="En línea"/>
  </r>
  <r>
    <s v="03253481"/>
    <s v="05/02/2025"/>
    <s v="08:58"/>
    <s v="LBO85F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49591"/>
    <s v="En línea"/>
  </r>
  <r>
    <s v="03253710"/>
    <s v="05/02/2025"/>
    <s v="17:56"/>
    <s v="OAN61E"/>
    <x v="0"/>
    <s v="BOGOTÁ, D.C."/>
    <x v="0"/>
    <x v="0"/>
    <n v="15380"/>
    <n v="1"/>
    <n v="15380"/>
    <n v="15380"/>
    <s v="1000800926001005"/>
    <n v="16129.73"/>
    <n v="16129.73"/>
    <x v="14"/>
    <x v="1"/>
    <x v="16"/>
    <n v="1005"/>
    <n v="10008009"/>
    <s v="SABANA"/>
    <n v="2600"/>
    <s v="Combustibles"/>
    <s v="0040007354"/>
    <x v="0"/>
    <s v="65977"/>
    <s v="En línea"/>
  </r>
  <r>
    <s v="02392986"/>
    <s v="05/02/2025"/>
    <s v="18:52"/>
    <s v="OFX47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34173"/>
    <s v="En línea"/>
  </r>
  <r>
    <s v="02719495"/>
    <s v="05/02/2025"/>
    <s v="11:19"/>
    <s v="GCW933"/>
    <x v="7"/>
    <s v="BOGOTÁ, D.C."/>
    <x v="0"/>
    <x v="1"/>
    <n v="571581.92000000004"/>
    <n v="55.171999999999997"/>
    <n v="10360"/>
    <n v="10360"/>
    <s v="1000800920461011"/>
    <n v="10322.65"/>
    <n v="569521.24579999992"/>
    <x v="2"/>
    <x v="1"/>
    <x v="24"/>
    <n v="1011"/>
    <n v="10008009"/>
    <s v="SABANA"/>
    <n v="2046"/>
    <s v="Combustibles"/>
    <s v="0040006505"/>
    <x v="0"/>
    <s v="59408"/>
    <s v="En línea"/>
  </r>
  <r>
    <s v="02427022"/>
    <s v="05/02/2025"/>
    <s v="08:50"/>
    <s v="GCX102"/>
    <x v="0"/>
    <s v="BOGOTÁ, D.C."/>
    <x v="0"/>
    <x v="1"/>
    <n v="41960"/>
    <n v="4"/>
    <n v="10490"/>
    <n v="10490"/>
    <s v="100080099581005"/>
    <n v="10510.43"/>
    <n v="42041.72"/>
    <x v="35"/>
    <x v="1"/>
    <x v="17"/>
    <n v="1005"/>
    <n v="10008009"/>
    <s v="SABANA"/>
    <n v="958"/>
    <s v="Combustibles"/>
    <s v="0040007354"/>
    <x v="0"/>
    <s v="105599"/>
    <s v="En línea"/>
  </r>
  <r>
    <s v="01484236"/>
    <s v="05/02/2025"/>
    <s v="20:20"/>
    <s v="LIS834"/>
    <x v="0"/>
    <s v="BOGOTÁ, D.C."/>
    <x v="0"/>
    <x v="1"/>
    <n v="41960"/>
    <n v="4"/>
    <n v="10490"/>
    <n v="10490"/>
    <s v="100080099581005"/>
    <n v="10510.43"/>
    <n v="42041.72"/>
    <x v="35"/>
    <x v="1"/>
    <x v="17"/>
    <n v="1005"/>
    <n v="10008009"/>
    <s v="SABANA"/>
    <n v="958"/>
    <s v="Combustibles"/>
    <s v="0040007354"/>
    <x v="0"/>
    <s v="46554"/>
    <s v="En línea"/>
  </r>
  <r>
    <s v="01138420"/>
    <s v="05/02/2025"/>
    <s v="12:07"/>
    <s v="ODS951"/>
    <x v="6"/>
    <s v="BOGOTÁ, D.C."/>
    <x v="0"/>
    <x v="0"/>
    <n v="104929.02"/>
    <n v="6.8179999999999996"/>
    <n v="15390"/>
    <n v="15390"/>
    <s v="100080091555865"/>
    <n v="16140.01"/>
    <n v="110042.58817999999"/>
    <x v="31"/>
    <x v="1"/>
    <x v="27"/>
    <n v="865"/>
    <n v="10008009"/>
    <s v="SABANA"/>
    <n v="1555"/>
    <s v="Combustibles"/>
    <s v="0040006277"/>
    <x v="0"/>
    <s v="219743"/>
    <s v="En línea"/>
  </r>
  <r>
    <s v="01690122"/>
    <s v="05/02/2025"/>
    <s v="11:10"/>
    <s v="OKZ959"/>
    <x v="10"/>
    <s v="BOGOTÁ, D.C."/>
    <x v="0"/>
    <x v="0"/>
    <n v="109207.95"/>
    <n v="7.0049999999999999"/>
    <n v="15590"/>
    <n v="15590"/>
    <s v="100080091039465"/>
    <n v="16324.18"/>
    <n v="114350.8809"/>
    <x v="5"/>
    <x v="1"/>
    <x v="23"/>
    <n v="465"/>
    <n v="10008009"/>
    <s v="SABANA"/>
    <n v="1039"/>
    <s v="Combustibles"/>
    <s v="0040006276"/>
    <x v="0"/>
    <s v="162022"/>
    <s v="En línea"/>
  </r>
  <r>
    <s v="04152349"/>
    <s v="05/02/2025"/>
    <s v="09:35"/>
    <s v="OFR66E"/>
    <x v="0"/>
    <s v="BOGOTÁ, D.C."/>
    <x v="0"/>
    <x v="0"/>
    <n v="15114.24"/>
    <n v="0.98399999999999999"/>
    <n v="15360"/>
    <n v="15360"/>
    <s v="1000800910551005"/>
    <n v="16129.73"/>
    <n v="15871.65432"/>
    <x v="10"/>
    <x v="1"/>
    <x v="17"/>
    <n v="1005"/>
    <n v="10008009"/>
    <s v="SABANA"/>
    <n v="1055"/>
    <s v="Combustibles"/>
    <s v="0040007354"/>
    <x v="0"/>
    <s v="51388"/>
    <s v="En línea"/>
  </r>
  <r>
    <s v="04152674"/>
    <s v="05/02/2025"/>
    <s v="14:17"/>
    <s v="OFZ2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2515"/>
    <s v="En línea"/>
  </r>
  <r>
    <s v="03541047"/>
    <s v="05/02/2025"/>
    <s v="23:32"/>
    <s v="OFJ26E"/>
    <x v="0"/>
    <s v="BOGOTÁ, D.C."/>
    <x v="0"/>
    <x v="0"/>
    <n v="22210.560000000001"/>
    <n v="1.446"/>
    <n v="15360"/>
    <n v="15360"/>
    <s v="1000800910551005"/>
    <n v="16129.73"/>
    <n v="23323.58958"/>
    <x v="10"/>
    <x v="1"/>
    <x v="17"/>
    <n v="1005"/>
    <n v="10008009"/>
    <s v="SABANA"/>
    <n v="1055"/>
    <s v="Combustibles"/>
    <s v="0040007354"/>
    <x v="0"/>
    <s v="59064"/>
    <s v="En línea"/>
  </r>
  <r>
    <s v="03540625"/>
    <s v="05/02/2025"/>
    <s v="06:52"/>
    <s v="OFS7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7872"/>
    <s v="En línea"/>
  </r>
  <r>
    <s v="04152157"/>
    <s v="05/02/2025"/>
    <s v="07:15"/>
    <s v="OFJ3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2836"/>
    <s v="En línea"/>
  </r>
  <r>
    <s v="03540525"/>
    <s v="05/02/2025"/>
    <s v="02:05"/>
    <s v="LBM44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6197"/>
    <s v="En línea"/>
  </r>
  <r>
    <s v="03540505"/>
    <s v="05/02/2025"/>
    <s v="00:59"/>
    <s v="OFZ28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0129"/>
    <s v="En línea"/>
  </r>
  <r>
    <s v="04152354"/>
    <s v="05/02/2025"/>
    <s v="09:38"/>
    <s v="OFJ2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5481"/>
    <s v="En línea"/>
  </r>
  <r>
    <s v="04152625"/>
    <s v="05/02/2025"/>
    <s v="13:23"/>
    <s v="OFZ19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1409"/>
    <s v="En línea"/>
  </r>
  <r>
    <s v="01660057"/>
    <s v="05/02/2025"/>
    <s v="22:08"/>
    <s v="GCX057"/>
    <x v="0"/>
    <s v="BOGOTÁ, D.C."/>
    <x v="0"/>
    <x v="1"/>
    <n v="26060.400000000001"/>
    <n v="2.54"/>
    <n v="10260"/>
    <n v="10260"/>
    <s v="1000800910551005"/>
    <n v="10510.43"/>
    <n v="26696.492200000001"/>
    <x v="10"/>
    <x v="1"/>
    <x v="17"/>
    <n v="1005"/>
    <n v="10008009"/>
    <s v="SABANA"/>
    <n v="1055"/>
    <s v="Combustibles"/>
    <s v="0040007354"/>
    <x v="0"/>
    <s v="82045"/>
    <s v="En línea"/>
  </r>
  <r>
    <s v="01660070"/>
    <s v="05/02/2025"/>
    <s v="22:26"/>
    <s v="GCX058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48871"/>
    <s v="En línea"/>
  </r>
  <r>
    <s v="02610961"/>
    <s v="05/02/2025"/>
    <s v="23:08"/>
    <s v="OLO549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4294"/>
    <s v="En línea"/>
  </r>
  <r>
    <s v="02610805"/>
    <s v="05/02/2025"/>
    <s v="18:12"/>
    <s v="GCX056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7619"/>
    <s v="En línea"/>
  </r>
  <r>
    <s v="01659020"/>
    <s v="05/02/2025"/>
    <s v="21:57"/>
    <s v="OLO449"/>
    <x v="0"/>
    <s v="BOGOTÁ, D.C."/>
    <x v="0"/>
    <x v="1"/>
    <n v="41160"/>
    <n v="4"/>
    <n v="10290"/>
    <n v="10290"/>
    <s v="1000800910821005"/>
    <n v="10510.43"/>
    <n v="42041.72"/>
    <x v="50"/>
    <x v="1"/>
    <x v="17"/>
    <n v="1005"/>
    <n v="10008009"/>
    <s v="SABANA"/>
    <n v="1082"/>
    <s v="Combustibles"/>
    <s v="0040007354"/>
    <x v="0"/>
    <s v="168543"/>
    <s v="En línea"/>
  </r>
  <r>
    <s v="2742373"/>
    <s v="05/02/2025"/>
    <s v="13:55"/>
    <s v="DDX83E"/>
    <x v="0"/>
    <s v="BOGOTÁ, D.C."/>
    <x v="0"/>
    <x v="0"/>
    <n v="15980"/>
    <n v="1"/>
    <n v="15980"/>
    <n v="15980"/>
    <s v="1000800911051005"/>
    <n v="16129.73"/>
    <n v="16129.73"/>
    <x v="38"/>
    <x v="1"/>
    <x v="17"/>
    <n v="1005"/>
    <n v="10008009"/>
    <s v="SABANA"/>
    <n v="1105"/>
    <s v="Combustibles"/>
    <s v="0040007354"/>
    <x v="0"/>
    <s v="104369"/>
    <s v="En línea"/>
  </r>
  <r>
    <s v="2742603"/>
    <s v="05/02/2025"/>
    <s v="17:51"/>
    <s v="DDV28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69472"/>
    <s v="En línea"/>
  </r>
  <r>
    <s v="2742634"/>
    <s v="05/02/2025"/>
    <s v="18:20"/>
    <s v="DDR22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73081"/>
    <s v="En línea"/>
  </r>
  <r>
    <s v="2742465"/>
    <s v="05/02/2025"/>
    <s v="15:26"/>
    <s v="OKZ848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24421"/>
    <s v="En línea"/>
  </r>
  <r>
    <s v="2742241"/>
    <s v="05/02/2025"/>
    <s v="11:00"/>
    <s v="LHG99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29617"/>
    <s v="En línea"/>
  </r>
  <r>
    <s v="2742552"/>
    <s v="05/02/2025"/>
    <s v="16:58"/>
    <s v="OFU70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0205"/>
    <s v="En línea"/>
  </r>
  <r>
    <s v="2742122"/>
    <s v="05/02/2025"/>
    <s v="07:29"/>
    <s v="DDV91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68657"/>
    <s v="En línea"/>
  </r>
  <r>
    <s v="2742341"/>
    <s v="05/02/2025"/>
    <s v="13:23"/>
    <s v="OLO309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61525"/>
    <s v="En línea"/>
  </r>
  <r>
    <s v="2742126"/>
    <s v="05/02/2025"/>
    <s v="07:33"/>
    <s v="LIS990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22169"/>
    <s v="En línea"/>
  </r>
  <r>
    <s v="0165543"/>
    <s v="05/02/2025"/>
    <s v="19:19"/>
    <s v="JQV206"/>
    <x v="17"/>
    <s v="BOGOTÁ, D.C."/>
    <x v="0"/>
    <x v="0"/>
    <n v="228021.85"/>
    <n v="14.119"/>
    <n v="16150"/>
    <n v="16150"/>
    <s v="1000800913581017"/>
    <n v="16511.669999999998"/>
    <n v="233128.26872999998"/>
    <x v="21"/>
    <x v="1"/>
    <x v="33"/>
    <n v="1017"/>
    <n v="10008009"/>
    <s v="SABANA"/>
    <n v="1358"/>
    <s v="Combustibles"/>
    <s v="0040007672"/>
    <x v="0"/>
    <s v="63700"/>
    <s v="En línea"/>
  </r>
  <r>
    <s v="0264400"/>
    <s v="05/02/2025"/>
    <s v="12:00"/>
    <s v="JQV092"/>
    <x v="6"/>
    <s v="BOGOTÁ, D.C."/>
    <x v="0"/>
    <x v="0"/>
    <n v="181316.05"/>
    <n v="11.227"/>
    <n v="16150"/>
    <n v="16150"/>
    <s v="100080091358865"/>
    <n v="16140.01"/>
    <n v="181203.89227000001"/>
    <x v="21"/>
    <x v="1"/>
    <x v="27"/>
    <n v="865"/>
    <n v="10008009"/>
    <s v="SABANA"/>
    <n v="1358"/>
    <s v="Combustibles"/>
    <s v="0040006277"/>
    <x v="0"/>
    <s v="52185"/>
    <s v="En línea"/>
  </r>
  <r>
    <s v="02854013"/>
    <s v="05/02/2025"/>
    <s v="04:35"/>
    <s v="OLO478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95157"/>
    <s v="En línea"/>
  </r>
  <r>
    <s v="04327112"/>
    <s v="05/02/2025"/>
    <s v="21:24"/>
    <s v="ODT164"/>
    <x v="0"/>
    <s v="BOGOTÁ, D.C."/>
    <x v="0"/>
    <x v="0"/>
    <n v="77750"/>
    <n v="5"/>
    <n v="15550"/>
    <n v="15550"/>
    <s v="100080099581005"/>
    <n v="16129.73"/>
    <n v="80648.649999999994"/>
    <x v="35"/>
    <x v="1"/>
    <x v="17"/>
    <n v="1005"/>
    <n v="10008009"/>
    <s v="SABANA"/>
    <n v="958"/>
    <s v="Combustibles"/>
    <s v="0040007354"/>
    <x v="0"/>
    <s v="130286"/>
    <s v="En línea"/>
  </r>
  <r>
    <s v="03480038"/>
    <s v="05/02/2025"/>
    <s v="16:28"/>
    <s v="OKZ677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115421"/>
    <s v="En línea"/>
  </r>
  <r>
    <s v="03479914"/>
    <s v="05/02/2025"/>
    <s v="13:02"/>
    <s v="LIS991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23968"/>
    <s v="En línea"/>
  </r>
  <r>
    <s v="02740381"/>
    <s v="05/02/2025"/>
    <s v="14:16"/>
    <s v="LHG94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9375"/>
    <s v="En línea"/>
  </r>
  <r>
    <s v="02740692"/>
    <s v="05/02/2025"/>
    <s v="20:18"/>
    <s v="OFZ5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8486"/>
    <s v="En línea"/>
  </r>
  <r>
    <s v="01862897"/>
    <s v="05/02/2025"/>
    <s v="21:04"/>
    <s v="OKZ582"/>
    <x v="0"/>
    <s v="BOGOTÁ, D.C."/>
    <x v="0"/>
    <x v="0"/>
    <n v="61840"/>
    <n v="4"/>
    <n v="15460"/>
    <n v="15460"/>
    <s v="1000800910471005"/>
    <n v="16129.73"/>
    <n v="64518.92"/>
    <x v="6"/>
    <x v="1"/>
    <x v="17"/>
    <n v="1005"/>
    <n v="10008009"/>
    <s v="SABANA"/>
    <n v="1047"/>
    <s v="Combustibles"/>
    <s v="0040007354"/>
    <x v="0"/>
    <s v="158689"/>
    <s v="En línea"/>
  </r>
  <r>
    <s v="02740852"/>
    <s v="05/02/2025"/>
    <s v="23:11"/>
    <s v="OFV0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8962"/>
    <s v="En línea"/>
  </r>
  <r>
    <s v="01861676"/>
    <s v="05/02/2025"/>
    <s v="04:27"/>
    <s v="LHH03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15046"/>
    <s v="En línea"/>
  </r>
  <r>
    <s v="01861612"/>
    <s v="05/02/2025"/>
    <s v="00:24"/>
    <s v="OFP7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8994"/>
    <s v="En línea"/>
  </r>
  <r>
    <s v="02740003"/>
    <s v="05/02/2025"/>
    <s v="07:43"/>
    <s v="OGC1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4713"/>
    <s v="En línea"/>
  </r>
  <r>
    <s v="02740311"/>
    <s v="05/02/2025"/>
    <s v="12:49"/>
    <s v="OFP6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9720"/>
    <s v="En línea"/>
  </r>
  <r>
    <s v="02740625"/>
    <s v="05/02/2025"/>
    <s v="18:53"/>
    <s v="DDW1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5380"/>
    <s v="En línea"/>
  </r>
  <r>
    <s v="02740641"/>
    <s v="05/02/2025"/>
    <s v="19:08"/>
    <s v="OFM3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5704"/>
    <s v="En línea"/>
  </r>
  <r>
    <s v="02740525"/>
    <s v="05/02/2025"/>
    <s v="17:08"/>
    <s v="GCX140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8413"/>
    <s v="En línea"/>
  </r>
  <r>
    <s v="02740418"/>
    <s v="05/02/2025"/>
    <s v="14:58"/>
    <s v="GCX134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83749"/>
    <s v="En línea"/>
  </r>
  <r>
    <s v="02740870"/>
    <s v="05/02/2025"/>
    <s v="23:37"/>
    <s v="OLM868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86249"/>
    <s v="En línea"/>
  </r>
  <r>
    <s v="02740750"/>
    <s v="05/02/2025"/>
    <s v="21:08"/>
    <s v="GCX138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5373"/>
    <s v="En línea"/>
  </r>
  <r>
    <s v="02740756"/>
    <s v="05/02/2025"/>
    <s v="21:13"/>
    <s v="OLO659"/>
    <x v="2"/>
    <s v="BOGOTÁ, D.C."/>
    <x v="0"/>
    <x v="0"/>
    <n v="221170.76"/>
    <n v="14.305999999999999"/>
    <n v="15460"/>
    <n v="15460"/>
    <s v="100080091047267"/>
    <n v="16316.6"/>
    <n v="233425.27959999998"/>
    <x v="6"/>
    <x v="1"/>
    <x v="19"/>
    <n v="267"/>
    <n v="10008009"/>
    <s v="SABANA"/>
    <n v="1047"/>
    <s v="Combustibles"/>
    <s v="0040006107"/>
    <x v="0"/>
    <s v="68537"/>
    <s v="En línea"/>
  </r>
  <r>
    <s v="01441400"/>
    <s v="05/02/2025"/>
    <s v="09:48"/>
    <s v="OJX058"/>
    <x v="0"/>
    <s v="BOGOTÁ, D.C."/>
    <x v="0"/>
    <x v="0"/>
    <n v="46380"/>
    <n v="3"/>
    <n v="15460"/>
    <n v="15460"/>
    <s v="1000800919251005"/>
    <n v="16129.73"/>
    <n v="48389.19"/>
    <x v="26"/>
    <x v="1"/>
    <x v="16"/>
    <n v="1005"/>
    <n v="10008009"/>
    <s v="SABANA"/>
    <n v="1925"/>
    <s v="Combustibles"/>
    <s v="0040007354"/>
    <x v="0"/>
    <s v="189526"/>
    <s v="En línea"/>
  </r>
  <r>
    <s v="01441252"/>
    <s v="05/02/2025"/>
    <s v="00:46"/>
    <s v="GCX006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97991"/>
    <s v="En línea"/>
  </r>
  <r>
    <s v="02104525"/>
    <s v="05/02/2025"/>
    <s v="22:10"/>
    <s v="JQU992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99868"/>
    <s v="En línea"/>
  </r>
  <r>
    <s v="0264226"/>
    <s v="05/02/2025"/>
    <s v="06:43"/>
    <s v="OFK44E"/>
    <x v="0"/>
    <s v="BOGOTÁ, D.C."/>
    <x v="0"/>
    <x v="0"/>
    <n v="24225"/>
    <n v="1.5"/>
    <n v="16150"/>
    <n v="16150"/>
    <s v="1000800913581005"/>
    <n v="16129.73"/>
    <n v="24194.595000000001"/>
    <x v="21"/>
    <x v="1"/>
    <x v="17"/>
    <n v="1005"/>
    <n v="10008009"/>
    <s v="SABANA"/>
    <n v="1358"/>
    <s v="Combustibles"/>
    <s v="0040007354"/>
    <x v="0"/>
    <s v="48401"/>
    <s v="En línea"/>
  </r>
  <r>
    <s v="03253610"/>
    <s v="05/02/2025"/>
    <s v="14:37"/>
    <s v="OKZ776"/>
    <x v="0"/>
    <s v="BOGOTÁ, D.C."/>
    <x v="0"/>
    <x v="1"/>
    <n v="82240"/>
    <n v="8"/>
    <n v="10280"/>
    <n v="10280"/>
    <s v="1000800926001005"/>
    <n v="10510.43"/>
    <n v="84083.44"/>
    <x v="14"/>
    <x v="1"/>
    <x v="16"/>
    <n v="1005"/>
    <n v="10008009"/>
    <s v="SABANA"/>
    <n v="2600"/>
    <s v="Combustibles"/>
    <s v="0040007354"/>
    <x v="0"/>
    <s v="105567"/>
    <s v="En línea"/>
  </r>
  <r>
    <s v="04227136"/>
    <s v="05/02/2025"/>
    <s v="23:34"/>
    <s v="OLO692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54697"/>
    <s v="En línea"/>
  </r>
  <r>
    <s v="01464514"/>
    <s v="05/02/2025"/>
    <s v="08:37"/>
    <s v="OLO685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40001"/>
    <s v="En línea"/>
  </r>
  <r>
    <s v="03253462"/>
    <s v="05/02/2025"/>
    <s v="08:20"/>
    <s v="OKZ773"/>
    <x v="0"/>
    <s v="BOGOTÁ, D.C."/>
    <x v="0"/>
    <x v="1"/>
    <n v="82240"/>
    <n v="8"/>
    <n v="10280"/>
    <n v="10280"/>
    <s v="1000800926001005"/>
    <n v="10510.43"/>
    <n v="84083.44"/>
    <x v="14"/>
    <x v="1"/>
    <x v="16"/>
    <n v="1005"/>
    <n v="10008009"/>
    <s v="SABANA"/>
    <n v="2600"/>
    <s v="Combustibles"/>
    <s v="0040007354"/>
    <x v="0"/>
    <s v="117166"/>
    <s v="En línea"/>
  </r>
  <r>
    <s v="02493731"/>
    <s v="05/02/2025"/>
    <s v="17:20"/>
    <s v="OFR33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53337"/>
    <s v="En línea"/>
  </r>
  <r>
    <s v="03416875"/>
    <s v="05/02/2025"/>
    <s v="09:45"/>
    <s v="OLO480"/>
    <x v="0"/>
    <s v="BOGOTÁ, D.C."/>
    <x v="0"/>
    <x v="1"/>
    <n v="40960"/>
    <n v="4"/>
    <n v="10240"/>
    <n v="10240"/>
    <s v="1000800914421005"/>
    <n v="10510.43"/>
    <n v="42041.72"/>
    <x v="30"/>
    <x v="1"/>
    <x v="17"/>
    <n v="1005"/>
    <n v="10008009"/>
    <s v="SABANA"/>
    <n v="1442"/>
    <s v="Combustibles"/>
    <s v="0040007354"/>
    <x v="0"/>
    <s v="173050"/>
    <s v="En línea"/>
  </r>
  <r>
    <s v="48949012"/>
    <s v="05/02/2025"/>
    <s v="07:43"/>
    <s v="GCX043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95791"/>
    <s v="En línea"/>
  </r>
  <r>
    <s v="48955041"/>
    <s v="05/02/2025"/>
    <s v="09:56"/>
    <s v="DDU58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82470"/>
    <s v="En línea"/>
  </r>
  <r>
    <s v="48953140"/>
    <s v="05/02/2025"/>
    <s v="09:08"/>
    <s v="LHF19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1498"/>
    <s v="En línea"/>
  </r>
  <r>
    <s v="48953402"/>
    <s v="05/02/2025"/>
    <s v="09:15"/>
    <s v="OGE14E"/>
    <x v="0"/>
    <s v="BOGOTÁ, D.C."/>
    <x v="0"/>
    <x v="0"/>
    <n v="24100.16"/>
    <n v="1.484"/>
    <n v="16240"/>
    <n v="16240"/>
    <s v="1000800935401005"/>
    <n v="16129.73"/>
    <n v="23936.519319999999"/>
    <x v="32"/>
    <x v="1"/>
    <x v="16"/>
    <n v="1005"/>
    <n v="10008009"/>
    <s v="SABANA"/>
    <n v="3540"/>
    <s v="Combustibles"/>
    <s v="0040007354"/>
    <x v="0"/>
    <s v="63846"/>
    <s v="En línea"/>
  </r>
  <r>
    <s v="48955872"/>
    <s v="05/02/2025"/>
    <s v="10:20"/>
    <s v="OJX140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238610"/>
    <s v="En línea"/>
  </r>
  <r>
    <s v="48961515"/>
    <s v="05/02/2025"/>
    <s v="13:15"/>
    <s v="ODT173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12052"/>
    <s v="En línea"/>
  </r>
  <r>
    <s v="48961891"/>
    <s v="05/02/2025"/>
    <s v="13:27"/>
    <s v="OFL24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0848"/>
    <s v="En línea"/>
  </r>
  <r>
    <s v="48951115"/>
    <s v="05/02/2025"/>
    <s v="08:25"/>
    <s v="OAN46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78809"/>
    <s v="En línea"/>
  </r>
  <r>
    <s v="48977214"/>
    <s v="05/02/2025"/>
    <s v="21:23"/>
    <s v="OAM43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77063"/>
    <s v="En línea"/>
  </r>
  <r>
    <s v="48976740"/>
    <s v="05/02/2025"/>
    <s v="20:57"/>
    <s v="OLN191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20119"/>
    <s v="En línea"/>
  </r>
  <r>
    <s v="48976873"/>
    <s v="05/02/2025"/>
    <s v="21:04"/>
    <s v="ODT172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8480"/>
    <s v="En línea"/>
  </r>
  <r>
    <s v="48976151"/>
    <s v="05/02/2025"/>
    <s v="20:32"/>
    <s v="LHF14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8842"/>
    <s v="En línea"/>
  </r>
  <r>
    <s v="48971208"/>
    <s v="05/02/2025"/>
    <s v="17:48"/>
    <s v="OFL41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2847"/>
    <s v="En línea"/>
  </r>
  <r>
    <s v="48971690"/>
    <s v="05/02/2025"/>
    <s v="18:01"/>
    <s v="OBI490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90397"/>
    <s v="En línea"/>
  </r>
  <r>
    <s v="48972033"/>
    <s v="05/02/2025"/>
    <s v="18:11"/>
    <s v="LHE07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0878"/>
    <s v="En línea"/>
  </r>
  <r>
    <s v="48972492"/>
    <s v="05/02/2025"/>
    <s v="18:25"/>
    <s v="LHE33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9680"/>
    <s v="En línea"/>
  </r>
  <r>
    <s v="48963272"/>
    <s v="05/02/2025"/>
    <s v="14:12"/>
    <s v="LHE45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17415"/>
    <s v="En línea"/>
  </r>
  <r>
    <s v="48974258"/>
    <s v="05/02/2025"/>
    <s v="19:22"/>
    <s v="ODT191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8380"/>
    <s v="En línea"/>
  </r>
  <r>
    <s v="48974774"/>
    <s v="05/02/2025"/>
    <s v="19:39"/>
    <s v="OLO315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2453"/>
    <s v="En línea"/>
  </r>
  <r>
    <s v="48974874"/>
    <s v="05/02/2025"/>
    <s v="19:43"/>
    <s v="OAM40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113215"/>
    <s v="En línea"/>
  </r>
  <r>
    <s v="48974959"/>
    <s v="05/02/2025"/>
    <s v="19:46"/>
    <s v="OKZ837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8962"/>
    <s v="En línea"/>
  </r>
  <r>
    <s v="48977400"/>
    <s v="05/02/2025"/>
    <s v="21:31"/>
    <s v="OJX056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69124"/>
    <s v="En línea"/>
  </r>
  <r>
    <s v="48977495"/>
    <s v="05/02/2025"/>
    <s v="21:36"/>
    <s v="OJX055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96760"/>
    <s v="En línea"/>
  </r>
  <r>
    <s v="48978031"/>
    <s v="05/02/2025"/>
    <s v="22:09"/>
    <s v="ODT174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2342"/>
    <s v="En línea"/>
  </r>
  <r>
    <s v="48979409"/>
    <s v="05/02/2025"/>
    <s v="23:47"/>
    <s v="ODT175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55221"/>
    <s v="En línea"/>
  </r>
  <r>
    <s v="48957973"/>
    <s v="05/02/2025"/>
    <s v="11:20"/>
    <s v="LIS769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35399"/>
    <s v="En línea"/>
  </r>
  <r>
    <s v="48972532"/>
    <s v="05/02/2025"/>
    <s v="18:27"/>
    <s v="OLO673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83539"/>
    <s v="En línea"/>
  </r>
  <r>
    <s v="48979113"/>
    <s v="05/02/2025"/>
    <s v="23:22"/>
    <s v="GCX017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17621"/>
    <s v="En línea"/>
  </r>
  <r>
    <s v="48968268"/>
    <s v="05/02/2025"/>
    <s v="16:28"/>
    <s v="LIS750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29524"/>
    <s v="En línea"/>
  </r>
  <r>
    <s v="01558864"/>
    <s v="05/02/2025"/>
    <s v="09:28"/>
    <s v="DDO90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1253"/>
    <s v="En línea"/>
  </r>
  <r>
    <s v="01558873"/>
    <s v="05/02/2025"/>
    <s v="09:38"/>
    <s v="OFM91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36000"/>
    <s v="En línea"/>
  </r>
  <r>
    <s v="01558980"/>
    <s v="05/02/2025"/>
    <s v="12:28"/>
    <s v="OFR28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62714"/>
    <s v="En línea"/>
  </r>
  <r>
    <s v="02456356"/>
    <s v="05/02/2025"/>
    <s v="16:05"/>
    <s v="OFR23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44966"/>
    <s v="En línea"/>
  </r>
  <r>
    <s v="02456459"/>
    <s v="05/02/2025"/>
    <s v="18:37"/>
    <s v="OLO581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22206"/>
    <s v="En línea"/>
  </r>
  <r>
    <s v="01307897"/>
    <s v="05/02/2025"/>
    <s v="08:30"/>
    <s v="GCX121"/>
    <x v="0"/>
    <s v="BOGOTÁ, D.C."/>
    <x v="0"/>
    <x v="1"/>
    <n v="42280"/>
    <n v="4"/>
    <n v="10570"/>
    <n v="10570"/>
    <s v="1000800919301005"/>
    <n v="10510.43"/>
    <n v="42041.72"/>
    <x v="25"/>
    <x v="1"/>
    <x v="16"/>
    <n v="1005"/>
    <n v="10008009"/>
    <s v="SABANA"/>
    <n v="1930"/>
    <s v="Combustibles"/>
    <s v="0040007354"/>
    <x v="0"/>
    <s v="88523"/>
    <s v="En línea"/>
  </r>
  <r>
    <s v="02747887"/>
    <s v="05/02/2025"/>
    <s v="03:40"/>
    <s v="OFO7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77139"/>
    <s v="En línea"/>
  </r>
  <r>
    <s v="02748265"/>
    <s v="05/02/2025"/>
    <s v="11:08"/>
    <s v="LHE34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23807"/>
    <s v="En línea"/>
  </r>
  <r>
    <s v="02748285"/>
    <s v="05/02/2025"/>
    <s v="11:36"/>
    <s v="OFV7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9779"/>
    <s v="En línea"/>
  </r>
  <r>
    <s v="01760168"/>
    <s v="05/02/2025"/>
    <s v="17:28"/>
    <s v="OFL2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0197"/>
    <s v="En línea"/>
  </r>
  <r>
    <s v="02748221"/>
    <s v="05/02/2025"/>
    <s v="10:14"/>
    <s v="DDQ13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83835"/>
    <s v="En línea"/>
  </r>
  <r>
    <s v="02748636"/>
    <s v="05/02/2025"/>
    <s v="18:25"/>
    <s v="OFQ0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6364"/>
    <s v="En línea"/>
  </r>
  <r>
    <s v="02748782"/>
    <s v="05/02/2025"/>
    <s v="20:57"/>
    <s v="DDQ1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8654"/>
    <s v="En línea"/>
  </r>
  <r>
    <s v="02748706"/>
    <s v="05/02/2025"/>
    <s v="19:48"/>
    <s v="OFQ2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3073"/>
    <s v="En línea"/>
  </r>
  <r>
    <s v="02748460"/>
    <s v="05/02/2025"/>
    <s v="15:09"/>
    <s v="OFQ13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7702"/>
    <s v="En línea"/>
  </r>
  <r>
    <s v="03269902"/>
    <s v="05/02/2025"/>
    <s v="22:46"/>
    <s v="OFJ16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67052"/>
    <s v="En línea"/>
  </r>
  <r>
    <s v="02339862"/>
    <s v="05/02/2025"/>
    <s v="22:24"/>
    <s v="OJX104"/>
    <x v="0"/>
    <s v="BOGOTÁ, D.C."/>
    <x v="0"/>
    <x v="0"/>
    <n v="61840"/>
    <n v="4"/>
    <n v="15460"/>
    <n v="15460"/>
    <s v="100080099841005"/>
    <n v="16129.73"/>
    <n v="64518.92"/>
    <x v="34"/>
    <x v="1"/>
    <x v="17"/>
    <n v="1005"/>
    <n v="10008009"/>
    <s v="SABANA"/>
    <n v="984"/>
    <s v="Combustibles"/>
    <s v="0040007354"/>
    <x v="0"/>
    <s v="256601"/>
    <s v="En línea"/>
  </r>
  <r>
    <s v="01336578"/>
    <s v="05/02/2025"/>
    <s v="07:57"/>
    <s v="DDX94E"/>
    <x v="0"/>
    <s v="BOGOTÁ, D.C."/>
    <x v="0"/>
    <x v="0"/>
    <n v="15460"/>
    <n v="1"/>
    <n v="15460"/>
    <n v="15460"/>
    <s v="100080099841005"/>
    <n v="16129.73"/>
    <n v="16129.73"/>
    <x v="34"/>
    <x v="1"/>
    <x v="17"/>
    <n v="1005"/>
    <n v="10008009"/>
    <s v="SABANA"/>
    <n v="984"/>
    <s v="Combustibles"/>
    <s v="0040007354"/>
    <x v="0"/>
    <s v="60937"/>
    <s v="En línea"/>
  </r>
  <r>
    <s v="02339502"/>
    <s v="05/02/2025"/>
    <s v="09:29"/>
    <s v="LBM31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44117"/>
    <s v="En línea"/>
  </r>
  <r>
    <s v="03269900"/>
    <s v="05/02/2025"/>
    <s v="22:44"/>
    <s v="OKZ545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79969"/>
    <s v="En línea"/>
  </r>
  <r>
    <s v="03269549"/>
    <s v="05/02/2025"/>
    <s v="05:06"/>
    <s v="OLN080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96346"/>
    <s v="En línea"/>
  </r>
  <r>
    <s v="04282203"/>
    <s v="05/02/2025"/>
    <s v="18:26"/>
    <s v="OLM950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17645"/>
    <s v="En línea"/>
  </r>
  <r>
    <s v="01382042"/>
    <s v="05/02/2025"/>
    <s v="03:22"/>
    <s v="OGF64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83357"/>
    <s v="En línea"/>
  </r>
  <r>
    <s v="02497185"/>
    <s v="05/02/2025"/>
    <s v="02:52"/>
    <s v="GCX027"/>
    <x v="0"/>
    <s v="BOGOTÁ, D.C."/>
    <x v="0"/>
    <x v="1"/>
    <n v="40720"/>
    <n v="4"/>
    <n v="10180"/>
    <n v="10180"/>
    <s v="1000800910481005"/>
    <n v="10510.43"/>
    <n v="42041.72"/>
    <x v="11"/>
    <x v="1"/>
    <x v="17"/>
    <n v="1005"/>
    <n v="10008009"/>
    <s v="SABANA"/>
    <n v="1048"/>
    <s v="Combustibles"/>
    <s v="0040007354"/>
    <x v="0"/>
    <s v="108165"/>
    <s v="En línea"/>
  </r>
  <r>
    <s v="01682612"/>
    <s v="05/02/2025"/>
    <s v="03:43"/>
    <s v="OLO553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106177"/>
    <s v="En línea"/>
  </r>
  <r>
    <s v="01431572"/>
    <s v="05/02/2025"/>
    <s v="19:44"/>
    <s v="DDU29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93712"/>
    <s v="En línea"/>
  </r>
  <r>
    <s v="02420446"/>
    <s v="05/02/2025"/>
    <s v="23:52"/>
    <s v="OFP50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63700"/>
    <s v="En línea"/>
  </r>
  <r>
    <s v="01119832"/>
    <s v="05/02/2025"/>
    <s v="12:26"/>
    <s v="OLO540"/>
    <x v="2"/>
    <s v="BOGOTÁ, D.C."/>
    <x v="0"/>
    <x v="0"/>
    <n v="182380.96"/>
    <n v="11.272"/>
    <n v="16180"/>
    <n v="16180"/>
    <s v="100080091904267"/>
    <n v="16316.6"/>
    <n v="183920.71520000001"/>
    <x v="37"/>
    <x v="1"/>
    <x v="19"/>
    <n v="267"/>
    <n v="10008009"/>
    <s v="SABANA"/>
    <n v="1904"/>
    <s v="Combustibles"/>
    <s v="0040006107"/>
    <x v="0"/>
    <s v="76713"/>
    <s v="En línea"/>
  </r>
  <r>
    <s v="02786947"/>
    <s v="05/02/2025"/>
    <s v="07:46"/>
    <s v="OFM2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4614"/>
    <s v="En línea"/>
  </r>
  <r>
    <s v="02787069"/>
    <s v="05/02/2025"/>
    <s v="09:40"/>
    <s v="OFP7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0784"/>
    <s v="En línea"/>
  </r>
  <r>
    <s v="02787494"/>
    <s v="05/02/2025"/>
    <s v="17:10"/>
    <s v="OFP37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4865"/>
    <s v="En línea"/>
  </r>
  <r>
    <s v="02787548"/>
    <s v="05/02/2025"/>
    <s v="18:06"/>
    <s v="OFM10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2694"/>
    <s v="En línea"/>
  </r>
  <r>
    <s v="02787797"/>
    <s v="05/02/2025"/>
    <s v="22:29"/>
    <s v="OFM14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4341"/>
    <s v="En línea"/>
  </r>
  <r>
    <s v="02787384"/>
    <s v="05/02/2025"/>
    <s v="15:09"/>
    <s v="OFM0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7252"/>
    <s v="En línea"/>
  </r>
  <r>
    <s v="02787017"/>
    <s v="05/02/2025"/>
    <s v="08:49"/>
    <s v="GCX143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47365"/>
    <s v="En línea"/>
  </r>
  <r>
    <s v="2354310"/>
    <s v="05/02/2025"/>
    <s v="20:47"/>
    <s v="LIS780"/>
    <x v="0"/>
    <s v="BOGOTÁ, D.C."/>
    <x v="0"/>
    <x v="1"/>
    <n v="42137.425000000003"/>
    <n v="4.0149999999999997"/>
    <n v="10495"/>
    <n v="10495"/>
    <s v="1000800923381005"/>
    <n v="10510.43"/>
    <n v="42199.376449999996"/>
    <x v="8"/>
    <x v="1"/>
    <x v="16"/>
    <n v="1005"/>
    <n v="10008009"/>
    <s v="SABANA"/>
    <n v="2338"/>
    <s v="Combustibles"/>
    <s v="0040007354"/>
    <x v="0"/>
    <s v="41792"/>
    <s v="En línea"/>
  </r>
  <r>
    <s v="2354331"/>
    <s v="05/02/2025"/>
    <s v="21:19"/>
    <s v="LIS759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26474"/>
    <s v="En línea"/>
  </r>
  <r>
    <s v="2353325"/>
    <s v="05/02/2025"/>
    <s v="04:00"/>
    <s v="OLN082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180033"/>
    <s v="En línea"/>
  </r>
  <r>
    <s v="2354074"/>
    <s v="05/02/2025"/>
    <s v="17:21"/>
    <s v="OLN088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236157"/>
    <s v="En línea"/>
  </r>
  <r>
    <s v="2354289"/>
    <s v="05/02/2025"/>
    <s v="20:22"/>
    <s v="DDX50E"/>
    <x v="0"/>
    <s v="BOGOTÁ, D.C."/>
    <x v="0"/>
    <x v="0"/>
    <n v="15827"/>
    <n v="1"/>
    <n v="15827"/>
    <n v="15827"/>
    <s v="1000800923381005"/>
    <n v="16129.73"/>
    <n v="16129.73"/>
    <x v="8"/>
    <x v="1"/>
    <x v="16"/>
    <n v="1005"/>
    <n v="10008009"/>
    <s v="SABANA"/>
    <n v="2338"/>
    <s v="Combustibles"/>
    <s v="0040007354"/>
    <x v="0"/>
    <s v="100061"/>
    <s v="En línea"/>
  </r>
  <r>
    <s v="02371835"/>
    <s v="05/02/2025"/>
    <s v="14:29"/>
    <s v="OFW90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47039"/>
    <s v="En línea"/>
  </r>
  <r>
    <s v="01626483"/>
    <s v="05/02/2025"/>
    <s v="15:03"/>
    <s v="OKZ869"/>
    <x v="0"/>
    <s v="BOGOTÁ, D.C."/>
    <x v="0"/>
    <x v="1"/>
    <n v="41560"/>
    <n v="4"/>
    <n v="10390"/>
    <n v="10390"/>
    <s v="100080099301005"/>
    <n v="10510.43"/>
    <n v="42041.72"/>
    <x v="33"/>
    <x v="1"/>
    <x v="17"/>
    <n v="1005"/>
    <n v="10008009"/>
    <s v="SABANA"/>
    <n v="930"/>
    <s v="Combustibles"/>
    <s v="0040007354"/>
    <x v="0"/>
    <s v="207551"/>
    <s v="En línea"/>
  </r>
  <r>
    <s v="01689827"/>
    <s v="05/02/2025"/>
    <s v="06:27"/>
    <s v="OFY50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5450"/>
    <s v="En línea"/>
  </r>
  <r>
    <s v="01690023"/>
    <s v="05/02/2025"/>
    <s v="09:41"/>
    <s v="OFN66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4817"/>
    <s v="En línea"/>
  </r>
  <r>
    <s v="02464226"/>
    <s v="05/02/2025"/>
    <s v="12:48"/>
    <s v="LHE16F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14134"/>
    <s v="En línea"/>
  </r>
  <r>
    <s v="02464131"/>
    <s v="05/02/2025"/>
    <s v="10:27"/>
    <s v="OFN22E"/>
    <x v="0"/>
    <s v="BOGOTÁ, D.C."/>
    <x v="0"/>
    <x v="0"/>
    <n v="19019.8"/>
    <n v="1.22"/>
    <n v="15590"/>
    <n v="15590"/>
    <s v="1000800910391005"/>
    <n v="16129.73"/>
    <n v="19678.2706"/>
    <x v="5"/>
    <x v="1"/>
    <x v="17"/>
    <n v="1005"/>
    <n v="10008009"/>
    <s v="SABANA"/>
    <n v="1039"/>
    <s v="Combustibles"/>
    <s v="0040007354"/>
    <x v="0"/>
    <s v="27531"/>
    <s v="En línea"/>
  </r>
  <r>
    <s v="01690241"/>
    <s v="05/02/2025"/>
    <s v="12:58"/>
    <s v="ODT152"/>
    <x v="0"/>
    <s v="BOGOTÁ, D.C."/>
    <x v="0"/>
    <x v="0"/>
    <n v="77950"/>
    <n v="5"/>
    <n v="15590"/>
    <n v="15590"/>
    <s v="1000800910391005"/>
    <n v="16129.73"/>
    <n v="80648.649999999994"/>
    <x v="5"/>
    <x v="1"/>
    <x v="17"/>
    <n v="1005"/>
    <n v="10008009"/>
    <s v="SABANA"/>
    <n v="1039"/>
    <s v="Combustibles"/>
    <s v="0040007354"/>
    <x v="0"/>
    <s v="183726"/>
    <s v="En línea"/>
  </r>
  <r>
    <s v="01690115"/>
    <s v="05/02/2025"/>
    <s v="11:04"/>
    <s v="OLN194"/>
    <x v="0"/>
    <s v="BOGOTÁ, D.C."/>
    <x v="0"/>
    <x v="0"/>
    <n v="62360"/>
    <n v="4"/>
    <n v="15590"/>
    <n v="15590"/>
    <s v="1000800910391005"/>
    <n v="16129.73"/>
    <n v="64518.92"/>
    <x v="5"/>
    <x v="1"/>
    <x v="17"/>
    <n v="1005"/>
    <n v="10008009"/>
    <s v="SABANA"/>
    <n v="1039"/>
    <s v="Combustibles"/>
    <s v="0040007354"/>
    <x v="0"/>
    <s v="107848"/>
    <s v="En línea"/>
  </r>
  <r>
    <s v="02464188"/>
    <s v="05/02/2025"/>
    <s v="11:27"/>
    <s v="OGB90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7712"/>
    <s v="En línea"/>
  </r>
  <r>
    <s v="01689931"/>
    <s v="05/02/2025"/>
    <s v="08:18"/>
    <s v="OFW54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1514"/>
    <s v="En línea"/>
  </r>
  <r>
    <s v="01690656"/>
    <s v="05/02/2025"/>
    <s v="21:20"/>
    <s v="OFO0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4739"/>
    <s v="En línea"/>
  </r>
  <r>
    <s v="01690665"/>
    <s v="05/02/2025"/>
    <s v="21:27"/>
    <s v="OFN9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6307"/>
    <s v="En línea"/>
  </r>
  <r>
    <s v="02464575"/>
    <s v="05/02/2025"/>
    <s v="19:02"/>
    <s v="OFQ6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1130"/>
    <s v="En línea"/>
  </r>
  <r>
    <s v="01689764"/>
    <s v="05/02/2025"/>
    <s v="03:43"/>
    <s v="OBI848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344810"/>
    <s v="En línea"/>
  </r>
  <r>
    <s v="01690369"/>
    <s v="05/02/2025"/>
    <s v="15:35"/>
    <s v="GCX053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99458"/>
    <s v="En línea"/>
  </r>
  <r>
    <s v="02464383"/>
    <s v="05/02/2025"/>
    <s v="16:09"/>
    <s v="OLO475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51869"/>
    <s v="En línea"/>
  </r>
  <r>
    <s v="01471002"/>
    <s v="05/02/2025"/>
    <s v="21:53"/>
    <s v="GCW868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61283"/>
    <s v="En línea"/>
  </r>
  <r>
    <s v="01308090"/>
    <s v="05/02/2025"/>
    <s v="17:08"/>
    <s v="OGA15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0340"/>
    <s v="En línea"/>
  </r>
  <r>
    <s v="03449724"/>
    <s v="05/02/2025"/>
    <s v="19:19"/>
    <s v="OBI817"/>
    <x v="2"/>
    <s v="BOGOTÁ, D.C."/>
    <x v="0"/>
    <x v="1"/>
    <n v="262553.48"/>
    <n v="25.343"/>
    <n v="10360"/>
    <n v="10360"/>
    <s v="100080091103267"/>
    <n v="10697.3"/>
    <n v="271101.67389999999"/>
    <x v="27"/>
    <x v="1"/>
    <x v="19"/>
    <n v="267"/>
    <n v="10008009"/>
    <s v="SABANA"/>
    <n v="1103"/>
    <s v="Combustibles"/>
    <s v="0040006107"/>
    <x v="0"/>
    <s v="185097"/>
    <s v="En línea"/>
  </r>
  <r>
    <s v="01651633"/>
    <s v="05/02/2025"/>
    <s v="15:04"/>
    <s v="GCX146"/>
    <x v="2"/>
    <s v="BOGOTÁ, D.C."/>
    <x v="0"/>
    <x v="1"/>
    <n v="205096.92"/>
    <n v="19.797000000000001"/>
    <n v="10360"/>
    <n v="10360"/>
    <s v="100080092046267"/>
    <n v="10697.3"/>
    <n v="211774.44809999998"/>
    <x v="2"/>
    <x v="1"/>
    <x v="19"/>
    <n v="267"/>
    <n v="10008009"/>
    <s v="SABANA"/>
    <n v="2046"/>
    <s v="Combustibles"/>
    <s v="0040006107"/>
    <x v="0"/>
    <s v="56700"/>
    <s v="En línea"/>
  </r>
  <r>
    <s v="02371890"/>
    <s v="05/02/2025"/>
    <s v="17:28"/>
    <s v="OBG848"/>
    <x v="2"/>
    <s v="BOGOTÁ, D.C."/>
    <x v="0"/>
    <x v="0"/>
    <n v="187560"/>
    <n v="12"/>
    <n v="15630"/>
    <n v="15630"/>
    <s v="10008009930267"/>
    <n v="16316.6"/>
    <n v="195799.2"/>
    <x v="33"/>
    <x v="1"/>
    <x v="19"/>
    <n v="267"/>
    <n v="10008009"/>
    <s v="SABANA"/>
    <n v="930"/>
    <s v="Combustibles"/>
    <s v="0040006107"/>
    <x v="0"/>
    <s v="404079"/>
    <s v="En línea"/>
  </r>
  <r>
    <s v="03251476"/>
    <s v="05/02/2025"/>
    <s v="08:46"/>
    <s v="DDU72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5912"/>
    <s v="En línea"/>
  </r>
  <r>
    <s v="03251496"/>
    <s v="05/02/2025"/>
    <s v="09:24"/>
    <s v="OAN44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7138"/>
    <s v="En línea"/>
  </r>
  <r>
    <s v="02241538"/>
    <s v="05/02/2025"/>
    <s v="10:31"/>
    <s v="LHE97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6614"/>
    <s v="En línea"/>
  </r>
  <r>
    <s v="03251456"/>
    <s v="05/02/2025"/>
    <s v="07:45"/>
    <s v="JQV268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59362"/>
    <s v="En línea"/>
  </r>
  <r>
    <s v="03251551"/>
    <s v="05/02/2025"/>
    <s v="11:50"/>
    <s v="DDY15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63583"/>
    <s v="En línea"/>
  </r>
  <r>
    <s v="03251660"/>
    <s v="05/02/2025"/>
    <s v="17:04"/>
    <s v="OGG39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01900"/>
    <s v="En línea"/>
  </r>
  <r>
    <s v="02241660"/>
    <s v="05/02/2025"/>
    <s v="18:05"/>
    <s v="OEU918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187604"/>
    <s v="En línea"/>
  </r>
  <r>
    <s v="03251679"/>
    <s v="05/02/2025"/>
    <s v="18:09"/>
    <s v="DDP3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6250"/>
    <s v="En línea"/>
  </r>
  <r>
    <s v="03251684"/>
    <s v="05/02/2025"/>
    <s v="18:23"/>
    <s v="OAO31E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62318"/>
    <s v="En línea"/>
  </r>
  <r>
    <s v="04190241"/>
    <s v="05/02/2025"/>
    <s v="14:41"/>
    <s v="OJX117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208127"/>
    <s v="En línea"/>
  </r>
  <r>
    <s v="02241669"/>
    <s v="05/02/2025"/>
    <s v="18:37"/>
    <s v="OAN22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68295"/>
    <s v="En línea"/>
  </r>
  <r>
    <s v="04190311"/>
    <s v="05/02/2025"/>
    <s v="19:24"/>
    <s v="OAM58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2177"/>
    <s v="En línea"/>
  </r>
  <r>
    <s v="03251714"/>
    <s v="05/02/2025"/>
    <s v="19:31"/>
    <s v="OAM83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2750"/>
    <s v="En línea"/>
  </r>
  <r>
    <s v="03251717"/>
    <s v="05/02/2025"/>
    <s v="19:37"/>
    <s v="OFW7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9800"/>
    <s v="En línea"/>
  </r>
  <r>
    <s v="03251723"/>
    <s v="05/02/2025"/>
    <s v="19:45"/>
    <s v="OAN25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62275"/>
    <s v="En línea"/>
  </r>
  <r>
    <s v="02241701"/>
    <s v="05/02/2025"/>
    <s v="19:57"/>
    <s v="OAN4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3043"/>
    <s v="En línea"/>
  </r>
  <r>
    <s v="03251769"/>
    <s v="05/02/2025"/>
    <s v="22:26"/>
    <s v="JQV270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51256"/>
    <s v="En línea"/>
  </r>
  <r>
    <s v="03251459"/>
    <s v="05/02/2025"/>
    <s v="07:54"/>
    <s v="JQV297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3231"/>
    <s v="En línea"/>
  </r>
  <r>
    <s v="03251739"/>
    <s v="05/02/2025"/>
    <s v="20:50"/>
    <s v="OLN086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217145"/>
    <s v="En línea"/>
  </r>
  <r>
    <s v="01138542"/>
    <s v="05/02/2025"/>
    <s v="21:39"/>
    <s v="LIS824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32651"/>
    <s v="En línea"/>
  </r>
  <r>
    <s v="01330659"/>
    <s v="05/02/2025"/>
    <s v="23:07"/>
    <s v="OLN073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208060"/>
    <s v="En línea"/>
  </r>
  <r>
    <s v="0548653"/>
    <s v="05/02/2025"/>
    <s v="07:03"/>
    <s v="OKZ753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77090"/>
    <s v="En línea"/>
  </r>
  <r>
    <s v="0548698"/>
    <s v="05/02/2025"/>
    <s v="09:14"/>
    <s v="LIS754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37950"/>
    <s v="En línea"/>
  </r>
  <r>
    <s v="01330367"/>
    <s v="05/02/2025"/>
    <s v="13:46"/>
    <s v="OBE778"/>
    <x v="0"/>
    <s v="BOGOTÁ, D.C."/>
    <x v="0"/>
    <x v="1"/>
    <n v="84240"/>
    <n v="8"/>
    <n v="10530"/>
    <n v="10530"/>
    <s v="1000800910691005"/>
    <n v="10510.43"/>
    <n v="84083.44"/>
    <x v="17"/>
    <x v="1"/>
    <x v="17"/>
    <n v="1005"/>
    <n v="10008009"/>
    <s v="SABANA"/>
    <n v="1069"/>
    <s v="Combustibles"/>
    <s v="0040007354"/>
    <x v="0"/>
    <s v="281043"/>
    <s v="En línea"/>
  </r>
  <r>
    <s v="3008100"/>
    <s v="05/02/2025"/>
    <s v="19:11"/>
    <s v="LHA14F"/>
    <x v="0"/>
    <s v="BOGOTÁ, D.C."/>
    <x v="0"/>
    <x v="0"/>
    <n v="24223.5"/>
    <n v="1.5"/>
    <n v="16149"/>
    <n v="16149"/>
    <s v="1000800919841005"/>
    <n v="16129.73"/>
    <n v="24194.595000000001"/>
    <x v="1"/>
    <x v="1"/>
    <x v="16"/>
    <n v="1005"/>
    <n v="10008009"/>
    <s v="SABANA"/>
    <n v="1984"/>
    <s v="Combustibles"/>
    <s v="0040007354"/>
    <x v="0"/>
    <s v="47000"/>
    <s v="En línea"/>
  </r>
  <r>
    <s v="01469435"/>
    <s v="05/02/2025"/>
    <s v="21:28"/>
    <s v="OFL86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7980"/>
    <s v="En línea"/>
  </r>
  <r>
    <s v="01469501"/>
    <s v="05/02/2025"/>
    <s v="23:28"/>
    <s v="MMO61C"/>
    <x v="0"/>
    <s v="BOGOTÁ, D.C."/>
    <x v="0"/>
    <x v="0"/>
    <n v="23845.713"/>
    <n v="1.4970000000000001"/>
    <n v="15929"/>
    <n v="15929"/>
    <s v="1000800925901005"/>
    <n v="16129.73"/>
    <n v="24146.205809999999"/>
    <x v="20"/>
    <x v="1"/>
    <x v="16"/>
    <n v="1005"/>
    <n v="10008009"/>
    <s v="SABANA"/>
    <n v="2590"/>
    <s v="Combustibles"/>
    <s v="0040007354"/>
    <x v="0"/>
    <s v="51799"/>
    <s v="En línea"/>
  </r>
  <r>
    <s v="02362398"/>
    <s v="05/02/2025"/>
    <s v="14:46"/>
    <s v="OFX39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26382"/>
    <s v="En línea"/>
  </r>
  <r>
    <s v="01468779"/>
    <s v="05/02/2025"/>
    <s v="02:21"/>
    <s v="GCX094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1984"/>
    <s v="En línea"/>
  </r>
  <r>
    <s v="02362226"/>
    <s v="05/02/2025"/>
    <s v="08:38"/>
    <s v="GCX126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3233"/>
    <s v="En línea"/>
  </r>
  <r>
    <s v="01469072"/>
    <s v="05/02/2025"/>
    <s v="10:11"/>
    <s v="OKZ780"/>
    <x v="0"/>
    <s v="BOGOTÁ, D.C."/>
    <x v="0"/>
    <x v="1"/>
    <n v="85192"/>
    <n v="8"/>
    <n v="10649"/>
    <n v="10649"/>
    <s v="1000800925901005"/>
    <n v="10510.43"/>
    <n v="84083.44"/>
    <x v="20"/>
    <x v="1"/>
    <x v="16"/>
    <n v="1005"/>
    <n v="10008009"/>
    <s v="SABANA"/>
    <n v="2590"/>
    <s v="Combustibles"/>
    <s v="0040007354"/>
    <x v="0"/>
    <s v="108258"/>
    <s v="En línea"/>
  </r>
  <r>
    <s v="01469390"/>
    <s v="05/02/2025"/>
    <s v="20:07"/>
    <s v="OLO592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7885"/>
    <s v="En línea"/>
  </r>
  <r>
    <s v="01469512"/>
    <s v="05/02/2025"/>
    <s v="23:48"/>
    <s v="OLO596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3803"/>
    <s v="En línea"/>
  </r>
  <r>
    <s v="02362445"/>
    <s v="05/02/2025"/>
    <s v="16:31"/>
    <s v="GCX090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9271"/>
    <s v="En línea"/>
  </r>
  <r>
    <s v="03165404"/>
    <s v="05/02/2025"/>
    <s v="13:58"/>
    <s v="OFW69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71583"/>
    <s v="En línea"/>
  </r>
  <r>
    <s v="01392332"/>
    <s v="05/02/2025"/>
    <s v="09:24"/>
    <s v="OFJ33E"/>
    <x v="0"/>
    <s v="BOGOTÁ, D.C."/>
    <x v="0"/>
    <x v="0"/>
    <n v="23715"/>
    <n v="1.5"/>
    <n v="15810"/>
    <n v="15810"/>
    <s v="100080099591005"/>
    <n v="16129.73"/>
    <n v="24194.595000000001"/>
    <x v="49"/>
    <x v="1"/>
    <x v="17"/>
    <n v="1005"/>
    <n v="10008009"/>
    <s v="SABANA"/>
    <n v="959"/>
    <s v="Combustibles"/>
    <s v="0040007354"/>
    <x v="0"/>
    <s v="65837"/>
    <s v="En línea"/>
  </r>
  <r>
    <s v="03414253"/>
    <s v="05/02/2025"/>
    <s v="01:25"/>
    <s v="OLO609"/>
    <x v="0"/>
    <s v="BOGOTÁ, D.C."/>
    <x v="0"/>
    <x v="1"/>
    <n v="41440"/>
    <n v="4"/>
    <n v="10360"/>
    <n v="10360"/>
    <s v="100080099591005"/>
    <n v="10510.43"/>
    <n v="42041.72"/>
    <x v="49"/>
    <x v="1"/>
    <x v="17"/>
    <n v="1005"/>
    <n v="10008009"/>
    <s v="SABANA"/>
    <n v="959"/>
    <s v="Combustibles"/>
    <s v="0040007354"/>
    <x v="0"/>
    <s v="125370"/>
    <s v="En línea"/>
  </r>
  <r>
    <s v="02276494"/>
    <s v="05/02/2025"/>
    <s v="04:52"/>
    <s v="OAP49E"/>
    <x v="0"/>
    <s v="BOGOTÁ, D.C."/>
    <x v="0"/>
    <x v="0"/>
    <n v="30787.35"/>
    <n v="1.9850000000000001"/>
    <n v="15510"/>
    <n v="15510"/>
    <s v="1000800910401005"/>
    <n v="16129.73"/>
    <n v="32017.514050000002"/>
    <x v="22"/>
    <x v="1"/>
    <x v="17"/>
    <n v="1005"/>
    <n v="10008009"/>
    <s v="SABANA"/>
    <n v="1040"/>
    <s v="Combustibles"/>
    <s v="0040007354"/>
    <x v="0"/>
    <s v="67717"/>
    <s v="En línea"/>
  </r>
  <r>
    <s v="03172240"/>
    <s v="05/02/2025"/>
    <s v="01:16"/>
    <s v="OFL95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6220"/>
    <s v="En línea"/>
  </r>
  <r>
    <s v="04333289"/>
    <s v="05/02/2025"/>
    <s v="08:29"/>
    <s v="DDN16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100716"/>
    <s v="En línea"/>
  </r>
  <r>
    <s v="03172449"/>
    <s v="05/02/2025"/>
    <s v="17:19"/>
    <s v="OAP55E"/>
    <x v="0"/>
    <s v="BOGOTÁ, D.C."/>
    <x v="0"/>
    <x v="0"/>
    <n v="31020"/>
    <n v="2"/>
    <n v="15510"/>
    <n v="15510"/>
    <s v="1000800910401005"/>
    <n v="16129.73"/>
    <n v="32259.46"/>
    <x v="22"/>
    <x v="1"/>
    <x v="17"/>
    <n v="1005"/>
    <n v="10008009"/>
    <s v="SABANA"/>
    <n v="1040"/>
    <s v="Combustibles"/>
    <s v="0040007354"/>
    <x v="0"/>
    <s v="43445"/>
    <s v="En línea"/>
  </r>
  <r>
    <s v="04333754"/>
    <s v="05/02/2025"/>
    <s v="20:20"/>
    <s v="ODT167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292658"/>
    <s v="En línea"/>
  </r>
  <r>
    <s v="04333768"/>
    <s v="05/02/2025"/>
    <s v="20:39"/>
    <s v="OFV94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9458"/>
    <s v="En línea"/>
  </r>
  <r>
    <s v="01281568"/>
    <s v="05/02/2025"/>
    <s v="11:48"/>
    <s v="OFM48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62860"/>
    <s v="En línea"/>
  </r>
  <r>
    <s v="02276479"/>
    <s v="05/02/2025"/>
    <s v="01:44"/>
    <s v="OFO67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7085"/>
    <s v="En línea"/>
  </r>
  <r>
    <s v="04333694"/>
    <s v="05/02/2025"/>
    <s v="18:36"/>
    <s v="OFY18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66601"/>
    <s v="En línea"/>
  </r>
  <r>
    <s v="02276925"/>
    <s v="05/02/2025"/>
    <s v="21:42"/>
    <s v="OFL55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42897"/>
    <s v="En línea"/>
  </r>
  <r>
    <s v="01830815"/>
    <s v="05/02/2025"/>
    <s v="21:16"/>
    <s v="GCW995"/>
    <x v="0"/>
    <s v="BOGOTÁ, D.C."/>
    <x v="0"/>
    <x v="1"/>
    <n v="41560"/>
    <n v="4"/>
    <n v="10390"/>
    <n v="10390"/>
    <s v="1000800915661005"/>
    <n v="10510.43"/>
    <n v="42041.72"/>
    <x v="24"/>
    <x v="1"/>
    <x v="16"/>
    <n v="1005"/>
    <n v="10008009"/>
    <s v="SABANA"/>
    <n v="1566"/>
    <s v="Combustibles"/>
    <s v="0040007354"/>
    <x v="0"/>
    <s v="96730"/>
    <s v="En línea"/>
  </r>
  <r>
    <s v="021014355"/>
    <s v="05/02/2025"/>
    <s v="21:32"/>
    <s v="OFM92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44604"/>
    <s v="En línea"/>
  </r>
  <r>
    <s v="02674138"/>
    <s v="05/02/2025"/>
    <s v="07:30"/>
    <s v="OFL35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77786"/>
    <s v="En línea"/>
  </r>
  <r>
    <s v="02674950"/>
    <s v="05/02/2025"/>
    <s v="20:45"/>
    <s v="OGE20E"/>
    <x v="0"/>
    <s v="BOGOTÁ, D.C."/>
    <x v="0"/>
    <x v="0"/>
    <n v="19117.34"/>
    <n v="1.2430000000000001"/>
    <n v="15380"/>
    <n v="15380"/>
    <s v="1000800910611005"/>
    <n v="16129.73"/>
    <n v="20049.254390000002"/>
    <x v="15"/>
    <x v="1"/>
    <x v="17"/>
    <n v="1005"/>
    <n v="10008009"/>
    <s v="SABANA"/>
    <n v="1061"/>
    <s v="Combustibles"/>
    <s v="0040007354"/>
    <x v="0"/>
    <s v="79658"/>
    <s v="En línea"/>
  </r>
  <r>
    <s v="0181760"/>
    <s v="05/02/2025"/>
    <s v="18:57"/>
    <s v="OAM51E"/>
    <x v="0"/>
    <s v="BOGOTÁ, D.C."/>
    <x v="0"/>
    <x v="0"/>
    <n v="23370"/>
    <n v="1.5"/>
    <n v="15580"/>
    <n v="15580"/>
    <s v="1000800916211005"/>
    <n v="16129.73"/>
    <n v="24194.595000000001"/>
    <x v="44"/>
    <x v="1"/>
    <x v="16"/>
    <n v="1005"/>
    <n v="10008009"/>
    <s v="SABANA"/>
    <n v="1621"/>
    <s v="Combustibles"/>
    <s v="0040007354"/>
    <x v="0"/>
    <s v="110630"/>
    <s v="En línea"/>
  </r>
  <r>
    <s v="48949005"/>
    <s v="05/02/2025"/>
    <s v="07:43"/>
    <s v="OGB62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65356"/>
    <s v="En línea"/>
  </r>
  <r>
    <s v="48952689"/>
    <s v="05/02/2025"/>
    <s v="08:58"/>
    <s v="DDT01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68452"/>
    <s v="En línea"/>
  </r>
  <r>
    <s v="48978717"/>
    <s v="05/02/2025"/>
    <s v="22:52"/>
    <s v="OFL12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47393"/>
    <s v="En línea"/>
  </r>
  <r>
    <s v="01307768"/>
    <s v="05/02/2025"/>
    <s v="02:31"/>
    <s v="GCX145"/>
    <x v="2"/>
    <s v="BOGOTÁ, D.C."/>
    <x v="0"/>
    <x v="1"/>
    <n v="145094.39000000001"/>
    <n v="13.727"/>
    <n v="10570"/>
    <n v="10570"/>
    <s v="100080091930267"/>
    <n v="10697.3"/>
    <n v="146841.8371"/>
    <x v="25"/>
    <x v="1"/>
    <x v="19"/>
    <n v="267"/>
    <n v="10008009"/>
    <s v="SABANA"/>
    <n v="1930"/>
    <s v="Combustibles"/>
    <s v="0040006107"/>
    <x v="0"/>
    <s v="49502"/>
    <s v="En línea"/>
  </r>
  <r>
    <s v="03233322"/>
    <s v="05/02/2025"/>
    <s v="20:40"/>
    <s v="OGF77E"/>
    <x v="0"/>
    <s v="BOGOTÁ, D.C."/>
    <x v="0"/>
    <x v="0"/>
    <n v="23685"/>
    <n v="1.5"/>
    <n v="15790"/>
    <n v="15790"/>
    <s v="1000800935811005"/>
    <n v="16129.73"/>
    <n v="24194.595000000001"/>
    <x v="7"/>
    <x v="1"/>
    <x v="16"/>
    <n v="1005"/>
    <n v="10008009"/>
    <s v="SABANA"/>
    <n v="3581"/>
    <s v="Combustibles"/>
    <s v="0040007354"/>
    <x v="0"/>
    <s v="98541"/>
    <s v="En línea"/>
  </r>
  <r>
    <s v="01760436"/>
    <s v="05/02/2025"/>
    <s v="23:32"/>
    <s v="OKZ855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29376"/>
    <s v="En línea"/>
  </r>
  <r>
    <s v="011012335"/>
    <s v="05/02/2025"/>
    <s v="14:30"/>
    <s v="DDN06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96800"/>
    <s v="En línea"/>
  </r>
  <r>
    <s v="011011833"/>
    <s v="05/02/2025"/>
    <s v="03:21"/>
    <s v="OFJ44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46939"/>
    <s v="En línea"/>
  </r>
  <r>
    <s v="02854154"/>
    <s v="05/02/2025"/>
    <s v="08:09"/>
    <s v="OFR74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22358"/>
    <s v="En línea"/>
  </r>
  <r>
    <s v="02854388"/>
    <s v="05/02/2025"/>
    <s v="13:31"/>
    <s v="OFP59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60725"/>
    <s v="En línea"/>
  </r>
  <r>
    <s v="02693118"/>
    <s v="05/02/2025"/>
    <s v="06:26"/>
    <s v="LHE09F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24392"/>
    <s v="En línea"/>
  </r>
  <r>
    <s v="03755232"/>
    <s v="05/02/2025"/>
    <s v="02:02"/>
    <s v="OFQ94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104471"/>
    <s v="En línea"/>
  </r>
  <r>
    <s v="02693256"/>
    <s v="05/02/2025"/>
    <s v="09:57"/>
    <s v="DDV07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80743"/>
    <s v="En línea"/>
  </r>
  <r>
    <s v="03755304"/>
    <s v="05/02/2025"/>
    <s v="06:51"/>
    <s v="JQV269"/>
    <x v="0"/>
    <s v="BOGOTÁ, D.C."/>
    <x v="0"/>
    <x v="0"/>
    <n v="46890"/>
    <n v="3"/>
    <n v="15630"/>
    <n v="15630"/>
    <s v="100080099291005"/>
    <n v="16129.73"/>
    <n v="48389.19"/>
    <x v="9"/>
    <x v="1"/>
    <x v="17"/>
    <n v="1005"/>
    <n v="10008009"/>
    <s v="SABANA"/>
    <n v="929"/>
    <s v="Combustibles"/>
    <s v="0040007354"/>
    <x v="0"/>
    <s v="58852"/>
    <s v="En línea"/>
  </r>
  <r>
    <s v="02693639"/>
    <s v="05/02/2025"/>
    <s v="19:40"/>
    <s v="OAN10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71960"/>
    <s v="En línea"/>
  </r>
  <r>
    <s v="01659402"/>
    <s v="05/02/2025"/>
    <s v="03:59"/>
    <s v="OBI409"/>
    <x v="2"/>
    <s v="BOGOTÁ, D.C."/>
    <x v="0"/>
    <x v="1"/>
    <n v="107442.72"/>
    <n v="10.472"/>
    <n v="10260"/>
    <n v="10260"/>
    <s v="100080091055267"/>
    <n v="10697.3"/>
    <n v="112022.12559999998"/>
    <x v="10"/>
    <x v="1"/>
    <x v="19"/>
    <n v="267"/>
    <n v="10008009"/>
    <s v="SABANA"/>
    <n v="1055"/>
    <s v="Combustibles"/>
    <s v="0040006107"/>
    <x v="0"/>
    <s v="200539"/>
    <s v="En línea"/>
  </r>
  <r>
    <s v="48974448"/>
    <s v="05/02/2025"/>
    <s v="19:28"/>
    <s v="OCJ888"/>
    <x v="2"/>
    <s v="BOGOTÁ, D.C."/>
    <x v="0"/>
    <x v="1"/>
    <n v="371367.76199999999"/>
    <n v="35.037999999999997"/>
    <n v="10599"/>
    <n v="10599"/>
    <s v="100080091883267"/>
    <n v="10697.3"/>
    <n v="374811.99739999993"/>
    <x v="46"/>
    <x v="1"/>
    <x v="19"/>
    <n v="267"/>
    <n v="10008009"/>
    <s v="SABANA"/>
    <n v="1883"/>
    <s v="Combustibles"/>
    <s v="0040006107"/>
    <x v="0"/>
    <s v="160387"/>
    <s v="En línea"/>
  </r>
  <r>
    <s v="02276819"/>
    <s v="05/02/2025"/>
    <s v="16:19"/>
    <s v="OLN277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127811"/>
    <s v="En línea"/>
  </r>
  <r>
    <s v="02276793"/>
    <s v="05/02/2025"/>
    <s v="15:06"/>
    <s v="DDX91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89516"/>
    <s v="En línea"/>
  </r>
  <r>
    <s v="01330390"/>
    <s v="05/02/2025"/>
    <s v="14:25"/>
    <s v="OFW5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7374"/>
    <s v="En línea"/>
  </r>
  <r>
    <s v="01330401"/>
    <s v="05/02/2025"/>
    <s v="14:47"/>
    <s v="OAO44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87868"/>
    <s v="En línea"/>
  </r>
  <r>
    <s v="03144183"/>
    <s v="05/02/2025"/>
    <s v="22:06"/>
    <s v="OFV06E"/>
    <x v="0"/>
    <s v="BOGOTÁ, D.C."/>
    <x v="0"/>
    <x v="0"/>
    <n v="18057.48"/>
    <n v="1.1619999999999999"/>
    <n v="15540"/>
    <n v="15540"/>
    <s v="1000800910691005"/>
    <n v="16129.73"/>
    <n v="18742.74626"/>
    <x v="17"/>
    <x v="1"/>
    <x v="17"/>
    <n v="1005"/>
    <n v="10008009"/>
    <s v="SABANA"/>
    <n v="1069"/>
    <s v="Combustibles"/>
    <s v="0040007354"/>
    <x v="0"/>
    <s v="100022"/>
    <s v="En línea"/>
  </r>
  <r>
    <s v="04188136"/>
    <s v="05/02/2025"/>
    <s v="22:08"/>
    <s v="UKP37D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48688"/>
    <s v="En línea"/>
  </r>
  <r>
    <s v="01330614"/>
    <s v="05/02/2025"/>
    <s v="21:37"/>
    <s v="OLO310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65605"/>
    <s v="En línea"/>
  </r>
  <r>
    <s v="0548962"/>
    <s v="05/02/2025"/>
    <s v="19:51"/>
    <s v="ODT107"/>
    <x v="0"/>
    <s v="BOGOTÁ, D.C."/>
    <x v="0"/>
    <x v="0"/>
    <n v="77700"/>
    <n v="5"/>
    <n v="15540"/>
    <n v="15540"/>
    <s v="1000800910691005"/>
    <n v="16129.73"/>
    <n v="80648.649999999994"/>
    <x v="17"/>
    <x v="1"/>
    <x v="17"/>
    <n v="1005"/>
    <n v="10008009"/>
    <s v="SABANA"/>
    <n v="1069"/>
    <s v="Combustibles"/>
    <s v="0040007354"/>
    <x v="0"/>
    <s v="168393"/>
    <s v="En línea"/>
  </r>
  <r>
    <s v="04188110"/>
    <s v="05/02/2025"/>
    <s v="20:28"/>
    <s v="LHE95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29794"/>
    <s v="En línea"/>
  </r>
  <r>
    <s v="03144181"/>
    <s v="05/02/2025"/>
    <s v="22:04"/>
    <s v="UKP09D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20841"/>
    <s v="En línea"/>
  </r>
  <r>
    <s v="04188153"/>
    <s v="05/02/2025"/>
    <s v="23:04"/>
    <s v="OFU8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27080"/>
    <s v="En línea"/>
  </r>
  <r>
    <s v="03143997"/>
    <s v="05/02/2025"/>
    <s v="06:53"/>
    <s v="OFV64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43474"/>
    <s v="En línea"/>
  </r>
  <r>
    <s v="01330112"/>
    <s v="05/02/2025"/>
    <s v="02:31"/>
    <s v="OFV92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8300"/>
    <s v="En línea"/>
  </r>
  <r>
    <s v="04187819"/>
    <s v="05/02/2025"/>
    <s v="01:27"/>
    <s v="OGA70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09776"/>
    <s v="En línea"/>
  </r>
  <r>
    <s v="04187911"/>
    <s v="05/02/2025"/>
    <s v="10:24"/>
    <s v="DDY44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94366"/>
    <s v="En línea"/>
  </r>
  <r>
    <s v="04187918"/>
    <s v="05/02/2025"/>
    <s v="10:40"/>
    <s v="DDT7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1730"/>
    <s v="En línea"/>
  </r>
  <r>
    <s v="04187888"/>
    <s v="05/02/2025"/>
    <s v="09:18"/>
    <s v="DDX19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71112"/>
    <s v="En línea"/>
  </r>
  <r>
    <s v="03144120"/>
    <s v="05/02/2025"/>
    <s v="17:43"/>
    <s v="LHE91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9185"/>
    <s v="En línea"/>
  </r>
  <r>
    <s v="04188057"/>
    <s v="05/02/2025"/>
    <s v="18:14"/>
    <s v="UKP21D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12505"/>
    <s v="En línea"/>
  </r>
  <r>
    <s v="01330483"/>
    <s v="05/02/2025"/>
    <s v="17:56"/>
    <s v="LHE18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1760"/>
    <s v="En línea"/>
  </r>
  <r>
    <s v="04188048"/>
    <s v="05/02/2025"/>
    <s v="18:02"/>
    <s v="OFO62E"/>
    <x v="0"/>
    <s v="BOGOTÁ, D.C."/>
    <x v="0"/>
    <x v="0"/>
    <n v="21740.46"/>
    <n v="1.399"/>
    <n v="15540"/>
    <n v="15540"/>
    <s v="1000800910691005"/>
    <n v="16129.73"/>
    <n v="22565.492269999999"/>
    <x v="17"/>
    <x v="1"/>
    <x v="17"/>
    <n v="1005"/>
    <n v="10008009"/>
    <s v="SABANA"/>
    <n v="1069"/>
    <s v="Combustibles"/>
    <s v="0040007354"/>
    <x v="0"/>
    <s v="54760"/>
    <s v="En línea"/>
  </r>
  <r>
    <s v="04188050"/>
    <s v="05/02/2025"/>
    <s v="18:05"/>
    <s v="OFV85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4085"/>
    <s v="En línea"/>
  </r>
  <r>
    <s v="04188094"/>
    <s v="05/02/2025"/>
    <s v="19:45"/>
    <s v="OFY40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3424"/>
    <s v="En línea"/>
  </r>
  <r>
    <s v="02276557"/>
    <s v="05/02/2025"/>
    <s v="07:49"/>
    <s v="LIT067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30024"/>
    <s v="En línea"/>
  </r>
  <r>
    <s v="0548661"/>
    <s v="05/02/2025"/>
    <s v="07:18"/>
    <s v="OKZ752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99661"/>
    <s v="En línea"/>
  </r>
  <r>
    <s v="48975823"/>
    <s v="05/02/2025"/>
    <s v="20:20"/>
    <s v="OLO576"/>
    <x v="0"/>
    <s v="BOGOTÁ, D.C."/>
    <x v="0"/>
    <x v="1"/>
    <n v="42640"/>
    <n v="4"/>
    <n v="10660"/>
    <n v="10660"/>
    <s v="1000800919151005"/>
    <n v="10510.43"/>
    <n v="42041.72"/>
    <x v="19"/>
    <x v="1"/>
    <x v="16"/>
    <n v="1005"/>
    <n v="10008009"/>
    <s v="SABANA"/>
    <n v="1915"/>
    <s v="Combustibles"/>
    <s v="0040007354"/>
    <x v="0"/>
    <s v="50358"/>
    <s v="En línea"/>
  </r>
  <r>
    <s v="01441618"/>
    <s v="05/02/2025"/>
    <s v="18:32"/>
    <s v="OLO484"/>
    <x v="0"/>
    <s v="BOGOTÁ, D.C."/>
    <x v="0"/>
    <x v="1"/>
    <n v="84480"/>
    <n v="8"/>
    <n v="10560"/>
    <n v="10560"/>
    <s v="1000800919251005"/>
    <n v="10510.43"/>
    <n v="84083.44"/>
    <x v="26"/>
    <x v="1"/>
    <x v="16"/>
    <n v="1005"/>
    <n v="10008009"/>
    <s v="SABANA"/>
    <n v="1925"/>
    <s v="Combustibles"/>
    <s v="0040007354"/>
    <x v="0"/>
    <s v="153485"/>
    <s v="En línea"/>
  </r>
  <r>
    <s v="01441589"/>
    <s v="05/02/2025"/>
    <s v="17:20"/>
    <s v="OJY217"/>
    <x v="4"/>
    <s v="BOGOTÁ, D.C."/>
    <x v="0"/>
    <x v="1"/>
    <n v="105600"/>
    <n v="10"/>
    <n v="10560"/>
    <n v="10560"/>
    <s v="1000800919251660"/>
    <n v="10510.43"/>
    <n v="105104.3"/>
    <x v="26"/>
    <x v="1"/>
    <x v="28"/>
    <n v="1660"/>
    <n v="10008009"/>
    <s v="SABANA"/>
    <n v="1925"/>
    <s v="Combustibles"/>
    <s v="0040006223"/>
    <x v="0"/>
    <s v="77317"/>
    <s v="En línea"/>
  </r>
  <r>
    <s v="01441656"/>
    <s v="05/02/2025"/>
    <s v="20:10"/>
    <s v="OJY218"/>
    <x v="4"/>
    <s v="BOGOTÁ, D.C."/>
    <x v="0"/>
    <x v="1"/>
    <n v="105600"/>
    <n v="10"/>
    <n v="10560"/>
    <n v="10560"/>
    <s v="1000800919251660"/>
    <n v="10510.43"/>
    <n v="105104.3"/>
    <x v="26"/>
    <x v="1"/>
    <x v="28"/>
    <n v="1660"/>
    <n v="10008009"/>
    <s v="SABANA"/>
    <n v="1925"/>
    <s v="Combustibles"/>
    <s v="0040006223"/>
    <x v="0"/>
    <s v="77009"/>
    <s v="En línea"/>
  </r>
  <r>
    <s v="2742597"/>
    <s v="05/02/2025"/>
    <s v="17:40"/>
    <s v="OJX061"/>
    <x v="0"/>
    <s v="BOGOTÁ, D.C."/>
    <x v="0"/>
    <x v="0"/>
    <n v="47940"/>
    <n v="3"/>
    <n v="15980"/>
    <n v="15980"/>
    <s v="1000800911051005"/>
    <n v="16129.73"/>
    <n v="48389.19"/>
    <x v="38"/>
    <x v="1"/>
    <x v="17"/>
    <n v="1005"/>
    <n v="10008009"/>
    <s v="SABANA"/>
    <n v="1105"/>
    <s v="Combustibles"/>
    <s v="0040007354"/>
    <x v="0"/>
    <s v="195986"/>
    <s v="En línea"/>
  </r>
  <r>
    <s v="2742607"/>
    <s v="05/02/2025"/>
    <s v="17:54"/>
    <s v="OFX59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60516"/>
    <s v="En línea"/>
  </r>
  <r>
    <s v="2742605"/>
    <s v="05/02/2025"/>
    <s v="17:54"/>
    <s v="OFN36E"/>
    <x v="0"/>
    <s v="BOGOTÁ, D.C."/>
    <x v="0"/>
    <x v="0"/>
    <n v="15980"/>
    <n v="1"/>
    <n v="15980"/>
    <n v="15980"/>
    <s v="1000800911051005"/>
    <n v="16129.73"/>
    <n v="16129.73"/>
    <x v="38"/>
    <x v="1"/>
    <x v="17"/>
    <n v="1005"/>
    <n v="10008009"/>
    <s v="SABANA"/>
    <n v="1105"/>
    <s v="Combustibles"/>
    <s v="0040007354"/>
    <x v="0"/>
    <s v="24492"/>
    <s v="En línea"/>
  </r>
  <r>
    <s v="2742614"/>
    <s v="05/02/2025"/>
    <s v="18:00"/>
    <s v="OLN200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00938"/>
    <s v="En línea"/>
  </r>
  <r>
    <s v="2742696"/>
    <s v="05/02/2025"/>
    <s v="19:56"/>
    <s v="DDX08E"/>
    <x v="0"/>
    <s v="BOGOTÁ, D.C."/>
    <x v="0"/>
    <x v="0"/>
    <n v="15980"/>
    <n v="1"/>
    <n v="15980"/>
    <n v="15980"/>
    <s v="1000800911051005"/>
    <n v="16129.73"/>
    <n v="16129.73"/>
    <x v="38"/>
    <x v="1"/>
    <x v="17"/>
    <n v="1005"/>
    <n v="10008009"/>
    <s v="SABANA"/>
    <n v="1105"/>
    <s v="Combustibles"/>
    <s v="0040007354"/>
    <x v="0"/>
    <s v="32131"/>
    <s v="En línea"/>
  </r>
  <r>
    <s v="2742776"/>
    <s v="05/02/2025"/>
    <s v="22:06"/>
    <s v="OLN063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12995"/>
    <s v="En línea"/>
  </r>
  <r>
    <s v="2742113"/>
    <s v="05/02/2025"/>
    <s v="07:12"/>
    <s v="LHF18F"/>
    <x v="0"/>
    <s v="BOGOTÁ, D.C."/>
    <x v="0"/>
    <x v="0"/>
    <n v="15980"/>
    <n v="1"/>
    <n v="15980"/>
    <n v="15980"/>
    <s v="1000800911051005"/>
    <n v="16129.73"/>
    <n v="16129.73"/>
    <x v="38"/>
    <x v="1"/>
    <x v="17"/>
    <n v="1005"/>
    <n v="10008009"/>
    <s v="SABANA"/>
    <n v="1105"/>
    <s v="Combustibles"/>
    <s v="0040007354"/>
    <x v="0"/>
    <s v="15175"/>
    <s v="En línea"/>
  </r>
  <r>
    <s v="2742108"/>
    <s v="05/02/2025"/>
    <s v="06:49"/>
    <s v="OFW40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70434"/>
    <s v="En línea"/>
  </r>
  <r>
    <s v="2742262"/>
    <s v="05/02/2025"/>
    <s v="11:26"/>
    <s v="OFL50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46284"/>
    <s v="En línea"/>
  </r>
  <r>
    <s v="2742250"/>
    <s v="05/02/2025"/>
    <s v="11:12"/>
    <s v="OAM95E"/>
    <x v="0"/>
    <s v="BOGOTÁ, D.C."/>
    <x v="0"/>
    <x v="0"/>
    <n v="15980"/>
    <n v="1"/>
    <n v="15980"/>
    <n v="15980"/>
    <s v="1000800911051005"/>
    <n v="16129.73"/>
    <n v="16129.73"/>
    <x v="38"/>
    <x v="1"/>
    <x v="17"/>
    <n v="1005"/>
    <n v="10008009"/>
    <s v="SABANA"/>
    <n v="1105"/>
    <s v="Combustibles"/>
    <s v="0040007354"/>
    <x v="0"/>
    <s v="40759"/>
    <s v="En línea"/>
  </r>
  <r>
    <s v="2742633"/>
    <s v="05/02/2025"/>
    <s v="18:17"/>
    <s v="LHB54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15517"/>
    <s v="En línea"/>
  </r>
  <r>
    <s v="2742152"/>
    <s v="05/02/2025"/>
    <s v="08:27"/>
    <s v="OLO320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27745"/>
    <s v="En línea"/>
  </r>
  <r>
    <s v="2742529"/>
    <s v="05/02/2025"/>
    <s v="16:39"/>
    <s v="GCX019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22604"/>
    <s v="En línea"/>
  </r>
  <r>
    <s v="2742624"/>
    <s v="05/02/2025"/>
    <s v="18:06"/>
    <s v="OLN090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213283"/>
    <s v="En línea"/>
  </r>
  <r>
    <s v="2742087"/>
    <s v="05/02/2025"/>
    <s v="05:10"/>
    <s v="OLN091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28274"/>
    <s v="En línea"/>
  </r>
  <r>
    <s v="2742144"/>
    <s v="05/02/2025"/>
    <s v="08:16"/>
    <s v="LIS767"/>
    <x v="0"/>
    <s v="BOGOTÁ, D.C."/>
    <x v="0"/>
    <x v="1"/>
    <n v="87120"/>
    <n v="8"/>
    <n v="10890"/>
    <n v="10890"/>
    <s v="1000800911051005"/>
    <n v="10510.43"/>
    <n v="84083.44"/>
    <x v="38"/>
    <x v="1"/>
    <x v="17"/>
    <n v="1005"/>
    <n v="10008009"/>
    <s v="SABANA"/>
    <n v="1105"/>
    <s v="Combustibles"/>
    <s v="0040007354"/>
    <x v="0"/>
    <s v="18898"/>
    <s v="En línea"/>
  </r>
  <r>
    <s v="2742254"/>
    <s v="05/02/2025"/>
    <s v="11:16"/>
    <s v="OLO706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98925"/>
    <s v="En línea"/>
  </r>
  <r>
    <s v="2742487"/>
    <s v="05/02/2025"/>
    <s v="15:52"/>
    <s v="OJY282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69317"/>
    <s v="En línea"/>
  </r>
  <r>
    <s v="03618310"/>
    <s v="05/02/2025"/>
    <s v="14:37"/>
    <s v="GCX025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144931"/>
    <s v="En línea"/>
  </r>
  <r>
    <s v="01470785"/>
    <s v="05/02/2025"/>
    <s v="15:28"/>
    <s v="LIT066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20406"/>
    <s v="En línea"/>
  </r>
  <r>
    <s v="02818677"/>
    <s v="05/02/2025"/>
    <s v="13:13"/>
    <s v="OCK424"/>
    <x v="2"/>
    <s v="BOGOTÁ, D.C."/>
    <x v="0"/>
    <x v="0"/>
    <n v="158878.39000000001"/>
    <n v="10.391"/>
    <n v="15290"/>
    <n v="15290"/>
    <s v="100080091082267"/>
    <n v="16316.6"/>
    <n v="169545.79060000001"/>
    <x v="50"/>
    <x v="1"/>
    <x v="19"/>
    <n v="267"/>
    <n v="10008009"/>
    <s v="SABANA"/>
    <n v="1082"/>
    <s v="Combustibles"/>
    <s v="0040006107"/>
    <x v="0"/>
    <s v="161135"/>
    <s v="En línea"/>
  </r>
  <r>
    <s v="01308240"/>
    <s v="05/02/2025"/>
    <s v="23:32"/>
    <s v="GCX145"/>
    <x v="2"/>
    <s v="BOGOTÁ, D.C."/>
    <x v="0"/>
    <x v="1"/>
    <n v="105467.46"/>
    <n v="9.9779999999999998"/>
    <n v="10570"/>
    <n v="10570"/>
    <s v="100080091930267"/>
    <n v="10697.3"/>
    <n v="106737.65939999999"/>
    <x v="25"/>
    <x v="1"/>
    <x v="19"/>
    <n v="267"/>
    <n v="10008009"/>
    <s v="SABANA"/>
    <n v="1930"/>
    <s v="Combustibles"/>
    <s v="0040006107"/>
    <x v="0"/>
    <s v="49552"/>
    <s v="En línea"/>
  </r>
  <r>
    <s v="02787804"/>
    <s v="05/02/2025"/>
    <s v="22:36"/>
    <s v="DDW2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100230"/>
    <s v="En línea"/>
  </r>
  <r>
    <s v="02787819"/>
    <s v="05/02/2025"/>
    <s v="22:54"/>
    <s v="OFY07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6790"/>
    <s v="En línea"/>
  </r>
  <r>
    <s v="02787118"/>
    <s v="05/02/2025"/>
    <s v="10:28"/>
    <s v="OFP13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7838"/>
    <s v="En línea"/>
  </r>
  <r>
    <s v="02787241"/>
    <s v="05/02/2025"/>
    <s v="12:29"/>
    <s v="ODT036"/>
    <x v="0"/>
    <s v="BOGOTÁ, D.C."/>
    <x v="0"/>
    <x v="0"/>
    <n v="78450"/>
    <n v="5"/>
    <n v="15690"/>
    <n v="15690"/>
    <s v="1000800911041005"/>
    <n v="16129.73"/>
    <n v="80648.649999999994"/>
    <x v="29"/>
    <x v="1"/>
    <x v="17"/>
    <n v="1005"/>
    <n v="10008009"/>
    <s v="SABANA"/>
    <n v="1104"/>
    <s v="Combustibles"/>
    <s v="0040007354"/>
    <x v="0"/>
    <s v="219778"/>
    <s v="En línea"/>
  </r>
  <r>
    <s v="01510269"/>
    <s v="05/02/2025"/>
    <s v="22:32"/>
    <s v="OLO637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64048"/>
    <s v="En línea"/>
  </r>
  <r>
    <s v="02787707"/>
    <s v="05/02/2025"/>
    <s v="20:33"/>
    <s v="GCX141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84250"/>
    <s v="En línea"/>
  </r>
  <r>
    <s v="01509936"/>
    <s v="05/02/2025"/>
    <s v="10:58"/>
    <s v="GCX129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92318"/>
    <s v="En línea"/>
  </r>
  <r>
    <s v="01330225"/>
    <s v="05/02/2025"/>
    <s v="08:49"/>
    <s v="OFN7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0982"/>
    <s v="En línea"/>
  </r>
  <r>
    <s v="01330177"/>
    <s v="05/02/2025"/>
    <s v="07:05"/>
    <s v="LIS736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44452"/>
    <s v="En línea"/>
  </r>
  <r>
    <s v="03144005"/>
    <s v="05/02/2025"/>
    <s v="07:51"/>
    <s v="AWV32D"/>
    <x v="0"/>
    <s v="BOGOTÁ, D.C."/>
    <x v="0"/>
    <x v="0"/>
    <n v="28360.5"/>
    <n v="1.825"/>
    <n v="15540"/>
    <n v="15540"/>
    <s v="1000800910691005"/>
    <n v="16129.73"/>
    <n v="29436.757249999999"/>
    <x v="17"/>
    <x v="1"/>
    <x v="17"/>
    <n v="1005"/>
    <n v="10008009"/>
    <s v="SABANA"/>
    <n v="1069"/>
    <s v="Combustibles"/>
    <s v="0040007354"/>
    <x v="0"/>
    <s v="65503"/>
    <s v="En línea"/>
  </r>
  <r>
    <s v="02276588"/>
    <s v="05/02/2025"/>
    <s v="08:44"/>
    <s v="OAN81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59561"/>
    <s v="En línea"/>
  </r>
  <r>
    <s v="03144116"/>
    <s v="05/02/2025"/>
    <s v="17:36"/>
    <s v="OAN92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101601"/>
    <s v="En línea"/>
  </r>
  <r>
    <s v="04188003"/>
    <s v="05/02/2025"/>
    <s v="15:23"/>
    <s v="OLO311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137871"/>
    <s v="En línea"/>
  </r>
  <r>
    <s v="04188052"/>
    <s v="05/02/2025"/>
    <s v="18:05"/>
    <s v="OFV8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9444"/>
    <s v="En línea"/>
  </r>
  <r>
    <s v="01330550"/>
    <s v="05/02/2025"/>
    <s v="19:44"/>
    <s v="OGD91E"/>
    <x v="0"/>
    <s v="BOGOTÁ, D.C."/>
    <x v="0"/>
    <x v="0"/>
    <n v="22735.02"/>
    <n v="1.4630000000000001"/>
    <n v="15540"/>
    <n v="15540"/>
    <s v="1000800910691005"/>
    <n v="16129.73"/>
    <n v="23597.794990000002"/>
    <x v="17"/>
    <x v="1"/>
    <x v="17"/>
    <n v="1005"/>
    <n v="10008009"/>
    <s v="SABANA"/>
    <n v="1069"/>
    <s v="Combustibles"/>
    <s v="0040007354"/>
    <x v="0"/>
    <s v="36884"/>
    <s v="En línea"/>
  </r>
  <r>
    <s v="01330644"/>
    <s v="05/02/2025"/>
    <s v="22:29"/>
    <s v="LIT219"/>
    <x v="0"/>
    <s v="BOGOTÁ, D.C."/>
    <x v="0"/>
    <x v="0"/>
    <n v="93240"/>
    <n v="6"/>
    <n v="15540"/>
    <n v="15540"/>
    <s v="1000800910691005"/>
    <n v="16129.73"/>
    <n v="96778.38"/>
    <x v="17"/>
    <x v="1"/>
    <x v="17"/>
    <n v="1005"/>
    <n v="10008009"/>
    <s v="SABANA"/>
    <n v="1069"/>
    <s v="Combustibles"/>
    <s v="0040007354"/>
    <x v="0"/>
    <s v="8452"/>
    <s v="En línea"/>
  </r>
  <r>
    <s v="03144131"/>
    <s v="05/02/2025"/>
    <s v="18:11"/>
    <s v="OFV52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9338"/>
    <s v="En línea"/>
  </r>
  <r>
    <s v="02276969"/>
    <s v="05/02/2025"/>
    <s v="20:54"/>
    <s v="LHE57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1562"/>
    <s v="En línea"/>
  </r>
  <r>
    <s v="0548984"/>
    <s v="05/02/2025"/>
    <s v="20:27"/>
    <s v="DDX92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86023"/>
    <s v="En línea"/>
  </r>
  <r>
    <s v="03144178"/>
    <s v="05/02/2025"/>
    <s v="21:34"/>
    <s v="DDX26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60833"/>
    <s v="En línea"/>
  </r>
  <r>
    <s v="01330662"/>
    <s v="05/02/2025"/>
    <s v="23:12"/>
    <s v="OGF85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5236"/>
    <s v="En línea"/>
  </r>
  <r>
    <s v="0548754"/>
    <s v="05/02/2025"/>
    <s v="11:53"/>
    <s v="DDU15E"/>
    <x v="0"/>
    <s v="BOGOTÁ, D.C."/>
    <x v="0"/>
    <x v="0"/>
    <n v="20839.14"/>
    <n v="1.341"/>
    <n v="15540"/>
    <n v="15540"/>
    <s v="1000800910691005"/>
    <n v="16129.73"/>
    <n v="21629.967929999999"/>
    <x v="17"/>
    <x v="1"/>
    <x v="17"/>
    <n v="1005"/>
    <n v="10008009"/>
    <s v="SABANA"/>
    <n v="1069"/>
    <s v="Combustibles"/>
    <s v="0040007354"/>
    <x v="0"/>
    <s v="72601"/>
    <s v="En línea"/>
  </r>
  <r>
    <s v="01308237"/>
    <s v="05/02/2025"/>
    <s v="23:20"/>
    <s v="OFX78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8593"/>
    <s v="En línea"/>
  </r>
  <r>
    <s v="01308200"/>
    <s v="05/02/2025"/>
    <s v="20:40"/>
    <s v="OLN190"/>
    <x v="0"/>
    <s v="BOGOTÁ, D.C."/>
    <x v="0"/>
    <x v="0"/>
    <n v="63552"/>
    <n v="4"/>
    <n v="15888"/>
    <n v="15888"/>
    <s v="1000800919301005"/>
    <n v="16129.73"/>
    <n v="64518.92"/>
    <x v="25"/>
    <x v="1"/>
    <x v="16"/>
    <n v="1005"/>
    <n v="10008009"/>
    <s v="SABANA"/>
    <n v="1930"/>
    <s v="Combustibles"/>
    <s v="0040007354"/>
    <x v="0"/>
    <s v="114663"/>
    <s v="En línea"/>
  </r>
  <r>
    <s v="01308124"/>
    <s v="05/02/2025"/>
    <s v="18:14"/>
    <s v="LHG95F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25242"/>
    <s v="En línea"/>
  </r>
  <r>
    <s v="02293632"/>
    <s v="05/02/2025"/>
    <s v="15:29"/>
    <s v="DDT34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71185"/>
    <s v="En línea"/>
  </r>
  <r>
    <s v="01307956"/>
    <s v="05/02/2025"/>
    <s v="10:35"/>
    <s v="OFY96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2797"/>
    <s v="En línea"/>
  </r>
  <r>
    <s v="1787802"/>
    <s v="05/02/2025"/>
    <s v="15:09"/>
    <s v="AWV27D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52286"/>
    <s v="En línea"/>
  </r>
  <r>
    <s v="1787688"/>
    <s v="05/02/2025"/>
    <s v="12:48"/>
    <s v="OAO10E"/>
    <x v="0"/>
    <s v="BOGOTÁ, D.C."/>
    <x v="0"/>
    <x v="0"/>
    <n v="24771.87"/>
    <n v="1.591"/>
    <n v="15570"/>
    <n v="15570"/>
    <s v="1000800923551005"/>
    <n v="16129.73"/>
    <n v="25662.400429999998"/>
    <x v="39"/>
    <x v="1"/>
    <x v="16"/>
    <n v="1005"/>
    <n v="10008009"/>
    <s v="SABANA"/>
    <n v="2355"/>
    <s v="Combustibles"/>
    <s v="0040007354"/>
    <x v="0"/>
    <s v="13576"/>
    <s v="En línea"/>
  </r>
  <r>
    <s v="1787777"/>
    <s v="05/02/2025"/>
    <s v="14:41"/>
    <s v="LIS873"/>
    <x v="11"/>
    <s v="BOGOTÁ, D.C."/>
    <x v="0"/>
    <x v="0"/>
    <n v="138822.12"/>
    <n v="8.9160000000000004"/>
    <n v="15570"/>
    <n v="15570"/>
    <s v="1000800923551010"/>
    <n v="16370.78"/>
    <n v="145961.87448"/>
    <x v="39"/>
    <x v="1"/>
    <x v="22"/>
    <n v="1010"/>
    <n v="10008009"/>
    <s v="SABANA"/>
    <n v="2355"/>
    <s v="Combustibles"/>
    <s v="0040006495"/>
    <x v="0"/>
    <s v="34399"/>
    <s v="En línea"/>
  </r>
  <r>
    <s v="1787740"/>
    <s v="05/02/2025"/>
    <s v="14:00"/>
    <s v="OBG385"/>
    <x v="11"/>
    <s v="BOGOTÁ, D.C."/>
    <x v="0"/>
    <x v="0"/>
    <n v="136829.16"/>
    <n v="8.7880000000000003"/>
    <n v="15570"/>
    <n v="15570"/>
    <s v="1000800923551010"/>
    <n v="16370.78"/>
    <n v="143866.41464"/>
    <x v="39"/>
    <x v="1"/>
    <x v="22"/>
    <n v="1010"/>
    <n v="10008009"/>
    <s v="SABANA"/>
    <n v="2355"/>
    <s v="Combustibles"/>
    <s v="0040006495"/>
    <x v="0"/>
    <s v="280087"/>
    <s v="En línea"/>
  </r>
  <r>
    <s v="03120195"/>
    <s v="05/02/2025"/>
    <s v="04:02"/>
    <s v="OFO04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94559"/>
    <s v="En línea"/>
  </r>
  <r>
    <s v="03120572"/>
    <s v="05/02/2025"/>
    <s v="19:41"/>
    <s v="AFR07C"/>
    <x v="0"/>
    <s v="BOGOTÁ, D.C."/>
    <x v="0"/>
    <x v="0"/>
    <n v="31780"/>
    <n v="2"/>
    <n v="15890"/>
    <n v="15890"/>
    <s v="1000800923041005"/>
    <n v="16129.73"/>
    <n v="32259.46"/>
    <x v="0"/>
    <x v="1"/>
    <x v="16"/>
    <n v="1005"/>
    <n v="10008009"/>
    <s v="SABANA"/>
    <n v="2304"/>
    <s v="Combustibles"/>
    <s v="0040007354"/>
    <x v="0"/>
    <s v="100198"/>
    <s v="En línea"/>
  </r>
  <r>
    <s v="02104499"/>
    <s v="05/02/2025"/>
    <s v="20:32"/>
    <s v="OFY25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107656"/>
    <s v="En línea"/>
  </r>
  <r>
    <s v="0112445"/>
    <s v="05/02/2025"/>
    <s v="11:36"/>
    <s v="OFY20E"/>
    <x v="0"/>
    <s v="BOGOTÁ, D.C."/>
    <x v="0"/>
    <x v="0"/>
    <n v="15890"/>
    <n v="1"/>
    <n v="15890"/>
    <n v="15890"/>
    <s v="1000800923041005"/>
    <n v="16129.73"/>
    <n v="16129.73"/>
    <x v="0"/>
    <x v="1"/>
    <x v="16"/>
    <n v="1005"/>
    <n v="10008009"/>
    <s v="SABANA"/>
    <n v="2304"/>
    <s v="Combustibles"/>
    <s v="0040007354"/>
    <x v="0"/>
    <s v="83214"/>
    <s v="En línea"/>
  </r>
  <r>
    <s v="03233046"/>
    <s v="05/02/2025"/>
    <s v="03:41"/>
    <s v="OFL57E"/>
    <x v="0"/>
    <s v="BOGOTÁ, D.C."/>
    <x v="0"/>
    <x v="0"/>
    <n v="23685"/>
    <n v="1.5"/>
    <n v="15790"/>
    <n v="15790"/>
    <s v="1000800935811005"/>
    <n v="16129.73"/>
    <n v="24194.595000000001"/>
    <x v="7"/>
    <x v="1"/>
    <x v="16"/>
    <n v="1005"/>
    <n v="10008009"/>
    <s v="SABANA"/>
    <n v="3581"/>
    <s v="Combustibles"/>
    <s v="0040007354"/>
    <x v="0"/>
    <s v="49166"/>
    <s v="En línea"/>
  </r>
  <r>
    <s v="03233276"/>
    <s v="05/02/2025"/>
    <s v="18:23"/>
    <s v="OLO537"/>
    <x v="2"/>
    <s v="BOGOTÁ, D.C."/>
    <x v="0"/>
    <x v="0"/>
    <n v="252118.93"/>
    <n v="15.967000000000001"/>
    <n v="15790"/>
    <n v="15790"/>
    <s v="100080093581267"/>
    <n v="16316.6"/>
    <n v="260527.15220000001"/>
    <x v="7"/>
    <x v="1"/>
    <x v="19"/>
    <n v="267"/>
    <n v="10008009"/>
    <s v="SABANA"/>
    <n v="3581"/>
    <s v="Combustibles"/>
    <s v="0040006107"/>
    <x v="0"/>
    <s v="52647"/>
    <s v="En línea"/>
  </r>
  <r>
    <s v="01469199"/>
    <s v="05/02/2025"/>
    <s v="14:14"/>
    <s v="OLN027"/>
    <x v="2"/>
    <s v="BOGOTÁ, D.C."/>
    <x v="0"/>
    <x v="1"/>
    <n v="53117.212"/>
    <n v="4.9880000000000004"/>
    <n v="10649"/>
    <n v="10649"/>
    <s v="100080092590267"/>
    <n v="10697.3"/>
    <n v="53358.132400000002"/>
    <x v="20"/>
    <x v="1"/>
    <x v="19"/>
    <n v="267"/>
    <n v="10008009"/>
    <s v="SABANA"/>
    <n v="2590"/>
    <s v="Combustibles"/>
    <s v="0040006107"/>
    <x v="0"/>
    <s v="65661"/>
    <s v="En línea"/>
  </r>
  <r>
    <s v="03253802"/>
    <s v="05/02/2025"/>
    <s v="20:25"/>
    <s v="DDW58E"/>
    <x v="0"/>
    <s v="BOGOTÁ, D.C."/>
    <x v="0"/>
    <x v="0"/>
    <n v="21085.98"/>
    <n v="1.371"/>
    <n v="15380"/>
    <n v="15380"/>
    <s v="1000800926001005"/>
    <n v="16129.73"/>
    <n v="22113.859829999998"/>
    <x v="14"/>
    <x v="1"/>
    <x v="16"/>
    <n v="1005"/>
    <n v="10008009"/>
    <s v="SABANA"/>
    <n v="2600"/>
    <s v="Combustibles"/>
    <s v="0040007354"/>
    <x v="0"/>
    <s v="53394"/>
    <s v="En línea"/>
  </r>
  <r>
    <s v="04226861"/>
    <s v="05/02/2025"/>
    <s v="11:52"/>
    <s v="AWV06D"/>
    <x v="0"/>
    <s v="BOGOTÁ, D.C."/>
    <x v="0"/>
    <x v="0"/>
    <n v="15380"/>
    <n v="1"/>
    <n v="15380"/>
    <n v="15380"/>
    <s v="1000800926001005"/>
    <n v="16129.73"/>
    <n v="16129.73"/>
    <x v="14"/>
    <x v="1"/>
    <x v="16"/>
    <n v="1005"/>
    <n v="10008009"/>
    <s v="SABANA"/>
    <n v="2600"/>
    <s v="Combustibles"/>
    <s v="0040007354"/>
    <x v="0"/>
    <s v="76920"/>
    <s v="En línea"/>
  </r>
  <r>
    <s v="0132472"/>
    <s v="05/02/2025"/>
    <s v="02:30"/>
    <s v="OEU945"/>
    <x v="0"/>
    <s v="BOGOTÁ, D.C."/>
    <x v="0"/>
    <x v="0"/>
    <n v="78700"/>
    <n v="5"/>
    <n v="15740"/>
    <n v="15740"/>
    <s v="1000800926091005"/>
    <n v="16129.73"/>
    <n v="80648.649999999994"/>
    <x v="43"/>
    <x v="1"/>
    <x v="16"/>
    <n v="1005"/>
    <n v="10008009"/>
    <s v="SABANA"/>
    <n v="2609"/>
    <s v="Combustibles"/>
    <s v="0040007354"/>
    <x v="0"/>
    <s v="169664"/>
    <s v="En línea"/>
  </r>
  <r>
    <s v="01651419"/>
    <s v="05/02/2025"/>
    <s v="08:24"/>
    <s v="OFM71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7836"/>
    <s v="En línea"/>
  </r>
  <r>
    <s v="02719617"/>
    <s v="05/02/2025"/>
    <s v="14:13"/>
    <s v="OFQ66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7643"/>
    <s v="En línea"/>
  </r>
  <r>
    <s v="02719577"/>
    <s v="05/02/2025"/>
    <s v="13:18"/>
    <s v="DDZ73E"/>
    <x v="0"/>
    <s v="BOGOTÁ, D.C."/>
    <x v="0"/>
    <x v="0"/>
    <n v="20710.8"/>
    <n v="1.32"/>
    <n v="15690"/>
    <n v="15690"/>
    <s v="1000800920461005"/>
    <n v="16129.73"/>
    <n v="21291.243600000002"/>
    <x v="2"/>
    <x v="1"/>
    <x v="16"/>
    <n v="1005"/>
    <n v="10008009"/>
    <s v="SABANA"/>
    <n v="2046"/>
    <s v="Combustibles"/>
    <s v="0040007354"/>
    <x v="0"/>
    <s v="46151"/>
    <s v="En línea"/>
  </r>
  <r>
    <s v="01651762"/>
    <s v="05/02/2025"/>
    <s v="18:44"/>
    <s v="OAP50E"/>
    <x v="0"/>
    <s v="BOGOTÁ, D.C."/>
    <x v="0"/>
    <x v="0"/>
    <n v="31380"/>
    <n v="2"/>
    <n v="15690"/>
    <n v="15690"/>
    <s v="1000800920461005"/>
    <n v="16129.73"/>
    <n v="32259.46"/>
    <x v="2"/>
    <x v="1"/>
    <x v="16"/>
    <n v="1005"/>
    <n v="10008009"/>
    <s v="SABANA"/>
    <n v="2046"/>
    <s v="Combustibles"/>
    <s v="0040007354"/>
    <x v="0"/>
    <s v="36781"/>
    <s v="En línea"/>
  </r>
  <r>
    <s v="01651863"/>
    <s v="05/02/2025"/>
    <s v="21:35"/>
    <s v="OAM91E"/>
    <x v="0"/>
    <s v="BOGOTÁ, D.C."/>
    <x v="0"/>
    <x v="0"/>
    <n v="15690"/>
    <n v="1"/>
    <n v="15690"/>
    <n v="15690"/>
    <s v="1000800920461005"/>
    <n v="16129.73"/>
    <n v="16129.73"/>
    <x v="2"/>
    <x v="1"/>
    <x v="16"/>
    <n v="1005"/>
    <n v="10008009"/>
    <s v="SABANA"/>
    <n v="2046"/>
    <s v="Combustibles"/>
    <s v="0040007354"/>
    <x v="0"/>
    <s v="58181"/>
    <s v="En línea"/>
  </r>
  <r>
    <s v="02719949"/>
    <s v="05/02/2025"/>
    <s v="22:20"/>
    <s v="OFM68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9918"/>
    <s v="En línea"/>
  </r>
  <r>
    <s v="01651878"/>
    <s v="05/02/2025"/>
    <s v="22:01"/>
    <s v="OFQ85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6879"/>
    <s v="En línea"/>
  </r>
  <r>
    <s v="02719884"/>
    <s v="05/02/2025"/>
    <s v="20:44"/>
    <s v="UKP32D"/>
    <x v="0"/>
    <s v="BOGOTÁ, D.C."/>
    <x v="0"/>
    <x v="0"/>
    <n v="27520.26"/>
    <n v="1.754"/>
    <n v="15690"/>
    <n v="15690"/>
    <s v="1000800920461005"/>
    <n v="16129.73"/>
    <n v="28291.546419999999"/>
    <x v="2"/>
    <x v="1"/>
    <x v="16"/>
    <n v="1005"/>
    <n v="10008009"/>
    <s v="SABANA"/>
    <n v="2046"/>
    <s v="Combustibles"/>
    <s v="0040007354"/>
    <x v="0"/>
    <s v="79460"/>
    <s v="En línea"/>
  </r>
  <r>
    <s v="01651882"/>
    <s v="05/02/2025"/>
    <s v="22:16"/>
    <s v="DDY30E"/>
    <x v="0"/>
    <s v="BOGOTÁ, D.C."/>
    <x v="0"/>
    <x v="0"/>
    <n v="15690"/>
    <n v="1"/>
    <n v="15690"/>
    <n v="15690"/>
    <s v="1000800920461005"/>
    <n v="16129.73"/>
    <n v="16129.73"/>
    <x v="2"/>
    <x v="1"/>
    <x v="16"/>
    <n v="1005"/>
    <n v="10008009"/>
    <s v="SABANA"/>
    <n v="2046"/>
    <s v="Combustibles"/>
    <s v="0040007354"/>
    <x v="0"/>
    <s v="94536"/>
    <s v="En línea"/>
  </r>
  <r>
    <s v="01651868"/>
    <s v="05/02/2025"/>
    <s v="21:42"/>
    <s v="LHE03F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36751"/>
    <s v="En línea"/>
  </r>
  <r>
    <s v="02719362"/>
    <s v="05/02/2025"/>
    <s v="08:21"/>
    <s v="LIT073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3210"/>
    <s v="En línea"/>
  </r>
  <r>
    <s v="02719893"/>
    <s v="05/02/2025"/>
    <s v="20:55"/>
    <s v="GCX076"/>
    <x v="0"/>
    <s v="BOGOTÁ, D.C."/>
    <x v="0"/>
    <x v="1"/>
    <n v="30562"/>
    <n v="2.95"/>
    <n v="10360"/>
    <n v="10360"/>
    <s v="1000800920461005"/>
    <n v="10510.43"/>
    <n v="31005.768500000002"/>
    <x v="2"/>
    <x v="1"/>
    <x v="16"/>
    <n v="1005"/>
    <n v="10008009"/>
    <s v="SABANA"/>
    <n v="2046"/>
    <s v="Combustibles"/>
    <s v="0040007354"/>
    <x v="0"/>
    <s v="107997"/>
    <s v="En línea"/>
  </r>
  <r>
    <s v="03414292"/>
    <s v="05/02/2025"/>
    <s v="07:07"/>
    <s v="LHB35F"/>
    <x v="0"/>
    <s v="BOGOTÁ, D.C."/>
    <x v="0"/>
    <x v="0"/>
    <n v="23715"/>
    <n v="1.5"/>
    <n v="15810"/>
    <n v="15810"/>
    <s v="100080099591005"/>
    <n v="16129.73"/>
    <n v="24194.595000000001"/>
    <x v="49"/>
    <x v="1"/>
    <x v="17"/>
    <n v="1005"/>
    <n v="10008009"/>
    <s v="SABANA"/>
    <n v="959"/>
    <s v="Combustibles"/>
    <s v="0040007354"/>
    <x v="0"/>
    <s v="24755"/>
    <s v="En línea"/>
  </r>
  <r>
    <s v="03172443"/>
    <s v="05/02/2025"/>
    <s v="16:59"/>
    <s v="OLM886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03394"/>
    <s v="En línea"/>
  </r>
  <r>
    <s v="04333199"/>
    <s v="05/02/2025"/>
    <s v="01:24"/>
    <s v="OLM909"/>
    <x v="0"/>
    <s v="BOGOTÁ, D.C."/>
    <x v="0"/>
    <x v="1"/>
    <n v="104900"/>
    <n v="10"/>
    <n v="10490"/>
    <n v="10490"/>
    <s v="1000800910401005"/>
    <n v="10510.43"/>
    <n v="105104.3"/>
    <x v="22"/>
    <x v="1"/>
    <x v="17"/>
    <n v="1005"/>
    <n v="10008009"/>
    <s v="SABANA"/>
    <n v="1040"/>
    <s v="Combustibles"/>
    <s v="0040007354"/>
    <x v="0"/>
    <s v="154420"/>
    <s v="En línea"/>
  </r>
  <r>
    <s v="04333332"/>
    <s v="05/02/2025"/>
    <s v="09:28"/>
    <s v="JQV30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0085"/>
    <s v="En línea"/>
  </r>
  <r>
    <s v="03172547"/>
    <s v="05/02/2025"/>
    <s v="22:46"/>
    <s v="JQV322"/>
    <x v="0"/>
    <s v="BOGOTÁ, D.C."/>
    <x v="0"/>
    <x v="1"/>
    <n v="73430"/>
    <n v="7"/>
    <n v="10490"/>
    <n v="10490"/>
    <s v="1000800910401005"/>
    <n v="10510.43"/>
    <n v="73573.010000000009"/>
    <x v="22"/>
    <x v="1"/>
    <x v="17"/>
    <n v="1005"/>
    <n v="10008009"/>
    <s v="SABANA"/>
    <n v="1040"/>
    <s v="Combustibles"/>
    <s v="0040007354"/>
    <x v="0"/>
    <s v="26540"/>
    <s v="En línea"/>
  </r>
  <r>
    <s v="01338223"/>
    <s v="05/02/2025"/>
    <s v="19:58"/>
    <s v="UKP07D"/>
    <x v="0"/>
    <s v="BOGOTÁ, D.C."/>
    <x v="0"/>
    <x v="0"/>
    <n v="30780"/>
    <n v="2"/>
    <n v="15390"/>
    <n v="15390"/>
    <s v="1000800921601005"/>
    <n v="16129.73"/>
    <n v="32259.46"/>
    <x v="23"/>
    <x v="1"/>
    <x v="16"/>
    <n v="1005"/>
    <n v="10008009"/>
    <s v="SABANA"/>
    <n v="2160"/>
    <s v="Combustibles"/>
    <s v="0040007354"/>
    <x v="0"/>
    <s v="97972"/>
    <s v="En línea"/>
  </r>
  <r>
    <s v="01337693"/>
    <s v="05/02/2025"/>
    <s v="11:17"/>
    <s v="DDP75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76673"/>
    <s v="En línea"/>
  </r>
  <r>
    <s v="04333282"/>
    <s v="05/02/2025"/>
    <s v="08:20"/>
    <s v="OLM901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39116"/>
    <s v="En línea"/>
  </r>
  <r>
    <s v="03540523"/>
    <s v="05/02/2025"/>
    <s v="01:59"/>
    <s v="OFJ0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8699"/>
    <s v="En línea"/>
  </r>
  <r>
    <s v="03540531"/>
    <s v="05/02/2025"/>
    <s v="02:26"/>
    <s v="OFZ29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9954"/>
    <s v="En línea"/>
  </r>
  <r>
    <s v="04152128"/>
    <s v="05/02/2025"/>
    <s v="06:52"/>
    <s v="OFO5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8960"/>
    <s v="En línea"/>
  </r>
  <r>
    <s v="04152651"/>
    <s v="05/02/2025"/>
    <s v="13:52"/>
    <s v="OAN5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1320"/>
    <s v="En línea"/>
  </r>
  <r>
    <s v="03540805"/>
    <s v="05/02/2025"/>
    <s v="14:09"/>
    <s v="OJX090"/>
    <x v="0"/>
    <s v="BOGOTÁ, D.C."/>
    <x v="0"/>
    <x v="0"/>
    <n v="76800"/>
    <n v="5"/>
    <n v="15360"/>
    <n v="15360"/>
    <s v="1000800910551005"/>
    <n v="16129.73"/>
    <n v="80648.649999999994"/>
    <x v="10"/>
    <x v="1"/>
    <x v="17"/>
    <n v="1005"/>
    <n v="10008009"/>
    <s v="SABANA"/>
    <n v="1055"/>
    <s v="Combustibles"/>
    <s v="0040007354"/>
    <x v="0"/>
    <s v="192068"/>
    <s v="En línea"/>
  </r>
  <r>
    <s v="03540854"/>
    <s v="05/02/2025"/>
    <s v="16:26"/>
    <s v="OFR6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5819"/>
    <s v="En línea"/>
  </r>
  <r>
    <s v="04153117"/>
    <s v="05/02/2025"/>
    <s v="21:25"/>
    <s v="OFJ2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1498"/>
    <s v="En línea"/>
  </r>
  <r>
    <s v="04153134"/>
    <s v="05/02/2025"/>
    <s v="21:47"/>
    <s v="LHB18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1704"/>
    <s v="En línea"/>
  </r>
  <r>
    <s v="04153062"/>
    <s v="05/02/2025"/>
    <s v="20:27"/>
    <s v="LBM28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9916"/>
    <s v="En línea"/>
  </r>
  <r>
    <s v="02610978"/>
    <s v="05/02/2025"/>
    <s v="23:32"/>
    <s v="LBM22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29993"/>
    <s v="En línea"/>
  </r>
  <r>
    <s v="04152478"/>
    <s v="05/02/2025"/>
    <s v="11:16"/>
    <s v="DDY52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3385"/>
    <s v="En línea"/>
  </r>
  <r>
    <s v="01659519"/>
    <s v="05/02/2025"/>
    <s v="07:02"/>
    <s v="GCX105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45739"/>
    <s v="En línea"/>
  </r>
  <r>
    <s v="01660067"/>
    <s v="05/02/2025"/>
    <s v="22:22"/>
    <s v="LIS758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65220"/>
    <s v="En línea"/>
  </r>
  <r>
    <s v="01659953"/>
    <s v="05/02/2025"/>
    <s v="19:02"/>
    <s v="GCX103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86265"/>
    <s v="En línea"/>
  </r>
  <r>
    <s v="01659354"/>
    <s v="05/02/2025"/>
    <s v="00:10"/>
    <s v="OKZ871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65875"/>
    <s v="En línea"/>
  </r>
  <r>
    <s v="02456345"/>
    <s v="05/02/2025"/>
    <s v="15:48"/>
    <s v="GCX002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06815"/>
    <s v="En línea"/>
  </r>
  <r>
    <s v="02456664"/>
    <s v="05/02/2025"/>
    <s v="23:27"/>
    <s v="GCX003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01379"/>
    <s v="En línea"/>
  </r>
  <r>
    <s v="48943775"/>
    <s v="05/02/2025"/>
    <s v="04:49"/>
    <s v="OKZ735"/>
    <x v="15"/>
    <s v="BOGOTÁ, D.C."/>
    <x v="0"/>
    <x v="0"/>
    <n v="292102.92"/>
    <n v="18.558"/>
    <n v="15740"/>
    <n v="15740"/>
    <s v="1000800923351007"/>
    <n v="15969.49"/>
    <n v="296361.79541999998"/>
    <x v="42"/>
    <x v="1"/>
    <x v="31"/>
    <n v="1007"/>
    <n v="10008009"/>
    <s v="SABANA"/>
    <n v="2335"/>
    <s v="Combustibles"/>
    <s v="0040006304"/>
    <x v="0"/>
    <s v="183491"/>
    <s v="En línea"/>
  </r>
  <r>
    <s v="48971168"/>
    <s v="05/02/2025"/>
    <s v="17:47"/>
    <s v="OBG436"/>
    <x v="2"/>
    <s v="BOGOTÁ, D.C."/>
    <x v="0"/>
    <x v="0"/>
    <n v="63944.892"/>
    <n v="4.0679999999999996"/>
    <n v="15719"/>
    <n v="15719"/>
    <s v="100080092409267"/>
    <n v="16316.6"/>
    <n v="66375.928799999994"/>
    <x v="41"/>
    <x v="1"/>
    <x v="19"/>
    <n v="267"/>
    <n v="10008009"/>
    <s v="SABANA"/>
    <n v="2409"/>
    <s v="Combustibles"/>
    <s v="0040006107"/>
    <x v="0"/>
    <s v="252580"/>
    <s v="En línea"/>
  </r>
  <r>
    <s v="0264184"/>
    <s v="05/02/2025"/>
    <s v="00:18"/>
    <s v="OKZ810"/>
    <x v="17"/>
    <s v="BOGOTÁ, D.C."/>
    <x v="0"/>
    <x v="0"/>
    <n v="164810.75"/>
    <n v="10.205"/>
    <n v="16150"/>
    <n v="16150"/>
    <s v="1000800913581017"/>
    <n v="16511.669999999998"/>
    <n v="168501.59234999999"/>
    <x v="21"/>
    <x v="1"/>
    <x v="33"/>
    <n v="1017"/>
    <n v="10008009"/>
    <s v="SABANA"/>
    <n v="1358"/>
    <s v="Combustibles"/>
    <s v="0040007672"/>
    <x v="0"/>
    <s v="182382"/>
    <s v="En línea"/>
  </r>
  <r>
    <s v="0264398"/>
    <s v="05/02/2025"/>
    <s v="12:00"/>
    <s v="OLN109"/>
    <x v="9"/>
    <s v="BOGOTÁ, D.C."/>
    <x v="0"/>
    <x v="0"/>
    <n v="153634.95000000001"/>
    <n v="9.5129999999999999"/>
    <n v="16150"/>
    <n v="16150"/>
    <s v="100080091358164"/>
    <n v="16215.81"/>
    <n v="154261.00052999999"/>
    <x v="21"/>
    <x v="1"/>
    <x v="18"/>
    <n v="164"/>
    <n v="10008009"/>
    <s v="SABANA"/>
    <n v="1358"/>
    <s v="Combustibles"/>
    <s v="0040006240"/>
    <x v="0"/>
    <s v="98261"/>
    <s v="En línea"/>
  </r>
  <r>
    <s v="02362435"/>
    <s v="05/02/2025"/>
    <s v="16:10"/>
    <s v="OKZ596"/>
    <x v="0"/>
    <s v="BOGOTÁ, D.C."/>
    <x v="0"/>
    <x v="0"/>
    <n v="47787"/>
    <n v="3"/>
    <n v="15929"/>
    <n v="15929"/>
    <s v="1000800925901005"/>
    <n v="16129.73"/>
    <n v="48389.19"/>
    <x v="20"/>
    <x v="1"/>
    <x v="16"/>
    <n v="1005"/>
    <n v="10008009"/>
    <s v="SABANA"/>
    <n v="2590"/>
    <s v="Combustibles"/>
    <s v="0040007354"/>
    <x v="0"/>
    <s v="153234"/>
    <s v="En línea"/>
  </r>
  <r>
    <s v="01469471"/>
    <s v="05/02/2025"/>
    <s v="22:31"/>
    <s v="OFO29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3520"/>
    <s v="En línea"/>
  </r>
  <r>
    <s v="02362528"/>
    <s v="05/02/2025"/>
    <s v="19:38"/>
    <s v="OFY83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0180"/>
    <s v="En línea"/>
  </r>
  <r>
    <s v="02362418"/>
    <s v="05/02/2025"/>
    <s v="15:31"/>
    <s v="OFL90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39637"/>
    <s v="En línea"/>
  </r>
  <r>
    <s v="01468947"/>
    <s v="05/02/2025"/>
    <s v="07:14"/>
    <s v="GCX092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43958"/>
    <s v="En línea"/>
  </r>
  <r>
    <s v="01469016"/>
    <s v="05/02/2025"/>
    <s v="08:45"/>
    <s v="GCX089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15636"/>
    <s v="En línea"/>
  </r>
  <r>
    <s v="03165573"/>
    <s v="05/02/2025"/>
    <s v="19:33"/>
    <s v="LHG89F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21130"/>
    <s v="En línea"/>
  </r>
  <r>
    <s v="02854671"/>
    <s v="05/02/2025"/>
    <s v="19:42"/>
    <s v="OGA58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49697"/>
    <s v="En línea"/>
  </r>
  <r>
    <s v="02854796"/>
    <s v="05/02/2025"/>
    <s v="23:42"/>
    <s v="OFM52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42839"/>
    <s v="En línea"/>
  </r>
  <r>
    <s v="03755687"/>
    <s v="05/02/2025"/>
    <s v="17:25"/>
    <s v="GCW998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79183"/>
    <s v="En línea"/>
  </r>
  <r>
    <s v="02693714"/>
    <s v="05/02/2025"/>
    <s v="21:44"/>
    <s v="OLO584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153058"/>
    <s v="En línea"/>
  </r>
  <r>
    <s v="48970883"/>
    <s v="05/02/2025"/>
    <s v="17:39"/>
    <s v="OAM37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86103"/>
    <s v="En línea"/>
  </r>
  <r>
    <s v="48971004"/>
    <s v="05/02/2025"/>
    <s v="17:43"/>
    <s v="LHA07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7280"/>
    <s v="En línea"/>
  </r>
  <r>
    <s v="48971085"/>
    <s v="05/02/2025"/>
    <s v="17:45"/>
    <s v="LHG97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6691"/>
    <s v="En línea"/>
  </r>
  <r>
    <s v="48971953"/>
    <s v="05/02/2025"/>
    <s v="18:09"/>
    <s v="OJX017"/>
    <x v="0"/>
    <s v="BOGOTÁ, D.C."/>
    <x v="0"/>
    <x v="0"/>
    <n v="48817.440000000002"/>
    <n v="3.0059999999999998"/>
    <n v="16240"/>
    <n v="16240"/>
    <s v="1000800935401005"/>
    <n v="16129.73"/>
    <n v="48485.968379999998"/>
    <x v="32"/>
    <x v="1"/>
    <x v="16"/>
    <n v="1005"/>
    <n v="10008009"/>
    <s v="SABANA"/>
    <n v="3540"/>
    <s v="Combustibles"/>
    <s v="0040007354"/>
    <x v="0"/>
    <s v="167533"/>
    <s v="En línea"/>
  </r>
  <r>
    <s v="48975050"/>
    <s v="05/02/2025"/>
    <s v="19:49"/>
    <s v="OAM87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57594"/>
    <s v="En línea"/>
  </r>
  <r>
    <s v="48944348"/>
    <s v="05/02/2025"/>
    <s v="05:24"/>
    <s v="ODT169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6451"/>
    <s v="En línea"/>
  </r>
  <r>
    <s v="48946200"/>
    <s v="05/02/2025"/>
    <s v="06:38"/>
    <s v="OFW17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72264"/>
    <s v="En línea"/>
  </r>
  <r>
    <s v="48946405"/>
    <s v="05/02/2025"/>
    <s v="06:44"/>
    <s v="OJX078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203115"/>
    <s v="En línea"/>
  </r>
  <r>
    <s v="48946433"/>
    <s v="05/02/2025"/>
    <s v="06:45"/>
    <s v="OJX012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86959"/>
    <s v="En línea"/>
  </r>
  <r>
    <s v="48955520"/>
    <s v="05/02/2025"/>
    <s v="10:11"/>
    <s v="OFK96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1318"/>
    <s v="En línea"/>
  </r>
  <r>
    <s v="48956908"/>
    <s v="05/02/2025"/>
    <s v="10:49"/>
    <s v="OKZ836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9513"/>
    <s v="En línea"/>
  </r>
  <r>
    <s v="48974911"/>
    <s v="05/02/2025"/>
    <s v="19:44"/>
    <s v="OLN193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40684"/>
    <s v="En línea"/>
  </r>
  <r>
    <s v="48962530"/>
    <s v="05/02/2025"/>
    <s v="13:48"/>
    <s v="LHE17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3824"/>
    <s v="En línea"/>
  </r>
  <r>
    <s v="48962910"/>
    <s v="05/02/2025"/>
    <s v="14:03"/>
    <s v="OFX57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45039"/>
    <s v="En línea"/>
  </r>
  <r>
    <s v="48979467"/>
    <s v="05/02/2025"/>
    <s v="23:52"/>
    <s v="LHE44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4724"/>
    <s v="En línea"/>
  </r>
  <r>
    <s v="48944386"/>
    <s v="05/02/2025"/>
    <s v="05:26"/>
    <s v="GCW871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70893"/>
    <s v="En línea"/>
  </r>
  <r>
    <s v="48944744"/>
    <s v="05/02/2025"/>
    <s v="05:44"/>
    <s v="OLO469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97459"/>
    <s v="En línea"/>
  </r>
  <r>
    <s v="48978265"/>
    <s v="05/02/2025"/>
    <s v="22:21"/>
    <s v="OKZ874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41414"/>
    <s v="En línea"/>
  </r>
  <r>
    <s v="48976702"/>
    <s v="05/02/2025"/>
    <s v="20:56"/>
    <s v="OJY259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23443"/>
    <s v="En línea"/>
  </r>
  <r>
    <s v="01689799"/>
    <s v="05/02/2025"/>
    <s v="05:31"/>
    <s v="OBH314"/>
    <x v="10"/>
    <s v="BOGOTÁ, D.C."/>
    <x v="0"/>
    <x v="0"/>
    <n v="167171.57"/>
    <n v="10.723000000000001"/>
    <n v="15590"/>
    <n v="15590"/>
    <s v="100080091039465"/>
    <n v="16324.18"/>
    <n v="175044.18214000002"/>
    <x v="5"/>
    <x v="1"/>
    <x v="23"/>
    <n v="465"/>
    <n v="10008009"/>
    <s v="SABANA"/>
    <n v="1039"/>
    <s v="Combustibles"/>
    <s v="0040006276"/>
    <x v="0"/>
    <s v="327592"/>
    <s v="En línea"/>
  </r>
  <r>
    <s v="01690725"/>
    <s v="05/02/2025"/>
    <s v="22:43"/>
    <s v="OKZ550"/>
    <x v="0"/>
    <s v="BOGOTÁ, D.C."/>
    <x v="0"/>
    <x v="1"/>
    <n v="38697.800000000003"/>
    <n v="3.62"/>
    <n v="10690"/>
    <n v="10690"/>
    <s v="1000800910391005"/>
    <n v="10510.43"/>
    <n v="38047.756600000001"/>
    <x v="5"/>
    <x v="1"/>
    <x v="17"/>
    <n v="1005"/>
    <n v="10008009"/>
    <s v="SABANA"/>
    <n v="1039"/>
    <s v="Combustibles"/>
    <s v="0040007354"/>
    <x v="0"/>
    <s v="164142"/>
    <s v="En línea"/>
  </r>
  <r>
    <s v="02464251"/>
    <s v="05/02/2025"/>
    <s v="13:18"/>
    <s v="LIS983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38768"/>
    <s v="En línea"/>
  </r>
  <r>
    <s v="02497429"/>
    <s v="05/02/2025"/>
    <s v="09:28"/>
    <s v="LHF30F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28723"/>
    <s v="En línea"/>
  </r>
  <r>
    <s v="01382426"/>
    <s v="05/02/2025"/>
    <s v="17:49"/>
    <s v="OAM98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48617"/>
    <s v="En línea"/>
  </r>
  <r>
    <s v="02497844"/>
    <s v="05/02/2025"/>
    <s v="20:22"/>
    <s v="OFW02E"/>
    <x v="0"/>
    <s v="BOGOTÁ, D.C."/>
    <x v="0"/>
    <x v="0"/>
    <n v="22641.25"/>
    <n v="1.4750000000000001"/>
    <n v="15350"/>
    <n v="15350"/>
    <s v="1000800910481005"/>
    <n v="16129.73"/>
    <n v="23791.351750000002"/>
    <x v="11"/>
    <x v="1"/>
    <x v="17"/>
    <n v="1005"/>
    <n v="10008009"/>
    <s v="SABANA"/>
    <n v="1048"/>
    <s v="Combustibles"/>
    <s v="0040007354"/>
    <x v="0"/>
    <s v="81165"/>
    <s v="En línea"/>
  </r>
  <r>
    <s v="02497145"/>
    <s v="05/02/2025"/>
    <s v="00:06"/>
    <s v="OFO77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61438"/>
    <s v="En línea"/>
  </r>
  <r>
    <s v="02497513"/>
    <s v="05/02/2025"/>
    <s v="11:58"/>
    <s v="DDY08E"/>
    <x v="0"/>
    <s v="BOGOTÁ, D.C."/>
    <x v="0"/>
    <x v="0"/>
    <n v="15350"/>
    <n v="1"/>
    <n v="15350"/>
    <n v="15350"/>
    <s v="1000800910481005"/>
    <n v="16129.73"/>
    <n v="16129.73"/>
    <x v="11"/>
    <x v="1"/>
    <x v="17"/>
    <n v="1005"/>
    <n v="10008009"/>
    <s v="SABANA"/>
    <n v="1048"/>
    <s v="Combustibles"/>
    <s v="0040007354"/>
    <x v="0"/>
    <s v="96269"/>
    <s v="En línea"/>
  </r>
  <r>
    <s v="02545964"/>
    <s v="05/02/2025"/>
    <s v="15:59"/>
    <s v="OLN028"/>
    <x v="2"/>
    <s v="BOGOTÁ, D.C."/>
    <x v="0"/>
    <x v="1"/>
    <n v="150518.19"/>
    <n v="14.459"/>
    <n v="10410"/>
    <n v="10410"/>
    <s v="100080091056267"/>
    <n v="10697.3"/>
    <n v="154672.26069999998"/>
    <x v="28"/>
    <x v="1"/>
    <x v="19"/>
    <n v="267"/>
    <n v="10008009"/>
    <s v="SABANA"/>
    <n v="1056"/>
    <s v="Combustibles"/>
    <s v="0040006107"/>
    <x v="0"/>
    <s v="89442"/>
    <s v="En línea"/>
  </r>
  <r>
    <s v="01584542"/>
    <s v="05/02/2025"/>
    <s v="07:03"/>
    <s v="OFK0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5127"/>
    <s v="En línea"/>
  </r>
  <r>
    <s v="01584506"/>
    <s v="05/02/2025"/>
    <s v="06:20"/>
    <s v="LHB61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14016"/>
    <s v="En línea"/>
  </r>
  <r>
    <s v="02545695"/>
    <s v="05/02/2025"/>
    <s v="09:57"/>
    <s v="OFR0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2270"/>
    <s v="En línea"/>
  </r>
  <r>
    <s v="03498570"/>
    <s v="05/02/2025"/>
    <s v="02:41"/>
    <s v="OFJ9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6661"/>
    <s v="En línea"/>
  </r>
  <r>
    <s v="02546253"/>
    <s v="05/02/2025"/>
    <s v="22:02"/>
    <s v="OFX2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8329"/>
    <s v="En línea"/>
  </r>
  <r>
    <s v="03499393"/>
    <s v="05/02/2025"/>
    <s v="22:20"/>
    <s v="LBL82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0749"/>
    <s v="En línea"/>
  </r>
  <r>
    <s v="02546150"/>
    <s v="05/02/2025"/>
    <s v="19:46"/>
    <s v="OFX32E"/>
    <x v="0"/>
    <s v="BOGOTÁ, D.C."/>
    <x v="0"/>
    <x v="0"/>
    <n v="19206.88"/>
    <n v="1.232"/>
    <n v="15590"/>
    <n v="15590"/>
    <s v="1000800910561005"/>
    <n v="16129.73"/>
    <n v="19871.827359999999"/>
    <x v="28"/>
    <x v="1"/>
    <x v="17"/>
    <n v="1005"/>
    <n v="10008009"/>
    <s v="SABANA"/>
    <n v="1056"/>
    <s v="Combustibles"/>
    <s v="0040007354"/>
    <x v="0"/>
    <s v="38120"/>
    <s v="En línea"/>
  </r>
  <r>
    <s v="02546037"/>
    <s v="05/02/2025"/>
    <s v="17:32"/>
    <s v="OFW94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9230"/>
    <s v="En línea"/>
  </r>
  <r>
    <s v="01585049"/>
    <s v="05/02/2025"/>
    <s v="17:30"/>
    <s v="DDR3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2904"/>
    <s v="En línea"/>
  </r>
  <r>
    <s v="01584773"/>
    <s v="05/02/2025"/>
    <s v="11:19"/>
    <s v="OFK0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9233"/>
    <s v="En línea"/>
  </r>
  <r>
    <s v="02545722"/>
    <s v="05/02/2025"/>
    <s v="10:31"/>
    <s v="OLN146"/>
    <x v="0"/>
    <s v="BOGOTÁ, D.C."/>
    <x v="0"/>
    <x v="0"/>
    <n v="62360"/>
    <n v="4"/>
    <n v="15590"/>
    <n v="15590"/>
    <s v="1000800910561005"/>
    <n v="16129.73"/>
    <n v="64518.92"/>
    <x v="28"/>
    <x v="1"/>
    <x v="17"/>
    <n v="1005"/>
    <n v="10008009"/>
    <s v="SABANA"/>
    <n v="1056"/>
    <s v="Combustibles"/>
    <s v="0040007354"/>
    <x v="0"/>
    <s v="112640"/>
    <s v="En línea"/>
  </r>
  <r>
    <s v="02545726"/>
    <s v="05/02/2025"/>
    <s v="10:34"/>
    <s v="OJX132"/>
    <x v="0"/>
    <s v="BOGOTÁ, D.C."/>
    <x v="0"/>
    <x v="0"/>
    <n v="62360"/>
    <n v="4"/>
    <n v="15590"/>
    <n v="15590"/>
    <s v="1000800910561005"/>
    <n v="16129.73"/>
    <n v="64518.92"/>
    <x v="28"/>
    <x v="1"/>
    <x v="17"/>
    <n v="1005"/>
    <n v="10008009"/>
    <s v="SABANA"/>
    <n v="1056"/>
    <s v="Combustibles"/>
    <s v="0040007354"/>
    <x v="0"/>
    <s v="177139"/>
    <s v="En línea"/>
  </r>
  <r>
    <s v="02546001"/>
    <s v="05/02/2025"/>
    <s v="16:53"/>
    <s v="OAN1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9032"/>
    <s v="En línea"/>
  </r>
  <r>
    <s v="02546004"/>
    <s v="05/02/2025"/>
    <s v="16:57"/>
    <s v="OFJ6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5771"/>
    <s v="En línea"/>
  </r>
  <r>
    <s v="03499439"/>
    <s v="05/02/2025"/>
    <s v="23:31"/>
    <s v="OFJ5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1987"/>
    <s v="En línea"/>
  </r>
  <r>
    <s v="01585322"/>
    <s v="05/02/2025"/>
    <s v="23:40"/>
    <s v="OFJ5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6815"/>
    <s v="En línea"/>
  </r>
  <r>
    <s v="02546318"/>
    <s v="05/02/2025"/>
    <s v="23:55"/>
    <s v="OFJ9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2932"/>
    <s v="En línea"/>
  </r>
  <r>
    <s v="02104270"/>
    <s v="05/02/2025"/>
    <s v="11:43"/>
    <s v="LHA71F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0"/>
    <s v="En línea"/>
  </r>
  <r>
    <s v="01759506"/>
    <s v="05/02/2025"/>
    <s v="01:57"/>
    <s v="OFQ16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0925"/>
    <s v="En línea"/>
  </r>
  <r>
    <s v="01759499"/>
    <s v="05/02/2025"/>
    <s v="01:47"/>
    <s v="OFO43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9986"/>
    <s v="En línea"/>
  </r>
  <r>
    <s v="01759681"/>
    <s v="05/02/2025"/>
    <s v="07:09"/>
    <s v="LBL68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9764"/>
    <s v="En línea"/>
  </r>
  <r>
    <s v="01760132"/>
    <s v="05/02/2025"/>
    <s v="16:47"/>
    <s v="OFQ15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8582"/>
    <s v="En línea"/>
  </r>
  <r>
    <s v="02748617"/>
    <s v="05/02/2025"/>
    <s v="18:04"/>
    <s v="OGF63E"/>
    <x v="0"/>
    <s v="BOGOTÁ, D.C."/>
    <x v="0"/>
    <x v="0"/>
    <n v="16806.650000000001"/>
    <n v="1.085"/>
    <n v="15490"/>
    <n v="15490"/>
    <s v="1000800913611005"/>
    <n v="16129.73"/>
    <n v="17500.75705"/>
    <x v="13"/>
    <x v="1"/>
    <x v="17"/>
    <n v="1005"/>
    <n v="10008009"/>
    <s v="SABANA"/>
    <n v="1361"/>
    <s v="Combustibles"/>
    <s v="0040007354"/>
    <x v="0"/>
    <s v="77012"/>
    <s v="En línea"/>
  </r>
  <r>
    <s v="02747824"/>
    <s v="05/02/2025"/>
    <s v="00:05"/>
    <s v="OFQ03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87592"/>
    <s v="En línea"/>
  </r>
  <r>
    <s v="02747822"/>
    <s v="05/02/2025"/>
    <s v="00:01"/>
    <s v="DDO06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9565"/>
    <s v="En línea"/>
  </r>
  <r>
    <s v="02748281"/>
    <s v="05/02/2025"/>
    <s v="11:29"/>
    <s v="OFL3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1376"/>
    <s v="En línea"/>
  </r>
  <r>
    <s v="04226705"/>
    <s v="05/02/2025"/>
    <s v="03:13"/>
    <s v="OLO699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46140"/>
    <s v="En línea"/>
  </r>
  <r>
    <s v="01464704"/>
    <s v="05/02/2025"/>
    <s v="17:25"/>
    <s v="OLM892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11113"/>
    <s v="En línea"/>
  </r>
  <r>
    <s v="01464831"/>
    <s v="05/02/2025"/>
    <s v="22:17"/>
    <s v="OLN077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61094"/>
    <s v="En línea"/>
  </r>
  <r>
    <s v="01464410"/>
    <s v="05/02/2025"/>
    <s v="01:20"/>
    <s v="JQU940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75022"/>
    <s v="En línea"/>
  </r>
  <r>
    <s v="01420113"/>
    <s v="05/02/2025"/>
    <s v="02:33"/>
    <s v="OFZ52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61634"/>
    <s v="En línea"/>
  </r>
  <r>
    <s v="02493337"/>
    <s v="05/02/2025"/>
    <s v="07:38"/>
    <s v="OFT63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48446"/>
    <s v="En línea"/>
  </r>
  <r>
    <s v="01420261"/>
    <s v="05/02/2025"/>
    <s v="09:21"/>
    <s v="OFQ60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73993"/>
    <s v="En línea"/>
  </r>
  <r>
    <s v="04250428"/>
    <s v="05/02/2025"/>
    <s v="22:12"/>
    <s v="OJX083"/>
    <x v="0"/>
    <s v="BOGOTÁ, D.C."/>
    <x v="0"/>
    <x v="0"/>
    <n v="76800"/>
    <n v="5"/>
    <n v="15360"/>
    <n v="15360"/>
    <s v="1000800914421005"/>
    <n v="16129.73"/>
    <n v="80648.649999999994"/>
    <x v="30"/>
    <x v="1"/>
    <x v="17"/>
    <n v="1005"/>
    <n v="10008009"/>
    <s v="SABANA"/>
    <n v="1442"/>
    <s v="Combustibles"/>
    <s v="0040007354"/>
    <x v="0"/>
    <s v="212761"/>
    <s v="En línea"/>
  </r>
  <r>
    <s v="02493946"/>
    <s v="05/02/2025"/>
    <s v="23:01"/>
    <s v="OGB73E"/>
    <x v="0"/>
    <s v="BOGOTÁ, D.C."/>
    <x v="0"/>
    <x v="0"/>
    <n v="20613.12"/>
    <n v="1.3420000000000001"/>
    <n v="15360"/>
    <n v="15360"/>
    <s v="1000800914421005"/>
    <n v="16129.73"/>
    <n v="21646.097659999999"/>
    <x v="30"/>
    <x v="1"/>
    <x v="17"/>
    <n v="1005"/>
    <n v="10008009"/>
    <s v="SABANA"/>
    <n v="1442"/>
    <s v="Combustibles"/>
    <s v="0040007354"/>
    <x v="0"/>
    <s v="92066"/>
    <s v="En línea"/>
  </r>
  <r>
    <s v="03416634"/>
    <s v="05/02/2025"/>
    <s v="00:03"/>
    <s v="OGC09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68336"/>
    <s v="En línea"/>
  </r>
  <r>
    <s v="01215510"/>
    <s v="05/02/2025"/>
    <s v="20:19"/>
    <s v="LHG90F"/>
    <x v="0"/>
    <s v="BOGOTÁ, D.C."/>
    <x v="0"/>
    <x v="0"/>
    <n v="23235"/>
    <n v="1.5"/>
    <n v="15490"/>
    <n v="15490"/>
    <s v="1000800937031005"/>
    <n v="16129.73"/>
    <n v="24194.595000000001"/>
    <x v="48"/>
    <x v="1"/>
    <x v="16"/>
    <n v="1005"/>
    <n v="10008009"/>
    <s v="SABANA"/>
    <n v="3703"/>
    <s v="Combustibles"/>
    <s v="0040007354"/>
    <x v="0"/>
    <s v="52250"/>
    <s v="En línea"/>
  </r>
  <r>
    <s v="02371918"/>
    <s v="05/02/2025"/>
    <s v="18:19"/>
    <s v="OLN179"/>
    <x v="2"/>
    <s v="BOGOTÁ, D.C."/>
    <x v="0"/>
    <x v="0"/>
    <n v="333528.57"/>
    <n v="21.338999999999999"/>
    <n v="15630"/>
    <n v="15630"/>
    <s v="10008009930267"/>
    <n v="16316.6"/>
    <n v="348179.92739999999"/>
    <x v="33"/>
    <x v="1"/>
    <x v="19"/>
    <n v="267"/>
    <n v="10008009"/>
    <s v="SABANA"/>
    <n v="930"/>
    <s v="Combustibles"/>
    <s v="0040006107"/>
    <x v="0"/>
    <s v="88468"/>
    <s v="En línea"/>
  </r>
  <r>
    <s v="02371943"/>
    <s v="05/02/2025"/>
    <s v="19:23"/>
    <s v="OLN177"/>
    <x v="2"/>
    <s v="BOGOTÁ, D.C."/>
    <x v="0"/>
    <x v="0"/>
    <n v="274306.5"/>
    <n v="17.55"/>
    <n v="15630"/>
    <n v="15630"/>
    <s v="10008009930267"/>
    <n v="16316.6"/>
    <n v="286356.33"/>
    <x v="33"/>
    <x v="1"/>
    <x v="19"/>
    <n v="267"/>
    <n v="10008009"/>
    <s v="SABANA"/>
    <n v="930"/>
    <s v="Combustibles"/>
    <s v="0040006107"/>
    <x v="0"/>
    <s v="65481"/>
    <s v="En línea"/>
  </r>
  <r>
    <s v="01626127"/>
    <s v="05/02/2025"/>
    <s v="06:16"/>
    <s v="OJX151"/>
    <x v="0"/>
    <s v="BOGOTÁ, D.C."/>
    <x v="0"/>
    <x v="0"/>
    <n v="62520"/>
    <n v="4"/>
    <n v="15630"/>
    <n v="15630"/>
    <s v="100080099301005"/>
    <n v="16129.73"/>
    <n v="64518.92"/>
    <x v="33"/>
    <x v="1"/>
    <x v="17"/>
    <n v="1005"/>
    <n v="10008009"/>
    <s v="SABANA"/>
    <n v="930"/>
    <s v="Combustibles"/>
    <s v="0040007354"/>
    <x v="0"/>
    <s v="192236"/>
    <s v="En línea"/>
  </r>
  <r>
    <s v="02276804"/>
    <s v="05/02/2025"/>
    <s v="16:58"/>
    <s v="ODT181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74535"/>
    <s v="En línea"/>
  </r>
  <r>
    <s v="01281375"/>
    <s v="05/02/2025"/>
    <s v="01:36"/>
    <s v="LHA13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46866"/>
    <s v="En línea"/>
  </r>
  <r>
    <s v="04333275"/>
    <s v="05/02/2025"/>
    <s v="08:02"/>
    <s v="ODT188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67464"/>
    <s v="En línea"/>
  </r>
  <r>
    <s v="04333388"/>
    <s v="05/02/2025"/>
    <s v="10:48"/>
    <s v="OAN75E"/>
    <x v="0"/>
    <s v="BOGOTÁ, D.C."/>
    <x v="0"/>
    <x v="0"/>
    <n v="29903.279999999999"/>
    <n v="1.9279999999999999"/>
    <n v="15510"/>
    <n v="15510"/>
    <s v="1000800910401005"/>
    <n v="16129.73"/>
    <n v="31098.119439999999"/>
    <x v="22"/>
    <x v="1"/>
    <x v="17"/>
    <n v="1005"/>
    <n v="10008009"/>
    <s v="SABANA"/>
    <n v="1040"/>
    <s v="Combustibles"/>
    <s v="0040007354"/>
    <x v="0"/>
    <s v="77333"/>
    <s v="En línea"/>
  </r>
  <r>
    <s v="04333429"/>
    <s v="05/02/2025"/>
    <s v="11:55"/>
    <s v="ODT177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57320"/>
    <s v="En línea"/>
  </r>
  <r>
    <s v="03172359"/>
    <s v="05/02/2025"/>
    <s v="11:50"/>
    <s v="OFN47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9570"/>
    <s v="En línea"/>
  </r>
  <r>
    <s v="04333771"/>
    <s v="05/02/2025"/>
    <s v="20:43"/>
    <s v="ODT190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46800"/>
    <s v="En línea"/>
  </r>
  <r>
    <s v="04333465"/>
    <s v="05/02/2025"/>
    <s v="12:50"/>
    <s v="OFJ41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1380"/>
    <s v="En línea"/>
  </r>
  <r>
    <s v="03172549"/>
    <s v="05/02/2025"/>
    <s v="22:52"/>
    <s v="OFY21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82746"/>
    <s v="En línea"/>
  </r>
  <r>
    <s v="01830009"/>
    <s v="05/02/2025"/>
    <s v="00:01"/>
    <s v="OFJ01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87959"/>
    <s v="En línea"/>
  </r>
  <r>
    <s v="01830069"/>
    <s v="05/02/2025"/>
    <s v="20:02"/>
    <s v="OLN050"/>
    <x v="6"/>
    <s v="BOGOTÁ, D.C."/>
    <x v="0"/>
    <x v="1"/>
    <n v="150990.1"/>
    <n v="14.435"/>
    <n v="10460"/>
    <n v="10460"/>
    <s v="100080091038865"/>
    <n v="10584.12"/>
    <n v="152781.77220000001"/>
    <x v="52"/>
    <x v="1"/>
    <x v="27"/>
    <n v="865"/>
    <n v="10008009"/>
    <s v="SABANA"/>
    <n v="1038"/>
    <s v="Combustibles"/>
    <s v="0040006277"/>
    <x v="0"/>
    <s v="94720"/>
    <s v="En línea"/>
  </r>
  <r>
    <s v="02464434"/>
    <s v="05/02/2025"/>
    <s v="17:09"/>
    <s v="OFT7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5810"/>
    <s v="En línea"/>
  </r>
  <r>
    <s v="02464469"/>
    <s v="05/02/2025"/>
    <s v="17:35"/>
    <s v="DDO83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8704"/>
    <s v="En línea"/>
  </r>
  <r>
    <s v="01690463"/>
    <s v="05/02/2025"/>
    <s v="17:50"/>
    <s v="OAM3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117753"/>
    <s v="En línea"/>
  </r>
  <r>
    <s v="02463911"/>
    <s v="05/02/2025"/>
    <s v="07:08"/>
    <s v="OFK5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7810"/>
    <s v="En línea"/>
  </r>
  <r>
    <s v="02463925"/>
    <s v="05/02/2025"/>
    <s v="07:21"/>
    <s v="OFY46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8858"/>
    <s v="En línea"/>
  </r>
  <r>
    <s v="02464107"/>
    <s v="05/02/2025"/>
    <s v="10:09"/>
    <s v="DDP53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2526"/>
    <s v="En línea"/>
  </r>
  <r>
    <s v="01690568"/>
    <s v="05/02/2025"/>
    <s v="19:36"/>
    <s v="OFQ6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7167"/>
    <s v="En línea"/>
  </r>
  <r>
    <s v="01690616"/>
    <s v="05/02/2025"/>
    <s v="20:35"/>
    <s v="OFY4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4504"/>
    <s v="En línea"/>
  </r>
  <r>
    <s v="01689872"/>
    <s v="05/02/2025"/>
    <s v="07:22"/>
    <s v="OFV7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7008"/>
    <s v="En línea"/>
  </r>
  <r>
    <s v="01690193"/>
    <s v="05/02/2025"/>
    <s v="12:04"/>
    <s v="DDU0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103758"/>
    <s v="En línea"/>
  </r>
  <r>
    <s v="02464317"/>
    <s v="05/02/2025"/>
    <s v="14:44"/>
    <s v="OFU5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4180"/>
    <s v="En línea"/>
  </r>
  <r>
    <s v="01690350"/>
    <s v="05/02/2025"/>
    <s v="15:11"/>
    <s v="DDV2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95699"/>
    <s v="En línea"/>
  </r>
  <r>
    <s v="03498771"/>
    <s v="05/02/2025"/>
    <s v="08:03"/>
    <s v="GCX113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79928"/>
    <s v="En línea"/>
  </r>
  <r>
    <s v="03499111"/>
    <s v="05/02/2025"/>
    <s v="15:56"/>
    <s v="GCX049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02090"/>
    <s v="En línea"/>
  </r>
  <r>
    <s v="03499159"/>
    <s v="05/02/2025"/>
    <s v="17:06"/>
    <s v="OKZ857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41948"/>
    <s v="En línea"/>
  </r>
  <r>
    <s v="01431545"/>
    <s v="05/02/2025"/>
    <s v="18:52"/>
    <s v="LHA20F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33769"/>
    <s v="En línea"/>
  </r>
  <r>
    <s v="02420335"/>
    <s v="05/02/2025"/>
    <s v="19:30"/>
    <s v="LHB52F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17887"/>
    <s v="En línea"/>
  </r>
  <r>
    <s v="01431427"/>
    <s v="05/02/2025"/>
    <s v="15:31"/>
    <s v="OGE09E"/>
    <x v="0"/>
    <s v="BOGOTÁ, D.C."/>
    <x v="0"/>
    <x v="0"/>
    <n v="31260"/>
    <n v="2"/>
    <n v="15630"/>
    <n v="15630"/>
    <s v="1000800910681005"/>
    <n v="16129.73"/>
    <n v="32259.46"/>
    <x v="16"/>
    <x v="1"/>
    <x v="17"/>
    <n v="1005"/>
    <n v="10008009"/>
    <s v="SABANA"/>
    <n v="1068"/>
    <s v="Combustibles"/>
    <s v="0040007354"/>
    <x v="0"/>
    <s v="96053"/>
    <s v="En línea"/>
  </r>
  <r>
    <s v="02420205"/>
    <s v="05/02/2025"/>
    <s v="14:48"/>
    <s v="DDP74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57953"/>
    <s v="En línea"/>
  </r>
  <r>
    <s v="02419877"/>
    <s v="05/02/2025"/>
    <s v="01:15"/>
    <s v="GCX016"/>
    <x v="0"/>
    <s v="BOGOTÁ, D.C."/>
    <x v="0"/>
    <x v="1"/>
    <n v="41840"/>
    <n v="4"/>
    <n v="10460"/>
    <n v="10460"/>
    <s v="1000800910681005"/>
    <n v="10510.43"/>
    <n v="42041.72"/>
    <x v="16"/>
    <x v="1"/>
    <x v="17"/>
    <n v="1005"/>
    <n v="10008009"/>
    <s v="SABANA"/>
    <n v="1068"/>
    <s v="Combustibles"/>
    <s v="0040007354"/>
    <x v="0"/>
    <s v="88123"/>
    <s v="En línea"/>
  </r>
  <r>
    <s v="48942560"/>
    <s v="05/02/2025"/>
    <s v="02:36"/>
    <s v="DDN98E"/>
    <x v="0"/>
    <s v="BOGOTÁ, D.C."/>
    <x v="0"/>
    <x v="0"/>
    <n v="23610"/>
    <n v="1.5"/>
    <n v="15740"/>
    <n v="15740"/>
    <s v="1000800923351005"/>
    <n v="16129.73"/>
    <n v="24194.595000000001"/>
    <x v="42"/>
    <x v="1"/>
    <x v="16"/>
    <n v="1005"/>
    <n v="10008009"/>
    <s v="SABANA"/>
    <n v="2335"/>
    <s v="Combustibles"/>
    <s v="0040007354"/>
    <x v="0"/>
    <s v="86490"/>
    <s v="En línea"/>
  </r>
  <r>
    <s v="2353911"/>
    <s v="05/02/2025"/>
    <s v="13:31"/>
    <s v="OFY49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31965"/>
    <s v="En línea"/>
  </r>
  <r>
    <s v="2354395"/>
    <s v="05/02/2025"/>
    <s v="22:51"/>
    <s v="OFY45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5453"/>
    <s v="En línea"/>
  </r>
  <r>
    <s v="2353317"/>
    <s v="05/02/2025"/>
    <s v="00:37"/>
    <s v="OFW61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8458"/>
    <s v="En línea"/>
  </r>
  <r>
    <s v="2353871"/>
    <s v="05/02/2025"/>
    <s v="12:53"/>
    <s v="ODT178"/>
    <x v="0"/>
    <s v="BOGOTÁ, D.C."/>
    <x v="0"/>
    <x v="0"/>
    <n v="79135"/>
    <n v="5"/>
    <n v="15827"/>
    <n v="15827"/>
    <s v="1000800923381005"/>
    <n v="16129.73"/>
    <n v="80648.649999999994"/>
    <x v="8"/>
    <x v="1"/>
    <x v="16"/>
    <n v="1005"/>
    <n v="10008009"/>
    <s v="SABANA"/>
    <n v="2338"/>
    <s v="Combustibles"/>
    <s v="0040007354"/>
    <x v="0"/>
    <s v="177150"/>
    <s v="En línea"/>
  </r>
  <r>
    <s v="2353638"/>
    <s v="05/02/2025"/>
    <s v="08:36"/>
    <s v="OFQ64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49570"/>
    <s v="En línea"/>
  </r>
  <r>
    <s v="2353585"/>
    <s v="05/02/2025"/>
    <s v="07:58"/>
    <s v="OFW59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57137"/>
    <s v="En línea"/>
  </r>
  <r>
    <s v="2353629"/>
    <s v="05/02/2025"/>
    <s v="08:30"/>
    <s v="GCX118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86772"/>
    <s v="En línea"/>
  </r>
  <r>
    <s v="2353910"/>
    <s v="05/02/2025"/>
    <s v="13:30"/>
    <s v="OLM875"/>
    <x v="0"/>
    <s v="BOGOTÁ, D.C."/>
    <x v="0"/>
    <x v="1"/>
    <n v="283.36500000000001"/>
    <n v="2.7E-2"/>
    <n v="10495"/>
    <n v="10495"/>
    <s v="1000800923381005"/>
    <n v="10510.43"/>
    <n v="283.78161"/>
    <x v="8"/>
    <x v="1"/>
    <x v="16"/>
    <n v="1005"/>
    <n v="10008009"/>
    <s v="SABANA"/>
    <n v="2338"/>
    <s v="Combustibles"/>
    <s v="0040007354"/>
    <x v="0"/>
    <s v="22333"/>
    <s v="En línea"/>
  </r>
  <r>
    <s v="2354261"/>
    <s v="05/02/2025"/>
    <s v="19:56"/>
    <s v="LIS752"/>
    <x v="0"/>
    <s v="BOGOTÁ, D.C."/>
    <x v="0"/>
    <x v="1"/>
    <n v="42158.415000000001"/>
    <n v="4.0170000000000003"/>
    <n v="10495"/>
    <n v="10495"/>
    <s v="1000800923381005"/>
    <n v="10510.43"/>
    <n v="42220.397310000008"/>
    <x v="8"/>
    <x v="1"/>
    <x v="16"/>
    <n v="1005"/>
    <n v="10008009"/>
    <s v="SABANA"/>
    <n v="2338"/>
    <s v="Combustibles"/>
    <s v="0040007354"/>
    <x v="0"/>
    <s v="32400"/>
    <s v="En línea"/>
  </r>
  <r>
    <s v="2354345"/>
    <s v="05/02/2025"/>
    <s v="21:35"/>
    <s v="OLO574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96682"/>
    <s v="En línea"/>
  </r>
  <r>
    <s v="02719734"/>
    <s v="05/02/2025"/>
    <s v="16:58"/>
    <s v="OKZ895"/>
    <x v="2"/>
    <s v="BOGOTÁ, D.C."/>
    <x v="0"/>
    <x v="1"/>
    <n v="210017.92000000001"/>
    <n v="20.271999999999998"/>
    <n v="10360"/>
    <n v="10360"/>
    <s v="100080092046267"/>
    <n v="10697.3"/>
    <n v="216855.66559999998"/>
    <x v="2"/>
    <x v="1"/>
    <x v="19"/>
    <n v="267"/>
    <n v="10008009"/>
    <s v="SABANA"/>
    <n v="2046"/>
    <s v="Combustibles"/>
    <s v="0040006107"/>
    <x v="0"/>
    <s v="13866"/>
    <s v="En línea"/>
  </r>
  <r>
    <s v="01651737"/>
    <s v="05/02/2025"/>
    <s v="17:48"/>
    <s v="OLN182"/>
    <x v="2"/>
    <s v="BOGOTÁ, D.C."/>
    <x v="0"/>
    <x v="0"/>
    <n v="199733.7"/>
    <n v="12.73"/>
    <n v="15690"/>
    <n v="15690"/>
    <s v="100080092046267"/>
    <n v="16316.6"/>
    <n v="207710.318"/>
    <x v="2"/>
    <x v="1"/>
    <x v="19"/>
    <n v="267"/>
    <n v="10008009"/>
    <s v="SABANA"/>
    <n v="2046"/>
    <s v="Combustibles"/>
    <s v="0040006107"/>
    <x v="0"/>
    <s v="71106"/>
    <s v="En línea"/>
  </r>
  <r>
    <s v="011012271"/>
    <s v="05/02/2025"/>
    <s v="13:16"/>
    <s v="OLM896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13587"/>
    <s v="En línea"/>
  </r>
  <r>
    <s v="011012440"/>
    <s v="05/02/2025"/>
    <s v="16:41"/>
    <s v="OKZ799"/>
    <x v="0"/>
    <s v="BOGOTÁ, D.C."/>
    <x v="0"/>
    <x v="1"/>
    <n v="85440"/>
    <n v="8"/>
    <n v="10680"/>
    <n v="10680"/>
    <s v="100080099281005"/>
    <n v="10510.43"/>
    <n v="84083.44"/>
    <x v="4"/>
    <x v="1"/>
    <x v="17"/>
    <n v="1005"/>
    <n v="10008009"/>
    <s v="SABANA"/>
    <n v="928"/>
    <s v="Combustibles"/>
    <s v="0040007354"/>
    <x v="0"/>
    <s v="199807"/>
    <s v="En línea"/>
  </r>
  <r>
    <s v="02854785"/>
    <s v="05/02/2025"/>
    <s v="23:13"/>
    <s v="GCX109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33763"/>
    <s v="En línea"/>
  </r>
  <r>
    <s v="011012196"/>
    <s v="05/02/2025"/>
    <s v="11:46"/>
    <s v="LIS856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20498"/>
    <s v="En línea"/>
  </r>
  <r>
    <s v="02854308"/>
    <s v="05/02/2025"/>
    <s v="11:29"/>
    <s v="OLM872"/>
    <x v="1"/>
    <s v="BOGOTÁ, D.C."/>
    <x v="0"/>
    <x v="0"/>
    <n v="294899.5"/>
    <n v="19.074999999999999"/>
    <n v="15460"/>
    <n v="15460"/>
    <s v="100080099281015"/>
    <n v="15969.49"/>
    <n v="304618.02174999996"/>
    <x v="4"/>
    <x v="1"/>
    <x v="32"/>
    <n v="1015"/>
    <n v="10008009"/>
    <s v="SABANA"/>
    <n v="928"/>
    <s v="Combustibles"/>
    <s v="0040007477"/>
    <x v="0"/>
    <s v="129450"/>
    <s v="En línea"/>
  </r>
  <r>
    <s v="02693766"/>
    <s v="05/02/2025"/>
    <s v="23:41"/>
    <s v="DDP04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97268"/>
    <s v="En línea"/>
  </r>
  <r>
    <s v="03755313"/>
    <s v="05/02/2025"/>
    <s v="07:12"/>
    <s v="DDU96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84308"/>
    <s v="En línea"/>
  </r>
  <r>
    <s v="02693768"/>
    <s v="05/02/2025"/>
    <s v="23:43"/>
    <s v="OGA46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78411"/>
    <s v="En línea"/>
  </r>
  <r>
    <s v="03755732"/>
    <s v="05/02/2025"/>
    <s v="18:35"/>
    <s v="OGF87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58190"/>
    <s v="En línea"/>
  </r>
  <r>
    <s v="04327107"/>
    <s v="05/02/2025"/>
    <s v="21:04"/>
    <s v="LIS838"/>
    <x v="0"/>
    <s v="BOGOTÁ, D.C."/>
    <x v="0"/>
    <x v="1"/>
    <n v="41960"/>
    <n v="4"/>
    <n v="10490"/>
    <n v="10490"/>
    <s v="100080099581005"/>
    <n v="10510.43"/>
    <n v="42041.72"/>
    <x v="35"/>
    <x v="1"/>
    <x v="17"/>
    <n v="1005"/>
    <n v="10008009"/>
    <s v="SABANA"/>
    <n v="958"/>
    <s v="Combustibles"/>
    <s v="0040007354"/>
    <x v="0"/>
    <s v="38329"/>
    <s v="En línea"/>
  </r>
  <r>
    <s v="01484312"/>
    <s v="05/02/2025"/>
    <s v="23:15"/>
    <s v="OFJ38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78733"/>
    <s v="En línea"/>
  </r>
  <r>
    <s v="02427370"/>
    <s v="05/02/2025"/>
    <s v="20:12"/>
    <s v="LIS729"/>
    <x v="0"/>
    <s v="BOGOTÁ, D.C."/>
    <x v="0"/>
    <x v="0"/>
    <n v="46650"/>
    <n v="3"/>
    <n v="15550"/>
    <n v="15550"/>
    <s v="100080099581005"/>
    <n v="16129.73"/>
    <n v="48389.19"/>
    <x v="35"/>
    <x v="1"/>
    <x v="17"/>
    <n v="1005"/>
    <n v="10008009"/>
    <s v="SABANA"/>
    <n v="958"/>
    <s v="Combustibles"/>
    <s v="0040007354"/>
    <x v="0"/>
    <s v="37473"/>
    <s v="En línea"/>
  </r>
  <r>
    <s v="03387029"/>
    <s v="05/02/2025"/>
    <s v="21:22"/>
    <s v="OFL52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46956"/>
    <s v="En línea"/>
  </r>
  <r>
    <s v="01483999"/>
    <s v="05/02/2025"/>
    <s v="13:03"/>
    <s v="ODT192"/>
    <x v="0"/>
    <s v="BOGOTÁ, D.C."/>
    <x v="0"/>
    <x v="0"/>
    <n v="77750"/>
    <n v="5"/>
    <n v="15550"/>
    <n v="15550"/>
    <s v="100080099581005"/>
    <n v="16129.73"/>
    <n v="80648.649999999994"/>
    <x v="35"/>
    <x v="1"/>
    <x v="17"/>
    <n v="1005"/>
    <n v="10008009"/>
    <s v="SABANA"/>
    <n v="958"/>
    <s v="Combustibles"/>
    <s v="0040007354"/>
    <x v="0"/>
    <s v="152692"/>
    <s v="En línea"/>
  </r>
  <r>
    <s v="04190270"/>
    <s v="05/02/2025"/>
    <s v="16:28"/>
    <s v="LHF26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6096"/>
    <s v="En línea"/>
  </r>
  <r>
    <s v="01138495"/>
    <s v="05/02/2025"/>
    <s v="17:48"/>
    <s v="OJX124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94198"/>
    <s v="En línea"/>
  </r>
  <r>
    <s v="04190299"/>
    <s v="05/02/2025"/>
    <s v="18:13"/>
    <s v="AWV21D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133650"/>
    <s v="En línea"/>
  </r>
  <r>
    <s v="02241724"/>
    <s v="05/02/2025"/>
    <s v="21:18"/>
    <s v="DDY8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9892"/>
    <s v="En línea"/>
  </r>
  <r>
    <s v="01138381"/>
    <s v="05/02/2025"/>
    <s v="09:06"/>
    <s v="OAM57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91543"/>
    <s v="En línea"/>
  </r>
  <r>
    <s v="03251512"/>
    <s v="05/02/2025"/>
    <s v="10:08"/>
    <s v="JQV262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36635"/>
    <s v="En línea"/>
  </r>
  <r>
    <s v="02241681"/>
    <s v="05/02/2025"/>
    <s v="19:12"/>
    <s v="JQV274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57506"/>
    <s v="En línea"/>
  </r>
  <r>
    <s v="02241533"/>
    <s v="05/02/2025"/>
    <s v="10:24"/>
    <s v="LHA43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8070"/>
    <s v="En línea"/>
  </r>
  <r>
    <s v="02241549"/>
    <s v="05/02/2025"/>
    <s v="11:27"/>
    <s v="OAN3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0228"/>
    <s v="En línea"/>
  </r>
  <r>
    <s v="02241674"/>
    <s v="05/02/2025"/>
    <s v="18:54"/>
    <s v="OLN186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22727"/>
    <s v="En línea"/>
  </r>
  <r>
    <s v="01138512"/>
    <s v="05/02/2025"/>
    <s v="18:59"/>
    <s v="OLN162"/>
    <x v="0"/>
    <s v="BOGOTÁ, D.C."/>
    <x v="0"/>
    <x v="0"/>
    <n v="92340"/>
    <n v="6"/>
    <n v="15390"/>
    <n v="15390"/>
    <s v="1000800915551005"/>
    <n v="16129.73"/>
    <n v="96778.38"/>
    <x v="31"/>
    <x v="1"/>
    <x v="16"/>
    <n v="1005"/>
    <n v="10008009"/>
    <s v="SABANA"/>
    <n v="1555"/>
    <s v="Combustibles"/>
    <s v="0040007354"/>
    <x v="0"/>
    <s v="158335"/>
    <s v="En línea"/>
  </r>
  <r>
    <s v="01138392"/>
    <s v="05/02/2025"/>
    <s v="09:45"/>
    <s v="OAM8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9452"/>
    <s v="En línea"/>
  </r>
  <r>
    <s v="03251559"/>
    <s v="05/02/2025"/>
    <s v="12:06"/>
    <s v="OFW66E"/>
    <x v="0"/>
    <s v="BOGOTÁ, D.C."/>
    <x v="0"/>
    <x v="0"/>
    <n v="20145.509999999998"/>
    <n v="1.3089999999999999"/>
    <n v="15390"/>
    <n v="15390"/>
    <s v="1000800915551005"/>
    <n v="16129.73"/>
    <n v="21113.816569999999"/>
    <x v="31"/>
    <x v="1"/>
    <x v="16"/>
    <n v="1005"/>
    <n v="10008009"/>
    <s v="SABANA"/>
    <n v="1555"/>
    <s v="Combustibles"/>
    <s v="0040007354"/>
    <x v="0"/>
    <s v="56168"/>
    <s v="En línea"/>
  </r>
  <r>
    <s v="02241586"/>
    <s v="05/02/2025"/>
    <s v="13:22"/>
    <s v="OAN08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4172"/>
    <s v="En línea"/>
  </r>
  <r>
    <s v="04190232"/>
    <s v="05/02/2025"/>
    <s v="14:24"/>
    <s v="OAM64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79750"/>
    <s v="En línea"/>
  </r>
  <r>
    <s v="02241678"/>
    <s v="05/02/2025"/>
    <s v="19:01"/>
    <s v="OFV6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5168"/>
    <s v="En línea"/>
  </r>
  <r>
    <s v="04190315"/>
    <s v="05/02/2025"/>
    <s v="19:29"/>
    <s v="OFW68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3864"/>
    <s v="En línea"/>
  </r>
  <r>
    <s v="01138520"/>
    <s v="05/02/2025"/>
    <s v="19:25"/>
    <s v="LIS731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56502"/>
    <s v="En línea"/>
  </r>
  <r>
    <s v="03251733"/>
    <s v="05/02/2025"/>
    <s v="20:26"/>
    <s v="LHE40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35020"/>
    <s v="En línea"/>
  </r>
  <r>
    <s v="04190246"/>
    <s v="05/02/2025"/>
    <s v="15:00"/>
    <s v="OAN4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7745"/>
    <s v="En línea"/>
  </r>
  <r>
    <s v="03251666"/>
    <s v="05/02/2025"/>
    <s v="17:14"/>
    <s v="LHE13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35696"/>
    <s v="En línea"/>
  </r>
  <r>
    <s v="01138474"/>
    <s v="05/02/2025"/>
    <s v="16:14"/>
    <s v="OLN241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65706"/>
    <s v="En línea"/>
  </r>
  <r>
    <s v="04190150"/>
    <s v="05/02/2025"/>
    <s v="09:43"/>
    <s v="OLO674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5217"/>
    <s v="En línea"/>
  </r>
  <r>
    <s v="03251528"/>
    <s v="05/02/2025"/>
    <s v="10:53"/>
    <s v="OLN213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38654"/>
    <s v="En línea"/>
  </r>
  <r>
    <s v="03251505"/>
    <s v="05/02/2025"/>
    <s v="09:47"/>
    <s v="LIS839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45339"/>
    <s v="En línea"/>
  </r>
  <r>
    <s v="03251640"/>
    <s v="05/02/2025"/>
    <s v="16:03"/>
    <s v="OLO701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90831"/>
    <s v="En línea"/>
  </r>
  <r>
    <s v="03251626"/>
    <s v="05/02/2025"/>
    <s v="15:11"/>
    <s v="LIS783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5901"/>
    <s v="En línea"/>
  </r>
  <r>
    <s v="01862074"/>
    <s v="05/02/2025"/>
    <s v="09:38"/>
    <s v="OFP0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8464"/>
    <s v="En línea"/>
  </r>
  <r>
    <s v="02739722"/>
    <s v="05/02/2025"/>
    <s v="03:37"/>
    <s v="OFM0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7962"/>
    <s v="En línea"/>
  </r>
  <r>
    <s v="02739857"/>
    <s v="05/02/2025"/>
    <s v="06:05"/>
    <s v="OGD90E"/>
    <x v="0"/>
    <s v="BOGOTÁ, D.C."/>
    <x v="0"/>
    <x v="0"/>
    <n v="30920"/>
    <n v="2"/>
    <n v="15460"/>
    <n v="15460"/>
    <s v="1000800910471005"/>
    <n v="16129.73"/>
    <n v="32259.46"/>
    <x v="6"/>
    <x v="1"/>
    <x v="17"/>
    <n v="1005"/>
    <n v="10008009"/>
    <s v="SABANA"/>
    <n v="1047"/>
    <s v="Combustibles"/>
    <s v="0040007354"/>
    <x v="0"/>
    <s v="32832"/>
    <s v="En línea"/>
  </r>
  <r>
    <s v="01861926"/>
    <s v="05/02/2025"/>
    <s v="07:46"/>
    <s v="LHB45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13432"/>
    <s v="En línea"/>
  </r>
  <r>
    <s v="02739986"/>
    <s v="05/02/2025"/>
    <s v="07:32"/>
    <s v="OFP45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0850"/>
    <s v="En línea"/>
  </r>
  <r>
    <s v="01862355"/>
    <s v="05/02/2025"/>
    <s v="13:24"/>
    <s v="DDQ5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4306"/>
    <s v="En línea"/>
  </r>
  <r>
    <s v="02740411"/>
    <s v="05/02/2025"/>
    <s v="14:53"/>
    <s v="OFP07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6563"/>
    <s v="En línea"/>
  </r>
  <r>
    <s v="02740584"/>
    <s v="05/02/2025"/>
    <s v="18:12"/>
    <s v="OFO3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6235"/>
    <s v="En línea"/>
  </r>
  <r>
    <s v="01862158"/>
    <s v="05/02/2025"/>
    <s v="10:39"/>
    <s v="OFP1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5738"/>
    <s v="En línea"/>
  </r>
  <r>
    <s v="02739718"/>
    <s v="05/02/2025"/>
    <s v="03:32"/>
    <s v="OKZ814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215894"/>
    <s v="En línea"/>
  </r>
  <r>
    <s v="02740397"/>
    <s v="05/02/2025"/>
    <s v="14:39"/>
    <s v="OLO665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09952"/>
    <s v="En línea"/>
  </r>
  <r>
    <s v="02740643"/>
    <s v="05/02/2025"/>
    <s v="19:09"/>
    <s v="OLO632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80076"/>
    <s v="En línea"/>
  </r>
  <r>
    <s v="02674038"/>
    <s v="05/02/2025"/>
    <s v="06:05"/>
    <s v="JQV273"/>
    <x v="0"/>
    <s v="BOGOTÁ, D.C."/>
    <x v="0"/>
    <x v="0"/>
    <n v="46140"/>
    <n v="3"/>
    <n v="15380"/>
    <n v="15380"/>
    <s v="1000800910611005"/>
    <n v="16129.73"/>
    <n v="48389.19"/>
    <x v="15"/>
    <x v="1"/>
    <x v="17"/>
    <n v="1005"/>
    <n v="10008009"/>
    <s v="SABANA"/>
    <n v="1061"/>
    <s v="Combustibles"/>
    <s v="0040007354"/>
    <x v="0"/>
    <s v="37748"/>
    <s v="En línea"/>
  </r>
  <r>
    <s v="02674390"/>
    <s v="05/02/2025"/>
    <s v="11:21"/>
    <s v="OLN155"/>
    <x v="0"/>
    <s v="BOGOTÁ, D.C."/>
    <x v="0"/>
    <x v="0"/>
    <n v="61520"/>
    <n v="4"/>
    <n v="15380"/>
    <n v="15380"/>
    <s v="1000800910611005"/>
    <n v="16129.73"/>
    <n v="64518.92"/>
    <x v="15"/>
    <x v="1"/>
    <x v="17"/>
    <n v="1005"/>
    <n v="10008009"/>
    <s v="SABANA"/>
    <n v="1061"/>
    <s v="Combustibles"/>
    <s v="0040007354"/>
    <x v="0"/>
    <s v="151727"/>
    <s v="En línea"/>
  </r>
  <r>
    <s v="02674990"/>
    <s v="05/02/2025"/>
    <s v="21:44"/>
    <s v="OFT60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52359"/>
    <s v="En línea"/>
  </r>
  <r>
    <s v="01683062"/>
    <s v="05/02/2025"/>
    <s v="15:19"/>
    <s v="OGG10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73337"/>
    <s v="En línea"/>
  </r>
  <r>
    <s v="01558792"/>
    <s v="05/02/2025"/>
    <s v="07:38"/>
    <s v="OGB14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67348"/>
    <s v="En línea"/>
  </r>
  <r>
    <s v="01559067"/>
    <s v="05/02/2025"/>
    <s v="14:35"/>
    <s v="OFM84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36504"/>
    <s v="En línea"/>
  </r>
  <r>
    <s v="02456650"/>
    <s v="05/02/2025"/>
    <s v="23:03"/>
    <s v="OAO41E"/>
    <x v="0"/>
    <s v="BOGOTÁ, D.C."/>
    <x v="0"/>
    <x v="0"/>
    <n v="31460"/>
    <n v="2"/>
    <n v="15730"/>
    <n v="15730"/>
    <s v="1000800910671005"/>
    <n v="16129.73"/>
    <n v="32259.46"/>
    <x v="36"/>
    <x v="1"/>
    <x v="17"/>
    <n v="1005"/>
    <n v="10008009"/>
    <s v="SABANA"/>
    <n v="1067"/>
    <s v="Combustibles"/>
    <s v="0040007354"/>
    <x v="0"/>
    <s v="80159"/>
    <s v="En línea"/>
  </r>
  <r>
    <s v="02456656"/>
    <s v="05/02/2025"/>
    <s v="23:19"/>
    <s v="OFM90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44502"/>
    <s v="En línea"/>
  </r>
  <r>
    <s v="02456348"/>
    <s v="05/02/2025"/>
    <s v="15:52"/>
    <s v="OFM81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37071"/>
    <s v="En línea"/>
  </r>
  <r>
    <s v="01559131"/>
    <s v="05/02/2025"/>
    <s v="16:04"/>
    <s v="OAP52E"/>
    <x v="0"/>
    <s v="BOGOTÁ, D.C."/>
    <x v="0"/>
    <x v="0"/>
    <n v="31460"/>
    <n v="2"/>
    <n v="15730"/>
    <n v="15730"/>
    <s v="1000800910671005"/>
    <n v="16129.73"/>
    <n v="32259.46"/>
    <x v="36"/>
    <x v="1"/>
    <x v="17"/>
    <n v="1005"/>
    <n v="10008009"/>
    <s v="SABANA"/>
    <n v="1067"/>
    <s v="Combustibles"/>
    <s v="0040007354"/>
    <x v="0"/>
    <s v="97312"/>
    <s v="En línea"/>
  </r>
  <r>
    <s v="01559070"/>
    <s v="05/02/2025"/>
    <s v="14:38"/>
    <s v="OGG22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0937"/>
    <s v="En línea"/>
  </r>
  <r>
    <s v="03120607"/>
    <s v="05/02/2025"/>
    <s v="20:46"/>
    <s v="OJX876"/>
    <x v="2"/>
    <s v="BOGOTÁ, D.C."/>
    <x v="0"/>
    <x v="1"/>
    <n v="176983.64"/>
    <n v="16.556000000000001"/>
    <n v="10690"/>
    <n v="10690"/>
    <s v="100080092304267"/>
    <n v="10697.3"/>
    <n v="177104.4988"/>
    <x v="0"/>
    <x v="1"/>
    <x v="19"/>
    <n v="267"/>
    <n v="10008009"/>
    <s v="SABANA"/>
    <n v="2304"/>
    <s v="Combustibles"/>
    <s v="0040006107"/>
    <x v="0"/>
    <s v="86491"/>
    <s v="En línea"/>
  </r>
  <r>
    <s v="0476439"/>
    <s v="05/02/2025"/>
    <s v="01:11"/>
    <s v="OFZ69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0524"/>
    <s v="En línea"/>
  </r>
  <r>
    <s v="0165244"/>
    <s v="05/02/2025"/>
    <s v="10:21"/>
    <s v="OLN110"/>
    <x v="9"/>
    <s v="BOGOTÁ, D.C."/>
    <x v="0"/>
    <x v="0"/>
    <n v="126131.5"/>
    <n v="7.81"/>
    <n v="16150"/>
    <n v="16150"/>
    <s v="100080091358164"/>
    <n v="16215.81"/>
    <n v="126645.48609999999"/>
    <x v="21"/>
    <x v="1"/>
    <x v="18"/>
    <n v="164"/>
    <n v="10008009"/>
    <s v="SABANA"/>
    <n v="1358"/>
    <s v="Combustibles"/>
    <s v="0040006240"/>
    <x v="0"/>
    <s v="106171"/>
    <s v="En línea"/>
  </r>
  <r>
    <s v="03253652"/>
    <s v="05/02/2025"/>
    <s v="16:04"/>
    <s v="OJX109"/>
    <x v="0"/>
    <s v="BOGOTÁ, D.C."/>
    <x v="0"/>
    <x v="0"/>
    <n v="61520"/>
    <n v="4"/>
    <n v="15380"/>
    <n v="15380"/>
    <s v="1000800926001005"/>
    <n v="16129.73"/>
    <n v="64518.92"/>
    <x v="14"/>
    <x v="1"/>
    <x v="16"/>
    <n v="1005"/>
    <n v="10008009"/>
    <s v="SABANA"/>
    <n v="2600"/>
    <s v="Combustibles"/>
    <s v="0040007354"/>
    <x v="0"/>
    <s v="232838"/>
    <s v="En línea"/>
  </r>
  <r>
    <s v="04226853"/>
    <s v="05/02/2025"/>
    <s v="11:20"/>
    <s v="DDP77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76742"/>
    <s v="En línea"/>
  </r>
  <r>
    <s v="02392821"/>
    <s v="05/02/2025"/>
    <s v="11:40"/>
    <s v="DDN95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85575"/>
    <s v="En línea"/>
  </r>
  <r>
    <s v="02392941"/>
    <s v="05/02/2025"/>
    <s v="17:35"/>
    <s v="OFK97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15113"/>
    <s v="En línea"/>
  </r>
  <r>
    <s v="02392899"/>
    <s v="05/02/2025"/>
    <s v="15:39"/>
    <s v="OEU956"/>
    <x v="0"/>
    <s v="BOGOTÁ, D.C."/>
    <x v="0"/>
    <x v="0"/>
    <n v="76900"/>
    <n v="5"/>
    <n v="15380"/>
    <n v="15380"/>
    <s v="1000800926001005"/>
    <n v="16129.73"/>
    <n v="80648.649999999994"/>
    <x v="14"/>
    <x v="1"/>
    <x v="16"/>
    <n v="1005"/>
    <n v="10008009"/>
    <s v="SABANA"/>
    <n v="2600"/>
    <s v="Combustibles"/>
    <s v="0040007354"/>
    <x v="0"/>
    <s v="215634"/>
    <s v="En línea"/>
  </r>
  <r>
    <s v="02393058"/>
    <s v="05/02/2025"/>
    <s v="21:09"/>
    <s v="DDW20E"/>
    <x v="0"/>
    <s v="BOGOTÁ, D.C."/>
    <x v="0"/>
    <x v="0"/>
    <n v="22270.240000000002"/>
    <n v="1.448"/>
    <n v="15380"/>
    <n v="15380"/>
    <s v="1000800926001005"/>
    <n v="16129.73"/>
    <n v="23355.849039999997"/>
    <x v="14"/>
    <x v="1"/>
    <x v="16"/>
    <n v="1005"/>
    <n v="10008009"/>
    <s v="SABANA"/>
    <n v="2600"/>
    <s v="Combustibles"/>
    <s v="0040007354"/>
    <x v="0"/>
    <s v="57540"/>
    <s v="En línea"/>
  </r>
  <r>
    <s v="01464412"/>
    <s v="05/02/2025"/>
    <s v="01:31"/>
    <s v="DDQ03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75839"/>
    <s v="En línea"/>
  </r>
  <r>
    <s v="03253382"/>
    <s v="05/02/2025"/>
    <s v="06:09"/>
    <s v="DDU83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87395"/>
    <s v="En línea"/>
  </r>
  <r>
    <s v="04226791"/>
    <s v="05/02/2025"/>
    <s v="08:56"/>
    <s v="DDU62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71212"/>
    <s v="En línea"/>
  </r>
  <r>
    <s v="01464511"/>
    <s v="05/02/2025"/>
    <s v="08:29"/>
    <s v="GCX116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90245"/>
    <s v="En línea"/>
  </r>
  <r>
    <s v="02339651"/>
    <s v="05/02/2025"/>
    <s v="14:57"/>
    <s v="LHE41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24839"/>
    <s v="En línea"/>
  </r>
  <r>
    <s v="05145193"/>
    <s v="05/02/2025"/>
    <s v="12:01"/>
    <s v="JQV260"/>
    <x v="0"/>
    <s v="BOGOTÁ, D.C."/>
    <x v="0"/>
    <x v="0"/>
    <n v="46380"/>
    <n v="3"/>
    <n v="15460"/>
    <n v="15460"/>
    <s v="100080099841005"/>
    <n v="16129.73"/>
    <n v="48389.19"/>
    <x v="34"/>
    <x v="1"/>
    <x v="17"/>
    <n v="1005"/>
    <n v="10008009"/>
    <s v="SABANA"/>
    <n v="984"/>
    <s v="Combustibles"/>
    <s v="0040007354"/>
    <x v="0"/>
    <s v="39075"/>
    <s v="En línea"/>
  </r>
  <r>
    <s v="05145217"/>
    <s v="05/02/2025"/>
    <s v="13:35"/>
    <s v="LBM29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51177"/>
    <s v="En línea"/>
  </r>
  <r>
    <s v="02339360"/>
    <s v="05/02/2025"/>
    <s v="01:24"/>
    <s v="LHE01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40935"/>
    <s v="En línea"/>
  </r>
  <r>
    <s v="02339472"/>
    <s v="05/02/2025"/>
    <s v="08:24"/>
    <s v="OBF232"/>
    <x v="0"/>
    <s v="BOGOTÁ, D.C."/>
    <x v="0"/>
    <x v="0"/>
    <n v="61840"/>
    <n v="4"/>
    <n v="15460"/>
    <n v="15460"/>
    <s v="100080099841005"/>
    <n v="16129.73"/>
    <n v="64518.92"/>
    <x v="34"/>
    <x v="1"/>
    <x v="17"/>
    <n v="1005"/>
    <n v="10008009"/>
    <s v="SABANA"/>
    <n v="984"/>
    <s v="Combustibles"/>
    <s v="0040007354"/>
    <x v="0"/>
    <s v="387003"/>
    <s v="En línea"/>
  </r>
  <r>
    <s v="04281868"/>
    <s v="05/02/2025"/>
    <s v="00:04"/>
    <s v="JQV016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89634"/>
    <s v="En línea"/>
  </r>
  <r>
    <s v="03269586"/>
    <s v="05/02/2025"/>
    <s v="07:08"/>
    <s v="JQU941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10544"/>
    <s v="En línea"/>
  </r>
  <r>
    <s v="2784058"/>
    <s v="05/02/2025"/>
    <s v="21:31"/>
    <s v="OLN076"/>
    <x v="0"/>
    <s v="BOGOTÁ, D.C."/>
    <x v="0"/>
    <x v="1"/>
    <n v="31067.34"/>
    <n v="2.9929999999999999"/>
    <n v="10380"/>
    <n v="10380"/>
    <s v="100080099901005"/>
    <n v="10510.43"/>
    <n v="31457.716990000001"/>
    <x v="45"/>
    <x v="1"/>
    <x v="17"/>
    <n v="1005"/>
    <n v="10008009"/>
    <s v="SABANA"/>
    <n v="990"/>
    <s v="Combustibles"/>
    <s v="0040007354"/>
    <x v="0"/>
    <s v="185181"/>
    <s v="En línea"/>
  </r>
  <r>
    <s v="02854769"/>
    <s v="05/02/2025"/>
    <s v="22:43"/>
    <s v="OFY12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89360"/>
    <s v="En línea"/>
  </r>
  <r>
    <s v="011012691"/>
    <s v="05/02/2025"/>
    <s v="21:42"/>
    <s v="OKZ840"/>
    <x v="0"/>
    <s v="BOGOTÁ, D.C."/>
    <x v="0"/>
    <x v="0"/>
    <n v="47879.62"/>
    <n v="3.097"/>
    <n v="15460"/>
    <n v="15460"/>
    <s v="100080099281005"/>
    <n v="16129.73"/>
    <n v="49953.773809999999"/>
    <x v="4"/>
    <x v="1"/>
    <x v="17"/>
    <n v="1005"/>
    <n v="10008009"/>
    <s v="SABANA"/>
    <n v="928"/>
    <s v="Combustibles"/>
    <s v="0040007354"/>
    <x v="0"/>
    <s v="135202"/>
    <s v="En línea"/>
  </r>
  <r>
    <s v="011011805"/>
    <s v="05/02/2025"/>
    <s v="00:32"/>
    <s v="OFN28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37139"/>
    <s v="En línea"/>
  </r>
  <r>
    <s v="02854025"/>
    <s v="05/02/2025"/>
    <s v="05:12"/>
    <s v="OFJ40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62325"/>
    <s v="En línea"/>
  </r>
  <r>
    <s v="01420109"/>
    <s v="05/02/2025"/>
    <s v="00:36"/>
    <s v="GCX024"/>
    <x v="0"/>
    <s v="BOGOTÁ, D.C."/>
    <x v="0"/>
    <x v="1"/>
    <n v="40960"/>
    <n v="4"/>
    <n v="10240"/>
    <n v="10240"/>
    <s v="1000800914421005"/>
    <n v="10510.43"/>
    <n v="42041.72"/>
    <x v="30"/>
    <x v="1"/>
    <x v="17"/>
    <n v="1005"/>
    <n v="10008009"/>
    <s v="SABANA"/>
    <n v="1442"/>
    <s v="Combustibles"/>
    <s v="0040007354"/>
    <x v="0"/>
    <s v="138592"/>
    <s v="En línea"/>
  </r>
  <r>
    <s v="02104534"/>
    <s v="05/02/2025"/>
    <s v="23:12"/>
    <s v="OKZ784"/>
    <x v="0"/>
    <s v="BOGOTÁ, D.C."/>
    <x v="0"/>
    <x v="1"/>
    <n v="85520"/>
    <n v="8"/>
    <n v="10690"/>
    <n v="10690"/>
    <s v="1000800923041005"/>
    <n v="10510.43"/>
    <n v="84083.44"/>
    <x v="0"/>
    <x v="1"/>
    <x v="16"/>
    <n v="1005"/>
    <n v="10008009"/>
    <s v="SABANA"/>
    <n v="2304"/>
    <s v="Combustibles"/>
    <s v="0040007354"/>
    <x v="0"/>
    <s v="195498"/>
    <s v="En línea"/>
  </r>
  <r>
    <s v="01760185"/>
    <s v="05/02/2025"/>
    <s v="17:48"/>
    <s v="OKZ853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42519"/>
    <s v="En línea"/>
  </r>
  <r>
    <s v="01760120"/>
    <s v="05/02/2025"/>
    <s v="16:34"/>
    <s v="OLO686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30267"/>
    <s v="En línea"/>
  </r>
  <r>
    <s v="02719619"/>
    <s v="05/02/2025"/>
    <s v="14:13"/>
    <s v="OFQ68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6250"/>
    <s v="En línea"/>
  </r>
  <r>
    <s v="01651501"/>
    <s v="05/02/2025"/>
    <s v="10:39"/>
    <s v="JQU993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82670"/>
    <s v="En línea"/>
  </r>
  <r>
    <s v="01651856"/>
    <s v="05/02/2025"/>
    <s v="21:24"/>
    <s v="GCX078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4817"/>
    <s v="En línea"/>
  </r>
  <r>
    <s v="02719947"/>
    <s v="05/02/2025"/>
    <s v="22:17"/>
    <s v="GCX079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04517"/>
    <s v="En línea"/>
  </r>
  <r>
    <s v="01384954"/>
    <s v="05/02/2025"/>
    <s v="08:12"/>
    <s v="LIS989"/>
    <x v="0"/>
    <s v="BOGOTÁ, D.C."/>
    <x v="0"/>
    <x v="1"/>
    <n v="41160"/>
    <n v="4"/>
    <n v="10290"/>
    <n v="10290"/>
    <s v="1000800914191005"/>
    <n v="10510.43"/>
    <n v="42041.72"/>
    <x v="3"/>
    <x v="1"/>
    <x v="17"/>
    <n v="1005"/>
    <n v="10008009"/>
    <s v="SABANA"/>
    <n v="1419"/>
    <s v="Combustibles"/>
    <s v="0040007354"/>
    <x v="0"/>
    <s v="13606"/>
    <s v="En línea"/>
  </r>
  <r>
    <s v="04362348"/>
    <s v="05/02/2025"/>
    <s v="06:29"/>
    <s v="OKZ755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81564"/>
    <s v="En línea"/>
  </r>
  <r>
    <s v="02423065"/>
    <s v="05/02/2025"/>
    <s v="10:16"/>
    <s v="OLM890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156070"/>
    <s v="En línea"/>
  </r>
  <r>
    <s v="02378610"/>
    <s v="05/02/2025"/>
    <s v="14:39"/>
    <s v="LIS734"/>
    <x v="0"/>
    <s v="BOGOTÁ, D.C."/>
    <x v="0"/>
    <x v="0"/>
    <n v="46170"/>
    <n v="3"/>
    <n v="15390"/>
    <n v="15390"/>
    <s v="1000800914191005"/>
    <n v="16129.73"/>
    <n v="48389.19"/>
    <x v="3"/>
    <x v="1"/>
    <x v="17"/>
    <n v="1005"/>
    <n v="10008009"/>
    <s v="SABANA"/>
    <n v="1419"/>
    <s v="Combustibles"/>
    <s v="0040007354"/>
    <x v="0"/>
    <s v="45637"/>
    <s v="En línea"/>
  </r>
  <r>
    <s v="02378339"/>
    <s v="05/02/2025"/>
    <s v="07:45"/>
    <s v="JQV277"/>
    <x v="0"/>
    <s v="BOGOTÁ, D.C."/>
    <x v="0"/>
    <x v="0"/>
    <n v="46170"/>
    <n v="3"/>
    <n v="15390"/>
    <n v="15390"/>
    <s v="1000800914191005"/>
    <n v="16129.73"/>
    <n v="48389.19"/>
    <x v="3"/>
    <x v="1"/>
    <x v="17"/>
    <n v="1005"/>
    <n v="10008009"/>
    <s v="SABANA"/>
    <n v="1419"/>
    <s v="Combustibles"/>
    <s v="0040007354"/>
    <x v="0"/>
    <s v="67226"/>
    <s v="En línea"/>
  </r>
  <r>
    <s v="02378863"/>
    <s v="05/02/2025"/>
    <s v="20:19"/>
    <s v="LHE98F"/>
    <x v="0"/>
    <s v="BOGOTÁ, D.C."/>
    <x v="0"/>
    <x v="0"/>
    <n v="23085"/>
    <n v="1.5"/>
    <n v="15390"/>
    <n v="15390"/>
    <s v="1000800914191005"/>
    <n v="16129.73"/>
    <n v="24194.595000000001"/>
    <x v="3"/>
    <x v="1"/>
    <x v="17"/>
    <n v="1005"/>
    <n v="10008009"/>
    <s v="SABANA"/>
    <n v="1419"/>
    <s v="Combustibles"/>
    <s v="0040007354"/>
    <x v="0"/>
    <s v="26292"/>
    <s v="En línea"/>
  </r>
  <r>
    <s v="02854583"/>
    <s v="05/02/2025"/>
    <s v="18:04"/>
    <s v="GCX031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20174"/>
    <s v="En línea"/>
  </r>
  <r>
    <s v="011012045"/>
    <s v="05/02/2025"/>
    <s v="08:33"/>
    <s v="OLO738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96764"/>
    <s v="En línea"/>
  </r>
  <r>
    <s v="48958845"/>
    <s v="05/02/2025"/>
    <s v="11:47"/>
    <s v="OLN188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42893"/>
    <s v="En línea"/>
  </r>
  <r>
    <s v="48959498"/>
    <s v="05/02/2025"/>
    <s v="12:08"/>
    <s v="DDY13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88340"/>
    <s v="En línea"/>
  </r>
  <r>
    <s v="48960120"/>
    <s v="05/02/2025"/>
    <s v="12:28"/>
    <s v="DDY39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68996"/>
    <s v="En línea"/>
  </r>
  <r>
    <s v="48957033"/>
    <s v="05/02/2025"/>
    <s v="10:53"/>
    <s v="DDP33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55369"/>
    <s v="En línea"/>
  </r>
  <r>
    <s v="48971063"/>
    <s v="05/02/2025"/>
    <s v="17:44"/>
    <s v="LHA67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9399"/>
    <s v="En línea"/>
  </r>
  <r>
    <s v="48971107"/>
    <s v="05/02/2025"/>
    <s v="17:45"/>
    <s v="LHA15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4517"/>
    <s v="En línea"/>
  </r>
  <r>
    <s v="48971181"/>
    <s v="05/02/2025"/>
    <s v="17:48"/>
    <s v="LHA12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1516"/>
    <s v="En línea"/>
  </r>
  <r>
    <s v="48968680"/>
    <s v="05/02/2025"/>
    <s v="16:39"/>
    <s v="LHE72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19080"/>
    <s v="En línea"/>
  </r>
  <r>
    <s v="48946320"/>
    <s v="05/02/2025"/>
    <s v="06:41"/>
    <s v="OJX022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66870"/>
    <s v="En línea"/>
  </r>
  <r>
    <s v="48952390"/>
    <s v="05/02/2025"/>
    <s v="08:51"/>
    <s v="OFO59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55440"/>
    <s v="En línea"/>
  </r>
  <r>
    <s v="48951896"/>
    <s v="05/02/2025"/>
    <s v="08:40"/>
    <s v="OKZ835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8224"/>
    <s v="En línea"/>
  </r>
  <r>
    <s v="48943922"/>
    <s v="05/02/2025"/>
    <s v="05:01"/>
    <s v="ODT171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6857"/>
    <s v="En línea"/>
  </r>
  <r>
    <s v="48953380"/>
    <s v="05/02/2025"/>
    <s v="09:14"/>
    <s v="OJX138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221390"/>
    <s v="En línea"/>
  </r>
  <r>
    <s v="48954099"/>
    <s v="05/02/2025"/>
    <s v="09:31"/>
    <s v="OJX057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86743"/>
    <s v="En línea"/>
  </r>
  <r>
    <s v="48975686"/>
    <s v="05/02/2025"/>
    <s v="20:14"/>
    <s v="OLN068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43205"/>
    <s v="En línea"/>
  </r>
  <r>
    <s v="48977828"/>
    <s v="05/02/2025"/>
    <s v="21:55"/>
    <s v="OLN150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2493"/>
    <s v="En línea"/>
  </r>
  <r>
    <s v="48941644"/>
    <s v="05/02/2025"/>
    <s v="00:18"/>
    <s v="OBI852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392921"/>
    <s v="En línea"/>
  </r>
  <r>
    <s v="48971850"/>
    <s v="05/02/2025"/>
    <s v="18:07"/>
    <s v="OLN232"/>
    <x v="0"/>
    <s v="BOGOTÁ, D.C."/>
    <x v="0"/>
    <x v="1"/>
    <n v="41924.39"/>
    <n v="3.9889999999999999"/>
    <n v="10510"/>
    <n v="10510"/>
    <s v="1000800935401005"/>
    <n v="10510.43"/>
    <n v="41926.10527"/>
    <x v="32"/>
    <x v="1"/>
    <x v="16"/>
    <n v="1005"/>
    <n v="10008009"/>
    <s v="SABANA"/>
    <n v="3540"/>
    <s v="Combustibles"/>
    <s v="0040007354"/>
    <x v="0"/>
    <s v="159378"/>
    <s v="En línea"/>
  </r>
  <r>
    <s v="48978618"/>
    <s v="05/02/2025"/>
    <s v="22:46"/>
    <s v="OLO476"/>
    <x v="0"/>
    <s v="BOGOTÁ, D.C."/>
    <x v="0"/>
    <x v="1"/>
    <n v="35828.589999999997"/>
    <n v="3.4089999999999998"/>
    <n v="10510"/>
    <n v="10510"/>
    <s v="1000800935401005"/>
    <n v="10510.43"/>
    <n v="35830.055869999997"/>
    <x v="32"/>
    <x v="1"/>
    <x v="16"/>
    <n v="1005"/>
    <n v="10008009"/>
    <s v="SABANA"/>
    <n v="3540"/>
    <s v="Combustibles"/>
    <s v="0040007354"/>
    <x v="0"/>
    <s v="114398"/>
    <s v="En línea"/>
  </r>
  <r>
    <s v="03233144"/>
    <s v="05/02/2025"/>
    <s v="09:23"/>
    <s v="OFT56E"/>
    <x v="0"/>
    <s v="BOGOTÁ, D.C."/>
    <x v="0"/>
    <x v="0"/>
    <n v="23685"/>
    <n v="1.5"/>
    <n v="15790"/>
    <n v="15790"/>
    <s v="1000800935811005"/>
    <n v="16129.73"/>
    <n v="24194.595000000001"/>
    <x v="7"/>
    <x v="1"/>
    <x v="16"/>
    <n v="1005"/>
    <n v="10008009"/>
    <s v="SABANA"/>
    <n v="3581"/>
    <s v="Combustibles"/>
    <s v="0040007354"/>
    <x v="0"/>
    <s v="27900"/>
    <s v="En línea"/>
  </r>
  <r>
    <s v="02362310"/>
    <s v="05/02/2025"/>
    <s v="11:35"/>
    <s v="OKZ854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24332"/>
    <s v="En línea"/>
  </r>
  <r>
    <s v="01469028"/>
    <s v="05/02/2025"/>
    <s v="09:06"/>
    <s v="GCX124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7777"/>
    <s v="En línea"/>
  </r>
  <r>
    <s v="01469262"/>
    <s v="05/02/2025"/>
    <s v="16:29"/>
    <s v="GCX093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7893"/>
    <s v="En línea"/>
  </r>
  <r>
    <s v="01469407"/>
    <s v="05/02/2025"/>
    <s v="20:41"/>
    <s v="OLN084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241518"/>
    <s v="En línea"/>
  </r>
  <r>
    <s v="01469508"/>
    <s v="05/02/2025"/>
    <s v="23:35"/>
    <s v="OKZ795"/>
    <x v="0"/>
    <s v="BOGOTÁ, D.C."/>
    <x v="0"/>
    <x v="1"/>
    <n v="85192"/>
    <n v="8"/>
    <n v="10649"/>
    <n v="10649"/>
    <s v="1000800925901005"/>
    <n v="10510.43"/>
    <n v="84083.44"/>
    <x v="20"/>
    <x v="1"/>
    <x v="16"/>
    <n v="1005"/>
    <n v="10008009"/>
    <s v="SABANA"/>
    <n v="2590"/>
    <s v="Combustibles"/>
    <s v="0040007354"/>
    <x v="0"/>
    <s v="113400"/>
    <s v="En línea"/>
  </r>
  <r>
    <s v="02493639"/>
    <s v="05/02/2025"/>
    <s v="14:54"/>
    <s v="OGC26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87101"/>
    <s v="En línea"/>
  </r>
  <r>
    <s v="02493803"/>
    <s v="05/02/2025"/>
    <s v="18:43"/>
    <s v="LHE26F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33550"/>
    <s v="En línea"/>
  </r>
  <r>
    <s v="02493793"/>
    <s v="05/02/2025"/>
    <s v="18:33"/>
    <s v="OFZ55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66175"/>
    <s v="En línea"/>
  </r>
  <r>
    <s v="04250418"/>
    <s v="05/02/2025"/>
    <s v="21:33"/>
    <s v="OFR30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65432"/>
    <s v="En línea"/>
  </r>
  <r>
    <s v="01215286"/>
    <s v="05/02/2025"/>
    <s v="11:47"/>
    <s v="DDQ84E"/>
    <x v="0"/>
    <s v="BOGOTÁ, D.C."/>
    <x v="0"/>
    <x v="0"/>
    <n v="23235"/>
    <n v="1.5"/>
    <n v="15490"/>
    <n v="15490"/>
    <s v="1000800937031005"/>
    <n v="16129.73"/>
    <n v="24194.595000000001"/>
    <x v="48"/>
    <x v="1"/>
    <x v="16"/>
    <n v="1005"/>
    <n v="10008009"/>
    <s v="SABANA"/>
    <n v="3703"/>
    <s v="Combustibles"/>
    <s v="0040007354"/>
    <x v="0"/>
    <s v="93918"/>
    <s v="En línea"/>
  </r>
  <r>
    <s v="01626083"/>
    <s v="05/02/2025"/>
    <s v="02:21"/>
    <s v="OFV59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77158"/>
    <s v="En línea"/>
  </r>
  <r>
    <s v="02787100"/>
    <s v="05/02/2025"/>
    <s v="10:12"/>
    <s v="OKZ796"/>
    <x v="0"/>
    <s v="BOGOTÁ, D.C."/>
    <x v="0"/>
    <x v="1"/>
    <n v="82880"/>
    <n v="8"/>
    <n v="10360"/>
    <n v="10360"/>
    <s v="1000800911041005"/>
    <n v="10510.43"/>
    <n v="84083.44"/>
    <x v="29"/>
    <x v="1"/>
    <x v="17"/>
    <n v="1005"/>
    <n v="10008009"/>
    <s v="SABANA"/>
    <n v="1104"/>
    <s v="Combustibles"/>
    <s v="0040007354"/>
    <x v="0"/>
    <s v="91373"/>
    <s v="En línea"/>
  </r>
  <r>
    <s v="48974863"/>
    <s v="05/02/2025"/>
    <s v="19:42"/>
    <s v="DDW76E"/>
    <x v="0"/>
    <s v="BOGOTÁ, D.C."/>
    <x v="0"/>
    <x v="0"/>
    <n v="23610"/>
    <n v="1.5"/>
    <n v="15740"/>
    <n v="15740"/>
    <s v="1000800923351005"/>
    <n v="16129.73"/>
    <n v="24194.595000000001"/>
    <x v="42"/>
    <x v="1"/>
    <x v="16"/>
    <n v="1005"/>
    <n v="10008009"/>
    <s v="SABANA"/>
    <n v="2335"/>
    <s v="Combustibles"/>
    <s v="0040007354"/>
    <x v="0"/>
    <s v="81647"/>
    <s v="En línea"/>
  </r>
  <r>
    <s v="02362313"/>
    <s v="05/02/2025"/>
    <s v="11:40"/>
    <s v="OFL74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5857"/>
    <s v="En línea"/>
  </r>
  <r>
    <s v="02362382"/>
    <s v="05/02/2025"/>
    <s v="14:12"/>
    <s v="OFY65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5782"/>
    <s v="En línea"/>
  </r>
  <r>
    <s v="02362219"/>
    <s v="05/02/2025"/>
    <s v="08:24"/>
    <s v="LHA23F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3241"/>
    <s v="En línea"/>
  </r>
  <r>
    <s v="02362236"/>
    <s v="05/02/2025"/>
    <s v="08:51"/>
    <s v="DDV85E"/>
    <x v="0"/>
    <s v="BOGOTÁ, D.C."/>
    <x v="0"/>
    <x v="0"/>
    <n v="23049.262999999999"/>
    <n v="1.4470000000000001"/>
    <n v="15929"/>
    <n v="15929"/>
    <s v="1000800925901005"/>
    <n v="16129.73"/>
    <n v="23339.71931"/>
    <x v="20"/>
    <x v="1"/>
    <x v="16"/>
    <n v="1005"/>
    <n v="10008009"/>
    <s v="SABANA"/>
    <n v="2590"/>
    <s v="Combustibles"/>
    <s v="0040007354"/>
    <x v="0"/>
    <s v="71983"/>
    <s v="En línea"/>
  </r>
  <r>
    <s v="01469024"/>
    <s v="05/02/2025"/>
    <s v="09:03"/>
    <s v="OFY86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8298"/>
    <s v="En línea"/>
  </r>
  <r>
    <s v="02362107"/>
    <s v="05/02/2025"/>
    <s v="06:06"/>
    <s v="OGE08E"/>
    <x v="0"/>
    <s v="BOGOTÁ, D.C."/>
    <x v="0"/>
    <x v="0"/>
    <n v="31858"/>
    <n v="2"/>
    <n v="15929"/>
    <n v="15929"/>
    <s v="1000800925901005"/>
    <n v="16129.73"/>
    <n v="32259.46"/>
    <x v="20"/>
    <x v="1"/>
    <x v="16"/>
    <n v="1005"/>
    <n v="10008009"/>
    <s v="SABANA"/>
    <n v="2590"/>
    <s v="Combustibles"/>
    <s v="0040007354"/>
    <x v="0"/>
    <s v="55086"/>
    <s v="En línea"/>
  </r>
  <r>
    <s v="02362127"/>
    <s v="05/02/2025"/>
    <s v="06:24"/>
    <s v="OFY97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0121"/>
    <s v="En línea"/>
  </r>
  <r>
    <s v="02362429"/>
    <s v="05/02/2025"/>
    <s v="15:55"/>
    <s v="OFN07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7789"/>
    <s v="En línea"/>
  </r>
  <r>
    <s v="02362595"/>
    <s v="05/02/2025"/>
    <s v="21:32"/>
    <s v="DDW44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87256"/>
    <s v="En línea"/>
  </r>
  <r>
    <s v="03165503"/>
    <s v="05/02/2025"/>
    <s v="17:27"/>
    <s v="OFY76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7485"/>
    <s v="En línea"/>
  </r>
  <r>
    <s v="03165159"/>
    <s v="05/02/2025"/>
    <s v="06:59"/>
    <s v="OFY91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4339"/>
    <s v="En línea"/>
  </r>
  <r>
    <s v="03165465"/>
    <s v="05/02/2025"/>
    <s v="15:56"/>
    <s v="LHE49F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32297"/>
    <s v="En línea"/>
  </r>
  <r>
    <s v="02748485"/>
    <s v="05/02/2025"/>
    <s v="15:30"/>
    <s v="OLO498"/>
    <x v="2"/>
    <s v="BOGOTÁ, D.C."/>
    <x v="0"/>
    <x v="1"/>
    <n v="236964.73"/>
    <n v="22.806999999999999"/>
    <n v="10390"/>
    <n v="10390"/>
    <s v="100080091361267"/>
    <n v="10697.3"/>
    <n v="243973.32109999997"/>
    <x v="13"/>
    <x v="1"/>
    <x v="19"/>
    <n v="267"/>
    <n v="10008009"/>
    <s v="SABANA"/>
    <n v="1361"/>
    <s v="Combustibles"/>
    <s v="0040006107"/>
    <x v="0"/>
    <s v="64425"/>
    <s v="En línea"/>
  </r>
  <r>
    <s v="01399564"/>
    <s v="05/02/2025"/>
    <s v="10:49"/>
    <s v="OFO56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58792"/>
    <s v="En línea"/>
  </r>
  <r>
    <s v="03755435"/>
    <s v="05/02/2025"/>
    <s v="10:00"/>
    <s v="OFR62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53872"/>
    <s v="En línea"/>
  </r>
  <r>
    <s v="02693099"/>
    <s v="05/02/2025"/>
    <s v="05:53"/>
    <s v="OFO57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60604"/>
    <s v="En línea"/>
  </r>
  <r>
    <s v="03755888"/>
    <s v="05/02/2025"/>
    <s v="22:37"/>
    <s v="OFM89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60560"/>
    <s v="En línea"/>
  </r>
  <r>
    <s v="03755907"/>
    <s v="05/02/2025"/>
    <s v="23:24"/>
    <s v="DDO80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81068"/>
    <s v="En línea"/>
  </r>
  <r>
    <s v="03755420"/>
    <s v="05/02/2025"/>
    <s v="09:40"/>
    <s v="OKZ661"/>
    <x v="4"/>
    <s v="BOGOTÁ, D.C."/>
    <x v="0"/>
    <x v="0"/>
    <n v="93780"/>
    <n v="6"/>
    <n v="15630"/>
    <n v="15630"/>
    <s v="100080099291660"/>
    <n v="16129.73"/>
    <n v="96778.38"/>
    <x v="9"/>
    <x v="1"/>
    <x v="28"/>
    <n v="1660"/>
    <n v="10008009"/>
    <s v="SABANA"/>
    <n v="929"/>
    <s v="Combustibles"/>
    <s v="0040006223"/>
    <x v="0"/>
    <s v="159742"/>
    <s v="En línea"/>
  </r>
  <r>
    <s v="2354215"/>
    <s v="05/02/2025"/>
    <s v="19:13"/>
    <s v="OLM885"/>
    <x v="0"/>
    <s v="BOGOTÁ, D.C."/>
    <x v="0"/>
    <x v="1"/>
    <n v="42179.404999999999"/>
    <n v="4.0190000000000001"/>
    <n v="10495"/>
    <n v="10495"/>
    <s v="1000800923381005"/>
    <n v="10510.43"/>
    <n v="42241.418170000004"/>
    <x v="8"/>
    <x v="1"/>
    <x v="16"/>
    <n v="1005"/>
    <n v="10008009"/>
    <s v="SABANA"/>
    <n v="2338"/>
    <s v="Combustibles"/>
    <s v="0040007354"/>
    <x v="0"/>
    <s v="57981"/>
    <s v="En línea"/>
  </r>
  <r>
    <s v="0264634"/>
    <s v="05/02/2025"/>
    <s v="20:15"/>
    <s v="OBH777"/>
    <x v="2"/>
    <s v="BOGOTÁ, D.C."/>
    <x v="0"/>
    <x v="1"/>
    <n v="140095.1"/>
    <n v="13.093"/>
    <n v="10700"/>
    <n v="10700"/>
    <s v="100080091358267"/>
    <n v="10697.3"/>
    <n v="140059.74889999998"/>
    <x v="21"/>
    <x v="1"/>
    <x v="19"/>
    <n v="267"/>
    <n v="10008009"/>
    <s v="SABANA"/>
    <n v="1358"/>
    <s v="Combustibles"/>
    <s v="0040006107"/>
    <x v="0"/>
    <s v="136148"/>
    <s v="En línea"/>
  </r>
  <r>
    <s v="02693753"/>
    <s v="05/02/2025"/>
    <s v="22:47"/>
    <s v="GCW997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98684"/>
    <s v="En línea"/>
  </r>
  <r>
    <s v="02427007"/>
    <s v="05/02/2025"/>
    <s v="08:29"/>
    <s v="LHG87F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38713"/>
    <s v="En línea"/>
  </r>
  <r>
    <s v="01484306"/>
    <s v="05/02/2025"/>
    <s v="22:58"/>
    <s v="OEU932"/>
    <x v="0"/>
    <s v="BOGOTÁ, D.C."/>
    <x v="0"/>
    <x v="0"/>
    <n v="77750"/>
    <n v="5"/>
    <n v="15550"/>
    <n v="15550"/>
    <s v="100080099581005"/>
    <n v="16129.73"/>
    <n v="80648.649999999994"/>
    <x v="35"/>
    <x v="1"/>
    <x v="17"/>
    <n v="1005"/>
    <n v="10008009"/>
    <s v="SABANA"/>
    <n v="958"/>
    <s v="Combustibles"/>
    <s v="0040007354"/>
    <x v="0"/>
    <s v="210727"/>
    <s v="En línea"/>
  </r>
  <r>
    <s v="03387023"/>
    <s v="05/02/2025"/>
    <s v="21:14"/>
    <s v="OFJ15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84380"/>
    <s v="En línea"/>
  </r>
  <r>
    <s v="06172622"/>
    <s v="05/02/2025"/>
    <s v="18:14"/>
    <s v="OBI407"/>
    <x v="2"/>
    <s v="BOGOTÁ, D.C."/>
    <x v="0"/>
    <x v="1"/>
    <n v="151087.071"/>
    <n v="14.529"/>
    <n v="10399"/>
    <n v="10399"/>
    <s v="10008009984267"/>
    <n v="10697.3"/>
    <n v="155421.0717"/>
    <x v="34"/>
    <x v="1"/>
    <x v="19"/>
    <n v="267"/>
    <n v="10008009"/>
    <s v="SABANA"/>
    <n v="984"/>
    <s v="Combustibles"/>
    <s v="0040006107"/>
    <x v="0"/>
    <s v="124640"/>
    <s v="En línea"/>
  </r>
  <r>
    <s v="2742256"/>
    <s v="05/02/2025"/>
    <s v="11:17"/>
    <s v="LHA06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7225"/>
    <s v="En línea"/>
  </r>
  <r>
    <s v="2742258"/>
    <s v="05/02/2025"/>
    <s v="11:20"/>
    <s v="OKZ757"/>
    <x v="0"/>
    <s v="BOGOTÁ, D.C."/>
    <x v="0"/>
    <x v="0"/>
    <n v="47940"/>
    <n v="3"/>
    <n v="15980"/>
    <n v="15980"/>
    <s v="1000800911051005"/>
    <n v="16129.73"/>
    <n v="48389.19"/>
    <x v="38"/>
    <x v="1"/>
    <x v="17"/>
    <n v="1005"/>
    <n v="10008009"/>
    <s v="SABANA"/>
    <n v="1105"/>
    <s v="Combustibles"/>
    <s v="0040007354"/>
    <x v="0"/>
    <s v="109355"/>
    <s v="En línea"/>
  </r>
  <r>
    <s v="2742394"/>
    <s v="05/02/2025"/>
    <s v="14:15"/>
    <s v="OLN283"/>
    <x v="0"/>
    <s v="BOGOTÁ, D.C."/>
    <x v="0"/>
    <x v="0"/>
    <n v="47940"/>
    <n v="3"/>
    <n v="15980"/>
    <n v="15980"/>
    <s v="1000800911051005"/>
    <n v="16129.73"/>
    <n v="48389.19"/>
    <x v="38"/>
    <x v="1"/>
    <x v="17"/>
    <n v="1005"/>
    <n v="10008009"/>
    <s v="SABANA"/>
    <n v="1105"/>
    <s v="Combustibles"/>
    <s v="0040007354"/>
    <x v="0"/>
    <s v="125967"/>
    <s v="En línea"/>
  </r>
  <r>
    <s v="2742581"/>
    <s v="05/02/2025"/>
    <s v="17:31"/>
    <s v="LHE55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12504"/>
    <s v="En línea"/>
  </r>
  <r>
    <s v="2742551"/>
    <s v="05/02/2025"/>
    <s v="16:58"/>
    <s v="OFX30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42527"/>
    <s v="En línea"/>
  </r>
  <r>
    <s v="2742154"/>
    <s v="05/02/2025"/>
    <s v="08:35"/>
    <s v="OGB23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71324"/>
    <s v="En línea"/>
  </r>
  <r>
    <s v="2742718"/>
    <s v="05/02/2025"/>
    <s v="20:21"/>
    <s v="OKZ588"/>
    <x v="0"/>
    <s v="BOGOTÁ, D.C."/>
    <x v="0"/>
    <x v="0"/>
    <n v="79900"/>
    <n v="5"/>
    <n v="15980"/>
    <n v="15980"/>
    <s v="1000800911051005"/>
    <n v="16129.73"/>
    <n v="80648.649999999994"/>
    <x v="38"/>
    <x v="1"/>
    <x v="17"/>
    <n v="1005"/>
    <n v="10008009"/>
    <s v="SABANA"/>
    <n v="1105"/>
    <s v="Combustibles"/>
    <s v="0040007354"/>
    <x v="0"/>
    <s v="134960"/>
    <s v="En línea"/>
  </r>
  <r>
    <s v="2742437"/>
    <s v="05/02/2025"/>
    <s v="15:02"/>
    <s v="OLN243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77778"/>
    <s v="En línea"/>
  </r>
  <r>
    <s v="2742445"/>
    <s v="05/02/2025"/>
    <s v="15:09"/>
    <s v="OLO524"/>
    <x v="0"/>
    <s v="BOGOTÁ, D.C."/>
    <x v="0"/>
    <x v="1"/>
    <n v="87120"/>
    <n v="8"/>
    <n v="10890"/>
    <n v="10890"/>
    <s v="1000800911051005"/>
    <n v="10510.43"/>
    <n v="84083.44"/>
    <x v="38"/>
    <x v="1"/>
    <x v="17"/>
    <n v="1005"/>
    <n v="10008009"/>
    <s v="SABANA"/>
    <n v="1105"/>
    <s v="Combustibles"/>
    <s v="0040007354"/>
    <x v="0"/>
    <s v="912"/>
    <s v="En línea"/>
  </r>
  <r>
    <s v="2742146"/>
    <s v="05/02/2025"/>
    <s v="08:16"/>
    <s v="OLO523"/>
    <x v="0"/>
    <s v="BOGOTÁ, D.C."/>
    <x v="0"/>
    <x v="1"/>
    <n v="87120"/>
    <n v="8"/>
    <n v="10890"/>
    <n v="10890"/>
    <s v="1000800911051005"/>
    <n v="10510.43"/>
    <n v="84083.44"/>
    <x v="38"/>
    <x v="1"/>
    <x v="17"/>
    <n v="1005"/>
    <n v="10008009"/>
    <s v="SABANA"/>
    <n v="1105"/>
    <s v="Combustibles"/>
    <s v="0040007354"/>
    <x v="0"/>
    <s v="75960"/>
    <s v="En línea"/>
  </r>
  <r>
    <s v="2742667"/>
    <s v="05/02/2025"/>
    <s v="19:03"/>
    <s v="OLN234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02036"/>
    <s v="En línea"/>
  </r>
  <r>
    <s v="2742705"/>
    <s v="05/02/2025"/>
    <s v="20:03"/>
    <s v="GCX020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10529"/>
    <s v="En línea"/>
  </r>
  <r>
    <s v="2742793"/>
    <s v="05/02/2025"/>
    <s v="22:54"/>
    <s v="GCX022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32099"/>
    <s v="En línea"/>
  </r>
  <r>
    <s v="2354394"/>
    <s v="05/02/2025"/>
    <s v="22:48"/>
    <s v="OFN19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45660"/>
    <s v="En línea"/>
  </r>
  <r>
    <s v="2353894"/>
    <s v="05/02/2025"/>
    <s v="13:18"/>
    <s v="OKZ834"/>
    <x v="0"/>
    <s v="BOGOTÁ, D.C."/>
    <x v="0"/>
    <x v="0"/>
    <n v="63308"/>
    <n v="4"/>
    <n v="15827"/>
    <n v="15827"/>
    <s v="1000800923381005"/>
    <n v="16129.73"/>
    <n v="64518.92"/>
    <x v="8"/>
    <x v="1"/>
    <x v="16"/>
    <n v="1005"/>
    <n v="10008009"/>
    <s v="SABANA"/>
    <n v="2338"/>
    <s v="Combustibles"/>
    <s v="0040007354"/>
    <x v="0"/>
    <s v="145974"/>
    <s v="En línea"/>
  </r>
  <r>
    <s v="2354149"/>
    <s v="05/02/2025"/>
    <s v="18:12"/>
    <s v="OFY99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49482"/>
    <s v="En línea"/>
  </r>
  <r>
    <s v="2354276"/>
    <s v="05/02/2025"/>
    <s v="20:08"/>
    <s v="DDN67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82536"/>
    <s v="En línea"/>
  </r>
  <r>
    <s v="2354287"/>
    <s v="05/02/2025"/>
    <s v="20:19"/>
    <s v="OFW58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43859"/>
    <s v="En línea"/>
  </r>
  <r>
    <s v="2354035"/>
    <s v="05/02/2025"/>
    <s v="16:40"/>
    <s v="OLO316"/>
    <x v="0"/>
    <s v="BOGOTÁ, D.C."/>
    <x v="0"/>
    <x v="0"/>
    <n v="63308"/>
    <n v="4"/>
    <n v="15827"/>
    <n v="15827"/>
    <s v="1000800923381005"/>
    <n v="16129.73"/>
    <n v="64518.92"/>
    <x v="8"/>
    <x v="1"/>
    <x v="16"/>
    <n v="1005"/>
    <n v="10008009"/>
    <s v="SABANA"/>
    <n v="2338"/>
    <s v="Combustibles"/>
    <s v="0040007354"/>
    <x v="0"/>
    <s v="130682"/>
    <s v="En línea"/>
  </r>
  <r>
    <s v="2354295"/>
    <s v="05/02/2025"/>
    <s v="20:30"/>
    <s v="ODT151"/>
    <x v="0"/>
    <s v="BOGOTÁ, D.C."/>
    <x v="0"/>
    <x v="0"/>
    <n v="79135"/>
    <n v="5"/>
    <n v="15827"/>
    <n v="15827"/>
    <s v="1000800923381005"/>
    <n v="16129.73"/>
    <n v="80648.649999999994"/>
    <x v="8"/>
    <x v="1"/>
    <x v="16"/>
    <n v="1005"/>
    <n v="10008009"/>
    <s v="SABANA"/>
    <n v="2338"/>
    <s v="Combustibles"/>
    <s v="0040007354"/>
    <x v="0"/>
    <s v="167977"/>
    <s v="En línea"/>
  </r>
  <r>
    <s v="2353313"/>
    <s v="05/02/2025"/>
    <s v="00:03"/>
    <s v="OGC01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38450"/>
    <s v="En línea"/>
  </r>
  <r>
    <s v="0165355"/>
    <s v="05/02/2025"/>
    <s v="13:52"/>
    <s v="OFK45E"/>
    <x v="0"/>
    <s v="BOGOTÁ, D.C."/>
    <x v="0"/>
    <x v="0"/>
    <n v="24225"/>
    <n v="1.5"/>
    <n v="16150"/>
    <n v="16150"/>
    <s v="1000800913581005"/>
    <n v="16129.73"/>
    <n v="24194.595000000001"/>
    <x v="21"/>
    <x v="1"/>
    <x v="17"/>
    <n v="1005"/>
    <n v="10008009"/>
    <s v="SABANA"/>
    <n v="1358"/>
    <s v="Combustibles"/>
    <s v="0040007354"/>
    <x v="0"/>
    <s v="59186"/>
    <s v="En línea"/>
  </r>
  <r>
    <s v="02748467"/>
    <s v="05/02/2025"/>
    <s v="15:15"/>
    <s v="LBO90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2317"/>
    <s v="En línea"/>
  </r>
  <r>
    <s v="01760088"/>
    <s v="05/02/2025"/>
    <s v="15:46"/>
    <s v="OGA03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6468"/>
    <s v="En línea"/>
  </r>
  <r>
    <s v="01760056"/>
    <s v="05/02/2025"/>
    <s v="15:12"/>
    <s v="OFM9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0046"/>
    <s v="En línea"/>
  </r>
  <r>
    <s v="02748869"/>
    <s v="05/02/2025"/>
    <s v="22:52"/>
    <s v="LBO87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5737"/>
    <s v="En línea"/>
  </r>
  <r>
    <s v="01759504"/>
    <s v="05/02/2025"/>
    <s v="01:55"/>
    <s v="LBL74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2343"/>
    <s v="En línea"/>
  </r>
  <r>
    <s v="01759523"/>
    <s v="05/02/2025"/>
    <s v="02:26"/>
    <s v="LBL70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4064"/>
    <s v="En línea"/>
  </r>
  <r>
    <s v="02747922"/>
    <s v="05/02/2025"/>
    <s v="04:36"/>
    <s v="OFQ25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0888"/>
    <s v="En línea"/>
  </r>
  <r>
    <s v="01759725"/>
    <s v="05/02/2025"/>
    <s v="08:03"/>
    <s v="LBO86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8283"/>
    <s v="En línea"/>
  </r>
  <r>
    <s v="01542793"/>
    <s v="05/02/2025"/>
    <s v="07:32"/>
    <s v="OFQ51E"/>
    <x v="0"/>
    <s v="BOGOTÁ, D.C."/>
    <x v="0"/>
    <x v="0"/>
    <n v="23445"/>
    <n v="1.5"/>
    <n v="15630"/>
    <n v="15630"/>
    <s v="1000800914641005"/>
    <n v="16129.73"/>
    <n v="24194.595000000001"/>
    <x v="47"/>
    <x v="1"/>
    <x v="17"/>
    <n v="1005"/>
    <n v="10008009"/>
    <s v="SABANA"/>
    <n v="1464"/>
    <s v="Combustibles"/>
    <s v="0040007354"/>
    <x v="0"/>
    <s v="79194"/>
    <s v="En línea"/>
  </r>
  <r>
    <s v="02241424"/>
    <s v="05/02/2025"/>
    <s v="00:21"/>
    <s v="DDX87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94800"/>
    <s v="En línea"/>
  </r>
  <r>
    <s v="03251519"/>
    <s v="05/02/2025"/>
    <s v="10:21"/>
    <s v="OKZ758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143873"/>
    <s v="En línea"/>
  </r>
  <r>
    <s v="04190171"/>
    <s v="05/02/2025"/>
    <s v="10:40"/>
    <s v="LHB15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6270"/>
    <s v="En línea"/>
  </r>
  <r>
    <s v="04190205"/>
    <s v="05/02/2025"/>
    <s v="12:27"/>
    <s v="OAN86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75800"/>
    <s v="En línea"/>
  </r>
  <r>
    <s v="03251545"/>
    <s v="05/02/2025"/>
    <s v="11:29"/>
    <s v="DDX82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112793"/>
    <s v="En línea"/>
  </r>
  <r>
    <s v="02241580"/>
    <s v="05/02/2025"/>
    <s v="13:02"/>
    <s v="LHA36F"/>
    <x v="0"/>
    <s v="BOGOTÁ, D.C."/>
    <x v="0"/>
    <x v="0"/>
    <n v="19268.28"/>
    <n v="1.252"/>
    <n v="15390"/>
    <n v="15390"/>
    <s v="1000800915551005"/>
    <n v="16129.73"/>
    <n v="20194.42196"/>
    <x v="31"/>
    <x v="1"/>
    <x v="16"/>
    <n v="1005"/>
    <n v="10008009"/>
    <s v="SABANA"/>
    <n v="1555"/>
    <s v="Combustibles"/>
    <s v="0040007354"/>
    <x v="0"/>
    <s v="27529"/>
    <s v="En línea"/>
  </r>
  <r>
    <s v="03251582"/>
    <s v="05/02/2025"/>
    <s v="13:18"/>
    <s v="OFV0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6253"/>
    <s v="En línea"/>
  </r>
  <r>
    <s v="04190223"/>
    <s v="05/02/2025"/>
    <s v="13:45"/>
    <s v="OAO35E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92379"/>
    <s v="En línea"/>
  </r>
  <r>
    <s v="02241616"/>
    <s v="05/02/2025"/>
    <s v="14:55"/>
    <s v="OJX054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193077"/>
    <s v="En línea"/>
  </r>
  <r>
    <s v="01138463"/>
    <s v="05/02/2025"/>
    <s v="14:56"/>
    <s v="LIS735"/>
    <x v="0"/>
    <s v="BOGOTÁ, D.C."/>
    <x v="0"/>
    <x v="0"/>
    <n v="30210.57"/>
    <n v="1.9630000000000001"/>
    <n v="15390"/>
    <n v="15390"/>
    <s v="1000800915551005"/>
    <n v="16129.73"/>
    <n v="31662.65999"/>
    <x v="31"/>
    <x v="1"/>
    <x v="16"/>
    <n v="1005"/>
    <n v="10008009"/>
    <s v="SABANA"/>
    <n v="1555"/>
    <s v="Combustibles"/>
    <s v="0040007354"/>
    <x v="0"/>
    <s v="27889"/>
    <s v="En línea"/>
  </r>
  <r>
    <s v="03251664"/>
    <s v="05/02/2025"/>
    <s v="17:11"/>
    <s v="LIS857"/>
    <x v="0"/>
    <s v="BOGOTÁ, D.C."/>
    <x v="0"/>
    <x v="0"/>
    <n v="92340"/>
    <n v="6"/>
    <n v="15390"/>
    <n v="15390"/>
    <s v="1000800915551005"/>
    <n v="16129.73"/>
    <n v="96778.38"/>
    <x v="31"/>
    <x v="1"/>
    <x v="16"/>
    <n v="1005"/>
    <n v="10008009"/>
    <s v="SABANA"/>
    <n v="1555"/>
    <s v="Combustibles"/>
    <s v="0040007354"/>
    <x v="0"/>
    <s v="18348"/>
    <s v="En línea"/>
  </r>
  <r>
    <s v="02241482"/>
    <s v="05/02/2025"/>
    <s v="07:07"/>
    <s v="OAM55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121671"/>
    <s v="En línea"/>
  </r>
  <r>
    <s v="01138375"/>
    <s v="05/02/2025"/>
    <s v="08:39"/>
    <s v="DDU5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7259"/>
    <s v="En línea"/>
  </r>
  <r>
    <s v="03251401"/>
    <s v="05/02/2025"/>
    <s v="04:43"/>
    <s v="OFV37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2516"/>
    <s v="En línea"/>
  </r>
  <r>
    <s v="03251509"/>
    <s v="05/02/2025"/>
    <s v="09:58"/>
    <s v="OFS6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2830"/>
    <s v="En línea"/>
  </r>
  <r>
    <s v="02241641"/>
    <s v="05/02/2025"/>
    <s v="16:20"/>
    <s v="LIS739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44989"/>
    <s v="En línea"/>
  </r>
  <r>
    <s v="03251632"/>
    <s v="05/02/2025"/>
    <s v="15:32"/>
    <s v="OAN84E"/>
    <x v="0"/>
    <s v="BOGOTÁ, D.C."/>
    <x v="0"/>
    <x v="0"/>
    <n v="25932.15"/>
    <n v="1.6850000000000001"/>
    <n v="15390"/>
    <n v="15390"/>
    <s v="1000800915551005"/>
    <n v="16129.73"/>
    <n v="27178.59505"/>
    <x v="31"/>
    <x v="1"/>
    <x v="16"/>
    <n v="1005"/>
    <n v="10008009"/>
    <s v="SABANA"/>
    <n v="1555"/>
    <s v="Combustibles"/>
    <s v="0040007354"/>
    <x v="0"/>
    <s v="86595"/>
    <s v="En línea"/>
  </r>
  <r>
    <s v="02241666"/>
    <s v="05/02/2025"/>
    <s v="18:29"/>
    <s v="DDS33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0323"/>
    <s v="En línea"/>
  </r>
  <r>
    <s v="04190313"/>
    <s v="05/02/2025"/>
    <s v="19:25"/>
    <s v="DDY28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97821"/>
    <s v="En línea"/>
  </r>
  <r>
    <s v="02241687"/>
    <s v="05/02/2025"/>
    <s v="19:28"/>
    <s v="DDX68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106197"/>
    <s v="En línea"/>
  </r>
  <r>
    <s v="02241712"/>
    <s v="05/02/2025"/>
    <s v="20:28"/>
    <s v="OFX29E"/>
    <x v="0"/>
    <s v="BOGOTÁ, D.C."/>
    <x v="0"/>
    <x v="0"/>
    <n v="20160.900000000001"/>
    <n v="1.31"/>
    <n v="15390"/>
    <n v="15390"/>
    <s v="1000800915551005"/>
    <n v="16129.73"/>
    <n v="21129.9463"/>
    <x v="31"/>
    <x v="1"/>
    <x v="16"/>
    <n v="1005"/>
    <n v="10008009"/>
    <s v="SABANA"/>
    <n v="1555"/>
    <s v="Combustibles"/>
    <s v="0040007354"/>
    <x v="0"/>
    <s v="49138"/>
    <s v="En línea"/>
  </r>
  <r>
    <s v="03251778"/>
    <s v="05/02/2025"/>
    <s v="22:47"/>
    <s v="OLN065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54099"/>
    <s v="En línea"/>
  </r>
  <r>
    <s v="02241421"/>
    <s v="05/02/2025"/>
    <s v="00:17"/>
    <s v="LIT150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34039"/>
    <s v="En línea"/>
  </r>
  <r>
    <s v="03251543"/>
    <s v="05/02/2025"/>
    <s v="11:26"/>
    <s v="LIS784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43632"/>
    <s v="En línea"/>
  </r>
  <r>
    <s v="02241614"/>
    <s v="05/02/2025"/>
    <s v="14:54"/>
    <s v="LIS840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42722"/>
    <s v="En línea"/>
  </r>
  <r>
    <s v="01138461"/>
    <s v="05/02/2025"/>
    <s v="14:50"/>
    <s v="LIS827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4217"/>
    <s v="En línea"/>
  </r>
  <r>
    <s v="02241653"/>
    <s v="05/02/2025"/>
    <s v="17:46"/>
    <s v="LIS836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41097"/>
    <s v="En línea"/>
  </r>
  <r>
    <s v="04190098"/>
    <s v="05/02/2025"/>
    <s v="07:05"/>
    <s v="OLN236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56075"/>
    <s v="En línea"/>
  </r>
  <r>
    <s v="03251686"/>
    <s v="05/02/2025"/>
    <s v="18:24"/>
    <s v="OLM893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43144"/>
    <s v="En línea"/>
  </r>
  <r>
    <s v="01138527"/>
    <s v="05/02/2025"/>
    <s v="19:48"/>
    <s v="LIS830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8950"/>
    <s v="En línea"/>
  </r>
  <r>
    <s v="02241729"/>
    <s v="05/02/2025"/>
    <s v="21:34"/>
    <s v="LIS825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40800"/>
    <s v="En línea"/>
  </r>
  <r>
    <s v="02276482"/>
    <s v="05/02/2025"/>
    <s v="02:03"/>
    <s v="OFY16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83515"/>
    <s v="En línea"/>
  </r>
  <r>
    <s v="01281623"/>
    <s v="05/02/2025"/>
    <s v="13:34"/>
    <s v="OGC22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1699"/>
    <s v="En línea"/>
  </r>
  <r>
    <s v="04333542"/>
    <s v="05/02/2025"/>
    <s v="14:37"/>
    <s v="ODT189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31542"/>
    <s v="En línea"/>
  </r>
  <r>
    <s v="04333553"/>
    <s v="05/02/2025"/>
    <s v="14:51"/>
    <s v="LIS823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30700"/>
    <s v="En línea"/>
  </r>
  <r>
    <s v="01281655"/>
    <s v="05/02/2025"/>
    <s v="14:31"/>
    <s v="OJX031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197898"/>
    <s v="En línea"/>
  </r>
  <r>
    <s v="04333621"/>
    <s v="05/02/2025"/>
    <s v="17:04"/>
    <s v="DDW69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86212"/>
    <s v="En línea"/>
  </r>
  <r>
    <s v="01281379"/>
    <s v="05/02/2025"/>
    <s v="05:03"/>
    <s v="DDN62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4182"/>
    <s v="En línea"/>
  </r>
  <r>
    <s v="02276561"/>
    <s v="05/02/2025"/>
    <s v="08:00"/>
    <s v="DDN64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85190"/>
    <s v="En línea"/>
  </r>
  <r>
    <s v="04333252"/>
    <s v="05/02/2025"/>
    <s v="07:26"/>
    <s v="OAP51E"/>
    <x v="0"/>
    <s v="BOGOTÁ, D.C."/>
    <x v="0"/>
    <x v="0"/>
    <n v="31020"/>
    <n v="2"/>
    <n v="15510"/>
    <n v="15510"/>
    <s v="1000800910401005"/>
    <n v="16129.73"/>
    <n v="32259.46"/>
    <x v="22"/>
    <x v="1"/>
    <x v="17"/>
    <n v="1005"/>
    <n v="10008009"/>
    <s v="SABANA"/>
    <n v="1040"/>
    <s v="Combustibles"/>
    <s v="0040007354"/>
    <x v="0"/>
    <s v="39170"/>
    <s v="En línea"/>
  </r>
  <r>
    <s v="01281831"/>
    <s v="05/02/2025"/>
    <s v="20:46"/>
    <s v="OAN88E"/>
    <x v="0"/>
    <s v="BOGOTÁ, D.C."/>
    <x v="0"/>
    <x v="0"/>
    <n v="15510"/>
    <n v="1"/>
    <n v="15510"/>
    <n v="15510"/>
    <s v="1000800910401005"/>
    <n v="16129.73"/>
    <n v="16129.73"/>
    <x v="22"/>
    <x v="1"/>
    <x v="17"/>
    <n v="1005"/>
    <n v="10008009"/>
    <s v="SABANA"/>
    <n v="1040"/>
    <s v="Combustibles"/>
    <s v="0040007354"/>
    <x v="0"/>
    <s v="73990"/>
    <s v="En línea"/>
  </r>
  <r>
    <s v="02276923"/>
    <s v="05/02/2025"/>
    <s v="21:39"/>
    <s v="OFL58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33137"/>
    <s v="En línea"/>
  </r>
  <r>
    <s v="03172304"/>
    <s v="05/02/2025"/>
    <s v="09:26"/>
    <s v="OLM897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39440"/>
    <s v="En línea"/>
  </r>
  <r>
    <s v="04333329"/>
    <s v="05/02/2025"/>
    <s v="09:26"/>
    <s v="LIS833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45596"/>
    <s v="En línea"/>
  </r>
  <r>
    <s v="04333821"/>
    <s v="05/02/2025"/>
    <s v="22:22"/>
    <s v="OLN122"/>
    <x v="0"/>
    <s v="BOGOTÁ, D.C."/>
    <x v="0"/>
    <x v="1"/>
    <n v="83920"/>
    <n v="8"/>
    <n v="10490"/>
    <n v="10490"/>
    <s v="1000800910401005"/>
    <n v="10510.43"/>
    <n v="84083.44"/>
    <x v="22"/>
    <x v="1"/>
    <x v="17"/>
    <n v="1005"/>
    <n v="10008009"/>
    <s v="SABANA"/>
    <n v="1040"/>
    <s v="Combustibles"/>
    <s v="0040007354"/>
    <x v="0"/>
    <s v="77070"/>
    <s v="En línea"/>
  </r>
  <r>
    <s v="04333780"/>
    <s v="05/02/2025"/>
    <s v="20:54"/>
    <s v="OLM891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35428"/>
    <s v="En línea"/>
  </r>
  <r>
    <s v="03480087"/>
    <s v="05/02/2025"/>
    <s v="17:43"/>
    <s v="ODT165"/>
    <x v="0"/>
    <s v="BOGOTÁ, D.C."/>
    <x v="0"/>
    <x v="0"/>
    <n v="76950"/>
    <n v="5"/>
    <n v="15390"/>
    <n v="15390"/>
    <s v="1000800921601005"/>
    <n v="16129.73"/>
    <n v="80648.649999999994"/>
    <x v="23"/>
    <x v="1"/>
    <x v="16"/>
    <n v="1005"/>
    <n v="10008009"/>
    <s v="SABANA"/>
    <n v="2160"/>
    <s v="Combustibles"/>
    <s v="0040007354"/>
    <x v="0"/>
    <s v="140395"/>
    <s v="En línea"/>
  </r>
  <r>
    <s v="04362694"/>
    <s v="05/02/2025"/>
    <s v="18:10"/>
    <s v="OGE12E"/>
    <x v="0"/>
    <s v="BOGOTÁ, D.C."/>
    <x v="0"/>
    <x v="0"/>
    <n v="30780"/>
    <n v="2"/>
    <n v="15390"/>
    <n v="15390"/>
    <s v="1000800921601005"/>
    <n v="16129.73"/>
    <n v="32259.46"/>
    <x v="23"/>
    <x v="1"/>
    <x v="16"/>
    <n v="1005"/>
    <n v="10008009"/>
    <s v="SABANA"/>
    <n v="2160"/>
    <s v="Combustibles"/>
    <s v="0040007354"/>
    <x v="0"/>
    <s v="65159"/>
    <s v="En línea"/>
  </r>
  <r>
    <s v="03480144"/>
    <s v="05/02/2025"/>
    <s v="19:26"/>
    <s v="OAO12E"/>
    <x v="0"/>
    <s v="BOGOTÁ, D.C."/>
    <x v="0"/>
    <x v="0"/>
    <n v="30780"/>
    <n v="2"/>
    <n v="15390"/>
    <n v="15390"/>
    <s v="1000800921601005"/>
    <n v="16129.73"/>
    <n v="32259.46"/>
    <x v="23"/>
    <x v="1"/>
    <x v="16"/>
    <n v="1005"/>
    <n v="10008009"/>
    <s v="SABANA"/>
    <n v="2160"/>
    <s v="Combustibles"/>
    <s v="0040007354"/>
    <x v="0"/>
    <s v="102400"/>
    <s v="En línea"/>
  </r>
  <r>
    <s v="02422860"/>
    <s v="05/02/2025"/>
    <s v="00:33"/>
    <s v="DDX51E"/>
    <x v="0"/>
    <s v="BOGOTÁ, D.C."/>
    <x v="0"/>
    <x v="0"/>
    <n v="15390"/>
    <n v="1"/>
    <n v="15390"/>
    <n v="15390"/>
    <s v="1000800921601005"/>
    <n v="16129.73"/>
    <n v="16129.73"/>
    <x v="23"/>
    <x v="1"/>
    <x v="16"/>
    <n v="1005"/>
    <n v="10008009"/>
    <s v="SABANA"/>
    <n v="2160"/>
    <s v="Combustibles"/>
    <s v="0040007354"/>
    <x v="0"/>
    <s v="85930"/>
    <s v="En línea"/>
  </r>
  <r>
    <s v="02422865"/>
    <s v="05/02/2025"/>
    <s v="00:39"/>
    <s v="OFO23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77506"/>
    <s v="En línea"/>
  </r>
  <r>
    <s v="02787369"/>
    <s v="05/02/2025"/>
    <s v="14:54"/>
    <s v="OFM0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0685"/>
    <s v="En línea"/>
  </r>
  <r>
    <s v="02787458"/>
    <s v="05/02/2025"/>
    <s v="16:35"/>
    <s v="OFM08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6270"/>
    <s v="En línea"/>
  </r>
  <r>
    <s v="02787633"/>
    <s v="05/02/2025"/>
    <s v="19:32"/>
    <s v="DDU44E"/>
    <x v="0"/>
    <s v="BOGOTÁ, D.C."/>
    <x v="0"/>
    <x v="0"/>
    <n v="18090.57"/>
    <n v="1.153"/>
    <n v="15690"/>
    <n v="15690"/>
    <s v="1000800911041005"/>
    <n v="16129.73"/>
    <n v="18597.578689999998"/>
    <x v="29"/>
    <x v="1"/>
    <x v="17"/>
    <n v="1005"/>
    <n v="10008009"/>
    <s v="SABANA"/>
    <n v="1104"/>
    <s v="Combustibles"/>
    <s v="0040007354"/>
    <x v="0"/>
    <s v="78010"/>
    <s v="En línea"/>
  </r>
  <r>
    <s v="02786956"/>
    <s v="05/02/2025"/>
    <s v="07:55"/>
    <s v="OFP24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1182"/>
    <s v="En línea"/>
  </r>
  <r>
    <s v="02787808"/>
    <s v="05/02/2025"/>
    <s v="22:39"/>
    <s v="OFP0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8513"/>
    <s v="En línea"/>
  </r>
  <r>
    <s v="02740570"/>
    <s v="05/02/2025"/>
    <s v="17:56"/>
    <s v="OLO677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26822"/>
    <s v="En línea"/>
  </r>
  <r>
    <s v="02740206"/>
    <s v="05/02/2025"/>
    <s v="10:49"/>
    <s v="GCX133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10432"/>
    <s v="En línea"/>
  </r>
  <r>
    <s v="01862667"/>
    <s v="05/02/2025"/>
    <s v="18:03"/>
    <s v="LIS982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6190"/>
    <s v="En línea"/>
  </r>
  <r>
    <s v="02739673"/>
    <s v="05/02/2025"/>
    <s v="00:03"/>
    <s v="GCX142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37462"/>
    <s v="En línea"/>
  </r>
  <r>
    <s v="02456561"/>
    <s v="05/02/2025"/>
    <s v="20:40"/>
    <s v="GCW994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5180"/>
    <s v="En línea"/>
  </r>
  <r>
    <s v="02456670"/>
    <s v="05/02/2025"/>
    <s v="23:34"/>
    <s v="OLN081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81862"/>
    <s v="En línea"/>
  </r>
  <r>
    <s v="48954590"/>
    <s v="05/02/2025"/>
    <s v="09:44"/>
    <s v="OGB65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62601"/>
    <s v="En línea"/>
  </r>
  <r>
    <s v="48975563"/>
    <s v="05/02/2025"/>
    <s v="20:08"/>
    <s v="DDU60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92900"/>
    <s v="En línea"/>
  </r>
  <r>
    <s v="1787893"/>
    <s v="05/02/2025"/>
    <s v="17:14"/>
    <s v="UKP02D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60159"/>
    <s v="En línea"/>
  </r>
  <r>
    <s v="1788018"/>
    <s v="05/02/2025"/>
    <s v="19:14"/>
    <s v="OAN98E"/>
    <x v="0"/>
    <s v="BOGOTÁ, D.C."/>
    <x v="0"/>
    <x v="0"/>
    <n v="25908.48"/>
    <n v="1.6639999999999999"/>
    <n v="15570"/>
    <n v="15570"/>
    <s v="1000800923551005"/>
    <n v="16129.73"/>
    <n v="26839.870719999999"/>
    <x v="39"/>
    <x v="1"/>
    <x v="16"/>
    <n v="1005"/>
    <n v="10008009"/>
    <s v="SABANA"/>
    <n v="2355"/>
    <s v="Combustibles"/>
    <s v="0040007354"/>
    <x v="0"/>
    <s v="87622"/>
    <s v="En línea"/>
  </r>
  <r>
    <s v="1787586"/>
    <s v="05/02/2025"/>
    <s v="10:43"/>
    <s v="OAN93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118288"/>
    <s v="En línea"/>
  </r>
  <r>
    <s v="1787903"/>
    <s v="05/02/2025"/>
    <s v="17:22"/>
    <s v="AWV30D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39168"/>
    <s v="En línea"/>
  </r>
  <r>
    <s v="1787993"/>
    <s v="05/02/2025"/>
    <s v="18:52"/>
    <s v="OJX077"/>
    <x v="0"/>
    <s v="BOGOTÁ, D.C."/>
    <x v="0"/>
    <x v="0"/>
    <n v="77850"/>
    <n v="5"/>
    <n v="15570"/>
    <n v="15570"/>
    <s v="1000800923551005"/>
    <n v="16129.73"/>
    <n v="80648.649999999994"/>
    <x v="39"/>
    <x v="1"/>
    <x v="16"/>
    <n v="1005"/>
    <n v="10008009"/>
    <s v="SABANA"/>
    <n v="2355"/>
    <s v="Combustibles"/>
    <s v="0040007354"/>
    <x v="0"/>
    <s v="203140"/>
    <s v="En línea"/>
  </r>
  <r>
    <s v="1787940"/>
    <s v="05/02/2025"/>
    <s v="17:53"/>
    <s v="OAO14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88889"/>
    <s v="En línea"/>
  </r>
  <r>
    <s v="1787448"/>
    <s v="05/02/2025"/>
    <s v="08:25"/>
    <s v="UKP26D"/>
    <x v="0"/>
    <s v="BOGOTÁ, D.C."/>
    <x v="0"/>
    <x v="0"/>
    <n v="28804.5"/>
    <n v="1.85"/>
    <n v="15570"/>
    <n v="15570"/>
    <s v="1000800923551005"/>
    <n v="16129.73"/>
    <n v="29840.000500000002"/>
    <x v="39"/>
    <x v="1"/>
    <x v="16"/>
    <n v="1005"/>
    <n v="10008009"/>
    <s v="SABANA"/>
    <n v="2355"/>
    <s v="Combustibles"/>
    <s v="0040007354"/>
    <x v="0"/>
    <s v="58283"/>
    <s v="En línea"/>
  </r>
  <r>
    <s v="01830675"/>
    <s v="05/02/2025"/>
    <s v="18:10"/>
    <s v="OGG30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63075"/>
    <s v="En línea"/>
  </r>
  <r>
    <s v="021014184"/>
    <s v="05/02/2025"/>
    <s v="16:37"/>
    <s v="OAM72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60300"/>
    <s v="En línea"/>
  </r>
  <r>
    <s v="01863038"/>
    <s v="05/02/2025"/>
    <s v="23:35"/>
    <s v="GCX147"/>
    <x v="2"/>
    <s v="BOGOTÁ, D.C."/>
    <x v="0"/>
    <x v="1"/>
    <n v="122230.08"/>
    <n v="11.843999999999999"/>
    <n v="10320"/>
    <n v="10320"/>
    <s v="100080091047267"/>
    <n v="10697.3"/>
    <n v="126698.82119999999"/>
    <x v="6"/>
    <x v="1"/>
    <x v="19"/>
    <n v="267"/>
    <n v="10008009"/>
    <s v="SABANA"/>
    <n v="1047"/>
    <s v="Combustibles"/>
    <s v="0040006107"/>
    <x v="0"/>
    <s v="56015"/>
    <s v="En línea"/>
  </r>
  <r>
    <s v="01862802"/>
    <s v="05/02/2025"/>
    <s v="19:39"/>
    <s v="ODS938"/>
    <x v="8"/>
    <s v="BOGOTÁ, D.C."/>
    <x v="0"/>
    <x v="1"/>
    <n v="112240.32000000001"/>
    <n v="10.875999999999999"/>
    <n v="10320"/>
    <n v="10320"/>
    <s v="1000800910472289"/>
    <n v="10448.01"/>
    <n v="113632.55675999999"/>
    <x v="6"/>
    <x v="1"/>
    <x v="21"/>
    <n v="2289"/>
    <n v="10008009"/>
    <s v="SABANA"/>
    <n v="1047"/>
    <s v="Combustibles"/>
    <s v="0040005785"/>
    <x v="0"/>
    <s v="119180"/>
    <s v="En línea"/>
  </r>
  <r>
    <s v="01690105"/>
    <s v="05/02/2025"/>
    <s v="10:56"/>
    <s v="OJY246"/>
    <x v="4"/>
    <s v="BOGOTÁ, D.C."/>
    <x v="0"/>
    <x v="0"/>
    <n v="103985.3"/>
    <n v="6.67"/>
    <n v="15590"/>
    <n v="15590"/>
    <s v="1000800910391660"/>
    <n v="16129.73"/>
    <n v="107585.29909999999"/>
    <x v="5"/>
    <x v="1"/>
    <x v="28"/>
    <n v="1660"/>
    <n v="10008009"/>
    <s v="SABANA"/>
    <n v="1039"/>
    <s v="Combustibles"/>
    <s v="0040006223"/>
    <x v="0"/>
    <s v="128475"/>
    <s v="En línea"/>
  </r>
  <r>
    <s v="01659877"/>
    <s v="05/02/2025"/>
    <s v="16:52"/>
    <s v="OLO615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75678"/>
    <s v="En línea"/>
  </r>
  <r>
    <s v="02610877"/>
    <s v="05/02/2025"/>
    <s v="20:34"/>
    <s v="GCX059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77658"/>
    <s v="En línea"/>
  </r>
  <r>
    <s v="02610330"/>
    <s v="05/02/2025"/>
    <s v="01:14"/>
    <s v="OKZ786"/>
    <x v="0"/>
    <s v="BOGOTÁ, D.C."/>
    <x v="0"/>
    <x v="1"/>
    <n v="82080"/>
    <n v="8"/>
    <n v="10260"/>
    <n v="10260"/>
    <s v="1000800910551005"/>
    <n v="10510.43"/>
    <n v="84083.44"/>
    <x v="10"/>
    <x v="1"/>
    <x v="17"/>
    <n v="1005"/>
    <n v="10008009"/>
    <s v="SABANA"/>
    <n v="1055"/>
    <s v="Combustibles"/>
    <s v="0040007354"/>
    <x v="0"/>
    <s v="113368"/>
    <s v="En línea"/>
  </r>
  <r>
    <s v="02610486"/>
    <s v="05/02/2025"/>
    <s v="08:00"/>
    <s v="OLO548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63288"/>
    <s v="En línea"/>
  </r>
  <r>
    <s v="01470459"/>
    <s v="05/02/2025"/>
    <s v="06:20"/>
    <s v="OBI853"/>
    <x v="0"/>
    <s v="BOGOTÁ, D.C."/>
    <x v="0"/>
    <x v="1"/>
    <n v="36609.519999999997"/>
    <n v="3.544"/>
    <n v="10330"/>
    <n v="10330"/>
    <s v="1000800919131005"/>
    <n v="10510.43"/>
    <n v="37248.963920000002"/>
    <x v="18"/>
    <x v="1"/>
    <x v="16"/>
    <n v="1005"/>
    <n v="10008009"/>
    <s v="SABANA"/>
    <n v="1913"/>
    <s v="Combustibles"/>
    <s v="0040007354"/>
    <x v="0"/>
    <s v="431147"/>
    <s v="En línea"/>
  </r>
  <r>
    <s v="01308054"/>
    <s v="05/02/2025"/>
    <s v="15:27"/>
    <s v="OFY93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9453"/>
    <s v="En línea"/>
  </r>
  <r>
    <s v="01308226"/>
    <s v="05/02/2025"/>
    <s v="22:25"/>
    <s v="DDP43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8609"/>
    <s v="En línea"/>
  </r>
  <r>
    <s v="02293339"/>
    <s v="05/02/2025"/>
    <s v="01:14"/>
    <s v="OFY85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9458"/>
    <s v="En línea"/>
  </r>
  <r>
    <s v="02293440"/>
    <s v="05/02/2025"/>
    <s v="07:33"/>
    <s v="OFY78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85500"/>
    <s v="En línea"/>
  </r>
  <r>
    <s v="01307909"/>
    <s v="05/02/2025"/>
    <s v="08:53"/>
    <s v="OFY90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72668"/>
    <s v="En línea"/>
  </r>
  <r>
    <s v="02497776"/>
    <s v="05/02/2025"/>
    <s v="18:44"/>
    <s v="OFW18E"/>
    <x v="0"/>
    <s v="BOGOTÁ, D.C."/>
    <x v="0"/>
    <x v="0"/>
    <n v="19509.849999999999"/>
    <n v="1.2709999999999999"/>
    <n v="15350"/>
    <n v="15350"/>
    <s v="1000800910481005"/>
    <n v="16129.73"/>
    <n v="20500.886829999999"/>
    <x v="11"/>
    <x v="1"/>
    <x v="17"/>
    <n v="1005"/>
    <n v="10008009"/>
    <s v="SABANA"/>
    <n v="1048"/>
    <s v="Combustibles"/>
    <s v="0040007354"/>
    <x v="0"/>
    <s v="83077"/>
    <s v="En línea"/>
  </r>
  <r>
    <s v="02420160"/>
    <s v="05/02/2025"/>
    <s v="12:42"/>
    <s v="OEU912"/>
    <x v="0"/>
    <s v="BOGOTÁ, D.C."/>
    <x v="0"/>
    <x v="0"/>
    <n v="46890"/>
    <n v="3"/>
    <n v="15630"/>
    <n v="15630"/>
    <s v="1000800910681005"/>
    <n v="16129.73"/>
    <n v="48389.19"/>
    <x v="16"/>
    <x v="1"/>
    <x v="17"/>
    <n v="1005"/>
    <n v="10008009"/>
    <s v="SABANA"/>
    <n v="1068"/>
    <s v="Combustibles"/>
    <s v="0040007354"/>
    <x v="0"/>
    <s v="162928"/>
    <s v="En línea"/>
  </r>
  <r>
    <s v="02283143"/>
    <s v="05/02/2025"/>
    <s v="12:47"/>
    <s v="OLO372"/>
    <x v="2"/>
    <s v="BOGOTÁ, D.C."/>
    <x v="0"/>
    <x v="1"/>
    <n v="323100"/>
    <n v="30"/>
    <n v="10770"/>
    <n v="10770"/>
    <s v="100080091904267"/>
    <n v="10697.3"/>
    <n v="320919"/>
    <x v="37"/>
    <x v="1"/>
    <x v="19"/>
    <n v="267"/>
    <n v="10008009"/>
    <s v="SABANA"/>
    <n v="1904"/>
    <s v="Combustibles"/>
    <s v="0040006107"/>
    <x v="0"/>
    <s v="87681"/>
    <s v="En línea"/>
  </r>
  <r>
    <s v="01441603"/>
    <s v="05/02/2025"/>
    <s v="17:57"/>
    <s v="LIS737"/>
    <x v="0"/>
    <s v="BOGOTÁ, D.C."/>
    <x v="0"/>
    <x v="0"/>
    <n v="46380"/>
    <n v="3"/>
    <n v="15460"/>
    <n v="15460"/>
    <s v="1000800919251005"/>
    <n v="16129.73"/>
    <n v="48389.19"/>
    <x v="26"/>
    <x v="1"/>
    <x v="16"/>
    <n v="1005"/>
    <n v="10008009"/>
    <s v="SABANA"/>
    <n v="1925"/>
    <s v="Combustibles"/>
    <s v="0040007354"/>
    <x v="0"/>
    <s v="42527"/>
    <s v="En línea"/>
  </r>
  <r>
    <s v="01441451"/>
    <s v="05/02/2025"/>
    <s v="11:21"/>
    <s v="OKZ862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156710"/>
    <s v="En línea"/>
  </r>
  <r>
    <s v="01441575"/>
    <s v="05/02/2025"/>
    <s v="16:39"/>
    <s v="LIT064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21075"/>
    <s v="En línea"/>
  </r>
  <r>
    <s v="02340065"/>
    <s v="05/02/2025"/>
    <s v="16:45"/>
    <s v="LIT075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16156"/>
    <s v="En línea"/>
  </r>
  <r>
    <s v="01441661"/>
    <s v="05/02/2025"/>
    <s v="20:25"/>
    <s v="OLO483"/>
    <x v="0"/>
    <s v="BOGOTÁ, D.C."/>
    <x v="0"/>
    <x v="1"/>
    <n v="84480"/>
    <n v="8"/>
    <n v="10560"/>
    <n v="10560"/>
    <s v="1000800919251005"/>
    <n v="10510.43"/>
    <n v="84083.44"/>
    <x v="26"/>
    <x v="1"/>
    <x v="16"/>
    <n v="1005"/>
    <n v="10008009"/>
    <s v="SABANA"/>
    <n v="1925"/>
    <s v="Combustibles"/>
    <s v="0040007354"/>
    <x v="0"/>
    <s v="128541"/>
    <s v="En línea"/>
  </r>
  <r>
    <s v="01689740"/>
    <s v="05/02/2025"/>
    <s v="00:04"/>
    <s v="OLO736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61250"/>
    <s v="En línea"/>
  </r>
  <r>
    <s v="02464412"/>
    <s v="05/02/2025"/>
    <s v="16:44"/>
    <s v="OKZ750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9420"/>
    <s v="En línea"/>
  </r>
  <r>
    <s v="01690644"/>
    <s v="05/02/2025"/>
    <s v="21:10"/>
    <s v="LIS751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51928"/>
    <s v="En línea"/>
  </r>
  <r>
    <s v="01690659"/>
    <s v="05/02/2025"/>
    <s v="21:21"/>
    <s v="OLN085"/>
    <x v="0"/>
    <s v="BOGOTÁ, D.C."/>
    <x v="0"/>
    <x v="1"/>
    <n v="39980.6"/>
    <n v="3.74"/>
    <n v="10690"/>
    <n v="10690"/>
    <s v="1000800910391005"/>
    <n v="10510.43"/>
    <n v="39309.008200000004"/>
    <x v="5"/>
    <x v="1"/>
    <x v="17"/>
    <n v="1005"/>
    <n v="10008009"/>
    <s v="SABANA"/>
    <n v="1039"/>
    <s v="Combustibles"/>
    <s v="0040007354"/>
    <x v="0"/>
    <s v="175726"/>
    <s v="En línea"/>
  </r>
  <r>
    <s v="01690722"/>
    <s v="05/02/2025"/>
    <s v="22:38"/>
    <s v="LIT013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33909"/>
    <s v="En línea"/>
  </r>
  <r>
    <s v="01584730"/>
    <s v="05/02/2025"/>
    <s v="10:34"/>
    <s v="OLO371"/>
    <x v="15"/>
    <s v="BOGOTÁ, D.C."/>
    <x v="0"/>
    <x v="1"/>
    <n v="140274.75"/>
    <n v="13.475"/>
    <n v="10410"/>
    <n v="10410"/>
    <s v="1000800910561007"/>
    <n v="10552.49"/>
    <n v="142194.80275"/>
    <x v="28"/>
    <x v="1"/>
    <x v="31"/>
    <n v="1007"/>
    <n v="10008009"/>
    <s v="SABANA"/>
    <n v="1056"/>
    <s v="Combustibles"/>
    <s v="0040006304"/>
    <x v="0"/>
    <s v="89042"/>
    <s v="En línea"/>
  </r>
  <r>
    <s v="01120021"/>
    <s v="05/02/2025"/>
    <s v="18:00"/>
    <s v="LHA61F"/>
    <x v="0"/>
    <s v="BOGOTÁ, D.C."/>
    <x v="0"/>
    <x v="0"/>
    <n v="24270"/>
    <n v="1.5"/>
    <n v="16180"/>
    <n v="16180"/>
    <s v="1000800919041005"/>
    <n v="16129.73"/>
    <n v="24194.595000000001"/>
    <x v="37"/>
    <x v="1"/>
    <x v="16"/>
    <n v="1005"/>
    <n v="10008009"/>
    <s v="SABANA"/>
    <n v="1904"/>
    <s v="Combustibles"/>
    <s v="0040007354"/>
    <x v="0"/>
    <s v="28457"/>
    <s v="En línea"/>
  </r>
  <r>
    <s v="02456615"/>
    <s v="05/02/2025"/>
    <s v="21:56"/>
    <s v="DDO42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80089"/>
    <s v="En línea"/>
  </r>
  <r>
    <s v="02456666"/>
    <s v="05/02/2025"/>
    <s v="23:29"/>
    <s v="DDO51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61244"/>
    <s v="En línea"/>
  </r>
  <r>
    <s v="01559234"/>
    <s v="05/02/2025"/>
    <s v="18:03"/>
    <s v="OGB10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72865"/>
    <s v="En línea"/>
  </r>
  <r>
    <s v="01559352"/>
    <s v="05/02/2025"/>
    <s v="20:08"/>
    <s v="OAM30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82631"/>
    <s v="En línea"/>
  </r>
  <r>
    <s v="02456662"/>
    <s v="05/02/2025"/>
    <s v="23:28"/>
    <s v="OFQ36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45531"/>
    <s v="En línea"/>
  </r>
  <r>
    <s v="01690155"/>
    <s v="05/02/2025"/>
    <s v="11:37"/>
    <s v="OEU920"/>
    <x v="0"/>
    <s v="BOGOTÁ, D.C."/>
    <x v="0"/>
    <x v="0"/>
    <n v="46770"/>
    <n v="3"/>
    <n v="15590"/>
    <n v="15590"/>
    <s v="1000800910391005"/>
    <n v="16129.73"/>
    <n v="48389.19"/>
    <x v="5"/>
    <x v="1"/>
    <x v="17"/>
    <n v="1005"/>
    <n v="10008009"/>
    <s v="SABANA"/>
    <n v="1039"/>
    <s v="Combustibles"/>
    <s v="0040007354"/>
    <x v="0"/>
    <s v="205219"/>
    <s v="En línea"/>
  </r>
  <r>
    <s v="02464180"/>
    <s v="05/02/2025"/>
    <s v="11:20"/>
    <s v="DDU78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1532"/>
    <s v="En línea"/>
  </r>
  <r>
    <s v="01690268"/>
    <s v="05/02/2025"/>
    <s v="13:26"/>
    <s v="MMP22C"/>
    <x v="0"/>
    <s v="BOGOTÁ, D.C."/>
    <x v="0"/>
    <x v="0"/>
    <n v="31180"/>
    <n v="2"/>
    <n v="15590"/>
    <n v="15590"/>
    <s v="1000800910391005"/>
    <n v="16129.73"/>
    <n v="32259.46"/>
    <x v="5"/>
    <x v="1"/>
    <x v="17"/>
    <n v="1005"/>
    <n v="10008009"/>
    <s v="SABANA"/>
    <n v="1039"/>
    <s v="Combustibles"/>
    <s v="0040007354"/>
    <x v="0"/>
    <s v="44926"/>
    <s v="En línea"/>
  </r>
  <r>
    <s v="02463894"/>
    <s v="05/02/2025"/>
    <s v="06:25"/>
    <s v="OFQ9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2258"/>
    <s v="En línea"/>
  </r>
  <r>
    <s v="02463938"/>
    <s v="05/02/2025"/>
    <s v="07:36"/>
    <s v="OAM3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93532"/>
    <s v="En línea"/>
  </r>
  <r>
    <s v="01689901"/>
    <s v="05/02/2025"/>
    <s v="07:47"/>
    <s v="OFY3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7636"/>
    <s v="En línea"/>
  </r>
  <r>
    <s v="01690734"/>
    <s v="05/02/2025"/>
    <s v="22:52"/>
    <s v="OFS46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4144"/>
    <s v="En línea"/>
  </r>
  <r>
    <s v="01690662"/>
    <s v="05/02/2025"/>
    <s v="21:23"/>
    <s v="DDU27E"/>
    <x v="0"/>
    <s v="BOGOTÁ, D.C."/>
    <x v="0"/>
    <x v="0"/>
    <n v="21093.27"/>
    <n v="1.353"/>
    <n v="15590"/>
    <n v="15590"/>
    <s v="1000800910391005"/>
    <n v="16129.73"/>
    <n v="21823.524689999998"/>
    <x v="5"/>
    <x v="1"/>
    <x v="17"/>
    <n v="1005"/>
    <n v="10008009"/>
    <s v="SABANA"/>
    <n v="1039"/>
    <s v="Combustibles"/>
    <s v="0040007354"/>
    <x v="0"/>
    <s v="69893"/>
    <s v="En línea"/>
  </r>
  <r>
    <s v="02277022"/>
    <s v="05/02/2025"/>
    <s v="23:24"/>
    <s v="OLO477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76670"/>
    <s v="En línea"/>
  </r>
  <r>
    <s v="0548752"/>
    <s v="05/02/2025"/>
    <s v="11:39"/>
    <s v="OLN211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74333"/>
    <s v="En línea"/>
  </r>
  <r>
    <s v="02276933"/>
    <s v="05/02/2025"/>
    <s v="19:43"/>
    <s v="OKZ783"/>
    <x v="0"/>
    <s v="BOGOTÁ, D.C."/>
    <x v="0"/>
    <x v="1"/>
    <n v="84240"/>
    <n v="8"/>
    <n v="10530"/>
    <n v="10530"/>
    <s v="1000800910691005"/>
    <n v="10510.43"/>
    <n v="84083.44"/>
    <x v="17"/>
    <x v="1"/>
    <x v="17"/>
    <n v="1005"/>
    <n v="10008009"/>
    <s v="SABANA"/>
    <n v="1069"/>
    <s v="Combustibles"/>
    <s v="0040007354"/>
    <x v="0"/>
    <s v="161539"/>
    <s v="En línea"/>
  </r>
  <r>
    <s v="02276778"/>
    <s v="05/02/2025"/>
    <s v="14:29"/>
    <s v="OKZ818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39402"/>
    <s v="En línea"/>
  </r>
  <r>
    <s v="01330619"/>
    <s v="05/02/2025"/>
    <s v="21:49"/>
    <s v="LIS757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56423"/>
    <s v="En línea"/>
  </r>
  <r>
    <s v="0548700"/>
    <s v="05/02/2025"/>
    <s v="09:18"/>
    <s v="LIS988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8461"/>
    <s v="En línea"/>
  </r>
  <r>
    <s v="0548973"/>
    <s v="05/02/2025"/>
    <s v="20:07"/>
    <s v="OLM957"/>
    <x v="6"/>
    <s v="BOGOTÁ, D.C."/>
    <x v="0"/>
    <x v="1"/>
    <n v="110133.27"/>
    <n v="10.459"/>
    <n v="10530"/>
    <n v="10530"/>
    <s v="100080091069865"/>
    <n v="10584.12"/>
    <n v="110699.31108"/>
    <x v="17"/>
    <x v="1"/>
    <x v="27"/>
    <n v="865"/>
    <n v="10008009"/>
    <s v="SABANA"/>
    <n v="1069"/>
    <s v="Combustibles"/>
    <s v="0040006277"/>
    <x v="0"/>
    <s v="119451"/>
    <s v="En línea"/>
  </r>
  <r>
    <s v="02740588"/>
    <s v="05/02/2025"/>
    <s v="18:15"/>
    <s v="OFY0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0005"/>
    <s v="En línea"/>
  </r>
  <r>
    <s v="01862458"/>
    <s v="05/02/2025"/>
    <s v="15:02"/>
    <s v="OFX9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1242"/>
    <s v="En línea"/>
  </r>
  <r>
    <s v="02740432"/>
    <s v="05/02/2025"/>
    <s v="15:10"/>
    <s v="OFX1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2731"/>
    <s v="En línea"/>
  </r>
  <r>
    <s v="02740163"/>
    <s v="05/02/2025"/>
    <s v="10:01"/>
    <s v="OJX059"/>
    <x v="0"/>
    <s v="BOGOTÁ, D.C."/>
    <x v="0"/>
    <x v="0"/>
    <n v="46380"/>
    <n v="3"/>
    <n v="15460"/>
    <n v="15460"/>
    <s v="1000800910471005"/>
    <n v="16129.73"/>
    <n v="48389.19"/>
    <x v="6"/>
    <x v="1"/>
    <x v="17"/>
    <n v="1005"/>
    <n v="10008009"/>
    <s v="SABANA"/>
    <n v="1047"/>
    <s v="Combustibles"/>
    <s v="0040007354"/>
    <x v="0"/>
    <s v="167095"/>
    <s v="En línea"/>
  </r>
  <r>
    <s v="01861664"/>
    <s v="05/02/2025"/>
    <s v="04:09"/>
    <s v="OFP3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8690"/>
    <s v="En línea"/>
  </r>
  <r>
    <s v="02740387"/>
    <s v="05/02/2025"/>
    <s v="14:24"/>
    <s v="OFP6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2493"/>
    <s v="En línea"/>
  </r>
  <r>
    <s v="02740598"/>
    <s v="05/02/2025"/>
    <s v="18:24"/>
    <s v="OFP0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3680"/>
    <s v="En línea"/>
  </r>
  <r>
    <s v="01862922"/>
    <s v="05/02/2025"/>
    <s v="21:31"/>
    <s v="OKZ841"/>
    <x v="0"/>
    <s v="BOGOTÁ, D.C."/>
    <x v="0"/>
    <x v="0"/>
    <n v="61840"/>
    <n v="4"/>
    <n v="15460"/>
    <n v="15460"/>
    <s v="1000800910471005"/>
    <n v="16129.73"/>
    <n v="64518.92"/>
    <x v="6"/>
    <x v="1"/>
    <x v="17"/>
    <n v="1005"/>
    <n v="10008009"/>
    <s v="SABANA"/>
    <n v="1047"/>
    <s v="Combustibles"/>
    <s v="0040007354"/>
    <x v="0"/>
    <s v="150585"/>
    <s v="En línea"/>
  </r>
  <r>
    <s v="01861616"/>
    <s v="05/02/2025"/>
    <s v="00:26"/>
    <s v="OFX88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4838"/>
    <s v="En línea"/>
  </r>
  <r>
    <s v="01861634"/>
    <s v="05/02/2025"/>
    <s v="01:13"/>
    <s v="OFM0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9227"/>
    <s v="En línea"/>
  </r>
  <r>
    <s v="02739675"/>
    <s v="05/02/2025"/>
    <s v="00:06"/>
    <s v="OFM18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16550"/>
    <s v="En línea"/>
  </r>
  <r>
    <s v="01585207"/>
    <s v="05/02/2025"/>
    <s v="20:32"/>
    <s v="GCX114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86315"/>
    <s v="En línea"/>
  </r>
  <r>
    <s v="01584407"/>
    <s v="05/02/2025"/>
    <s v="00:34"/>
    <s v="GCX046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83048"/>
    <s v="En línea"/>
  </r>
  <r>
    <s v="02545689"/>
    <s v="05/02/2025"/>
    <s v="09:51"/>
    <s v="GCX112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19263"/>
    <s v="En línea"/>
  </r>
  <r>
    <s v="01585185"/>
    <s v="05/02/2025"/>
    <s v="20:11"/>
    <s v="GCX117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54004"/>
    <s v="En línea"/>
  </r>
  <r>
    <s v="01330481"/>
    <s v="05/02/2025"/>
    <s v="17:54"/>
    <s v="OFO61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92208"/>
    <s v="En línea"/>
  </r>
  <r>
    <s v="02276634"/>
    <s v="05/02/2025"/>
    <s v="09:54"/>
    <s v="DDN4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6598"/>
    <s v="En línea"/>
  </r>
  <r>
    <s v="04187974"/>
    <s v="05/02/2025"/>
    <s v="13:36"/>
    <s v="DDX16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46207"/>
    <s v="En línea"/>
  </r>
  <r>
    <s v="0548866"/>
    <s v="05/02/2025"/>
    <s v="17:36"/>
    <s v="DDU9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4285"/>
    <s v="En línea"/>
  </r>
  <r>
    <s v="01330472"/>
    <s v="05/02/2025"/>
    <s v="17:38"/>
    <s v="LHE54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25384"/>
    <s v="En línea"/>
  </r>
  <r>
    <s v="01330487"/>
    <s v="05/02/2025"/>
    <s v="18:02"/>
    <s v="OGG3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9716"/>
    <s v="En línea"/>
  </r>
  <r>
    <s v="03144154"/>
    <s v="05/02/2025"/>
    <s v="19:53"/>
    <s v="OAN94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92784"/>
    <s v="En línea"/>
  </r>
  <r>
    <s v="01330560"/>
    <s v="05/02/2025"/>
    <s v="19:56"/>
    <s v="DDN55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0584"/>
    <s v="En línea"/>
  </r>
  <r>
    <s v="04188150"/>
    <s v="05/02/2025"/>
    <s v="23:00"/>
    <s v="OFY5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2217"/>
    <s v="En línea"/>
  </r>
  <r>
    <s v="02276860"/>
    <s v="05/02/2025"/>
    <s v="17:27"/>
    <s v="DDN1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0417"/>
    <s v="En línea"/>
  </r>
  <r>
    <s v="03144002"/>
    <s v="05/02/2025"/>
    <s v="07:39"/>
    <s v="AWU04D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31134"/>
    <s v="En línea"/>
  </r>
  <r>
    <s v="04187900"/>
    <s v="05/02/2025"/>
    <s v="09:58"/>
    <s v="DDS2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6328"/>
    <s v="En línea"/>
  </r>
  <r>
    <s v="02276498"/>
    <s v="05/02/2025"/>
    <s v="04:13"/>
    <s v="OGG0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7948"/>
    <s v="En línea"/>
  </r>
  <r>
    <s v="03144009"/>
    <s v="05/02/2025"/>
    <s v="08:13"/>
    <s v="OFL9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0487"/>
    <s v="En línea"/>
  </r>
  <r>
    <s v="04187822"/>
    <s v="05/02/2025"/>
    <s v="04:41"/>
    <s v="OFL9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43573"/>
    <s v="En línea"/>
  </r>
  <r>
    <s v="02276578"/>
    <s v="05/02/2025"/>
    <s v="08:29"/>
    <s v="OGE15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87554"/>
    <s v="En línea"/>
  </r>
  <r>
    <s v="02276607"/>
    <s v="05/02/2025"/>
    <s v="09:12"/>
    <s v="LHE99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25163"/>
    <s v="En línea"/>
  </r>
  <r>
    <s v="04152847"/>
    <s v="05/02/2025"/>
    <s v="16:57"/>
    <s v="OGA5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7055"/>
    <s v="En línea"/>
  </r>
  <r>
    <s v="02610575"/>
    <s v="05/02/2025"/>
    <s v="10:47"/>
    <s v="DDY4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3561"/>
    <s v="En línea"/>
  </r>
  <r>
    <s v="03540999"/>
    <s v="05/02/2025"/>
    <s v="22:56"/>
    <s v="OFZ24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7134"/>
    <s v="En línea"/>
  </r>
  <r>
    <s v="04152528"/>
    <s v="05/02/2025"/>
    <s v="12:01"/>
    <s v="LHA24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29132"/>
    <s v="En línea"/>
  </r>
  <r>
    <s v="01659683"/>
    <s v="05/02/2025"/>
    <s v="11:29"/>
    <s v="OFO52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8689"/>
    <s v="En línea"/>
  </r>
  <r>
    <s v="04153142"/>
    <s v="05/02/2025"/>
    <s v="21:55"/>
    <s v="LBM38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5728"/>
    <s v="En línea"/>
  </r>
  <r>
    <s v="01659539"/>
    <s v="05/02/2025"/>
    <s v="07:29"/>
    <s v="DDQ58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5842"/>
    <s v="En línea"/>
  </r>
  <r>
    <s v="04152193"/>
    <s v="05/02/2025"/>
    <s v="07:42"/>
    <s v="OFJ3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0339"/>
    <s v="En línea"/>
  </r>
  <r>
    <s v="04152138"/>
    <s v="05/02/2025"/>
    <s v="06:59"/>
    <s v="OGG2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5328"/>
    <s v="En línea"/>
  </r>
  <r>
    <s v="03540579"/>
    <s v="05/02/2025"/>
    <s v="05:14"/>
    <s v="OFV72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0488"/>
    <s v="En línea"/>
  </r>
  <r>
    <s v="04152115"/>
    <s v="05/02/2025"/>
    <s v="06:39"/>
    <s v="OGC1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7613"/>
    <s v="En línea"/>
  </r>
  <r>
    <s v="02545889"/>
    <s v="05/02/2025"/>
    <s v="14:30"/>
    <s v="OFJ7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2396"/>
    <s v="En línea"/>
  </r>
  <r>
    <s v="03499253"/>
    <s v="05/02/2025"/>
    <s v="19:02"/>
    <s v="OFX2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0200"/>
    <s v="En línea"/>
  </r>
  <r>
    <s v="01585054"/>
    <s v="05/02/2025"/>
    <s v="17:35"/>
    <s v="OEU953"/>
    <x v="0"/>
    <s v="BOGOTÁ, D.C."/>
    <x v="0"/>
    <x v="0"/>
    <n v="77950"/>
    <n v="5"/>
    <n v="15590"/>
    <n v="15590"/>
    <s v="1000800910561005"/>
    <n v="16129.73"/>
    <n v="80648.649999999994"/>
    <x v="28"/>
    <x v="1"/>
    <x v="17"/>
    <n v="1005"/>
    <n v="10008009"/>
    <s v="SABANA"/>
    <n v="1056"/>
    <s v="Combustibles"/>
    <s v="0040007354"/>
    <x v="0"/>
    <s v="169143"/>
    <s v="En línea"/>
  </r>
  <r>
    <s v="03499120"/>
    <s v="05/02/2025"/>
    <s v="16:11"/>
    <s v="DDP7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9348"/>
    <s v="En línea"/>
  </r>
  <r>
    <s v="01585019"/>
    <s v="05/02/2025"/>
    <s v="16:51"/>
    <s v="OFJ9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5026"/>
    <s v="En línea"/>
  </r>
  <r>
    <s v="02545962"/>
    <s v="05/02/2025"/>
    <s v="16:01"/>
    <s v="OFO3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5557"/>
    <s v="En línea"/>
  </r>
  <r>
    <s v="03499431"/>
    <s v="05/02/2025"/>
    <s v="23:20"/>
    <s v="OFL62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6261"/>
    <s v="En línea"/>
  </r>
  <r>
    <s v="01584409"/>
    <s v="05/02/2025"/>
    <s v="00:49"/>
    <s v="DDY64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6333"/>
    <s v="En línea"/>
  </r>
  <r>
    <s v="01584414"/>
    <s v="05/02/2025"/>
    <s v="01:13"/>
    <s v="OFU2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3471"/>
    <s v="En línea"/>
  </r>
  <r>
    <s v="03498572"/>
    <s v="05/02/2025"/>
    <s v="02:43"/>
    <s v="LHB67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14414"/>
    <s v="En línea"/>
  </r>
  <r>
    <s v="03498582"/>
    <s v="05/02/2025"/>
    <s v="03:01"/>
    <s v="OFJ7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0681"/>
    <s v="En línea"/>
  </r>
  <r>
    <s v="01585330"/>
    <s v="05/02/2025"/>
    <s v="23:54"/>
    <s v="DDR2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6224"/>
    <s v="En línea"/>
  </r>
  <r>
    <s v="02545708"/>
    <s v="05/02/2025"/>
    <s v="10:14"/>
    <s v="DDW4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6445"/>
    <s v="En línea"/>
  </r>
  <r>
    <s v="02545718"/>
    <s v="05/02/2025"/>
    <s v="10:27"/>
    <s v="LBL83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4293"/>
    <s v="En línea"/>
  </r>
  <r>
    <s v="01584766"/>
    <s v="05/02/2025"/>
    <s v="11:14"/>
    <s v="LBL86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2490"/>
    <s v="En línea"/>
  </r>
  <r>
    <s v="02674449"/>
    <s v="05/02/2025"/>
    <s v="12:15"/>
    <s v="GCX004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63367"/>
    <s v="En línea"/>
  </r>
  <r>
    <s v="0263692"/>
    <s v="04/02/2025"/>
    <s v="01:40"/>
    <s v="OJX090"/>
    <x v="0"/>
    <s v="BOGOTÁ, D.C."/>
    <x v="0"/>
    <x v="0"/>
    <n v="80250"/>
    <n v="5"/>
    <n v="16050"/>
    <n v="16050"/>
    <s v="1000800913581005"/>
    <n v="16129.73"/>
    <n v="80648.649999999994"/>
    <x v="21"/>
    <x v="1"/>
    <x v="17"/>
    <n v="1005"/>
    <n v="10008009"/>
    <s v="SABANA"/>
    <n v="1358"/>
    <s v="Combustibles"/>
    <s v="0040007354"/>
    <x v="0"/>
    <s v="192025"/>
    <s v="En línea"/>
  </r>
  <r>
    <s v="01468116"/>
    <s v="04/02/2025"/>
    <s v="06:16"/>
    <s v="OEU912"/>
    <x v="0"/>
    <s v="BOGOTÁ, D.C."/>
    <x v="0"/>
    <x v="0"/>
    <n v="47787"/>
    <n v="3"/>
    <n v="15929"/>
    <n v="15929"/>
    <s v="1000800925901005"/>
    <n v="16129.73"/>
    <n v="48389.19"/>
    <x v="20"/>
    <x v="1"/>
    <x v="16"/>
    <n v="1005"/>
    <n v="10008009"/>
    <s v="SABANA"/>
    <n v="2590"/>
    <s v="Combustibles"/>
    <s v="0040007354"/>
    <x v="0"/>
    <s v="162828"/>
    <s v="En línea"/>
  </r>
  <r>
    <s v="02361980"/>
    <s v="04/02/2025"/>
    <s v="19:19"/>
    <s v="LHF23F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15974"/>
    <s v="En línea"/>
  </r>
  <r>
    <s v="02361992"/>
    <s v="04/02/2025"/>
    <s v="19:32"/>
    <s v="OGA11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1833"/>
    <s v="En línea"/>
  </r>
  <r>
    <s v="02362002"/>
    <s v="04/02/2025"/>
    <s v="19:44"/>
    <s v="OGE16E"/>
    <x v="0"/>
    <s v="BOGOTÁ, D.C."/>
    <x v="0"/>
    <x v="0"/>
    <n v="31858"/>
    <n v="2"/>
    <n v="15929"/>
    <n v="15929"/>
    <s v="1000800925901005"/>
    <n v="16129.73"/>
    <n v="32259.46"/>
    <x v="20"/>
    <x v="1"/>
    <x v="16"/>
    <n v="1005"/>
    <n v="10008009"/>
    <s v="SABANA"/>
    <n v="2590"/>
    <s v="Combustibles"/>
    <s v="0040007354"/>
    <x v="0"/>
    <s v="61293"/>
    <s v="En línea"/>
  </r>
  <r>
    <s v="01468694"/>
    <s v="04/02/2025"/>
    <s v="22:07"/>
    <s v="OFL82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8565"/>
    <s v="En línea"/>
  </r>
  <r>
    <s v="02361732"/>
    <s v="04/02/2025"/>
    <s v="11:43"/>
    <s v="OLO315"/>
    <x v="0"/>
    <s v="BOGOTÁ, D.C."/>
    <x v="0"/>
    <x v="0"/>
    <n v="63716"/>
    <n v="4"/>
    <n v="15929"/>
    <n v="15929"/>
    <s v="1000800925901005"/>
    <n v="16129.73"/>
    <n v="64518.92"/>
    <x v="20"/>
    <x v="1"/>
    <x v="16"/>
    <n v="1005"/>
    <n v="10008009"/>
    <s v="SABANA"/>
    <n v="2590"/>
    <s v="Combustibles"/>
    <s v="0040007354"/>
    <x v="0"/>
    <s v="132367"/>
    <s v="En línea"/>
  </r>
  <r>
    <s v="01468040"/>
    <s v="04/02/2025"/>
    <s v="04:41"/>
    <s v="OFY83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0138"/>
    <s v="En línea"/>
  </r>
  <r>
    <s v="01467961"/>
    <s v="04/02/2025"/>
    <s v="00:13"/>
    <s v="OFY64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5692"/>
    <s v="En línea"/>
  </r>
  <r>
    <s v="03754645"/>
    <s v="04/02/2025"/>
    <s v="09:28"/>
    <s v="OGF83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51342"/>
    <s v="En línea"/>
  </r>
  <r>
    <s v="03754684"/>
    <s v="04/02/2025"/>
    <s v="10:18"/>
    <s v="OFT11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29032"/>
    <s v="En línea"/>
  </r>
  <r>
    <s v="02692617"/>
    <s v="04/02/2025"/>
    <s v="10:31"/>
    <s v="JUH80C"/>
    <x v="0"/>
    <s v="BOGOTÁ, D.C."/>
    <x v="0"/>
    <x v="0"/>
    <n v="30900.51"/>
    <n v="1.9770000000000001"/>
    <n v="15630"/>
    <n v="15630"/>
    <s v="100080099291005"/>
    <n v="16129.73"/>
    <n v="31888.476210000001"/>
    <x v="9"/>
    <x v="1"/>
    <x v="17"/>
    <n v="1005"/>
    <n v="10008009"/>
    <s v="SABANA"/>
    <n v="929"/>
    <s v="Combustibles"/>
    <s v="0040007354"/>
    <x v="0"/>
    <s v="88360"/>
    <s v="En línea"/>
  </r>
  <r>
    <s v="03754919"/>
    <s v="04/02/2025"/>
    <s v="16:14"/>
    <s v="OEU938"/>
    <x v="0"/>
    <s v="BOGOTÁ, D.C."/>
    <x v="0"/>
    <x v="0"/>
    <n v="78150"/>
    <n v="5"/>
    <n v="15630"/>
    <n v="15630"/>
    <s v="100080099291005"/>
    <n v="16129.73"/>
    <n v="80648.649999999994"/>
    <x v="9"/>
    <x v="1"/>
    <x v="17"/>
    <n v="1005"/>
    <n v="10008009"/>
    <s v="SABANA"/>
    <n v="929"/>
    <s v="Combustibles"/>
    <s v="0040007354"/>
    <x v="0"/>
    <s v="231696"/>
    <s v="En línea"/>
  </r>
  <r>
    <s v="01399387"/>
    <s v="04/02/2025"/>
    <s v="17:57"/>
    <s v="OGF95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48913"/>
    <s v="En línea"/>
  </r>
  <r>
    <s v="02693022"/>
    <s v="04/02/2025"/>
    <s v="21:54"/>
    <s v="OFQ38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84913"/>
    <s v="En línea"/>
  </r>
  <r>
    <s v="02371336"/>
    <s v="04/02/2025"/>
    <s v="09:31"/>
    <s v="OLO354"/>
    <x v="2"/>
    <s v="BOGOTÁ, D.C."/>
    <x v="0"/>
    <x v="1"/>
    <n v="94839.92"/>
    <n v="9.1280000000000001"/>
    <n v="10390"/>
    <n v="10390"/>
    <s v="10008009930267"/>
    <n v="10697.3"/>
    <n v="97644.954399999988"/>
    <x v="33"/>
    <x v="1"/>
    <x v="19"/>
    <n v="267"/>
    <n v="10008009"/>
    <s v="SABANA"/>
    <n v="930"/>
    <s v="Combustibles"/>
    <s v="0040006107"/>
    <x v="0"/>
    <s v="44105"/>
    <s v="En línea"/>
  </r>
  <r>
    <s v="01860136"/>
    <s v="04/02/2025"/>
    <s v="01:46"/>
    <s v="LHH02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19480"/>
    <s v="En línea"/>
  </r>
  <r>
    <s v="02738645"/>
    <s v="04/02/2025"/>
    <s v="07:42"/>
    <s v="DDW4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87145"/>
    <s v="En línea"/>
  </r>
  <r>
    <s v="02738939"/>
    <s v="04/02/2025"/>
    <s v="12:00"/>
    <s v="OFP2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1970"/>
    <s v="En línea"/>
  </r>
  <r>
    <s v="01860703"/>
    <s v="04/02/2025"/>
    <s v="11:12"/>
    <s v="OFP17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4589"/>
    <s v="En línea"/>
  </r>
  <r>
    <s v="02739114"/>
    <s v="04/02/2025"/>
    <s v="14:58"/>
    <s v="OFX85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5865"/>
    <s v="En línea"/>
  </r>
  <r>
    <s v="01860992"/>
    <s v="04/02/2025"/>
    <s v="14:58"/>
    <s v="DDW1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5230"/>
    <s v="En línea"/>
  </r>
  <r>
    <s v="02739208"/>
    <s v="04/02/2025"/>
    <s v="16:42"/>
    <s v="OFL0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2390"/>
    <s v="En línea"/>
  </r>
  <r>
    <s v="02739051"/>
    <s v="04/02/2025"/>
    <s v="13:54"/>
    <s v="OGD90E"/>
    <x v="0"/>
    <s v="BOGOTÁ, D.C."/>
    <x v="0"/>
    <x v="0"/>
    <n v="30920"/>
    <n v="2"/>
    <n v="15460"/>
    <n v="15460"/>
    <s v="1000800910471005"/>
    <n v="16129.73"/>
    <n v="32259.46"/>
    <x v="6"/>
    <x v="1"/>
    <x v="17"/>
    <n v="1005"/>
    <n v="10008009"/>
    <s v="SABANA"/>
    <n v="1047"/>
    <s v="Combustibles"/>
    <s v="0040007354"/>
    <x v="0"/>
    <s v="32772"/>
    <s v="En línea"/>
  </r>
  <r>
    <s v="02739064"/>
    <s v="04/02/2025"/>
    <s v="14:12"/>
    <s v="OFM2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6559"/>
    <s v="En línea"/>
  </r>
  <r>
    <s v="01861585"/>
    <s v="04/02/2025"/>
    <s v="23:31"/>
    <s v="OGD91E"/>
    <x v="0"/>
    <s v="BOGOTÁ, D.C."/>
    <x v="0"/>
    <x v="0"/>
    <n v="21566.7"/>
    <n v="1.395"/>
    <n v="15460"/>
    <n v="15460"/>
    <s v="1000800910471005"/>
    <n v="16129.73"/>
    <n v="22500.97335"/>
    <x v="6"/>
    <x v="1"/>
    <x v="17"/>
    <n v="1005"/>
    <n v="10008009"/>
    <s v="SABANA"/>
    <n v="1047"/>
    <s v="Combustibles"/>
    <s v="0040007354"/>
    <x v="0"/>
    <s v="36814"/>
    <s v="En línea"/>
  </r>
  <r>
    <s v="01861534"/>
    <s v="04/02/2025"/>
    <s v="22:23"/>
    <s v="OFZ5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25695"/>
    <s v="En línea"/>
  </r>
  <r>
    <s v="02739600"/>
    <s v="04/02/2025"/>
    <s v="22:20"/>
    <s v="OFZ25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2423"/>
    <s v="En línea"/>
  </r>
  <r>
    <s v="02739602"/>
    <s v="04/02/2025"/>
    <s v="22:21"/>
    <s v="DDQ6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2046"/>
    <s v="En línea"/>
  </r>
  <r>
    <s v="01861539"/>
    <s v="04/02/2025"/>
    <s v="22:29"/>
    <s v="OFM2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1508"/>
    <s v="En línea"/>
  </r>
  <r>
    <s v="02455510"/>
    <s v="04/02/2025"/>
    <s v="12:00"/>
    <s v="DDP61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7383"/>
    <s v="En línea"/>
  </r>
  <r>
    <s v="01558343"/>
    <s v="04/02/2025"/>
    <s v="16:49"/>
    <s v="OFL22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0152"/>
    <s v="En línea"/>
  </r>
  <r>
    <s v="02455645"/>
    <s v="04/02/2025"/>
    <s v="15:47"/>
    <s v="OFT46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17845"/>
    <s v="En línea"/>
  </r>
  <r>
    <s v="01558457"/>
    <s v="04/02/2025"/>
    <s v="18:53"/>
    <s v="AWU15D"/>
    <x v="0"/>
    <s v="BOGOTÁ, D.C."/>
    <x v="0"/>
    <x v="0"/>
    <n v="27496.04"/>
    <n v="1.748"/>
    <n v="15730"/>
    <n v="15730"/>
    <s v="1000800910671005"/>
    <n v="16129.73"/>
    <n v="28194.768039999999"/>
    <x v="36"/>
    <x v="1"/>
    <x v="17"/>
    <n v="1005"/>
    <n v="10008009"/>
    <s v="SABANA"/>
    <n v="1067"/>
    <s v="Combustibles"/>
    <s v="0040007354"/>
    <x v="0"/>
    <s v="11800"/>
    <s v="En línea"/>
  </r>
  <r>
    <s v="02455782"/>
    <s v="04/02/2025"/>
    <s v="19:02"/>
    <s v="OFQ34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1812"/>
    <s v="En línea"/>
  </r>
  <r>
    <s v="01558551"/>
    <s v="04/02/2025"/>
    <s v="20:39"/>
    <s v="DDW19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9369"/>
    <s v="En línea"/>
  </r>
  <r>
    <s v="0387217"/>
    <s v="04/02/2025"/>
    <s v="09:47"/>
    <s v="OFT53E"/>
    <x v="0"/>
    <s v="BOGOTÁ, D.C."/>
    <x v="0"/>
    <x v="0"/>
    <n v="23370"/>
    <n v="1.5"/>
    <n v="15580"/>
    <n v="15580"/>
    <s v="1000800916211005"/>
    <n v="16129.73"/>
    <n v="24194.595000000001"/>
    <x v="44"/>
    <x v="1"/>
    <x v="16"/>
    <n v="1005"/>
    <n v="10008009"/>
    <s v="SABANA"/>
    <n v="1621"/>
    <s v="Combustibles"/>
    <s v="0040007354"/>
    <x v="0"/>
    <s v="42511"/>
    <s v="En línea"/>
  </r>
  <r>
    <s v="1786877"/>
    <s v="04/02/2025"/>
    <s v="14:23"/>
    <s v="OAO33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114938"/>
    <s v="En línea"/>
  </r>
  <r>
    <s v="1786834"/>
    <s v="04/02/2025"/>
    <s v="13:36"/>
    <s v="OAO84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89050"/>
    <s v="En línea"/>
  </r>
  <r>
    <s v="1786884"/>
    <s v="04/02/2025"/>
    <s v="14:36"/>
    <s v="OAO08E"/>
    <x v="0"/>
    <s v="BOGOTÁ, D.C."/>
    <x v="0"/>
    <x v="0"/>
    <n v="21642.3"/>
    <n v="1.39"/>
    <n v="15570"/>
    <n v="15570"/>
    <s v="1000800923551005"/>
    <n v="16129.73"/>
    <n v="22420.324699999997"/>
    <x v="39"/>
    <x v="1"/>
    <x v="16"/>
    <n v="1005"/>
    <n v="10008009"/>
    <s v="SABANA"/>
    <n v="2355"/>
    <s v="Combustibles"/>
    <s v="0040007354"/>
    <x v="0"/>
    <s v="135679"/>
    <s v="En línea"/>
  </r>
  <r>
    <s v="1787224"/>
    <s v="04/02/2025"/>
    <s v="22:24"/>
    <s v="OAN97E"/>
    <x v="0"/>
    <s v="BOGOTÁ, D.C."/>
    <x v="0"/>
    <x v="0"/>
    <n v="22015.98"/>
    <n v="1.4139999999999999"/>
    <n v="15570"/>
    <n v="15570"/>
    <s v="1000800923551005"/>
    <n v="16129.73"/>
    <n v="22807.438219999996"/>
    <x v="39"/>
    <x v="1"/>
    <x v="16"/>
    <n v="1005"/>
    <n v="10008009"/>
    <s v="SABANA"/>
    <n v="2355"/>
    <s v="Combustibles"/>
    <s v="0040007354"/>
    <x v="0"/>
    <s v="116023"/>
    <s v="En línea"/>
  </r>
  <r>
    <s v="1787234"/>
    <s v="04/02/2025"/>
    <s v="23:13"/>
    <s v="AWV26D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7395"/>
    <s v="En línea"/>
  </r>
  <r>
    <s v="1787137"/>
    <s v="04/02/2025"/>
    <s v="19:21"/>
    <s v="OAO22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77813"/>
    <s v="En línea"/>
  </r>
  <r>
    <s v="1787126"/>
    <s v="04/02/2025"/>
    <s v="18:59"/>
    <s v="OKZ818"/>
    <x v="0"/>
    <s v="BOGOTÁ, D.C."/>
    <x v="0"/>
    <x v="1"/>
    <n v="43480"/>
    <n v="4"/>
    <n v="10870"/>
    <n v="10870"/>
    <s v="1000800923551005"/>
    <n v="10510.43"/>
    <n v="42041.72"/>
    <x v="39"/>
    <x v="1"/>
    <x v="16"/>
    <n v="1005"/>
    <n v="10008009"/>
    <s v="SABANA"/>
    <n v="2355"/>
    <s v="Combustibles"/>
    <s v="0040007354"/>
    <x v="0"/>
    <s v="139400"/>
    <s v="En línea"/>
  </r>
  <r>
    <s v="02746814"/>
    <s v="04/02/2025"/>
    <s v="02:20"/>
    <s v="OFO7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77036"/>
    <s v="En línea"/>
  </r>
  <r>
    <s v="01758537"/>
    <s v="04/02/2025"/>
    <s v="07:10"/>
    <s v="LBO83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1157"/>
    <s v="En línea"/>
  </r>
  <r>
    <s v="02747068"/>
    <s v="04/02/2025"/>
    <s v="08:12"/>
    <s v="OFP98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91079"/>
    <s v="En línea"/>
  </r>
  <r>
    <s v="02747157"/>
    <s v="04/02/2025"/>
    <s v="09:56"/>
    <s v="LBL73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26407"/>
    <s v="En línea"/>
  </r>
  <r>
    <s v="01759013"/>
    <s v="04/02/2025"/>
    <s v="15:59"/>
    <s v="LHE54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25280"/>
    <s v="En línea"/>
  </r>
  <r>
    <s v="01758957"/>
    <s v="04/02/2025"/>
    <s v="15:05"/>
    <s v="LBO87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5627"/>
    <s v="En línea"/>
  </r>
  <r>
    <s v="02747812"/>
    <s v="04/02/2025"/>
    <s v="23:42"/>
    <s v="OFW21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90675"/>
    <s v="En línea"/>
  </r>
  <r>
    <s v="02747669"/>
    <s v="04/02/2025"/>
    <s v="19:46"/>
    <s v="JQV015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11810"/>
    <s v="En línea"/>
  </r>
  <r>
    <s v="02715833"/>
    <s v="04/02/2025"/>
    <s v="13:48"/>
    <s v="OFQ52E"/>
    <x v="0"/>
    <s v="BOGOTÁ, D.C."/>
    <x v="0"/>
    <x v="0"/>
    <n v="23445"/>
    <n v="1.5"/>
    <n v="15630"/>
    <n v="15630"/>
    <s v="1000800914641005"/>
    <n v="16129.73"/>
    <n v="24194.595000000001"/>
    <x v="47"/>
    <x v="1"/>
    <x v="17"/>
    <n v="1005"/>
    <n v="10008009"/>
    <s v="SABANA"/>
    <n v="1464"/>
    <s v="Combustibles"/>
    <s v="0040007354"/>
    <x v="0"/>
    <s v="70055"/>
    <s v="En línea"/>
  </r>
  <r>
    <s v="04361896"/>
    <s v="04/02/2025"/>
    <s v="11:24"/>
    <s v="JQV094"/>
    <x v="6"/>
    <s v="BOGOTÁ, D.C."/>
    <x v="0"/>
    <x v="0"/>
    <n v="78381.27"/>
    <n v="5.093"/>
    <n v="15390"/>
    <n v="15390"/>
    <s v="100080092160865"/>
    <n v="16140.01"/>
    <n v="82201.070930000002"/>
    <x v="23"/>
    <x v="1"/>
    <x v="27"/>
    <n v="865"/>
    <n v="10008009"/>
    <s v="SABANA"/>
    <n v="2160"/>
    <s v="Combustibles"/>
    <s v="0040006277"/>
    <x v="0"/>
    <s v="66594"/>
    <s v="En línea"/>
  </r>
  <r>
    <s v="01688663"/>
    <s v="04/02/2025"/>
    <s v="01:43"/>
    <s v="ODT152"/>
    <x v="0"/>
    <s v="BOGOTÁ, D.C."/>
    <x v="0"/>
    <x v="0"/>
    <n v="77950"/>
    <n v="5"/>
    <n v="15590"/>
    <n v="15590"/>
    <s v="1000800910391005"/>
    <n v="16129.73"/>
    <n v="80648.649999999994"/>
    <x v="5"/>
    <x v="1"/>
    <x v="17"/>
    <n v="1005"/>
    <n v="10008009"/>
    <s v="SABANA"/>
    <n v="1039"/>
    <s v="Combustibles"/>
    <s v="0040007354"/>
    <x v="0"/>
    <s v="183639"/>
    <s v="En línea"/>
  </r>
  <r>
    <s v="01688919"/>
    <s v="04/02/2025"/>
    <s v="09:20"/>
    <s v="LIT219"/>
    <x v="0"/>
    <s v="BOGOTÁ, D.C."/>
    <x v="0"/>
    <x v="0"/>
    <n v="93540"/>
    <n v="6"/>
    <n v="15590"/>
    <n v="15590"/>
    <s v="1000800910391005"/>
    <n v="16129.73"/>
    <n v="96778.38"/>
    <x v="5"/>
    <x v="1"/>
    <x v="17"/>
    <n v="1005"/>
    <n v="10008009"/>
    <s v="SABANA"/>
    <n v="1039"/>
    <s v="Combustibles"/>
    <s v="0040007354"/>
    <x v="0"/>
    <s v="8349"/>
    <s v="En línea"/>
  </r>
  <r>
    <s v="01688903"/>
    <s v="04/02/2025"/>
    <s v="09:12"/>
    <s v="OFV32E"/>
    <x v="0"/>
    <s v="BOGOTÁ, D.C."/>
    <x v="0"/>
    <x v="0"/>
    <n v="16010.93"/>
    <n v="1.0269999999999999"/>
    <n v="15590"/>
    <n v="15590"/>
    <s v="1000800910391005"/>
    <n v="16129.73"/>
    <n v="16565.232709999997"/>
    <x v="5"/>
    <x v="1"/>
    <x v="17"/>
    <n v="1005"/>
    <n v="10008009"/>
    <s v="SABANA"/>
    <n v="1039"/>
    <s v="Combustibles"/>
    <s v="0040007354"/>
    <x v="0"/>
    <s v="51746"/>
    <s v="En línea"/>
  </r>
  <r>
    <s v="01689114"/>
    <s v="04/02/2025"/>
    <s v="12:10"/>
    <s v="LHB30F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505"/>
    <s v="En línea"/>
  </r>
  <r>
    <s v="02463649"/>
    <s v="04/02/2025"/>
    <s v="16:25"/>
    <s v="OFN9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6175"/>
    <s v="En línea"/>
  </r>
  <r>
    <s v="01689400"/>
    <s v="04/02/2025"/>
    <s v="17:32"/>
    <s v="ODT151"/>
    <x v="0"/>
    <s v="BOGOTÁ, D.C."/>
    <x v="0"/>
    <x v="0"/>
    <n v="77950"/>
    <n v="5"/>
    <n v="15590"/>
    <n v="15590"/>
    <s v="1000800910391005"/>
    <n v="16129.73"/>
    <n v="80648.649999999994"/>
    <x v="5"/>
    <x v="1"/>
    <x v="17"/>
    <n v="1005"/>
    <n v="10008009"/>
    <s v="SABANA"/>
    <n v="1039"/>
    <s v="Combustibles"/>
    <s v="0040007354"/>
    <x v="0"/>
    <s v="167871"/>
    <s v="En línea"/>
  </r>
  <r>
    <s v="01689458"/>
    <s v="04/02/2025"/>
    <s v="18:19"/>
    <s v="OFY56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5955"/>
    <s v="En línea"/>
  </r>
  <r>
    <s v="01689495"/>
    <s v="04/02/2025"/>
    <s v="18:48"/>
    <s v="OFW1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2251"/>
    <s v="En línea"/>
  </r>
  <r>
    <s v="01689638"/>
    <s v="04/02/2025"/>
    <s v="21:31"/>
    <s v="DDV73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8097"/>
    <s v="En línea"/>
  </r>
  <r>
    <s v="01689673"/>
    <s v="04/02/2025"/>
    <s v="22:17"/>
    <s v="OGA9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2622"/>
    <s v="En línea"/>
  </r>
  <r>
    <s v="01688863"/>
    <s v="04/02/2025"/>
    <s v="08:32"/>
    <s v="OFY46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8751"/>
    <s v="En línea"/>
  </r>
  <r>
    <s v="01688656"/>
    <s v="04/02/2025"/>
    <s v="00:45"/>
    <s v="GCX017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17470"/>
    <s v="En línea"/>
  </r>
  <r>
    <s v="01689601"/>
    <s v="04/02/2025"/>
    <s v="20:51"/>
    <s v="OLN085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75700"/>
    <s v="En línea"/>
  </r>
  <r>
    <s v="01441184"/>
    <s v="04/02/2025"/>
    <s v="19:52"/>
    <s v="LIS982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16151"/>
    <s v="En línea"/>
  </r>
  <r>
    <s v="01441090"/>
    <s v="04/02/2025"/>
    <s v="16:45"/>
    <s v="OKZ862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156648"/>
    <s v="En línea"/>
  </r>
  <r>
    <s v="01440872"/>
    <s v="04/02/2025"/>
    <s v="08:19"/>
    <s v="OLO484"/>
    <x v="0"/>
    <s v="BOGOTÁ, D.C."/>
    <x v="0"/>
    <x v="1"/>
    <n v="84480"/>
    <n v="8"/>
    <n v="10560"/>
    <n v="10560"/>
    <s v="1000800919251005"/>
    <n v="10510.43"/>
    <n v="84083.44"/>
    <x v="26"/>
    <x v="1"/>
    <x v="16"/>
    <n v="1005"/>
    <n v="10008009"/>
    <s v="SABANA"/>
    <n v="1925"/>
    <s v="Combustibles"/>
    <s v="0040007354"/>
    <x v="0"/>
    <s v="153372"/>
    <s v="En línea"/>
  </r>
  <r>
    <s v="01440894"/>
    <s v="04/02/2025"/>
    <s v="09:04"/>
    <s v="GCX006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97927"/>
    <s v="En línea"/>
  </r>
  <r>
    <s v="01307651"/>
    <s v="04/02/2025"/>
    <s v="19:10"/>
    <s v="GCX128"/>
    <x v="0"/>
    <s v="BOGOTÁ, D.C."/>
    <x v="0"/>
    <x v="1"/>
    <n v="42280"/>
    <n v="4"/>
    <n v="10570"/>
    <n v="10570"/>
    <s v="1000800919301005"/>
    <n v="10510.43"/>
    <n v="42041.72"/>
    <x v="25"/>
    <x v="1"/>
    <x v="16"/>
    <n v="1005"/>
    <n v="10008009"/>
    <s v="SABANA"/>
    <n v="1930"/>
    <s v="Combustibles"/>
    <s v="0040007354"/>
    <x v="0"/>
    <s v="115104"/>
    <s v="En línea"/>
  </r>
  <r>
    <s v="48922721"/>
    <s v="04/02/2025"/>
    <s v="12:32"/>
    <s v="OJX094"/>
    <x v="0"/>
    <s v="BOGOTÁ, D.C."/>
    <x v="0"/>
    <x v="0"/>
    <n v="80150"/>
    <n v="5"/>
    <n v="16030"/>
    <n v="16030"/>
    <s v="1000800919751005"/>
    <n v="16129.73"/>
    <n v="80648.649999999994"/>
    <x v="12"/>
    <x v="1"/>
    <x v="16"/>
    <n v="1005"/>
    <n v="10008009"/>
    <s v="SABANA"/>
    <n v="1975"/>
    <s v="Combustibles"/>
    <s v="0040007354"/>
    <x v="0"/>
    <s v="170616"/>
    <s v="En línea"/>
  </r>
  <r>
    <s v="02492750"/>
    <s v="04/02/2025"/>
    <s v="11:44"/>
    <s v="OFJ21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63400"/>
    <s v="En línea"/>
  </r>
  <r>
    <s v="01399220"/>
    <s v="04/02/2025"/>
    <s v="06:11"/>
    <s v="LIS973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30312"/>
    <s v="En línea"/>
  </r>
  <r>
    <s v="02609672"/>
    <s v="04/02/2025"/>
    <s v="03:07"/>
    <s v="OFJ0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8596"/>
    <s v="En línea"/>
  </r>
  <r>
    <s v="03540371"/>
    <s v="04/02/2025"/>
    <s v="19:46"/>
    <s v="LHH15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915"/>
    <s v="En línea"/>
  </r>
  <r>
    <s v="02610088"/>
    <s v="04/02/2025"/>
    <s v="16:42"/>
    <s v="DDW70E"/>
    <x v="0"/>
    <s v="BOGOTÁ, D.C."/>
    <x v="0"/>
    <x v="0"/>
    <n v="21135.360000000001"/>
    <n v="1.3759999999999999"/>
    <n v="15360"/>
    <n v="15360"/>
    <s v="1000800910551005"/>
    <n v="16129.73"/>
    <n v="22194.508479999997"/>
    <x v="10"/>
    <x v="1"/>
    <x v="17"/>
    <n v="1005"/>
    <n v="10008009"/>
    <s v="SABANA"/>
    <n v="1055"/>
    <s v="Combustibles"/>
    <s v="0040007354"/>
    <x v="0"/>
    <s v="92611"/>
    <s v="En línea"/>
  </r>
  <r>
    <s v="02610103"/>
    <s v="04/02/2025"/>
    <s v="17:10"/>
    <s v="OFV7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3104"/>
    <s v="En línea"/>
  </r>
  <r>
    <s v="04151856"/>
    <s v="04/02/2025"/>
    <s v="18:21"/>
    <s v="OFJ0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4596"/>
    <s v="En línea"/>
  </r>
  <r>
    <s v="03540459"/>
    <s v="04/02/2025"/>
    <s v="22:56"/>
    <s v="OFO0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4014"/>
    <s v="En línea"/>
  </r>
  <r>
    <s v="04151431"/>
    <s v="04/02/2025"/>
    <s v="11:59"/>
    <s v="DDO9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106710"/>
    <s v="En línea"/>
  </r>
  <r>
    <s v="04151481"/>
    <s v="04/02/2025"/>
    <s v="12:33"/>
    <s v="OGB5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8893"/>
    <s v="En línea"/>
  </r>
  <r>
    <s v="04151567"/>
    <s v="04/02/2025"/>
    <s v="13:49"/>
    <s v="LBM38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5567"/>
    <s v="En línea"/>
  </r>
  <r>
    <s v="04151618"/>
    <s v="04/02/2025"/>
    <s v="14:50"/>
    <s v="OFO52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8641"/>
    <s v="En línea"/>
  </r>
  <r>
    <s v="02609649"/>
    <s v="04/02/2025"/>
    <s v="01:04"/>
    <s v="OKZ786"/>
    <x v="0"/>
    <s v="BOGOTÁ, D.C."/>
    <x v="0"/>
    <x v="1"/>
    <n v="82080"/>
    <n v="8"/>
    <n v="10260"/>
    <n v="10260"/>
    <s v="1000800910551005"/>
    <n v="10510.43"/>
    <n v="84083.44"/>
    <x v="10"/>
    <x v="1"/>
    <x v="17"/>
    <n v="1005"/>
    <n v="10008009"/>
    <s v="SABANA"/>
    <n v="1055"/>
    <s v="Combustibles"/>
    <s v="0040007354"/>
    <x v="0"/>
    <s v="113220"/>
    <s v="En línea"/>
  </r>
  <r>
    <s v="01659281"/>
    <s v="04/02/2025"/>
    <s v="22:15"/>
    <s v="OLO549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4147"/>
    <s v="En línea"/>
  </r>
  <r>
    <s v="02609842"/>
    <s v="04/02/2025"/>
    <s v="08:40"/>
    <s v="GCX105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45669"/>
    <s v="En línea"/>
  </r>
  <r>
    <s v="01658829"/>
    <s v="04/02/2025"/>
    <s v="09:29"/>
    <s v="OLO615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75588"/>
    <s v="En línea"/>
  </r>
  <r>
    <s v="01658835"/>
    <s v="04/02/2025"/>
    <s v="09:42"/>
    <s v="OLM950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17532"/>
    <s v="En línea"/>
  </r>
  <r>
    <s v="02609807"/>
    <s v="04/02/2025"/>
    <s v="07:38"/>
    <s v="GCX102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05410"/>
    <s v="En línea"/>
  </r>
  <r>
    <s v="01650566"/>
    <s v="04/02/2025"/>
    <s v="07:01"/>
    <s v="OFQ85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6849"/>
    <s v="En línea"/>
  </r>
  <r>
    <s v="01651033"/>
    <s v="04/02/2025"/>
    <s v="18:13"/>
    <s v="OFZ33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5145"/>
    <s v="En línea"/>
  </r>
  <r>
    <s v="02719010"/>
    <s v="04/02/2025"/>
    <s v="20:46"/>
    <s v="DDX76E"/>
    <x v="0"/>
    <s v="BOGOTÁ, D.C."/>
    <x v="0"/>
    <x v="0"/>
    <n v="15690"/>
    <n v="1"/>
    <n v="15690"/>
    <n v="15690"/>
    <s v="1000800920461005"/>
    <n v="16129.73"/>
    <n v="16129.73"/>
    <x v="2"/>
    <x v="1"/>
    <x v="16"/>
    <n v="1005"/>
    <n v="10008009"/>
    <s v="SABANA"/>
    <n v="2046"/>
    <s v="Combustibles"/>
    <s v="0040007354"/>
    <x v="0"/>
    <s v="72264"/>
    <s v="En línea"/>
  </r>
  <r>
    <s v="48906483"/>
    <s v="04/02/2025"/>
    <s v="04:52"/>
    <s v="ODT175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55190"/>
    <s v="En línea"/>
  </r>
  <r>
    <s v="48904396"/>
    <s v="04/02/2025"/>
    <s v="00:20"/>
    <s v="OGD94E"/>
    <x v="0"/>
    <s v="BOGOTÁ, D.C."/>
    <x v="0"/>
    <x v="0"/>
    <n v="32480"/>
    <n v="2"/>
    <n v="16240"/>
    <n v="16240"/>
    <s v="1000800935401005"/>
    <n v="16129.73"/>
    <n v="32259.46"/>
    <x v="32"/>
    <x v="1"/>
    <x v="16"/>
    <n v="1005"/>
    <n v="10008009"/>
    <s v="SABANA"/>
    <n v="3540"/>
    <s v="Combustibles"/>
    <s v="0040007354"/>
    <x v="0"/>
    <s v="43685"/>
    <s v="En línea"/>
  </r>
  <r>
    <s v="48909197"/>
    <s v="04/02/2025"/>
    <s v="06:45"/>
    <s v="ODT171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6827"/>
    <s v="En línea"/>
  </r>
  <r>
    <s v="48938966"/>
    <s v="04/02/2025"/>
    <s v="21:03"/>
    <s v="ODT174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2311"/>
    <s v="En línea"/>
  </r>
  <r>
    <s v="48916181"/>
    <s v="04/02/2025"/>
    <s v="09:19"/>
    <s v="OJX022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66713"/>
    <s v="En línea"/>
  </r>
  <r>
    <s v="48929465"/>
    <s v="04/02/2025"/>
    <s v="15:50"/>
    <s v="OAM78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63900"/>
    <s v="En línea"/>
  </r>
  <r>
    <s v="48929950"/>
    <s v="04/02/2025"/>
    <s v="16:05"/>
    <s v="LHF20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17767"/>
    <s v="En línea"/>
  </r>
  <r>
    <s v="48937006"/>
    <s v="04/02/2025"/>
    <s v="19:40"/>
    <s v="OKZ833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89173"/>
    <s v="En línea"/>
  </r>
  <r>
    <s v="48940197"/>
    <s v="04/02/2025"/>
    <s v="22:15"/>
    <s v="LHE47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19385"/>
    <s v="En línea"/>
  </r>
  <r>
    <s v="48939527"/>
    <s v="04/02/2025"/>
    <s v="21:33"/>
    <s v="MMP15C"/>
    <x v="0"/>
    <s v="BOGOTÁ, D.C."/>
    <x v="0"/>
    <x v="0"/>
    <n v="27396.880000000001"/>
    <n v="1.6870000000000001"/>
    <n v="16240"/>
    <n v="16240"/>
    <s v="1000800935401005"/>
    <n v="16129.73"/>
    <n v="27210.854510000001"/>
    <x v="32"/>
    <x v="1"/>
    <x v="16"/>
    <n v="1005"/>
    <n v="10008009"/>
    <s v="SABANA"/>
    <n v="3540"/>
    <s v="Combustibles"/>
    <s v="0040007354"/>
    <x v="0"/>
    <s v="54225"/>
    <s v="En línea"/>
  </r>
  <r>
    <s v="48937311"/>
    <s v="04/02/2025"/>
    <s v="19:51"/>
    <s v="AWV09D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98839"/>
    <s v="En línea"/>
  </r>
  <r>
    <s v="48922895"/>
    <s v="04/02/2025"/>
    <s v="12:37"/>
    <s v="OJX146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49307"/>
    <s v="En línea"/>
  </r>
  <r>
    <s v="48925990"/>
    <s v="04/02/2025"/>
    <s v="14:17"/>
    <s v="DDP33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55291"/>
    <s v="En línea"/>
  </r>
  <r>
    <s v="48921718"/>
    <s v="04/02/2025"/>
    <s v="11:59"/>
    <s v="DDU21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91560"/>
    <s v="En línea"/>
  </r>
  <r>
    <s v="48920752"/>
    <s v="04/02/2025"/>
    <s v="11:30"/>
    <s v="OJX138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221328"/>
    <s v="En línea"/>
  </r>
  <r>
    <s v="48917190"/>
    <s v="04/02/2025"/>
    <s v="09:46"/>
    <s v="OAN07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59385"/>
    <s v="En línea"/>
  </r>
  <r>
    <s v="48911304"/>
    <s v="04/02/2025"/>
    <s v="07:36"/>
    <s v="LIT074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3559"/>
    <s v="En línea"/>
  </r>
  <r>
    <s v="48941313"/>
    <s v="04/02/2025"/>
    <s v="23:42"/>
    <s v="OLN236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56069"/>
    <s v="En línea"/>
  </r>
  <r>
    <s v="48938569"/>
    <s v="04/02/2025"/>
    <s v="20:42"/>
    <s v="LIS760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20451"/>
    <s v="En línea"/>
  </r>
  <r>
    <s v="48940492"/>
    <s v="04/02/2025"/>
    <s v="22:34"/>
    <s v="JQV296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48432"/>
    <s v="En línea"/>
  </r>
  <r>
    <s v="02282298"/>
    <s v="04/02/2025"/>
    <s v="00:36"/>
    <s v="GCW988"/>
    <x v="0"/>
    <s v="BOGOTÁ, D.C."/>
    <x v="0"/>
    <x v="1"/>
    <n v="43080"/>
    <n v="4"/>
    <n v="10770"/>
    <n v="10770"/>
    <s v="1000800919041005"/>
    <n v="10510.43"/>
    <n v="42041.72"/>
    <x v="37"/>
    <x v="1"/>
    <x v="16"/>
    <n v="1005"/>
    <n v="10008009"/>
    <s v="SABANA"/>
    <n v="1904"/>
    <s v="Combustibles"/>
    <s v="0040007354"/>
    <x v="0"/>
    <s v="109446"/>
    <s v="En línea"/>
  </r>
  <r>
    <s v="48908373"/>
    <s v="04/02/2025"/>
    <s v="06:21"/>
    <s v="LHE50F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19880"/>
    <s v="En línea"/>
  </r>
  <r>
    <s v="02786557"/>
    <s v="04/02/2025"/>
    <s v="19:52"/>
    <s v="DDR3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0997"/>
    <s v="En línea"/>
  </r>
  <r>
    <s v="01509251"/>
    <s v="04/02/2025"/>
    <s v="09:51"/>
    <s v="OFM1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6813"/>
    <s v="En línea"/>
  </r>
  <r>
    <s v="02786340"/>
    <s v="04/02/2025"/>
    <s v="16:58"/>
    <s v="LHB97F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26765"/>
    <s v="En línea"/>
  </r>
  <r>
    <s v="02786263"/>
    <s v="04/02/2025"/>
    <s v="15:46"/>
    <s v="OFM3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5000"/>
    <s v="En línea"/>
  </r>
  <r>
    <s v="02786232"/>
    <s v="04/02/2025"/>
    <s v="15:18"/>
    <s v="OFP26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34289"/>
    <s v="En línea"/>
  </r>
  <r>
    <s v="01509527"/>
    <s v="04/02/2025"/>
    <s v="18:35"/>
    <s v="OFQ73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3995"/>
    <s v="En línea"/>
  </r>
  <r>
    <s v="02786482"/>
    <s v="04/02/2025"/>
    <s v="18:53"/>
    <s v="OAM94E"/>
    <x v="0"/>
    <s v="BOGOTÁ, D.C."/>
    <x v="0"/>
    <x v="0"/>
    <n v="15690"/>
    <n v="1"/>
    <n v="15690"/>
    <n v="15690"/>
    <s v="1000800911041005"/>
    <n v="16129.73"/>
    <n v="16129.73"/>
    <x v="29"/>
    <x v="1"/>
    <x v="17"/>
    <n v="1005"/>
    <n v="10008009"/>
    <s v="SABANA"/>
    <n v="1104"/>
    <s v="Combustibles"/>
    <s v="0040007354"/>
    <x v="0"/>
    <s v="54675"/>
    <s v="En línea"/>
  </r>
  <r>
    <s v="2352714"/>
    <s v="04/02/2025"/>
    <s v="12:09"/>
    <s v="LIS780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41790"/>
    <s v="En línea"/>
  </r>
  <r>
    <s v="48931583"/>
    <s v="04/02/2025"/>
    <s v="16:50"/>
    <s v="OFJ83E"/>
    <x v="0"/>
    <s v="BOGOTÁ, D.C."/>
    <x v="0"/>
    <x v="0"/>
    <n v="23610"/>
    <n v="1.5"/>
    <n v="15740"/>
    <n v="15740"/>
    <s v="1000800923351005"/>
    <n v="16129.73"/>
    <n v="24194.595000000001"/>
    <x v="42"/>
    <x v="1"/>
    <x v="16"/>
    <n v="1005"/>
    <n v="10008009"/>
    <s v="SABANA"/>
    <n v="2335"/>
    <s v="Combustibles"/>
    <s v="0040007354"/>
    <x v="0"/>
    <s v="48417"/>
    <s v="En línea"/>
  </r>
  <r>
    <s v="01651113"/>
    <s v="04/02/2025"/>
    <s v="21:04"/>
    <s v="OLM836"/>
    <x v="7"/>
    <s v="BOGOTÁ, D.C."/>
    <x v="0"/>
    <x v="1"/>
    <n v="119834.12"/>
    <n v="11.567"/>
    <n v="10360"/>
    <n v="10360"/>
    <s v="1000800920461011"/>
    <n v="10322.65"/>
    <n v="119402.09255"/>
    <x v="2"/>
    <x v="1"/>
    <x v="24"/>
    <n v="1011"/>
    <n v="10008009"/>
    <s v="SABANA"/>
    <n v="2046"/>
    <s v="Combustibles"/>
    <s v="0040006505"/>
    <x v="0"/>
    <s v="200107"/>
    <s v="En línea"/>
  </r>
  <r>
    <s v="02853340"/>
    <s v="04/02/2025"/>
    <s v="07:40"/>
    <s v="LHA69F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44303"/>
    <s v="En línea"/>
  </r>
  <r>
    <s v="02853772"/>
    <s v="04/02/2025"/>
    <s v="17:06"/>
    <s v="OFR81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33253"/>
    <s v="En línea"/>
  </r>
  <r>
    <s v="02853774"/>
    <s v="04/02/2025"/>
    <s v="17:07"/>
    <s v="OFN35E"/>
    <x v="0"/>
    <s v="BOGOTÁ, D.C."/>
    <x v="0"/>
    <x v="0"/>
    <n v="22417"/>
    <n v="1.45"/>
    <n v="15460"/>
    <n v="15460"/>
    <s v="100080099281005"/>
    <n v="16129.73"/>
    <n v="23388.108499999998"/>
    <x v="4"/>
    <x v="1"/>
    <x v="17"/>
    <n v="1005"/>
    <n v="10008009"/>
    <s v="SABANA"/>
    <n v="928"/>
    <s v="Combustibles"/>
    <s v="0040007354"/>
    <x v="0"/>
    <s v="40744"/>
    <s v="En línea"/>
  </r>
  <r>
    <s v="02853941"/>
    <s v="04/02/2025"/>
    <s v="21:08"/>
    <s v="ODT166"/>
    <x v="0"/>
    <s v="BOGOTÁ, D.C."/>
    <x v="0"/>
    <x v="0"/>
    <n v="77300"/>
    <n v="5"/>
    <n v="15460"/>
    <n v="15460"/>
    <s v="100080099281005"/>
    <n v="16129.73"/>
    <n v="80648.649999999994"/>
    <x v="4"/>
    <x v="1"/>
    <x v="17"/>
    <n v="1005"/>
    <n v="10008009"/>
    <s v="SABANA"/>
    <n v="928"/>
    <s v="Combustibles"/>
    <s v="0040007354"/>
    <x v="0"/>
    <s v="132840"/>
    <s v="En línea"/>
  </r>
  <r>
    <s v="02371466"/>
    <s v="04/02/2025"/>
    <s v="16:32"/>
    <s v="OKZ550"/>
    <x v="0"/>
    <s v="BOGOTÁ, D.C."/>
    <x v="0"/>
    <x v="1"/>
    <n v="55212.46"/>
    <n v="5.3140000000000001"/>
    <n v="10390"/>
    <n v="10390"/>
    <s v="100080099301005"/>
    <n v="10510.43"/>
    <n v="55852.425020000002"/>
    <x v="33"/>
    <x v="1"/>
    <x v="17"/>
    <n v="1005"/>
    <n v="10008009"/>
    <s v="SABANA"/>
    <n v="930"/>
    <s v="Combustibles"/>
    <s v="0040007354"/>
    <x v="0"/>
    <s v="164080"/>
    <s v="En línea"/>
  </r>
  <r>
    <s v="03478921"/>
    <s v="04/02/2025"/>
    <s v="00:11"/>
    <s v="OEU945"/>
    <x v="0"/>
    <s v="BOGOTÁ, D.C."/>
    <x v="0"/>
    <x v="0"/>
    <n v="76950"/>
    <n v="5"/>
    <n v="15390"/>
    <n v="15390"/>
    <s v="1000800921601005"/>
    <n v="16129.73"/>
    <n v="80648.649999999994"/>
    <x v="23"/>
    <x v="1"/>
    <x v="16"/>
    <n v="1005"/>
    <n v="10008009"/>
    <s v="SABANA"/>
    <n v="2160"/>
    <s v="Combustibles"/>
    <s v="0040007354"/>
    <x v="0"/>
    <s v="169597"/>
    <s v="En línea"/>
  </r>
  <r>
    <s v="01337188"/>
    <s v="04/02/2025"/>
    <s v="19:02"/>
    <s v="DDU39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84901"/>
    <s v="En línea"/>
  </r>
  <r>
    <s v="03479453"/>
    <s v="04/02/2025"/>
    <s v="19:27"/>
    <s v="DDY39E"/>
    <x v="0"/>
    <s v="BOGOTÁ, D.C."/>
    <x v="0"/>
    <x v="0"/>
    <n v="15390"/>
    <n v="1"/>
    <n v="15390"/>
    <n v="15390"/>
    <s v="1000800921601005"/>
    <n v="16129.73"/>
    <n v="16129.73"/>
    <x v="23"/>
    <x v="1"/>
    <x v="16"/>
    <n v="1005"/>
    <n v="10008009"/>
    <s v="SABANA"/>
    <n v="2160"/>
    <s v="Combustibles"/>
    <s v="0040007354"/>
    <x v="0"/>
    <s v="68930"/>
    <s v="En línea"/>
  </r>
  <r>
    <s v="02422664"/>
    <s v="04/02/2025"/>
    <s v="19:47"/>
    <s v="OAN24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59981"/>
    <s v="En línea"/>
  </r>
  <r>
    <s v="04361812"/>
    <s v="04/02/2025"/>
    <s v="08:55"/>
    <s v="OFO59E"/>
    <x v="0"/>
    <s v="BOGOTÁ, D.C."/>
    <x v="0"/>
    <x v="0"/>
    <n v="19175.939999999999"/>
    <n v="1.246"/>
    <n v="15390"/>
    <n v="15390"/>
    <s v="1000800921601005"/>
    <n v="16129.73"/>
    <n v="20097.64358"/>
    <x v="23"/>
    <x v="1"/>
    <x v="16"/>
    <n v="1005"/>
    <n v="10008009"/>
    <s v="SABANA"/>
    <n v="2160"/>
    <s v="Combustibles"/>
    <s v="0040007354"/>
    <x v="0"/>
    <s v="55362"/>
    <s v="En línea"/>
  </r>
  <r>
    <s v="01336566"/>
    <s v="04/02/2025"/>
    <s v="10:11"/>
    <s v="OAM45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90522"/>
    <s v="En línea"/>
  </r>
  <r>
    <s v="02422238"/>
    <s v="04/02/2025"/>
    <s v="09:37"/>
    <s v="OAM79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68572"/>
    <s v="En línea"/>
  </r>
  <r>
    <s v="01336712"/>
    <s v="04/02/2025"/>
    <s v="12:22"/>
    <s v="DDU52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78022"/>
    <s v="En línea"/>
  </r>
  <r>
    <s v="04361799"/>
    <s v="04/02/2025"/>
    <s v="08:45"/>
    <s v="DDW77E"/>
    <x v="0"/>
    <s v="BOGOTÁ, D.C."/>
    <x v="0"/>
    <x v="0"/>
    <n v="16421.13"/>
    <n v="1.0669999999999999"/>
    <n v="15390"/>
    <n v="15390"/>
    <s v="1000800921601005"/>
    <n v="16129.73"/>
    <n v="17210.421909999997"/>
    <x v="23"/>
    <x v="1"/>
    <x v="16"/>
    <n v="1005"/>
    <n v="10008009"/>
    <s v="SABANA"/>
    <n v="2160"/>
    <s v="Combustibles"/>
    <s v="0040007354"/>
    <x v="0"/>
    <s v="74590"/>
    <s v="En línea"/>
  </r>
  <r>
    <s v="03479088"/>
    <s v="04/02/2025"/>
    <s v="08:49"/>
    <s v="OFW35E"/>
    <x v="0"/>
    <s v="BOGOTÁ, D.C."/>
    <x v="0"/>
    <x v="0"/>
    <n v="23038.83"/>
    <n v="1.4970000000000001"/>
    <n v="15390"/>
    <n v="15390"/>
    <s v="1000800921601005"/>
    <n v="16129.73"/>
    <n v="24146.205809999999"/>
    <x v="23"/>
    <x v="1"/>
    <x v="16"/>
    <n v="1005"/>
    <n v="10008009"/>
    <s v="SABANA"/>
    <n v="2160"/>
    <s v="Combustibles"/>
    <s v="0040007354"/>
    <x v="0"/>
    <s v="76533"/>
    <s v="En línea"/>
  </r>
  <r>
    <s v="03479043"/>
    <s v="04/02/2025"/>
    <s v="07:21"/>
    <s v="ODT108"/>
    <x v="0"/>
    <s v="BOGOTÁ, D.C."/>
    <x v="0"/>
    <x v="0"/>
    <n v="76950"/>
    <n v="5"/>
    <n v="15390"/>
    <n v="15390"/>
    <s v="1000800921601005"/>
    <n v="16129.73"/>
    <n v="80648.649999999994"/>
    <x v="23"/>
    <x v="1"/>
    <x v="16"/>
    <n v="1005"/>
    <n v="10008009"/>
    <s v="SABANA"/>
    <n v="2160"/>
    <s v="Combustibles"/>
    <s v="0040007354"/>
    <x v="0"/>
    <s v="166203"/>
    <s v="En línea"/>
  </r>
  <r>
    <s v="02422157"/>
    <s v="04/02/2025"/>
    <s v="07:06"/>
    <s v="LHE55F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12384"/>
    <s v="En línea"/>
  </r>
  <r>
    <s v="04332639"/>
    <s v="04/02/2025"/>
    <s v="07:50"/>
    <s v="OLM886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03379"/>
    <s v="En línea"/>
  </r>
  <r>
    <s v="03172129"/>
    <s v="04/02/2025"/>
    <s v="17:00"/>
    <s v="OKZ56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84283"/>
    <s v="En línea"/>
  </r>
  <r>
    <s v="04332949"/>
    <s v="04/02/2025"/>
    <s v="15:43"/>
    <s v="LIS834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46420"/>
    <s v="En línea"/>
  </r>
  <r>
    <s v="01558536"/>
    <s v="04/02/2025"/>
    <s v="20:22"/>
    <s v="GCX003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01243"/>
    <s v="En línea"/>
  </r>
  <r>
    <s v="02339803"/>
    <s v="04/02/2025"/>
    <s v="18:29"/>
    <s v="DDU44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77960"/>
    <s v="En línea"/>
  </r>
  <r>
    <s v="01441230"/>
    <s v="04/02/2025"/>
    <s v="21:37"/>
    <s v="ODT154"/>
    <x v="0"/>
    <s v="BOGOTÁ, D.C."/>
    <x v="0"/>
    <x v="0"/>
    <n v="77300"/>
    <n v="5"/>
    <n v="15460"/>
    <n v="15460"/>
    <s v="1000800919251005"/>
    <n v="16129.73"/>
    <n v="80648.649999999994"/>
    <x v="26"/>
    <x v="1"/>
    <x v="16"/>
    <n v="1005"/>
    <n v="10008009"/>
    <s v="SABANA"/>
    <n v="1925"/>
    <s v="Combustibles"/>
    <s v="0040007354"/>
    <x v="0"/>
    <s v="179161"/>
    <s v="En línea"/>
  </r>
  <r>
    <s v="0476282"/>
    <s v="04/02/2025"/>
    <s v="13:47"/>
    <s v="OFO19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5820"/>
    <s v="En línea"/>
  </r>
  <r>
    <s v="0476416"/>
    <s v="04/02/2025"/>
    <s v="21:48"/>
    <s v="DDU79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100023"/>
    <s v="En línea"/>
  </r>
  <r>
    <s v="03120174"/>
    <s v="04/02/2025"/>
    <s v="23:25"/>
    <s v="OJY278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206252"/>
    <s v="En línea"/>
  </r>
  <r>
    <s v="02104080"/>
    <s v="04/02/2025"/>
    <s v="22:13"/>
    <s v="OLO738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196745"/>
    <s v="En línea"/>
  </r>
  <r>
    <s v="02378022"/>
    <s v="04/02/2025"/>
    <s v="17:28"/>
    <s v="GCX043"/>
    <x v="0"/>
    <s v="BOGOTÁ, D.C."/>
    <x v="0"/>
    <x v="0"/>
    <n v="61560"/>
    <n v="4"/>
    <n v="15390"/>
    <n v="15390"/>
    <s v="1000800914191005"/>
    <n v="16129.73"/>
    <n v="64518.92"/>
    <x v="3"/>
    <x v="1"/>
    <x v="17"/>
    <n v="1005"/>
    <n v="10008009"/>
    <s v="SABANA"/>
    <n v="1419"/>
    <s v="Combustibles"/>
    <s v="0040007354"/>
    <x v="0"/>
    <s v="95780"/>
    <s v="En línea"/>
  </r>
  <r>
    <s v="02377905"/>
    <s v="04/02/2025"/>
    <s v="14:19"/>
    <s v="OFW15E"/>
    <x v="0"/>
    <s v="BOGOTÁ, D.C."/>
    <x v="0"/>
    <x v="0"/>
    <n v="23085"/>
    <n v="1.5"/>
    <n v="15390"/>
    <n v="15390"/>
    <s v="1000800914191005"/>
    <n v="16129.73"/>
    <n v="24194.595000000001"/>
    <x v="3"/>
    <x v="1"/>
    <x v="17"/>
    <n v="1005"/>
    <n v="10008009"/>
    <s v="SABANA"/>
    <n v="1419"/>
    <s v="Combustibles"/>
    <s v="0040007354"/>
    <x v="0"/>
    <s v="58924"/>
    <s v="En línea"/>
  </r>
  <r>
    <s v="02377920"/>
    <s v="04/02/2025"/>
    <s v="14:50"/>
    <s v="OGB29E"/>
    <x v="0"/>
    <s v="BOGOTÁ, D.C."/>
    <x v="0"/>
    <x v="0"/>
    <n v="19745.37"/>
    <n v="1.2829999999999999"/>
    <n v="15390"/>
    <n v="15390"/>
    <s v="1000800914191005"/>
    <n v="16129.73"/>
    <n v="20694.443589999999"/>
    <x v="3"/>
    <x v="1"/>
    <x v="17"/>
    <n v="1005"/>
    <n v="10008009"/>
    <s v="SABANA"/>
    <n v="1419"/>
    <s v="Combustibles"/>
    <s v="0040007354"/>
    <x v="0"/>
    <s v="66907"/>
    <s v="En línea"/>
  </r>
  <r>
    <s v="02853959"/>
    <s v="04/02/2025"/>
    <s v="21:40"/>
    <s v="GCX109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33653"/>
    <s v="En línea"/>
  </r>
  <r>
    <s v="02339329"/>
    <s v="04/02/2025"/>
    <s v="23:22"/>
    <s v="OFZ09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65347"/>
    <s v="En línea"/>
  </r>
  <r>
    <s v="05145039"/>
    <s v="04/02/2025"/>
    <s v="19:26"/>
    <s v="OJX124"/>
    <x v="0"/>
    <s v="BOGOTÁ, D.C."/>
    <x v="0"/>
    <x v="0"/>
    <n v="61840"/>
    <n v="4"/>
    <n v="15460"/>
    <n v="15460"/>
    <s v="100080099841005"/>
    <n v="16129.73"/>
    <n v="64518.92"/>
    <x v="34"/>
    <x v="1"/>
    <x v="17"/>
    <n v="1005"/>
    <n v="10008009"/>
    <s v="SABANA"/>
    <n v="984"/>
    <s v="Combustibles"/>
    <s v="0040007354"/>
    <x v="0"/>
    <s v="194081"/>
    <s v="En línea"/>
  </r>
  <r>
    <s v="04281689"/>
    <s v="04/02/2025"/>
    <s v="15:47"/>
    <s v="DDW36E"/>
    <x v="0"/>
    <s v="BOGOTÁ, D.C."/>
    <x v="0"/>
    <x v="0"/>
    <n v="19433.22"/>
    <n v="1.2569999999999999"/>
    <n v="15460"/>
    <n v="15460"/>
    <s v="100080099841005"/>
    <n v="16129.73"/>
    <n v="20275.070609999999"/>
    <x v="34"/>
    <x v="1"/>
    <x v="17"/>
    <n v="1005"/>
    <n v="10008009"/>
    <s v="SABANA"/>
    <n v="984"/>
    <s v="Combustibles"/>
    <s v="0040007354"/>
    <x v="0"/>
    <s v="55304"/>
    <s v="En línea"/>
  </r>
  <r>
    <s v="02338813"/>
    <s v="04/02/2025"/>
    <s v="00:13"/>
    <s v="LHB21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16130"/>
    <s v="En línea"/>
  </r>
  <r>
    <s v="02338810"/>
    <s v="04/02/2025"/>
    <s v="00:02"/>
    <s v="OGF49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73294"/>
    <s v="En línea"/>
  </r>
  <r>
    <s v="02338834"/>
    <s v="04/02/2025"/>
    <s v="02:38"/>
    <s v="OFJ09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80666"/>
    <s v="En línea"/>
  </r>
  <r>
    <s v="04281478"/>
    <s v="04/02/2025"/>
    <s v="06:45"/>
    <s v="OAN65E"/>
    <x v="0"/>
    <s v="BOGOTÁ, D.C."/>
    <x v="0"/>
    <x v="0"/>
    <n v="15460"/>
    <n v="1"/>
    <n v="15460"/>
    <n v="15460"/>
    <s v="100080099841005"/>
    <n v="16129.73"/>
    <n v="16129.73"/>
    <x v="34"/>
    <x v="1"/>
    <x v="17"/>
    <n v="1005"/>
    <n v="10008009"/>
    <s v="SABANA"/>
    <n v="984"/>
    <s v="Combustibles"/>
    <s v="0040007354"/>
    <x v="0"/>
    <s v="46962"/>
    <s v="En línea"/>
  </r>
  <r>
    <s v="06172277"/>
    <s v="04/02/2025"/>
    <s v="14:37"/>
    <s v="JQU941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10430"/>
    <s v="En línea"/>
  </r>
  <r>
    <s v="03548319"/>
    <s v="04/02/2025"/>
    <s v="22:07"/>
    <s v="LHF30F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28603"/>
    <s v="En línea"/>
  </r>
  <r>
    <s v="02496412"/>
    <s v="04/02/2025"/>
    <s v="04:37"/>
    <s v="GCX027"/>
    <x v="0"/>
    <s v="BOGOTÁ, D.C."/>
    <x v="0"/>
    <x v="1"/>
    <n v="40720"/>
    <n v="4"/>
    <n v="10180"/>
    <n v="10180"/>
    <s v="1000800910481005"/>
    <n v="10510.43"/>
    <n v="42041.72"/>
    <x v="11"/>
    <x v="1"/>
    <x v="17"/>
    <n v="1005"/>
    <n v="10008009"/>
    <s v="SABANA"/>
    <n v="1048"/>
    <s v="Combustibles"/>
    <s v="0040007354"/>
    <x v="0"/>
    <s v="108026"/>
    <s v="En línea"/>
  </r>
  <r>
    <s v="03547973"/>
    <s v="04/02/2025"/>
    <s v="13:10"/>
    <s v="OKZ755"/>
    <x v="0"/>
    <s v="BOGOTÁ, D.C."/>
    <x v="0"/>
    <x v="1"/>
    <n v="40720"/>
    <n v="4"/>
    <n v="10180"/>
    <n v="10180"/>
    <s v="1000800910481005"/>
    <n v="10510.43"/>
    <n v="42041.72"/>
    <x v="11"/>
    <x v="1"/>
    <x v="17"/>
    <n v="1005"/>
    <n v="10008009"/>
    <s v="SABANA"/>
    <n v="1048"/>
    <s v="Combustibles"/>
    <s v="0040007354"/>
    <x v="0"/>
    <s v="81509"/>
    <s v="En línea"/>
  </r>
  <r>
    <s v="01431054"/>
    <s v="04/02/2025"/>
    <s v="19:57"/>
    <s v="DDU29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93682"/>
    <s v="En línea"/>
  </r>
  <r>
    <s v="01430587"/>
    <s v="04/02/2025"/>
    <s v="07:19"/>
    <s v="AWV31D"/>
    <x v="0"/>
    <s v="BOGOTÁ, D.C."/>
    <x v="0"/>
    <x v="0"/>
    <n v="31260"/>
    <n v="2"/>
    <n v="15630"/>
    <n v="15630"/>
    <s v="1000800910681005"/>
    <n v="16129.73"/>
    <n v="32259.46"/>
    <x v="16"/>
    <x v="1"/>
    <x v="17"/>
    <n v="1005"/>
    <n v="10008009"/>
    <s v="SABANA"/>
    <n v="1068"/>
    <s v="Combustibles"/>
    <s v="0040007354"/>
    <x v="0"/>
    <s v="96656"/>
    <s v="En línea"/>
  </r>
  <r>
    <s v="01682505"/>
    <s v="04/02/2025"/>
    <s v="21:40"/>
    <s v="OFM89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60437"/>
    <s v="En línea"/>
  </r>
  <r>
    <s v="02673391"/>
    <s v="04/02/2025"/>
    <s v="14:11"/>
    <s v="DDY16E"/>
    <x v="0"/>
    <s v="BOGOTÁ, D.C."/>
    <x v="0"/>
    <x v="0"/>
    <n v="15380"/>
    <n v="1"/>
    <n v="15380"/>
    <n v="15380"/>
    <s v="1000800910611005"/>
    <n v="16129.73"/>
    <n v="16129.73"/>
    <x v="15"/>
    <x v="1"/>
    <x v="17"/>
    <n v="1005"/>
    <n v="10008009"/>
    <s v="SABANA"/>
    <n v="1061"/>
    <s v="Combustibles"/>
    <s v="0040007354"/>
    <x v="0"/>
    <s v="64198"/>
    <s v="En línea"/>
  </r>
  <r>
    <s v="02673356"/>
    <s v="04/02/2025"/>
    <s v="13:30"/>
    <s v="LIS732"/>
    <x v="0"/>
    <s v="BOGOTÁ, D.C."/>
    <x v="0"/>
    <x v="0"/>
    <n v="46140"/>
    <n v="3"/>
    <n v="15380"/>
    <n v="15380"/>
    <s v="1000800910611005"/>
    <n v="16129.73"/>
    <n v="48389.19"/>
    <x v="15"/>
    <x v="1"/>
    <x v="17"/>
    <n v="1005"/>
    <n v="10008009"/>
    <s v="SABANA"/>
    <n v="1061"/>
    <s v="Combustibles"/>
    <s v="0040007354"/>
    <x v="0"/>
    <s v="34633"/>
    <s v="En línea"/>
  </r>
  <r>
    <s v="02785593"/>
    <s v="04/02/2025"/>
    <s v="00:47"/>
    <s v="GCX134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83516"/>
    <s v="En línea"/>
  </r>
  <r>
    <s v="02786276"/>
    <s v="04/02/2025"/>
    <s v="15:58"/>
    <s v="OLO666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76195"/>
    <s v="En línea"/>
  </r>
  <r>
    <s v="02786199"/>
    <s v="04/02/2025"/>
    <s v="14:53"/>
    <s v="GCX137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92585"/>
    <s v="En línea"/>
  </r>
  <r>
    <s v="01509633"/>
    <s v="04/02/2025"/>
    <s v="21:30"/>
    <s v="OLO637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63924"/>
    <s v="En línea"/>
  </r>
  <r>
    <s v="04226222"/>
    <s v="04/02/2025"/>
    <s v="02:36"/>
    <s v="DDQ16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6840"/>
    <s v="En línea"/>
  </r>
  <r>
    <s v="04226556"/>
    <s v="04/02/2025"/>
    <s v="19:20"/>
    <s v="AWV06D"/>
    <x v="0"/>
    <s v="BOGOTÁ, D.C."/>
    <x v="0"/>
    <x v="0"/>
    <n v="15380"/>
    <n v="1"/>
    <n v="15380"/>
    <n v="15380"/>
    <s v="1000800926001005"/>
    <n v="16129.73"/>
    <n v="16129.73"/>
    <x v="14"/>
    <x v="1"/>
    <x v="16"/>
    <n v="1005"/>
    <n v="10008009"/>
    <s v="SABANA"/>
    <n v="2600"/>
    <s v="Combustibles"/>
    <s v="0040007354"/>
    <x v="0"/>
    <s v="76866"/>
    <s v="En línea"/>
  </r>
  <r>
    <s v="02392626"/>
    <s v="04/02/2025"/>
    <s v="19:53"/>
    <s v="OAM34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78980"/>
    <s v="En línea"/>
  </r>
  <r>
    <s v="01464049"/>
    <s v="04/02/2025"/>
    <s v="10:22"/>
    <s v="OFM99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54864"/>
    <s v="En línea"/>
  </r>
  <r>
    <s v="03252983"/>
    <s v="04/02/2025"/>
    <s v="11:12"/>
    <s v="OJX075"/>
    <x v="0"/>
    <s v="BOGOTÁ, D.C."/>
    <x v="0"/>
    <x v="0"/>
    <n v="76900"/>
    <n v="5"/>
    <n v="15380"/>
    <n v="15380"/>
    <s v="1000800926001005"/>
    <n v="16129.73"/>
    <n v="80648.649999999994"/>
    <x v="14"/>
    <x v="1"/>
    <x v="16"/>
    <n v="1005"/>
    <n v="10008009"/>
    <s v="SABANA"/>
    <n v="2600"/>
    <s v="Combustibles"/>
    <s v="0040007354"/>
    <x v="0"/>
    <s v="209337"/>
    <s v="En línea"/>
  </r>
  <r>
    <s v="04226365"/>
    <s v="04/02/2025"/>
    <s v="10:53"/>
    <s v="OFO48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80415"/>
    <s v="En línea"/>
  </r>
  <r>
    <s v="03252843"/>
    <s v="04/02/2025"/>
    <s v="06:10"/>
    <s v="OLN090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213095"/>
    <s v="En línea"/>
  </r>
  <r>
    <s v="04226316"/>
    <s v="04/02/2025"/>
    <s v="09:11"/>
    <s v="OLO685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39915"/>
    <s v="En línea"/>
  </r>
  <r>
    <s v="03253275"/>
    <s v="04/02/2025"/>
    <s v="21:30"/>
    <s v="OLN077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61025"/>
    <s v="En línea"/>
  </r>
  <r>
    <s v="03253041"/>
    <s v="04/02/2025"/>
    <s v="13:47"/>
    <s v="OLM892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11023"/>
    <s v="En línea"/>
  </r>
  <r>
    <s v="04332546"/>
    <s v="04/02/2025"/>
    <s v="00:12"/>
    <s v="DDW69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86053"/>
    <s v="En línea"/>
  </r>
  <r>
    <s v="04332566"/>
    <s v="04/02/2025"/>
    <s v="05:23"/>
    <s v="ODT192"/>
    <x v="0"/>
    <s v="BOGOTÁ, D.C."/>
    <x v="0"/>
    <x v="0"/>
    <n v="76945.11"/>
    <n v="4.9610000000000003"/>
    <n v="15510"/>
    <n v="15510"/>
    <s v="1000800910401005"/>
    <n v="16129.73"/>
    <n v="80019.590530000001"/>
    <x v="22"/>
    <x v="1"/>
    <x v="17"/>
    <n v="1005"/>
    <n v="10008009"/>
    <s v="SABANA"/>
    <n v="1040"/>
    <s v="Combustibles"/>
    <s v="0040007354"/>
    <x v="0"/>
    <s v="152573"/>
    <s v="En línea"/>
  </r>
  <r>
    <s v="04332568"/>
    <s v="04/02/2025"/>
    <s v="05:28"/>
    <s v="OFM59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8320"/>
    <s v="En línea"/>
  </r>
  <r>
    <s v="04332636"/>
    <s v="04/02/2025"/>
    <s v="07:46"/>
    <s v="OAP54E"/>
    <x v="0"/>
    <s v="BOGOTÁ, D.C."/>
    <x v="0"/>
    <x v="0"/>
    <n v="25281.3"/>
    <n v="1.63"/>
    <n v="15510"/>
    <n v="15510"/>
    <s v="1000800910401005"/>
    <n v="16129.73"/>
    <n v="26291.459899999998"/>
    <x v="22"/>
    <x v="1"/>
    <x v="17"/>
    <n v="1005"/>
    <n v="10008009"/>
    <s v="SABANA"/>
    <n v="1040"/>
    <s v="Combustibles"/>
    <s v="0040007354"/>
    <x v="0"/>
    <s v="69359"/>
    <s v="En línea"/>
  </r>
  <r>
    <s v="02276470"/>
    <s v="04/02/2025"/>
    <s v="22:46"/>
    <s v="OLM966"/>
    <x v="0"/>
    <s v="BOGOTÁ, D.C."/>
    <x v="0"/>
    <x v="0"/>
    <n v="54440.1"/>
    <n v="3.51"/>
    <n v="15510"/>
    <n v="15510"/>
    <s v="1000800910401005"/>
    <n v="16129.73"/>
    <n v="56615.352299999999"/>
    <x v="22"/>
    <x v="1"/>
    <x v="17"/>
    <n v="1005"/>
    <n v="10008009"/>
    <s v="SABANA"/>
    <n v="1040"/>
    <s v="Combustibles"/>
    <s v="0040007354"/>
    <x v="0"/>
    <s v="105310"/>
    <s v="En línea"/>
  </r>
  <r>
    <s v="02276105"/>
    <s v="04/02/2025"/>
    <s v="08:16"/>
    <s v="OFV66E"/>
    <x v="0"/>
    <s v="BOGOTÁ, D.C."/>
    <x v="0"/>
    <x v="0"/>
    <n v="22287.87"/>
    <n v="1.4370000000000001"/>
    <n v="15510"/>
    <n v="15510"/>
    <s v="1000800910401005"/>
    <n v="16129.73"/>
    <n v="23178.422010000002"/>
    <x v="22"/>
    <x v="1"/>
    <x v="17"/>
    <n v="1005"/>
    <n v="10008009"/>
    <s v="SABANA"/>
    <n v="1040"/>
    <s v="Combustibles"/>
    <s v="0040007354"/>
    <x v="0"/>
    <s v="63993"/>
    <s v="En línea"/>
  </r>
  <r>
    <s v="04332712"/>
    <s v="04/02/2025"/>
    <s v="09:39"/>
    <s v="ODT177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57210"/>
    <s v="En línea"/>
  </r>
  <r>
    <s v="04332919"/>
    <s v="04/02/2025"/>
    <s v="14:59"/>
    <s v="LHA56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19710"/>
    <s v="En línea"/>
  </r>
  <r>
    <s v="03172215"/>
    <s v="04/02/2025"/>
    <s v="21:24"/>
    <s v="OFM49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1690"/>
    <s v="En línea"/>
  </r>
  <r>
    <s v="03172227"/>
    <s v="04/02/2025"/>
    <s v="22:19"/>
    <s v="OFR67E"/>
    <x v="0"/>
    <s v="BOGOTÁ, D.C."/>
    <x v="0"/>
    <x v="0"/>
    <n v="17960.580000000002"/>
    <n v="1.1579999999999999"/>
    <n v="15510"/>
    <n v="15510"/>
    <s v="1000800910401005"/>
    <n v="16129.73"/>
    <n v="18678.227339999998"/>
    <x v="22"/>
    <x v="1"/>
    <x v="17"/>
    <n v="1005"/>
    <n v="10008009"/>
    <s v="SABANA"/>
    <n v="1040"/>
    <s v="Combustibles"/>
    <s v="0040007354"/>
    <x v="0"/>
    <s v="43327"/>
    <s v="En línea"/>
  </r>
  <r>
    <s v="03172137"/>
    <s v="04/02/2025"/>
    <s v="17:30"/>
    <s v="ODT189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31501"/>
    <s v="En línea"/>
  </r>
  <r>
    <s v="03172181"/>
    <s v="04/02/2025"/>
    <s v="19:48"/>
    <s v="ODT164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30200"/>
    <s v="En línea"/>
  </r>
  <r>
    <s v="01281306"/>
    <s v="04/02/2025"/>
    <s v="20:01"/>
    <s v="OFL64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42321"/>
    <s v="En línea"/>
  </r>
  <r>
    <s v="021012859"/>
    <s v="04/02/2025"/>
    <s v="09:23"/>
    <s v="OFJ01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87887"/>
    <s v="En línea"/>
  </r>
  <r>
    <s v="02292857"/>
    <s v="04/02/2025"/>
    <s v="04:51"/>
    <s v="OFN11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1860"/>
    <s v="En línea"/>
  </r>
  <r>
    <s v="01307380"/>
    <s v="04/02/2025"/>
    <s v="07:42"/>
    <s v="OFY96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2646"/>
    <s v="En línea"/>
  </r>
  <r>
    <s v="01307623"/>
    <s v="04/02/2025"/>
    <s v="18:35"/>
    <s v="OFL30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31967"/>
    <s v="En línea"/>
  </r>
  <r>
    <s v="02293330"/>
    <s v="04/02/2025"/>
    <s v="23:45"/>
    <s v="DDT44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8491"/>
    <s v="En línea"/>
  </r>
  <r>
    <s v="02786178"/>
    <s v="04/02/2025"/>
    <s v="14:27"/>
    <s v="OBI102"/>
    <x v="7"/>
    <s v="BOGOTÁ, D.C."/>
    <x v="0"/>
    <x v="0"/>
    <n v="156005.67000000001"/>
    <n v="9.9429999999999996"/>
    <n v="15690"/>
    <n v="15690"/>
    <s v="1000800911041011"/>
    <n v="15739.65"/>
    <n v="156499.33994999999"/>
    <x v="29"/>
    <x v="1"/>
    <x v="24"/>
    <n v="1011"/>
    <n v="10008009"/>
    <s v="SABANA"/>
    <n v="1104"/>
    <s v="Combustibles"/>
    <s v="0040006505"/>
    <x v="0"/>
    <s v="268400"/>
    <s v="En línea"/>
  </r>
  <r>
    <s v="2352235"/>
    <s v="04/02/2025"/>
    <s v="03:35"/>
    <s v="DDN66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84482"/>
    <s v="En línea"/>
  </r>
  <r>
    <s v="2352949"/>
    <s v="04/02/2025"/>
    <s v="16:44"/>
    <s v="OFN18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30844"/>
    <s v="En línea"/>
  </r>
  <r>
    <s v="2352908"/>
    <s v="04/02/2025"/>
    <s v="16:03"/>
    <s v="ODT178"/>
    <x v="0"/>
    <s v="BOGOTÁ, D.C."/>
    <x v="0"/>
    <x v="0"/>
    <n v="79135"/>
    <n v="5"/>
    <n v="15827"/>
    <n v="15827"/>
    <s v="1000800923381005"/>
    <n v="16129.73"/>
    <n v="80648.649999999994"/>
    <x v="8"/>
    <x v="1"/>
    <x v="16"/>
    <n v="1005"/>
    <n v="10008009"/>
    <s v="SABANA"/>
    <n v="2338"/>
    <s v="Combustibles"/>
    <s v="0040007354"/>
    <x v="0"/>
    <s v="177145"/>
    <s v="En línea"/>
  </r>
  <r>
    <s v="01651067"/>
    <s v="04/02/2025"/>
    <s v="18:55"/>
    <s v="OBI093"/>
    <x v="12"/>
    <s v="BOGOTÁ, D.C."/>
    <x v="0"/>
    <x v="0"/>
    <n v="81227.13"/>
    <n v="5.1769999999999996"/>
    <n v="15690"/>
    <n v="15690"/>
    <s v="1000800920461012"/>
    <n v="15969.49"/>
    <n v="82674.049729999999"/>
    <x v="2"/>
    <x v="1"/>
    <x v="29"/>
    <n v="1012"/>
    <n v="10008009"/>
    <s v="SABANA"/>
    <n v="2046"/>
    <s v="Combustibles"/>
    <s v="0040006507"/>
    <x v="0"/>
    <s v="239663"/>
    <s v="En línea"/>
  </r>
  <r>
    <s v="04326737"/>
    <s v="04/02/2025"/>
    <s v="18:54"/>
    <s v="OFZ22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74344"/>
    <s v="En línea"/>
  </r>
  <r>
    <s v="02426842"/>
    <s v="04/02/2025"/>
    <s v="20:20"/>
    <s v="OGB44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64024"/>
    <s v="En línea"/>
  </r>
  <r>
    <s v="01483330"/>
    <s v="04/02/2025"/>
    <s v="10:40"/>
    <s v="OFZ03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59105"/>
    <s v="En línea"/>
  </r>
  <r>
    <s v="03386232"/>
    <s v="04/02/2025"/>
    <s v="03:17"/>
    <s v="OFJ24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78550"/>
    <s v="En línea"/>
  </r>
  <r>
    <s v="02426866"/>
    <s v="04/02/2025"/>
    <s v="21:04"/>
    <s v="OKZ821"/>
    <x v="0"/>
    <s v="BOGOTÁ, D.C."/>
    <x v="0"/>
    <x v="1"/>
    <n v="41960"/>
    <n v="4"/>
    <n v="10490"/>
    <n v="10490"/>
    <s v="100080099581005"/>
    <n v="10510.43"/>
    <n v="42041.72"/>
    <x v="35"/>
    <x v="1"/>
    <x v="17"/>
    <n v="1005"/>
    <n v="10008009"/>
    <s v="SABANA"/>
    <n v="958"/>
    <s v="Combustibles"/>
    <s v="0040007354"/>
    <x v="0"/>
    <s v="158663"/>
    <s v="En línea"/>
  </r>
  <r>
    <s v="01483283"/>
    <s v="04/02/2025"/>
    <s v="08:58"/>
    <s v="OLO607"/>
    <x v="0"/>
    <s v="BOGOTÁ, D.C."/>
    <x v="0"/>
    <x v="1"/>
    <n v="41960"/>
    <n v="4"/>
    <n v="10490"/>
    <n v="10490"/>
    <s v="100080099581005"/>
    <n v="10510.43"/>
    <n v="42041.72"/>
    <x v="35"/>
    <x v="1"/>
    <x v="17"/>
    <n v="1005"/>
    <n v="10008009"/>
    <s v="SABANA"/>
    <n v="958"/>
    <s v="Combustibles"/>
    <s v="0040007354"/>
    <x v="0"/>
    <s v="146779"/>
    <s v="En línea"/>
  </r>
  <r>
    <s v="04190066"/>
    <s v="04/02/2025"/>
    <s v="19:47"/>
    <s v="AWV17D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84177"/>
    <s v="En línea"/>
  </r>
  <r>
    <s v="03251322"/>
    <s v="04/02/2025"/>
    <s v="19:31"/>
    <s v="DDX59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76718"/>
    <s v="En línea"/>
  </r>
  <r>
    <s v="03251334"/>
    <s v="04/02/2025"/>
    <s v="19:50"/>
    <s v="DDY07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76930"/>
    <s v="En línea"/>
  </r>
  <r>
    <s v="03251314"/>
    <s v="04/02/2025"/>
    <s v="19:19"/>
    <s v="DDX82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112766"/>
    <s v="En línea"/>
  </r>
  <r>
    <s v="03251348"/>
    <s v="04/02/2025"/>
    <s v="20:39"/>
    <s v="ODT160"/>
    <x v="0"/>
    <s v="BOGOTÁ, D.C."/>
    <x v="0"/>
    <x v="0"/>
    <n v="76950"/>
    <n v="5"/>
    <n v="15390"/>
    <n v="15390"/>
    <s v="1000800915551005"/>
    <n v="16129.73"/>
    <n v="80648.649999999994"/>
    <x v="31"/>
    <x v="1"/>
    <x v="16"/>
    <n v="1005"/>
    <n v="10008009"/>
    <s v="SABANA"/>
    <n v="1555"/>
    <s v="Combustibles"/>
    <s v="0040007354"/>
    <x v="0"/>
    <s v="158818"/>
    <s v="En línea"/>
  </r>
  <r>
    <s v="02241361"/>
    <s v="04/02/2025"/>
    <s v="19:38"/>
    <s v="OAN06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2570"/>
    <s v="En línea"/>
  </r>
  <r>
    <s v="02241392"/>
    <s v="04/02/2025"/>
    <s v="21:20"/>
    <s v="JQV265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28062"/>
    <s v="En línea"/>
  </r>
  <r>
    <s v="01138302"/>
    <s v="04/02/2025"/>
    <s v="17:17"/>
    <s v="OKZ845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60454"/>
    <s v="En línea"/>
  </r>
  <r>
    <s v="03251250"/>
    <s v="04/02/2025"/>
    <s v="15:59"/>
    <s v="LHE56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30611"/>
    <s v="En línea"/>
  </r>
  <r>
    <s v="01138278"/>
    <s v="04/02/2025"/>
    <s v="16:20"/>
    <s v="LIT036"/>
    <x v="0"/>
    <s v="BOGOTÁ, D.C."/>
    <x v="0"/>
    <x v="0"/>
    <n v="92340"/>
    <n v="6"/>
    <n v="15390"/>
    <n v="15390"/>
    <s v="1000800915551005"/>
    <n v="16129.73"/>
    <n v="96778.38"/>
    <x v="31"/>
    <x v="1"/>
    <x v="16"/>
    <n v="1005"/>
    <n v="10008009"/>
    <s v="SABANA"/>
    <n v="1555"/>
    <s v="Combustibles"/>
    <s v="0040007354"/>
    <x v="0"/>
    <s v="18893"/>
    <s v="En línea"/>
  </r>
  <r>
    <s v="02241311"/>
    <s v="04/02/2025"/>
    <s v="17:14"/>
    <s v="DDY05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77088"/>
    <s v="En línea"/>
  </r>
  <r>
    <s v="04190020"/>
    <s v="04/02/2025"/>
    <s v="17:21"/>
    <s v="OEU968"/>
    <x v="0"/>
    <s v="BOGOTÁ, D.C."/>
    <x v="0"/>
    <x v="0"/>
    <n v="76950"/>
    <n v="5"/>
    <n v="15390"/>
    <n v="15390"/>
    <s v="1000800915551005"/>
    <n v="16129.73"/>
    <n v="80648.649999999994"/>
    <x v="31"/>
    <x v="1"/>
    <x v="16"/>
    <n v="1005"/>
    <n v="10008009"/>
    <s v="SABANA"/>
    <n v="1555"/>
    <s v="Combustibles"/>
    <s v="0040007354"/>
    <x v="0"/>
    <s v="171127"/>
    <s v="En línea"/>
  </r>
  <r>
    <s v="01138305"/>
    <s v="04/02/2025"/>
    <s v="17:26"/>
    <s v="OAM3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17652"/>
    <s v="En línea"/>
  </r>
  <r>
    <s v="04189933"/>
    <s v="04/02/2025"/>
    <s v="11:03"/>
    <s v="JQV262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36554"/>
    <s v="En línea"/>
  </r>
  <r>
    <s v="02241057"/>
    <s v="04/02/2025"/>
    <s v="04:35"/>
    <s v="LHE61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4564"/>
    <s v="En línea"/>
  </r>
  <r>
    <s v="01138129"/>
    <s v="04/02/2025"/>
    <s v="06:27"/>
    <s v="OLN140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45548"/>
    <s v="En línea"/>
  </r>
  <r>
    <s v="02241107"/>
    <s v="04/02/2025"/>
    <s v="06:45"/>
    <s v="OLN143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52627"/>
    <s v="En línea"/>
  </r>
  <r>
    <s v="03251133"/>
    <s v="04/02/2025"/>
    <s v="09:43"/>
    <s v="OAM6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4452"/>
    <s v="En línea"/>
  </r>
  <r>
    <s v="02241147"/>
    <s v="04/02/2025"/>
    <s v="08:28"/>
    <s v="AWV01D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97023"/>
    <s v="En línea"/>
  </r>
  <r>
    <s v="03251117"/>
    <s v="04/02/2025"/>
    <s v="08:48"/>
    <s v="OAM5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10470"/>
    <s v="En línea"/>
  </r>
  <r>
    <s v="01138166"/>
    <s v="04/02/2025"/>
    <s v="08:43"/>
    <s v="JQV268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59249"/>
    <s v="En línea"/>
  </r>
  <r>
    <s v="04189961"/>
    <s v="04/02/2025"/>
    <s v="13:13"/>
    <s v="OGF43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46405"/>
    <s v="En línea"/>
  </r>
  <r>
    <s v="03251175"/>
    <s v="04/02/2025"/>
    <s v="12:10"/>
    <s v="OAM27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01121"/>
    <s v="En línea"/>
  </r>
  <r>
    <s v="01138229"/>
    <s v="04/02/2025"/>
    <s v="12:23"/>
    <s v="OAO46E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93353"/>
    <s v="En línea"/>
  </r>
  <r>
    <s v="01138182"/>
    <s v="04/02/2025"/>
    <s v="09:49"/>
    <s v="LHA10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34860"/>
    <s v="En línea"/>
  </r>
  <r>
    <s v="03251343"/>
    <s v="04/02/2025"/>
    <s v="20:17"/>
    <s v="LIS783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5825"/>
    <s v="En línea"/>
  </r>
  <r>
    <s v="03251275"/>
    <s v="04/02/2025"/>
    <s v="17:12"/>
    <s v="OLN232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59325"/>
    <s v="En línea"/>
  </r>
  <r>
    <s v="03251207"/>
    <s v="04/02/2025"/>
    <s v="13:50"/>
    <s v="OLN243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77680"/>
    <s v="En línea"/>
  </r>
  <r>
    <s v="01138119"/>
    <s v="04/02/2025"/>
    <s v="06:09"/>
    <s v="LIS830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8870"/>
    <s v="En línea"/>
  </r>
  <r>
    <s v="03251080"/>
    <s v="04/02/2025"/>
    <s v="06:48"/>
    <s v="LIS755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47722"/>
    <s v="En línea"/>
  </r>
  <r>
    <s v="03251136"/>
    <s v="04/02/2025"/>
    <s v="09:49"/>
    <s v="LIS836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40962"/>
    <s v="En línea"/>
  </r>
  <r>
    <s v="01329622"/>
    <s v="04/02/2025"/>
    <s v="06:18"/>
    <s v="OFV64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43474"/>
    <s v="En línea"/>
  </r>
  <r>
    <s v="03143780"/>
    <s v="04/02/2025"/>
    <s v="07:17"/>
    <s v="OFL9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49584"/>
    <s v="En línea"/>
  </r>
  <r>
    <s v="01330077"/>
    <s v="04/02/2025"/>
    <s v="23:00"/>
    <s v="OFY5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2129"/>
    <s v="En línea"/>
  </r>
  <r>
    <s v="01329706"/>
    <s v="04/02/2025"/>
    <s v="09:15"/>
    <s v="OJX128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183378"/>
    <s v="En línea"/>
  </r>
  <r>
    <s v="0548270"/>
    <s v="04/02/2025"/>
    <s v="08:43"/>
    <s v="OGA7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2910"/>
    <s v="En línea"/>
  </r>
  <r>
    <s v="03143813"/>
    <s v="04/02/2025"/>
    <s v="09:46"/>
    <s v="UKP37D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48583"/>
    <s v="En línea"/>
  </r>
  <r>
    <s v="02276211"/>
    <s v="04/02/2025"/>
    <s v="14:22"/>
    <s v="OFU05E"/>
    <x v="0"/>
    <s v="BOGOTÁ, D.C."/>
    <x v="0"/>
    <x v="0"/>
    <n v="19673.64"/>
    <n v="1.266"/>
    <n v="15540"/>
    <n v="15540"/>
    <s v="1000800910691005"/>
    <n v="16129.73"/>
    <n v="20420.23818"/>
    <x v="17"/>
    <x v="1"/>
    <x v="17"/>
    <n v="1005"/>
    <n v="10008009"/>
    <s v="SABANA"/>
    <n v="1069"/>
    <s v="Combustibles"/>
    <s v="0040007354"/>
    <x v="0"/>
    <s v="68805"/>
    <s v="En línea"/>
  </r>
  <r>
    <s v="01329897"/>
    <s v="04/02/2025"/>
    <s v="16:45"/>
    <s v="OFN7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9094"/>
    <s v="En línea"/>
  </r>
  <r>
    <s v="03143897"/>
    <s v="04/02/2025"/>
    <s v="17:21"/>
    <s v="DDN4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96846"/>
    <s v="En línea"/>
  </r>
  <r>
    <s v="01329957"/>
    <s v="04/02/2025"/>
    <s v="18:41"/>
    <s v="LHE84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2835"/>
    <s v="En línea"/>
  </r>
  <r>
    <s v="02276407"/>
    <s v="04/02/2025"/>
    <s v="20:22"/>
    <s v="LHE58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0707"/>
    <s v="En línea"/>
  </r>
  <r>
    <s v="04187611"/>
    <s v="04/02/2025"/>
    <s v="12:57"/>
    <s v="OAN68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67543"/>
    <s v="En línea"/>
  </r>
  <r>
    <s v="0548349"/>
    <s v="04/02/2025"/>
    <s v="11:07"/>
    <s v="OEU907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159014"/>
    <s v="En línea"/>
  </r>
  <r>
    <s v="02276481"/>
    <s v="04/02/2025"/>
    <s v="23:43"/>
    <s v="LIT073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3189"/>
    <s v="En línea"/>
  </r>
  <r>
    <s v="01468677"/>
    <s v="04/02/2025"/>
    <s v="21:35"/>
    <s v="OLO597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85509"/>
    <s v="En línea"/>
  </r>
  <r>
    <s v="01468749"/>
    <s v="04/02/2025"/>
    <s v="23:18"/>
    <s v="OLO596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3710"/>
    <s v="En línea"/>
  </r>
  <r>
    <s v="01468681"/>
    <s v="04/02/2025"/>
    <s v="21:41"/>
    <s v="OLN233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49959"/>
    <s v="En línea"/>
  </r>
  <r>
    <s v="01468338"/>
    <s v="04/02/2025"/>
    <s v="11:36"/>
    <s v="GCX118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86712"/>
    <s v="En línea"/>
  </r>
  <r>
    <s v="01468186"/>
    <s v="04/02/2025"/>
    <s v="07:31"/>
    <s v="GCX121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88439"/>
    <s v="En línea"/>
  </r>
  <r>
    <s v="01468286"/>
    <s v="04/02/2025"/>
    <s v="10:05"/>
    <s v="OLN082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79875"/>
    <s v="En línea"/>
  </r>
  <r>
    <s v="03164896"/>
    <s v="04/02/2025"/>
    <s v="15:34"/>
    <s v="OFL46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38604"/>
    <s v="En línea"/>
  </r>
  <r>
    <s v="03165090"/>
    <s v="04/02/2025"/>
    <s v="21:19"/>
    <s v="OFL79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9683"/>
    <s v="En línea"/>
  </r>
  <r>
    <s v="03164713"/>
    <s v="04/02/2025"/>
    <s v="09:33"/>
    <s v="OFQ45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6736"/>
    <s v="En línea"/>
  </r>
  <r>
    <s v="03164860"/>
    <s v="04/02/2025"/>
    <s v="14:26"/>
    <s v="OFL86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7865"/>
    <s v="En línea"/>
  </r>
  <r>
    <s v="03164704"/>
    <s v="04/02/2025"/>
    <s v="09:20"/>
    <s v="OFY71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72530"/>
    <s v="En línea"/>
  </r>
  <r>
    <s v="01689307"/>
    <s v="04/02/2025"/>
    <s v="16:05"/>
    <s v="OBG442"/>
    <x v="10"/>
    <s v="BOGOTÁ, D.C."/>
    <x v="0"/>
    <x v="1"/>
    <n v="89111.84"/>
    <n v="8.3360000000000003"/>
    <n v="10690"/>
    <n v="10690"/>
    <s v="100080091039465"/>
    <n v="10704.89"/>
    <n v="89235.963040000002"/>
    <x v="5"/>
    <x v="1"/>
    <x v="23"/>
    <n v="465"/>
    <n v="10008009"/>
    <s v="SABANA"/>
    <n v="1039"/>
    <s v="Combustibles"/>
    <s v="0040006276"/>
    <x v="0"/>
    <s v="171291"/>
    <s v="En línea"/>
  </r>
  <r>
    <s v="02738402"/>
    <s v="04/02/2025"/>
    <s v="00:37"/>
    <s v="OLN211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74247"/>
    <s v="En línea"/>
  </r>
  <r>
    <s v="01860665"/>
    <s v="04/02/2025"/>
    <s v="10:42"/>
    <s v="GCX143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47309"/>
    <s v="En línea"/>
  </r>
  <r>
    <s v="01860937"/>
    <s v="04/02/2025"/>
    <s v="14:20"/>
    <s v="OLO665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09843"/>
    <s v="En línea"/>
  </r>
  <r>
    <s v="01583465"/>
    <s v="04/02/2025"/>
    <s v="00:13"/>
    <s v="OFM9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8570"/>
    <s v="En línea"/>
  </r>
  <r>
    <s v="03497705"/>
    <s v="04/02/2025"/>
    <s v="02:07"/>
    <s v="DDP7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4737"/>
    <s v="En línea"/>
  </r>
  <r>
    <s v="01583477"/>
    <s v="04/02/2025"/>
    <s v="00:39"/>
    <s v="OFR0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3260"/>
    <s v="En línea"/>
  </r>
  <r>
    <s v="03497693"/>
    <s v="04/02/2025"/>
    <s v="01:32"/>
    <s v="OFK0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5390"/>
    <s v="En línea"/>
  </r>
  <r>
    <s v="03497886"/>
    <s v="04/02/2025"/>
    <s v="08:14"/>
    <s v="OFP5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8833"/>
    <s v="En línea"/>
  </r>
  <r>
    <s v="02545006"/>
    <s v="04/02/2025"/>
    <s v="14:23"/>
    <s v="OFJ5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6740"/>
    <s v="En línea"/>
  </r>
  <r>
    <s v="01583930"/>
    <s v="04/02/2025"/>
    <s v="14:25"/>
    <s v="LBL87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8621"/>
    <s v="En línea"/>
  </r>
  <r>
    <s v="03498205"/>
    <s v="04/02/2025"/>
    <s v="16:08"/>
    <s v="OFJ7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8220"/>
    <s v="En línea"/>
  </r>
  <r>
    <s v="01584070"/>
    <s v="04/02/2025"/>
    <s v="17:13"/>
    <s v="LHB65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16855"/>
    <s v="En línea"/>
  </r>
  <r>
    <s v="01584376"/>
    <s v="04/02/2025"/>
    <s v="22:57"/>
    <s v="OFJ7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8822"/>
    <s v="En línea"/>
  </r>
  <r>
    <s v="03497955"/>
    <s v="04/02/2025"/>
    <s v="09:53"/>
    <s v="LHB72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1432"/>
    <s v="En línea"/>
  </r>
  <r>
    <s v="01583486"/>
    <s v="04/02/2025"/>
    <s v="00:49"/>
    <s v="OLO619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54693"/>
    <s v="En línea"/>
  </r>
  <r>
    <s v="03498387"/>
    <s v="04/02/2025"/>
    <s v="20:23"/>
    <s v="GCX114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86172"/>
    <s v="En línea"/>
  </r>
  <r>
    <s v="01584269"/>
    <s v="04/02/2025"/>
    <s v="20:44"/>
    <s v="LIS853"/>
    <x v="0"/>
    <s v="BOGOTÁ, D.C."/>
    <x v="0"/>
    <x v="1"/>
    <n v="36976.32"/>
    <n v="3.552"/>
    <n v="10410"/>
    <n v="10410"/>
    <s v="1000800910561005"/>
    <n v="10510.43"/>
    <n v="37333.047360000004"/>
    <x v="28"/>
    <x v="1"/>
    <x v="17"/>
    <n v="1005"/>
    <n v="10008009"/>
    <s v="SABANA"/>
    <n v="1056"/>
    <s v="Combustibles"/>
    <s v="0040007354"/>
    <x v="0"/>
    <s v="6622"/>
    <s v="En línea"/>
  </r>
  <r>
    <s v="03498439"/>
    <s v="04/02/2025"/>
    <s v="21:32"/>
    <s v="OKZ775"/>
    <x v="0"/>
    <s v="BOGOTÁ, D.C."/>
    <x v="0"/>
    <x v="1"/>
    <n v="83280"/>
    <n v="8"/>
    <n v="10410"/>
    <n v="10410"/>
    <s v="1000800910561005"/>
    <n v="10510.43"/>
    <n v="84083.44"/>
    <x v="28"/>
    <x v="1"/>
    <x v="17"/>
    <n v="1005"/>
    <n v="10008009"/>
    <s v="SABANA"/>
    <n v="1056"/>
    <s v="Combustibles"/>
    <s v="0040007354"/>
    <x v="0"/>
    <s v="103000"/>
    <s v="En línea"/>
  </r>
  <r>
    <s v="2742040"/>
    <s v="04/02/2025"/>
    <s v="20:08"/>
    <s v="OKZ588"/>
    <x v="0"/>
    <s v="BOGOTÁ, D.C."/>
    <x v="0"/>
    <x v="0"/>
    <n v="79900"/>
    <n v="5"/>
    <n v="15980"/>
    <n v="15980"/>
    <s v="1000800911051005"/>
    <n v="16129.73"/>
    <n v="80648.649999999994"/>
    <x v="38"/>
    <x v="1"/>
    <x v="17"/>
    <n v="1005"/>
    <n v="10008009"/>
    <s v="SABANA"/>
    <n v="1105"/>
    <s v="Combustibles"/>
    <s v="0040007354"/>
    <x v="0"/>
    <s v="134913"/>
    <s v="En línea"/>
  </r>
  <r>
    <s v="2741936"/>
    <s v="04/02/2025"/>
    <s v="15:50"/>
    <s v="OLN063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12928"/>
    <s v="En línea"/>
  </r>
  <r>
    <s v="2742064"/>
    <s v="04/02/2025"/>
    <s v="22:26"/>
    <s v="LHA58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6203"/>
    <s v="En línea"/>
  </r>
  <r>
    <s v="2741901"/>
    <s v="04/02/2025"/>
    <s v="14:41"/>
    <s v="OAM96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49282"/>
    <s v="En línea"/>
  </r>
  <r>
    <s v="2741983"/>
    <s v="04/02/2025"/>
    <s v="17:46"/>
    <s v="OLO524"/>
    <x v="0"/>
    <s v="BOGOTÁ, D.C."/>
    <x v="0"/>
    <x v="1"/>
    <n v="87120"/>
    <n v="8"/>
    <n v="10890"/>
    <n v="10890"/>
    <s v="1000800911051005"/>
    <n v="10510.43"/>
    <n v="84083.44"/>
    <x v="38"/>
    <x v="1"/>
    <x v="17"/>
    <n v="1005"/>
    <n v="10008009"/>
    <s v="SABANA"/>
    <n v="1105"/>
    <s v="Combustibles"/>
    <s v="0040007354"/>
    <x v="0"/>
    <s v="904"/>
    <s v="En línea"/>
  </r>
  <r>
    <s v="48939085"/>
    <s v="04/02/2025"/>
    <s v="21:09"/>
    <s v="OFK01E"/>
    <x v="0"/>
    <s v="BOGOTÁ, D.C."/>
    <x v="0"/>
    <x v="0"/>
    <n v="23610"/>
    <n v="1.5"/>
    <n v="15740"/>
    <n v="15740"/>
    <s v="1000800923351005"/>
    <n v="16129.73"/>
    <n v="24194.595000000001"/>
    <x v="42"/>
    <x v="1"/>
    <x v="16"/>
    <n v="1005"/>
    <n v="10008009"/>
    <s v="SABANA"/>
    <n v="2335"/>
    <s v="Combustibles"/>
    <s v="0040007354"/>
    <x v="0"/>
    <s v="68200"/>
    <s v="En línea"/>
  </r>
  <r>
    <s v="01650745"/>
    <s v="04/02/2025"/>
    <s v="10:40"/>
    <s v="OFM72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7872"/>
    <s v="En línea"/>
  </r>
  <r>
    <s v="01650834"/>
    <s v="04/02/2025"/>
    <s v="12:51"/>
    <s v="OGA17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73767"/>
    <s v="En línea"/>
  </r>
  <r>
    <s v="01650800"/>
    <s v="04/02/2025"/>
    <s v="11:52"/>
    <s v="OAP50E"/>
    <x v="0"/>
    <s v="BOGOTÁ, D.C."/>
    <x v="0"/>
    <x v="0"/>
    <n v="31380"/>
    <n v="2"/>
    <n v="15690"/>
    <n v="15690"/>
    <s v="1000800920461005"/>
    <n v="16129.73"/>
    <n v="32259.46"/>
    <x v="2"/>
    <x v="1"/>
    <x v="16"/>
    <n v="1005"/>
    <n v="10008009"/>
    <s v="SABANA"/>
    <n v="2046"/>
    <s v="Combustibles"/>
    <s v="0040007354"/>
    <x v="0"/>
    <s v="36732"/>
    <s v="En línea"/>
  </r>
  <r>
    <s v="02718744"/>
    <s v="04/02/2025"/>
    <s v="13:23"/>
    <s v="OFT69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1072"/>
    <s v="En línea"/>
  </r>
  <r>
    <s v="02718847"/>
    <s v="04/02/2025"/>
    <s v="15:41"/>
    <s v="OFQ66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7557"/>
    <s v="En línea"/>
  </r>
  <r>
    <s v="01651025"/>
    <s v="04/02/2025"/>
    <s v="18:03"/>
    <s v="OFQ83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72437"/>
    <s v="En línea"/>
  </r>
  <r>
    <s v="02718942"/>
    <s v="04/02/2025"/>
    <s v="18:53"/>
    <s v="OLN282"/>
    <x v="0"/>
    <s v="BOGOTÁ, D.C."/>
    <x v="0"/>
    <x v="0"/>
    <n v="47070"/>
    <n v="3"/>
    <n v="15690"/>
    <n v="15690"/>
    <s v="1000800920461005"/>
    <n v="16129.73"/>
    <n v="48389.19"/>
    <x v="2"/>
    <x v="1"/>
    <x v="16"/>
    <n v="1005"/>
    <n v="10008009"/>
    <s v="SABANA"/>
    <n v="2046"/>
    <s v="Combustibles"/>
    <s v="0040007354"/>
    <x v="0"/>
    <s v="116060"/>
    <s v="En línea"/>
  </r>
  <r>
    <s v="01651102"/>
    <s v="04/02/2025"/>
    <s v="20:42"/>
    <s v="ODT183"/>
    <x v="0"/>
    <s v="BOGOTÁ, D.C."/>
    <x v="0"/>
    <x v="0"/>
    <n v="62760"/>
    <n v="4"/>
    <n v="15690"/>
    <n v="15690"/>
    <s v="1000800920461005"/>
    <n v="16129.73"/>
    <n v="64518.92"/>
    <x v="2"/>
    <x v="1"/>
    <x v="16"/>
    <n v="1005"/>
    <n v="10008009"/>
    <s v="SABANA"/>
    <n v="2046"/>
    <s v="Combustibles"/>
    <s v="0040007354"/>
    <x v="0"/>
    <s v="172800"/>
    <s v="En línea"/>
  </r>
  <r>
    <s v="02719080"/>
    <s v="04/02/2025"/>
    <s v="22:30"/>
    <s v="OFM66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5279"/>
    <s v="En línea"/>
  </r>
  <r>
    <s v="01384734"/>
    <s v="04/02/2025"/>
    <s v="20:26"/>
    <s v="LHE97F"/>
    <x v="0"/>
    <s v="BOGOTÁ, D.C."/>
    <x v="0"/>
    <x v="0"/>
    <n v="23085"/>
    <n v="1.5"/>
    <n v="15390"/>
    <n v="15390"/>
    <s v="1000800914191005"/>
    <n v="16129.73"/>
    <n v="24194.595000000001"/>
    <x v="3"/>
    <x v="1"/>
    <x v="17"/>
    <n v="1005"/>
    <n v="10008009"/>
    <s v="SABANA"/>
    <n v="1419"/>
    <s v="Combustibles"/>
    <s v="0040007354"/>
    <x v="0"/>
    <s v="26581"/>
    <s v="En línea"/>
  </r>
  <r>
    <s v="01384621"/>
    <s v="04/02/2025"/>
    <s v="17:49"/>
    <s v="LIS727"/>
    <x v="0"/>
    <s v="BOGOTÁ, D.C."/>
    <x v="0"/>
    <x v="0"/>
    <n v="46170"/>
    <n v="3"/>
    <n v="15390"/>
    <n v="15390"/>
    <s v="1000800914191005"/>
    <n v="16129.73"/>
    <n v="48389.19"/>
    <x v="3"/>
    <x v="1"/>
    <x v="17"/>
    <n v="1005"/>
    <n v="10008009"/>
    <s v="SABANA"/>
    <n v="1419"/>
    <s v="Combustibles"/>
    <s v="0040007354"/>
    <x v="0"/>
    <s v="58045"/>
    <s v="En línea"/>
  </r>
  <r>
    <s v="01650772"/>
    <s v="04/02/2025"/>
    <s v="11:21"/>
    <s v="OLO555"/>
    <x v="0"/>
    <s v="BOGOTÁ, D.C."/>
    <x v="0"/>
    <x v="1"/>
    <n v="82880"/>
    <n v="8"/>
    <n v="10360"/>
    <n v="10360"/>
    <s v="1000800920461005"/>
    <n v="10510.43"/>
    <n v="84083.44"/>
    <x v="2"/>
    <x v="1"/>
    <x v="16"/>
    <n v="1005"/>
    <n v="10008009"/>
    <s v="SABANA"/>
    <n v="2046"/>
    <s v="Combustibles"/>
    <s v="0040007354"/>
    <x v="0"/>
    <s v="136981"/>
    <s v="En línea"/>
  </r>
  <r>
    <s v="01650769"/>
    <s v="04/02/2025"/>
    <s v="11:16"/>
    <s v="LIS997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7004"/>
    <s v="En línea"/>
  </r>
  <r>
    <s v="01650935"/>
    <s v="04/02/2025"/>
    <s v="15:40"/>
    <s v="GCX078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4693"/>
    <s v="En línea"/>
  </r>
  <r>
    <s v="01651087"/>
    <s v="04/02/2025"/>
    <s v="19:33"/>
    <s v="GCX076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07933"/>
    <s v="En línea"/>
  </r>
  <r>
    <s v="02719071"/>
    <s v="04/02/2025"/>
    <s v="22:18"/>
    <s v="JQU993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82648"/>
    <s v="En línea"/>
  </r>
  <r>
    <s v="02719091"/>
    <s v="04/02/2025"/>
    <s v="22:48"/>
    <s v="GCX077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99330"/>
    <s v="En línea"/>
  </r>
  <r>
    <s v="01651116"/>
    <s v="04/02/2025"/>
    <s v="21:10"/>
    <s v="GCX079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04439"/>
    <s v="En línea"/>
  </r>
  <r>
    <s v="02718269"/>
    <s v="04/02/2025"/>
    <s v="03:05"/>
    <s v="GCX072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7636"/>
    <s v="En línea"/>
  </r>
  <r>
    <s v="04332557"/>
    <s v="04/02/2025"/>
    <s v="04:35"/>
    <s v="LIS833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45430"/>
    <s v="En línea"/>
  </r>
  <r>
    <s v="03171961"/>
    <s v="04/02/2025"/>
    <s v="06:35"/>
    <s v="LIS747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52608"/>
    <s v="En línea"/>
  </r>
  <r>
    <s v="03172195"/>
    <s v="04/02/2025"/>
    <s v="20:15"/>
    <s v="JQV304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4879"/>
    <s v="En línea"/>
  </r>
  <r>
    <s v="04333131"/>
    <s v="04/02/2025"/>
    <s v="20:24"/>
    <s v="JQV322"/>
    <x v="0"/>
    <s v="BOGOTÁ, D.C."/>
    <x v="0"/>
    <x v="1"/>
    <n v="73430"/>
    <n v="7"/>
    <n v="10490"/>
    <n v="10490"/>
    <s v="1000800910401005"/>
    <n v="10510.43"/>
    <n v="73573.010000000009"/>
    <x v="22"/>
    <x v="1"/>
    <x v="17"/>
    <n v="1005"/>
    <n v="10008009"/>
    <s v="SABANA"/>
    <n v="1040"/>
    <s v="Combustibles"/>
    <s v="0040007354"/>
    <x v="0"/>
    <s v="26520"/>
    <s v="En línea"/>
  </r>
  <r>
    <s v="03172145"/>
    <s v="04/02/2025"/>
    <s v="17:53"/>
    <s v="OCK052"/>
    <x v="0"/>
    <s v="BOGOTÁ, D.C."/>
    <x v="0"/>
    <x v="1"/>
    <n v="83920"/>
    <n v="8"/>
    <n v="10490"/>
    <n v="10490"/>
    <s v="1000800910401005"/>
    <n v="10510.43"/>
    <n v="84083.44"/>
    <x v="22"/>
    <x v="1"/>
    <x v="17"/>
    <n v="1005"/>
    <n v="10008009"/>
    <s v="SABANA"/>
    <n v="1040"/>
    <s v="Combustibles"/>
    <s v="0040007354"/>
    <x v="0"/>
    <s v="188597"/>
    <s v="En línea"/>
  </r>
  <r>
    <s v="04361802"/>
    <s v="04/02/2025"/>
    <s v="08:47"/>
    <s v="OGG24E"/>
    <x v="0"/>
    <s v="BOGOTÁ, D.C."/>
    <x v="0"/>
    <x v="0"/>
    <n v="15528.51"/>
    <n v="1.0089999999999999"/>
    <n v="15390"/>
    <n v="15390"/>
    <s v="1000800921601005"/>
    <n v="16129.73"/>
    <n v="16274.897569999997"/>
    <x v="23"/>
    <x v="1"/>
    <x v="16"/>
    <n v="1005"/>
    <n v="10008009"/>
    <s v="SABANA"/>
    <n v="2160"/>
    <s v="Combustibles"/>
    <s v="0040007354"/>
    <x v="0"/>
    <s v="79479"/>
    <s v="En línea"/>
  </r>
  <r>
    <s v="02422205"/>
    <s v="04/02/2025"/>
    <s v="08:46"/>
    <s v="OFU75E"/>
    <x v="0"/>
    <s v="BOGOTÁ, D.C."/>
    <x v="0"/>
    <x v="0"/>
    <n v="22807.98"/>
    <n v="1.482"/>
    <n v="15390"/>
    <n v="15390"/>
    <s v="1000800921601005"/>
    <n v="16129.73"/>
    <n v="23904.259859999998"/>
    <x v="23"/>
    <x v="1"/>
    <x v="16"/>
    <n v="1005"/>
    <n v="10008009"/>
    <s v="SABANA"/>
    <n v="2160"/>
    <s v="Combustibles"/>
    <s v="0040007354"/>
    <x v="0"/>
    <s v="36856"/>
    <s v="En línea"/>
  </r>
  <r>
    <s v="03479090"/>
    <s v="04/02/2025"/>
    <s v="08:54"/>
    <s v="OFP30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62849"/>
    <s v="En línea"/>
  </r>
  <r>
    <s v="04361843"/>
    <s v="04/02/2025"/>
    <s v="10:00"/>
    <s v="ODT182"/>
    <x v="0"/>
    <s v="BOGOTÁ, D.C."/>
    <x v="0"/>
    <x v="0"/>
    <n v="76950"/>
    <n v="5"/>
    <n v="15390"/>
    <n v="15390"/>
    <s v="1000800921601005"/>
    <n v="16129.73"/>
    <n v="80648.649999999994"/>
    <x v="23"/>
    <x v="1"/>
    <x v="16"/>
    <n v="1005"/>
    <n v="10008009"/>
    <s v="SABANA"/>
    <n v="2160"/>
    <s v="Combustibles"/>
    <s v="0040007354"/>
    <x v="0"/>
    <s v="196612"/>
    <s v="En línea"/>
  </r>
  <r>
    <s v="01336664"/>
    <s v="04/02/2025"/>
    <s v="11:46"/>
    <s v="LHA41F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31000"/>
    <s v="En línea"/>
  </r>
  <r>
    <s v="01336844"/>
    <s v="04/02/2025"/>
    <s v="14:29"/>
    <s v="OGF58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52840"/>
    <s v="En línea"/>
  </r>
  <r>
    <s v="04362124"/>
    <s v="04/02/2025"/>
    <s v="18:16"/>
    <s v="OLN154"/>
    <x v="0"/>
    <s v="BOGOTÁ, D.C."/>
    <x v="0"/>
    <x v="0"/>
    <n v="61560"/>
    <n v="4"/>
    <n v="15390"/>
    <n v="15390"/>
    <s v="1000800921601005"/>
    <n v="16129.73"/>
    <n v="64518.92"/>
    <x v="23"/>
    <x v="1"/>
    <x v="16"/>
    <n v="1005"/>
    <n v="10008009"/>
    <s v="SABANA"/>
    <n v="2160"/>
    <s v="Combustibles"/>
    <s v="0040007354"/>
    <x v="0"/>
    <s v="149833"/>
    <s v="En línea"/>
  </r>
  <r>
    <s v="02544829"/>
    <s v="04/02/2025"/>
    <s v="10:20"/>
    <s v="OFJ5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7242"/>
    <s v="En línea"/>
  </r>
  <r>
    <s v="03498131"/>
    <s v="04/02/2025"/>
    <s v="14:15"/>
    <s v="LBL80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6559"/>
    <s v="En línea"/>
  </r>
  <r>
    <s v="03498107"/>
    <s v="04/02/2025"/>
    <s v="13:27"/>
    <s v="OFJ8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1636"/>
    <s v="En línea"/>
  </r>
  <r>
    <s v="01584017"/>
    <s v="04/02/2025"/>
    <s v="16:14"/>
    <s v="DDO0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86812"/>
    <s v="En línea"/>
  </r>
  <r>
    <s v="03498515"/>
    <s v="04/02/2025"/>
    <s v="23:03"/>
    <s v="OFK04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7854"/>
    <s v="En línea"/>
  </r>
  <r>
    <s v="03498519"/>
    <s v="04/02/2025"/>
    <s v="23:06"/>
    <s v="DDR30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472"/>
    <s v="En línea"/>
  </r>
  <r>
    <s v="02545246"/>
    <s v="04/02/2025"/>
    <s v="19:43"/>
    <s v="OFJ64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6028"/>
    <s v="En línea"/>
  </r>
  <r>
    <s v="03498370"/>
    <s v="04/02/2025"/>
    <s v="19:56"/>
    <s v="OGA0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6194"/>
    <s v="En línea"/>
  </r>
  <r>
    <s v="02544883"/>
    <s v="04/02/2025"/>
    <s v="11:29"/>
    <s v="OFJ6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8402"/>
    <s v="En línea"/>
  </r>
  <r>
    <s v="02545397"/>
    <s v="04/02/2025"/>
    <s v="23:51"/>
    <s v="DDW7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7880"/>
    <s v="En línea"/>
  </r>
  <r>
    <s v="02544918"/>
    <s v="04/02/2025"/>
    <s v="12:24"/>
    <s v="OCK004"/>
    <x v="0"/>
    <s v="BOGOTÁ, D.C."/>
    <x v="0"/>
    <x v="1"/>
    <n v="41796.15"/>
    <n v="4.0149999999999997"/>
    <n v="10410"/>
    <n v="10410"/>
    <s v="1000800910561005"/>
    <n v="10510.43"/>
    <n v="42199.376449999996"/>
    <x v="28"/>
    <x v="1"/>
    <x v="17"/>
    <n v="1005"/>
    <n v="10008009"/>
    <s v="SABANA"/>
    <n v="1056"/>
    <s v="Combustibles"/>
    <s v="0040007354"/>
    <x v="0"/>
    <s v="241405"/>
    <s v="En línea"/>
  </r>
  <r>
    <s v="02544810"/>
    <s v="04/02/2025"/>
    <s v="09:52"/>
    <s v="OJY260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56651"/>
    <s v="En línea"/>
  </r>
  <r>
    <s v="01583754"/>
    <s v="04/02/2025"/>
    <s v="09:55"/>
    <s v="GCX113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79861"/>
    <s v="En línea"/>
  </r>
  <r>
    <s v="01584035"/>
    <s v="04/02/2025"/>
    <s v="16:30"/>
    <s v="GCX112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19241"/>
    <s v="En línea"/>
  </r>
  <r>
    <s v="02631775"/>
    <s v="04/02/2025"/>
    <s v="06:41"/>
    <s v="OFO03E"/>
    <x v="0"/>
    <s v="BOGOTÁ, D.C."/>
    <x v="0"/>
    <x v="0"/>
    <n v="23190"/>
    <n v="1.5"/>
    <n v="15460"/>
    <n v="15460"/>
    <s v="1000800911031005"/>
    <n v="16129.73"/>
    <n v="24194.595000000001"/>
    <x v="27"/>
    <x v="1"/>
    <x v="17"/>
    <n v="1005"/>
    <n v="10008009"/>
    <s v="SABANA"/>
    <n v="1103"/>
    <s v="Combustibles"/>
    <s v="0040007354"/>
    <x v="0"/>
    <s v="72020"/>
    <s v="En línea"/>
  </r>
  <r>
    <s v="1786716"/>
    <s v="04/02/2025"/>
    <s v="11:02"/>
    <s v="OAO19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76679"/>
    <s v="En línea"/>
  </r>
  <r>
    <s v="1786959"/>
    <s v="04/02/2025"/>
    <s v="16:07"/>
    <s v="OAO17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106501"/>
    <s v="En línea"/>
  </r>
  <r>
    <s v="1787067"/>
    <s v="04/02/2025"/>
    <s v="17:54"/>
    <s v="OAO09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90561"/>
    <s v="En línea"/>
  </r>
  <r>
    <s v="1787233"/>
    <s v="04/02/2025"/>
    <s v="23:04"/>
    <s v="UKP27D"/>
    <x v="0"/>
    <s v="BOGOTÁ, D.C."/>
    <x v="0"/>
    <x v="0"/>
    <n v="30688.47"/>
    <n v="1.9710000000000001"/>
    <n v="15570"/>
    <n v="15570"/>
    <s v="1000800923551005"/>
    <n v="16129.73"/>
    <n v="31791.697830000001"/>
    <x v="39"/>
    <x v="1"/>
    <x v="16"/>
    <n v="1005"/>
    <n v="10008009"/>
    <s v="SABANA"/>
    <n v="2355"/>
    <s v="Combustibles"/>
    <s v="0040007354"/>
    <x v="0"/>
    <s v="23236"/>
    <s v="En línea"/>
  </r>
  <r>
    <s v="03119755"/>
    <s v="04/02/2025"/>
    <s v="05:40"/>
    <s v="OFR49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39828"/>
    <s v="En línea"/>
  </r>
  <r>
    <s v="0476163"/>
    <s v="04/02/2025"/>
    <s v="06:50"/>
    <s v="OFZ23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5299"/>
    <s v="En línea"/>
  </r>
  <r>
    <s v="03120047"/>
    <s v="04/02/2025"/>
    <s v="17:35"/>
    <s v="OFY20E"/>
    <x v="0"/>
    <s v="BOGOTÁ, D.C."/>
    <x v="0"/>
    <x v="0"/>
    <n v="15890"/>
    <n v="1"/>
    <n v="15890"/>
    <n v="15890"/>
    <s v="1000800923041005"/>
    <n v="16129.73"/>
    <n v="16129.73"/>
    <x v="0"/>
    <x v="1"/>
    <x v="16"/>
    <n v="1005"/>
    <n v="10008009"/>
    <s v="SABANA"/>
    <n v="2304"/>
    <s v="Combustibles"/>
    <s v="0040007354"/>
    <x v="0"/>
    <s v="83174"/>
    <s v="En línea"/>
  </r>
  <r>
    <s v="04226403"/>
    <s v="04/02/2025"/>
    <s v="12:35"/>
    <s v="OFP56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7981"/>
    <s v="En línea"/>
  </r>
  <r>
    <s v="02392295"/>
    <s v="04/02/2025"/>
    <s v="07:43"/>
    <s v="OEU956"/>
    <x v="0"/>
    <s v="BOGOTÁ, D.C."/>
    <x v="0"/>
    <x v="0"/>
    <n v="76900"/>
    <n v="5"/>
    <n v="15380"/>
    <n v="15380"/>
    <s v="1000800926001005"/>
    <n v="16129.73"/>
    <n v="80648.649999999994"/>
    <x v="14"/>
    <x v="1"/>
    <x v="16"/>
    <n v="1005"/>
    <n v="10008009"/>
    <s v="SABANA"/>
    <n v="2600"/>
    <s v="Combustibles"/>
    <s v="0040007354"/>
    <x v="0"/>
    <s v="215435"/>
    <s v="En línea"/>
  </r>
  <r>
    <s v="02392319"/>
    <s v="04/02/2025"/>
    <s v="08:40"/>
    <s v="OFS65E"/>
    <x v="0"/>
    <s v="BOGOTÁ, D.C."/>
    <x v="0"/>
    <x v="0"/>
    <n v="22623.98"/>
    <n v="1.4710000000000001"/>
    <n v="15380"/>
    <n v="15380"/>
    <s v="1000800926001005"/>
    <n v="16129.73"/>
    <n v="23726.832829999999"/>
    <x v="14"/>
    <x v="1"/>
    <x v="16"/>
    <n v="1005"/>
    <n v="10008009"/>
    <s v="SABANA"/>
    <n v="2600"/>
    <s v="Combustibles"/>
    <s v="0040007354"/>
    <x v="0"/>
    <s v="52751"/>
    <s v="En línea"/>
  </r>
  <r>
    <s v="01464190"/>
    <s v="04/02/2025"/>
    <s v="16:31"/>
    <s v="OFO94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52223"/>
    <s v="En línea"/>
  </r>
  <r>
    <s v="04226250"/>
    <s v="04/02/2025"/>
    <s v="06:31"/>
    <s v="OGA05E"/>
    <x v="0"/>
    <s v="BOGOTÁ, D.C."/>
    <x v="0"/>
    <x v="0"/>
    <n v="22147.200000000001"/>
    <n v="1.44"/>
    <n v="15380"/>
    <n v="15380"/>
    <s v="1000800926001005"/>
    <n v="16129.73"/>
    <n v="23226.8112"/>
    <x v="14"/>
    <x v="1"/>
    <x v="16"/>
    <n v="1005"/>
    <n v="10008009"/>
    <s v="SABANA"/>
    <n v="2600"/>
    <s v="Combustibles"/>
    <s v="0040007354"/>
    <x v="0"/>
    <s v="73806"/>
    <s v="En línea"/>
  </r>
  <r>
    <s v="04226591"/>
    <s v="04/02/2025"/>
    <s v="20:08"/>
    <s v="OLN163"/>
    <x v="0"/>
    <s v="BOGOTÁ, D.C."/>
    <x v="0"/>
    <x v="0"/>
    <n v="92280"/>
    <n v="6"/>
    <n v="15380"/>
    <n v="15380"/>
    <s v="1000800926001005"/>
    <n v="16129.73"/>
    <n v="96778.38"/>
    <x v="14"/>
    <x v="1"/>
    <x v="16"/>
    <n v="1005"/>
    <n v="10008009"/>
    <s v="SABANA"/>
    <n v="2600"/>
    <s v="Combustibles"/>
    <s v="0040007354"/>
    <x v="0"/>
    <s v="164401"/>
    <s v="En línea"/>
  </r>
  <r>
    <s v="01464322"/>
    <s v="04/02/2025"/>
    <s v="19:52"/>
    <s v="OFP88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9613"/>
    <s v="En línea"/>
  </r>
  <r>
    <s v="04190050"/>
    <s v="04/02/2025"/>
    <s v="18:29"/>
    <s v="OKZ887"/>
    <x v="11"/>
    <s v="BOGOTÁ, D.C."/>
    <x v="0"/>
    <x v="0"/>
    <n v="187850.34"/>
    <n v="12.206"/>
    <n v="15390"/>
    <n v="15390"/>
    <s v="1000800915551010"/>
    <n v="16370.78"/>
    <n v="199821.74067999999"/>
    <x v="31"/>
    <x v="1"/>
    <x v="22"/>
    <n v="1010"/>
    <n v="10008009"/>
    <s v="SABANA"/>
    <n v="1555"/>
    <s v="Combustibles"/>
    <s v="0040006495"/>
    <x v="0"/>
    <s v="94605"/>
    <s v="En línea"/>
  </r>
  <r>
    <s v="04150962"/>
    <s v="04/02/2025"/>
    <s v="06:08"/>
    <s v="LBM27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5357"/>
    <s v="En línea"/>
  </r>
  <r>
    <s v="01658715"/>
    <s v="04/02/2025"/>
    <s v="06:22"/>
    <s v="OFZ1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9311"/>
    <s v="En línea"/>
  </r>
  <r>
    <s v="04150988"/>
    <s v="04/02/2025"/>
    <s v="06:24"/>
    <s v="OGF5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3773"/>
    <s v="En línea"/>
  </r>
  <r>
    <s v="04151305"/>
    <s v="04/02/2025"/>
    <s v="10:24"/>
    <s v="OFJ2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7390"/>
    <s v="En línea"/>
  </r>
  <r>
    <s v="04151462"/>
    <s v="04/02/2025"/>
    <s v="12:21"/>
    <s v="OFZ14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7628"/>
    <s v="En línea"/>
  </r>
  <r>
    <s v="04151541"/>
    <s v="04/02/2025"/>
    <s v="13:29"/>
    <s v="LBM29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1080"/>
    <s v="En línea"/>
  </r>
  <r>
    <s v="03540227"/>
    <s v="04/02/2025"/>
    <s v="14:16"/>
    <s v="OFR59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4973"/>
    <s v="En línea"/>
  </r>
  <r>
    <s v="03540397"/>
    <s v="04/02/2025"/>
    <s v="20:56"/>
    <s v="OFJ18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1492"/>
    <s v="En línea"/>
  </r>
  <r>
    <s v="04152070"/>
    <s v="04/02/2025"/>
    <s v="21:52"/>
    <s v="OFZ0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9232"/>
    <s v="En línea"/>
  </r>
  <r>
    <s v="02610305"/>
    <s v="04/02/2025"/>
    <s v="23:55"/>
    <s v="DDY59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5325"/>
    <s v="En línea"/>
  </r>
  <r>
    <s v="02610279"/>
    <s v="04/02/2025"/>
    <s v="23:00"/>
    <s v="DDQ7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5992"/>
    <s v="En línea"/>
  </r>
  <r>
    <s v="02610090"/>
    <s v="04/02/2025"/>
    <s v="16:45"/>
    <s v="DDQ7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3489"/>
    <s v="En línea"/>
  </r>
  <r>
    <s v="04151636"/>
    <s v="04/02/2025"/>
    <s v="15:08"/>
    <s v="DDQ7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1660"/>
    <s v="En línea"/>
  </r>
  <r>
    <s v="04151718"/>
    <s v="04/02/2025"/>
    <s v="16:29"/>
    <s v="OFV1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7796"/>
    <s v="En línea"/>
  </r>
  <r>
    <s v="01659067"/>
    <s v="04/02/2025"/>
    <s v="16:16"/>
    <s v="OLN069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82358"/>
    <s v="En línea"/>
  </r>
  <r>
    <s v="01657388"/>
    <s v="04/02/2025"/>
    <s v="06:31"/>
    <s v="OBG387"/>
    <x v="2"/>
    <s v="BOGOTÁ, D.C."/>
    <x v="0"/>
    <x v="1"/>
    <n v="94307.85"/>
    <n v="9.1649999999999991"/>
    <n v="10290"/>
    <n v="10290"/>
    <s v="100080091082267"/>
    <n v="10697.3"/>
    <n v="98040.754499999981"/>
    <x v="50"/>
    <x v="1"/>
    <x v="19"/>
    <n v="267"/>
    <n v="10008009"/>
    <s v="SABANA"/>
    <n v="1082"/>
    <s v="Combustibles"/>
    <s v="0040006107"/>
    <x v="0"/>
    <s v="97760"/>
    <s v="En línea"/>
  </r>
  <r>
    <s v="2741917"/>
    <s v="04/02/2025"/>
    <s v="15:07"/>
    <s v="OFZ89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101851"/>
    <s v="En línea"/>
  </r>
  <r>
    <s v="2741913"/>
    <s v="04/02/2025"/>
    <s v="15:04"/>
    <s v="LHA25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9042"/>
    <s v="En línea"/>
  </r>
  <r>
    <s v="2741941"/>
    <s v="04/02/2025"/>
    <s v="15:59"/>
    <s v="OLN199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95095"/>
    <s v="En línea"/>
  </r>
  <r>
    <s v="2741949"/>
    <s v="04/02/2025"/>
    <s v="16:11"/>
    <s v="ODT186"/>
    <x v="0"/>
    <s v="BOGOTÁ, D.C."/>
    <x v="0"/>
    <x v="0"/>
    <n v="79900"/>
    <n v="5"/>
    <n v="15980"/>
    <n v="15980"/>
    <s v="1000800911051005"/>
    <n v="16129.73"/>
    <n v="80648.649999999994"/>
    <x v="38"/>
    <x v="1"/>
    <x v="17"/>
    <n v="1005"/>
    <n v="10008009"/>
    <s v="SABANA"/>
    <n v="1105"/>
    <s v="Combustibles"/>
    <s v="0040007354"/>
    <x v="0"/>
    <s v="175045"/>
    <s v="En línea"/>
  </r>
  <r>
    <s v="2741937"/>
    <s v="04/02/2025"/>
    <s v="15:51"/>
    <s v="OAM40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113098"/>
    <s v="En línea"/>
  </r>
  <r>
    <s v="2742074"/>
    <s v="04/02/2025"/>
    <s v="23:55"/>
    <s v="LHF27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m/>
    <s v="Recuperar"/>
  </r>
  <r>
    <s v="2741753"/>
    <s v="04/02/2025"/>
    <s v="08:08"/>
    <s v="DDX31E"/>
    <x v="0"/>
    <s v="BOGOTÁ, D.C."/>
    <x v="0"/>
    <x v="0"/>
    <n v="15980"/>
    <n v="1"/>
    <n v="15980"/>
    <n v="15980"/>
    <s v="1000800911051005"/>
    <n v="16129.73"/>
    <n v="16129.73"/>
    <x v="38"/>
    <x v="1"/>
    <x v="17"/>
    <n v="1005"/>
    <n v="10008009"/>
    <s v="SABANA"/>
    <n v="1105"/>
    <s v="Combustibles"/>
    <s v="0040007354"/>
    <x v="0"/>
    <s v="41589"/>
    <s v="En línea"/>
  </r>
  <r>
    <s v="2741816"/>
    <s v="04/02/2025"/>
    <s v="11:57"/>
    <s v="OKZ848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24347"/>
    <s v="En línea"/>
  </r>
  <r>
    <s v="2741835"/>
    <s v="04/02/2025"/>
    <s v="12:41"/>
    <s v="OAM32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93415"/>
    <s v="En línea"/>
  </r>
  <r>
    <s v="2741840"/>
    <s v="04/02/2025"/>
    <s v="12:51"/>
    <s v="GCX016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88081"/>
    <s v="En línea"/>
  </r>
  <r>
    <s v="2741894"/>
    <s v="04/02/2025"/>
    <s v="14:24"/>
    <s v="OLN031"/>
    <x v="0"/>
    <s v="BOGOTÁ, D.C."/>
    <x v="0"/>
    <x v="1"/>
    <n v="43059.06"/>
    <n v="3.9540000000000002"/>
    <n v="10890"/>
    <n v="10890"/>
    <s v="1000800911051005"/>
    <n v="10510.43"/>
    <n v="41558.24022"/>
    <x v="38"/>
    <x v="1"/>
    <x v="17"/>
    <n v="1005"/>
    <n v="10008009"/>
    <s v="SABANA"/>
    <n v="1105"/>
    <s v="Combustibles"/>
    <s v="0040007354"/>
    <x v="0"/>
    <s v="143709"/>
    <s v="En línea"/>
  </r>
  <r>
    <s v="2742033"/>
    <s v="04/02/2025"/>
    <s v="19:52"/>
    <s v="GCX020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10454"/>
    <s v="En línea"/>
  </r>
  <r>
    <s v="02426455"/>
    <s v="04/02/2025"/>
    <s v="07:19"/>
    <s v="DDW51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73380"/>
    <s v="En línea"/>
  </r>
  <r>
    <s v="04361741"/>
    <s v="04/02/2025"/>
    <s v="06:53"/>
    <s v="LIT152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13717"/>
    <s v="En línea"/>
  </r>
  <r>
    <s v="02738603"/>
    <s v="04/02/2025"/>
    <s v="07:12"/>
    <s v="OFO7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4452"/>
    <s v="En línea"/>
  </r>
  <r>
    <s v="02739222"/>
    <s v="04/02/2025"/>
    <s v="16:56"/>
    <s v="OGE05E"/>
    <x v="0"/>
    <s v="BOGOTÁ, D.C."/>
    <x v="0"/>
    <x v="0"/>
    <n v="30920"/>
    <n v="2"/>
    <n v="15460"/>
    <n v="15460"/>
    <s v="1000800910471005"/>
    <n v="16129.73"/>
    <n v="32259.46"/>
    <x v="6"/>
    <x v="1"/>
    <x v="17"/>
    <n v="1005"/>
    <n v="10008009"/>
    <s v="SABANA"/>
    <n v="1047"/>
    <s v="Combustibles"/>
    <s v="0040007354"/>
    <x v="0"/>
    <s v="26800"/>
    <s v="En línea"/>
  </r>
  <r>
    <s v="01861263"/>
    <s v="04/02/2025"/>
    <s v="18:31"/>
    <s v="OFT68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9468"/>
    <s v="En línea"/>
  </r>
  <r>
    <s v="01861531"/>
    <s v="04/02/2025"/>
    <s v="22:22"/>
    <s v="OFX9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6275"/>
    <s v="En línea"/>
  </r>
  <r>
    <s v="02739597"/>
    <s v="04/02/2025"/>
    <s v="22:19"/>
    <s v="OFX8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7737"/>
    <s v="En línea"/>
  </r>
  <r>
    <s v="01860705"/>
    <s v="04/02/2025"/>
    <s v="11:13"/>
    <s v="OLO632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79980"/>
    <s v="En línea"/>
  </r>
  <r>
    <s v="01441001"/>
    <s v="04/02/2025"/>
    <s v="13:14"/>
    <s v="OAN49E"/>
    <x v="0"/>
    <s v="BOGOTÁ, D.C."/>
    <x v="0"/>
    <x v="0"/>
    <n v="15460"/>
    <n v="1"/>
    <n v="15460"/>
    <n v="15460"/>
    <s v="1000800919251005"/>
    <n v="16129.73"/>
    <n v="16129.73"/>
    <x v="26"/>
    <x v="1"/>
    <x v="16"/>
    <n v="1005"/>
    <n v="10008009"/>
    <s v="SABANA"/>
    <n v="1925"/>
    <s v="Combustibles"/>
    <s v="0040007354"/>
    <x v="0"/>
    <s v="66975"/>
    <s v="En línea"/>
  </r>
  <r>
    <s v="02339762"/>
    <s v="04/02/2025"/>
    <s v="16:27"/>
    <s v="OLO317"/>
    <x v="0"/>
    <s v="BOGOTÁ, D.C."/>
    <x v="0"/>
    <x v="0"/>
    <n v="61840"/>
    <n v="4"/>
    <n v="15460"/>
    <n v="15460"/>
    <s v="1000800919251005"/>
    <n v="16129.73"/>
    <n v="64518.92"/>
    <x v="26"/>
    <x v="1"/>
    <x v="16"/>
    <n v="1005"/>
    <n v="10008009"/>
    <s v="SABANA"/>
    <n v="1925"/>
    <s v="Combustibles"/>
    <s v="0040007354"/>
    <x v="0"/>
    <s v="115993"/>
    <s v="En línea"/>
  </r>
  <r>
    <s v="02339758"/>
    <s v="04/02/2025"/>
    <s v="16:16"/>
    <s v="OFQ79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62645"/>
    <s v="En línea"/>
  </r>
  <r>
    <s v="02339498"/>
    <s v="04/02/2025"/>
    <s v="05:56"/>
    <s v="DDT12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50879"/>
    <s v="En línea"/>
  </r>
  <r>
    <s v="02104090"/>
    <s v="04/02/2025"/>
    <s v="23:03"/>
    <s v="OKZ799"/>
    <x v="0"/>
    <s v="BOGOTÁ, D.C."/>
    <x v="0"/>
    <x v="1"/>
    <n v="85520"/>
    <n v="8"/>
    <n v="10690"/>
    <n v="10690"/>
    <s v="1000800923041005"/>
    <n v="10510.43"/>
    <n v="84083.44"/>
    <x v="0"/>
    <x v="1"/>
    <x v="16"/>
    <n v="1005"/>
    <n v="10008009"/>
    <s v="SABANA"/>
    <n v="2304"/>
    <s v="Combustibles"/>
    <s v="0040007354"/>
    <x v="0"/>
    <s v="199700"/>
    <s v="En línea"/>
  </r>
  <r>
    <s v="0112293"/>
    <s v="04/02/2025"/>
    <s v="08:06"/>
    <s v="OLN175"/>
    <x v="2"/>
    <s v="BOGOTÁ, D.C."/>
    <x v="0"/>
    <x v="0"/>
    <n v="176458.45"/>
    <n v="11.105"/>
    <n v="15890"/>
    <n v="15890"/>
    <s v="100080092304267"/>
    <n v="16316.6"/>
    <n v="181195.84300000002"/>
    <x v="0"/>
    <x v="1"/>
    <x v="19"/>
    <n v="267"/>
    <n v="10008009"/>
    <s v="SABANA"/>
    <n v="2304"/>
    <s v="Combustibles"/>
    <s v="0040006107"/>
    <x v="0"/>
    <s v="70362"/>
    <s v="En línea"/>
  </r>
  <r>
    <s v="0164817"/>
    <s v="04/02/2025"/>
    <s v="11:37"/>
    <s v="HANGCHA"/>
    <x v="9"/>
    <s v="BOGOTÁ, D.C."/>
    <x v="0"/>
    <x v="1"/>
    <n v="107000"/>
    <n v="10"/>
    <n v="10700"/>
    <n v="10700"/>
    <s v="100080091358164"/>
    <n v="10596.52"/>
    <n v="105965.20000000001"/>
    <x v="21"/>
    <x v="1"/>
    <x v="18"/>
    <n v="164"/>
    <n v="10008009"/>
    <s v="SABANA"/>
    <n v="1358"/>
    <s v="Combustibles"/>
    <s v="0040006240"/>
    <x v="0"/>
    <s v="10"/>
    <s v="En línea"/>
  </r>
  <r>
    <s v="03252951"/>
    <s v="04/02/2025"/>
    <s v="09:54"/>
    <s v="OKZ866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56690"/>
    <s v="En línea"/>
  </r>
  <r>
    <s v="48925891"/>
    <s v="04/02/2025"/>
    <s v="14:15"/>
    <s v="OBI490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90303"/>
    <s v="En línea"/>
  </r>
  <r>
    <s v="48927700"/>
    <s v="04/02/2025"/>
    <s v="15:05"/>
    <s v="AWV13D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77664"/>
    <s v="En línea"/>
  </r>
  <r>
    <s v="48923052"/>
    <s v="04/02/2025"/>
    <s v="12:43"/>
    <s v="DDX87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94700"/>
    <s v="En línea"/>
  </r>
  <r>
    <s v="48923135"/>
    <s v="04/02/2025"/>
    <s v="12:45"/>
    <s v="OJX056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69074"/>
    <s v="En línea"/>
  </r>
  <r>
    <s v="48923246"/>
    <s v="04/02/2025"/>
    <s v="12:49"/>
    <s v="OGE07E"/>
    <x v="0"/>
    <s v="BOGOTÁ, D.C."/>
    <x v="0"/>
    <x v="0"/>
    <n v="32480"/>
    <n v="2"/>
    <n v="16240"/>
    <n v="16240"/>
    <s v="1000800935401005"/>
    <n v="16129.73"/>
    <n v="32259.46"/>
    <x v="32"/>
    <x v="1"/>
    <x v="16"/>
    <n v="1005"/>
    <n v="10008009"/>
    <s v="SABANA"/>
    <n v="3540"/>
    <s v="Combustibles"/>
    <s v="0040007354"/>
    <x v="0"/>
    <s v="36766"/>
    <s v="En línea"/>
  </r>
  <r>
    <s v="48923686"/>
    <s v="04/02/2025"/>
    <s v="13:05"/>
    <s v="OLN194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07747"/>
    <s v="En línea"/>
  </r>
  <r>
    <s v="48914438"/>
    <s v="04/02/2025"/>
    <s v="08:41"/>
    <s v="AWV14D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69283"/>
    <s v="En línea"/>
  </r>
  <r>
    <s v="48930212"/>
    <s v="04/02/2025"/>
    <s v="16:13"/>
    <s v="ODT191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8378"/>
    <s v="En línea"/>
  </r>
  <r>
    <s v="48906713"/>
    <s v="04/02/2025"/>
    <s v="05:08"/>
    <s v="JQV270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51120"/>
    <s v="En línea"/>
  </r>
  <r>
    <s v="48908580"/>
    <s v="04/02/2025"/>
    <s v="06:28"/>
    <s v="ODT173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12032"/>
    <s v="En línea"/>
  </r>
  <r>
    <s v="48937747"/>
    <s v="04/02/2025"/>
    <s v="20:08"/>
    <s v="OJX020"/>
    <x v="0"/>
    <s v="BOGOTÁ, D.C."/>
    <x v="0"/>
    <x v="0"/>
    <n v="53234.720000000001"/>
    <n v="3.278"/>
    <n v="16240"/>
    <n v="16240"/>
    <s v="1000800935401005"/>
    <n v="16129.73"/>
    <n v="52873.254939999999"/>
    <x v="32"/>
    <x v="1"/>
    <x v="16"/>
    <n v="1005"/>
    <n v="10008009"/>
    <s v="SABANA"/>
    <n v="3540"/>
    <s v="Combustibles"/>
    <s v="0040007354"/>
    <x v="0"/>
    <s v="174691"/>
    <s v="En línea"/>
  </r>
  <r>
    <s v="48937857"/>
    <s v="04/02/2025"/>
    <s v="20:12"/>
    <s v="OLN188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42838"/>
    <s v="En línea"/>
  </r>
  <r>
    <s v="48938544"/>
    <s v="04/02/2025"/>
    <s v="20:41"/>
    <s v="MMP45C"/>
    <x v="0"/>
    <s v="BOGOTÁ, D.C."/>
    <x v="0"/>
    <x v="0"/>
    <n v="27218.240000000002"/>
    <n v="1.6759999999999999"/>
    <n v="16240"/>
    <n v="16240"/>
    <s v="1000800935401005"/>
    <n v="16129.73"/>
    <n v="27033.427479999998"/>
    <x v="32"/>
    <x v="1"/>
    <x v="16"/>
    <n v="1005"/>
    <n v="10008009"/>
    <s v="SABANA"/>
    <n v="3540"/>
    <s v="Combustibles"/>
    <s v="0040007354"/>
    <x v="0"/>
    <s v="64700"/>
    <s v="En línea"/>
  </r>
  <r>
    <s v="48935416"/>
    <s v="04/02/2025"/>
    <s v="18:46"/>
    <s v="OLO316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0573"/>
    <s v="En línea"/>
  </r>
  <r>
    <s v="48921616"/>
    <s v="04/02/2025"/>
    <s v="11:55"/>
    <s v="OAN48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71252"/>
    <s v="En línea"/>
  </r>
  <r>
    <s v="48939567"/>
    <s v="04/02/2025"/>
    <s v="21:36"/>
    <s v="OKZ837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8802"/>
    <s v="En línea"/>
  </r>
  <r>
    <s v="48939687"/>
    <s v="04/02/2025"/>
    <s v="21:43"/>
    <s v="OJX052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83325"/>
    <s v="En línea"/>
  </r>
  <r>
    <s v="48941404"/>
    <s v="04/02/2025"/>
    <s v="23:50"/>
    <s v="ODT172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8451"/>
    <s v="En línea"/>
  </r>
  <r>
    <s v="48910218"/>
    <s v="04/02/2025"/>
    <s v="07:11"/>
    <s v="OLO483"/>
    <x v="0"/>
    <s v="BOGOTÁ, D.C."/>
    <x v="0"/>
    <x v="1"/>
    <n v="84080"/>
    <n v="8"/>
    <n v="10510"/>
    <n v="10510"/>
    <s v="1000800935401005"/>
    <n v="10510.43"/>
    <n v="84083.44"/>
    <x v="32"/>
    <x v="1"/>
    <x v="16"/>
    <n v="1005"/>
    <n v="10008009"/>
    <s v="SABANA"/>
    <n v="3540"/>
    <s v="Combustibles"/>
    <s v="0040007354"/>
    <x v="0"/>
    <s v="128413"/>
    <s v="En línea"/>
  </r>
  <r>
    <s v="48936889"/>
    <s v="04/02/2025"/>
    <s v="19:36"/>
    <s v="LIS750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29522"/>
    <s v="En línea"/>
  </r>
  <r>
    <s v="01557992"/>
    <s v="04/02/2025"/>
    <s v="07:22"/>
    <s v="DDW93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68818"/>
    <s v="En línea"/>
  </r>
  <r>
    <s v="01558001"/>
    <s v="04/02/2025"/>
    <s v="07:30"/>
    <s v="DDO56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79400"/>
    <s v="En línea"/>
  </r>
  <r>
    <s v="02455513"/>
    <s v="04/02/2025"/>
    <s v="12:09"/>
    <s v="DDS70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5099"/>
    <s v="En línea"/>
  </r>
  <r>
    <s v="01558279"/>
    <s v="04/02/2025"/>
    <s v="15:24"/>
    <s v="DDO63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96600"/>
    <s v="En línea"/>
  </r>
  <r>
    <s v="01558498"/>
    <s v="04/02/2025"/>
    <s v="19:46"/>
    <s v="OFV57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8319"/>
    <s v="En línea"/>
  </r>
  <r>
    <s v="02455942"/>
    <s v="04/02/2025"/>
    <s v="23:28"/>
    <s v="OFT37E"/>
    <x v="0"/>
    <s v="BOGOTÁ, D.C."/>
    <x v="0"/>
    <x v="0"/>
    <n v="22918.61"/>
    <n v="1.4570000000000001"/>
    <n v="15730"/>
    <n v="15730"/>
    <s v="1000800910671005"/>
    <n v="16129.73"/>
    <n v="23501.016609999999"/>
    <x v="36"/>
    <x v="1"/>
    <x v="17"/>
    <n v="1005"/>
    <n v="10008009"/>
    <s v="SABANA"/>
    <n v="1067"/>
    <s v="Combustibles"/>
    <s v="0040007354"/>
    <x v="0"/>
    <s v="30198"/>
    <s v="En línea"/>
  </r>
  <r>
    <s v="01558643"/>
    <s v="04/02/2025"/>
    <s v="23:48"/>
    <s v="DDO92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96289"/>
    <s v="En línea"/>
  </r>
  <r>
    <s v="01557961"/>
    <s v="04/02/2025"/>
    <s v="06:18"/>
    <s v="LIS734"/>
    <x v="0"/>
    <s v="BOGOTÁ, D.C."/>
    <x v="0"/>
    <x v="0"/>
    <n v="30815.07"/>
    <n v="1.9590000000000001"/>
    <n v="15730"/>
    <n v="15730"/>
    <s v="1000800910671005"/>
    <n v="16129.73"/>
    <n v="31598.141070000001"/>
    <x v="36"/>
    <x v="1"/>
    <x v="17"/>
    <n v="1005"/>
    <n v="10008009"/>
    <s v="SABANA"/>
    <n v="1067"/>
    <s v="Combustibles"/>
    <s v="0040007354"/>
    <x v="0"/>
    <s v="45465"/>
    <s v="En línea"/>
  </r>
  <r>
    <s v="01558646"/>
    <s v="04/02/2025"/>
    <s v="23:55"/>
    <s v="GCX005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9791"/>
    <s v="En línea"/>
  </r>
  <r>
    <s v="01557970"/>
    <s v="04/02/2025"/>
    <s v="06:38"/>
    <s v="GCX058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48694"/>
    <s v="En línea"/>
  </r>
  <r>
    <s v="02293109"/>
    <s v="04/02/2025"/>
    <s v="14:29"/>
    <s v="GCX127"/>
    <x v="0"/>
    <s v="BOGOTÁ, D.C."/>
    <x v="0"/>
    <x v="1"/>
    <n v="42280"/>
    <n v="4"/>
    <n v="10570"/>
    <n v="10570"/>
    <s v="1000800919301005"/>
    <n v="10510.43"/>
    <n v="42041.72"/>
    <x v="25"/>
    <x v="1"/>
    <x v="16"/>
    <n v="1005"/>
    <n v="10008009"/>
    <s v="SABANA"/>
    <n v="1930"/>
    <s v="Combustibles"/>
    <s v="0040007354"/>
    <x v="0"/>
    <s v="90909"/>
    <s v="En línea"/>
  </r>
  <r>
    <s v="02747220"/>
    <s v="04/02/2025"/>
    <s v="11:02"/>
    <s v="LHE28F"/>
    <x v="0"/>
    <s v="BOGOTÁ, D.C."/>
    <x v="0"/>
    <x v="0"/>
    <n v="19145.64"/>
    <n v="1.236"/>
    <n v="15490"/>
    <n v="15490"/>
    <s v="1000800913611005"/>
    <n v="16129.73"/>
    <n v="19936.346279999998"/>
    <x v="13"/>
    <x v="1"/>
    <x v="17"/>
    <n v="1005"/>
    <n v="10008009"/>
    <s v="SABANA"/>
    <n v="1361"/>
    <s v="Combustibles"/>
    <s v="0040007354"/>
    <x v="0"/>
    <s v="27553"/>
    <s v="En línea"/>
  </r>
  <r>
    <s v="02747415"/>
    <s v="04/02/2025"/>
    <s v="15:06"/>
    <s v="OFO35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2966"/>
    <s v="En línea"/>
  </r>
  <r>
    <s v="02747180"/>
    <s v="04/02/2025"/>
    <s v="10:20"/>
    <s v="OFP46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9233"/>
    <s v="En línea"/>
  </r>
  <r>
    <s v="02747446"/>
    <s v="04/02/2025"/>
    <s v="15:38"/>
    <s v="OGF88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7625"/>
    <s v="En línea"/>
  </r>
  <r>
    <s v="01758653"/>
    <s v="04/02/2025"/>
    <s v="09:26"/>
    <s v="OFW10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104945"/>
    <s v="En línea"/>
  </r>
  <r>
    <s v="01758457"/>
    <s v="04/02/2025"/>
    <s v="05:45"/>
    <s v="DDQ10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5319"/>
    <s v="En línea"/>
  </r>
  <r>
    <s v="02747796"/>
    <s v="04/02/2025"/>
    <s v="23:11"/>
    <s v="OFW04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9435"/>
    <s v="En línea"/>
  </r>
  <r>
    <s v="01759469"/>
    <s v="04/02/2025"/>
    <s v="23:33"/>
    <s v="OFO3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0390"/>
    <s v="En línea"/>
  </r>
  <r>
    <s v="02747510"/>
    <s v="04/02/2025"/>
    <s v="16:51"/>
    <s v="OFO9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2728"/>
    <s v="En línea"/>
  </r>
  <r>
    <s v="05144906"/>
    <s v="04/02/2025"/>
    <s v="11:22"/>
    <s v="LHA59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37840"/>
    <s v="En línea"/>
  </r>
  <r>
    <s v="02339034"/>
    <s v="04/02/2025"/>
    <s v="12:15"/>
    <s v="LBM42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58120"/>
    <s v="En línea"/>
  </r>
  <r>
    <s v="06172273"/>
    <s v="04/02/2025"/>
    <s v="14:26"/>
    <s v="OLO474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77445"/>
    <s v="En línea"/>
  </r>
  <r>
    <s v="02339300"/>
    <s v="04/02/2025"/>
    <s v="22:07"/>
    <s v="OJY248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205292"/>
    <s v="En línea"/>
  </r>
  <r>
    <s v="03269169"/>
    <s v="04/02/2025"/>
    <s v="05:21"/>
    <s v="LIT014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38338"/>
    <s v="En línea"/>
  </r>
  <r>
    <s v="03547799"/>
    <s v="04/02/2025"/>
    <s v="08:38"/>
    <s v="LBO84F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39135"/>
    <s v="En línea"/>
  </r>
  <r>
    <s v="01381980"/>
    <s v="04/02/2025"/>
    <s v="22:14"/>
    <s v="LIS730"/>
    <x v="0"/>
    <s v="BOGOTÁ, D.C."/>
    <x v="0"/>
    <x v="0"/>
    <n v="46050"/>
    <n v="3"/>
    <n v="15350"/>
    <n v="15350"/>
    <s v="1000800910481005"/>
    <n v="16129.73"/>
    <n v="48389.19"/>
    <x v="11"/>
    <x v="1"/>
    <x v="17"/>
    <n v="1005"/>
    <n v="10008009"/>
    <s v="SABANA"/>
    <n v="1048"/>
    <s v="Combustibles"/>
    <s v="0040007354"/>
    <x v="0"/>
    <s v="46956"/>
    <s v="En línea"/>
  </r>
  <r>
    <s v="03548041"/>
    <s v="04/02/2025"/>
    <s v="15:11"/>
    <s v="GCX025"/>
    <x v="0"/>
    <s v="BOGOTÁ, D.C."/>
    <x v="0"/>
    <x v="1"/>
    <n v="40720"/>
    <n v="4"/>
    <n v="10180"/>
    <n v="10180"/>
    <s v="1000800910481005"/>
    <n v="10510.43"/>
    <n v="42041.72"/>
    <x v="11"/>
    <x v="1"/>
    <x v="17"/>
    <n v="1005"/>
    <n v="10008009"/>
    <s v="SABANA"/>
    <n v="1048"/>
    <s v="Combustibles"/>
    <s v="0040007354"/>
    <x v="0"/>
    <s v="144833"/>
    <s v="En línea"/>
  </r>
  <r>
    <s v="03548138"/>
    <s v="04/02/2025"/>
    <s v="17:23"/>
    <s v="GCW850"/>
    <x v="3"/>
    <s v="BOGOTÁ, D.C."/>
    <x v="0"/>
    <x v="1"/>
    <n v="50004.160000000003"/>
    <n v="4.9119999999999999"/>
    <n v="10180"/>
    <n v="10180"/>
    <s v="1000800910481013"/>
    <n v="10395.780000000001"/>
    <n v="51064.071360000002"/>
    <x v="11"/>
    <x v="1"/>
    <x v="20"/>
    <n v="1013"/>
    <n v="10008009"/>
    <s v="SABANA"/>
    <n v="1048"/>
    <s v="Combustibles"/>
    <s v="0040006584"/>
    <x v="0"/>
    <s v="81601"/>
    <s v="En línea"/>
  </r>
  <r>
    <s v="03547892"/>
    <s v="04/02/2025"/>
    <s v="10:47"/>
    <s v="OCJ997"/>
    <x v="2"/>
    <s v="BOGOTÁ, D.C."/>
    <x v="0"/>
    <x v="1"/>
    <n v="182954.96"/>
    <n v="17.972000000000001"/>
    <n v="10180"/>
    <n v="10180"/>
    <s v="100080091048267"/>
    <n v="10697.3"/>
    <n v="192251.8756"/>
    <x v="11"/>
    <x v="1"/>
    <x v="19"/>
    <n v="267"/>
    <n v="10008009"/>
    <s v="SABANA"/>
    <n v="1048"/>
    <s v="Combustibles"/>
    <s v="0040006107"/>
    <x v="0"/>
    <s v="145740"/>
    <s v="En línea"/>
  </r>
  <r>
    <s v="02672851"/>
    <s v="04/02/2025"/>
    <s v="04:31"/>
    <s v="GCW998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78913"/>
    <s v="En línea"/>
  </r>
  <r>
    <s v="02419510"/>
    <s v="04/02/2025"/>
    <s v="09:12"/>
    <s v="OFQ58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68692"/>
    <s v="En línea"/>
  </r>
  <r>
    <s v="02419671"/>
    <s v="04/02/2025"/>
    <s v="15:42"/>
    <s v="OFQ02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44580"/>
    <s v="En línea"/>
  </r>
  <r>
    <s v="02419866"/>
    <s v="04/02/2025"/>
    <s v="23:57"/>
    <s v="LBO99F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48873"/>
    <s v="En línea"/>
  </r>
  <r>
    <s v="01430719"/>
    <s v="04/02/2025"/>
    <s v="10:34"/>
    <s v="GCX021"/>
    <x v="0"/>
    <s v="BOGOTÁ, D.C."/>
    <x v="0"/>
    <x v="1"/>
    <n v="41840"/>
    <n v="4"/>
    <n v="10460"/>
    <n v="10460"/>
    <s v="1000800910681005"/>
    <n v="10510.43"/>
    <n v="42041.72"/>
    <x v="16"/>
    <x v="1"/>
    <x v="17"/>
    <n v="1005"/>
    <n v="10008009"/>
    <s v="SABANA"/>
    <n v="1068"/>
    <s v="Combustibles"/>
    <s v="0040007354"/>
    <x v="0"/>
    <s v="112145"/>
    <s v="En línea"/>
  </r>
  <r>
    <s v="02419362"/>
    <s v="04/02/2025"/>
    <s v="05:16"/>
    <s v="LIT150"/>
    <x v="0"/>
    <s v="BOGOTÁ, D.C."/>
    <x v="0"/>
    <x v="1"/>
    <n v="41840"/>
    <n v="4"/>
    <n v="10460"/>
    <n v="10460"/>
    <s v="1000800910681005"/>
    <n v="10510.43"/>
    <n v="42041.72"/>
    <x v="16"/>
    <x v="1"/>
    <x v="17"/>
    <n v="1005"/>
    <n v="10008009"/>
    <s v="SABANA"/>
    <n v="1068"/>
    <s v="Combustibles"/>
    <s v="0040007354"/>
    <x v="0"/>
    <s v="33877"/>
    <s v="En línea"/>
  </r>
  <r>
    <s v="02786239"/>
    <s v="04/02/2025"/>
    <s v="15:26"/>
    <s v="DDQ28E"/>
    <x v="0"/>
    <s v="BOGOTÁ, D.C."/>
    <x v="0"/>
    <x v="0"/>
    <n v="15690"/>
    <n v="1"/>
    <n v="15690"/>
    <n v="15690"/>
    <s v="1000800911041005"/>
    <n v="16129.73"/>
    <n v="16129.73"/>
    <x v="29"/>
    <x v="1"/>
    <x v="17"/>
    <n v="1005"/>
    <n v="10008009"/>
    <s v="SABANA"/>
    <n v="1104"/>
    <s v="Combustibles"/>
    <s v="0040007354"/>
    <x v="0"/>
    <s v="46334"/>
    <s v="En línea"/>
  </r>
  <r>
    <s v="02786253"/>
    <s v="04/02/2025"/>
    <s v="15:40"/>
    <s v="OFM14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4226"/>
    <s v="En línea"/>
  </r>
  <r>
    <s v="02786565"/>
    <s v="04/02/2025"/>
    <s v="19:58"/>
    <s v="UKP32D"/>
    <x v="0"/>
    <s v="BOGOTÁ, D.C."/>
    <x v="0"/>
    <x v="0"/>
    <n v="31097.58"/>
    <n v="1.982"/>
    <n v="15690"/>
    <n v="15690"/>
    <s v="1000800911041005"/>
    <n v="16129.73"/>
    <n v="31969.12486"/>
    <x v="29"/>
    <x v="1"/>
    <x v="17"/>
    <n v="1005"/>
    <n v="10008009"/>
    <s v="SABANA"/>
    <n v="1104"/>
    <s v="Combustibles"/>
    <s v="0040007354"/>
    <x v="0"/>
    <s v="79380"/>
    <s v="En línea"/>
  </r>
  <r>
    <s v="02786071"/>
    <s v="04/02/2025"/>
    <s v="12:13"/>
    <s v="OEU913"/>
    <x v="0"/>
    <s v="BOGOTÁ, D.C."/>
    <x v="0"/>
    <x v="0"/>
    <n v="47070"/>
    <n v="3"/>
    <n v="15690"/>
    <n v="15690"/>
    <s v="1000800911041005"/>
    <n v="16129.73"/>
    <n v="48389.19"/>
    <x v="29"/>
    <x v="1"/>
    <x v="17"/>
    <n v="1005"/>
    <n v="10008009"/>
    <s v="SABANA"/>
    <n v="1104"/>
    <s v="Combustibles"/>
    <s v="0040007354"/>
    <x v="0"/>
    <s v="192526"/>
    <s v="En línea"/>
  </r>
  <r>
    <s v="02786048"/>
    <s v="04/02/2025"/>
    <s v="11:53"/>
    <s v="OGA3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0317"/>
    <s v="En línea"/>
  </r>
  <r>
    <s v="02785863"/>
    <s v="04/02/2025"/>
    <s v="08:39"/>
    <s v="GCX132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91363"/>
    <s v="En línea"/>
  </r>
  <r>
    <s v="01509319"/>
    <s v="04/02/2025"/>
    <s v="11:45"/>
    <s v="GCX140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98341"/>
    <s v="En línea"/>
  </r>
  <r>
    <s v="2352819"/>
    <s v="04/02/2025"/>
    <s v="14:10"/>
    <s v="JQV056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37940"/>
    <s v="En línea"/>
  </r>
  <r>
    <s v="2352885"/>
    <s v="04/02/2025"/>
    <s v="15:35"/>
    <s v="OLM875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22331"/>
    <s v="En línea"/>
  </r>
  <r>
    <s v="2353139"/>
    <s v="04/02/2025"/>
    <s v="19:07"/>
    <s v="LIS753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12648"/>
    <s v="En línea"/>
  </r>
  <r>
    <s v="2353264"/>
    <s v="04/02/2025"/>
    <s v="21:09"/>
    <s v="LIS759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26468"/>
    <s v="En línea"/>
  </r>
  <r>
    <s v="2352458"/>
    <s v="04/02/2025"/>
    <s v="07:41"/>
    <s v="OFY53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0203"/>
    <s v="En línea"/>
  </r>
  <r>
    <s v="2352710"/>
    <s v="04/02/2025"/>
    <s v="12:03"/>
    <s v="DDU18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82736"/>
    <s v="En línea"/>
  </r>
  <r>
    <s v="2352894"/>
    <s v="04/02/2025"/>
    <s v="15:48"/>
    <s v="OFY75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57208"/>
    <s v="En línea"/>
  </r>
  <r>
    <s v="2353135"/>
    <s v="04/02/2025"/>
    <s v="19:01"/>
    <s v="GCX148"/>
    <x v="2"/>
    <s v="BOGOTÁ, D.C."/>
    <x v="0"/>
    <x v="1"/>
    <n v="98978.345000000001"/>
    <n v="9.4309999999999992"/>
    <n v="10495"/>
    <n v="10495"/>
    <s v="100080092338267"/>
    <n v="10697.3"/>
    <n v="100886.23629999999"/>
    <x v="8"/>
    <x v="1"/>
    <x v="19"/>
    <n v="267"/>
    <n v="10008009"/>
    <s v="SABANA"/>
    <n v="2338"/>
    <s v="Combustibles"/>
    <s v="0040006107"/>
    <x v="0"/>
    <s v="49084"/>
    <s v="En línea"/>
  </r>
  <r>
    <s v="02693055"/>
    <s v="04/02/2025"/>
    <s v="23:37"/>
    <s v="OKZ731"/>
    <x v="13"/>
    <s v="BOGOTÁ, D.C."/>
    <x v="0"/>
    <x v="1"/>
    <n v="156900"/>
    <n v="15"/>
    <n v="10460"/>
    <n v="10460"/>
    <s v="100080099291014"/>
    <n v="10552.49"/>
    <n v="158287.35"/>
    <x v="9"/>
    <x v="1"/>
    <x v="30"/>
    <n v="1014"/>
    <n v="10008009"/>
    <s v="SABANA"/>
    <n v="929"/>
    <s v="Combustibles"/>
    <s v="0040006648"/>
    <x v="0"/>
    <s v="156538"/>
    <s v="En línea"/>
  </r>
  <r>
    <s v="01625897"/>
    <s v="04/02/2025"/>
    <s v="19:38"/>
    <s v="OFR65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52343"/>
    <s v="En línea"/>
  </r>
  <r>
    <s v="02463185"/>
    <s v="04/02/2025"/>
    <s v="07:09"/>
    <s v="OFP5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0587"/>
    <s v="En línea"/>
  </r>
  <r>
    <s v="02463187"/>
    <s v="04/02/2025"/>
    <s v="07:11"/>
    <s v="OFX54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6511"/>
    <s v="En línea"/>
  </r>
  <r>
    <s v="01688791"/>
    <s v="04/02/2025"/>
    <s v="07:17"/>
    <s v="OGF8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5074"/>
    <s v="En línea"/>
  </r>
  <r>
    <s v="01688798"/>
    <s v="04/02/2025"/>
    <s v="07:21"/>
    <s v="OFL4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8465"/>
    <s v="En línea"/>
  </r>
  <r>
    <s v="01688969"/>
    <s v="04/02/2025"/>
    <s v="10:07"/>
    <s v="LIS857"/>
    <x v="0"/>
    <s v="BOGOTÁ, D.C."/>
    <x v="0"/>
    <x v="0"/>
    <n v="93540"/>
    <n v="6"/>
    <n v="15590"/>
    <n v="15590"/>
    <s v="1000800910391005"/>
    <n v="16129.73"/>
    <n v="96778.38"/>
    <x v="5"/>
    <x v="1"/>
    <x v="17"/>
    <n v="1005"/>
    <n v="10008009"/>
    <s v="SABANA"/>
    <n v="1039"/>
    <s v="Combustibles"/>
    <s v="0040007354"/>
    <x v="0"/>
    <s v="18206"/>
    <s v="En línea"/>
  </r>
  <r>
    <s v="01689122"/>
    <s v="04/02/2025"/>
    <s v="12:21"/>
    <s v="DDV7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8467"/>
    <s v="En línea"/>
  </r>
  <r>
    <s v="01689292"/>
    <s v="04/02/2025"/>
    <s v="15:49"/>
    <s v="ODT163"/>
    <x v="0"/>
    <s v="BOGOTÁ, D.C."/>
    <x v="0"/>
    <x v="0"/>
    <n v="77950"/>
    <n v="5"/>
    <n v="15590"/>
    <n v="15590"/>
    <s v="1000800910391005"/>
    <n v="16129.73"/>
    <n v="80648.649999999994"/>
    <x v="5"/>
    <x v="1"/>
    <x v="17"/>
    <n v="1005"/>
    <n v="10008009"/>
    <s v="SABANA"/>
    <n v="1039"/>
    <s v="Combustibles"/>
    <s v="0040007354"/>
    <x v="0"/>
    <s v="138368"/>
    <s v="En línea"/>
  </r>
  <r>
    <s v="01689418"/>
    <s v="04/02/2025"/>
    <s v="17:50"/>
    <s v="OFN16E"/>
    <x v="0"/>
    <s v="BOGOTÁ, D.C."/>
    <x v="0"/>
    <x v="0"/>
    <n v="17242.54"/>
    <n v="1.1060000000000001"/>
    <n v="15590"/>
    <n v="15590"/>
    <s v="1000800910391005"/>
    <n v="16129.73"/>
    <n v="17839.481380000001"/>
    <x v="5"/>
    <x v="1"/>
    <x v="17"/>
    <n v="1005"/>
    <n v="10008009"/>
    <s v="SABANA"/>
    <n v="1039"/>
    <s v="Combustibles"/>
    <s v="0040007354"/>
    <x v="0"/>
    <s v="54912"/>
    <s v="En línea"/>
  </r>
  <r>
    <s v="02463847"/>
    <s v="04/02/2025"/>
    <s v="19:49"/>
    <s v="UKP19D"/>
    <x v="0"/>
    <s v="BOGOTÁ, D.C."/>
    <x v="0"/>
    <x v="0"/>
    <n v="31180"/>
    <n v="2"/>
    <n v="15590"/>
    <n v="15590"/>
    <s v="1000800910391005"/>
    <n v="16129.73"/>
    <n v="32259.46"/>
    <x v="5"/>
    <x v="1"/>
    <x v="17"/>
    <n v="1005"/>
    <n v="10008009"/>
    <s v="SABANA"/>
    <n v="1039"/>
    <s v="Combustibles"/>
    <s v="0040007354"/>
    <x v="0"/>
    <s v="49301"/>
    <s v="En línea"/>
  </r>
  <r>
    <s v="01689697"/>
    <s v="04/02/2025"/>
    <s v="22:38"/>
    <s v="DDV20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1481"/>
    <s v="En línea"/>
  </r>
  <r>
    <s v="01688672"/>
    <s v="04/02/2025"/>
    <s v="03:01"/>
    <s v="OLO735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95373"/>
    <s v="En línea"/>
  </r>
  <r>
    <s v="01689725"/>
    <s v="04/02/2025"/>
    <s v="23:20"/>
    <s v="OLO475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51819"/>
    <s v="En línea"/>
  </r>
  <r>
    <s v="02463596"/>
    <s v="04/02/2025"/>
    <s v="15:17"/>
    <s v="OLN125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233131"/>
    <s v="En línea"/>
  </r>
  <r>
    <s v="01470151"/>
    <s v="04/02/2025"/>
    <s v="17:58"/>
    <s v="OLN080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196290"/>
    <s v="En línea"/>
  </r>
  <r>
    <s v="04389951"/>
    <s v="04/02/2025"/>
    <s v="20:22"/>
    <s v="OBI853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431107"/>
    <s v="En línea"/>
  </r>
  <r>
    <s v="03617733"/>
    <s v="04/02/2025"/>
    <s v="21:36"/>
    <s v="OJY281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248565"/>
    <s v="En línea"/>
  </r>
  <r>
    <s v="03617647"/>
    <s v="04/02/2025"/>
    <s v="19:05"/>
    <s v="OGE12E"/>
    <x v="0"/>
    <s v="BOGOTÁ, D.C."/>
    <x v="0"/>
    <x v="0"/>
    <n v="30778"/>
    <n v="2"/>
    <n v="15389"/>
    <n v="15389"/>
    <s v="1000800919131005"/>
    <n v="16129.73"/>
    <n v="32259.46"/>
    <x v="18"/>
    <x v="1"/>
    <x v="16"/>
    <n v="1005"/>
    <n v="10008009"/>
    <s v="SABANA"/>
    <n v="1913"/>
    <s v="Combustibles"/>
    <s v="0040007354"/>
    <x v="0"/>
    <s v="65085"/>
    <s v="En línea"/>
  </r>
  <r>
    <s v="02293155"/>
    <s v="04/02/2025"/>
    <s v="16:06"/>
    <s v="OFY93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9363"/>
    <s v="En línea"/>
  </r>
  <r>
    <s v="01307564"/>
    <s v="04/02/2025"/>
    <s v="16:56"/>
    <s v="OGA09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5031"/>
    <s v="En línea"/>
  </r>
  <r>
    <s v="01307278"/>
    <s v="04/02/2025"/>
    <s v="05:06"/>
    <s v="OFY85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9348"/>
    <s v="En línea"/>
  </r>
  <r>
    <s v="02293176"/>
    <s v="04/02/2025"/>
    <s v="16:58"/>
    <s v="OFV82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72477"/>
    <s v="En línea"/>
  </r>
  <r>
    <s v="02718947"/>
    <s v="04/02/2025"/>
    <s v="18:57"/>
    <s v="OJX952"/>
    <x v="12"/>
    <s v="BOGOTÁ, D.C."/>
    <x v="0"/>
    <x v="1"/>
    <n v="52846.36"/>
    <n v="5.101"/>
    <n v="10360"/>
    <n v="10360"/>
    <s v="1000800920461012"/>
    <n v="10552.49"/>
    <n v="53828.251489999995"/>
    <x v="2"/>
    <x v="1"/>
    <x v="29"/>
    <n v="1012"/>
    <n v="10008009"/>
    <s v="SABANA"/>
    <n v="2046"/>
    <s v="Combustibles"/>
    <s v="0040006507"/>
    <x v="0"/>
    <s v="324860"/>
    <s v="En línea"/>
  </r>
  <r>
    <s v="01625500"/>
    <s v="04/02/2025"/>
    <s v="10:36"/>
    <s v="OCK395"/>
    <x v="2"/>
    <s v="BOGOTÁ, D.C."/>
    <x v="0"/>
    <x v="0"/>
    <n v="193733.85"/>
    <n v="12.395"/>
    <n v="15630"/>
    <n v="15630"/>
    <s v="10008009930267"/>
    <n v="16316.6"/>
    <n v="202244.25699999998"/>
    <x v="33"/>
    <x v="1"/>
    <x v="19"/>
    <n v="267"/>
    <n v="10008009"/>
    <s v="SABANA"/>
    <n v="930"/>
    <s v="Combustibles"/>
    <s v="0040006107"/>
    <x v="0"/>
    <s v="196639"/>
    <s v="En línea"/>
  </r>
  <r>
    <s v="02241120"/>
    <s v="04/02/2025"/>
    <s v="07:11"/>
    <s v="OAN28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47656"/>
    <s v="En línea"/>
  </r>
  <r>
    <s v="02241184"/>
    <s v="04/02/2025"/>
    <s v="10:26"/>
    <s v="JQV272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49193"/>
    <s v="En línea"/>
  </r>
  <r>
    <s v="02241131"/>
    <s v="04/02/2025"/>
    <s v="07:57"/>
    <s v="OAN84E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86545"/>
    <s v="En línea"/>
  </r>
  <r>
    <s v="02241152"/>
    <s v="04/02/2025"/>
    <s v="08:36"/>
    <s v="OLN286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99325"/>
    <s v="En línea"/>
  </r>
  <r>
    <s v="04189942"/>
    <s v="04/02/2025"/>
    <s v="11:47"/>
    <s v="OFW9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38962"/>
    <s v="En línea"/>
  </r>
  <r>
    <s v="04189967"/>
    <s v="04/02/2025"/>
    <s v="14:10"/>
    <s v="OAN17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0452"/>
    <s v="En línea"/>
  </r>
  <r>
    <s v="03251235"/>
    <s v="04/02/2025"/>
    <s v="15:13"/>
    <s v="OFN6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45436"/>
    <s v="En línea"/>
  </r>
  <r>
    <s v="03251243"/>
    <s v="04/02/2025"/>
    <s v="15:37"/>
    <s v="AWV21D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133568"/>
    <s v="En línea"/>
  </r>
  <r>
    <s v="03251291"/>
    <s v="04/02/2025"/>
    <s v="17:57"/>
    <s v="OFL99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8728"/>
    <s v="En línea"/>
  </r>
  <r>
    <s v="04190054"/>
    <s v="04/02/2025"/>
    <s v="18:46"/>
    <s v="OFW7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9700"/>
    <s v="En línea"/>
  </r>
  <r>
    <s v="02241348"/>
    <s v="04/02/2025"/>
    <s v="19:07"/>
    <s v="AWV03D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44636"/>
    <s v="En línea"/>
  </r>
  <r>
    <s v="02241376"/>
    <s v="04/02/2025"/>
    <s v="20:23"/>
    <s v="OFX6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5597"/>
    <s v="En línea"/>
  </r>
  <r>
    <s v="03251351"/>
    <s v="04/02/2025"/>
    <s v="20:45"/>
    <s v="DDU76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4011"/>
    <s v="En línea"/>
  </r>
  <r>
    <s v="02241335"/>
    <s v="04/02/2025"/>
    <s v="18:25"/>
    <s v="OAM5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12119"/>
    <s v="En línea"/>
  </r>
  <r>
    <s v="02241344"/>
    <s v="04/02/2025"/>
    <s v="18:51"/>
    <s v="DDW1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2415"/>
    <s v="En línea"/>
  </r>
  <r>
    <s v="03251316"/>
    <s v="04/02/2025"/>
    <s v="19:24"/>
    <s v="DDY25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87580"/>
    <s v="En línea"/>
  </r>
  <r>
    <s v="03251327"/>
    <s v="04/02/2025"/>
    <s v="19:38"/>
    <s v="DDU2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5060"/>
    <s v="En línea"/>
  </r>
  <r>
    <s v="03251331"/>
    <s v="04/02/2025"/>
    <s v="19:44"/>
    <s v="OAM44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86800"/>
    <s v="En línea"/>
  </r>
  <r>
    <s v="02241366"/>
    <s v="04/02/2025"/>
    <s v="19:47"/>
    <s v="OAN4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2987"/>
    <s v="En línea"/>
  </r>
  <r>
    <s v="03251110"/>
    <s v="04/02/2025"/>
    <s v="08:31"/>
    <s v="LIS784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43560"/>
    <s v="En línea"/>
  </r>
  <r>
    <s v="03251256"/>
    <s v="04/02/2025"/>
    <s v="16:15"/>
    <s v="OLN223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37643"/>
    <s v="En línea"/>
  </r>
  <r>
    <s v="02241305"/>
    <s v="04/02/2025"/>
    <s v="16:57"/>
    <s v="OKZ590"/>
    <x v="0"/>
    <s v="BOGOTÁ, D.C."/>
    <x v="0"/>
    <x v="1"/>
    <n v="62160"/>
    <n v="6"/>
    <n v="10360"/>
    <n v="10360"/>
    <s v="1000800915551005"/>
    <n v="10510.43"/>
    <n v="63062.58"/>
    <x v="31"/>
    <x v="1"/>
    <x v="16"/>
    <n v="1005"/>
    <n v="10008009"/>
    <s v="SABANA"/>
    <n v="1555"/>
    <s v="Combustibles"/>
    <s v="0040007354"/>
    <x v="0"/>
    <s v="150825"/>
    <s v="En línea"/>
  </r>
  <r>
    <s v="03251346"/>
    <s v="04/02/2025"/>
    <s v="20:24"/>
    <s v="LIS828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5300"/>
    <s v="En línea"/>
  </r>
  <r>
    <s v="03251353"/>
    <s v="04/02/2025"/>
    <s v="20:46"/>
    <s v="LIS825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40780"/>
    <s v="En línea"/>
  </r>
  <r>
    <s v="03251379"/>
    <s v="04/02/2025"/>
    <s v="22:32"/>
    <s v="LIS824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32577"/>
    <s v="En línea"/>
  </r>
  <r>
    <s v="02241092"/>
    <s v="04/02/2025"/>
    <s v="06:06"/>
    <s v="LIS983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38662"/>
    <s v="En línea"/>
  </r>
  <r>
    <s v="04189929"/>
    <s v="04/02/2025"/>
    <s v="10:41"/>
    <s v="OLO706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98806"/>
    <s v="En línea"/>
  </r>
  <r>
    <s v="03251142"/>
    <s v="04/02/2025"/>
    <s v="10:11"/>
    <s v="LIT064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20949"/>
    <s v="En línea"/>
  </r>
  <r>
    <s v="02276320"/>
    <s v="04/02/2025"/>
    <s v="17:50"/>
    <s v="OKZ753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77068"/>
    <s v="En línea"/>
  </r>
  <r>
    <s v="02276365"/>
    <s v="04/02/2025"/>
    <s v="19:01"/>
    <s v="OKZ752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99655"/>
    <s v="En línea"/>
  </r>
  <r>
    <s v="48936094"/>
    <s v="04/02/2025"/>
    <s v="19:09"/>
    <s v="OBG436"/>
    <x v="2"/>
    <s v="BOGOTÁ, D.C."/>
    <x v="0"/>
    <x v="0"/>
    <n v="60816.811000000002"/>
    <n v="3.8690000000000002"/>
    <n v="15719"/>
    <n v="15719"/>
    <s v="100080092409267"/>
    <n v="16316.6"/>
    <n v="63128.925400000007"/>
    <x v="41"/>
    <x v="1"/>
    <x v="19"/>
    <n v="267"/>
    <n v="10008009"/>
    <s v="SABANA"/>
    <n v="2409"/>
    <s v="Combustibles"/>
    <s v="0040006107"/>
    <x v="0"/>
    <s v="252495"/>
    <s v="En línea"/>
  </r>
  <r>
    <s v="02361868"/>
    <s v="04/02/2025"/>
    <s v="16:43"/>
    <s v="OFX84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3914"/>
    <s v="En línea"/>
  </r>
  <r>
    <s v="02361836"/>
    <s v="04/02/2025"/>
    <s v="15:46"/>
    <s v="DDY37E"/>
    <x v="0"/>
    <s v="BOGOTÁ, D.C."/>
    <x v="0"/>
    <x v="0"/>
    <n v="15929"/>
    <n v="1"/>
    <n v="15929"/>
    <n v="15929"/>
    <s v="1000800925901005"/>
    <n v="16129.73"/>
    <n v="16129.73"/>
    <x v="20"/>
    <x v="1"/>
    <x v="16"/>
    <n v="1005"/>
    <n v="10008009"/>
    <s v="SABANA"/>
    <n v="2590"/>
    <s v="Combustibles"/>
    <s v="0040007354"/>
    <x v="0"/>
    <s v="75624"/>
    <s v="En línea"/>
  </r>
  <r>
    <s v="01468418"/>
    <s v="04/02/2025"/>
    <s v="14:04"/>
    <s v="OFL77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7455"/>
    <s v="En línea"/>
  </r>
  <r>
    <s v="01468546"/>
    <s v="04/02/2025"/>
    <s v="18:02"/>
    <s v="OFL38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37099"/>
    <s v="En línea"/>
  </r>
  <r>
    <s v="02361953"/>
    <s v="04/02/2025"/>
    <s v="18:38"/>
    <s v="OFL89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6650"/>
    <s v="En línea"/>
  </r>
  <r>
    <s v="01468751"/>
    <s v="04/02/2025"/>
    <s v="23:22"/>
    <s v="OFY80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1600"/>
    <s v="En línea"/>
  </r>
  <r>
    <s v="01468760"/>
    <s v="04/02/2025"/>
    <s v="23:54"/>
    <s v="OFY67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9352"/>
    <s v="En línea"/>
  </r>
  <r>
    <s v="01468336"/>
    <s v="04/02/2025"/>
    <s v="11:35"/>
    <s v="OKZ780"/>
    <x v="0"/>
    <s v="BOGOTÁ, D.C."/>
    <x v="0"/>
    <x v="1"/>
    <n v="85192"/>
    <n v="8"/>
    <n v="10649"/>
    <n v="10649"/>
    <s v="1000800925901005"/>
    <n v="10510.43"/>
    <n v="84083.44"/>
    <x v="20"/>
    <x v="1"/>
    <x v="16"/>
    <n v="1005"/>
    <n v="10008009"/>
    <s v="SABANA"/>
    <n v="2590"/>
    <s v="Combustibles"/>
    <s v="0040007354"/>
    <x v="0"/>
    <s v="108148"/>
    <s v="En línea"/>
  </r>
  <r>
    <s v="02362059"/>
    <s v="04/02/2025"/>
    <s v="21:40"/>
    <s v="GCX090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9235"/>
    <s v="En línea"/>
  </r>
  <r>
    <s v="03164864"/>
    <s v="04/02/2025"/>
    <s v="14:33"/>
    <s v="OFQ31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9139"/>
    <s v="En línea"/>
  </r>
  <r>
    <s v="03165109"/>
    <s v="04/02/2025"/>
    <s v="21:46"/>
    <s v="OAM56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82730"/>
    <s v="En línea"/>
  </r>
  <r>
    <s v="03164611"/>
    <s v="04/02/2025"/>
    <s v="06:55"/>
    <s v="OFL91E"/>
    <x v="0"/>
    <s v="BOGOTÁ, D.C."/>
    <x v="0"/>
    <x v="0"/>
    <n v="16789.166000000001"/>
    <n v="1.054"/>
    <n v="15929"/>
    <n v="15929"/>
    <s v="1000800925901005"/>
    <n v="16129.73"/>
    <n v="17000.735420000001"/>
    <x v="20"/>
    <x v="1"/>
    <x v="16"/>
    <n v="1005"/>
    <n v="10008009"/>
    <s v="SABANA"/>
    <n v="2590"/>
    <s v="Combustibles"/>
    <s v="0040007354"/>
    <x v="0"/>
    <s v="49350"/>
    <s v="En línea"/>
  </r>
  <r>
    <s v="01467972"/>
    <s v="04/02/2025"/>
    <s v="01:12"/>
    <s v="OFL84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17559"/>
    <s v="En línea"/>
  </r>
  <r>
    <s v="03172095"/>
    <s v="04/02/2025"/>
    <s v="14:49"/>
    <s v="OFO65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85999"/>
    <s v="En línea"/>
  </r>
  <r>
    <s v="02276305"/>
    <s v="04/02/2025"/>
    <s v="15:06"/>
    <s v="LHA13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46788"/>
    <s v="En línea"/>
  </r>
  <r>
    <s v="02276309"/>
    <s v="04/02/2025"/>
    <s v="15:11"/>
    <s v="DDP40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2061"/>
    <s v="En línea"/>
  </r>
  <r>
    <s v="02276338"/>
    <s v="04/02/2025"/>
    <s v="16:16"/>
    <s v="OJX100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213228"/>
    <s v="En línea"/>
  </r>
  <r>
    <s v="02276022"/>
    <s v="04/02/2025"/>
    <s v="04:30"/>
    <s v="OFV94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9412"/>
    <s v="En línea"/>
  </r>
  <r>
    <s v="04332582"/>
    <s v="04/02/2025"/>
    <s v="06:12"/>
    <s v="OFM53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8170"/>
    <s v="En línea"/>
  </r>
  <r>
    <s v="04333162"/>
    <s v="04/02/2025"/>
    <s v="21:20"/>
    <s v="ODT167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292618"/>
    <s v="En línea"/>
  </r>
  <r>
    <s v="03172051"/>
    <s v="04/02/2025"/>
    <s v="12:23"/>
    <s v="OFR68E"/>
    <x v="0"/>
    <s v="BOGOTÁ, D.C."/>
    <x v="0"/>
    <x v="0"/>
    <n v="15510"/>
    <n v="1"/>
    <n v="15510"/>
    <n v="15510"/>
    <s v="1000800910401005"/>
    <n v="16129.73"/>
    <n v="16129.73"/>
    <x v="22"/>
    <x v="1"/>
    <x v="17"/>
    <n v="1005"/>
    <n v="10008009"/>
    <s v="SABANA"/>
    <n v="1040"/>
    <s v="Combustibles"/>
    <s v="0040007354"/>
    <x v="0"/>
    <s v="37090"/>
    <s v="En línea"/>
  </r>
  <r>
    <s v="01281372"/>
    <s v="04/02/2025"/>
    <s v="23:39"/>
    <s v="OFO67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6986"/>
    <s v="En línea"/>
  </r>
  <r>
    <s v="021013198"/>
    <s v="04/02/2025"/>
    <s v="15:53"/>
    <s v="OFV50E"/>
    <x v="0"/>
    <s v="BOGOTÁ, D.C."/>
    <x v="0"/>
    <x v="0"/>
    <n v="21993.4"/>
    <n v="1.43"/>
    <n v="15380"/>
    <n v="15380"/>
    <s v="1000800915661005"/>
    <n v="16129.73"/>
    <n v="23065.513899999998"/>
    <x v="24"/>
    <x v="1"/>
    <x v="16"/>
    <n v="1005"/>
    <n v="10008009"/>
    <s v="SABANA"/>
    <n v="1566"/>
    <s v="Combustibles"/>
    <s v="0040007354"/>
    <x v="0"/>
    <s v="64895"/>
    <s v="En línea"/>
  </r>
  <r>
    <s v="021012670"/>
    <s v="04/02/2025"/>
    <s v="06:09"/>
    <s v="GCW738"/>
    <x v="6"/>
    <s v="BOGOTÁ, D.C."/>
    <x v="0"/>
    <x v="0"/>
    <n v="80914.179999999993"/>
    <n v="5.2610000000000001"/>
    <n v="15380"/>
    <n v="15380"/>
    <s v="100080091566865"/>
    <n v="16140.01"/>
    <n v="84912.592610000007"/>
    <x v="24"/>
    <x v="1"/>
    <x v="27"/>
    <n v="865"/>
    <n v="10008009"/>
    <s v="SABANA"/>
    <n v="1566"/>
    <s v="Combustibles"/>
    <s v="0040006277"/>
    <x v="0"/>
    <s v="93648"/>
    <s v="En línea"/>
  </r>
  <r>
    <s v="01682486"/>
    <s v="04/02/2025"/>
    <s v="21:07"/>
    <s v="JQV259"/>
    <x v="0"/>
    <s v="BOGOTÁ, D.C."/>
    <x v="0"/>
    <x v="0"/>
    <n v="46140"/>
    <n v="3"/>
    <n v="15380"/>
    <n v="15380"/>
    <s v="1000800910611005"/>
    <n v="16129.73"/>
    <n v="48389.19"/>
    <x v="15"/>
    <x v="1"/>
    <x v="17"/>
    <n v="1005"/>
    <n v="10008009"/>
    <s v="SABANA"/>
    <n v="1061"/>
    <s v="Combustibles"/>
    <s v="0040007354"/>
    <x v="0"/>
    <s v="28008"/>
    <s v="En línea"/>
  </r>
  <r>
    <s v="02673610"/>
    <s v="04/02/2025"/>
    <s v="17:39"/>
    <s v="DDU59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85838"/>
    <s v="En línea"/>
  </r>
  <r>
    <s v="0181660"/>
    <s v="04/02/2025"/>
    <s v="22:33"/>
    <s v="OJX083"/>
    <x v="0"/>
    <s v="BOGOTÁ, D.C."/>
    <x v="0"/>
    <x v="0"/>
    <n v="77900"/>
    <n v="5"/>
    <n v="15580"/>
    <n v="15580"/>
    <s v="1000800916211005"/>
    <n v="16129.73"/>
    <n v="80648.649999999994"/>
    <x v="44"/>
    <x v="1"/>
    <x v="16"/>
    <n v="1005"/>
    <n v="10008009"/>
    <s v="SABANA"/>
    <n v="1621"/>
    <s v="Combustibles"/>
    <s v="0040007354"/>
    <x v="0"/>
    <s v="212609"/>
    <s v="En línea"/>
  </r>
  <r>
    <s v="03232748"/>
    <s v="04/02/2025"/>
    <s v="06:02"/>
    <s v="OCK251"/>
    <x v="2"/>
    <s v="BOGOTÁ, D.C."/>
    <x v="0"/>
    <x v="0"/>
    <n v="120493.49"/>
    <n v="7.6310000000000002"/>
    <n v="15790"/>
    <n v="15790"/>
    <s v="100080093581267"/>
    <n v="16316.6"/>
    <n v="124511.9746"/>
    <x v="7"/>
    <x v="1"/>
    <x v="19"/>
    <n v="267"/>
    <n v="10008009"/>
    <s v="SABANA"/>
    <n v="3581"/>
    <s v="Combustibles"/>
    <s v="0040006107"/>
    <x v="0"/>
    <s v="149348"/>
    <s v="En línea"/>
  </r>
  <r>
    <s v="0450606"/>
    <s v="04/02/2025"/>
    <s v="11:28"/>
    <s v="LIT130"/>
    <x v="0"/>
    <s v="BOGOTÁ, D.C."/>
    <x v="0"/>
    <x v="1"/>
    <n v="42600"/>
    <n v="4"/>
    <n v="10650"/>
    <n v="10650"/>
    <s v="1000800935811005"/>
    <n v="10510.43"/>
    <n v="42041.72"/>
    <x v="7"/>
    <x v="1"/>
    <x v="16"/>
    <n v="1005"/>
    <n v="10008009"/>
    <s v="SABANA"/>
    <n v="3581"/>
    <s v="Combustibles"/>
    <s v="0040007354"/>
    <x v="0"/>
    <s v="10336"/>
    <s v="En línea"/>
  </r>
  <r>
    <s v="01758748"/>
    <s v="04/02/2025"/>
    <s v="11:10"/>
    <s v="OLO697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41953"/>
    <s v="En línea"/>
  </r>
  <r>
    <s v="02746876"/>
    <s v="04/02/2025"/>
    <s v="04:41"/>
    <s v="OLO692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54534"/>
    <s v="En línea"/>
  </r>
  <r>
    <s v="011010825"/>
    <s v="04/02/2025"/>
    <s v="01:58"/>
    <s v="OFY12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89268"/>
    <s v="En línea"/>
  </r>
  <r>
    <s v="02853376"/>
    <s v="04/02/2025"/>
    <s v="08:19"/>
    <s v="OAP45E"/>
    <x v="0"/>
    <s v="BOGOTÁ, D.C."/>
    <x v="0"/>
    <x v="0"/>
    <n v="30920"/>
    <n v="2"/>
    <n v="15460"/>
    <n v="15460"/>
    <s v="100080099281005"/>
    <n v="16129.73"/>
    <n v="32259.46"/>
    <x v="4"/>
    <x v="1"/>
    <x v="17"/>
    <n v="1005"/>
    <n v="10008009"/>
    <s v="SABANA"/>
    <n v="928"/>
    <s v="Combustibles"/>
    <s v="0040007354"/>
    <x v="0"/>
    <s v="81580"/>
    <s v="En línea"/>
  </r>
  <r>
    <s v="011011140"/>
    <s v="04/02/2025"/>
    <s v="09:37"/>
    <s v="OFM56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52767"/>
    <s v="En línea"/>
  </r>
  <r>
    <s v="011011418"/>
    <s v="04/02/2025"/>
    <s v="15:18"/>
    <s v="OGB41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79052"/>
    <s v="En línea"/>
  </r>
  <r>
    <s v="02853973"/>
    <s v="04/02/2025"/>
    <s v="21:57"/>
    <s v="OEU932"/>
    <x v="0"/>
    <s v="BOGOTÁ, D.C."/>
    <x v="0"/>
    <x v="0"/>
    <n v="77300"/>
    <n v="5"/>
    <n v="15460"/>
    <n v="15460"/>
    <s v="100080099281005"/>
    <n v="16129.73"/>
    <n v="80648.649999999994"/>
    <x v="4"/>
    <x v="1"/>
    <x v="17"/>
    <n v="1005"/>
    <n v="10008009"/>
    <s v="SABANA"/>
    <n v="928"/>
    <s v="Combustibles"/>
    <s v="0040007354"/>
    <x v="0"/>
    <s v="210642"/>
    <s v="En línea"/>
  </r>
  <r>
    <s v="02692795"/>
    <s v="04/02/2025"/>
    <s v="15:41"/>
    <s v="OGA47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49565"/>
    <s v="En línea"/>
  </r>
  <r>
    <s v="03754642"/>
    <s v="04/02/2025"/>
    <s v="09:26"/>
    <s v="OFT79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28542"/>
    <s v="En línea"/>
  </r>
  <r>
    <s v="03754463"/>
    <s v="04/02/2025"/>
    <s v="03:11"/>
    <s v="OGG01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74503"/>
    <s v="En línea"/>
  </r>
  <r>
    <s v="02692454"/>
    <s v="04/02/2025"/>
    <s v="06:57"/>
    <s v="OGA49E"/>
    <x v="0"/>
    <s v="BOGOTÁ, D.C."/>
    <x v="0"/>
    <x v="0"/>
    <n v="20694.12"/>
    <n v="1.3240000000000001"/>
    <n v="15630"/>
    <n v="15630"/>
    <s v="100080099291005"/>
    <n v="16129.73"/>
    <n v="21355.76252"/>
    <x v="9"/>
    <x v="1"/>
    <x v="17"/>
    <n v="1005"/>
    <n v="10008009"/>
    <s v="SABANA"/>
    <n v="929"/>
    <s v="Combustibles"/>
    <s v="0040007354"/>
    <x v="0"/>
    <s v="60446"/>
    <s v="En línea"/>
  </r>
  <r>
    <s v="02692487"/>
    <s v="04/02/2025"/>
    <s v="07:33"/>
    <s v="DDW64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72520"/>
    <s v="En línea"/>
  </r>
  <r>
    <s v="02692782"/>
    <s v="04/02/2025"/>
    <s v="15:12"/>
    <s v="OKZ548"/>
    <x v="0"/>
    <s v="BOGOTÁ, D.C."/>
    <x v="0"/>
    <x v="1"/>
    <n v="62760"/>
    <n v="6"/>
    <n v="10460"/>
    <n v="10460"/>
    <s v="100080099291005"/>
    <n v="10510.43"/>
    <n v="63062.58"/>
    <x v="9"/>
    <x v="1"/>
    <x v="17"/>
    <n v="1005"/>
    <n v="10008009"/>
    <s v="SABANA"/>
    <n v="929"/>
    <s v="Combustibles"/>
    <s v="0040007354"/>
    <x v="0"/>
    <s v="168659"/>
    <s v="En línea"/>
  </r>
  <r>
    <s v="03755006"/>
    <s v="04/02/2025"/>
    <s v="18:05"/>
    <s v="LIS779"/>
    <x v="0"/>
    <s v="BOGOTÁ, D.C."/>
    <x v="0"/>
    <x v="1"/>
    <n v="83680"/>
    <n v="8"/>
    <n v="10460"/>
    <n v="10460"/>
    <s v="100080099291005"/>
    <n v="10510.43"/>
    <n v="84083.44"/>
    <x v="9"/>
    <x v="1"/>
    <x v="17"/>
    <n v="1005"/>
    <n v="10008009"/>
    <s v="SABANA"/>
    <n v="929"/>
    <s v="Combustibles"/>
    <s v="0040007354"/>
    <x v="0"/>
    <s v="13400"/>
    <s v="En línea"/>
  </r>
  <r>
    <s v="02693017"/>
    <s v="04/02/2025"/>
    <s v="21:41"/>
    <s v="GCW990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140629"/>
    <s v="En línea"/>
  </r>
  <r>
    <s v="02958798"/>
    <s v="04/02/2025"/>
    <s v="15:52"/>
    <s v="OFU36E"/>
    <x v="0"/>
    <s v="BOGOTÁ, D.C."/>
    <x v="0"/>
    <x v="0"/>
    <n v="23445"/>
    <n v="1.5"/>
    <n v="15630"/>
    <n v="15630"/>
    <s v="1000800910381005"/>
    <n v="16129.73"/>
    <n v="24194.595000000001"/>
    <x v="52"/>
    <x v="1"/>
    <x v="17"/>
    <n v="1005"/>
    <n v="10008009"/>
    <s v="SABANA"/>
    <n v="1038"/>
    <s v="Combustibles"/>
    <s v="0040007354"/>
    <x v="0"/>
    <s v="20668"/>
    <s v="En línea"/>
  </r>
  <r>
    <s v="04187663"/>
    <s v="04/02/2025"/>
    <s v="15:15"/>
    <s v="DDU6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4202"/>
    <s v="En línea"/>
  </r>
  <r>
    <s v="04187655"/>
    <s v="04/02/2025"/>
    <s v="14:58"/>
    <s v="OFU89E"/>
    <x v="0"/>
    <s v="BOGOTÁ, D.C."/>
    <x v="0"/>
    <x v="0"/>
    <n v="18306.12"/>
    <n v="1.1779999999999999"/>
    <n v="15540"/>
    <n v="15540"/>
    <s v="1000800910691005"/>
    <n v="16129.73"/>
    <n v="19000.821939999998"/>
    <x v="17"/>
    <x v="1"/>
    <x v="17"/>
    <n v="1005"/>
    <n v="10008009"/>
    <s v="SABANA"/>
    <n v="1069"/>
    <s v="Combustibles"/>
    <s v="0040007354"/>
    <x v="0"/>
    <s v="34368"/>
    <s v="En línea"/>
  </r>
  <r>
    <s v="02276184"/>
    <s v="04/02/2025"/>
    <s v="12:53"/>
    <s v="LIS737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42452"/>
    <s v="En línea"/>
  </r>
  <r>
    <s v="04187485"/>
    <s v="04/02/2025"/>
    <s v="03:52"/>
    <s v="OJX036"/>
    <x v="0"/>
    <s v="BOGOTÁ, D.C."/>
    <x v="0"/>
    <x v="0"/>
    <n v="77700"/>
    <n v="5"/>
    <n v="15540"/>
    <n v="15540"/>
    <s v="1000800910691005"/>
    <n v="16129.73"/>
    <n v="80648.649999999994"/>
    <x v="17"/>
    <x v="1"/>
    <x v="17"/>
    <n v="1005"/>
    <n v="10008009"/>
    <s v="SABANA"/>
    <n v="1069"/>
    <s v="Combustibles"/>
    <s v="0040007354"/>
    <x v="0"/>
    <s v="197848"/>
    <s v="En línea"/>
  </r>
  <r>
    <s v="04187482"/>
    <s v="04/02/2025"/>
    <s v="00:02"/>
    <s v="OFV92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8200"/>
    <s v="En línea"/>
  </r>
  <r>
    <s v="02275981"/>
    <s v="04/02/2025"/>
    <s v="01:01"/>
    <s v="OFN06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3867"/>
    <s v="En línea"/>
  </r>
  <r>
    <s v="01329579"/>
    <s v="04/02/2025"/>
    <s v="02:10"/>
    <s v="DDX92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85880"/>
    <s v="En línea"/>
  </r>
  <r>
    <s v="01329591"/>
    <s v="04/02/2025"/>
    <s v="04:18"/>
    <s v="OBF167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409764"/>
    <s v="En línea"/>
  </r>
  <r>
    <s v="03143964"/>
    <s v="04/02/2025"/>
    <s v="20:26"/>
    <s v="DDU08E"/>
    <x v="0"/>
    <s v="BOGOTÁ, D.C."/>
    <x v="0"/>
    <x v="0"/>
    <n v="17529.12"/>
    <n v="1.1279999999999999"/>
    <n v="15540"/>
    <n v="15540"/>
    <s v="1000800910691005"/>
    <n v="16129.73"/>
    <n v="18194.335439999999"/>
    <x v="17"/>
    <x v="1"/>
    <x v="17"/>
    <n v="1005"/>
    <n v="10008009"/>
    <s v="SABANA"/>
    <n v="1069"/>
    <s v="Combustibles"/>
    <s v="0040007354"/>
    <x v="0"/>
    <s v="98372"/>
    <s v="En línea"/>
  </r>
  <r>
    <s v="04187797"/>
    <s v="04/02/2025"/>
    <s v="22:07"/>
    <s v="LHA61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28402"/>
    <s v="En línea"/>
  </r>
  <r>
    <s v="04187802"/>
    <s v="04/02/2025"/>
    <s v="22:34"/>
    <s v="DDQ26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3062"/>
    <s v="En línea"/>
  </r>
  <r>
    <s v="01330079"/>
    <s v="04/02/2025"/>
    <s v="23:00"/>
    <s v="OGG3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98400"/>
    <s v="En línea"/>
  </r>
  <r>
    <s v="0548542"/>
    <s v="04/02/2025"/>
    <s v="17:55"/>
    <s v="OFV0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46853"/>
    <s v="En línea"/>
  </r>
  <r>
    <s v="04187735"/>
    <s v="04/02/2025"/>
    <s v="18:35"/>
    <s v="OKZ597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145380"/>
    <s v="En línea"/>
  </r>
  <r>
    <s v="01329895"/>
    <s v="04/02/2025"/>
    <s v="16:43"/>
    <s v="OAP74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6829"/>
    <s v="En línea"/>
  </r>
  <r>
    <s v="02276368"/>
    <s v="04/02/2025"/>
    <s v="19:03"/>
    <s v="DDU0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03669"/>
    <s v="En línea"/>
  </r>
  <r>
    <s v="02276377"/>
    <s v="04/02/2025"/>
    <s v="19:22"/>
    <s v="OAN89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84165"/>
    <s v="En línea"/>
  </r>
  <r>
    <s v="02276445"/>
    <s v="04/02/2025"/>
    <s v="21:38"/>
    <s v="ODT107"/>
    <x v="0"/>
    <s v="BOGOTÁ, D.C."/>
    <x v="0"/>
    <x v="0"/>
    <n v="77700"/>
    <n v="5"/>
    <n v="15540"/>
    <n v="15540"/>
    <s v="1000800910691005"/>
    <n v="16129.73"/>
    <n v="80648.649999999994"/>
    <x v="17"/>
    <x v="1"/>
    <x v="17"/>
    <n v="1005"/>
    <n v="10008009"/>
    <s v="SABANA"/>
    <n v="1069"/>
    <s v="Combustibles"/>
    <s v="0040007354"/>
    <x v="0"/>
    <s v="168277"/>
    <s v="En línea"/>
  </r>
  <r>
    <s v="02276485"/>
    <s v="04/02/2025"/>
    <s v="23:53"/>
    <s v="OFV1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3826"/>
    <s v="En línea"/>
  </r>
  <r>
    <s v="0548301"/>
    <s v="04/02/2025"/>
    <s v="09:34"/>
    <s v="OLN221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50840"/>
    <s v="En línea"/>
  </r>
  <r>
    <s v="01329831"/>
    <s v="04/02/2025"/>
    <s v="14:20"/>
    <s v="OBE778"/>
    <x v="0"/>
    <s v="BOGOTÁ, D.C."/>
    <x v="0"/>
    <x v="1"/>
    <n v="84240"/>
    <n v="8"/>
    <n v="10530"/>
    <n v="10530"/>
    <s v="1000800910691005"/>
    <n v="10510.43"/>
    <n v="84083.44"/>
    <x v="17"/>
    <x v="1"/>
    <x v="17"/>
    <n v="1005"/>
    <n v="10008009"/>
    <s v="SABANA"/>
    <n v="1069"/>
    <s v="Combustibles"/>
    <s v="0040007354"/>
    <x v="0"/>
    <s v="280932"/>
    <s v="En línea"/>
  </r>
  <r>
    <s v="01329608"/>
    <s v="04/02/2025"/>
    <s v="05:55"/>
    <s v="JQV323"/>
    <x v="0"/>
    <s v="BOGOTÁ, D.C."/>
    <x v="0"/>
    <x v="1"/>
    <n v="73710"/>
    <n v="7"/>
    <n v="10530"/>
    <n v="10530"/>
    <s v="1000800910691005"/>
    <n v="10510.43"/>
    <n v="73573.010000000009"/>
    <x v="17"/>
    <x v="1"/>
    <x v="17"/>
    <n v="1005"/>
    <n v="10008009"/>
    <s v="SABANA"/>
    <n v="1069"/>
    <s v="Combustibles"/>
    <s v="0040007354"/>
    <x v="0"/>
    <s v="34523"/>
    <s v="En línea"/>
  </r>
  <r>
    <s v="0548278"/>
    <s v="04/02/2025"/>
    <s v="08:53"/>
    <s v="LIS839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45220"/>
    <s v="En línea"/>
  </r>
  <r>
    <s v="0548280"/>
    <s v="04/02/2025"/>
    <s v="08:58"/>
    <s v="OLN073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207932"/>
    <s v="En línea"/>
  </r>
  <r>
    <s v="01329631"/>
    <s v="04/02/2025"/>
    <s v="06:30"/>
    <s v="OBH402"/>
    <x v="3"/>
    <s v="BOGOTÁ, D.C."/>
    <x v="0"/>
    <x v="0"/>
    <n v="140947.79999999999"/>
    <n v="9.07"/>
    <n v="15540"/>
    <n v="15540"/>
    <s v="1000800910691013"/>
    <n v="15812.78"/>
    <n v="143421.91460000002"/>
    <x v="17"/>
    <x v="1"/>
    <x v="20"/>
    <n v="1013"/>
    <n v="10008009"/>
    <s v="SABANA"/>
    <n v="1069"/>
    <s v="Combustibles"/>
    <s v="0040006584"/>
    <x v="0"/>
    <s v="206915"/>
    <s v="En línea"/>
  </r>
  <r>
    <s v="01441013"/>
    <s v="04/02/2025"/>
    <s v="13:44"/>
    <s v="OLN135"/>
    <x v="0"/>
    <s v="BOGOTÁ, D.C."/>
    <x v="0"/>
    <x v="0"/>
    <n v="61840"/>
    <n v="4"/>
    <n v="15460"/>
    <n v="15460"/>
    <s v="1000800919251005"/>
    <n v="16129.73"/>
    <n v="64518.92"/>
    <x v="26"/>
    <x v="1"/>
    <x v="16"/>
    <n v="1005"/>
    <n v="10008009"/>
    <s v="SABANA"/>
    <n v="1925"/>
    <s v="Combustibles"/>
    <s v="0040007354"/>
    <x v="0"/>
    <s v="148050"/>
    <s v="En línea"/>
  </r>
  <r>
    <s v="01440880"/>
    <s v="04/02/2025"/>
    <s v="08:34"/>
    <s v="DDW06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96992"/>
    <s v="En línea"/>
  </r>
  <r>
    <s v="01441247"/>
    <s v="04/02/2025"/>
    <s v="23:43"/>
    <s v="LIT013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33815"/>
    <s v="En línea"/>
  </r>
  <r>
    <s v="01441226"/>
    <s v="04/02/2025"/>
    <s v="21:31"/>
    <s v="OLN075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168574"/>
    <s v="En línea"/>
  </r>
  <r>
    <s v="03449009"/>
    <s v="04/02/2025"/>
    <s v="20:09"/>
    <s v="OKZ894"/>
    <x v="2"/>
    <s v="BOGOTÁ, D.C."/>
    <x v="0"/>
    <x v="1"/>
    <n v="158321.51999999999"/>
    <n v="15.282"/>
    <n v="10360"/>
    <n v="10360"/>
    <s v="100080091103267"/>
    <n v="10697.3"/>
    <n v="163476.13859999998"/>
    <x v="27"/>
    <x v="1"/>
    <x v="19"/>
    <n v="267"/>
    <n v="10008009"/>
    <s v="SABANA"/>
    <n v="1103"/>
    <s v="Combustibles"/>
    <s v="0040006107"/>
    <x v="0"/>
    <s v="21274"/>
    <s v="En línea"/>
  </r>
  <r>
    <s v="2741706"/>
    <s v="04/02/2025"/>
    <s v="06:18"/>
    <s v="OFW70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63318"/>
    <s v="En línea"/>
  </r>
  <r>
    <s v="2741716"/>
    <s v="04/02/2025"/>
    <s v="06:55"/>
    <s v="DDW42E"/>
    <x v="0"/>
    <s v="BOGOTÁ, D.C."/>
    <x v="0"/>
    <x v="0"/>
    <n v="22755.52"/>
    <n v="1.4239999999999999"/>
    <n v="15980"/>
    <n v="15980"/>
    <s v="1000800911051005"/>
    <n v="16129.73"/>
    <n v="22968.735519999998"/>
    <x v="38"/>
    <x v="1"/>
    <x v="17"/>
    <n v="1005"/>
    <n v="10008009"/>
    <s v="SABANA"/>
    <n v="1105"/>
    <s v="Combustibles"/>
    <s v="0040007354"/>
    <x v="0"/>
    <s v="57724"/>
    <s v="En línea"/>
  </r>
  <r>
    <s v="2741918"/>
    <s v="04/02/2025"/>
    <s v="15:08"/>
    <s v="OFV39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49914"/>
    <s v="En línea"/>
  </r>
  <r>
    <s v="2742058"/>
    <s v="04/02/2025"/>
    <s v="21:45"/>
    <s v="OLN200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00892"/>
    <s v="En línea"/>
  </r>
  <r>
    <s v="2742018"/>
    <s v="04/02/2025"/>
    <s v="19:06"/>
    <s v="LHE42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27501"/>
    <s v="En línea"/>
  </r>
  <r>
    <s v="2742016"/>
    <s v="04/02/2025"/>
    <s v="19:01"/>
    <s v="DDV23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8936"/>
    <s v="En línea"/>
  </r>
  <r>
    <s v="2742037"/>
    <s v="04/02/2025"/>
    <s v="20:03"/>
    <s v="OLN150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32399"/>
    <s v="En línea"/>
  </r>
  <r>
    <s v="2741690"/>
    <s v="04/02/2025"/>
    <s v="05:25"/>
    <s v="LIS998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23330"/>
    <s v="En línea"/>
  </r>
  <r>
    <s v="2742071"/>
    <s v="04/02/2025"/>
    <s v="23:22"/>
    <s v="LIS936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35421"/>
    <s v="En línea"/>
  </r>
  <r>
    <s v="2741807"/>
    <s v="04/02/2025"/>
    <s v="11:40"/>
    <s v="PLAELE01"/>
    <x v="9"/>
    <s v="BOGOTÁ, D.C."/>
    <x v="0"/>
    <x v="0"/>
    <n v="31960"/>
    <n v="2"/>
    <n v="15980"/>
    <n v="15980"/>
    <s v="100080091105164"/>
    <n v="16215.81"/>
    <n v="32431.62"/>
    <x v="38"/>
    <x v="1"/>
    <x v="18"/>
    <n v="164"/>
    <n v="10008009"/>
    <s v="SABANA"/>
    <n v="1105"/>
    <s v="Combustibles"/>
    <s v="0040006240"/>
    <x v="0"/>
    <s v="0"/>
    <s v="En línea"/>
  </r>
  <r>
    <s v="48924032"/>
    <s v="04/02/2025"/>
    <s v="13:16"/>
    <s v="OFX46E"/>
    <x v="0"/>
    <s v="BOGOTÁ, D.C."/>
    <x v="0"/>
    <x v="0"/>
    <n v="18851.28"/>
    <n v="1.1759999999999999"/>
    <n v="16030"/>
    <n v="16030"/>
    <s v="1000800919151005"/>
    <n v="16129.73"/>
    <n v="18968.562479999997"/>
    <x v="19"/>
    <x v="1"/>
    <x v="16"/>
    <n v="1005"/>
    <n v="10008009"/>
    <s v="SABANA"/>
    <n v="1915"/>
    <s v="Combustibles"/>
    <s v="0040007354"/>
    <x v="0"/>
    <s v="31161"/>
    <s v="En línea"/>
  </r>
  <r>
    <s v="48920377"/>
    <s v="04/02/2025"/>
    <s v="11:18"/>
    <s v="LHE49F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32172"/>
    <s v="En línea"/>
  </r>
  <r>
    <s v="01470149"/>
    <s v="04/02/2025"/>
    <s v="17:57"/>
    <s v="OLM917"/>
    <x v="11"/>
    <s v="BOGOTÁ, D.C."/>
    <x v="0"/>
    <x v="0"/>
    <n v="128836.708"/>
    <n v="8.3719999999999999"/>
    <n v="15389"/>
    <n v="15389"/>
    <s v="1000800919131010"/>
    <n v="16370.78"/>
    <n v="137056.17016000001"/>
    <x v="18"/>
    <x v="1"/>
    <x v="22"/>
    <n v="1010"/>
    <n v="10008009"/>
    <s v="SABANA"/>
    <n v="1913"/>
    <s v="Combustibles"/>
    <s v="0040006495"/>
    <x v="0"/>
    <s v="112795"/>
    <s v="En línea"/>
  </r>
  <r>
    <s v="02786347"/>
    <s v="04/02/2025"/>
    <s v="17:03"/>
    <s v="OFX9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6617"/>
    <s v="En línea"/>
  </r>
  <r>
    <s v="02786280"/>
    <s v="04/02/2025"/>
    <s v="16:04"/>
    <s v="OFM2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5990"/>
    <s v="En línea"/>
  </r>
  <r>
    <s v="02786225"/>
    <s v="04/02/2025"/>
    <s v="15:15"/>
    <s v="OFP7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0692"/>
    <s v="En línea"/>
  </r>
  <r>
    <s v="02786208"/>
    <s v="04/02/2025"/>
    <s v="15:05"/>
    <s v="OFP3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5631"/>
    <s v="En línea"/>
  </r>
  <r>
    <s v="02785597"/>
    <s v="04/02/2025"/>
    <s v="00:52"/>
    <s v="OFX87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3386"/>
    <s v="En línea"/>
  </r>
  <r>
    <s v="02785622"/>
    <s v="04/02/2025"/>
    <s v="03:41"/>
    <s v="OFM2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0704"/>
    <s v="En línea"/>
  </r>
  <r>
    <s v="02785630"/>
    <s v="04/02/2025"/>
    <s v="04:20"/>
    <s v="OFP0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8361"/>
    <s v="En línea"/>
  </r>
  <r>
    <s v="02786377"/>
    <s v="04/02/2025"/>
    <s v="17:29"/>
    <s v="OBI886"/>
    <x v="0"/>
    <s v="BOGOTÁ, D.C."/>
    <x v="0"/>
    <x v="1"/>
    <n v="31080"/>
    <n v="3"/>
    <n v="10360"/>
    <n v="10360"/>
    <s v="1000800911041005"/>
    <n v="10510.43"/>
    <n v="31531.29"/>
    <x v="29"/>
    <x v="1"/>
    <x v="17"/>
    <n v="1005"/>
    <n v="10008009"/>
    <s v="SABANA"/>
    <n v="1104"/>
    <s v="Combustibles"/>
    <s v="0040007354"/>
    <x v="0"/>
    <s v="402421"/>
    <s v="En línea"/>
  </r>
  <r>
    <s v="04187566"/>
    <s v="04/02/2025"/>
    <s v="10:37"/>
    <s v="DDW14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6481"/>
    <s v="En línea"/>
  </r>
  <r>
    <s v="02276133"/>
    <s v="04/02/2025"/>
    <s v="11:05"/>
    <s v="OEU924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183623"/>
    <s v="En línea"/>
  </r>
  <r>
    <s v="03143826"/>
    <s v="04/02/2025"/>
    <s v="10:30"/>
    <s v="JQV260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38899"/>
    <s v="En línea"/>
  </r>
  <r>
    <s v="02276153"/>
    <s v="04/02/2025"/>
    <s v="11:45"/>
    <s v="OKZ840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135148"/>
    <s v="En línea"/>
  </r>
  <r>
    <s v="01329802"/>
    <s v="04/02/2025"/>
    <s v="13:27"/>
    <s v="OGB92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48376"/>
    <s v="En línea"/>
  </r>
  <r>
    <s v="03143961"/>
    <s v="04/02/2025"/>
    <s v="20:19"/>
    <s v="DDU06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93310"/>
    <s v="En línea"/>
  </r>
  <r>
    <s v="01329899"/>
    <s v="04/02/2025"/>
    <s v="16:46"/>
    <s v="DDY41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86258"/>
    <s v="En línea"/>
  </r>
  <r>
    <s v="03143899"/>
    <s v="04/02/2025"/>
    <s v="17:24"/>
    <s v="DDT49E"/>
    <x v="0"/>
    <s v="BOGOTÁ, D.C."/>
    <x v="0"/>
    <x v="0"/>
    <n v="14483.28"/>
    <n v="0.93200000000000005"/>
    <n v="15540"/>
    <n v="15540"/>
    <s v="1000800910691005"/>
    <n v="16129.73"/>
    <n v="15032.908360000001"/>
    <x v="17"/>
    <x v="1"/>
    <x v="17"/>
    <n v="1005"/>
    <n v="10008009"/>
    <s v="SABANA"/>
    <n v="1069"/>
    <s v="Combustibles"/>
    <s v="0040007354"/>
    <x v="0"/>
    <s v="44425"/>
    <s v="En línea"/>
  </r>
  <r>
    <s v="02276455"/>
    <s v="04/02/2025"/>
    <s v="21:54"/>
    <s v="LIS736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44424"/>
    <s v="En línea"/>
  </r>
  <r>
    <s v="01330097"/>
    <s v="04/02/2025"/>
    <s v="23:58"/>
    <s v="OFZ7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9380"/>
    <s v="En línea"/>
  </r>
  <r>
    <s v="0548545"/>
    <s v="04/02/2025"/>
    <s v="18:00"/>
    <s v="DDW10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0748"/>
    <s v="En línea"/>
  </r>
  <r>
    <s v="02275991"/>
    <s v="04/02/2025"/>
    <s v="05:02"/>
    <s v="OFO20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0538"/>
    <s v="En línea"/>
  </r>
  <r>
    <s v="01329595"/>
    <s v="04/02/2025"/>
    <s v="04:55"/>
    <s v="OFN90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6683"/>
    <s v="En línea"/>
  </r>
  <r>
    <s v="0548237"/>
    <s v="04/02/2025"/>
    <s v="07:37"/>
    <s v="OFV90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1118"/>
    <s v="En línea"/>
  </r>
  <r>
    <s v="01307522"/>
    <s v="04/02/2025"/>
    <s v="15:01"/>
    <s v="OFN09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3460"/>
    <s v="En línea"/>
  </r>
  <r>
    <s v="01307562"/>
    <s v="04/02/2025"/>
    <s v="16:57"/>
    <s v="OFP67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0375"/>
    <s v="En línea"/>
  </r>
  <r>
    <s v="02293132"/>
    <s v="04/02/2025"/>
    <s v="15:14"/>
    <s v="OFX78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8477"/>
    <s v="En línea"/>
  </r>
  <r>
    <s v="02293319"/>
    <s v="04/02/2025"/>
    <s v="22:20"/>
    <s v="OGC27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32280"/>
    <s v="En línea"/>
  </r>
  <r>
    <s v="01307649"/>
    <s v="04/02/2025"/>
    <s v="19:07"/>
    <s v="OLN190"/>
    <x v="0"/>
    <s v="BOGOTÁ, D.C."/>
    <x v="0"/>
    <x v="0"/>
    <n v="63552"/>
    <n v="4"/>
    <n v="15888"/>
    <n v="15888"/>
    <s v="1000800919301005"/>
    <n v="16129.73"/>
    <n v="64518.92"/>
    <x v="25"/>
    <x v="1"/>
    <x v="16"/>
    <n v="1005"/>
    <n v="10008009"/>
    <s v="SABANA"/>
    <n v="1930"/>
    <s v="Combustibles"/>
    <s v="0040007354"/>
    <x v="0"/>
    <s v="114604"/>
    <s v="En línea"/>
  </r>
  <r>
    <s v="01307406"/>
    <s v="04/02/2025"/>
    <s v="08:42"/>
    <s v="LIS769"/>
    <x v="0"/>
    <s v="BOGOTÁ, D.C."/>
    <x v="0"/>
    <x v="1"/>
    <n v="42280"/>
    <n v="4"/>
    <n v="10570"/>
    <n v="10570"/>
    <s v="1000800919301005"/>
    <n v="10510.43"/>
    <n v="42041.72"/>
    <x v="25"/>
    <x v="1"/>
    <x v="16"/>
    <n v="1005"/>
    <n v="10008009"/>
    <s v="SABANA"/>
    <n v="1930"/>
    <s v="Combustibles"/>
    <s v="0040007354"/>
    <x v="0"/>
    <s v="35385"/>
    <s v="En línea"/>
  </r>
  <r>
    <s v="01509485"/>
    <s v="04/02/2025"/>
    <s v="17:25"/>
    <s v="ODT024"/>
    <x v="8"/>
    <s v="BOGOTÁ, D.C."/>
    <x v="0"/>
    <x v="1"/>
    <n v="391172.88"/>
    <n v="37.758000000000003"/>
    <n v="10360"/>
    <n v="10360"/>
    <s v="1000800911042289"/>
    <n v="10448.01"/>
    <n v="394495.96158000006"/>
    <x v="29"/>
    <x v="1"/>
    <x v="21"/>
    <n v="2289"/>
    <n v="10008009"/>
    <s v="SABANA"/>
    <n v="1104"/>
    <s v="Combustibles"/>
    <s v="0040005785"/>
    <x v="0"/>
    <s v="59900"/>
    <s v="En línea"/>
  </r>
  <r>
    <s v="1787165"/>
    <s v="04/02/2025"/>
    <s v="19:57"/>
    <s v="OAO41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80070"/>
    <s v="En línea"/>
  </r>
  <r>
    <s v="1787244"/>
    <s v="04/02/2025"/>
    <s v="23:51"/>
    <s v="DDP82E"/>
    <x v="0"/>
    <s v="BOGOTÁ, D.C."/>
    <x v="0"/>
    <x v="0"/>
    <n v="23355"/>
    <n v="1.5"/>
    <n v="15570"/>
    <n v="15570"/>
    <s v="1000800923551005"/>
    <n v="16129.73"/>
    <n v="24194.595000000001"/>
    <x v="39"/>
    <x v="1"/>
    <x v="16"/>
    <n v="1005"/>
    <n v="10008009"/>
    <s v="SABANA"/>
    <n v="2355"/>
    <s v="Combustibles"/>
    <s v="0040007354"/>
    <x v="0"/>
    <s v="78147"/>
    <s v="En línea"/>
  </r>
  <r>
    <s v="1786638"/>
    <s v="04/02/2025"/>
    <s v="09:33"/>
    <s v="OAO23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87237"/>
    <s v="En línea"/>
  </r>
  <r>
    <s v="1786654"/>
    <s v="04/02/2025"/>
    <s v="09:44"/>
    <s v="OAO27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71620"/>
    <s v="En línea"/>
  </r>
  <r>
    <s v="1787187"/>
    <s v="04/02/2025"/>
    <s v="20:32"/>
    <s v="OAO38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71498"/>
    <s v="En línea"/>
  </r>
  <r>
    <s v="1787040"/>
    <s v="04/02/2025"/>
    <s v="17:27"/>
    <s v="OKZ788"/>
    <x v="0"/>
    <s v="BOGOTÁ, D.C."/>
    <x v="0"/>
    <x v="1"/>
    <n v="86960"/>
    <n v="8"/>
    <n v="10870"/>
    <n v="10870"/>
    <s v="1000800923551005"/>
    <n v="10510.43"/>
    <n v="84083.44"/>
    <x v="39"/>
    <x v="1"/>
    <x v="16"/>
    <n v="1005"/>
    <n v="10008009"/>
    <s v="SABANA"/>
    <n v="2355"/>
    <s v="Combustibles"/>
    <s v="0040007354"/>
    <x v="0"/>
    <s v="137126"/>
    <s v="En línea"/>
  </r>
  <r>
    <s v="03119890"/>
    <s v="04/02/2025"/>
    <s v="10:50"/>
    <s v="OFM44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26196"/>
    <s v="En línea"/>
  </r>
  <r>
    <s v="03119966"/>
    <s v="04/02/2025"/>
    <s v="14:32"/>
    <s v="OFY25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107485"/>
    <s v="En línea"/>
  </r>
  <r>
    <s v="03120081"/>
    <s v="04/02/2025"/>
    <s v="18:47"/>
    <s v="OFO17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0352"/>
    <s v="En línea"/>
  </r>
  <r>
    <s v="03120102"/>
    <s v="04/02/2025"/>
    <s v="19:35"/>
    <s v="OFJ02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2912"/>
    <s v="En línea"/>
  </r>
  <r>
    <s v="03120159"/>
    <s v="04/02/2025"/>
    <s v="22:16"/>
    <s v="OEU984"/>
    <x v="0"/>
    <s v="BOGOTÁ, D.C."/>
    <x v="0"/>
    <x v="0"/>
    <n v="79450"/>
    <n v="5"/>
    <n v="15890"/>
    <n v="15890"/>
    <s v="1000800923041005"/>
    <n v="16129.73"/>
    <n v="80648.649999999994"/>
    <x v="0"/>
    <x v="1"/>
    <x v="16"/>
    <n v="1005"/>
    <n v="10008009"/>
    <s v="SABANA"/>
    <n v="2304"/>
    <s v="Combustibles"/>
    <s v="0040007354"/>
    <x v="0"/>
    <s v="208254"/>
    <s v="En línea"/>
  </r>
  <r>
    <s v="03119718"/>
    <s v="04/02/2025"/>
    <s v="03:49"/>
    <s v="OFO09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89174"/>
    <s v="En línea"/>
  </r>
  <r>
    <s v="02104093"/>
    <s v="04/02/2025"/>
    <s v="23:49"/>
    <s v="OLO535"/>
    <x v="0"/>
    <s v="BOGOTÁ, D.C."/>
    <x v="0"/>
    <x v="1"/>
    <n v="85520"/>
    <n v="8"/>
    <n v="10690"/>
    <n v="10690"/>
    <s v="1000800923041005"/>
    <n v="10510.43"/>
    <n v="84083.44"/>
    <x v="0"/>
    <x v="1"/>
    <x v="16"/>
    <n v="1005"/>
    <n v="10008009"/>
    <s v="SABANA"/>
    <n v="2304"/>
    <s v="Combustibles"/>
    <s v="0040007354"/>
    <x v="0"/>
    <s v="112000"/>
    <s v="En línea"/>
  </r>
  <r>
    <s v="02338427"/>
    <s v="04/02/2025"/>
    <s v="11:24"/>
    <s v="OFT62E"/>
    <x v="0"/>
    <s v="BOGOTÁ, D.C."/>
    <x v="0"/>
    <x v="0"/>
    <n v="23685"/>
    <n v="1.5"/>
    <n v="15790"/>
    <n v="15790"/>
    <s v="1000800935811005"/>
    <n v="16129.73"/>
    <n v="24194.595000000001"/>
    <x v="7"/>
    <x v="1"/>
    <x v="16"/>
    <n v="1005"/>
    <n v="10008009"/>
    <s v="SABANA"/>
    <n v="3581"/>
    <s v="Combustibles"/>
    <s v="0040007354"/>
    <x v="0"/>
    <s v="41650"/>
    <s v="En línea"/>
  </r>
  <r>
    <s v="02392439"/>
    <s v="04/02/2025"/>
    <s v="13:30"/>
    <s v="OFW37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76041"/>
    <s v="En línea"/>
  </r>
  <r>
    <s v="02392443"/>
    <s v="04/02/2025"/>
    <s v="13:43"/>
    <s v="LHH05F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15371"/>
    <s v="En línea"/>
  </r>
  <r>
    <s v="02392345"/>
    <s v="04/02/2025"/>
    <s v="09:58"/>
    <s v="OGG07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6706"/>
    <s v="En línea"/>
  </r>
  <r>
    <s v="03253044"/>
    <s v="04/02/2025"/>
    <s v="14:03"/>
    <s v="DDY95E"/>
    <x v="0"/>
    <s v="BOGOTÁ, D.C."/>
    <x v="0"/>
    <x v="0"/>
    <n v="18732.84"/>
    <n v="1.218"/>
    <n v="15380"/>
    <n v="15380"/>
    <s v="1000800926001005"/>
    <n v="16129.73"/>
    <n v="19646.011139999999"/>
    <x v="14"/>
    <x v="1"/>
    <x v="16"/>
    <n v="1005"/>
    <n v="10008009"/>
    <s v="SABANA"/>
    <n v="2600"/>
    <s v="Combustibles"/>
    <s v="0040007354"/>
    <x v="0"/>
    <s v="50355"/>
    <s v="En línea"/>
  </r>
  <r>
    <s v="03253286"/>
    <s v="04/02/2025"/>
    <s v="21:55"/>
    <s v="OFL70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39535"/>
    <s v="En línea"/>
  </r>
  <r>
    <s v="02392598"/>
    <s v="04/02/2025"/>
    <s v="19:04"/>
    <s v="DDY43E"/>
    <x v="0"/>
    <s v="BOGOTÁ, D.C."/>
    <x v="0"/>
    <x v="0"/>
    <n v="26376.7"/>
    <n v="1.7150000000000001"/>
    <n v="15380"/>
    <n v="15380"/>
    <s v="1000800926001005"/>
    <n v="16129.73"/>
    <n v="27662.486950000002"/>
    <x v="14"/>
    <x v="1"/>
    <x v="16"/>
    <n v="1005"/>
    <n v="10008009"/>
    <s v="SABANA"/>
    <n v="2600"/>
    <s v="Combustibles"/>
    <s v="0040007354"/>
    <x v="0"/>
    <s v="7738"/>
    <s v="En línea"/>
  </r>
  <r>
    <s v="03252902"/>
    <s v="04/02/2025"/>
    <s v="08:08"/>
    <s v="OFO80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79455"/>
    <s v="En línea"/>
  </r>
  <r>
    <s v="01650579"/>
    <s v="04/02/2025"/>
    <s v="07:17"/>
    <s v="ODT044"/>
    <x v="7"/>
    <s v="BOGOTÁ, D.C."/>
    <x v="0"/>
    <x v="1"/>
    <n v="160289.92000000001"/>
    <n v="15.472"/>
    <n v="10360"/>
    <n v="10360"/>
    <s v="1000800920461011"/>
    <n v="10322.65"/>
    <n v="159712.04079999999"/>
    <x v="2"/>
    <x v="1"/>
    <x v="24"/>
    <n v="1011"/>
    <n v="10008009"/>
    <s v="SABANA"/>
    <n v="2046"/>
    <s v="Combustibles"/>
    <s v="0040006505"/>
    <x v="0"/>
    <s v="125586"/>
    <s v="En línea"/>
  </r>
  <r>
    <s v="02718667"/>
    <s v="04/02/2025"/>
    <s v="11:40"/>
    <s v="OFQ75E"/>
    <x v="0"/>
    <s v="BOGOTÁ, D.C."/>
    <x v="0"/>
    <x v="0"/>
    <n v="15690"/>
    <n v="1"/>
    <n v="15690"/>
    <n v="15690"/>
    <s v="1000800920461005"/>
    <n v="16129.73"/>
    <n v="16129.73"/>
    <x v="2"/>
    <x v="1"/>
    <x v="16"/>
    <n v="1005"/>
    <n v="10008009"/>
    <s v="SABANA"/>
    <n v="2046"/>
    <s v="Combustibles"/>
    <s v="0040007354"/>
    <x v="0"/>
    <s v="45670"/>
    <s v="En línea"/>
  </r>
  <r>
    <s v="02718507"/>
    <s v="04/02/2025"/>
    <s v="08:20"/>
    <s v="OGB04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6750"/>
    <s v="En línea"/>
  </r>
  <r>
    <s v="02718371"/>
    <s v="04/02/2025"/>
    <s v="05:53"/>
    <s v="DDZ76E"/>
    <x v="0"/>
    <s v="BOGOTÁ, D.C."/>
    <x v="0"/>
    <x v="0"/>
    <n v="21542.37"/>
    <n v="1.373"/>
    <n v="15690"/>
    <n v="15690"/>
    <s v="1000800920461005"/>
    <n v="16129.73"/>
    <n v="22146.119289999999"/>
    <x v="2"/>
    <x v="1"/>
    <x v="16"/>
    <n v="1005"/>
    <n v="10008009"/>
    <s v="SABANA"/>
    <n v="2046"/>
    <s v="Combustibles"/>
    <s v="0040007354"/>
    <x v="0"/>
    <s v="62218"/>
    <s v="En línea"/>
  </r>
  <r>
    <s v="02718257"/>
    <s v="04/02/2025"/>
    <s v="01:55"/>
    <s v="OFM74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9078"/>
    <s v="En línea"/>
  </r>
  <r>
    <s v="02718927"/>
    <s v="04/02/2025"/>
    <s v="17:26"/>
    <s v="GCX075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09967"/>
    <s v="En línea"/>
  </r>
  <r>
    <s v="01651142"/>
    <s v="04/02/2025"/>
    <s v="22:30"/>
    <s v="JQU991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5687"/>
    <s v="En línea"/>
  </r>
  <r>
    <s v="01384351"/>
    <s v="04/02/2025"/>
    <s v="11:28"/>
    <s v="LIS838"/>
    <x v="0"/>
    <s v="BOGOTÁ, D.C."/>
    <x v="0"/>
    <x v="1"/>
    <n v="41160"/>
    <n v="4"/>
    <n v="10290"/>
    <n v="10290"/>
    <s v="1000800914191005"/>
    <n v="10510.43"/>
    <n v="42041.72"/>
    <x v="3"/>
    <x v="1"/>
    <x v="17"/>
    <n v="1005"/>
    <n v="10008009"/>
    <s v="SABANA"/>
    <n v="1419"/>
    <s v="Combustibles"/>
    <s v="0040007354"/>
    <x v="0"/>
    <s v="38268"/>
    <s v="En línea"/>
  </r>
  <r>
    <s v="01384494"/>
    <s v="04/02/2025"/>
    <s v="14:57"/>
    <s v="LIS837"/>
    <x v="0"/>
    <s v="BOGOTÁ, D.C."/>
    <x v="0"/>
    <x v="1"/>
    <n v="41160"/>
    <n v="4"/>
    <n v="10290"/>
    <n v="10290"/>
    <s v="1000800914191005"/>
    <n v="10510.43"/>
    <n v="42041.72"/>
    <x v="3"/>
    <x v="1"/>
    <x v="17"/>
    <n v="1005"/>
    <n v="10008009"/>
    <s v="SABANA"/>
    <n v="1419"/>
    <s v="Combustibles"/>
    <s v="0040007354"/>
    <x v="0"/>
    <s v="56585"/>
    <s v="En línea"/>
  </r>
  <r>
    <s v="01384713"/>
    <s v="04/02/2025"/>
    <s v="19:57"/>
    <s v="JQV291"/>
    <x v="0"/>
    <s v="BOGOTÁ, D.C."/>
    <x v="0"/>
    <x v="1"/>
    <n v="41160"/>
    <n v="4"/>
    <n v="10290"/>
    <n v="10290"/>
    <s v="1000800914191005"/>
    <n v="10510.43"/>
    <n v="42041.72"/>
    <x v="3"/>
    <x v="1"/>
    <x v="17"/>
    <n v="1005"/>
    <n v="10008009"/>
    <s v="SABANA"/>
    <n v="1419"/>
    <s v="Combustibles"/>
    <s v="0040007354"/>
    <x v="0"/>
    <s v="56883"/>
    <s v="En línea"/>
  </r>
  <r>
    <s v="04281441"/>
    <s v="04/02/2025"/>
    <s v="04:58"/>
    <s v="OLO480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72817"/>
    <s v="En línea"/>
  </r>
  <r>
    <s v="04332741"/>
    <s v="04/02/2025"/>
    <s v="10:14"/>
    <s v="JQV244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22249"/>
    <s v="En línea"/>
  </r>
  <r>
    <s v="04332899"/>
    <s v="04/02/2025"/>
    <s v="14:25"/>
    <s v="LIS748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63202"/>
    <s v="En línea"/>
  </r>
  <r>
    <s v="04333100"/>
    <s v="04/02/2025"/>
    <s v="19:45"/>
    <s v="OLM897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39395"/>
    <s v="En línea"/>
  </r>
  <r>
    <s v="03172202"/>
    <s v="04/02/2025"/>
    <s v="20:30"/>
    <s v="JQV30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29994"/>
    <s v="En línea"/>
  </r>
  <r>
    <s v="03171955"/>
    <s v="04/02/2025"/>
    <s v="05:25"/>
    <s v="OLM89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85115"/>
    <s v="En línea"/>
  </r>
  <r>
    <s v="04332620"/>
    <s v="04/02/2025"/>
    <s v="07:22"/>
    <s v="OLM901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39066"/>
    <s v="En línea"/>
  </r>
  <r>
    <s v="01336405"/>
    <s v="04/02/2025"/>
    <s v="07:51"/>
    <s v="OGB99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61910"/>
    <s v="En línea"/>
  </r>
  <r>
    <s v="04361809"/>
    <s v="04/02/2025"/>
    <s v="08:53"/>
    <s v="OFQ69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42129"/>
    <s v="En línea"/>
  </r>
  <r>
    <s v="04361797"/>
    <s v="04/02/2025"/>
    <s v="08:43"/>
    <s v="OFQ57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84841"/>
    <s v="En línea"/>
  </r>
  <r>
    <s v="04361806"/>
    <s v="04/02/2025"/>
    <s v="08:50"/>
    <s v="OFO87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68237"/>
    <s v="En línea"/>
  </r>
  <r>
    <s v="03479092"/>
    <s v="04/02/2025"/>
    <s v="08:56"/>
    <s v="OFY06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56750"/>
    <s v="En línea"/>
  </r>
  <r>
    <s v="01336690"/>
    <s v="04/02/2025"/>
    <s v="12:05"/>
    <s v="DDQ07E"/>
    <x v="0"/>
    <s v="BOGOTÁ, D.C."/>
    <x v="0"/>
    <x v="0"/>
    <n v="15390"/>
    <n v="1"/>
    <n v="15390"/>
    <n v="15390"/>
    <s v="1000800921601005"/>
    <n v="16129.73"/>
    <n v="16129.73"/>
    <x v="23"/>
    <x v="1"/>
    <x v="16"/>
    <n v="1005"/>
    <n v="10008009"/>
    <s v="SABANA"/>
    <n v="2160"/>
    <s v="Combustibles"/>
    <s v="0040007354"/>
    <x v="0"/>
    <s v="60174"/>
    <s v="En línea"/>
  </r>
  <r>
    <s v="02422731"/>
    <s v="04/02/2025"/>
    <s v="21:18"/>
    <s v="DDX27E"/>
    <x v="0"/>
    <s v="BOGOTÁ, D.C."/>
    <x v="0"/>
    <x v="0"/>
    <n v="15390"/>
    <n v="1"/>
    <n v="15390"/>
    <n v="15390"/>
    <s v="1000800921601005"/>
    <n v="16129.73"/>
    <n v="16129.73"/>
    <x v="23"/>
    <x v="1"/>
    <x v="16"/>
    <n v="1005"/>
    <n v="10008009"/>
    <s v="SABANA"/>
    <n v="2160"/>
    <s v="Combustibles"/>
    <s v="0040007354"/>
    <x v="0"/>
    <s v="91052"/>
    <s v="En línea"/>
  </r>
  <r>
    <s v="01688732"/>
    <s v="04/02/2025"/>
    <s v="06:07"/>
    <s v="ODS944"/>
    <x v="6"/>
    <s v="BOGOTÁ, D.C."/>
    <x v="0"/>
    <x v="0"/>
    <n v="68346.559999999998"/>
    <n v="4.3840000000000003"/>
    <n v="15590"/>
    <n v="15590"/>
    <s v="100080091039865"/>
    <n v="16140.01"/>
    <n v="70757.803840000008"/>
    <x v="5"/>
    <x v="1"/>
    <x v="27"/>
    <n v="865"/>
    <n v="10008009"/>
    <s v="SABANA"/>
    <n v="1039"/>
    <s v="Combustibles"/>
    <s v="0040006277"/>
    <x v="0"/>
    <s v="202065"/>
    <s v="En línea"/>
  </r>
  <r>
    <s v="01689537"/>
    <s v="04/02/2025"/>
    <s v="19:31"/>
    <s v="OBH777"/>
    <x v="2"/>
    <s v="BOGOTÁ, D.C."/>
    <x v="0"/>
    <x v="1"/>
    <n v="40739.589999999997"/>
    <n v="3.8109999999999999"/>
    <n v="10690"/>
    <n v="10690"/>
    <s v="100080091039267"/>
    <n v="10697.3"/>
    <n v="40767.410299999996"/>
    <x v="5"/>
    <x v="1"/>
    <x v="19"/>
    <n v="267"/>
    <n v="10008009"/>
    <s v="SABANA"/>
    <n v="1039"/>
    <s v="Combustibles"/>
    <s v="0040006107"/>
    <x v="0"/>
    <s v="136121"/>
    <s v="En línea"/>
  </r>
  <r>
    <s v="02463628"/>
    <s v="04/02/2025"/>
    <s v="16:00"/>
    <s v="OKZ809"/>
    <x v="17"/>
    <s v="BOGOTÁ, D.C."/>
    <x v="0"/>
    <x v="0"/>
    <n v="165394.31"/>
    <n v="10.609"/>
    <n v="15590"/>
    <n v="15590"/>
    <s v="1000800910391017"/>
    <n v="16511.669999999998"/>
    <n v="175172.30702999997"/>
    <x v="5"/>
    <x v="1"/>
    <x v="33"/>
    <n v="1017"/>
    <n v="10008009"/>
    <s v="SABANA"/>
    <n v="1039"/>
    <s v="Combustibles"/>
    <s v="0040007672"/>
    <x v="0"/>
    <s v="169661"/>
    <s v="En línea"/>
  </r>
  <r>
    <s v="04150991"/>
    <s v="04/02/2025"/>
    <s v="06:26"/>
    <s v="LBM25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1290"/>
    <s v="En línea"/>
  </r>
  <r>
    <s v="04150998"/>
    <s v="04/02/2025"/>
    <s v="06:29"/>
    <s v="LBM21F"/>
    <x v="0"/>
    <s v="BOGOTÁ, D.C."/>
    <x v="0"/>
    <x v="0"/>
    <n v="22302.720000000001"/>
    <n v="1.452"/>
    <n v="15360"/>
    <n v="15360"/>
    <s v="1000800910551005"/>
    <n v="16129.73"/>
    <n v="23420.36796"/>
    <x v="10"/>
    <x v="1"/>
    <x v="17"/>
    <n v="1005"/>
    <n v="10008009"/>
    <s v="SABANA"/>
    <n v="1055"/>
    <s v="Combustibles"/>
    <s v="0040007354"/>
    <x v="0"/>
    <s v="46513"/>
    <s v="En línea"/>
  </r>
  <r>
    <s v="04151476"/>
    <s v="04/02/2025"/>
    <s v="12:31"/>
    <s v="OFZ2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0850"/>
    <s v="En línea"/>
  </r>
  <r>
    <s v="04151294"/>
    <s v="04/02/2025"/>
    <s v="10:17"/>
    <s v="LBM33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1392"/>
    <s v="En línea"/>
  </r>
  <r>
    <s v="03540219"/>
    <s v="04/02/2025"/>
    <s v="14:03"/>
    <s v="OFJ2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18651"/>
    <s v="En línea"/>
  </r>
  <r>
    <s v="04151601"/>
    <s v="04/02/2025"/>
    <s v="14:32"/>
    <s v="OFR5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4040"/>
    <s v="En línea"/>
  </r>
  <r>
    <s v="04151791"/>
    <s v="04/02/2025"/>
    <s v="17:27"/>
    <s v="OFZ24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7071"/>
    <s v="En línea"/>
  </r>
  <r>
    <s v="04151836"/>
    <s v="04/02/2025"/>
    <s v="18:03"/>
    <s v="OFR60E"/>
    <x v="0"/>
    <s v="BOGOTÁ, D.C."/>
    <x v="0"/>
    <x v="0"/>
    <n v="14776.32"/>
    <n v="0.96199999999999997"/>
    <n v="15360"/>
    <n v="15360"/>
    <s v="1000800910551005"/>
    <n v="16129.73"/>
    <n v="15516.800259999998"/>
    <x v="10"/>
    <x v="1"/>
    <x v="17"/>
    <n v="1005"/>
    <n v="10008009"/>
    <s v="SABANA"/>
    <n v="1055"/>
    <s v="Combustibles"/>
    <s v="0040007354"/>
    <x v="0"/>
    <s v="46614"/>
    <s v="En línea"/>
  </r>
  <r>
    <s v="01658611"/>
    <s v="04/02/2025"/>
    <s v="03:32"/>
    <s v="OLO477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76388"/>
    <s v="En línea"/>
  </r>
  <r>
    <s v="01658568"/>
    <s v="04/02/2025"/>
    <s v="00:12"/>
    <s v="OKZ871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65741"/>
    <s v="En línea"/>
  </r>
  <r>
    <s v="01659311"/>
    <s v="04/02/2025"/>
    <s v="22:54"/>
    <s v="OLO614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8512"/>
    <s v="En línea"/>
  </r>
  <r>
    <s v="01659131"/>
    <s v="04/02/2025"/>
    <s v="17:53"/>
    <s v="GCX056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7543"/>
    <s v="En línea"/>
  </r>
  <r>
    <s v="01558351"/>
    <s v="04/02/2025"/>
    <s v="16:57"/>
    <s v="GCW999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1528"/>
    <s v="En línea"/>
  </r>
  <r>
    <s v="02455897"/>
    <s v="04/02/2025"/>
    <s v="21:25"/>
    <s v="GCX001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6056"/>
    <s v="En línea"/>
  </r>
  <r>
    <s v="01558607"/>
    <s v="04/02/2025"/>
    <s v="21:55"/>
    <s v="GCW997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8575"/>
    <s v="En línea"/>
  </r>
  <r>
    <s v="0264153"/>
    <s v="04/02/2025"/>
    <s v="19:33"/>
    <s v="OKZ768"/>
    <x v="17"/>
    <s v="BOGOTÁ, D.C."/>
    <x v="0"/>
    <x v="0"/>
    <n v="182511.15"/>
    <n v="11.301"/>
    <n v="16150"/>
    <n v="16150"/>
    <s v="1000800913581017"/>
    <n v="16511.669999999998"/>
    <n v="186598.38266999999"/>
    <x v="21"/>
    <x v="1"/>
    <x v="33"/>
    <n v="1017"/>
    <n v="10008009"/>
    <s v="SABANA"/>
    <n v="1358"/>
    <s v="Combustibles"/>
    <s v="0040007672"/>
    <x v="0"/>
    <s v="191912"/>
    <s v="En línea"/>
  </r>
  <r>
    <s v="0164822"/>
    <s v="04/02/2025"/>
    <s v="11:40"/>
    <s v="HYUNDAII"/>
    <x v="9"/>
    <s v="BOGOTÁ, D.C."/>
    <x v="0"/>
    <x v="1"/>
    <n v="107000"/>
    <n v="10"/>
    <n v="10700"/>
    <n v="10700"/>
    <s v="100080091358164"/>
    <n v="10596.52"/>
    <n v="105965.20000000001"/>
    <x v="21"/>
    <x v="1"/>
    <x v="18"/>
    <n v="164"/>
    <n v="10008009"/>
    <s v="SABANA"/>
    <n v="1358"/>
    <s v="Combustibles"/>
    <s v="0040006240"/>
    <x v="0"/>
    <s v="119"/>
    <s v="En línea"/>
  </r>
  <r>
    <s v="01468178"/>
    <s v="04/02/2025"/>
    <s v="07:26"/>
    <s v="OJX059"/>
    <x v="0"/>
    <s v="BOGOTÁ, D.C."/>
    <x v="0"/>
    <x v="0"/>
    <n v="47787"/>
    <n v="3"/>
    <n v="15929"/>
    <n v="15929"/>
    <s v="1000800925901005"/>
    <n v="16129.73"/>
    <n v="48389.19"/>
    <x v="20"/>
    <x v="1"/>
    <x v="16"/>
    <n v="1005"/>
    <n v="10008009"/>
    <s v="SABANA"/>
    <n v="2590"/>
    <s v="Combustibles"/>
    <s v="0040007354"/>
    <x v="0"/>
    <s v="167053"/>
    <s v="En línea"/>
  </r>
  <r>
    <s v="01468380"/>
    <s v="04/02/2025"/>
    <s v="12:55"/>
    <s v="OEU995"/>
    <x v="0"/>
    <s v="BOGOTÁ, D.C."/>
    <x v="0"/>
    <x v="0"/>
    <n v="79645"/>
    <n v="5"/>
    <n v="15929"/>
    <n v="15929"/>
    <s v="1000800925901005"/>
    <n v="16129.73"/>
    <n v="80648.649999999994"/>
    <x v="20"/>
    <x v="1"/>
    <x v="16"/>
    <n v="1005"/>
    <n v="10008009"/>
    <s v="SABANA"/>
    <n v="2590"/>
    <s v="Combustibles"/>
    <s v="0040007354"/>
    <x v="0"/>
    <s v="177469"/>
    <s v="En línea"/>
  </r>
  <r>
    <s v="01468747"/>
    <s v="04/02/2025"/>
    <s v="23:19"/>
    <s v="OFY92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5108"/>
    <s v="En línea"/>
  </r>
  <r>
    <s v="01468734"/>
    <s v="04/02/2025"/>
    <s v="22:54"/>
    <s v="OGA33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20776"/>
    <s v="En línea"/>
  </r>
  <r>
    <s v="01468725"/>
    <s v="04/02/2025"/>
    <s v="22:43"/>
    <s v="OFN04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9947"/>
    <s v="En línea"/>
  </r>
  <r>
    <s v="01468153"/>
    <s v="04/02/2025"/>
    <s v="06:54"/>
    <s v="GCX126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3107"/>
    <s v="En línea"/>
  </r>
  <r>
    <s v="01468468"/>
    <s v="04/02/2025"/>
    <s v="15:47"/>
    <s v="OKZ795"/>
    <x v="0"/>
    <s v="BOGOTÁ, D.C."/>
    <x v="0"/>
    <x v="1"/>
    <n v="85192"/>
    <n v="8"/>
    <n v="10649"/>
    <n v="10649"/>
    <s v="1000800925901005"/>
    <n v="10510.43"/>
    <n v="84083.44"/>
    <x v="20"/>
    <x v="1"/>
    <x v="16"/>
    <n v="1005"/>
    <n v="10008009"/>
    <s v="SABANA"/>
    <n v="2590"/>
    <s v="Combustibles"/>
    <s v="0040007354"/>
    <x v="0"/>
    <s v="113266"/>
    <s v="En línea"/>
  </r>
  <r>
    <s v="01468563"/>
    <s v="04/02/2025"/>
    <s v="18:26"/>
    <s v="GCX094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1944"/>
    <s v="En línea"/>
  </r>
  <r>
    <s v="01468620"/>
    <s v="04/02/2025"/>
    <s v="19:44"/>
    <s v="GCX093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7843"/>
    <s v="En línea"/>
  </r>
  <r>
    <s v="02361466"/>
    <s v="04/02/2025"/>
    <s v="05:09"/>
    <s v="OFL76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2152"/>
    <s v="En línea"/>
  </r>
  <r>
    <s v="01468010"/>
    <s v="04/02/2025"/>
    <s v="03:50"/>
    <s v="OFR02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0691"/>
    <s v="En línea"/>
  </r>
  <r>
    <s v="03164866"/>
    <s v="04/02/2025"/>
    <s v="14:36"/>
    <s v="DDP50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5250"/>
    <s v="En línea"/>
  </r>
  <r>
    <s v="011010834"/>
    <s v="04/02/2025"/>
    <s v="02:55"/>
    <s v="OFR05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74116"/>
    <s v="En línea"/>
  </r>
  <r>
    <s v="011011018"/>
    <s v="04/02/2025"/>
    <s v="07:34"/>
    <s v="OFY22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74147"/>
    <s v="En línea"/>
  </r>
  <r>
    <s v="011011732"/>
    <s v="04/02/2025"/>
    <s v="21:41"/>
    <s v="OFM52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42706"/>
    <s v="En línea"/>
  </r>
  <r>
    <s v="03755210"/>
    <s v="04/02/2025"/>
    <s v="23:07"/>
    <s v="OLO584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152938"/>
    <s v="En línea"/>
  </r>
  <r>
    <s v="02715539"/>
    <s v="04/02/2025"/>
    <s v="03:05"/>
    <s v="DDP72E"/>
    <x v="0"/>
    <s v="BOGOTÁ, D.C."/>
    <x v="0"/>
    <x v="0"/>
    <n v="23445"/>
    <n v="1.5"/>
    <n v="15630"/>
    <n v="15630"/>
    <s v="1000800914641005"/>
    <n v="16129.73"/>
    <n v="24194.595000000001"/>
    <x v="47"/>
    <x v="1"/>
    <x v="17"/>
    <n v="1005"/>
    <n v="10008009"/>
    <s v="SABANA"/>
    <n v="1464"/>
    <s v="Combustibles"/>
    <s v="0040007354"/>
    <x v="0"/>
    <s v="70783"/>
    <s v="En línea"/>
  </r>
  <r>
    <s v="48922603"/>
    <s v="04/02/2025"/>
    <s v="12:27"/>
    <s v="OKZ596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53155"/>
    <s v="En línea"/>
  </r>
  <r>
    <s v="48924108"/>
    <s v="04/02/2025"/>
    <s v="13:18"/>
    <s v="OLN149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8084"/>
    <s v="En línea"/>
  </r>
  <r>
    <s v="48924504"/>
    <s v="04/02/2025"/>
    <s v="13:31"/>
    <s v="OLN065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4006"/>
    <s v="En línea"/>
  </r>
  <r>
    <s v="48932396"/>
    <s v="04/02/2025"/>
    <s v="17:11"/>
    <s v="OGD93E"/>
    <x v="0"/>
    <s v="BOGOTÁ, D.C."/>
    <x v="0"/>
    <x v="0"/>
    <n v="32480"/>
    <n v="2"/>
    <n v="16240"/>
    <n v="16240"/>
    <s v="1000800935401005"/>
    <n v="16129.73"/>
    <n v="32259.46"/>
    <x v="32"/>
    <x v="1"/>
    <x v="16"/>
    <n v="1005"/>
    <n v="10008009"/>
    <s v="SABANA"/>
    <n v="3540"/>
    <s v="Combustibles"/>
    <s v="0040007354"/>
    <x v="0"/>
    <s v="37304"/>
    <s v="En línea"/>
  </r>
  <r>
    <s v="48925371"/>
    <s v="04/02/2025"/>
    <s v="14:00"/>
    <s v="LHA68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3521"/>
    <s v="En línea"/>
  </r>
  <r>
    <s v="48930346"/>
    <s v="04/02/2025"/>
    <s v="16:16"/>
    <s v="LHA32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6460"/>
    <s v="En línea"/>
  </r>
  <r>
    <s v="48932001"/>
    <s v="04/02/2025"/>
    <s v="17:01"/>
    <s v="DDU61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94000"/>
    <s v="En línea"/>
  </r>
  <r>
    <s v="48937830"/>
    <s v="04/02/2025"/>
    <s v="20:12"/>
    <s v="OLN147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95324"/>
    <s v="En línea"/>
  </r>
  <r>
    <s v="48936087"/>
    <s v="04/02/2025"/>
    <s v="19:09"/>
    <s v="UKP10D"/>
    <x v="0"/>
    <s v="BOGOTÁ, D.C."/>
    <x v="0"/>
    <x v="0"/>
    <n v="32480"/>
    <n v="2"/>
    <n v="16240"/>
    <n v="16240"/>
    <s v="1000800935401005"/>
    <n v="16129.73"/>
    <n v="32259.46"/>
    <x v="32"/>
    <x v="1"/>
    <x v="16"/>
    <n v="1005"/>
    <n v="10008009"/>
    <s v="SABANA"/>
    <n v="3540"/>
    <s v="Combustibles"/>
    <s v="0040007354"/>
    <x v="0"/>
    <s v="30240"/>
    <s v="En línea"/>
  </r>
  <r>
    <s v="48937238"/>
    <s v="04/02/2025"/>
    <s v="19:48"/>
    <s v="OLN066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3947"/>
    <s v="En línea"/>
  </r>
  <r>
    <s v="48918486"/>
    <s v="04/02/2025"/>
    <s v="10:22"/>
    <s v="OBI927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403665"/>
    <s v="En línea"/>
  </r>
  <r>
    <s v="48935951"/>
    <s v="04/02/2025"/>
    <s v="19:05"/>
    <s v="OJY259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23318"/>
    <s v="En línea"/>
  </r>
  <r>
    <s v="48908453"/>
    <s v="04/02/2025"/>
    <s v="06:24"/>
    <s v="OKZ874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41243"/>
    <s v="En línea"/>
  </r>
  <r>
    <s v="48909299"/>
    <s v="04/02/2025"/>
    <s v="06:48"/>
    <s v="OLN241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65609"/>
    <s v="En línea"/>
  </r>
  <r>
    <s v="02463573"/>
    <s v="04/02/2025"/>
    <s v="14:51"/>
    <s v="OKZ914"/>
    <x v="10"/>
    <s v="BOGOTÁ, D.C."/>
    <x v="0"/>
    <x v="0"/>
    <n v="125577.45"/>
    <n v="8.0549999999999997"/>
    <n v="15590"/>
    <n v="15590"/>
    <s v="100080091039465"/>
    <n v="16324.18"/>
    <n v="131491.26989999998"/>
    <x v="5"/>
    <x v="1"/>
    <x v="23"/>
    <n v="465"/>
    <n v="10008009"/>
    <s v="SABANA"/>
    <n v="1039"/>
    <s v="Combustibles"/>
    <s v="0040006276"/>
    <x v="0"/>
    <s v="97132"/>
    <s v="En línea"/>
  </r>
  <r>
    <s v="01688705"/>
    <s v="04/02/2025"/>
    <s v="05:30"/>
    <s v="OBI848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344627"/>
    <s v="En línea"/>
  </r>
  <r>
    <s v="01688651"/>
    <s v="04/02/2025"/>
    <s v="00:15"/>
    <s v="OBI852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392802"/>
    <s v="En línea"/>
  </r>
  <r>
    <s v="01688805"/>
    <s v="04/02/2025"/>
    <s v="07:27"/>
    <s v="OLO736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61170"/>
    <s v="En línea"/>
  </r>
  <r>
    <s v="01688845"/>
    <s v="04/02/2025"/>
    <s v="08:17"/>
    <s v="OKZ546"/>
    <x v="0"/>
    <s v="BOGOTÁ, D.C."/>
    <x v="0"/>
    <x v="1"/>
    <n v="64140"/>
    <n v="6"/>
    <n v="10690"/>
    <n v="10690"/>
    <s v="1000800910391005"/>
    <n v="10510.43"/>
    <n v="63062.58"/>
    <x v="5"/>
    <x v="1"/>
    <x v="17"/>
    <n v="1005"/>
    <n v="10008009"/>
    <s v="SABANA"/>
    <n v="1039"/>
    <s v="Combustibles"/>
    <s v="0040007354"/>
    <x v="0"/>
    <s v="151304"/>
    <s v="En línea"/>
  </r>
  <r>
    <s v="01689063"/>
    <s v="04/02/2025"/>
    <s v="11:22"/>
    <s v="LIT000"/>
    <x v="0"/>
    <s v="BOGOTÁ, D.C."/>
    <x v="0"/>
    <x v="1"/>
    <n v="15414.98"/>
    <n v="1.4419999999999999"/>
    <n v="10690"/>
    <n v="10690"/>
    <s v="1000800910391005"/>
    <n v="10510.43"/>
    <n v="15156.040059999999"/>
    <x v="5"/>
    <x v="1"/>
    <x v="17"/>
    <n v="1005"/>
    <n v="10008009"/>
    <s v="SABANA"/>
    <n v="1039"/>
    <s v="Combustibles"/>
    <s v="0040007354"/>
    <x v="0"/>
    <s v="19997"/>
    <s v="En línea"/>
  </r>
  <r>
    <s v="02463380"/>
    <s v="04/02/2025"/>
    <s v="10:42"/>
    <s v="OKZ782"/>
    <x v="0"/>
    <s v="BOGOTÁ, D.C."/>
    <x v="0"/>
    <x v="1"/>
    <n v="85520"/>
    <n v="8"/>
    <n v="10690"/>
    <n v="10690"/>
    <s v="1000800910391005"/>
    <n v="10510.43"/>
    <n v="84083.44"/>
    <x v="5"/>
    <x v="1"/>
    <x v="17"/>
    <n v="1005"/>
    <n v="10008009"/>
    <s v="SABANA"/>
    <n v="1039"/>
    <s v="Combustibles"/>
    <s v="0040007354"/>
    <x v="0"/>
    <s v="105762"/>
    <s v="En línea"/>
  </r>
  <r>
    <s v="01689330"/>
    <s v="04/02/2025"/>
    <s v="16:28"/>
    <s v="OCK207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212094"/>
    <s v="En línea"/>
  </r>
  <r>
    <s v="03547834"/>
    <s v="04/02/2025"/>
    <s v="09:24"/>
    <s v="LBO86F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58132"/>
    <s v="En línea"/>
  </r>
  <r>
    <s v="03548313"/>
    <s v="04/02/2025"/>
    <s v="22:01"/>
    <s v="OFO92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67867"/>
    <s v="En línea"/>
  </r>
  <r>
    <s v="02496364"/>
    <s v="04/02/2025"/>
    <s v="02:26"/>
    <s v="OFQ20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81814"/>
    <s v="En línea"/>
  </r>
  <r>
    <s v="01584068"/>
    <s v="04/02/2025"/>
    <s v="17:03"/>
    <s v="OLN028"/>
    <x v="2"/>
    <s v="BOGOTÁ, D.C."/>
    <x v="0"/>
    <x v="1"/>
    <n v="222857.28"/>
    <n v="21.408000000000001"/>
    <n v="10410"/>
    <n v="10410"/>
    <s v="100080091056267"/>
    <n v="10697.3"/>
    <n v="229007.7984"/>
    <x v="28"/>
    <x v="1"/>
    <x v="19"/>
    <n v="267"/>
    <n v="10008009"/>
    <s v="SABANA"/>
    <n v="1056"/>
    <s v="Combustibles"/>
    <s v="0040006107"/>
    <x v="0"/>
    <s v="89304"/>
    <s v="En línea"/>
  </r>
  <r>
    <s v="02544969"/>
    <s v="04/02/2025"/>
    <s v="13:30"/>
    <s v="OAM84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93650"/>
    <s v="En línea"/>
  </r>
  <r>
    <s v="03497986"/>
    <s v="04/02/2025"/>
    <s v="10:33"/>
    <s v="OGA64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9239"/>
    <s v="En línea"/>
  </r>
  <r>
    <s v="02544863"/>
    <s v="04/02/2025"/>
    <s v="11:03"/>
    <s v="DDW8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85630"/>
    <s v="En línea"/>
  </r>
  <r>
    <s v="02544790"/>
    <s v="04/02/2025"/>
    <s v="09:22"/>
    <s v="DDR3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85618"/>
    <s v="En línea"/>
  </r>
  <r>
    <s v="03497980"/>
    <s v="04/02/2025"/>
    <s v="10:27"/>
    <s v="OGA5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8143"/>
    <s v="En línea"/>
  </r>
  <r>
    <s v="03498249"/>
    <s v="04/02/2025"/>
    <s v="17:06"/>
    <s v="OFK0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8755"/>
    <s v="En línea"/>
  </r>
  <r>
    <s v="01584284"/>
    <s v="04/02/2025"/>
    <s v="21:04"/>
    <s v="DDO04E"/>
    <x v="0"/>
    <s v="BOGOTÁ, D.C."/>
    <x v="0"/>
    <x v="0"/>
    <n v="17663.47"/>
    <n v="1.133"/>
    <n v="15590"/>
    <n v="15590"/>
    <s v="1000800910561005"/>
    <n v="16129.73"/>
    <n v="18274.984089999998"/>
    <x v="28"/>
    <x v="1"/>
    <x v="17"/>
    <n v="1005"/>
    <n v="10008009"/>
    <s v="SABANA"/>
    <n v="1056"/>
    <s v="Combustibles"/>
    <s v="0040007354"/>
    <x v="0"/>
    <s v="66821"/>
    <s v="En línea"/>
  </r>
  <r>
    <s v="02544511"/>
    <s v="04/02/2025"/>
    <s v="00:11"/>
    <s v="LBL94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7099"/>
    <s v="En línea"/>
  </r>
  <r>
    <s v="03497714"/>
    <s v="04/02/2025"/>
    <s v="02:44"/>
    <s v="LBL82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0556"/>
    <s v="En línea"/>
  </r>
  <r>
    <s v="01583524"/>
    <s v="04/02/2025"/>
    <s v="04:15"/>
    <s v="LBL88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0729"/>
    <s v="En línea"/>
  </r>
  <r>
    <s v="03497858"/>
    <s v="04/02/2025"/>
    <s v="07:41"/>
    <s v="OFO40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3968"/>
    <s v="En línea"/>
  </r>
  <r>
    <s v="03497912"/>
    <s v="04/02/2025"/>
    <s v="08:51"/>
    <s v="OFJ92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3984"/>
    <s v="En línea"/>
  </r>
  <r>
    <s v="02544514"/>
    <s v="04/02/2025"/>
    <s v="00:14"/>
    <s v="DDR3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9349"/>
    <s v="En línea"/>
  </r>
  <r>
    <s v="02747145"/>
    <s v="04/02/2025"/>
    <s v="09:46"/>
    <s v="OFW3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79359"/>
    <s v="En línea"/>
  </r>
  <r>
    <s v="02747477"/>
    <s v="04/02/2025"/>
    <s v="16:17"/>
    <s v="LBL72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8921"/>
    <s v="En línea"/>
  </r>
  <r>
    <s v="02747411"/>
    <s v="04/02/2025"/>
    <s v="15:01"/>
    <s v="OFQ14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84850"/>
    <s v="En línea"/>
  </r>
  <r>
    <s v="01759222"/>
    <s v="04/02/2025"/>
    <s v="18:57"/>
    <s v="LHA28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9010"/>
    <s v="En línea"/>
  </r>
  <r>
    <s v="02747792"/>
    <s v="04/02/2025"/>
    <s v="23:05"/>
    <s v="LBO95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7429"/>
    <s v="En línea"/>
  </r>
  <r>
    <s v="01759319"/>
    <s v="04/02/2025"/>
    <s v="20:33"/>
    <s v="OFP94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1730"/>
    <s v="En línea"/>
  </r>
  <r>
    <s v="01758402"/>
    <s v="04/02/2025"/>
    <s v="04:16"/>
    <s v="OFP54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9473"/>
    <s v="En línea"/>
  </r>
  <r>
    <s v="03252781"/>
    <s v="04/02/2025"/>
    <s v="01:14"/>
    <s v="JQU940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74877"/>
    <s v="En línea"/>
  </r>
  <r>
    <s v="03253093"/>
    <s v="04/02/2025"/>
    <s v="15:53"/>
    <s v="OKZ746"/>
    <x v="12"/>
    <s v="BOGOTÁ, D.C."/>
    <x v="0"/>
    <x v="1"/>
    <n v="125179.56"/>
    <n v="12.177"/>
    <n v="10280"/>
    <n v="10280"/>
    <s v="1000800926001012"/>
    <n v="10552.49"/>
    <n v="128497.67073"/>
    <x v="14"/>
    <x v="1"/>
    <x v="29"/>
    <n v="1012"/>
    <n v="10008009"/>
    <s v="SABANA"/>
    <n v="2600"/>
    <s v="Combustibles"/>
    <s v="0040006507"/>
    <x v="0"/>
    <s v="350505"/>
    <s v="En línea"/>
  </r>
  <r>
    <s v="02492462"/>
    <s v="04/02/2025"/>
    <s v="00:12"/>
    <s v="OGF72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35136"/>
    <s v="En línea"/>
  </r>
  <r>
    <s v="04249633"/>
    <s v="04/02/2025"/>
    <s v="07:37"/>
    <s v="OGF28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86789"/>
    <s v="En línea"/>
  </r>
  <r>
    <s v="02215849"/>
    <s v="04/02/2025"/>
    <s v="16:45"/>
    <s v="OFJ29E"/>
    <x v="0"/>
    <s v="BOGOTÁ, D.C."/>
    <x v="0"/>
    <x v="0"/>
    <n v="23235"/>
    <n v="1.5"/>
    <n v="15490"/>
    <n v="15490"/>
    <s v="1000800937031005"/>
    <n v="16129.73"/>
    <n v="24194.595000000001"/>
    <x v="48"/>
    <x v="1"/>
    <x v="16"/>
    <n v="1005"/>
    <n v="10008009"/>
    <s v="SABANA"/>
    <n v="3703"/>
    <s v="Combustibles"/>
    <s v="0040007354"/>
    <x v="0"/>
    <s v="79788"/>
    <s v="En línea"/>
  </r>
  <r>
    <s v="02371481"/>
    <s v="04/02/2025"/>
    <s v="17:49"/>
    <s v="OGG10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73207"/>
    <s v="En línea"/>
  </r>
  <r>
    <s v="01625984"/>
    <s v="04/02/2025"/>
    <s v="21:21"/>
    <s v="OJX151"/>
    <x v="0"/>
    <s v="BOGOTÁ, D.C."/>
    <x v="0"/>
    <x v="0"/>
    <n v="62520"/>
    <n v="4"/>
    <n v="15630"/>
    <n v="15630"/>
    <s v="100080099301005"/>
    <n v="16129.73"/>
    <n v="64518.92"/>
    <x v="33"/>
    <x v="1"/>
    <x v="17"/>
    <n v="1005"/>
    <n v="10008009"/>
    <s v="SABANA"/>
    <n v="930"/>
    <s v="Combustibles"/>
    <s v="0040007354"/>
    <x v="0"/>
    <s v="192107"/>
    <s v="En línea"/>
  </r>
  <r>
    <s v="02371160"/>
    <s v="04/02/2025"/>
    <s v="01:02"/>
    <s v="LIT129"/>
    <x v="0"/>
    <s v="BOGOTÁ, D.C."/>
    <x v="0"/>
    <x v="1"/>
    <n v="41560"/>
    <n v="4"/>
    <n v="10390"/>
    <n v="10390"/>
    <s v="100080099301005"/>
    <n v="10510.43"/>
    <n v="42041.72"/>
    <x v="33"/>
    <x v="1"/>
    <x v="17"/>
    <n v="1005"/>
    <n v="10008009"/>
    <s v="SABANA"/>
    <n v="930"/>
    <s v="Combustibles"/>
    <s v="0040007354"/>
    <x v="0"/>
    <s v="33194"/>
    <s v="En línea"/>
  </r>
  <r>
    <s v="04281545"/>
    <s v="04/02/2025"/>
    <s v="09:27"/>
    <s v="LHE01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40869"/>
    <s v="En línea"/>
  </r>
  <r>
    <s v="02339295"/>
    <s v="04/02/2025"/>
    <s v="21:56"/>
    <s v="OJX104"/>
    <x v="0"/>
    <s v="BOGOTÁ, D.C."/>
    <x v="0"/>
    <x v="0"/>
    <n v="61840"/>
    <n v="4"/>
    <n v="15460"/>
    <n v="15460"/>
    <s v="100080099841005"/>
    <n v="16129.73"/>
    <n v="64518.92"/>
    <x v="34"/>
    <x v="1"/>
    <x v="17"/>
    <n v="1005"/>
    <n v="10008009"/>
    <s v="SABANA"/>
    <n v="984"/>
    <s v="Combustibles"/>
    <s v="0040007354"/>
    <x v="0"/>
    <s v="256472"/>
    <s v="En línea"/>
  </r>
  <r>
    <s v="2783569"/>
    <s v="04/02/2025"/>
    <s v="21:03"/>
    <s v="OLN076"/>
    <x v="0"/>
    <s v="BOGOTÁ, D.C."/>
    <x v="0"/>
    <x v="1"/>
    <n v="36163.919999999998"/>
    <n v="3.484"/>
    <n v="10380"/>
    <n v="10380"/>
    <s v="100080099901005"/>
    <n v="10510.43"/>
    <n v="36618.33812"/>
    <x v="45"/>
    <x v="1"/>
    <x v="17"/>
    <n v="1005"/>
    <n v="10008009"/>
    <s v="SABANA"/>
    <n v="990"/>
    <s v="Combustibles"/>
    <s v="0040007354"/>
    <x v="0"/>
    <s v="185082"/>
    <s v="En línea"/>
  </r>
  <r>
    <s v="02276166"/>
    <s v="04/02/2025"/>
    <s v="10:07"/>
    <s v="OBI476"/>
    <x v="0"/>
    <s v="BOGOTÁ, D.C."/>
    <x v="0"/>
    <x v="0"/>
    <n v="93060"/>
    <n v="6"/>
    <n v="15510"/>
    <n v="15510"/>
    <s v="1000800910401005"/>
    <n v="16129.73"/>
    <n v="96778.38"/>
    <x v="22"/>
    <x v="1"/>
    <x v="17"/>
    <n v="1005"/>
    <n v="10008009"/>
    <s v="SABANA"/>
    <n v="1040"/>
    <s v="Combustibles"/>
    <s v="0040007354"/>
    <x v="0"/>
    <s v="283464"/>
    <s v="En línea"/>
  </r>
  <r>
    <s v="01280975"/>
    <s v="04/02/2025"/>
    <s v="09:56"/>
    <s v="ODT190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46760"/>
    <s v="En línea"/>
  </r>
  <r>
    <s v="04332709"/>
    <s v="04/02/2025"/>
    <s v="09:36"/>
    <s v="DDN01E"/>
    <x v="0"/>
    <s v="BOGOTÁ, D.C."/>
    <x v="0"/>
    <x v="0"/>
    <n v="15510"/>
    <n v="1"/>
    <n v="15510"/>
    <n v="15510"/>
    <s v="1000800910401005"/>
    <n v="16129.73"/>
    <n v="16129.73"/>
    <x v="22"/>
    <x v="1"/>
    <x v="17"/>
    <n v="1005"/>
    <n v="10008009"/>
    <s v="SABANA"/>
    <n v="1040"/>
    <s v="Combustibles"/>
    <s v="0040007354"/>
    <x v="0"/>
    <s v="99100"/>
    <s v="En línea"/>
  </r>
  <r>
    <s v="02276279"/>
    <s v="04/02/2025"/>
    <s v="14:09"/>
    <s v="OFL55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42828"/>
    <s v="En línea"/>
  </r>
  <r>
    <s v="04332951"/>
    <s v="04/02/2025"/>
    <s v="15:44"/>
    <s v="ODT106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75481"/>
    <s v="En línea"/>
  </r>
  <r>
    <s v="04333191"/>
    <s v="04/02/2025"/>
    <s v="23:07"/>
    <s v="LIS823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30630"/>
    <s v="En línea"/>
  </r>
  <r>
    <s v="02276437"/>
    <s v="04/02/2025"/>
    <s v="21:03"/>
    <s v="OAP47E"/>
    <x v="0"/>
    <s v="BOGOTÁ, D.C."/>
    <x v="0"/>
    <x v="0"/>
    <n v="31020"/>
    <n v="2"/>
    <n v="15510"/>
    <n v="15510"/>
    <s v="1000800910401005"/>
    <n v="16129.73"/>
    <n v="32259.46"/>
    <x v="22"/>
    <x v="1"/>
    <x v="17"/>
    <n v="1005"/>
    <n v="10008009"/>
    <s v="SABANA"/>
    <n v="1040"/>
    <s v="Combustibles"/>
    <s v="0040007354"/>
    <x v="0"/>
    <s v="63270"/>
    <s v="En línea"/>
  </r>
  <r>
    <s v="01281346"/>
    <s v="04/02/2025"/>
    <s v="21:33"/>
    <s v="OFM57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7127"/>
    <s v="En línea"/>
  </r>
  <r>
    <s v="04333102"/>
    <s v="04/02/2025"/>
    <s v="19:48"/>
    <s v="ODT181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74520"/>
    <s v="En línea"/>
  </r>
  <r>
    <s v="04333142"/>
    <s v="04/02/2025"/>
    <s v="20:49"/>
    <s v="ODT135"/>
    <x v="0"/>
    <s v="BOGOTÁ, D.C."/>
    <x v="0"/>
    <x v="0"/>
    <n v="60597.57"/>
    <n v="3.907"/>
    <n v="15510"/>
    <n v="15510"/>
    <s v="1000800910401005"/>
    <n v="16129.73"/>
    <n v="63018.855109999997"/>
    <x v="22"/>
    <x v="1"/>
    <x v="17"/>
    <n v="1005"/>
    <n v="10008009"/>
    <s v="SABANA"/>
    <n v="1040"/>
    <s v="Combustibles"/>
    <s v="0040007354"/>
    <x v="0"/>
    <s v="216260"/>
    <s v="En línea"/>
  </r>
  <r>
    <s v="01281342"/>
    <s v="04/02/2025"/>
    <s v="21:23"/>
    <s v="LHA19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46416"/>
    <s v="En línea"/>
  </r>
  <r>
    <s v="03171985"/>
    <s v="04/02/2025"/>
    <s v="08:42"/>
    <s v="DDN21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3000"/>
    <s v="En línea"/>
  </r>
  <r>
    <s v="021013523"/>
    <s v="04/02/2025"/>
    <s v="22:11"/>
    <s v="OFV60E"/>
    <x v="0"/>
    <s v="BOGOTÁ, D.C."/>
    <x v="0"/>
    <x v="0"/>
    <n v="22177.96"/>
    <n v="1.4419999999999999"/>
    <n v="15380"/>
    <n v="15380"/>
    <s v="1000800915661005"/>
    <n v="16129.73"/>
    <n v="23259.070659999998"/>
    <x v="24"/>
    <x v="1"/>
    <x v="16"/>
    <n v="1005"/>
    <n v="10008009"/>
    <s v="SABANA"/>
    <n v="1566"/>
    <s v="Combustibles"/>
    <s v="0040007354"/>
    <x v="0"/>
    <s v="44965"/>
    <s v="En línea"/>
  </r>
  <r>
    <s v="02463194"/>
    <s v="04/02/2025"/>
    <s v="07:16"/>
    <s v="OFL7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7494"/>
    <s v="En línea"/>
  </r>
  <r>
    <s v="01688782"/>
    <s v="04/02/2025"/>
    <s v="07:11"/>
    <s v="OFQ3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0436"/>
    <s v="En línea"/>
  </r>
  <r>
    <s v="01688795"/>
    <s v="04/02/2025"/>
    <s v="07:20"/>
    <s v="OFL14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4957"/>
    <s v="En línea"/>
  </r>
  <r>
    <s v="01688686"/>
    <s v="04/02/2025"/>
    <s v="04:46"/>
    <s v="DDW2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8700"/>
    <s v="En línea"/>
  </r>
  <r>
    <s v="01688758"/>
    <s v="04/02/2025"/>
    <s v="06:39"/>
    <s v="OGB98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4958"/>
    <s v="En línea"/>
  </r>
  <r>
    <s v="02463260"/>
    <s v="04/02/2025"/>
    <s v="08:33"/>
    <s v="DDV71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90021"/>
    <s v="En línea"/>
  </r>
  <r>
    <s v="02463451"/>
    <s v="04/02/2025"/>
    <s v="11:57"/>
    <s v="OGE17E"/>
    <x v="0"/>
    <s v="BOGOTÁ, D.C."/>
    <x v="0"/>
    <x v="0"/>
    <n v="21327.119999999999"/>
    <n v="1.3680000000000001"/>
    <n v="15590"/>
    <n v="15590"/>
    <s v="1000800910391005"/>
    <n v="16129.73"/>
    <n v="22065.47064"/>
    <x v="5"/>
    <x v="1"/>
    <x v="17"/>
    <n v="1005"/>
    <n v="10008009"/>
    <s v="SABANA"/>
    <n v="1039"/>
    <s v="Combustibles"/>
    <s v="0040007354"/>
    <x v="0"/>
    <s v="56794"/>
    <s v="En línea"/>
  </r>
  <r>
    <s v="02463449"/>
    <s v="04/02/2025"/>
    <s v="11:54"/>
    <s v="OFY3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7561"/>
    <s v="En línea"/>
  </r>
  <r>
    <s v="01689251"/>
    <s v="04/02/2025"/>
    <s v="15:04"/>
    <s v="MMP22C"/>
    <x v="0"/>
    <s v="BOGOTÁ, D.C."/>
    <x v="0"/>
    <x v="0"/>
    <n v="31180"/>
    <n v="2"/>
    <n v="15590"/>
    <n v="15590"/>
    <s v="1000800910391005"/>
    <n v="16129.73"/>
    <n v="32259.46"/>
    <x v="5"/>
    <x v="1"/>
    <x v="17"/>
    <n v="1005"/>
    <n v="10008009"/>
    <s v="SABANA"/>
    <n v="1039"/>
    <s v="Combustibles"/>
    <s v="0040007354"/>
    <x v="0"/>
    <s v="44915"/>
    <s v="En línea"/>
  </r>
  <r>
    <s v="01689664"/>
    <s v="04/02/2025"/>
    <s v="22:09"/>
    <s v="OFQ48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0317"/>
    <s v="En línea"/>
  </r>
  <r>
    <s v="02463762"/>
    <s v="04/02/2025"/>
    <s v="18:25"/>
    <s v="OFR36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1060"/>
    <s v="En línea"/>
  </r>
  <r>
    <s v="02463782"/>
    <s v="04/02/2025"/>
    <s v="18:42"/>
    <s v="DDV74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19128"/>
    <s v="En línea"/>
  </r>
  <r>
    <s v="02739375"/>
    <s v="04/02/2025"/>
    <s v="18:52"/>
    <s v="GCX147"/>
    <x v="2"/>
    <s v="BOGOTÁ, D.C."/>
    <x v="0"/>
    <x v="1"/>
    <n v="152312.88"/>
    <n v="14.759"/>
    <n v="10320"/>
    <n v="10320"/>
    <s v="100080091047267"/>
    <n v="10697.3"/>
    <n v="157881.45069999999"/>
    <x v="6"/>
    <x v="1"/>
    <x v="19"/>
    <n v="267"/>
    <n v="10008009"/>
    <s v="SABANA"/>
    <n v="1047"/>
    <s v="Combustibles"/>
    <s v="0040006107"/>
    <x v="0"/>
    <s v="55955"/>
    <s v="En línea"/>
  </r>
  <r>
    <s v="02739213"/>
    <s v="04/02/2025"/>
    <s v="16:47"/>
    <s v="OLM913"/>
    <x v="8"/>
    <s v="BOGOTÁ, D.C."/>
    <x v="0"/>
    <x v="1"/>
    <n v="150166.32"/>
    <n v="14.551"/>
    <n v="10320"/>
    <n v="10320"/>
    <s v="1000800910472289"/>
    <n v="10448.01"/>
    <n v="152028.99351"/>
    <x v="6"/>
    <x v="1"/>
    <x v="21"/>
    <n v="2289"/>
    <n v="10008009"/>
    <s v="SABANA"/>
    <n v="1047"/>
    <s v="Combustibles"/>
    <s v="0040005785"/>
    <x v="0"/>
    <s v="137929"/>
    <s v="En línea"/>
  </r>
  <r>
    <s v="02545381"/>
    <s v="04/02/2025"/>
    <s v="23:10"/>
    <s v="GCX046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83039"/>
    <s v="En línea"/>
  </r>
  <r>
    <s v="02544575"/>
    <s v="04/02/2025"/>
    <s v="04:45"/>
    <s v="GCX049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01949"/>
    <s v="En línea"/>
  </r>
  <r>
    <s v="02419496"/>
    <s v="04/02/2025"/>
    <s v="08:46"/>
    <s v="OAP83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57618"/>
    <s v="En línea"/>
  </r>
  <r>
    <s v="01430529"/>
    <s v="04/02/2025"/>
    <s v="06:06"/>
    <s v="OAM67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112873"/>
    <s v="En línea"/>
  </r>
  <r>
    <s v="48939193"/>
    <s v="04/02/2025"/>
    <s v="21:15"/>
    <s v="OFX13E"/>
    <x v="0"/>
    <s v="BOGOTÁ, D.C."/>
    <x v="0"/>
    <x v="0"/>
    <n v="23610"/>
    <n v="1.5"/>
    <n v="15740"/>
    <n v="15740"/>
    <s v="1000800923351005"/>
    <n v="16129.73"/>
    <n v="24194.595000000001"/>
    <x v="42"/>
    <x v="1"/>
    <x v="16"/>
    <n v="1005"/>
    <n v="10008009"/>
    <s v="SABANA"/>
    <n v="2335"/>
    <s v="Combustibles"/>
    <s v="0040007354"/>
    <x v="0"/>
    <s v="37527"/>
    <s v="En línea"/>
  </r>
  <r>
    <s v="2352996"/>
    <s v="04/02/2025"/>
    <s v="17:22"/>
    <s v="OFV19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6893"/>
    <s v="En línea"/>
  </r>
  <r>
    <s v="2352957"/>
    <s v="04/02/2025"/>
    <s v="16:50"/>
    <s v="OFY45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5407"/>
    <s v="En línea"/>
  </r>
  <r>
    <s v="2352897"/>
    <s v="04/02/2025"/>
    <s v="15:50"/>
    <s v="OFX71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8736"/>
    <s v="En línea"/>
  </r>
  <r>
    <s v="2352832"/>
    <s v="04/02/2025"/>
    <s v="14:36"/>
    <s v="OFY47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7881"/>
    <s v="En línea"/>
  </r>
  <r>
    <s v="2353214"/>
    <s v="04/02/2025"/>
    <s v="20:06"/>
    <s v="OLN202"/>
    <x v="0"/>
    <s v="BOGOTÁ, D.C."/>
    <x v="0"/>
    <x v="0"/>
    <n v="63308"/>
    <n v="4"/>
    <n v="15827"/>
    <n v="15827"/>
    <s v="1000800923381005"/>
    <n v="16129.73"/>
    <n v="64518.92"/>
    <x v="8"/>
    <x v="1"/>
    <x v="16"/>
    <n v="1005"/>
    <n v="10008009"/>
    <s v="SABANA"/>
    <n v="2338"/>
    <s v="Combustibles"/>
    <s v="0040007354"/>
    <x v="0"/>
    <s v="104810"/>
    <s v="En línea"/>
  </r>
  <r>
    <s v="2352681"/>
    <s v="04/02/2025"/>
    <s v="11:24"/>
    <s v="GCX125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94592"/>
    <s v="En línea"/>
  </r>
  <r>
    <s v="2353273"/>
    <s v="04/02/2025"/>
    <s v="21:24"/>
    <s v="LIS754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37945"/>
    <s v="En línea"/>
  </r>
  <r>
    <s v="2352751"/>
    <s v="04/02/2025"/>
    <s v="13:05"/>
    <s v="OLO406"/>
    <x v="4"/>
    <s v="BOGOTÁ, D.C."/>
    <x v="0"/>
    <x v="0"/>
    <n v="158270"/>
    <n v="10"/>
    <n v="15827"/>
    <n v="15827"/>
    <s v="1000800923381660"/>
    <n v="16129.73"/>
    <n v="161297.29999999999"/>
    <x v="8"/>
    <x v="1"/>
    <x v="28"/>
    <n v="1660"/>
    <n v="10008009"/>
    <s v="SABANA"/>
    <n v="2338"/>
    <s v="Combustibles"/>
    <s v="0040006223"/>
    <x v="0"/>
    <s v="126363"/>
    <s v="En línea"/>
  </r>
  <r>
    <s v="02747807"/>
    <s v="04/02/2025"/>
    <s v="23:28"/>
    <s v="LIS860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7087"/>
    <s v="En línea"/>
  </r>
  <r>
    <s v="01758366"/>
    <s v="04/02/2025"/>
    <s v="00:58"/>
    <s v="JQV016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89509"/>
    <s v="En línea"/>
  </r>
  <r>
    <s v="01650603"/>
    <s v="04/02/2025"/>
    <s v="07:43"/>
    <s v="OBI101"/>
    <x v="7"/>
    <s v="BOGOTÁ, D.C."/>
    <x v="0"/>
    <x v="0"/>
    <n v="172464.48"/>
    <n v="10.992000000000001"/>
    <n v="15690"/>
    <n v="15690"/>
    <s v="1000800920461011"/>
    <n v="15739.65"/>
    <n v="173010.2328"/>
    <x v="2"/>
    <x v="1"/>
    <x v="24"/>
    <n v="1011"/>
    <n v="10008009"/>
    <s v="SABANA"/>
    <n v="2046"/>
    <s v="Combustibles"/>
    <s v="0040006505"/>
    <x v="0"/>
    <s v="269730"/>
    <s v="En línea"/>
  </r>
  <r>
    <s v="02853500"/>
    <s v="04/02/2025"/>
    <s v="10:42"/>
    <s v="OLM896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13500"/>
    <s v="En línea"/>
  </r>
  <r>
    <s v="02853330"/>
    <s v="04/02/2025"/>
    <s v="07:26"/>
    <s v="OBH776"/>
    <x v="2"/>
    <s v="BOGOTÁ, D.C."/>
    <x v="0"/>
    <x v="1"/>
    <n v="244208.88"/>
    <n v="22.866"/>
    <n v="10680"/>
    <n v="10680"/>
    <s v="10008009928267"/>
    <n v="10697.3"/>
    <n v="244604.46179999999"/>
    <x v="4"/>
    <x v="1"/>
    <x v="19"/>
    <n v="267"/>
    <n v="10008009"/>
    <s v="SABANA"/>
    <n v="928"/>
    <s v="Combustibles"/>
    <s v="0040006107"/>
    <x v="0"/>
    <s v="136831"/>
    <s v="En línea"/>
  </r>
  <r>
    <s v="02371557"/>
    <s v="04/02/2025"/>
    <s v="21:22"/>
    <s v="OKZ539"/>
    <x v="2"/>
    <s v="BOGOTÁ, D.C."/>
    <x v="0"/>
    <x v="1"/>
    <n v="502813.66"/>
    <n v="48.393999999999998"/>
    <n v="10390"/>
    <n v="10390"/>
    <s v="10008009930267"/>
    <n v="10697.3"/>
    <n v="517685.13619999995"/>
    <x v="33"/>
    <x v="1"/>
    <x v="19"/>
    <n v="267"/>
    <n v="10008009"/>
    <s v="SABANA"/>
    <n v="930"/>
    <s v="Combustibles"/>
    <s v="0040006107"/>
    <x v="0"/>
    <s v="100441"/>
    <s v="En línea"/>
  </r>
  <r>
    <s v="01625689"/>
    <s v="04/02/2025"/>
    <s v="15:45"/>
    <s v="OKZ899"/>
    <x v="2"/>
    <s v="BOGOTÁ, D.C."/>
    <x v="0"/>
    <x v="1"/>
    <n v="306827.09000000003"/>
    <n v="29.530999999999999"/>
    <n v="10390"/>
    <n v="10390"/>
    <s v="10008009930267"/>
    <n v="10697.3"/>
    <n v="315901.96629999997"/>
    <x v="33"/>
    <x v="1"/>
    <x v="19"/>
    <n v="267"/>
    <n v="10008009"/>
    <s v="SABANA"/>
    <n v="930"/>
    <s v="Combustibles"/>
    <s v="0040006107"/>
    <x v="0"/>
    <s v="107924"/>
    <s v="En línea"/>
  </r>
  <r>
    <s v="02426550"/>
    <s v="04/02/2025"/>
    <s v="10:43"/>
    <s v="LHH13F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7570"/>
    <s v="En línea"/>
  </r>
  <r>
    <s v="01483125"/>
    <s v="04/02/2025"/>
    <s v="00:09"/>
    <s v="OFJ15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84302"/>
    <s v="En línea"/>
  </r>
  <r>
    <s v="03251289"/>
    <s v="04/02/2025"/>
    <s v="17:56"/>
    <s v="OAN37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4370"/>
    <s v="En línea"/>
  </r>
  <r>
    <s v="04190052"/>
    <s v="04/02/2025"/>
    <s v="18:40"/>
    <s v="OAM36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9982"/>
    <s v="En línea"/>
  </r>
  <r>
    <s v="02241354"/>
    <s v="04/02/2025"/>
    <s v="19:16"/>
    <s v="ODT165"/>
    <x v="0"/>
    <s v="BOGOTÁ, D.C."/>
    <x v="0"/>
    <x v="0"/>
    <n v="76950"/>
    <n v="5"/>
    <n v="15390"/>
    <n v="15390"/>
    <s v="1000800915551005"/>
    <n v="16129.73"/>
    <n v="80648.649999999994"/>
    <x v="31"/>
    <x v="1"/>
    <x v="16"/>
    <n v="1005"/>
    <n v="10008009"/>
    <s v="SABANA"/>
    <n v="1555"/>
    <s v="Combustibles"/>
    <s v="0040007354"/>
    <x v="0"/>
    <s v="140345"/>
    <s v="En línea"/>
  </r>
  <r>
    <s v="04190062"/>
    <s v="04/02/2025"/>
    <s v="19:31"/>
    <s v="OAM39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9373"/>
    <s v="En línea"/>
  </r>
  <r>
    <s v="03251324"/>
    <s v="04/02/2025"/>
    <s v="19:36"/>
    <s v="OAM29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99638"/>
    <s v="En línea"/>
  </r>
  <r>
    <s v="03251260"/>
    <s v="04/02/2025"/>
    <s v="16:29"/>
    <s v="LHE53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6852"/>
    <s v="En línea"/>
  </r>
  <r>
    <s v="02241308"/>
    <s v="04/02/2025"/>
    <s v="17:03"/>
    <s v="LIS739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44875"/>
    <s v="En línea"/>
  </r>
  <r>
    <s v="03251339"/>
    <s v="04/02/2025"/>
    <s v="20:09"/>
    <s v="OKZ625"/>
    <x v="0"/>
    <s v="BOGOTÁ, D.C."/>
    <x v="0"/>
    <x v="0"/>
    <n v="153900"/>
    <n v="10"/>
    <n v="15390"/>
    <n v="15390"/>
    <s v="1000800915551005"/>
    <n v="16129.73"/>
    <n v="161297.29999999999"/>
    <x v="31"/>
    <x v="1"/>
    <x v="16"/>
    <n v="1005"/>
    <n v="10008009"/>
    <s v="SABANA"/>
    <n v="1555"/>
    <s v="Combustibles"/>
    <s v="0040007354"/>
    <x v="0"/>
    <s v="113755"/>
    <s v="En línea"/>
  </r>
  <r>
    <s v="01138153"/>
    <s v="04/02/2025"/>
    <s v="07:56"/>
    <s v="UKP21D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12461"/>
    <s v="En línea"/>
  </r>
  <r>
    <s v="03251103"/>
    <s v="04/02/2025"/>
    <s v="08:11"/>
    <s v="LHB12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0313"/>
    <s v="En línea"/>
  </r>
  <r>
    <s v="02241142"/>
    <s v="04/02/2025"/>
    <s v="08:15"/>
    <s v="OFX2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32964"/>
    <s v="En línea"/>
  </r>
  <r>
    <s v="02241112"/>
    <s v="04/02/2025"/>
    <s v="06:57"/>
    <s v="LHF07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6798"/>
    <s v="En línea"/>
  </r>
  <r>
    <s v="02241129"/>
    <s v="04/02/2025"/>
    <s v="07:56"/>
    <s v="DDY26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71124"/>
    <s v="En línea"/>
  </r>
  <r>
    <s v="03251127"/>
    <s v="04/02/2025"/>
    <s v="09:24"/>
    <s v="OAN27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1704"/>
    <s v="En línea"/>
  </r>
  <r>
    <s v="04189920"/>
    <s v="04/02/2025"/>
    <s v="09:51"/>
    <s v="OAM77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5610"/>
    <s v="En línea"/>
  </r>
  <r>
    <s v="02241357"/>
    <s v="04/02/2025"/>
    <s v="19:23"/>
    <s v="LIS827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4125"/>
    <s v="En línea"/>
  </r>
  <r>
    <s v="04189901"/>
    <s v="04/02/2025"/>
    <s v="09:11"/>
    <s v="OLO701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90721"/>
    <s v="En línea"/>
  </r>
  <r>
    <s v="02738844"/>
    <s v="04/02/2025"/>
    <s v="10:29"/>
    <s v="OFX9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1164"/>
    <s v="En línea"/>
  </r>
  <r>
    <s v="01860830"/>
    <s v="04/02/2025"/>
    <s v="12:53"/>
    <s v="UKP08D"/>
    <x v="0"/>
    <s v="BOGOTÁ, D.C."/>
    <x v="0"/>
    <x v="0"/>
    <n v="30920"/>
    <n v="2"/>
    <n v="15460"/>
    <n v="15460"/>
    <s v="1000800910471005"/>
    <n v="16129.73"/>
    <n v="32259.46"/>
    <x v="6"/>
    <x v="1"/>
    <x v="17"/>
    <n v="1005"/>
    <n v="10008009"/>
    <s v="SABANA"/>
    <n v="1047"/>
    <s v="Combustibles"/>
    <s v="0040007354"/>
    <x v="0"/>
    <s v="24074"/>
    <s v="En línea"/>
  </r>
  <r>
    <s v="01861247"/>
    <s v="04/02/2025"/>
    <s v="18:20"/>
    <s v="OEU920"/>
    <x v="0"/>
    <s v="BOGOTÁ, D.C."/>
    <x v="0"/>
    <x v="0"/>
    <n v="46380"/>
    <n v="3"/>
    <n v="15460"/>
    <n v="15460"/>
    <s v="1000800910471005"/>
    <n v="16129.73"/>
    <n v="48389.19"/>
    <x v="6"/>
    <x v="1"/>
    <x v="17"/>
    <n v="1005"/>
    <n v="10008009"/>
    <s v="SABANA"/>
    <n v="1047"/>
    <s v="Combustibles"/>
    <s v="0040007354"/>
    <x v="0"/>
    <s v="205187"/>
    <s v="En línea"/>
  </r>
  <r>
    <s v="02739311"/>
    <s v="04/02/2025"/>
    <s v="17:55"/>
    <s v="OFY03E"/>
    <x v="0"/>
    <s v="BOGOTÁ, D.C."/>
    <x v="0"/>
    <x v="0"/>
    <n v="22216.02"/>
    <n v="1.4370000000000001"/>
    <n v="15460"/>
    <n v="15460"/>
    <s v="1000800910471005"/>
    <n v="16129.73"/>
    <n v="23178.422010000002"/>
    <x v="6"/>
    <x v="1"/>
    <x v="17"/>
    <n v="1005"/>
    <n v="10008009"/>
    <s v="SABANA"/>
    <n v="1047"/>
    <s v="Combustibles"/>
    <s v="0040007354"/>
    <x v="0"/>
    <s v="70519"/>
    <s v="En línea"/>
  </r>
  <r>
    <s v="01861307"/>
    <s v="04/02/2025"/>
    <s v="18:57"/>
    <s v="OEU925"/>
    <x v="0"/>
    <s v="BOGOTÁ, D.C."/>
    <x v="0"/>
    <x v="0"/>
    <n v="46380"/>
    <n v="3"/>
    <n v="15460"/>
    <n v="15460"/>
    <s v="1000800910471005"/>
    <n v="16129.73"/>
    <n v="48389.19"/>
    <x v="6"/>
    <x v="1"/>
    <x v="17"/>
    <n v="1005"/>
    <n v="10008009"/>
    <s v="SABANA"/>
    <n v="1047"/>
    <s v="Combustibles"/>
    <s v="0040007354"/>
    <x v="0"/>
    <s v="176344"/>
    <s v="En línea"/>
  </r>
  <r>
    <s v="01860777"/>
    <s v="04/02/2025"/>
    <s v="12:14"/>
    <s v="OFW8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2148"/>
    <s v="En línea"/>
  </r>
  <r>
    <s v="02739474"/>
    <s v="04/02/2025"/>
    <s v="20:26"/>
    <s v="AWV05D"/>
    <x v="0"/>
    <s v="BOGOTÁ, D.C."/>
    <x v="0"/>
    <x v="0"/>
    <n v="15460"/>
    <n v="1"/>
    <n v="15460"/>
    <n v="15460"/>
    <s v="1000800910471005"/>
    <n v="16129.73"/>
    <n v="16129.73"/>
    <x v="6"/>
    <x v="1"/>
    <x v="17"/>
    <n v="1005"/>
    <n v="10008009"/>
    <s v="SABANA"/>
    <n v="1047"/>
    <s v="Combustibles"/>
    <s v="0040007354"/>
    <x v="0"/>
    <s v="93240"/>
    <s v="En línea"/>
  </r>
  <r>
    <s v="01861470"/>
    <s v="04/02/2025"/>
    <s v="21:18"/>
    <s v="OFP6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8220"/>
    <s v="En línea"/>
  </r>
  <r>
    <s v="01860905"/>
    <s v="04/02/2025"/>
    <s v="13:54"/>
    <s v="OGD92E"/>
    <x v="0"/>
    <s v="BOGOTÁ, D.C."/>
    <x v="0"/>
    <x v="0"/>
    <n v="30920"/>
    <n v="2"/>
    <n v="15460"/>
    <n v="15460"/>
    <s v="1000800910471005"/>
    <n v="16129.73"/>
    <n v="32259.46"/>
    <x v="6"/>
    <x v="1"/>
    <x v="17"/>
    <n v="1005"/>
    <n v="10008009"/>
    <s v="SABANA"/>
    <n v="1047"/>
    <s v="Combustibles"/>
    <s v="0040007354"/>
    <x v="0"/>
    <s v="38427"/>
    <s v="En línea"/>
  </r>
  <r>
    <s v="01860982"/>
    <s v="04/02/2025"/>
    <s v="14:48"/>
    <s v="OFX7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5320"/>
    <s v="En línea"/>
  </r>
  <r>
    <s v="01860129"/>
    <s v="04/02/2025"/>
    <s v="01:22"/>
    <s v="OFM3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28070"/>
    <s v="En línea"/>
  </r>
  <r>
    <s v="01860141"/>
    <s v="04/02/2025"/>
    <s v="01:49"/>
    <s v="OFM2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6160"/>
    <s v="En línea"/>
  </r>
  <r>
    <s v="02739099"/>
    <s v="04/02/2025"/>
    <s v="14:42"/>
    <s v="ODT159"/>
    <x v="0"/>
    <s v="BOGOTÁ, D.C."/>
    <x v="0"/>
    <x v="0"/>
    <n v="77300"/>
    <n v="5"/>
    <n v="15460"/>
    <n v="15460"/>
    <s v="1000800910471005"/>
    <n v="16129.73"/>
    <n v="80648.649999999994"/>
    <x v="6"/>
    <x v="1"/>
    <x v="17"/>
    <n v="1005"/>
    <n v="10008009"/>
    <s v="SABANA"/>
    <n v="1047"/>
    <s v="Combustibles"/>
    <s v="0040007354"/>
    <x v="0"/>
    <s v="154384"/>
    <s v="En línea"/>
  </r>
  <r>
    <s v="02739643"/>
    <s v="04/02/2025"/>
    <s v="23:04"/>
    <s v="LHB47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19913"/>
    <s v="En línea"/>
  </r>
  <r>
    <s v="02739453"/>
    <s v="04/02/2025"/>
    <s v="20:07"/>
    <s v="LHE29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29493"/>
    <s v="En línea"/>
  </r>
  <r>
    <s v="01860110"/>
    <s v="04/02/2025"/>
    <s v="00:22"/>
    <s v="GCX142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37310"/>
    <s v="En línea"/>
  </r>
  <r>
    <s v="02739494"/>
    <s v="04/02/2025"/>
    <s v="20:41"/>
    <s v="OLO677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26764"/>
    <s v="En línea"/>
  </r>
  <r>
    <s v="02739487"/>
    <s v="04/02/2025"/>
    <s v="20:36"/>
    <s v="GCX138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5303"/>
    <s v="En línea"/>
  </r>
  <r>
    <s v="01860474"/>
    <s v="04/02/2025"/>
    <s v="08:02"/>
    <s v="GCX133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10335"/>
    <s v="En línea"/>
  </r>
  <r>
    <s v="01860310"/>
    <s v="04/02/2025"/>
    <s v="06:22"/>
    <s v="OKZ819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74304"/>
    <s v="En línea"/>
  </r>
  <r>
    <s v="02672878"/>
    <s v="04/02/2025"/>
    <s v="05:22"/>
    <s v="OJX004"/>
    <x v="0"/>
    <s v="BOGOTÁ, D.C."/>
    <x v="0"/>
    <x v="0"/>
    <n v="61520"/>
    <n v="4"/>
    <n v="15380"/>
    <n v="15380"/>
    <s v="1000800910611005"/>
    <n v="16129.73"/>
    <n v="64518.92"/>
    <x v="15"/>
    <x v="1"/>
    <x v="17"/>
    <n v="1005"/>
    <n v="10008009"/>
    <s v="SABANA"/>
    <n v="1061"/>
    <s v="Combustibles"/>
    <s v="0040007354"/>
    <x v="0"/>
    <s v="228887"/>
    <s v="En línea"/>
  </r>
  <r>
    <s v="02672822"/>
    <s v="04/02/2025"/>
    <s v="00:02"/>
    <s v="OGC14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69511"/>
    <s v="En línea"/>
  </r>
  <r>
    <s v="02673289"/>
    <s v="04/02/2025"/>
    <s v="12:19"/>
    <s v="DDY20E"/>
    <x v="0"/>
    <s v="BOGOTÁ, D.C."/>
    <x v="0"/>
    <x v="0"/>
    <n v="15380"/>
    <n v="1"/>
    <n v="15380"/>
    <n v="15380"/>
    <s v="1000800910611005"/>
    <n v="16129.73"/>
    <n v="16129.73"/>
    <x v="15"/>
    <x v="1"/>
    <x v="17"/>
    <n v="1005"/>
    <n v="10008009"/>
    <s v="SABANA"/>
    <n v="1061"/>
    <s v="Combustibles"/>
    <s v="0040007354"/>
    <x v="0"/>
    <s v="62112"/>
    <s v="En línea"/>
  </r>
  <r>
    <s v="02673415"/>
    <s v="04/02/2025"/>
    <s v="14:32"/>
    <s v="JQV277"/>
    <x v="0"/>
    <s v="BOGOTÁ, D.C."/>
    <x v="0"/>
    <x v="0"/>
    <n v="46140"/>
    <n v="3"/>
    <n v="15380"/>
    <n v="15380"/>
    <s v="1000800910611005"/>
    <n v="16129.73"/>
    <n v="48389.19"/>
    <x v="15"/>
    <x v="1"/>
    <x v="17"/>
    <n v="1005"/>
    <n v="10008009"/>
    <s v="SABANA"/>
    <n v="1061"/>
    <s v="Combustibles"/>
    <s v="0040007354"/>
    <x v="0"/>
    <s v="67143"/>
    <s v="En línea"/>
  </r>
  <r>
    <s v="02673210"/>
    <s v="04/02/2025"/>
    <s v="10:49"/>
    <s v="LIT174"/>
    <x v="4"/>
    <s v="BOGOTÁ, D.C."/>
    <x v="0"/>
    <x v="0"/>
    <n v="113888.9"/>
    <n v="7.4050000000000002"/>
    <n v="15380"/>
    <n v="15380"/>
    <s v="1000800910611660"/>
    <n v="16129.73"/>
    <n v="119440.65065"/>
    <x v="15"/>
    <x v="1"/>
    <x v="28"/>
    <n v="1660"/>
    <n v="10008009"/>
    <s v="SABANA"/>
    <n v="1061"/>
    <s v="Combustibles"/>
    <s v="0040006223"/>
    <x v="0"/>
    <s v="20464"/>
    <s v="En línea"/>
  </r>
  <r>
    <s v="01558347"/>
    <s v="04/02/2025"/>
    <s v="16:53"/>
    <s v="OFM86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37704"/>
    <s v="En línea"/>
  </r>
  <r>
    <s v="01558512"/>
    <s v="04/02/2025"/>
    <s v="20:00"/>
    <s v="OAN50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8888"/>
    <s v="En línea"/>
  </r>
  <r>
    <s v="02455884"/>
    <s v="04/02/2025"/>
    <s v="21:13"/>
    <s v="OLO307"/>
    <x v="0"/>
    <s v="BOGOTÁ, D.C."/>
    <x v="0"/>
    <x v="0"/>
    <n v="62920"/>
    <n v="4"/>
    <n v="15730"/>
    <n v="15730"/>
    <s v="1000800910671005"/>
    <n v="16129.73"/>
    <n v="64518.92"/>
    <x v="36"/>
    <x v="1"/>
    <x v="17"/>
    <n v="1005"/>
    <n v="10008009"/>
    <s v="SABANA"/>
    <n v="1067"/>
    <s v="Combustibles"/>
    <s v="0040007354"/>
    <x v="0"/>
    <s v="75360"/>
    <s v="En línea"/>
  </r>
  <r>
    <s v="02455366"/>
    <s v="04/02/2025"/>
    <s v="07:29"/>
    <s v="OFR26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4400"/>
    <s v="En línea"/>
  </r>
  <r>
    <s v="01558025"/>
    <s v="04/02/2025"/>
    <s v="08:19"/>
    <s v="LHE38F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27996"/>
    <s v="En línea"/>
  </r>
  <r>
    <s v="01557955"/>
    <s v="04/02/2025"/>
    <s v="06:08"/>
    <s v="DDU50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7184"/>
    <s v="En línea"/>
  </r>
  <r>
    <s v="01557996"/>
    <s v="04/02/2025"/>
    <s v="07:25"/>
    <s v="OGF26E"/>
    <x v="0"/>
    <s v="BOGOTÁ, D.C."/>
    <x v="0"/>
    <x v="0"/>
    <n v="17397.38"/>
    <n v="1.1060000000000001"/>
    <n v="15730"/>
    <n v="15730"/>
    <s v="1000800910671005"/>
    <n v="16129.73"/>
    <n v="17839.481380000001"/>
    <x v="36"/>
    <x v="1"/>
    <x v="17"/>
    <n v="1005"/>
    <n v="10008009"/>
    <s v="SABANA"/>
    <n v="1067"/>
    <s v="Combustibles"/>
    <s v="0040007354"/>
    <x v="0"/>
    <s v="73103"/>
    <s v="En línea"/>
  </r>
  <r>
    <s v="02455317"/>
    <s v="04/02/2025"/>
    <s v="05:02"/>
    <s v="OGB10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72675"/>
    <s v="En línea"/>
  </r>
  <r>
    <s v="01557848"/>
    <s v="04/02/2025"/>
    <s v="01:50"/>
    <s v="OFM79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41162"/>
    <s v="En línea"/>
  </r>
  <r>
    <s v="02455837"/>
    <s v="04/02/2025"/>
    <s v="20:01"/>
    <s v="LHE10F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11321"/>
    <s v="En línea"/>
  </r>
  <r>
    <s v="0181521"/>
    <s v="04/02/2025"/>
    <s v="04:08"/>
    <s v="OFZ57E"/>
    <x v="0"/>
    <s v="BOGOTÁ, D.C."/>
    <x v="0"/>
    <x v="0"/>
    <n v="23370"/>
    <n v="1.5"/>
    <n v="15580"/>
    <n v="15580"/>
    <s v="1000800916211005"/>
    <n v="16129.73"/>
    <n v="24194.595000000001"/>
    <x v="44"/>
    <x v="1"/>
    <x v="16"/>
    <n v="1005"/>
    <n v="10008009"/>
    <s v="SABANA"/>
    <n v="1621"/>
    <s v="Combustibles"/>
    <s v="0040007354"/>
    <x v="0"/>
    <s v="79016"/>
    <s v="En línea"/>
  </r>
  <r>
    <s v="03119958"/>
    <s v="04/02/2025"/>
    <s v="14:13"/>
    <s v="OGF90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87125"/>
    <s v="En línea"/>
  </r>
  <r>
    <s v="02104073"/>
    <s v="04/02/2025"/>
    <s v="21:53"/>
    <s v="OFJ36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69180"/>
    <s v="En línea"/>
  </r>
  <r>
    <s v="03120006"/>
    <s v="04/02/2025"/>
    <s v="16:17"/>
    <s v="OGC10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45224"/>
    <s v="En línea"/>
  </r>
  <r>
    <s v="0476368"/>
    <s v="04/02/2025"/>
    <s v="18:35"/>
    <s v="OFY23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84629"/>
    <s v="En línea"/>
  </r>
  <r>
    <s v="02392266"/>
    <s v="04/02/2025"/>
    <s v="06:32"/>
    <s v="OAN52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0076"/>
    <s v="En línea"/>
  </r>
  <r>
    <s v="04226345"/>
    <s v="04/02/2025"/>
    <s v="10:22"/>
    <s v="DDR22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73056"/>
    <s v="En línea"/>
  </r>
  <r>
    <s v="01464325"/>
    <s v="04/02/2025"/>
    <s v="19:56"/>
    <s v="OKZ849"/>
    <x v="0"/>
    <s v="BOGOTÁ, D.C."/>
    <x v="0"/>
    <x v="0"/>
    <n v="61520"/>
    <n v="4"/>
    <n v="15380"/>
    <n v="15380"/>
    <s v="1000800926001005"/>
    <n v="16129.73"/>
    <n v="64518.92"/>
    <x v="14"/>
    <x v="1"/>
    <x v="16"/>
    <n v="1005"/>
    <n v="10008009"/>
    <s v="SABANA"/>
    <n v="2600"/>
    <s v="Combustibles"/>
    <s v="0040007354"/>
    <x v="0"/>
    <s v="117580"/>
    <s v="En línea"/>
  </r>
  <r>
    <s v="03252957"/>
    <s v="04/02/2025"/>
    <s v="10:05"/>
    <s v="GCX116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90188"/>
    <s v="En línea"/>
  </r>
  <r>
    <s v="01464355"/>
    <s v="04/02/2025"/>
    <s v="20:57"/>
    <s v="OKZ814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215889"/>
    <s v="En línea"/>
  </r>
  <r>
    <s v="04226635"/>
    <s v="04/02/2025"/>
    <s v="21:26"/>
    <s v="LIT151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27680"/>
    <s v="En línea"/>
  </r>
  <r>
    <s v="02392706"/>
    <s v="04/02/2025"/>
    <s v="23:06"/>
    <s v="OLO686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30198"/>
    <s v="En línea"/>
  </r>
  <r>
    <s v="03269291"/>
    <s v="04/02/2025"/>
    <s v="11:53"/>
    <s v="OAM68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93097"/>
    <s v="En línea"/>
  </r>
  <r>
    <s v="02339284"/>
    <s v="04/02/2025"/>
    <s v="21:26"/>
    <s v="OFZ04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89351"/>
    <s v="En línea"/>
  </r>
  <r>
    <s v="02339327"/>
    <s v="04/02/2025"/>
    <s v="23:21"/>
    <s v="DDQ58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65748"/>
    <s v="En línea"/>
  </r>
  <r>
    <s v="04281860"/>
    <s v="04/02/2025"/>
    <s v="23:07"/>
    <s v="LIS757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56340"/>
    <s v="En línea"/>
  </r>
  <r>
    <s v="01650897"/>
    <s v="04/02/2025"/>
    <s v="14:33"/>
    <s v="CA15"/>
    <x v="7"/>
    <s v="BOGOTÁ, D.C."/>
    <x v="0"/>
    <x v="1"/>
    <n v="125770.4"/>
    <n v="12.14"/>
    <n v="10360"/>
    <n v="10360"/>
    <s v="1000800920461011"/>
    <n v="10322.65"/>
    <n v="125316.97100000001"/>
    <x v="2"/>
    <x v="1"/>
    <x v="24"/>
    <n v="1011"/>
    <n v="10008009"/>
    <s v="SABANA"/>
    <n v="2046"/>
    <s v="Combustibles"/>
    <s v="0040006505"/>
    <x v="0"/>
    <s v="2432"/>
    <s v="En línea"/>
  </r>
  <r>
    <s v="02853737"/>
    <s v="04/02/2025"/>
    <s v="16:26"/>
    <s v="DDN06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96772"/>
    <s v="En línea"/>
  </r>
  <r>
    <s v="02853713"/>
    <s v="04/02/2025"/>
    <s v="15:57"/>
    <s v="JQV267"/>
    <x v="0"/>
    <s v="BOGOTÁ, D.C."/>
    <x v="0"/>
    <x v="0"/>
    <n v="46380"/>
    <n v="3"/>
    <n v="15460"/>
    <n v="15460"/>
    <s v="100080099281005"/>
    <n v="16129.73"/>
    <n v="48389.19"/>
    <x v="4"/>
    <x v="1"/>
    <x v="17"/>
    <n v="1005"/>
    <n v="10008009"/>
    <s v="SABANA"/>
    <n v="928"/>
    <s v="Combustibles"/>
    <s v="0040007354"/>
    <x v="0"/>
    <s v="62643"/>
    <s v="En línea"/>
  </r>
  <r>
    <s v="02853380"/>
    <s v="04/02/2025"/>
    <s v="08:25"/>
    <s v="OFY26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101359"/>
    <s v="En línea"/>
  </r>
  <r>
    <s v="011011015"/>
    <s v="04/02/2025"/>
    <s v="07:32"/>
    <s v="OFZ81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62987"/>
    <s v="En línea"/>
  </r>
  <r>
    <s v="011010853"/>
    <s v="04/02/2025"/>
    <s v="04:27"/>
    <s v="OFN01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62463"/>
    <s v="En línea"/>
  </r>
  <r>
    <s v="01420103"/>
    <s v="04/02/2025"/>
    <s v="22:16"/>
    <s v="OLN089"/>
    <x v="0"/>
    <s v="BOGOTÁ, D.C."/>
    <x v="0"/>
    <x v="1"/>
    <n v="40960"/>
    <n v="4"/>
    <n v="10240"/>
    <n v="10240"/>
    <s v="1000800914421005"/>
    <n v="10510.43"/>
    <n v="42041.72"/>
    <x v="30"/>
    <x v="1"/>
    <x v="17"/>
    <n v="1005"/>
    <n v="10008009"/>
    <s v="SABANA"/>
    <n v="1442"/>
    <s v="Combustibles"/>
    <s v="0040007354"/>
    <x v="0"/>
    <s v="205039"/>
    <s v="En línea"/>
  </r>
  <r>
    <s v="04249573"/>
    <s v="04/02/2025"/>
    <s v="03:35"/>
    <s v="GCX024"/>
    <x v="0"/>
    <s v="BOGOTÁ, D.C."/>
    <x v="0"/>
    <x v="1"/>
    <n v="40960"/>
    <n v="4"/>
    <n v="10240"/>
    <n v="10240"/>
    <s v="1000800914421005"/>
    <n v="10510.43"/>
    <n v="42041.72"/>
    <x v="30"/>
    <x v="1"/>
    <x v="17"/>
    <n v="1005"/>
    <n v="10008009"/>
    <s v="SABANA"/>
    <n v="1442"/>
    <s v="Combustibles"/>
    <s v="0040007354"/>
    <x v="0"/>
    <s v="138472"/>
    <s v="En línea"/>
  </r>
  <r>
    <s v="02426675"/>
    <s v="04/02/2025"/>
    <s v="14:45"/>
    <s v="OKZ641"/>
    <x v="0"/>
    <s v="BOGOTÁ, D.C."/>
    <x v="0"/>
    <x v="1"/>
    <n v="62940"/>
    <n v="6"/>
    <n v="10490"/>
    <n v="10490"/>
    <s v="100080099581005"/>
    <n v="10510.43"/>
    <n v="63062.58"/>
    <x v="35"/>
    <x v="1"/>
    <x v="17"/>
    <n v="1005"/>
    <n v="10008009"/>
    <s v="SABANA"/>
    <n v="958"/>
    <s v="Combustibles"/>
    <s v="0040007354"/>
    <x v="0"/>
    <s v="154619"/>
    <s v="En línea"/>
  </r>
  <r>
    <s v="0476429"/>
    <s v="04/02/2025"/>
    <s v="23:11"/>
    <s v="GCX106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125970"/>
    <s v="En línea"/>
  </r>
  <r>
    <s v="48909006"/>
    <s v="04/02/2025"/>
    <s v="06:40"/>
    <s v="JQV017"/>
    <x v="0"/>
    <s v="BOGOTÁ, D.C."/>
    <x v="0"/>
    <x v="1"/>
    <n v="42040"/>
    <n v="4"/>
    <n v="10510"/>
    <n v="10510"/>
    <s v="1000800923351005"/>
    <n v="10510.43"/>
    <n v="42041.72"/>
    <x v="42"/>
    <x v="1"/>
    <x v="16"/>
    <n v="1005"/>
    <n v="10008009"/>
    <s v="SABANA"/>
    <n v="2335"/>
    <s v="Combustibles"/>
    <s v="0040007354"/>
    <x v="0"/>
    <s v="92872"/>
    <s v="En línea"/>
  </r>
  <r>
    <s v="01759448"/>
    <s v="04/02/2025"/>
    <s v="23:06"/>
    <s v="OKZ855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29257"/>
    <s v="En línea"/>
  </r>
  <r>
    <s v="01759114"/>
    <s v="04/02/2025"/>
    <s v="17:28"/>
    <s v="OKZ868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26962"/>
    <s v="En línea"/>
  </r>
  <r>
    <s v="02718239"/>
    <s v="04/02/2025"/>
    <s v="00:48"/>
    <s v="OFZ42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67249"/>
    <s v="En línea"/>
  </r>
  <r>
    <s v="01651079"/>
    <s v="04/02/2025"/>
    <s v="19:17"/>
    <s v="OFQ72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4395"/>
    <s v="En línea"/>
  </r>
  <r>
    <s v="02719095"/>
    <s v="04/02/2025"/>
    <s v="23:25"/>
    <s v="OFL19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1020"/>
    <s v="En línea"/>
  </r>
  <r>
    <s v="02718442"/>
    <s v="04/02/2025"/>
    <s v="07:04"/>
    <s v="OLM883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225058"/>
    <s v="En línea"/>
  </r>
  <r>
    <s v="01650991"/>
    <s v="04/02/2025"/>
    <s v="17:19"/>
    <s v="JQV307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40184"/>
    <s v="En línea"/>
  </r>
  <r>
    <s v="01384515"/>
    <s v="04/02/2025"/>
    <s v="15:31"/>
    <s v="LIS756"/>
    <x v="0"/>
    <s v="BOGOTÁ, D.C."/>
    <x v="0"/>
    <x v="1"/>
    <n v="41160"/>
    <n v="4"/>
    <n v="10290"/>
    <n v="10290"/>
    <s v="1000800914191005"/>
    <n v="10510.43"/>
    <n v="42041.72"/>
    <x v="3"/>
    <x v="1"/>
    <x v="17"/>
    <n v="1005"/>
    <n v="10008009"/>
    <s v="SABANA"/>
    <n v="1419"/>
    <s v="Combustibles"/>
    <s v="0040007354"/>
    <x v="0"/>
    <s v="41983"/>
    <s v="En línea"/>
  </r>
  <r>
    <s v="04287720"/>
    <s v="04/02/2025"/>
    <s v="20:25"/>
    <s v="OLN027"/>
    <x v="2"/>
    <s v="BOGOTÁ, D.C."/>
    <x v="0"/>
    <x v="1"/>
    <n v="181135.82"/>
    <n v="17.317"/>
    <n v="10460"/>
    <n v="10460"/>
    <s v="100080091688267"/>
    <n v="10697.3"/>
    <n v="185245.14409999998"/>
    <x v="51"/>
    <x v="1"/>
    <x v="19"/>
    <n v="267"/>
    <n v="10008009"/>
    <s v="SABANA"/>
    <n v="1688"/>
    <s v="Combustibles"/>
    <s v="0040006107"/>
    <x v="0"/>
    <s v="65647"/>
    <s v="En línea"/>
  </r>
  <r>
    <s v="01384676"/>
    <s v="04/02/2025"/>
    <s v="19:00"/>
    <s v="LIS733"/>
    <x v="0"/>
    <s v="BOGOTÁ, D.C."/>
    <x v="0"/>
    <x v="0"/>
    <n v="46170"/>
    <n v="3"/>
    <n v="15390"/>
    <n v="15390"/>
    <s v="1000800914191005"/>
    <n v="16129.73"/>
    <n v="48389.19"/>
    <x v="3"/>
    <x v="1"/>
    <x v="17"/>
    <n v="1005"/>
    <n v="10008009"/>
    <s v="SABANA"/>
    <n v="1419"/>
    <s v="Combustibles"/>
    <s v="0040007354"/>
    <x v="0"/>
    <s v="56066"/>
    <s v="En línea"/>
  </r>
  <r>
    <s v="01384630"/>
    <s v="04/02/2025"/>
    <s v="18:00"/>
    <s v="JQV273"/>
    <x v="0"/>
    <s v="BOGOTÁ, D.C."/>
    <x v="0"/>
    <x v="0"/>
    <n v="46170"/>
    <n v="3"/>
    <n v="15390"/>
    <n v="15390"/>
    <s v="1000800914191005"/>
    <n v="16129.73"/>
    <n v="48389.19"/>
    <x v="3"/>
    <x v="1"/>
    <x v="17"/>
    <n v="1005"/>
    <n v="10008009"/>
    <s v="SABANA"/>
    <n v="1419"/>
    <s v="Combustibles"/>
    <s v="0040007354"/>
    <x v="0"/>
    <s v="37713"/>
    <s v="En línea"/>
  </r>
  <r>
    <s v="02853955"/>
    <s v="04/02/2025"/>
    <s v="21:36"/>
    <s v="GCX111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42710"/>
    <s v="En línea"/>
  </r>
  <r>
    <s v="02853962"/>
    <s v="04/02/2025"/>
    <s v="21:43"/>
    <s v="OLO478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95110"/>
    <s v="En línea"/>
  </r>
  <r>
    <s v="02853998"/>
    <s v="04/02/2025"/>
    <s v="23:01"/>
    <s v="JQU992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99773"/>
    <s v="En línea"/>
  </r>
  <r>
    <s v="011011711"/>
    <s v="04/02/2025"/>
    <s v="21:13"/>
    <s v="JQV302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36577"/>
    <s v="En línea"/>
  </r>
  <r>
    <s v="02377948"/>
    <s v="04/02/2025"/>
    <s v="15:52"/>
    <s v="OBH407"/>
    <x v="3"/>
    <s v="BOGOTÁ, D.C."/>
    <x v="0"/>
    <x v="0"/>
    <n v="171829.35"/>
    <n v="11.164999999999999"/>
    <n v="15390"/>
    <n v="15390"/>
    <s v="1000800914191013"/>
    <n v="15812.78"/>
    <n v="176549.6887"/>
    <x v="3"/>
    <x v="1"/>
    <x v="20"/>
    <n v="1013"/>
    <n v="10008009"/>
    <s v="SABANA"/>
    <n v="1419"/>
    <s v="Combustibles"/>
    <s v="0040006584"/>
    <x v="0"/>
    <s v="261896"/>
    <s v="En línea"/>
  </r>
  <r>
    <s v="48904533"/>
    <s v="04/02/2025"/>
    <s v="00:40"/>
    <s v="OAM43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76926"/>
    <s v="En línea"/>
  </r>
  <r>
    <s v="48908286"/>
    <s v="04/02/2025"/>
    <s v="06:19"/>
    <s v="ODT169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6421"/>
    <s v="En línea"/>
  </r>
  <r>
    <s v="48917619"/>
    <s v="04/02/2025"/>
    <s v="09:57"/>
    <s v="OFU54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40015"/>
    <s v="En línea"/>
  </r>
  <r>
    <s v="48922731"/>
    <s v="04/02/2025"/>
    <s v="12:32"/>
    <s v="OLN137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5072"/>
    <s v="En línea"/>
  </r>
  <r>
    <s v="48934985"/>
    <s v="04/02/2025"/>
    <s v="18:31"/>
    <s v="OAM74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71111"/>
    <s v="En línea"/>
  </r>
  <r>
    <s v="48937579"/>
    <s v="04/02/2025"/>
    <s v="20:02"/>
    <s v="LHE06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5500"/>
    <s v="En línea"/>
  </r>
  <r>
    <s v="48937876"/>
    <s v="04/02/2025"/>
    <s v="20:13"/>
    <s v="DDU66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67423"/>
    <s v="En línea"/>
  </r>
  <r>
    <s v="48940024"/>
    <s v="04/02/2025"/>
    <s v="22:05"/>
    <s v="DDU27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69827"/>
    <s v="En línea"/>
  </r>
  <r>
    <s v="48938471"/>
    <s v="04/02/2025"/>
    <s v="20:38"/>
    <s v="OJX055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96734"/>
    <s v="En línea"/>
  </r>
  <r>
    <s v="48936820"/>
    <s v="04/02/2025"/>
    <s v="19:33"/>
    <s v="LHE73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5749"/>
    <s v="En línea"/>
  </r>
  <r>
    <s v="48937938"/>
    <s v="04/02/2025"/>
    <s v="20:15"/>
    <s v="OLN139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5642"/>
    <s v="En línea"/>
  </r>
  <r>
    <s v="48937142"/>
    <s v="04/02/2025"/>
    <s v="19:45"/>
    <s v="LHF14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8751"/>
    <s v="En línea"/>
  </r>
  <r>
    <s v="48937386"/>
    <s v="04/02/2025"/>
    <s v="19:54"/>
    <s v="OEU937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7226"/>
    <s v="En línea"/>
  </r>
  <r>
    <s v="48938365"/>
    <s v="04/02/2025"/>
    <s v="20:33"/>
    <s v="OJX126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211592"/>
    <s v="En línea"/>
  </r>
  <r>
    <s v="48936726"/>
    <s v="04/02/2025"/>
    <s v="19:30"/>
    <s v="OLN148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0282"/>
    <s v="En línea"/>
  </r>
  <r>
    <s v="48940957"/>
    <s v="04/02/2025"/>
    <s v="23:09"/>
    <s v="OLN153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3565"/>
    <s v="En línea"/>
  </r>
  <r>
    <s v="48932065"/>
    <s v="04/02/2025"/>
    <s v="17:03"/>
    <s v="OLN240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75262"/>
    <s v="En línea"/>
  </r>
  <r>
    <s v="48939368"/>
    <s v="04/02/2025"/>
    <s v="21:23"/>
    <s v="OLO469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97455"/>
    <s v="En línea"/>
  </r>
  <r>
    <s v="48936590"/>
    <s v="04/02/2025"/>
    <s v="19:25"/>
    <s v="OLO476"/>
    <x v="0"/>
    <s v="BOGOTÁ, D.C."/>
    <x v="0"/>
    <x v="1"/>
    <n v="35723.49"/>
    <n v="3.399"/>
    <n v="10510"/>
    <n v="10510"/>
    <s v="1000800935401005"/>
    <n v="10510.43"/>
    <n v="35724.951570000005"/>
    <x v="32"/>
    <x v="1"/>
    <x v="16"/>
    <n v="1005"/>
    <n v="10008009"/>
    <s v="SABANA"/>
    <n v="3540"/>
    <s v="Combustibles"/>
    <s v="0040007354"/>
    <x v="0"/>
    <s v="114316"/>
    <s v="En línea"/>
  </r>
  <r>
    <s v="48936995"/>
    <s v="04/02/2025"/>
    <s v="19:39"/>
    <s v="OKZ592"/>
    <x v="0"/>
    <s v="BOGOTÁ, D.C."/>
    <x v="0"/>
    <x v="1"/>
    <n v="73570"/>
    <n v="7"/>
    <n v="10510"/>
    <n v="10510"/>
    <s v="1000800935401005"/>
    <n v="10510.43"/>
    <n v="73573.010000000009"/>
    <x v="32"/>
    <x v="1"/>
    <x v="16"/>
    <n v="1005"/>
    <n v="10008009"/>
    <s v="SABANA"/>
    <n v="3540"/>
    <s v="Combustibles"/>
    <s v="0040007354"/>
    <x v="0"/>
    <s v="160400"/>
    <s v="En línea"/>
  </r>
  <r>
    <s v="48941030"/>
    <s v="04/02/2025"/>
    <s v="23:17"/>
    <s v="OLN078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212574"/>
    <s v="En línea"/>
  </r>
  <r>
    <s v="02338416"/>
    <s v="04/02/2025"/>
    <s v="11:01"/>
    <s v="OFT52E"/>
    <x v="0"/>
    <s v="BOGOTÁ, D.C."/>
    <x v="0"/>
    <x v="0"/>
    <n v="23685"/>
    <n v="1.5"/>
    <n v="15790"/>
    <n v="15790"/>
    <s v="1000800935811005"/>
    <n v="16129.73"/>
    <n v="24194.595000000001"/>
    <x v="7"/>
    <x v="1"/>
    <x v="16"/>
    <n v="1005"/>
    <n v="10008009"/>
    <s v="SABANA"/>
    <n v="3581"/>
    <s v="Combustibles"/>
    <s v="0040007354"/>
    <x v="0"/>
    <s v="41437"/>
    <s v="En línea"/>
  </r>
  <r>
    <s v="01468712"/>
    <s v="04/02/2025"/>
    <s v="22:26"/>
    <s v="OKZ854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24257"/>
    <s v="En línea"/>
  </r>
  <r>
    <s v="02361715"/>
    <s v="04/02/2025"/>
    <s v="11:06"/>
    <s v="OLO681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38395"/>
    <s v="En línea"/>
  </r>
  <r>
    <s v="01467982"/>
    <s v="04/02/2025"/>
    <s v="02:11"/>
    <s v="OLO592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7800"/>
    <s v="En línea"/>
  </r>
  <r>
    <s v="01467984"/>
    <s v="04/02/2025"/>
    <s v="02:14"/>
    <s v="GCX092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43757"/>
    <s v="En línea"/>
  </r>
  <r>
    <s v="01468023"/>
    <s v="04/02/2025"/>
    <s v="04:17"/>
    <s v="GCX088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7422"/>
    <s v="En línea"/>
  </r>
  <r>
    <s v="02492554"/>
    <s v="04/02/2025"/>
    <s v="06:46"/>
    <s v="OGA42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76254"/>
    <s v="En línea"/>
  </r>
  <r>
    <s v="01625575"/>
    <s v="04/02/2025"/>
    <s v="13:03"/>
    <s v="OFV56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85171"/>
    <s v="En línea"/>
  </r>
  <r>
    <s v="01625334"/>
    <s v="04/02/2025"/>
    <s v="06:46"/>
    <s v="OFV59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77088"/>
    <s v="En línea"/>
  </r>
  <r>
    <s v="01625406"/>
    <s v="04/02/2025"/>
    <s v="08:18"/>
    <s v="LIT176"/>
    <x v="4"/>
    <s v="BOGOTÁ, D.C."/>
    <x v="0"/>
    <x v="0"/>
    <n v="100328.97"/>
    <n v="6.4189999999999996"/>
    <n v="15630"/>
    <n v="15630"/>
    <s v="100080099301660"/>
    <n v="16129.73"/>
    <n v="103536.73686999999"/>
    <x v="33"/>
    <x v="1"/>
    <x v="28"/>
    <n v="1660"/>
    <n v="10008009"/>
    <s v="SABANA"/>
    <n v="930"/>
    <s v="Combustibles"/>
    <s v="0040006223"/>
    <x v="0"/>
    <s v="14345"/>
    <s v="En línea"/>
  </r>
  <r>
    <s v="02785588"/>
    <s v="04/02/2025"/>
    <s v="00:41"/>
    <s v="GCX129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92139"/>
    <s v="En línea"/>
  </r>
  <r>
    <s v="02786520"/>
    <s v="04/02/2025"/>
    <s v="19:19"/>
    <s v="OBG978"/>
    <x v="11"/>
    <s v="BOGOTÁ, D.C."/>
    <x v="0"/>
    <x v="0"/>
    <n v="190037.28"/>
    <n v="12.112"/>
    <n v="15690"/>
    <n v="15690"/>
    <s v="1000800911041010"/>
    <n v="16370.78"/>
    <n v="198282.88736000002"/>
    <x v="29"/>
    <x v="1"/>
    <x v="22"/>
    <n v="1010"/>
    <n v="10008009"/>
    <s v="SABANA"/>
    <n v="1104"/>
    <s v="Combustibles"/>
    <s v="0040006495"/>
    <x v="0"/>
    <s v="256807"/>
    <s v="En línea"/>
  </r>
  <r>
    <s v="02361984"/>
    <s v="04/02/2025"/>
    <s v="19:23"/>
    <s v="MMO61C"/>
    <x v="0"/>
    <s v="BOGOTÁ, D.C."/>
    <x v="0"/>
    <x v="0"/>
    <n v="23845.713"/>
    <n v="1.4970000000000001"/>
    <n v="15929"/>
    <n v="15929"/>
    <s v="1000800925901005"/>
    <n v="16129.73"/>
    <n v="24146.205809999999"/>
    <x v="20"/>
    <x v="1"/>
    <x v="16"/>
    <n v="1005"/>
    <n v="10008009"/>
    <s v="SABANA"/>
    <n v="2590"/>
    <s v="Combustibles"/>
    <s v="0040007354"/>
    <x v="0"/>
    <s v="51664"/>
    <s v="En línea"/>
  </r>
  <r>
    <s v="01468719"/>
    <s v="04/02/2025"/>
    <s v="22:35"/>
    <s v="OGA21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77659"/>
    <s v="En línea"/>
  </r>
  <r>
    <s v="01468723"/>
    <s v="04/02/2025"/>
    <s v="22:41"/>
    <s v="OFY65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5776"/>
    <s v="En línea"/>
  </r>
  <r>
    <s v="01468180"/>
    <s v="04/02/2025"/>
    <s v="07:26"/>
    <s v="OFX82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6841"/>
    <s v="En línea"/>
  </r>
  <r>
    <s v="01468329"/>
    <s v="04/02/2025"/>
    <s v="11:24"/>
    <s v="LHE86F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24537"/>
    <s v="En línea"/>
  </r>
  <r>
    <s v="01468034"/>
    <s v="04/02/2025"/>
    <s v="04:33"/>
    <s v="OFY91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4339"/>
    <s v="En línea"/>
  </r>
  <r>
    <s v="01468068"/>
    <s v="04/02/2025"/>
    <s v="05:14"/>
    <s v="OFY81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8550"/>
    <s v="En línea"/>
  </r>
  <r>
    <s v="03165032"/>
    <s v="04/02/2025"/>
    <s v="19:26"/>
    <s v="OFW96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35678"/>
    <s v="En línea"/>
  </r>
  <r>
    <s v="03165093"/>
    <s v="04/02/2025"/>
    <s v="21:22"/>
    <s v="DDV86E"/>
    <x v="0"/>
    <s v="BOGOTÁ, D.C."/>
    <x v="0"/>
    <x v="0"/>
    <n v="14941.402"/>
    <n v="0.93799999999999994"/>
    <n v="15929"/>
    <n v="15929"/>
    <s v="1000800925901005"/>
    <n v="16129.73"/>
    <n v="15129.686739999999"/>
    <x v="20"/>
    <x v="1"/>
    <x v="16"/>
    <n v="1005"/>
    <n v="10008009"/>
    <s v="SABANA"/>
    <n v="2590"/>
    <s v="Combustibles"/>
    <s v="0040007354"/>
    <x v="0"/>
    <s v="57680"/>
    <s v="En línea"/>
  </r>
  <r>
    <s v="03164636"/>
    <s v="04/02/2025"/>
    <s v="07:33"/>
    <s v="OGA30E"/>
    <x v="0"/>
    <s v="BOGOTÁ, D.C."/>
    <x v="0"/>
    <x v="0"/>
    <n v="20596.197"/>
    <n v="1.2929999999999999"/>
    <n v="15929"/>
    <n v="15929"/>
    <s v="1000800925901005"/>
    <n v="16129.73"/>
    <n v="20855.740889999997"/>
    <x v="20"/>
    <x v="1"/>
    <x v="16"/>
    <n v="1005"/>
    <n v="10008009"/>
    <s v="SABANA"/>
    <n v="2590"/>
    <s v="Combustibles"/>
    <s v="0040007354"/>
    <x v="0"/>
    <s v="62765"/>
    <s v="En línea"/>
  </r>
  <r>
    <s v="02692511"/>
    <s v="04/02/2025"/>
    <s v="08:12"/>
    <s v="OGG17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36624"/>
    <s v="En línea"/>
  </r>
  <r>
    <s v="03754625"/>
    <s v="04/02/2025"/>
    <s v="09:06"/>
    <s v="OFT81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34772"/>
    <s v="En línea"/>
  </r>
  <r>
    <s v="03754829"/>
    <s v="04/02/2025"/>
    <s v="13:56"/>
    <s v="OGF19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65899"/>
    <s v="En línea"/>
  </r>
  <r>
    <s v="02693035"/>
    <s v="04/02/2025"/>
    <s v="22:12"/>
    <s v="JQV269"/>
    <x v="0"/>
    <s v="BOGOTÁ, D.C."/>
    <x v="0"/>
    <x v="0"/>
    <n v="46890"/>
    <n v="3"/>
    <n v="15630"/>
    <n v="15630"/>
    <s v="100080099291005"/>
    <n v="16129.73"/>
    <n v="48389.19"/>
    <x v="9"/>
    <x v="1"/>
    <x v="17"/>
    <n v="1005"/>
    <n v="10008009"/>
    <s v="SABANA"/>
    <n v="929"/>
    <s v="Combustibles"/>
    <s v="0040007354"/>
    <x v="0"/>
    <s v="58827"/>
    <s v="En línea"/>
  </r>
  <r>
    <s v="03754881"/>
    <s v="04/02/2025"/>
    <s v="15:14"/>
    <s v="OLN161"/>
    <x v="0"/>
    <s v="BOGOTÁ, D.C."/>
    <x v="0"/>
    <x v="0"/>
    <n v="93780"/>
    <n v="6"/>
    <n v="15630"/>
    <n v="15630"/>
    <s v="100080099291005"/>
    <n v="16129.73"/>
    <n v="96778.38"/>
    <x v="9"/>
    <x v="1"/>
    <x v="17"/>
    <n v="1005"/>
    <n v="10008009"/>
    <s v="SABANA"/>
    <n v="929"/>
    <s v="Combustibles"/>
    <s v="0040007354"/>
    <x v="0"/>
    <s v="117715"/>
    <s v="En línea"/>
  </r>
  <r>
    <s v="02631882"/>
    <s v="04/02/2025"/>
    <s v="08:36"/>
    <s v="OLO268"/>
    <x v="2"/>
    <s v="BOGOTÁ, D.C."/>
    <x v="0"/>
    <x v="0"/>
    <n v="203175.32"/>
    <n v="13.141999999999999"/>
    <n v="15460"/>
    <n v="15460"/>
    <s v="100080091103267"/>
    <n v="16316.6"/>
    <n v="214432.75719999999"/>
    <x v="27"/>
    <x v="1"/>
    <x v="19"/>
    <n v="267"/>
    <n v="10008009"/>
    <s v="SABANA"/>
    <n v="1103"/>
    <s v="Combustibles"/>
    <s v="0040006107"/>
    <x v="0"/>
    <s v="61695"/>
    <s v="En línea"/>
  </r>
  <r>
    <s v="2353148"/>
    <s v="04/02/2025"/>
    <s v="19:14"/>
    <s v="OLM885"/>
    <x v="0"/>
    <s v="BOGOTÁ, D.C."/>
    <x v="0"/>
    <x v="1"/>
    <n v="34423.599999999999"/>
    <n v="3.28"/>
    <n v="10495"/>
    <n v="10495"/>
    <s v="1000800923381005"/>
    <n v="10510.43"/>
    <n v="34474.210399999996"/>
    <x v="8"/>
    <x v="1"/>
    <x v="16"/>
    <n v="1005"/>
    <n v="10008009"/>
    <s v="SABANA"/>
    <n v="2338"/>
    <s v="Combustibles"/>
    <s v="0040007354"/>
    <x v="0"/>
    <s v="57978"/>
    <s v="En línea"/>
  </r>
  <r>
    <s v="2353209"/>
    <s v="04/02/2025"/>
    <s v="20:04"/>
    <s v="GCX124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97754"/>
    <s v="En línea"/>
  </r>
  <r>
    <s v="04326553"/>
    <s v="04/02/2025"/>
    <s v="09:40"/>
    <s v="OGB42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93407"/>
    <s v="En línea"/>
  </r>
  <r>
    <s v="03386268"/>
    <s v="04/02/2025"/>
    <s v="06:49"/>
    <s v="OGF59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59720"/>
    <s v="En línea"/>
  </r>
  <r>
    <s v="03414065"/>
    <s v="04/02/2025"/>
    <s v="11:23"/>
    <s v="OLO609"/>
    <x v="0"/>
    <s v="BOGOTÁ, D.C."/>
    <x v="0"/>
    <x v="1"/>
    <n v="41440"/>
    <n v="4"/>
    <n v="10360"/>
    <n v="10360"/>
    <s v="100080099591005"/>
    <n v="10510.43"/>
    <n v="42041.72"/>
    <x v="49"/>
    <x v="1"/>
    <x v="17"/>
    <n v="1005"/>
    <n v="10008009"/>
    <s v="SABANA"/>
    <n v="959"/>
    <s v="Combustibles"/>
    <s v="0040007354"/>
    <x v="0"/>
    <s v="125284"/>
    <s v="En línea"/>
  </r>
  <r>
    <s v="02516586"/>
    <s v="04/02/2025"/>
    <s v="06:56"/>
    <s v="LHB35F"/>
    <x v="0"/>
    <s v="BOGOTÁ, D.C."/>
    <x v="0"/>
    <x v="0"/>
    <n v="23715"/>
    <n v="1.5"/>
    <n v="15810"/>
    <n v="15810"/>
    <s v="100080099591005"/>
    <n v="16129.73"/>
    <n v="24194.595000000001"/>
    <x v="49"/>
    <x v="1"/>
    <x v="17"/>
    <n v="1005"/>
    <n v="10008009"/>
    <s v="SABANA"/>
    <n v="959"/>
    <s v="Combustibles"/>
    <s v="0040007354"/>
    <x v="0"/>
    <s v="24556"/>
    <s v="En línea"/>
  </r>
  <r>
    <s v="2741928"/>
    <s v="04/02/2025"/>
    <s v="15:22"/>
    <s v="LHA60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1416"/>
    <s v="En línea"/>
  </r>
  <r>
    <s v="2742020"/>
    <s v="04/02/2025"/>
    <s v="19:09"/>
    <s v="DDW17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54407"/>
    <s v="En línea"/>
  </r>
  <r>
    <s v="2742041"/>
    <s v="04/02/2025"/>
    <s v="20:14"/>
    <s v="OAM80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89430"/>
    <s v="En línea"/>
  </r>
  <r>
    <s v="2741693"/>
    <s v="04/02/2025"/>
    <s v="05:39"/>
    <s v="AWV33D"/>
    <x v="0"/>
    <s v="BOGOTÁ, D.C."/>
    <x v="0"/>
    <x v="0"/>
    <n v="31960"/>
    <n v="2"/>
    <n v="15980"/>
    <n v="15980"/>
    <s v="1000800911051005"/>
    <n v="16129.73"/>
    <n v="32259.46"/>
    <x v="38"/>
    <x v="1"/>
    <x v="17"/>
    <n v="1005"/>
    <n v="10008009"/>
    <s v="SABANA"/>
    <n v="1105"/>
    <s v="Combustibles"/>
    <s v="0040007354"/>
    <x v="0"/>
    <s v="41723"/>
    <s v="En línea"/>
  </r>
  <r>
    <s v="2741696"/>
    <s v="04/02/2025"/>
    <s v="05:52"/>
    <s v="DDY15E"/>
    <x v="0"/>
    <s v="BOGOTÁ, D.C."/>
    <x v="0"/>
    <x v="0"/>
    <n v="15980"/>
    <n v="1"/>
    <n v="15980"/>
    <n v="15980"/>
    <s v="1000800911051005"/>
    <n v="16129.73"/>
    <n v="16129.73"/>
    <x v="38"/>
    <x v="1"/>
    <x v="17"/>
    <n v="1005"/>
    <n v="10008009"/>
    <s v="SABANA"/>
    <n v="1105"/>
    <s v="Combustibles"/>
    <s v="0040007354"/>
    <x v="0"/>
    <s v="63501"/>
    <s v="En línea"/>
  </r>
  <r>
    <s v="2741715"/>
    <s v="04/02/2025"/>
    <s v="06:50"/>
    <s v="DDO02E"/>
    <x v="0"/>
    <s v="BOGOTÁ, D.C."/>
    <x v="0"/>
    <x v="0"/>
    <n v="20518.32"/>
    <n v="1.284"/>
    <n v="15980"/>
    <n v="15980"/>
    <s v="1000800911051005"/>
    <n v="16129.73"/>
    <n v="20710.57332"/>
    <x v="38"/>
    <x v="1"/>
    <x v="17"/>
    <n v="1005"/>
    <n v="10008009"/>
    <s v="SABANA"/>
    <n v="1105"/>
    <s v="Combustibles"/>
    <s v="0040007354"/>
    <x v="0"/>
    <s v="59178"/>
    <s v="En línea"/>
  </r>
  <r>
    <s v="2741713"/>
    <s v="04/02/2025"/>
    <s v="06:41"/>
    <s v="OFO27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67408"/>
    <s v="En línea"/>
  </r>
  <r>
    <s v="2741720"/>
    <s v="04/02/2025"/>
    <s v="07:02"/>
    <s v="OAN13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85405"/>
    <s v="En línea"/>
  </r>
  <r>
    <s v="2741729"/>
    <s v="04/02/2025"/>
    <s v="07:24"/>
    <s v="OLO305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82216"/>
    <s v="En línea"/>
  </r>
  <r>
    <s v="2741878"/>
    <s v="04/02/2025"/>
    <s v="13:57"/>
    <s v="DDU67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73960"/>
    <s v="En línea"/>
  </r>
  <r>
    <s v="2741900"/>
    <s v="04/02/2025"/>
    <s v="14:38"/>
    <s v="OKZ757"/>
    <x v="0"/>
    <s v="BOGOTÁ, D.C."/>
    <x v="0"/>
    <x v="0"/>
    <n v="47940"/>
    <n v="3"/>
    <n v="15980"/>
    <n v="15980"/>
    <s v="1000800911051005"/>
    <n v="16129.73"/>
    <n v="48389.19"/>
    <x v="38"/>
    <x v="1"/>
    <x v="17"/>
    <n v="1005"/>
    <n v="10008009"/>
    <s v="SABANA"/>
    <n v="1105"/>
    <s v="Combustibles"/>
    <s v="0040007354"/>
    <x v="0"/>
    <m/>
    <s v="Recuperar"/>
  </r>
  <r>
    <s v="2741916"/>
    <s v="04/02/2025"/>
    <s v="15:06"/>
    <s v="OFX59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60461"/>
    <s v="En línea"/>
  </r>
  <r>
    <s v="2741919"/>
    <s v="04/02/2025"/>
    <s v="15:08"/>
    <s v="LHB26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10290"/>
    <s v="En línea"/>
  </r>
  <r>
    <s v="2741882"/>
    <s v="04/02/2025"/>
    <s v="14:07"/>
    <s v="LIS852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23454"/>
    <s v="En línea"/>
  </r>
  <r>
    <s v="2352233"/>
    <s v="04/02/2025"/>
    <s v="02:28"/>
    <s v="OFY48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90852"/>
    <s v="En línea"/>
  </r>
  <r>
    <s v="2352275"/>
    <s v="04/02/2025"/>
    <s v="05:40"/>
    <s v="DDT62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56830"/>
    <s v="En línea"/>
  </r>
  <r>
    <s v="2352533"/>
    <s v="04/02/2025"/>
    <s v="08:36"/>
    <s v="OFQ64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49443"/>
    <s v="En línea"/>
  </r>
  <r>
    <s v="2352643"/>
    <s v="04/02/2025"/>
    <s v="10:40"/>
    <s v="DDP91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73339"/>
    <s v="En línea"/>
  </r>
  <r>
    <s v="2352774"/>
    <s v="04/02/2025"/>
    <s v="13:25"/>
    <s v="DDN67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82499"/>
    <s v="En línea"/>
  </r>
  <r>
    <s v="2353109"/>
    <s v="04/02/2025"/>
    <s v="18:42"/>
    <s v="LHB31F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20916"/>
    <s v="En línea"/>
  </r>
  <r>
    <s v="01758349"/>
    <s v="04/02/2025"/>
    <s v="00:27"/>
    <s v="OFQ03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87467"/>
    <s v="En línea"/>
  </r>
  <r>
    <s v="01758351"/>
    <s v="04/02/2025"/>
    <s v="00:30"/>
    <s v="OFP9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9493"/>
    <s v="En línea"/>
  </r>
  <r>
    <s v="01758390"/>
    <s v="04/02/2025"/>
    <s v="03:56"/>
    <s v="LBO94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1950"/>
    <s v="En línea"/>
  </r>
  <r>
    <s v="02747000"/>
    <s v="04/02/2025"/>
    <s v="07:12"/>
    <s v="OFO33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4636"/>
    <s v="En línea"/>
  </r>
  <r>
    <s v="02747004"/>
    <s v="04/02/2025"/>
    <s v="07:15"/>
    <s v="LBL67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2849"/>
    <s v="En línea"/>
  </r>
  <r>
    <s v="01759467"/>
    <s v="04/02/2025"/>
    <s v="23:31"/>
    <s v="OGF92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5655"/>
    <s v="En línea"/>
  </r>
  <r>
    <s v="01759269"/>
    <s v="04/02/2025"/>
    <s v="19:49"/>
    <s v="OFL65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27828"/>
    <s v="En línea"/>
  </r>
  <r>
    <s v="01759471"/>
    <s v="04/02/2025"/>
    <s v="23:35"/>
    <s v="OFW41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9330"/>
    <s v="En línea"/>
  </r>
  <r>
    <s v="01759135"/>
    <s v="04/02/2025"/>
    <s v="17:45"/>
    <s v="LBO88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8602"/>
    <s v="En línea"/>
  </r>
  <r>
    <s v="01759019"/>
    <s v="04/02/2025"/>
    <s v="16:02"/>
    <s v="DDY4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87778"/>
    <s v="En línea"/>
  </r>
  <r>
    <s v="02747554"/>
    <s v="04/02/2025"/>
    <s v="17:48"/>
    <s v="OGG41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7543"/>
    <s v="En línea"/>
  </r>
  <r>
    <s v="01758960"/>
    <s v="04/02/2025"/>
    <s v="15:07"/>
    <s v="OGF94E"/>
    <x v="0"/>
    <s v="BOGOTÁ, D.C."/>
    <x v="0"/>
    <x v="0"/>
    <n v="19641.32"/>
    <n v="1.268"/>
    <n v="15490"/>
    <n v="15490"/>
    <s v="1000800913611005"/>
    <n v="16129.73"/>
    <n v="20452.497640000001"/>
    <x v="13"/>
    <x v="1"/>
    <x v="17"/>
    <n v="1005"/>
    <n v="10008009"/>
    <s v="SABANA"/>
    <n v="1361"/>
    <s v="Combustibles"/>
    <s v="0040007354"/>
    <x v="0"/>
    <s v="52400"/>
    <s v="En línea"/>
  </r>
  <r>
    <s v="02747489"/>
    <s v="04/02/2025"/>
    <s v="16:31"/>
    <s v="OFU35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5800"/>
    <s v="En línea"/>
  </r>
  <r>
    <s v="02747599"/>
    <s v="04/02/2025"/>
    <s v="18:27"/>
    <s v="LHA27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18746"/>
    <s v="En línea"/>
  </r>
  <r>
    <s v="04189998"/>
    <s v="04/02/2025"/>
    <s v="16:09"/>
    <s v="OAP78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9793"/>
    <s v="En línea"/>
  </r>
  <r>
    <s v="02241225"/>
    <s v="04/02/2025"/>
    <s v="12:18"/>
    <s v="OLN162"/>
    <x v="0"/>
    <s v="BOGOTÁ, D.C."/>
    <x v="0"/>
    <x v="0"/>
    <n v="92340"/>
    <n v="6"/>
    <n v="15390"/>
    <n v="15390"/>
    <s v="1000800915551005"/>
    <n v="16129.73"/>
    <n v="96778.38"/>
    <x v="31"/>
    <x v="1"/>
    <x v="16"/>
    <n v="1005"/>
    <n v="10008009"/>
    <s v="SABANA"/>
    <n v="1555"/>
    <s v="Combustibles"/>
    <s v="0040007354"/>
    <x v="0"/>
    <s v="158298"/>
    <s v="En línea"/>
  </r>
  <r>
    <s v="04189974"/>
    <s v="04/02/2025"/>
    <s v="14:34"/>
    <s v="LHE96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0413"/>
    <s v="En línea"/>
  </r>
  <r>
    <s v="02241330"/>
    <s v="04/02/2025"/>
    <s v="18:14"/>
    <s v="OFV28E"/>
    <x v="0"/>
    <s v="BOGOTÁ, D.C."/>
    <x v="0"/>
    <x v="0"/>
    <n v="21438.27"/>
    <n v="1.393"/>
    <n v="15390"/>
    <n v="15390"/>
    <s v="1000800915551005"/>
    <n v="16129.73"/>
    <n v="22468.713889999999"/>
    <x v="31"/>
    <x v="1"/>
    <x v="16"/>
    <n v="1005"/>
    <n v="10008009"/>
    <s v="SABANA"/>
    <n v="1555"/>
    <s v="Combustibles"/>
    <s v="0040007354"/>
    <x v="0"/>
    <s v="66882"/>
    <s v="En línea"/>
  </r>
  <r>
    <s v="03251309"/>
    <s v="04/02/2025"/>
    <s v="18:58"/>
    <s v="LHF13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0593"/>
    <s v="En línea"/>
  </r>
  <r>
    <s v="03251329"/>
    <s v="04/02/2025"/>
    <s v="19:39"/>
    <s v="OAN18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7401"/>
    <s v="En línea"/>
  </r>
  <r>
    <s v="03251341"/>
    <s v="04/02/2025"/>
    <s v="20:10"/>
    <s v="DDY22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76356"/>
    <s v="En línea"/>
  </r>
  <r>
    <s v="02241352"/>
    <s v="04/02/2025"/>
    <s v="19:14"/>
    <s v="DDX68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106093"/>
    <s v="En línea"/>
  </r>
  <r>
    <s v="03251318"/>
    <s v="04/02/2025"/>
    <s v="19:25"/>
    <s v="LHE08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32449"/>
    <s v="En línea"/>
  </r>
  <r>
    <s v="02241371"/>
    <s v="04/02/2025"/>
    <s v="19:56"/>
    <s v="UKP33D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28260"/>
    <s v="En línea"/>
  </r>
  <r>
    <s v="02241400"/>
    <s v="04/02/2025"/>
    <s v="22:11"/>
    <s v="DDU47E"/>
    <x v="0"/>
    <s v="BOGOTÁ, D.C."/>
    <x v="0"/>
    <x v="0"/>
    <n v="16867.439999999999"/>
    <n v="1.0960000000000001"/>
    <n v="15390"/>
    <n v="15390"/>
    <s v="1000800915551005"/>
    <n v="16129.73"/>
    <n v="17678.184079999999"/>
    <x v="31"/>
    <x v="1"/>
    <x v="16"/>
    <n v="1005"/>
    <n v="10008009"/>
    <s v="SABANA"/>
    <n v="1555"/>
    <s v="Combustibles"/>
    <s v="0040007354"/>
    <x v="0"/>
    <s v="66105"/>
    <s v="En línea"/>
  </r>
  <r>
    <s v="03251312"/>
    <s v="04/02/2025"/>
    <s v="19:17"/>
    <s v="LHE27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38125"/>
    <s v="En línea"/>
  </r>
  <r>
    <s v="02241363"/>
    <s v="04/02/2025"/>
    <s v="19:41"/>
    <s v="OJX142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212463"/>
    <s v="En línea"/>
  </r>
  <r>
    <s v="02241385"/>
    <s v="04/02/2025"/>
    <s v="20:39"/>
    <s v="ODT187"/>
    <x v="0"/>
    <s v="BOGOTÁ, D.C."/>
    <x v="0"/>
    <x v="0"/>
    <n v="76950"/>
    <n v="5"/>
    <n v="15390"/>
    <n v="15390"/>
    <s v="1000800915551005"/>
    <n v="16129.73"/>
    <n v="80648.649999999994"/>
    <x v="31"/>
    <x v="1"/>
    <x v="16"/>
    <n v="1005"/>
    <n v="10008009"/>
    <s v="SABANA"/>
    <n v="1555"/>
    <s v="Combustibles"/>
    <s v="0040007354"/>
    <x v="0"/>
    <s v="159208"/>
    <s v="En línea"/>
  </r>
  <r>
    <s v="02241418"/>
    <s v="04/02/2025"/>
    <s v="23:01"/>
    <s v="OJX093"/>
    <x v="0"/>
    <s v="BOGOTÁ, D.C."/>
    <x v="0"/>
    <x v="0"/>
    <n v="76950"/>
    <n v="5"/>
    <n v="15390"/>
    <n v="15390"/>
    <s v="1000800915551005"/>
    <n v="16129.73"/>
    <n v="80648.649999999994"/>
    <x v="31"/>
    <x v="1"/>
    <x v="16"/>
    <n v="1005"/>
    <n v="10008009"/>
    <s v="SABANA"/>
    <n v="1555"/>
    <s v="Combustibles"/>
    <s v="0040007354"/>
    <x v="0"/>
    <s v="187740"/>
    <s v="En línea"/>
  </r>
  <r>
    <s v="03251089"/>
    <s v="04/02/2025"/>
    <s v="07:15"/>
    <s v="UKP31D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85090"/>
    <s v="En línea"/>
  </r>
  <r>
    <s v="04189879"/>
    <s v="04/02/2025"/>
    <s v="07:21"/>
    <s v="DDV04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15204"/>
    <s v="En línea"/>
  </r>
  <r>
    <s v="02241198"/>
    <s v="04/02/2025"/>
    <s v="10:53"/>
    <s v="OLN074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29400"/>
    <s v="En línea"/>
  </r>
  <r>
    <s v="04189914"/>
    <s v="04/02/2025"/>
    <s v="09:38"/>
    <s v="OLN237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48925"/>
    <s v="En línea"/>
  </r>
  <r>
    <s v="01138286"/>
    <s v="04/02/2025"/>
    <s v="16:32"/>
    <s v="LIT075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6030"/>
    <s v="En línea"/>
  </r>
  <r>
    <s v="04189939"/>
    <s v="04/02/2025"/>
    <s v="11:36"/>
    <s v="OKZ677"/>
    <x v="0"/>
    <s v="BOGOTÁ, D.C."/>
    <x v="0"/>
    <x v="1"/>
    <n v="38974.32"/>
    <n v="3.762"/>
    <n v="10360"/>
    <n v="10360"/>
    <s v="1000800915551005"/>
    <n v="10510.43"/>
    <n v="39540.237659999999"/>
    <x v="31"/>
    <x v="1"/>
    <x v="16"/>
    <n v="1005"/>
    <n v="10008009"/>
    <s v="SABANA"/>
    <n v="1555"/>
    <s v="Combustibles"/>
    <s v="0040007354"/>
    <x v="0"/>
    <s v="115280"/>
    <s v="En línea"/>
  </r>
  <r>
    <s v="01138350"/>
    <s v="04/02/2025"/>
    <s v="21:46"/>
    <s v="GCX022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32050"/>
    <s v="En línea"/>
  </r>
  <r>
    <s v="03251023"/>
    <s v="04/02/2025"/>
    <s v="03:19"/>
    <s v="JQV298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31410"/>
    <s v="En línea"/>
  </r>
  <r>
    <s v="02241176"/>
    <s v="04/02/2025"/>
    <s v="10:02"/>
    <s v="LIS735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27868"/>
    <s v="En línea"/>
  </r>
  <r>
    <s v="02241163"/>
    <s v="04/02/2025"/>
    <s v="09:22"/>
    <s v="OKZ831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52291"/>
    <s v="En línea"/>
  </r>
  <r>
    <s v="02241181"/>
    <s v="04/02/2025"/>
    <s v="10:17"/>
    <s v="OAP51E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39060"/>
    <s v="En línea"/>
  </r>
  <r>
    <s v="04190015"/>
    <s v="04/02/2025"/>
    <s v="17:01"/>
    <s v="OAO26E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72414"/>
    <s v="En línea"/>
  </r>
  <r>
    <s v="03251252"/>
    <s v="04/02/2025"/>
    <s v="16:06"/>
    <s v="LHE36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30656"/>
    <s v="En línea"/>
  </r>
  <r>
    <s v="04332689"/>
    <s v="04/02/2025"/>
    <s v="09:12"/>
    <s v="OFL94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49022"/>
    <s v="En línea"/>
  </r>
  <r>
    <s v="01280970"/>
    <s v="04/02/2025"/>
    <s v="09:46"/>
    <s v="OFL95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6139"/>
    <s v="En línea"/>
  </r>
  <r>
    <s v="01281356"/>
    <s v="04/02/2025"/>
    <s v="21:55"/>
    <s v="OAN88E"/>
    <x v="0"/>
    <s v="BOGOTÁ, D.C."/>
    <x v="0"/>
    <x v="0"/>
    <n v="15510"/>
    <n v="1"/>
    <n v="15510"/>
    <n v="15510"/>
    <s v="1000800910401005"/>
    <n v="16129.73"/>
    <n v="16129.73"/>
    <x v="22"/>
    <x v="1"/>
    <x v="17"/>
    <n v="1005"/>
    <n v="10008009"/>
    <s v="SABANA"/>
    <n v="1040"/>
    <s v="Combustibles"/>
    <s v="0040007354"/>
    <x v="0"/>
    <s v="73930"/>
    <s v="En línea"/>
  </r>
  <r>
    <s v="04333137"/>
    <s v="04/02/2025"/>
    <s v="20:41"/>
    <s v="ODT168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05900"/>
    <s v="En línea"/>
  </r>
  <r>
    <s v="04332924"/>
    <s v="04/02/2025"/>
    <s v="15:06"/>
    <s v="OLN016"/>
    <x v="0"/>
    <s v="BOGOTÁ, D.C."/>
    <x v="0"/>
    <x v="0"/>
    <n v="59511.87"/>
    <n v="3.8370000000000002"/>
    <n v="15510"/>
    <n v="15510"/>
    <s v="1000800910401005"/>
    <n v="16129.73"/>
    <n v="61889.774010000001"/>
    <x v="22"/>
    <x v="1"/>
    <x v="17"/>
    <n v="1005"/>
    <n v="10008009"/>
    <s v="SABANA"/>
    <n v="1040"/>
    <s v="Combustibles"/>
    <s v="0040007354"/>
    <x v="0"/>
    <s v="103750"/>
    <s v="En línea"/>
  </r>
  <r>
    <s v="01281157"/>
    <s v="04/02/2025"/>
    <s v="15:57"/>
    <s v="OFL96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2550"/>
    <s v="En línea"/>
  </r>
  <r>
    <s v="03172156"/>
    <s v="04/02/2025"/>
    <s v="18:39"/>
    <s v="LHA46F"/>
    <x v="0"/>
    <s v="BOGOTÁ, D.C."/>
    <x v="0"/>
    <x v="0"/>
    <n v="5552.58"/>
    <n v="0.35799999999999998"/>
    <n v="15510"/>
    <n v="15510"/>
    <s v="1000800910401005"/>
    <n v="16129.73"/>
    <n v="5774.4433399999998"/>
    <x v="22"/>
    <x v="1"/>
    <x v="17"/>
    <n v="1005"/>
    <n v="10008009"/>
    <s v="SABANA"/>
    <n v="1040"/>
    <s v="Combustibles"/>
    <s v="0040007354"/>
    <x v="0"/>
    <s v="14762"/>
    <s v="En línea"/>
  </r>
  <r>
    <s v="03171999"/>
    <s v="04/02/2025"/>
    <s v="09:31"/>
    <s v="OLM890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56035"/>
    <s v="En línea"/>
  </r>
  <r>
    <s v="03172039"/>
    <s v="04/02/2025"/>
    <s v="11:47"/>
    <s v="GCX031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20096"/>
    <s v="En línea"/>
  </r>
  <r>
    <s v="03172231"/>
    <s v="04/02/2025"/>
    <s v="22:23"/>
    <s v="JQV303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8100"/>
    <s v="En línea"/>
  </r>
  <r>
    <s v="04333104"/>
    <s v="04/02/2025"/>
    <s v="19:49"/>
    <s v="JQV300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0825"/>
    <s v="En línea"/>
  </r>
  <r>
    <s v="04333034"/>
    <s v="04/02/2025"/>
    <s v="17:51"/>
    <s v="OLN122"/>
    <x v="0"/>
    <s v="BOGOTÁ, D.C."/>
    <x v="0"/>
    <x v="1"/>
    <n v="83920"/>
    <n v="8"/>
    <n v="10490"/>
    <n v="10490"/>
    <s v="1000800910401005"/>
    <n v="10510.43"/>
    <n v="84083.44"/>
    <x v="22"/>
    <x v="1"/>
    <x v="17"/>
    <n v="1005"/>
    <n v="10008009"/>
    <s v="SABANA"/>
    <n v="1040"/>
    <s v="Combustibles"/>
    <s v="0040007354"/>
    <x v="0"/>
    <s v="77060"/>
    <s v="En línea"/>
  </r>
  <r>
    <s v="04332976"/>
    <s v="04/02/2025"/>
    <s v="16:22"/>
    <s v="LIS743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28111"/>
    <s v="En línea"/>
  </r>
  <r>
    <s v="03172082"/>
    <s v="04/02/2025"/>
    <s v="14:21"/>
    <s v="LIS89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8320"/>
    <s v="En línea"/>
  </r>
  <r>
    <s v="04332912"/>
    <s v="04/02/2025"/>
    <s v="14:50"/>
    <s v="JQV308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5341"/>
    <s v="En línea"/>
  </r>
  <r>
    <s v="02422522"/>
    <s v="04/02/2025"/>
    <s v="16:34"/>
    <s v="LHA70F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34636"/>
    <s v="En línea"/>
  </r>
  <r>
    <s v="02422052"/>
    <s v="04/02/2025"/>
    <s v="00:42"/>
    <s v="LHE71F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29270"/>
    <s v="En línea"/>
  </r>
  <r>
    <s v="01337214"/>
    <s v="04/02/2025"/>
    <s v="19:21"/>
    <s v="OAM93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33720"/>
    <s v="En línea"/>
  </r>
  <r>
    <s v="03479455"/>
    <s v="04/02/2025"/>
    <s v="19:28"/>
    <s v="OAM63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65074"/>
    <s v="En línea"/>
  </r>
  <r>
    <s v="01337335"/>
    <s v="04/02/2025"/>
    <s v="21:02"/>
    <s v="UKP18D"/>
    <x v="0"/>
    <s v="BOGOTÁ, D.C."/>
    <x v="0"/>
    <x v="0"/>
    <n v="30241.35"/>
    <n v="1.9650000000000001"/>
    <n v="15390"/>
    <n v="15390"/>
    <s v="1000800921601005"/>
    <n v="16129.73"/>
    <n v="31694.919450000001"/>
    <x v="23"/>
    <x v="1"/>
    <x v="16"/>
    <n v="1005"/>
    <n v="10008009"/>
    <s v="SABANA"/>
    <n v="2160"/>
    <s v="Combustibles"/>
    <s v="0040007354"/>
    <x v="0"/>
    <s v="11416"/>
    <s v="En línea"/>
  </r>
  <r>
    <s v="01336313"/>
    <s v="04/02/2025"/>
    <s v="06:29"/>
    <s v="DDU70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95450"/>
    <s v="En línea"/>
  </r>
  <r>
    <s v="01441131"/>
    <s v="04/02/2025"/>
    <s v="17:58"/>
    <s v="JQV212"/>
    <x v="12"/>
    <s v="BOGOTÁ, D.C."/>
    <x v="0"/>
    <x v="1"/>
    <n v="157354.56"/>
    <n v="14.901"/>
    <n v="10560"/>
    <n v="10560"/>
    <s v="1000800919251012"/>
    <n v="10552.49"/>
    <n v="157242.65349"/>
    <x v="26"/>
    <x v="1"/>
    <x v="29"/>
    <n v="1012"/>
    <n v="10008009"/>
    <s v="SABANA"/>
    <n v="1925"/>
    <s v="Combustibles"/>
    <s v="0040006507"/>
    <x v="0"/>
    <s v="135489"/>
    <s v="En línea"/>
  </r>
  <r>
    <s v="02785612"/>
    <s v="04/02/2025"/>
    <s v="02:43"/>
    <s v="OFO7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1507"/>
    <s v="En línea"/>
  </r>
  <r>
    <s v="02785618"/>
    <s v="04/02/2025"/>
    <s v="03:20"/>
    <s v="OFM0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7078"/>
    <s v="En línea"/>
  </r>
  <r>
    <s v="02785795"/>
    <s v="04/02/2025"/>
    <s v="07:30"/>
    <s v="OFX96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6426"/>
    <s v="En línea"/>
  </r>
  <r>
    <s v="02785817"/>
    <s v="04/02/2025"/>
    <s v="07:48"/>
    <s v="OFP6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8800"/>
    <s v="En línea"/>
  </r>
  <r>
    <s v="02786056"/>
    <s v="04/02/2025"/>
    <s v="11:58"/>
    <s v="OJX086"/>
    <x v="0"/>
    <s v="BOGOTÁ, D.C."/>
    <x v="0"/>
    <x v="0"/>
    <n v="78450"/>
    <n v="5"/>
    <n v="15690"/>
    <n v="15690"/>
    <s v="1000800911041005"/>
    <n v="16129.73"/>
    <n v="80648.649999999994"/>
    <x v="29"/>
    <x v="1"/>
    <x v="17"/>
    <n v="1005"/>
    <n v="10008009"/>
    <s v="SABANA"/>
    <n v="1104"/>
    <s v="Combustibles"/>
    <s v="0040007354"/>
    <x v="0"/>
    <s v="165087"/>
    <s v="En línea"/>
  </r>
  <r>
    <s v="02785984"/>
    <s v="04/02/2025"/>
    <s v="10:49"/>
    <s v="OGA4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1976"/>
    <s v="En línea"/>
  </r>
  <r>
    <s v="02786031"/>
    <s v="04/02/2025"/>
    <s v="11:37"/>
    <s v="OFM07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4168"/>
    <s v="En línea"/>
  </r>
  <r>
    <s v="01509611"/>
    <s v="04/02/2025"/>
    <s v="20:53"/>
    <s v="OFP3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4084"/>
    <s v="En línea"/>
  </r>
  <r>
    <s v="02786715"/>
    <s v="04/02/2025"/>
    <s v="23:20"/>
    <s v="OFM04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36227"/>
    <s v="En línea"/>
  </r>
  <r>
    <s v="01509655"/>
    <s v="04/02/2025"/>
    <s v="22:10"/>
    <s v="OFP72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1228"/>
    <s v="En línea"/>
  </r>
  <r>
    <s v="02786690"/>
    <s v="04/02/2025"/>
    <s v="22:34"/>
    <s v="OFV06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99931"/>
    <s v="En línea"/>
  </r>
  <r>
    <s v="02786574"/>
    <s v="04/02/2025"/>
    <s v="20:07"/>
    <s v="OFP43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0240"/>
    <s v="En línea"/>
  </r>
  <r>
    <s v="01509688"/>
    <s v="04/02/2025"/>
    <s v="23:44"/>
    <s v="LHH10F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16328"/>
    <s v="En línea"/>
  </r>
  <r>
    <s v="02786335"/>
    <s v="04/02/2025"/>
    <s v="16:54"/>
    <s v="OFM3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29355"/>
    <s v="En línea"/>
  </r>
  <r>
    <s v="02786386"/>
    <s v="04/02/2025"/>
    <s v="17:35"/>
    <s v="OFM42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5652"/>
    <s v="En línea"/>
  </r>
  <r>
    <s v="02738579"/>
    <s v="04/02/2025"/>
    <s v="06:55"/>
    <s v="OKZ796"/>
    <x v="0"/>
    <s v="BOGOTÁ, D.C."/>
    <x v="0"/>
    <x v="1"/>
    <n v="82560"/>
    <n v="8"/>
    <n v="10320"/>
    <n v="10320"/>
    <s v="1000800910471005"/>
    <n v="10510.43"/>
    <n v="84083.44"/>
    <x v="6"/>
    <x v="1"/>
    <x v="17"/>
    <n v="1005"/>
    <n v="10008009"/>
    <s v="SABANA"/>
    <n v="1047"/>
    <s v="Combustibles"/>
    <s v="0040007354"/>
    <x v="0"/>
    <s v="91263"/>
    <s v="En línea"/>
  </r>
  <r>
    <s v="02738814"/>
    <s v="04/02/2025"/>
    <s v="10:05"/>
    <s v="OKZ773"/>
    <x v="0"/>
    <s v="BOGOTÁ, D.C."/>
    <x v="0"/>
    <x v="1"/>
    <n v="82560"/>
    <n v="8"/>
    <n v="10320"/>
    <n v="10320"/>
    <s v="1000800910471005"/>
    <n v="10510.43"/>
    <n v="84083.44"/>
    <x v="6"/>
    <x v="1"/>
    <x v="17"/>
    <n v="1005"/>
    <n v="10008009"/>
    <s v="SABANA"/>
    <n v="1047"/>
    <s v="Combustibles"/>
    <s v="0040007354"/>
    <x v="0"/>
    <s v="117050"/>
    <s v="En línea"/>
  </r>
  <r>
    <s v="01860742"/>
    <s v="04/02/2025"/>
    <s v="11:50"/>
    <s v="OCK005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229333"/>
    <s v="En línea"/>
  </r>
  <r>
    <s v="02739443"/>
    <s v="04/02/2025"/>
    <s v="20:03"/>
    <s v="OLO467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25897"/>
    <s v="En línea"/>
  </r>
  <r>
    <s v="02455670"/>
    <s v="04/02/2025"/>
    <s v="16:20"/>
    <s v="OKZ594"/>
    <x v="0"/>
    <s v="BOGOTÁ, D.C."/>
    <x v="0"/>
    <x v="1"/>
    <n v="82640"/>
    <n v="8"/>
    <n v="10330"/>
    <n v="10330"/>
    <s v="1000800910671005"/>
    <n v="10510.43"/>
    <n v="84083.44"/>
    <x v="36"/>
    <x v="1"/>
    <x v="17"/>
    <n v="1005"/>
    <n v="10008009"/>
    <s v="SABANA"/>
    <n v="1067"/>
    <s v="Combustibles"/>
    <s v="0040007354"/>
    <x v="0"/>
    <s v="61446"/>
    <s v="En línea"/>
  </r>
  <r>
    <s v="02455793"/>
    <s v="04/02/2025"/>
    <s v="19:11"/>
    <s v="OLO581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22137"/>
    <s v="En línea"/>
  </r>
  <r>
    <s v="02455824"/>
    <s v="04/02/2025"/>
    <s v="19:45"/>
    <s v="OLN081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81776"/>
    <s v="En línea"/>
  </r>
  <r>
    <s v="48939695"/>
    <s v="04/02/2025"/>
    <s v="21:43"/>
    <s v="OFU94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26390"/>
    <s v="En línea"/>
  </r>
  <r>
    <s v="1786432"/>
    <s v="04/02/2025"/>
    <s v="05:25"/>
    <s v="OFO01E"/>
    <x v="0"/>
    <s v="BOGOTÁ, D.C."/>
    <x v="0"/>
    <x v="0"/>
    <n v="23355"/>
    <n v="1.5"/>
    <n v="15570"/>
    <n v="15570"/>
    <s v="1000800923551005"/>
    <n v="16129.73"/>
    <n v="24194.595000000001"/>
    <x v="39"/>
    <x v="1"/>
    <x v="16"/>
    <n v="1005"/>
    <n v="10008009"/>
    <s v="SABANA"/>
    <n v="2355"/>
    <s v="Combustibles"/>
    <s v="0040007354"/>
    <x v="0"/>
    <s v="81772"/>
    <s v="En línea"/>
  </r>
  <r>
    <s v="1786629"/>
    <s v="04/02/2025"/>
    <s v="09:26"/>
    <s v="UKP02D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60056"/>
    <s v="En línea"/>
  </r>
  <r>
    <s v="1786594"/>
    <s v="04/02/2025"/>
    <s v="08:44"/>
    <s v="UKP26D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58197"/>
    <s v="En línea"/>
  </r>
  <r>
    <s v="1786881"/>
    <s v="04/02/2025"/>
    <s v="14:31"/>
    <s v="AWV27D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52167"/>
    <s v="En línea"/>
  </r>
  <r>
    <s v="1786822"/>
    <s v="04/02/2025"/>
    <s v="13:26"/>
    <s v="OAO20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49157"/>
    <s v="En línea"/>
  </r>
  <r>
    <s v="021012588"/>
    <s v="04/02/2025"/>
    <s v="00:52"/>
    <s v="OFM92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44543"/>
    <s v="En línea"/>
  </r>
  <r>
    <s v="021013219"/>
    <s v="04/02/2025"/>
    <s v="16:13"/>
    <s v="OFR22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44357"/>
    <s v="En línea"/>
  </r>
  <r>
    <s v="021013205"/>
    <s v="04/02/2025"/>
    <s v="16:00"/>
    <s v="DDQ81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94448"/>
    <s v="En línea"/>
  </r>
  <r>
    <s v="02958994"/>
    <s v="04/02/2025"/>
    <s v="20:55"/>
    <s v="JQV191"/>
    <x v="6"/>
    <s v="BOGOTÁ, D.C."/>
    <x v="0"/>
    <x v="0"/>
    <n v="145546.56"/>
    <n v="9.3119999999999994"/>
    <n v="15630"/>
    <n v="15630"/>
    <s v="100080091038865"/>
    <n v="16140.01"/>
    <n v="150295.77312"/>
    <x v="52"/>
    <x v="1"/>
    <x v="27"/>
    <n v="865"/>
    <n v="10008009"/>
    <s v="SABANA"/>
    <n v="1038"/>
    <s v="Combustibles"/>
    <s v="0040006277"/>
    <x v="0"/>
    <s v="51179"/>
    <s v="En línea"/>
  </r>
  <r>
    <s v="01659045"/>
    <s v="04/02/2025"/>
    <s v="15:34"/>
    <s v="LIS858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6174"/>
    <s v="En línea"/>
  </r>
  <r>
    <s v="02609654"/>
    <s v="04/02/2025"/>
    <s v="01:32"/>
    <s v="OLO610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56263"/>
    <s v="En línea"/>
  </r>
  <r>
    <s v="01659295"/>
    <s v="04/02/2025"/>
    <s v="22:34"/>
    <s v="GCX057"/>
    <x v="0"/>
    <s v="BOGOTÁ, D.C."/>
    <x v="0"/>
    <x v="1"/>
    <n v="18498.78"/>
    <n v="1.8029999999999999"/>
    <n v="10260"/>
    <n v="10260"/>
    <s v="1000800910551005"/>
    <n v="10510.43"/>
    <n v="18950.30529"/>
    <x v="10"/>
    <x v="1"/>
    <x v="17"/>
    <n v="1005"/>
    <n v="10008009"/>
    <s v="SABANA"/>
    <n v="1055"/>
    <s v="Combustibles"/>
    <s v="0040007354"/>
    <x v="0"/>
    <s v="81968"/>
    <s v="En línea"/>
  </r>
  <r>
    <s v="01659314"/>
    <s v="04/02/2025"/>
    <s v="22:57"/>
    <s v="OLN079"/>
    <x v="0"/>
    <s v="BOGOTÁ, D.C."/>
    <x v="0"/>
    <x v="1"/>
    <n v="40034.519999999997"/>
    <n v="3.9020000000000001"/>
    <n v="10260"/>
    <n v="10260"/>
    <s v="1000800910551005"/>
    <n v="10510.43"/>
    <n v="41011.69786"/>
    <x v="10"/>
    <x v="1"/>
    <x v="17"/>
    <n v="1005"/>
    <n v="10008009"/>
    <s v="SABANA"/>
    <n v="1055"/>
    <s v="Combustibles"/>
    <s v="0040007354"/>
    <x v="0"/>
    <s v="196009"/>
    <s v="En línea"/>
  </r>
  <r>
    <s v="02610197"/>
    <s v="04/02/2025"/>
    <s v="20:27"/>
    <s v="GCX104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8939"/>
    <s v="En línea"/>
  </r>
  <r>
    <s v="01659247"/>
    <s v="04/02/2025"/>
    <s v="21:21"/>
    <s v="LIS758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65169"/>
    <s v="En línea"/>
  </r>
  <r>
    <s v="01658613"/>
    <s v="04/02/2025"/>
    <s v="03:39"/>
    <s v="GCX103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86118"/>
    <s v="En línea"/>
  </r>
  <r>
    <s v="02580116"/>
    <s v="04/02/2025"/>
    <s v="09:16"/>
    <s v="GCW868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61004"/>
    <s v="En línea"/>
  </r>
  <r>
    <s v="02292939"/>
    <s v="04/02/2025"/>
    <s v="07:28"/>
    <s v="DDP43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8470"/>
    <s v="En línea"/>
  </r>
  <r>
    <s v="01307626"/>
    <s v="04/02/2025"/>
    <s v="18:37"/>
    <s v="OFU09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36484"/>
    <s v="En línea"/>
  </r>
  <r>
    <s v="01307517"/>
    <s v="04/02/2025"/>
    <s v="13:36"/>
    <s v="OFY84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38810"/>
    <s v="En línea"/>
  </r>
  <r>
    <s v="02293326"/>
    <s v="04/02/2025"/>
    <s v="23:21"/>
    <s v="OFX75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3872"/>
    <s v="En línea"/>
  </r>
  <r>
    <s v="01689033"/>
    <s v="04/02/2025"/>
    <s v="10:55"/>
    <s v="NJK150"/>
    <x v="6"/>
    <s v="BOGOTÁ, D.C."/>
    <x v="0"/>
    <x v="0"/>
    <n v="116737.92"/>
    <n v="7.4880000000000004"/>
    <n v="15590"/>
    <n v="15590"/>
    <s v="100080091039865"/>
    <n v="16140.01"/>
    <n v="120856.39488000001"/>
    <x v="5"/>
    <x v="1"/>
    <x v="27"/>
    <n v="865"/>
    <n v="10008009"/>
    <s v="SABANA"/>
    <n v="1039"/>
    <s v="Combustibles"/>
    <s v="0040006277"/>
    <x v="0"/>
    <s v="4178"/>
    <s v="En línea"/>
  </r>
  <r>
    <s v="02463644"/>
    <s v="04/02/2025"/>
    <s v="16:19"/>
    <s v="OBI086"/>
    <x v="17"/>
    <s v="BOGOTÁ, D.C."/>
    <x v="0"/>
    <x v="1"/>
    <n v="134159.5"/>
    <n v="12.55"/>
    <n v="10690"/>
    <n v="10690"/>
    <s v="1000800910391017"/>
    <n v="10892.38"/>
    <n v="136699.36900000001"/>
    <x v="5"/>
    <x v="1"/>
    <x v="33"/>
    <n v="1017"/>
    <n v="10008009"/>
    <s v="SABANA"/>
    <n v="1039"/>
    <s v="Combustibles"/>
    <s v="0040007672"/>
    <x v="0"/>
    <s v="344960"/>
    <s v="En línea"/>
  </r>
  <r>
    <s v="01658748"/>
    <s v="04/02/2025"/>
    <s v="07:11"/>
    <s v="OBI409"/>
    <x v="2"/>
    <s v="BOGOTÁ, D.C."/>
    <x v="0"/>
    <x v="1"/>
    <n v="192713.58"/>
    <n v="18.783000000000001"/>
    <n v="10260"/>
    <n v="10260"/>
    <s v="100080091055267"/>
    <n v="10697.3"/>
    <n v="200927.38589999999"/>
    <x v="10"/>
    <x v="1"/>
    <x v="19"/>
    <n v="267"/>
    <n v="10008009"/>
    <s v="SABANA"/>
    <n v="1055"/>
    <s v="Combustibles"/>
    <s v="0040006107"/>
    <x v="0"/>
    <s v="200479"/>
    <s v="En línea"/>
  </r>
  <r>
    <s v="02419636"/>
    <s v="04/02/2025"/>
    <s v="13:49"/>
    <s v="DDP97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81604"/>
    <s v="En línea"/>
  </r>
  <r>
    <s v="01657794"/>
    <s v="04/02/2025"/>
    <s v="15:29"/>
    <s v="OLO449"/>
    <x v="0"/>
    <s v="BOGOTÁ, D.C."/>
    <x v="0"/>
    <x v="1"/>
    <n v="41160"/>
    <n v="4"/>
    <n v="10290"/>
    <n v="10290"/>
    <s v="1000800910821005"/>
    <n v="10510.43"/>
    <n v="42041.72"/>
    <x v="50"/>
    <x v="1"/>
    <x v="17"/>
    <n v="1005"/>
    <n v="10008009"/>
    <s v="SABANA"/>
    <n v="1082"/>
    <s v="Combustibles"/>
    <s v="0040007354"/>
    <x v="0"/>
    <s v="168335"/>
    <s v="En línea"/>
  </r>
  <r>
    <s v="01440984"/>
    <s v="04/02/2025"/>
    <s v="12:50"/>
    <s v="OAM97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37963"/>
    <s v="En línea"/>
  </r>
  <r>
    <s v="02339827"/>
    <s v="04/02/2025"/>
    <s v="20:43"/>
    <s v="LHF25F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23880"/>
    <s v="En línea"/>
  </r>
  <r>
    <s v="01440763"/>
    <s v="04/02/2025"/>
    <s v="01:37"/>
    <s v="LHB48F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22694"/>
    <s v="En línea"/>
  </r>
  <r>
    <s v="01440815"/>
    <s v="04/02/2025"/>
    <s v="05:46"/>
    <s v="OAN11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79007"/>
    <s v="En línea"/>
  </r>
  <r>
    <s v="01689420"/>
    <s v="04/02/2025"/>
    <s v="17:52"/>
    <s v="OLN088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236010"/>
    <s v="En línea"/>
  </r>
  <r>
    <s v="01689679"/>
    <s v="04/02/2025"/>
    <s v="22:21"/>
    <s v="OLO574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96625"/>
    <s v="En línea"/>
  </r>
  <r>
    <s v="02463856"/>
    <s v="04/02/2025"/>
    <s v="20:04"/>
    <s v="LIS751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51833"/>
    <s v="En línea"/>
  </r>
  <r>
    <s v="01689591"/>
    <s v="04/02/2025"/>
    <s v="20:43"/>
    <s v="LIT067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29995"/>
    <s v="En línea"/>
  </r>
  <r>
    <s v="01689066"/>
    <s v="04/02/2025"/>
    <s v="11:25"/>
    <s v="OLO448"/>
    <x v="0"/>
    <s v="BOGOTÁ, D.C."/>
    <x v="0"/>
    <x v="1"/>
    <n v="19263.38"/>
    <n v="1.802"/>
    <n v="10690"/>
    <n v="10690"/>
    <s v="1000800910391005"/>
    <n v="10510.43"/>
    <n v="18939.794860000002"/>
    <x v="5"/>
    <x v="1"/>
    <x v="17"/>
    <n v="1005"/>
    <n v="10008009"/>
    <s v="SABANA"/>
    <n v="1039"/>
    <s v="Combustibles"/>
    <s v="0040007354"/>
    <x v="0"/>
    <s v="160428"/>
    <s v="En línea"/>
  </r>
  <r>
    <s v="02463453"/>
    <s v="04/02/2025"/>
    <s v="11:55"/>
    <s v="JQV243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22581"/>
    <s v="En línea"/>
  </r>
  <r>
    <s v="01688964"/>
    <s v="04/02/2025"/>
    <s v="10:03"/>
    <s v="OKZ545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79853"/>
    <s v="En línea"/>
  </r>
  <r>
    <s v="01558285"/>
    <s v="04/02/2025"/>
    <s v="15:29"/>
    <s v="OGB14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67296"/>
    <s v="En línea"/>
  </r>
  <r>
    <s v="01558568"/>
    <s v="04/02/2025"/>
    <s v="21:05"/>
    <s v="OFK41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8503"/>
    <s v="En línea"/>
  </r>
  <r>
    <s v="0181635"/>
    <s v="04/02/2025"/>
    <s v="19:14"/>
    <s v="OFV62E"/>
    <x v="0"/>
    <s v="BOGOTÁ, D.C."/>
    <x v="0"/>
    <x v="0"/>
    <n v="23370"/>
    <n v="1.5"/>
    <n v="15580"/>
    <n v="15580"/>
    <s v="1000800916211005"/>
    <n v="16129.73"/>
    <n v="24194.595000000001"/>
    <x v="44"/>
    <x v="1"/>
    <x v="16"/>
    <n v="1005"/>
    <n v="10008009"/>
    <s v="SABANA"/>
    <n v="1621"/>
    <s v="Combustibles"/>
    <s v="0040007354"/>
    <x v="0"/>
    <s v="82469"/>
    <s v="En línea"/>
  </r>
  <r>
    <s v="01557843"/>
    <s v="04/02/2025"/>
    <s v="01:21"/>
    <s v="OGB19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95070"/>
    <s v="En línea"/>
  </r>
  <r>
    <s v="01557994"/>
    <s v="04/02/2025"/>
    <s v="07:23"/>
    <s v="DDO58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87584"/>
    <s v="En línea"/>
  </r>
  <r>
    <s v="01623378"/>
    <s v="04/02/2025"/>
    <s v="05:50"/>
    <s v="OLO314"/>
    <x v="0"/>
    <s v="BOGOTÁ, D.C."/>
    <x v="0"/>
    <x v="0"/>
    <n v="61840"/>
    <n v="4"/>
    <n v="15460"/>
    <n v="15460"/>
    <s v="1000800911031005"/>
    <n v="16129.73"/>
    <n v="64518.92"/>
    <x v="27"/>
    <x v="1"/>
    <x v="17"/>
    <n v="1005"/>
    <n v="10008009"/>
    <s v="SABANA"/>
    <n v="1103"/>
    <s v="Combustibles"/>
    <s v="0040007354"/>
    <x v="0"/>
    <s v="132455"/>
    <s v="En línea"/>
  </r>
  <r>
    <s v="02786084"/>
    <s v="04/02/2025"/>
    <s v="12:24"/>
    <s v="ODT022"/>
    <x v="8"/>
    <s v="BOGOTÁ, D.C."/>
    <x v="0"/>
    <x v="1"/>
    <n v="376534.2"/>
    <n v="36.344999999999999"/>
    <n v="10360"/>
    <n v="10360"/>
    <s v="1000800911042289"/>
    <n v="10448.01"/>
    <n v="379732.92345"/>
    <x v="29"/>
    <x v="1"/>
    <x v="21"/>
    <n v="2289"/>
    <n v="10008009"/>
    <s v="SABANA"/>
    <n v="1104"/>
    <s v="Combustibles"/>
    <s v="0040005785"/>
    <x v="0"/>
    <s v="51814"/>
    <s v="En línea"/>
  </r>
  <r>
    <s v="02463665"/>
    <s v="04/02/2025"/>
    <s v="16:41"/>
    <s v="DDP94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81779"/>
    <s v="En línea"/>
  </r>
  <r>
    <s v="02463611"/>
    <s v="04/02/2025"/>
    <s v="15:43"/>
    <s v="OAN71E"/>
    <x v="0"/>
    <s v="BOGOTÁ, D.C."/>
    <x v="0"/>
    <x v="0"/>
    <n v="15590"/>
    <n v="1"/>
    <n v="15590"/>
    <n v="15590"/>
    <s v="1000800910391005"/>
    <n v="16129.73"/>
    <n v="16129.73"/>
    <x v="5"/>
    <x v="1"/>
    <x v="17"/>
    <n v="1005"/>
    <n v="10008009"/>
    <s v="SABANA"/>
    <n v="1039"/>
    <s v="Combustibles"/>
    <s v="0040007354"/>
    <x v="0"/>
    <s v="103588"/>
    <s v="En línea"/>
  </r>
  <r>
    <s v="01689727"/>
    <s v="04/02/2025"/>
    <s v="23:23"/>
    <s v="OFN36E"/>
    <x v="0"/>
    <s v="BOGOTÁ, D.C."/>
    <x v="0"/>
    <x v="0"/>
    <n v="15590"/>
    <n v="1"/>
    <n v="15590"/>
    <n v="15590"/>
    <s v="1000800910391005"/>
    <n v="16129.73"/>
    <n v="16129.73"/>
    <x v="5"/>
    <x v="1"/>
    <x v="17"/>
    <n v="1005"/>
    <n v="10008009"/>
    <s v="SABANA"/>
    <n v="1039"/>
    <s v="Combustibles"/>
    <s v="0040007354"/>
    <x v="0"/>
    <s v="24459"/>
    <s v="En línea"/>
  </r>
  <r>
    <s v="01688709"/>
    <s v="04/02/2025"/>
    <s v="05:42"/>
    <s v="DDQ18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9454"/>
    <s v="En línea"/>
  </r>
  <r>
    <s v="01689109"/>
    <s v="04/02/2025"/>
    <s v="12:05"/>
    <s v="OAO32E"/>
    <x v="0"/>
    <s v="BOGOTÁ, D.C."/>
    <x v="0"/>
    <x v="0"/>
    <n v="31180"/>
    <n v="2"/>
    <n v="15590"/>
    <n v="15590"/>
    <s v="1000800910391005"/>
    <n v="16129.73"/>
    <n v="32259.46"/>
    <x v="5"/>
    <x v="1"/>
    <x v="17"/>
    <n v="1005"/>
    <n v="10008009"/>
    <s v="SABANA"/>
    <n v="1039"/>
    <s v="Combustibles"/>
    <s v="0040007354"/>
    <x v="0"/>
    <s v="83425"/>
    <s v="En línea"/>
  </r>
  <r>
    <s v="01688946"/>
    <s v="04/02/2025"/>
    <s v="09:48"/>
    <s v="OFO1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101707"/>
    <s v="En línea"/>
  </r>
  <r>
    <s v="01688973"/>
    <s v="04/02/2025"/>
    <s v="10:10"/>
    <s v="OAP52E"/>
    <x v="0"/>
    <s v="BOGOTÁ, D.C."/>
    <x v="0"/>
    <x v="0"/>
    <n v="31180"/>
    <n v="2"/>
    <n v="15590"/>
    <n v="15590"/>
    <s v="1000800910391005"/>
    <n v="16129.73"/>
    <n v="32259.46"/>
    <x v="5"/>
    <x v="1"/>
    <x v="17"/>
    <n v="1005"/>
    <n v="10008009"/>
    <s v="SABANA"/>
    <n v="1039"/>
    <s v="Combustibles"/>
    <s v="0040007354"/>
    <x v="0"/>
    <s v="97293"/>
    <s v="En línea"/>
  </r>
  <r>
    <s v="02673119"/>
    <s v="04/02/2025"/>
    <s v="09:29"/>
    <s v="OKZ663"/>
    <x v="4"/>
    <s v="BOGOTÁ, D.C."/>
    <x v="0"/>
    <x v="0"/>
    <n v="92280"/>
    <n v="6"/>
    <n v="15380"/>
    <n v="15380"/>
    <s v="1000800910611660"/>
    <n v="16129.73"/>
    <n v="96778.38"/>
    <x v="15"/>
    <x v="1"/>
    <x v="28"/>
    <n v="1660"/>
    <n v="10008009"/>
    <s v="SABANA"/>
    <n v="1061"/>
    <s v="Combustibles"/>
    <s v="0040006223"/>
    <x v="0"/>
    <s v="149484"/>
    <s v="En línea"/>
  </r>
  <r>
    <s v="02419699"/>
    <s v="04/02/2025"/>
    <s v="17:27"/>
    <s v="OKZ792"/>
    <x v="0"/>
    <s v="BOGOTÁ, D.C."/>
    <x v="0"/>
    <x v="1"/>
    <n v="73220"/>
    <n v="7"/>
    <n v="10460"/>
    <n v="10460"/>
    <s v="1000800910681005"/>
    <n v="10510.43"/>
    <n v="73573.010000000009"/>
    <x v="16"/>
    <x v="1"/>
    <x v="17"/>
    <n v="1005"/>
    <n v="10008009"/>
    <s v="SABANA"/>
    <n v="1068"/>
    <s v="Combustibles"/>
    <s v="0040007354"/>
    <x v="0"/>
    <s v="126741"/>
    <s v="En línea"/>
  </r>
  <r>
    <s v="01430912"/>
    <s v="04/02/2025"/>
    <s v="16:29"/>
    <s v="OGE09E"/>
    <x v="0"/>
    <s v="BOGOTÁ, D.C."/>
    <x v="0"/>
    <x v="0"/>
    <n v="31260"/>
    <n v="2"/>
    <n v="15630"/>
    <n v="15630"/>
    <s v="1000800910681005"/>
    <n v="16129.73"/>
    <n v="32259.46"/>
    <x v="16"/>
    <x v="1"/>
    <x v="17"/>
    <n v="1005"/>
    <n v="10008009"/>
    <s v="SABANA"/>
    <n v="1068"/>
    <s v="Combustibles"/>
    <s v="0040007354"/>
    <x v="0"/>
    <s v="95981"/>
    <s v="En línea"/>
  </r>
  <r>
    <s v="02276357"/>
    <s v="04/02/2025"/>
    <s v="18:48"/>
    <s v="OLN070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95503"/>
    <s v="En línea"/>
  </r>
  <r>
    <s v="01860139"/>
    <s v="04/02/2025"/>
    <s v="01:48"/>
    <s v="OFX9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3064"/>
    <s v="En línea"/>
  </r>
  <r>
    <s v="01860323"/>
    <s v="04/02/2025"/>
    <s v="06:32"/>
    <s v="OFX9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9051"/>
    <s v="En línea"/>
  </r>
  <r>
    <s v="02738688"/>
    <s v="04/02/2025"/>
    <s v="08:15"/>
    <s v="OFM3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1363"/>
    <s v="En línea"/>
  </r>
  <r>
    <s v="02738836"/>
    <s v="04/02/2025"/>
    <s v="10:25"/>
    <s v="AWV10D"/>
    <x v="0"/>
    <s v="BOGOTÁ, D.C."/>
    <x v="0"/>
    <x v="0"/>
    <n v="15460"/>
    <n v="1"/>
    <n v="15460"/>
    <n v="15460"/>
    <s v="1000800910471005"/>
    <n v="16129.73"/>
    <n v="16129.73"/>
    <x v="6"/>
    <x v="1"/>
    <x v="17"/>
    <n v="1005"/>
    <n v="10008009"/>
    <s v="SABANA"/>
    <n v="1047"/>
    <s v="Combustibles"/>
    <s v="0040007354"/>
    <x v="0"/>
    <s v="91935"/>
    <s v="En línea"/>
  </r>
  <r>
    <s v="02739246"/>
    <s v="04/02/2025"/>
    <s v="17:14"/>
    <s v="OKZ841"/>
    <x v="0"/>
    <s v="BOGOTÁ, D.C."/>
    <x v="0"/>
    <x v="0"/>
    <n v="61840"/>
    <n v="4"/>
    <n v="15460"/>
    <n v="15460"/>
    <s v="1000800910471005"/>
    <n v="16129.73"/>
    <n v="64518.92"/>
    <x v="6"/>
    <x v="1"/>
    <x v="17"/>
    <n v="1005"/>
    <n v="10008009"/>
    <s v="SABANA"/>
    <n v="1047"/>
    <s v="Combustibles"/>
    <s v="0040007354"/>
    <x v="0"/>
    <s v="150473"/>
    <s v="En línea"/>
  </r>
  <r>
    <s v="02739145"/>
    <s v="04/02/2025"/>
    <s v="15:32"/>
    <s v="OFP3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5252"/>
    <s v="En línea"/>
  </r>
  <r>
    <s v="02739133"/>
    <s v="04/02/2025"/>
    <s v="15:18"/>
    <s v="OLN285"/>
    <x v="0"/>
    <s v="BOGOTÁ, D.C."/>
    <x v="0"/>
    <x v="0"/>
    <n v="46380"/>
    <n v="3"/>
    <n v="15460"/>
    <n v="15460"/>
    <s v="1000800910471005"/>
    <n v="16129.73"/>
    <n v="48389.19"/>
    <x v="6"/>
    <x v="1"/>
    <x v="17"/>
    <n v="1005"/>
    <n v="10008009"/>
    <s v="SABANA"/>
    <n v="1047"/>
    <s v="Combustibles"/>
    <s v="0040007354"/>
    <x v="0"/>
    <s v="89626"/>
    <s v="En línea"/>
  </r>
  <r>
    <s v="01860874"/>
    <s v="04/02/2025"/>
    <s v="13:35"/>
    <s v="OAO01E"/>
    <x v="0"/>
    <s v="BOGOTÁ, D.C."/>
    <x v="0"/>
    <x v="0"/>
    <n v="30920"/>
    <n v="2"/>
    <n v="15460"/>
    <n v="15460"/>
    <s v="1000800910471005"/>
    <n v="16129.73"/>
    <n v="32259.46"/>
    <x v="6"/>
    <x v="1"/>
    <x v="17"/>
    <n v="1005"/>
    <n v="10008009"/>
    <s v="SABANA"/>
    <n v="1047"/>
    <s v="Combustibles"/>
    <s v="0040007354"/>
    <x v="0"/>
    <s v="104247"/>
    <s v="En línea"/>
  </r>
  <r>
    <s v="02739077"/>
    <s v="04/02/2025"/>
    <s v="14:21"/>
    <s v="OFL7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2330"/>
    <s v="En línea"/>
  </r>
  <r>
    <s v="01861258"/>
    <s v="04/02/2025"/>
    <s v="18:27"/>
    <s v="DDV9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0982"/>
    <s v="En línea"/>
  </r>
  <r>
    <s v="02739615"/>
    <s v="04/02/2025"/>
    <s v="22:32"/>
    <s v="OFP7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4195"/>
    <s v="En línea"/>
  </r>
  <r>
    <s v="01861164"/>
    <s v="04/02/2025"/>
    <s v="17:17"/>
    <s v="OFX55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8269"/>
    <s v="En línea"/>
  </r>
  <r>
    <s v="02544893"/>
    <s v="04/02/2025"/>
    <s v="11:48"/>
    <s v="OLO543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11189"/>
    <s v="En línea"/>
  </r>
  <r>
    <s v="03498442"/>
    <s v="04/02/2025"/>
    <s v="21:36"/>
    <s v="JQV018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03998"/>
    <s v="En línea"/>
  </r>
  <r>
    <s v="03498489"/>
    <s v="04/02/2025"/>
    <s v="22:36"/>
    <s v="GCX045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04485"/>
    <s v="En línea"/>
  </r>
  <r>
    <s v="03498505"/>
    <s v="04/02/2025"/>
    <s v="22:54"/>
    <s v="OLO624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20541"/>
    <s v="En línea"/>
  </r>
  <r>
    <s v="02275976"/>
    <s v="04/02/2025"/>
    <s v="00:07"/>
    <s v="AWU67D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96757"/>
    <s v="En línea"/>
  </r>
  <r>
    <s v="01329671"/>
    <s v="04/02/2025"/>
    <s v="07:52"/>
    <s v="LHE57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1371"/>
    <s v="En línea"/>
  </r>
  <r>
    <s v="03143807"/>
    <s v="04/02/2025"/>
    <s v="09:28"/>
    <s v="OFX2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49001"/>
    <s v="En línea"/>
  </r>
  <r>
    <s v="0548295"/>
    <s v="04/02/2025"/>
    <s v="09:28"/>
    <s v="OFV8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9357"/>
    <s v="En línea"/>
  </r>
  <r>
    <s v="0548321"/>
    <s v="04/02/2025"/>
    <s v="10:26"/>
    <s v="OAO87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57293"/>
    <s v="En línea"/>
  </r>
  <r>
    <s v="04187641"/>
    <s v="04/02/2025"/>
    <s v="14:24"/>
    <s v="OLN277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127718"/>
    <s v="En línea"/>
  </r>
  <r>
    <s v="04187617"/>
    <s v="04/02/2025"/>
    <s v="13:16"/>
    <s v="OGG3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9637"/>
    <s v="En línea"/>
  </r>
  <r>
    <s v="04187623"/>
    <s v="04/02/2025"/>
    <s v="13:25"/>
    <s v="OFW86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9827"/>
    <s v="En línea"/>
  </r>
  <r>
    <s v="02276198"/>
    <s v="04/02/2025"/>
    <s v="13:42"/>
    <s v="OLN151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117165"/>
    <s v="En línea"/>
  </r>
  <r>
    <s v="01329822"/>
    <s v="04/02/2025"/>
    <s v="14:12"/>
    <s v="OGB5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5726"/>
    <s v="En línea"/>
  </r>
  <r>
    <s v="03143865"/>
    <s v="04/02/2025"/>
    <s v="14:10"/>
    <s v="OFV29E"/>
    <x v="0"/>
    <s v="BOGOTÁ, D.C."/>
    <x v="0"/>
    <x v="0"/>
    <n v="19844.580000000002"/>
    <n v="1.2769999999999999"/>
    <n v="15540"/>
    <n v="15540"/>
    <s v="1000800910691005"/>
    <n v="16129.73"/>
    <n v="20597.665209999999"/>
    <x v="17"/>
    <x v="1"/>
    <x v="17"/>
    <n v="1005"/>
    <n v="10008009"/>
    <s v="SABANA"/>
    <n v="1069"/>
    <s v="Combustibles"/>
    <s v="0040007354"/>
    <x v="0"/>
    <s v="82860"/>
    <s v="En línea"/>
  </r>
  <r>
    <s v="01330035"/>
    <s v="04/02/2025"/>
    <s v="21:17"/>
    <s v="DDX26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60715"/>
    <s v="En línea"/>
  </r>
  <r>
    <s v="0548628"/>
    <s v="04/02/2025"/>
    <s v="21:41"/>
    <s v="DDN2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2418"/>
    <s v="En línea"/>
  </r>
  <r>
    <s v="04151778"/>
    <s v="04/02/2025"/>
    <s v="17:20"/>
    <s v="OFJ1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4825"/>
    <s v="En línea"/>
  </r>
  <r>
    <s v="03540285"/>
    <s v="04/02/2025"/>
    <s v="16:28"/>
    <s v="OFL1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1879"/>
    <s v="En línea"/>
  </r>
  <r>
    <s v="01658598"/>
    <s v="04/02/2025"/>
    <s v="01:54"/>
    <s v="OFO54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9036"/>
    <s v="En línea"/>
  </r>
  <r>
    <s v="04151921"/>
    <s v="04/02/2025"/>
    <s v="19:13"/>
    <s v="DDY45E"/>
    <x v="0"/>
    <s v="BOGOTÁ, D.C."/>
    <x v="0"/>
    <x v="0"/>
    <n v="30720"/>
    <n v="2"/>
    <n v="15360"/>
    <n v="15360"/>
    <s v="1000800910551005"/>
    <n v="16129.73"/>
    <n v="32259.46"/>
    <x v="10"/>
    <x v="1"/>
    <x v="17"/>
    <n v="1005"/>
    <n v="10008009"/>
    <s v="SABANA"/>
    <n v="1055"/>
    <s v="Combustibles"/>
    <s v="0040007354"/>
    <x v="0"/>
    <s v="30261"/>
    <s v="En línea"/>
  </r>
  <r>
    <s v="02610135"/>
    <s v="04/02/2025"/>
    <s v="18:17"/>
    <s v="OFZ2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4555"/>
    <s v="En línea"/>
  </r>
  <r>
    <s v="04151953"/>
    <s v="04/02/2025"/>
    <s v="19:46"/>
    <s v="OFZ0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4521"/>
    <s v="En línea"/>
  </r>
  <r>
    <s v="02610267"/>
    <s v="04/02/2025"/>
    <s v="22:39"/>
    <s v="OFJ14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6842"/>
    <s v="En línea"/>
  </r>
  <r>
    <s v="04151470"/>
    <s v="04/02/2025"/>
    <s v="12:27"/>
    <s v="LBM28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9846"/>
    <s v="En línea"/>
  </r>
  <r>
    <s v="04151537"/>
    <s v="04/02/2025"/>
    <s v="13:27"/>
    <s v="DDQ4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1612"/>
    <s v="En línea"/>
  </r>
  <r>
    <s v="04151539"/>
    <s v="04/02/2025"/>
    <s v="13:28"/>
    <s v="OGC2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4555"/>
    <s v="En línea"/>
  </r>
  <r>
    <s v="04151299"/>
    <s v="04/02/2025"/>
    <s v="10:20"/>
    <s v="LBM44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6097"/>
    <s v="En línea"/>
  </r>
  <r>
    <s v="04150912"/>
    <s v="04/02/2025"/>
    <s v="05:04"/>
    <s v="OFJ34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4420"/>
    <s v="En línea"/>
  </r>
  <r>
    <s v="04150993"/>
    <s v="04/02/2025"/>
    <s v="06:27"/>
    <s v="DDQ8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0431"/>
    <s v="En línea"/>
  </r>
  <r>
    <s v="01583473"/>
    <s v="04/02/2025"/>
    <s v="00:32"/>
    <s v="OFS7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3268"/>
    <s v="En línea"/>
  </r>
  <r>
    <s v="02544525"/>
    <s v="04/02/2025"/>
    <s v="02:37"/>
    <s v="OFJ9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81885"/>
    <s v="En línea"/>
  </r>
  <r>
    <s v="01583502"/>
    <s v="04/02/2025"/>
    <s v="03:34"/>
    <s v="OFO2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111093"/>
    <s v="En línea"/>
  </r>
  <r>
    <s v="01583685"/>
    <s v="04/02/2025"/>
    <s v="08:16"/>
    <s v="LHB61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13901"/>
    <s v="En línea"/>
  </r>
  <r>
    <s v="02544698"/>
    <s v="04/02/2025"/>
    <s v="07:25"/>
    <s v="OFJ6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1658"/>
    <s v="En línea"/>
  </r>
  <r>
    <s v="03498017"/>
    <s v="04/02/2025"/>
    <s v="11:15"/>
    <s v="OFJ9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0682"/>
    <s v="En línea"/>
  </r>
  <r>
    <s v="02545367"/>
    <s v="04/02/2025"/>
    <s v="22:28"/>
    <s v="LBL92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9462"/>
    <s v="En línea"/>
  </r>
  <r>
    <s v="02545332"/>
    <s v="04/02/2025"/>
    <s v="21:41"/>
    <s v="LHB73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8166"/>
    <s v="En línea"/>
  </r>
  <r>
    <s v="03498524"/>
    <s v="04/02/2025"/>
    <s v="23:10"/>
    <s v="DDR1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5310"/>
    <s v="En línea"/>
  </r>
  <r>
    <s v="02545158"/>
    <s v="04/02/2025"/>
    <s v="17:49"/>
    <s v="OFJ5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3379"/>
    <s v="En línea"/>
  </r>
  <r>
    <s v="01682353"/>
    <s v="04/02/2025"/>
    <s v="18:16"/>
    <s v="OFQ59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85785"/>
    <s v="En línea"/>
  </r>
  <r>
    <s v="01682500"/>
    <s v="04/02/2025"/>
    <s v="21:33"/>
    <s v="OFL44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32498"/>
    <s v="En línea"/>
  </r>
  <r>
    <s v="02673693"/>
    <s v="04/02/2025"/>
    <s v="19:06"/>
    <s v="GCX059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77573"/>
    <s v="En línea"/>
  </r>
  <r>
    <s v="0263388"/>
    <s v="03/02/2025"/>
    <s v="10:22"/>
    <s v="DDW80E"/>
    <x v="0"/>
    <s v="BOGOTÁ, D.C."/>
    <x v="0"/>
    <x v="0"/>
    <n v="24075"/>
    <n v="1.5"/>
    <n v="16050"/>
    <n v="16050"/>
    <s v="1000800913581005"/>
    <n v="16129.73"/>
    <n v="24194.595000000001"/>
    <x v="21"/>
    <x v="1"/>
    <x v="17"/>
    <n v="1005"/>
    <n v="10008009"/>
    <s v="SABANA"/>
    <n v="1358"/>
    <s v="Combustibles"/>
    <s v="0040007354"/>
    <x v="0"/>
    <s v="68711"/>
    <s v="En línea"/>
  </r>
  <r>
    <s v="02361046"/>
    <s v="03/02/2025"/>
    <s v="08:50"/>
    <s v="OFL89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6519"/>
    <s v="En línea"/>
  </r>
  <r>
    <s v="01467897"/>
    <s v="03/02/2025"/>
    <s v="22:00"/>
    <s v="ODT158"/>
    <x v="0"/>
    <s v="BOGOTÁ, D.C."/>
    <x v="0"/>
    <x v="0"/>
    <n v="79145"/>
    <n v="5"/>
    <n v="15829"/>
    <n v="15829"/>
    <s v="1000800925901005"/>
    <n v="16129.73"/>
    <n v="80648.649999999994"/>
    <x v="20"/>
    <x v="1"/>
    <x v="16"/>
    <n v="1005"/>
    <n v="10008009"/>
    <s v="SABANA"/>
    <n v="2590"/>
    <s v="Combustibles"/>
    <s v="0040007354"/>
    <x v="0"/>
    <s v="208372"/>
    <s v="En línea"/>
  </r>
  <r>
    <s v="01467340"/>
    <s v="03/02/2025"/>
    <s v="06:35"/>
    <s v="OFZ98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5172"/>
    <s v="En línea"/>
  </r>
  <r>
    <s v="02360964"/>
    <s v="03/02/2025"/>
    <s v="07:11"/>
    <s v="OGA30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2668"/>
    <s v="En línea"/>
  </r>
  <r>
    <s v="03753913"/>
    <s v="03/02/2025"/>
    <s v="01:30"/>
    <s v="OGF52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56438"/>
    <s v="En línea"/>
  </r>
  <r>
    <s v="01398849"/>
    <s v="03/02/2025"/>
    <s v="06:43"/>
    <s v="DDY20E"/>
    <x v="0"/>
    <s v="BOGOTÁ, D.C."/>
    <x v="0"/>
    <x v="0"/>
    <n v="15630"/>
    <n v="1"/>
    <n v="15630"/>
    <n v="15630"/>
    <s v="100080099291005"/>
    <n v="16129.73"/>
    <n v="16129.73"/>
    <x v="9"/>
    <x v="1"/>
    <x v="17"/>
    <n v="1005"/>
    <n v="10008009"/>
    <s v="SABANA"/>
    <n v="929"/>
    <s v="Combustibles"/>
    <s v="0040007354"/>
    <x v="0"/>
    <s v="61981"/>
    <s v="En línea"/>
  </r>
  <r>
    <s v="01398937"/>
    <s v="03/02/2025"/>
    <s v="09:44"/>
    <s v="DDY45E"/>
    <x v="0"/>
    <s v="BOGOTÁ, D.C."/>
    <x v="0"/>
    <x v="0"/>
    <n v="31260"/>
    <n v="2"/>
    <n v="15630"/>
    <n v="15630"/>
    <s v="100080099291005"/>
    <n v="16129.73"/>
    <n v="32259.46"/>
    <x v="9"/>
    <x v="1"/>
    <x v="17"/>
    <n v="1005"/>
    <n v="10008009"/>
    <s v="SABANA"/>
    <n v="929"/>
    <s v="Combustibles"/>
    <s v="0040007354"/>
    <x v="0"/>
    <s v="30107"/>
    <s v="En línea"/>
  </r>
  <r>
    <s v="02692137"/>
    <s v="03/02/2025"/>
    <s v="16:10"/>
    <s v="OGB06E"/>
    <x v="0"/>
    <s v="BOGOTÁ, D.C."/>
    <x v="0"/>
    <x v="0"/>
    <n v="15630"/>
    <n v="1"/>
    <n v="15630"/>
    <n v="15630"/>
    <s v="100080099291005"/>
    <n v="16129.73"/>
    <n v="16129.73"/>
    <x v="9"/>
    <x v="1"/>
    <x v="17"/>
    <n v="1005"/>
    <n v="10008009"/>
    <s v="SABANA"/>
    <n v="929"/>
    <s v="Combustibles"/>
    <s v="0040007354"/>
    <x v="0"/>
    <s v="64606"/>
    <s v="En línea"/>
  </r>
  <r>
    <s v="03754448"/>
    <s v="03/02/2025"/>
    <s v="23:34"/>
    <s v="DDP19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72183"/>
    <s v="En línea"/>
  </r>
  <r>
    <s v="02737660"/>
    <s v="03/02/2025"/>
    <s v="11:04"/>
    <s v="OKZ841"/>
    <x v="0"/>
    <s v="BOGOTÁ, D.C."/>
    <x v="0"/>
    <x v="0"/>
    <n v="61840"/>
    <n v="4"/>
    <n v="15460"/>
    <n v="15460"/>
    <s v="1000800910471005"/>
    <n v="16129.73"/>
    <n v="64518.92"/>
    <x v="6"/>
    <x v="1"/>
    <x v="17"/>
    <n v="1005"/>
    <n v="10008009"/>
    <s v="SABANA"/>
    <n v="1047"/>
    <s v="Combustibles"/>
    <s v="0040007354"/>
    <x v="0"/>
    <s v="150283"/>
    <s v="En línea"/>
  </r>
  <r>
    <s v="02737746"/>
    <s v="03/02/2025"/>
    <s v="12:17"/>
    <s v="OFX8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0820"/>
    <s v="En línea"/>
  </r>
  <r>
    <s v="01859295"/>
    <s v="03/02/2025"/>
    <s v="12:49"/>
    <s v="OFX35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0927"/>
    <s v="En línea"/>
  </r>
  <r>
    <s v="01859584"/>
    <s v="03/02/2025"/>
    <s v="16:33"/>
    <s v="OFM1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8088"/>
    <s v="En línea"/>
  </r>
  <r>
    <s v="02738090"/>
    <s v="03/02/2025"/>
    <s v="17:59"/>
    <s v="OFM2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1367"/>
    <s v="En línea"/>
  </r>
  <r>
    <s v="01859694"/>
    <s v="03/02/2025"/>
    <s v="17:52"/>
    <s v="OFP6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4940"/>
    <s v="En línea"/>
  </r>
  <r>
    <s v="02737966"/>
    <s v="03/02/2025"/>
    <s v="16:22"/>
    <s v="OGB8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4734"/>
    <s v="En línea"/>
  </r>
  <r>
    <s v="02738329"/>
    <s v="03/02/2025"/>
    <s v="22:13"/>
    <s v="OFP6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2198"/>
    <s v="En línea"/>
  </r>
  <r>
    <s v="02738331"/>
    <s v="03/02/2025"/>
    <s v="22:15"/>
    <s v="OFP8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3210"/>
    <s v="En línea"/>
  </r>
  <r>
    <s v="02738360"/>
    <s v="03/02/2025"/>
    <s v="22:52"/>
    <s v="DDQ71E"/>
    <x v="0"/>
    <s v="BOGOTÁ, D.C."/>
    <x v="0"/>
    <x v="0"/>
    <n v="15460"/>
    <n v="1"/>
    <n v="15460"/>
    <n v="15460"/>
    <s v="1000800910471005"/>
    <n v="16129.73"/>
    <n v="16129.73"/>
    <x v="6"/>
    <x v="1"/>
    <x v="17"/>
    <n v="1005"/>
    <n v="10008009"/>
    <s v="SABANA"/>
    <n v="1047"/>
    <s v="Combustibles"/>
    <s v="0040007354"/>
    <x v="0"/>
    <s v="24247"/>
    <s v="En línea"/>
  </r>
  <r>
    <s v="01860060"/>
    <s v="03/02/2025"/>
    <s v="22:58"/>
    <s v="LHB46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12621"/>
    <s v="En línea"/>
  </r>
  <r>
    <s v="01860082"/>
    <s v="03/02/2025"/>
    <s v="23:25"/>
    <s v="OJX055"/>
    <x v="0"/>
    <s v="BOGOTÁ, D.C."/>
    <x v="0"/>
    <x v="0"/>
    <n v="46380"/>
    <n v="3"/>
    <n v="15460"/>
    <n v="15460"/>
    <s v="1000800910471005"/>
    <n v="16129.73"/>
    <n v="48389.19"/>
    <x v="6"/>
    <x v="1"/>
    <x v="17"/>
    <n v="1005"/>
    <n v="10008009"/>
    <s v="SABANA"/>
    <n v="1047"/>
    <s v="Combustibles"/>
    <s v="0040007354"/>
    <x v="0"/>
    <s v="196662"/>
    <s v="En línea"/>
  </r>
  <r>
    <s v="02737895"/>
    <s v="03/02/2025"/>
    <s v="14:56"/>
    <s v="OFP3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5080"/>
    <s v="En línea"/>
  </r>
  <r>
    <s v="02737629"/>
    <s v="03/02/2025"/>
    <s v="10:36"/>
    <s v="OGD92E"/>
    <x v="0"/>
    <s v="BOGOTÁ, D.C."/>
    <x v="0"/>
    <x v="0"/>
    <n v="18258.259999999998"/>
    <n v="1.181"/>
    <n v="15460"/>
    <n v="15460"/>
    <s v="1000800910471005"/>
    <n v="16129.73"/>
    <n v="19049.21113"/>
    <x v="6"/>
    <x v="1"/>
    <x v="17"/>
    <n v="1005"/>
    <n v="10008009"/>
    <s v="SABANA"/>
    <n v="1047"/>
    <s v="Combustibles"/>
    <s v="0040007354"/>
    <x v="0"/>
    <s v="38306"/>
    <s v="En línea"/>
  </r>
  <r>
    <s v="02737063"/>
    <s v="03/02/2025"/>
    <s v="00:24"/>
    <s v="OFP0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8358"/>
    <s v="En línea"/>
  </r>
  <r>
    <s v="02737107"/>
    <s v="03/02/2025"/>
    <s v="03:36"/>
    <s v="LHB99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24499"/>
    <s v="En línea"/>
  </r>
  <r>
    <s v="01556996"/>
    <s v="03/02/2025"/>
    <s v="01:23"/>
    <s v="OGG09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8667"/>
    <s v="En línea"/>
  </r>
  <r>
    <s v="01556987"/>
    <s v="03/02/2025"/>
    <s v="00:19"/>
    <s v="OLN143"/>
    <x v="0"/>
    <s v="BOGOTÁ, D.C."/>
    <x v="0"/>
    <x v="0"/>
    <n v="62920"/>
    <n v="4"/>
    <n v="15730"/>
    <n v="15730"/>
    <s v="1000800910671005"/>
    <n v="16129.73"/>
    <n v="64518.92"/>
    <x v="36"/>
    <x v="1"/>
    <x v="17"/>
    <n v="1005"/>
    <n v="10008009"/>
    <s v="SABANA"/>
    <n v="1067"/>
    <s v="Combustibles"/>
    <s v="0040007354"/>
    <x v="0"/>
    <s v="152523"/>
    <s v="En línea"/>
  </r>
  <r>
    <s v="01557107"/>
    <s v="03/02/2025"/>
    <s v="07:32"/>
    <s v="DDO78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9842"/>
    <s v="En línea"/>
  </r>
  <r>
    <s v="02454835"/>
    <s v="03/02/2025"/>
    <s v="10:38"/>
    <s v="OFT44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23898"/>
    <s v="En línea"/>
  </r>
  <r>
    <s v="02454988"/>
    <s v="03/02/2025"/>
    <s v="15:52"/>
    <s v="OFT40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35370"/>
    <s v="En línea"/>
  </r>
  <r>
    <s v="01557470"/>
    <s v="03/02/2025"/>
    <s v="16:13"/>
    <s v="DDO38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72763"/>
    <s v="En línea"/>
  </r>
  <r>
    <s v="01557510"/>
    <s v="03/02/2025"/>
    <s v="16:58"/>
    <s v="OFM78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49570"/>
    <s v="En línea"/>
  </r>
  <r>
    <s v="02455053"/>
    <s v="03/02/2025"/>
    <s v="17:34"/>
    <s v="OFL69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49804"/>
    <s v="En línea"/>
  </r>
  <r>
    <s v="01557824"/>
    <s v="03/02/2025"/>
    <s v="23:18"/>
    <s v="OFQ38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84802"/>
    <s v="En línea"/>
  </r>
  <r>
    <s v="0547898"/>
    <s v="03/02/2025"/>
    <s v="07:21"/>
    <s v="OKZ959"/>
    <x v="10"/>
    <s v="BOGOTÁ, D.C."/>
    <x v="0"/>
    <x v="0"/>
    <n v="122595.06"/>
    <n v="7.8890000000000002"/>
    <n v="15540"/>
    <n v="15540"/>
    <s v="100080091069465"/>
    <n v="16324.18"/>
    <n v="128781.45602000001"/>
    <x v="17"/>
    <x v="1"/>
    <x v="23"/>
    <n v="465"/>
    <n v="10008009"/>
    <s v="SABANA"/>
    <n v="1069"/>
    <s v="Combustibles"/>
    <s v="0040006276"/>
    <x v="0"/>
    <s v="161847"/>
    <s v="En línea"/>
  </r>
  <r>
    <s v="0181503"/>
    <s v="03/02/2025"/>
    <s v="22:08"/>
    <s v="OJX083"/>
    <x v="0"/>
    <s v="BOGOTÁ, D.C."/>
    <x v="0"/>
    <x v="0"/>
    <n v="77900"/>
    <n v="5"/>
    <n v="15580"/>
    <n v="15580"/>
    <s v="1000800916211005"/>
    <n v="16129.73"/>
    <n v="80648.649999999994"/>
    <x v="44"/>
    <x v="1"/>
    <x v="16"/>
    <n v="1005"/>
    <n v="10008009"/>
    <s v="SABANA"/>
    <n v="1621"/>
    <s v="Combustibles"/>
    <s v="0040007354"/>
    <x v="0"/>
    <s v="212515"/>
    <s v="En línea"/>
  </r>
  <r>
    <s v="1785891"/>
    <s v="03/02/2025"/>
    <s v="10:09"/>
    <s v="OAO28E"/>
    <x v="0"/>
    <s v="BOGOTÁ, D.C."/>
    <x v="0"/>
    <x v="0"/>
    <n v="23510.7"/>
    <n v="1.51"/>
    <n v="15570"/>
    <n v="15570"/>
    <s v="1000800923551005"/>
    <n v="16129.73"/>
    <n v="24355.8923"/>
    <x v="39"/>
    <x v="1"/>
    <x v="16"/>
    <n v="1005"/>
    <n v="10008009"/>
    <s v="SABANA"/>
    <n v="2355"/>
    <s v="Combustibles"/>
    <s v="0040007354"/>
    <x v="0"/>
    <s v="82934"/>
    <s v="En línea"/>
  </r>
  <r>
    <s v="1785822"/>
    <s v="03/02/2025"/>
    <s v="08:43"/>
    <s v="OAN93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118165"/>
    <s v="En línea"/>
  </r>
  <r>
    <s v="1785810"/>
    <s v="03/02/2025"/>
    <s v="08:33"/>
    <s v="OAO85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86871"/>
    <s v="En línea"/>
  </r>
  <r>
    <s v="1786180"/>
    <s v="03/02/2025"/>
    <s v="16:38"/>
    <s v="OAO04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50102"/>
    <s v="En línea"/>
  </r>
  <r>
    <s v="48896043"/>
    <s v="03/02/2025"/>
    <s v="17:35"/>
    <s v="OBG436"/>
    <x v="2"/>
    <s v="BOGOTÁ, D.C."/>
    <x v="0"/>
    <x v="0"/>
    <n v="54775.832999999999"/>
    <n v="3.5070000000000001"/>
    <n v="15619"/>
    <n v="15619"/>
    <s v="100080092409267"/>
    <n v="16316.6"/>
    <n v="57222.316200000001"/>
    <x v="41"/>
    <x v="1"/>
    <x v="19"/>
    <n v="267"/>
    <n v="10008009"/>
    <s v="SABANA"/>
    <n v="2409"/>
    <s v="Combustibles"/>
    <s v="0040006107"/>
    <x v="0"/>
    <s v="252393"/>
    <s v="En línea"/>
  </r>
  <r>
    <s v="02745666"/>
    <s v="03/02/2025"/>
    <s v="01:23"/>
    <s v="LBO94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1831"/>
    <s v="En línea"/>
  </r>
  <r>
    <s v="02745734"/>
    <s v="03/02/2025"/>
    <s v="04:44"/>
    <s v="OFN92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80124"/>
    <s v="En línea"/>
  </r>
  <r>
    <s v="01757481"/>
    <s v="03/02/2025"/>
    <s v="07:35"/>
    <s v="LBL74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2233"/>
    <s v="En línea"/>
  </r>
  <r>
    <s v="01757918"/>
    <s v="03/02/2025"/>
    <s v="16:13"/>
    <s v="OFQ1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70698"/>
    <s v="En línea"/>
  </r>
  <r>
    <s v="01758295"/>
    <s v="03/02/2025"/>
    <s v="23:14"/>
    <s v="OFP92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3999"/>
    <s v="En línea"/>
  </r>
  <r>
    <s v="02746095"/>
    <s v="03/02/2025"/>
    <s v="10:41"/>
    <s v="OGF63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76932"/>
    <s v="En línea"/>
  </r>
  <r>
    <s v="02746148"/>
    <s v="03/02/2025"/>
    <s v="11:31"/>
    <s v="LHA02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2373"/>
    <s v="En línea"/>
  </r>
  <r>
    <s v="02746146"/>
    <s v="03/02/2025"/>
    <s v="11:30"/>
    <s v="OEU906"/>
    <x v="0"/>
    <s v="BOGOTÁ, D.C."/>
    <x v="0"/>
    <x v="0"/>
    <n v="46470"/>
    <n v="3"/>
    <n v="15490"/>
    <n v="15490"/>
    <s v="1000800913611005"/>
    <n v="16129.73"/>
    <n v="48389.19"/>
    <x v="13"/>
    <x v="1"/>
    <x v="17"/>
    <n v="1005"/>
    <n v="10008009"/>
    <s v="SABANA"/>
    <n v="1361"/>
    <s v="Combustibles"/>
    <s v="0040007354"/>
    <x v="0"/>
    <s v="191532"/>
    <s v="En línea"/>
  </r>
  <r>
    <s v="02746210"/>
    <s v="03/02/2025"/>
    <s v="12:28"/>
    <s v="OFL0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5428"/>
    <s v="En línea"/>
  </r>
  <r>
    <s v="01758268"/>
    <s v="03/02/2025"/>
    <s v="22:39"/>
    <s v="OJY283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50340"/>
    <s v="En línea"/>
  </r>
  <r>
    <s v="02746169"/>
    <s v="03/02/2025"/>
    <s v="11:50"/>
    <s v="LIS860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7012"/>
    <s v="En línea"/>
  </r>
  <r>
    <s v="03478789"/>
    <s v="03/02/2025"/>
    <s v="19:47"/>
    <s v="LIS825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40750"/>
    <s v="En línea"/>
  </r>
  <r>
    <s v="02462697"/>
    <s v="03/02/2025"/>
    <s v="11:03"/>
    <s v="OFX1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1988"/>
    <s v="En línea"/>
  </r>
  <r>
    <s v="02462770"/>
    <s v="03/02/2025"/>
    <s v="12:40"/>
    <s v="DDV2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95628"/>
    <s v="En línea"/>
  </r>
  <r>
    <s v="02462728"/>
    <s v="03/02/2025"/>
    <s v="11:44"/>
    <s v="LIT219"/>
    <x v="0"/>
    <s v="BOGOTÁ, D.C."/>
    <x v="0"/>
    <x v="0"/>
    <n v="93540"/>
    <n v="6"/>
    <n v="15590"/>
    <n v="15590"/>
    <s v="1000800910391005"/>
    <n v="16129.73"/>
    <n v="96778.38"/>
    <x v="5"/>
    <x v="1"/>
    <x v="17"/>
    <n v="1005"/>
    <n v="10008009"/>
    <s v="SABANA"/>
    <n v="1039"/>
    <s v="Combustibles"/>
    <s v="0040007354"/>
    <x v="0"/>
    <s v="8307"/>
    <s v="En línea"/>
  </r>
  <r>
    <s v="01688081"/>
    <s v="03/02/2025"/>
    <s v="12:33"/>
    <s v="OFO46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5326"/>
    <s v="En línea"/>
  </r>
  <r>
    <s v="02462904"/>
    <s v="03/02/2025"/>
    <s v="16:01"/>
    <s v="OFL38E"/>
    <x v="0"/>
    <s v="BOGOTÁ, D.C."/>
    <x v="0"/>
    <x v="0"/>
    <n v="19160.11"/>
    <n v="1.2290000000000001"/>
    <n v="15590"/>
    <n v="15590"/>
    <s v="1000800910391005"/>
    <n v="16129.73"/>
    <n v="19823.438170000001"/>
    <x v="5"/>
    <x v="1"/>
    <x v="17"/>
    <n v="1005"/>
    <n v="10008009"/>
    <s v="SABANA"/>
    <n v="1039"/>
    <s v="Combustibles"/>
    <s v="0040007354"/>
    <x v="0"/>
    <s v="37004"/>
    <s v="En línea"/>
  </r>
  <r>
    <s v="01687908"/>
    <s v="03/02/2025"/>
    <s v="09:34"/>
    <s v="OFN21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3986"/>
    <s v="En línea"/>
  </r>
  <r>
    <s v="02462642"/>
    <s v="03/02/2025"/>
    <s v="10:07"/>
    <s v="OFY43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4413"/>
    <s v="En línea"/>
  </r>
  <r>
    <s v="01687786"/>
    <s v="03/02/2025"/>
    <s v="07:32"/>
    <s v="OFQ6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7022"/>
    <s v="En línea"/>
  </r>
  <r>
    <s v="01687980"/>
    <s v="03/02/2025"/>
    <s v="10:48"/>
    <s v="OFN31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7097"/>
    <s v="En línea"/>
  </r>
  <r>
    <s v="01687666"/>
    <s v="03/02/2025"/>
    <s v="02:04"/>
    <s v="OFQ4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7379"/>
    <s v="En línea"/>
  </r>
  <r>
    <s v="02462827"/>
    <s v="03/02/2025"/>
    <s v="14:13"/>
    <s v="OLO525"/>
    <x v="0"/>
    <s v="BOGOTÁ, D.C."/>
    <x v="0"/>
    <x v="1"/>
    <n v="85520"/>
    <n v="8"/>
    <n v="10690"/>
    <n v="10690"/>
    <s v="1000800910391005"/>
    <n v="10510.43"/>
    <n v="84083.44"/>
    <x v="5"/>
    <x v="1"/>
    <x v="17"/>
    <n v="1005"/>
    <n v="10008009"/>
    <s v="SABANA"/>
    <n v="1039"/>
    <s v="Combustibles"/>
    <s v="0040007354"/>
    <x v="0"/>
    <s v="73465"/>
    <s v="En línea"/>
  </r>
  <r>
    <s v="01688546"/>
    <s v="03/02/2025"/>
    <s v="21:19"/>
    <s v="OKZ782"/>
    <x v="0"/>
    <s v="BOGOTÁ, D.C."/>
    <x v="0"/>
    <x v="1"/>
    <n v="85520"/>
    <n v="8"/>
    <n v="10690"/>
    <n v="10690"/>
    <s v="1000800910391005"/>
    <n v="10510.43"/>
    <n v="84083.44"/>
    <x v="5"/>
    <x v="1"/>
    <x v="17"/>
    <n v="1005"/>
    <n v="10008009"/>
    <s v="SABANA"/>
    <n v="1039"/>
    <s v="Combustibles"/>
    <s v="0040007354"/>
    <x v="0"/>
    <s v="105742"/>
    <s v="En línea"/>
  </r>
  <r>
    <s v="01688606"/>
    <s v="03/02/2025"/>
    <s v="22:35"/>
    <s v="OLO475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51713"/>
    <s v="En línea"/>
  </r>
  <r>
    <s v="01687956"/>
    <s v="03/02/2025"/>
    <s v="10:18"/>
    <s v="OCK207"/>
    <x v="0"/>
    <s v="BOGOTÁ, D.C."/>
    <x v="0"/>
    <x v="1"/>
    <n v="36688.080000000002"/>
    <n v="3.4319999999999999"/>
    <n v="10690"/>
    <n v="10690"/>
    <s v="1000800910391005"/>
    <n v="10510.43"/>
    <n v="36071.795760000001"/>
    <x v="5"/>
    <x v="1"/>
    <x v="17"/>
    <n v="1005"/>
    <n v="10008009"/>
    <s v="SABANA"/>
    <n v="1039"/>
    <s v="Combustibles"/>
    <s v="0040007354"/>
    <x v="0"/>
    <s v="211958"/>
    <s v="En línea"/>
  </r>
  <r>
    <s v="01687670"/>
    <s v="03/02/2025"/>
    <s v="02:22"/>
    <s v="GCX017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17394"/>
    <s v="En línea"/>
  </r>
  <r>
    <s v="02339182"/>
    <s v="03/02/2025"/>
    <s v="00:14"/>
    <s v="OLN027"/>
    <x v="2"/>
    <s v="BOGOTÁ, D.C."/>
    <x v="0"/>
    <x v="1"/>
    <n v="163521.60000000001"/>
    <n v="15.484999999999999"/>
    <n v="10560"/>
    <n v="10560"/>
    <s v="100080091925267"/>
    <n v="10697.3"/>
    <n v="165647.6905"/>
    <x v="26"/>
    <x v="1"/>
    <x v="19"/>
    <n v="267"/>
    <n v="10008009"/>
    <s v="SABANA"/>
    <n v="1925"/>
    <s v="Combustibles"/>
    <s v="0040006107"/>
    <x v="0"/>
    <s v="66546"/>
    <s v="En línea"/>
  </r>
  <r>
    <s v="02492459"/>
    <s v="03/02/2025"/>
    <s v="23:50"/>
    <s v="OFR30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65315"/>
    <s v="En línea"/>
  </r>
  <r>
    <s v="04249519"/>
    <s v="03/02/2025"/>
    <s v="19:39"/>
    <s v="OLO541"/>
    <x v="2"/>
    <s v="BOGOTÁ, D.C."/>
    <x v="0"/>
    <x v="0"/>
    <n v="128102.39999999999"/>
    <n v="8.34"/>
    <n v="15360"/>
    <n v="15360"/>
    <s v="100080091442267"/>
    <n v="16316.6"/>
    <n v="136080.44399999999"/>
    <x v="30"/>
    <x v="1"/>
    <x v="19"/>
    <n v="267"/>
    <n v="10008009"/>
    <s v="SABANA"/>
    <n v="1442"/>
    <s v="Combustibles"/>
    <s v="0040006107"/>
    <x v="0"/>
    <s v="64159"/>
    <s v="En línea"/>
  </r>
  <r>
    <s v="02692358"/>
    <s v="03/02/2025"/>
    <s v="23:03"/>
    <s v="OLO470"/>
    <x v="0"/>
    <s v="BOGOTÁ, D.C."/>
    <x v="0"/>
    <x v="1"/>
    <n v="41704.019999999997"/>
    <n v="3.9870000000000001"/>
    <n v="10460"/>
    <n v="10460"/>
    <s v="100080099291005"/>
    <n v="10510.43"/>
    <n v="41905.084410000003"/>
    <x v="9"/>
    <x v="1"/>
    <x v="17"/>
    <n v="1005"/>
    <n v="10008009"/>
    <s v="SABANA"/>
    <n v="929"/>
    <s v="Combustibles"/>
    <s v="0040007354"/>
    <x v="0"/>
    <s v="130474"/>
    <s v="En línea"/>
  </r>
  <r>
    <s v="01398914"/>
    <s v="03/02/2025"/>
    <s v="08:47"/>
    <s v="OCK783"/>
    <x v="13"/>
    <s v="BOGOTÁ, D.C."/>
    <x v="0"/>
    <x v="0"/>
    <n v="217131.96"/>
    <n v="13.891999999999999"/>
    <n v="15630"/>
    <n v="15630"/>
    <s v="100080099291014"/>
    <n v="15969.49"/>
    <n v="221848.15508"/>
    <x v="9"/>
    <x v="1"/>
    <x v="30"/>
    <n v="1014"/>
    <n v="10008009"/>
    <s v="SABANA"/>
    <n v="929"/>
    <s v="Combustibles"/>
    <s v="0040006648"/>
    <x v="0"/>
    <s v="104841"/>
    <s v="En línea"/>
  </r>
  <r>
    <s v="03539349"/>
    <s v="03/02/2025"/>
    <s v="04:40"/>
    <s v="DDQ7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3444"/>
    <s v="En línea"/>
  </r>
  <r>
    <s v="02608928"/>
    <s v="03/02/2025"/>
    <s v="01:52"/>
    <s v="OFZ2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2238"/>
    <s v="En línea"/>
  </r>
  <r>
    <s v="02608935"/>
    <s v="03/02/2025"/>
    <s v="02:19"/>
    <s v="OGG0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4523"/>
    <s v="En línea"/>
  </r>
  <r>
    <s v="03539386"/>
    <s v="03/02/2025"/>
    <s v="06:13"/>
    <s v="OGF9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0500"/>
    <s v="En línea"/>
  </r>
  <r>
    <s v="03539392"/>
    <s v="03/02/2025"/>
    <s v="06:22"/>
    <s v="DDP0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9857"/>
    <s v="En línea"/>
  </r>
  <r>
    <s v="04149834"/>
    <s v="03/02/2025"/>
    <s v="06:44"/>
    <s v="LBM24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1465"/>
    <s v="En línea"/>
  </r>
  <r>
    <s v="04150033"/>
    <s v="03/02/2025"/>
    <s v="09:10"/>
    <s v="LBM37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2897"/>
    <s v="En línea"/>
  </r>
  <r>
    <s v="04150008"/>
    <s v="03/02/2025"/>
    <s v="08:54"/>
    <s v="DDW2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2434"/>
    <s v="En línea"/>
  </r>
  <r>
    <s v="04150036"/>
    <s v="03/02/2025"/>
    <s v="09:12"/>
    <s v="DDQ7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5940"/>
    <s v="En línea"/>
  </r>
  <r>
    <s v="02609251"/>
    <s v="03/02/2025"/>
    <s v="13:37"/>
    <s v="OFV4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3315"/>
    <s v="En línea"/>
  </r>
  <r>
    <s v="01658248"/>
    <s v="03/02/2025"/>
    <s v="14:07"/>
    <s v="OFZ2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5225"/>
    <s v="En línea"/>
  </r>
  <r>
    <s v="03539826"/>
    <s v="03/02/2025"/>
    <s v="22:09"/>
    <s v="OGB2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7911"/>
    <s v="En línea"/>
  </r>
  <r>
    <s v="04150885"/>
    <s v="03/02/2025"/>
    <s v="21:33"/>
    <s v="DDY6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2391"/>
    <s v="En línea"/>
  </r>
  <r>
    <s v="01658542"/>
    <s v="03/02/2025"/>
    <s v="23:11"/>
    <s v="LBM34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6049"/>
    <s v="En línea"/>
  </r>
  <r>
    <s v="02609476"/>
    <s v="03/02/2025"/>
    <s v="19:10"/>
    <s v="OLO549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4039"/>
    <s v="En línea"/>
  </r>
  <r>
    <s v="02609426"/>
    <s v="03/02/2025"/>
    <s v="17:47"/>
    <s v="GCX103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86052"/>
    <s v="En línea"/>
  </r>
  <r>
    <s v="01658506"/>
    <s v="03/02/2025"/>
    <s v="22:21"/>
    <s v="GCX057"/>
    <x v="0"/>
    <s v="BOGOTÁ, D.C."/>
    <x v="0"/>
    <x v="1"/>
    <n v="37243.800000000003"/>
    <n v="3.63"/>
    <n v="10260"/>
    <n v="10260"/>
    <s v="1000800910551005"/>
    <n v="10510.43"/>
    <n v="38152.8609"/>
    <x v="10"/>
    <x v="1"/>
    <x v="17"/>
    <n v="1005"/>
    <n v="10008009"/>
    <s v="SABANA"/>
    <n v="1055"/>
    <s v="Combustibles"/>
    <s v="0040007354"/>
    <x v="0"/>
    <s v="81917"/>
    <s v="En línea"/>
  </r>
  <r>
    <s v="48899921"/>
    <s v="03/02/2025"/>
    <s v="19:46"/>
    <s v="OJX812"/>
    <x v="2"/>
    <s v="BOGOTÁ, D.C."/>
    <x v="0"/>
    <x v="1"/>
    <n v="377748.36"/>
    <n v="35.64"/>
    <n v="10599"/>
    <n v="10599"/>
    <s v="100080091883267"/>
    <n v="10697.3"/>
    <n v="381251.772"/>
    <x v="46"/>
    <x v="1"/>
    <x v="19"/>
    <n v="267"/>
    <n v="10008009"/>
    <s v="SABANA"/>
    <n v="1883"/>
    <s v="Combustibles"/>
    <s v="0040006107"/>
    <x v="0"/>
    <s v="47305"/>
    <s v="En línea"/>
  </r>
  <r>
    <s v="48869259"/>
    <s v="03/02/2025"/>
    <s v="05:02"/>
    <s v="OFO28E"/>
    <x v="0"/>
    <s v="BOGOTÁ, D.C."/>
    <x v="0"/>
    <x v="0"/>
    <n v="24000"/>
    <n v="1.5"/>
    <n v="16000"/>
    <n v="16000"/>
    <s v="1000800918831005"/>
    <n v="16129.73"/>
    <n v="24194.595000000001"/>
    <x v="46"/>
    <x v="1"/>
    <x v="16"/>
    <n v="1005"/>
    <n v="10008009"/>
    <s v="SABANA"/>
    <n v="1883"/>
    <s v="Combustibles"/>
    <s v="0040007354"/>
    <x v="0"/>
    <s v="23380"/>
    <s v="En línea"/>
  </r>
  <r>
    <s v="0164270"/>
    <s v="03/02/2025"/>
    <s v="11:07"/>
    <s v="OLO269"/>
    <x v="2"/>
    <s v="BOGOTÁ, D.C."/>
    <x v="0"/>
    <x v="0"/>
    <n v="396226.35"/>
    <n v="24.687000000000001"/>
    <n v="16050"/>
    <n v="16050"/>
    <s v="100080091358267"/>
    <n v="16316.6"/>
    <n v="402807.90420000005"/>
    <x v="21"/>
    <x v="1"/>
    <x v="19"/>
    <n v="267"/>
    <n v="10008009"/>
    <s v="SABANA"/>
    <n v="1358"/>
    <s v="Combustibles"/>
    <s v="0040006107"/>
    <x v="0"/>
    <s v="80694"/>
    <s v="En línea"/>
  </r>
  <r>
    <s v="02718081"/>
    <s v="03/02/2025"/>
    <s v="18:49"/>
    <s v="ODT183"/>
    <x v="0"/>
    <s v="BOGOTÁ, D.C."/>
    <x v="0"/>
    <x v="0"/>
    <n v="62760"/>
    <n v="4"/>
    <n v="15690"/>
    <n v="15690"/>
    <s v="1000800920461005"/>
    <n v="16129.73"/>
    <n v="64518.92"/>
    <x v="2"/>
    <x v="1"/>
    <x v="16"/>
    <n v="1005"/>
    <n v="10008009"/>
    <s v="SABANA"/>
    <n v="2046"/>
    <s v="Combustibles"/>
    <s v="0040007354"/>
    <x v="0"/>
    <s v="172788"/>
    <s v="En línea"/>
  </r>
  <r>
    <s v="02718216"/>
    <s v="03/02/2025"/>
    <s v="23:08"/>
    <s v="DDT31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1056"/>
    <s v="En línea"/>
  </r>
  <r>
    <s v="01649795"/>
    <s v="03/02/2025"/>
    <s v="07:26"/>
    <s v="OFZ42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67118"/>
    <s v="En línea"/>
  </r>
  <r>
    <s v="02717505"/>
    <s v="03/02/2025"/>
    <s v="03:49"/>
    <s v="OFQ85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6763"/>
    <s v="En línea"/>
  </r>
  <r>
    <s v="02717472"/>
    <s v="03/02/2025"/>
    <s v="00:58"/>
    <s v="OFQ77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7141"/>
    <s v="En línea"/>
  </r>
  <r>
    <s v="01650112"/>
    <s v="03/02/2025"/>
    <s v="16:01"/>
    <s v="GCX075"/>
    <x v="0"/>
    <s v="BOGOTÁ, D.C."/>
    <x v="0"/>
    <x v="1"/>
    <n v="41553.96"/>
    <n v="4.0110000000000001"/>
    <n v="10360"/>
    <n v="10360"/>
    <s v="1000800920461005"/>
    <n v="10510.43"/>
    <n v="42157.334730000002"/>
    <x v="2"/>
    <x v="1"/>
    <x v="16"/>
    <n v="1005"/>
    <n v="10008009"/>
    <s v="SABANA"/>
    <n v="2046"/>
    <s v="Combustibles"/>
    <s v="0040007354"/>
    <x v="0"/>
    <s v="109859"/>
    <s v="En línea"/>
  </r>
  <r>
    <s v="48870257"/>
    <s v="03/02/2025"/>
    <s v="05:59"/>
    <s v="DDV22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69512"/>
    <s v="En línea"/>
  </r>
  <r>
    <s v="48883891"/>
    <s v="03/02/2025"/>
    <s v="11:31"/>
    <s v="AWU44D"/>
    <x v="0"/>
    <s v="BOGOTÁ, D.C."/>
    <x v="0"/>
    <x v="0"/>
    <n v="32480"/>
    <n v="2"/>
    <n v="16240"/>
    <n v="16240"/>
    <s v="1000800935401005"/>
    <n v="16129.73"/>
    <n v="32259.46"/>
    <x v="32"/>
    <x v="1"/>
    <x v="16"/>
    <n v="1005"/>
    <n v="10008009"/>
    <s v="SABANA"/>
    <n v="3540"/>
    <s v="Combustibles"/>
    <s v="0040007354"/>
    <x v="0"/>
    <s v="78029"/>
    <s v="En línea"/>
  </r>
  <r>
    <s v="48881684"/>
    <s v="03/02/2025"/>
    <s v="10:27"/>
    <s v="DDU61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93870"/>
    <s v="En línea"/>
  </r>
  <r>
    <s v="48883459"/>
    <s v="03/02/2025"/>
    <s v="11:17"/>
    <s v="LHF27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5560"/>
    <s v="En línea"/>
  </r>
  <r>
    <s v="48900714"/>
    <s v="03/02/2025"/>
    <s v="20:17"/>
    <s v="OEU915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210175"/>
    <s v="En línea"/>
  </r>
  <r>
    <s v="48901836"/>
    <s v="03/02/2025"/>
    <s v="21:11"/>
    <s v="ODT172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8420"/>
    <s v="En línea"/>
  </r>
  <r>
    <s v="48902020"/>
    <s v="03/02/2025"/>
    <s v="21:21"/>
    <s v="OAN54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78271"/>
    <s v="En línea"/>
  </r>
  <r>
    <s v="48898561"/>
    <s v="03/02/2025"/>
    <s v="18:58"/>
    <s v="OFU54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40000"/>
    <s v="En línea"/>
  </r>
  <r>
    <s v="48899455"/>
    <s v="03/02/2025"/>
    <s v="19:29"/>
    <s v="OKZ836"/>
    <x v="0"/>
    <s v="BOGOTÁ, D.C."/>
    <x v="0"/>
    <x v="0"/>
    <n v="59162.32"/>
    <n v="3.6429999999999998"/>
    <n v="16240"/>
    <n v="16240"/>
    <s v="1000800935401005"/>
    <n v="16129.73"/>
    <n v="58760.606389999994"/>
    <x v="32"/>
    <x v="1"/>
    <x v="16"/>
    <n v="1005"/>
    <n v="10008009"/>
    <s v="SABANA"/>
    <n v="3540"/>
    <s v="Combustibles"/>
    <s v="0040007354"/>
    <x v="0"/>
    <s v="159331"/>
    <s v="En línea"/>
  </r>
  <r>
    <s v="48900350"/>
    <s v="03/02/2025"/>
    <s v="20:02"/>
    <s v="OLO315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2269"/>
    <s v="En línea"/>
  </r>
  <r>
    <s v="48899847"/>
    <s v="03/02/2025"/>
    <s v="19:44"/>
    <s v="OLN187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63656"/>
    <s v="En línea"/>
  </r>
  <r>
    <s v="48900096"/>
    <s v="03/02/2025"/>
    <s v="19:52"/>
    <s v="OAM40E"/>
    <x v="0"/>
    <s v="BOGOTÁ, D.C."/>
    <x v="0"/>
    <x v="0"/>
    <n v="21875.279999999999"/>
    <n v="1.347"/>
    <n v="16240"/>
    <n v="16240"/>
    <s v="1000800935401005"/>
    <n v="16129.73"/>
    <n v="21726.746309999999"/>
    <x v="32"/>
    <x v="1"/>
    <x v="16"/>
    <n v="1005"/>
    <n v="10008009"/>
    <s v="SABANA"/>
    <n v="3540"/>
    <s v="Combustibles"/>
    <s v="0040007354"/>
    <x v="0"/>
    <s v="112988"/>
    <s v="En línea"/>
  </r>
  <r>
    <s v="48903969"/>
    <s v="03/02/2025"/>
    <s v="23:33"/>
    <s v="LHE14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8263"/>
    <s v="En línea"/>
  </r>
  <r>
    <s v="48880606"/>
    <s v="03/02/2025"/>
    <s v="09:59"/>
    <s v="LIS769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35126"/>
    <s v="En línea"/>
  </r>
  <r>
    <s v="48888635"/>
    <s v="03/02/2025"/>
    <s v="14:05"/>
    <s v="JQV289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52058"/>
    <s v="En línea"/>
  </r>
  <r>
    <s v="48891449"/>
    <s v="03/02/2025"/>
    <s v="15:26"/>
    <s v="LIS760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20340"/>
    <s v="En línea"/>
  </r>
  <r>
    <s v="48902633"/>
    <s v="03/02/2025"/>
    <s v="21:59"/>
    <s v="OLO469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97393"/>
    <s v="En línea"/>
  </r>
  <r>
    <s v="48903931"/>
    <s v="03/02/2025"/>
    <s v="23:29"/>
    <s v="OLN078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212473"/>
    <s v="En línea"/>
  </r>
  <r>
    <s v="01118667"/>
    <s v="03/02/2025"/>
    <s v="08:23"/>
    <s v="GCW988"/>
    <x v="0"/>
    <s v="BOGOTÁ, D.C."/>
    <x v="0"/>
    <x v="1"/>
    <n v="42920"/>
    <n v="4"/>
    <n v="10730"/>
    <n v="10730"/>
    <s v="1000800919041005"/>
    <n v="10510.43"/>
    <n v="42041.72"/>
    <x v="37"/>
    <x v="1"/>
    <x v="16"/>
    <n v="1005"/>
    <n v="10008009"/>
    <s v="SABANA"/>
    <n v="1904"/>
    <s v="Combustibles"/>
    <s v="0040007354"/>
    <x v="0"/>
    <s v="109343"/>
    <s v="En línea"/>
  </r>
  <r>
    <s v="02281818"/>
    <s v="03/02/2025"/>
    <s v="06:37"/>
    <s v="DDQ65E"/>
    <x v="0"/>
    <s v="BOGOTÁ, D.C."/>
    <x v="0"/>
    <x v="0"/>
    <n v="24135"/>
    <n v="1.5"/>
    <n v="16090"/>
    <n v="16090"/>
    <s v="1000800919041005"/>
    <n v="16129.73"/>
    <n v="24194.595000000001"/>
    <x v="37"/>
    <x v="1"/>
    <x v="16"/>
    <n v="1005"/>
    <n v="10008009"/>
    <s v="SABANA"/>
    <n v="1904"/>
    <s v="Combustibles"/>
    <s v="0040007354"/>
    <x v="0"/>
    <s v="74779"/>
    <s v="En línea"/>
  </r>
  <r>
    <s v="48894430"/>
    <s v="03/02/2025"/>
    <s v="16:49"/>
    <s v="OFV55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61523"/>
    <s v="En línea"/>
  </r>
  <r>
    <s v="48902989"/>
    <s v="03/02/2025"/>
    <s v="22:20"/>
    <s v="OFO21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35047"/>
    <s v="En línea"/>
  </r>
  <r>
    <s v="01508373"/>
    <s v="03/02/2025"/>
    <s v="00:59"/>
    <s v="OFP13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7720"/>
    <s v="En línea"/>
  </r>
  <r>
    <s v="02784382"/>
    <s v="03/02/2025"/>
    <s v="00:14"/>
    <s v="OFM26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6089"/>
    <s v="En línea"/>
  </r>
  <r>
    <s v="01508474"/>
    <s v="03/02/2025"/>
    <s v="06:21"/>
    <s v="DDS39E"/>
    <x v="0"/>
    <s v="BOGOTÁ, D.C."/>
    <x v="0"/>
    <x v="0"/>
    <n v="23393.79"/>
    <n v="1.4910000000000001"/>
    <n v="15690"/>
    <n v="15690"/>
    <s v="1000800911041005"/>
    <n v="16129.73"/>
    <n v="24049.42743"/>
    <x v="29"/>
    <x v="1"/>
    <x v="17"/>
    <n v="1005"/>
    <n v="10008009"/>
    <s v="SABANA"/>
    <n v="1104"/>
    <s v="Combustibles"/>
    <s v="0040007354"/>
    <x v="0"/>
    <s v="60675"/>
    <s v="En línea"/>
  </r>
  <r>
    <s v="02784798"/>
    <s v="03/02/2025"/>
    <s v="10:51"/>
    <s v="OFT63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8357"/>
    <s v="En línea"/>
  </r>
  <r>
    <s v="02784780"/>
    <s v="03/02/2025"/>
    <s v="10:33"/>
    <s v="LHH10F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16160"/>
    <s v="En línea"/>
  </r>
  <r>
    <s v="02784870"/>
    <s v="03/02/2025"/>
    <s v="12:08"/>
    <s v="OFP0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4945"/>
    <s v="En línea"/>
  </r>
  <r>
    <s v="02785067"/>
    <s v="03/02/2025"/>
    <s v="16:00"/>
    <s v="OFP10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5479"/>
    <s v="En línea"/>
  </r>
  <r>
    <s v="02785140"/>
    <s v="03/02/2025"/>
    <s v="16:51"/>
    <s v="OFM04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36100"/>
    <s v="En línea"/>
  </r>
  <r>
    <s v="02785154"/>
    <s v="03/02/2025"/>
    <s v="16:59"/>
    <s v="OFX9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6543"/>
    <s v="En línea"/>
  </r>
  <r>
    <s v="02785092"/>
    <s v="03/02/2025"/>
    <s v="16:18"/>
    <s v="OFM10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2486"/>
    <s v="En línea"/>
  </r>
  <r>
    <s v="02785058"/>
    <s v="03/02/2025"/>
    <s v="15:47"/>
    <s v="OFY07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6664"/>
    <s v="En línea"/>
  </r>
  <r>
    <s v="02785440"/>
    <s v="03/02/2025"/>
    <s v="20:42"/>
    <s v="DDU44E"/>
    <x v="0"/>
    <s v="BOGOTÁ, D.C."/>
    <x v="0"/>
    <x v="0"/>
    <n v="21809.1"/>
    <n v="1.39"/>
    <n v="15690"/>
    <n v="15690"/>
    <s v="1000800911041005"/>
    <n v="16129.73"/>
    <n v="22420.324699999997"/>
    <x v="29"/>
    <x v="1"/>
    <x v="17"/>
    <n v="1005"/>
    <n v="10008009"/>
    <s v="SABANA"/>
    <n v="1104"/>
    <s v="Combustibles"/>
    <s v="0040007354"/>
    <x v="0"/>
    <s v="77893"/>
    <s v="En línea"/>
  </r>
  <r>
    <s v="02785545"/>
    <s v="03/02/2025"/>
    <s v="23:15"/>
    <s v="OFM37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1275"/>
    <s v="En línea"/>
  </r>
  <r>
    <s v="2351444"/>
    <s v="03/02/2025"/>
    <s v="09:01"/>
    <s v="JQV323"/>
    <x v="0"/>
    <s v="BOGOTÁ, D.C."/>
    <x v="0"/>
    <x v="1"/>
    <n v="73465"/>
    <n v="7"/>
    <n v="10495"/>
    <n v="10495"/>
    <s v="1000800923381005"/>
    <n v="10510.43"/>
    <n v="73573.010000000009"/>
    <x v="8"/>
    <x v="1"/>
    <x v="16"/>
    <n v="1005"/>
    <n v="10008009"/>
    <s v="SABANA"/>
    <n v="2338"/>
    <s v="Combustibles"/>
    <s v="0040007354"/>
    <x v="0"/>
    <s v="34425"/>
    <s v="En línea"/>
  </r>
  <r>
    <s v="2351891"/>
    <s v="03/02/2025"/>
    <s v="17:39"/>
    <s v="OLM875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22329"/>
    <s v="En línea"/>
  </r>
  <r>
    <s v="48901745"/>
    <s v="03/02/2025"/>
    <s v="21:07"/>
    <s v="OFX13E"/>
    <x v="0"/>
    <s v="BOGOTÁ, D.C."/>
    <x v="0"/>
    <x v="0"/>
    <n v="23610"/>
    <n v="1.5"/>
    <n v="15740"/>
    <n v="15740"/>
    <s v="1000800923351005"/>
    <n v="16129.73"/>
    <n v="24194.595000000001"/>
    <x v="42"/>
    <x v="1"/>
    <x v="16"/>
    <n v="1005"/>
    <n v="10008009"/>
    <s v="SABANA"/>
    <n v="2335"/>
    <s v="Combustibles"/>
    <s v="0040007354"/>
    <x v="0"/>
    <s v="37506"/>
    <s v="En línea"/>
  </r>
  <r>
    <s v="48879999"/>
    <s v="03/02/2025"/>
    <s v="09:43"/>
    <s v="DDY39E"/>
    <x v="0"/>
    <s v="BOGOTÁ, D.C."/>
    <x v="0"/>
    <x v="0"/>
    <n v="15740"/>
    <n v="1"/>
    <n v="15740"/>
    <n v="15740"/>
    <s v="1000800923351005"/>
    <n v="16129.73"/>
    <n v="16129.73"/>
    <x v="42"/>
    <x v="1"/>
    <x v="16"/>
    <n v="1005"/>
    <n v="10008009"/>
    <s v="SABANA"/>
    <n v="2335"/>
    <s v="Combustibles"/>
    <s v="0040007354"/>
    <x v="0"/>
    <s v="68825"/>
    <s v="En línea"/>
  </r>
  <r>
    <s v="48884310"/>
    <s v="03/02/2025"/>
    <s v="11:43"/>
    <s v="OGA66E"/>
    <x v="0"/>
    <s v="BOGOTÁ, D.C."/>
    <x v="0"/>
    <x v="0"/>
    <n v="23610"/>
    <n v="1.5"/>
    <n v="15740"/>
    <n v="15740"/>
    <s v="1000800923351005"/>
    <n v="16129.73"/>
    <n v="24194.595000000001"/>
    <x v="42"/>
    <x v="1"/>
    <x v="16"/>
    <n v="1005"/>
    <n v="10008009"/>
    <s v="SABANA"/>
    <n v="2335"/>
    <s v="Combustibles"/>
    <s v="0040007354"/>
    <x v="0"/>
    <s v="61587"/>
    <s v="En línea"/>
  </r>
  <r>
    <s v="48885511"/>
    <s v="03/02/2025"/>
    <s v="12:22"/>
    <s v="LHB64F"/>
    <x v="0"/>
    <s v="BOGOTÁ, D.C."/>
    <x v="0"/>
    <x v="0"/>
    <n v="23610"/>
    <n v="1.5"/>
    <n v="15740"/>
    <n v="15740"/>
    <s v="1000800923351005"/>
    <n v="16129.73"/>
    <n v="24194.595000000001"/>
    <x v="42"/>
    <x v="1"/>
    <x v="16"/>
    <n v="1005"/>
    <n v="10008009"/>
    <s v="SABANA"/>
    <n v="2335"/>
    <s v="Combustibles"/>
    <s v="0040007354"/>
    <x v="0"/>
    <s v="18894"/>
    <s v="En línea"/>
  </r>
  <r>
    <s v="01649967"/>
    <s v="03/02/2025"/>
    <s v="11:25"/>
    <s v="CA150"/>
    <x v="7"/>
    <s v="BOGOTÁ, D.C."/>
    <x v="0"/>
    <x v="1"/>
    <n v="224076.44"/>
    <n v="21.629000000000001"/>
    <n v="10360"/>
    <n v="10360"/>
    <s v="1000800920461011"/>
    <n v="10322.65"/>
    <n v="223268.59685"/>
    <x v="2"/>
    <x v="1"/>
    <x v="24"/>
    <n v="1011"/>
    <n v="10008009"/>
    <s v="SABANA"/>
    <n v="2046"/>
    <s v="Combustibles"/>
    <s v="0040006505"/>
    <x v="0"/>
    <s v="5556"/>
    <s v="En línea"/>
  </r>
  <r>
    <s v="011010466"/>
    <s v="03/02/2025"/>
    <s v="15:48"/>
    <s v="OFZ81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62966"/>
    <s v="En línea"/>
  </r>
  <r>
    <s v="011010107"/>
    <s v="03/02/2025"/>
    <s v="08:47"/>
    <s v="DDN01E"/>
    <x v="0"/>
    <s v="BOGOTÁ, D.C."/>
    <x v="0"/>
    <x v="0"/>
    <n v="15460"/>
    <n v="1"/>
    <n v="15460"/>
    <n v="15460"/>
    <s v="100080099281005"/>
    <n v="16129.73"/>
    <n v="16129.73"/>
    <x v="4"/>
    <x v="1"/>
    <x v="17"/>
    <n v="1005"/>
    <n v="10008009"/>
    <s v="SABANA"/>
    <n v="928"/>
    <s v="Combustibles"/>
    <s v="0040007354"/>
    <x v="0"/>
    <s v="99005"/>
    <s v="En línea"/>
  </r>
  <r>
    <s v="02371140"/>
    <s v="03/02/2025"/>
    <s v="22:58"/>
    <s v="OGB73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91907"/>
    <s v="En línea"/>
  </r>
  <r>
    <s v="04361698"/>
    <s v="03/02/2025"/>
    <s v="23:53"/>
    <s v="OGE12E"/>
    <x v="0"/>
    <s v="BOGOTÁ, D.C."/>
    <x v="0"/>
    <x v="0"/>
    <n v="30780"/>
    <n v="2"/>
    <n v="15390"/>
    <n v="15390"/>
    <s v="1000800921601005"/>
    <n v="16129.73"/>
    <n v="32259.46"/>
    <x v="23"/>
    <x v="1"/>
    <x v="16"/>
    <n v="1005"/>
    <n v="10008009"/>
    <s v="SABANA"/>
    <n v="2160"/>
    <s v="Combustibles"/>
    <s v="0040007354"/>
    <x v="0"/>
    <s v="65011"/>
    <s v="En línea"/>
  </r>
  <r>
    <s v="01335585"/>
    <s v="03/02/2025"/>
    <s v="10:49"/>
    <s v="LHE60F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13659"/>
    <s v="En línea"/>
  </r>
  <r>
    <s v="03171668"/>
    <s v="03/02/2025"/>
    <s v="02:38"/>
    <s v="OLM901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38780"/>
    <s v="En línea"/>
  </r>
  <r>
    <s v="03171761"/>
    <s v="03/02/2025"/>
    <s v="09:54"/>
    <s v="LIS748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63152"/>
    <s v="En línea"/>
  </r>
  <r>
    <s v="03171777"/>
    <s v="03/02/2025"/>
    <s v="10:37"/>
    <s v="LIS743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28060"/>
    <s v="En línea"/>
  </r>
  <r>
    <s v="04332306"/>
    <s v="03/02/2025"/>
    <s v="15:50"/>
    <s v="OLM890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56000"/>
    <s v="En línea"/>
  </r>
  <r>
    <s v="04332537"/>
    <s v="03/02/2025"/>
    <s v="23:16"/>
    <s v="JQV322"/>
    <x v="0"/>
    <s v="BOGOTÁ, D.C."/>
    <x v="0"/>
    <x v="1"/>
    <n v="73430"/>
    <n v="7"/>
    <n v="10490"/>
    <n v="10490"/>
    <s v="1000800910401005"/>
    <n v="10510.43"/>
    <n v="73573.010000000009"/>
    <x v="22"/>
    <x v="1"/>
    <x v="17"/>
    <n v="1005"/>
    <n v="10008009"/>
    <s v="SABANA"/>
    <n v="1040"/>
    <s v="Combustibles"/>
    <s v="0040007354"/>
    <x v="0"/>
    <s v="26508"/>
    <s v="En línea"/>
  </r>
  <r>
    <s v="03171945"/>
    <s v="03/02/2025"/>
    <s v="22:55"/>
    <s v="LIS744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42723"/>
    <s v="En línea"/>
  </r>
  <r>
    <s v="01681628"/>
    <s v="03/02/2025"/>
    <s v="23:00"/>
    <s v="OLN081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181726"/>
    <s v="En línea"/>
  </r>
  <r>
    <s v="02671864"/>
    <s v="03/02/2025"/>
    <s v="07:05"/>
    <s v="ODT011"/>
    <x v="14"/>
    <s v="BOGOTÁ, D.C."/>
    <x v="0"/>
    <x v="0"/>
    <n v="202062.44"/>
    <n v="13.138"/>
    <n v="15380"/>
    <n v="15380"/>
    <s v="1000800910611016"/>
    <n v="15969.49"/>
    <n v="209807.14961999998"/>
    <x v="15"/>
    <x v="1"/>
    <x v="26"/>
    <n v="1016"/>
    <n v="10008009"/>
    <s v="SABANA"/>
    <n v="1061"/>
    <s v="Combustibles"/>
    <s v="0040007554"/>
    <x v="0"/>
    <s v="169864"/>
    <s v="En línea"/>
  </r>
  <r>
    <s v="01556992"/>
    <s v="03/02/2025"/>
    <s v="01:01"/>
    <s v="OBI848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344537"/>
    <s v="En línea"/>
  </r>
  <r>
    <s v="02579015"/>
    <s v="03/02/2025"/>
    <s v="02:14"/>
    <s v="OLM883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224959"/>
    <s v="En línea"/>
  </r>
  <r>
    <s v="02578998"/>
    <s v="03/02/2025"/>
    <s v="01:08"/>
    <s v="GCW868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60709"/>
    <s v="En línea"/>
  </r>
  <r>
    <s v="04389130"/>
    <s v="03/02/2025"/>
    <s v="09:33"/>
    <s v="GCX025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144684"/>
    <s v="En línea"/>
  </r>
  <r>
    <s v="02579734"/>
    <s v="03/02/2025"/>
    <s v="21:16"/>
    <s v="OJY281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248410"/>
    <s v="En línea"/>
  </r>
  <r>
    <s v="0476097"/>
    <s v="03/02/2025"/>
    <s v="20:52"/>
    <s v="OKZ974"/>
    <x v="4"/>
    <s v="BOGOTÁ, D.C."/>
    <x v="0"/>
    <x v="0"/>
    <n v="147681.66"/>
    <n v="9.2940000000000005"/>
    <n v="15890"/>
    <n v="15890"/>
    <s v="1000800923041660"/>
    <n v="16129.73"/>
    <n v="149909.71062"/>
    <x v="0"/>
    <x v="1"/>
    <x v="28"/>
    <n v="1660"/>
    <n v="10008009"/>
    <s v="SABANA"/>
    <n v="2304"/>
    <s v="Combustibles"/>
    <s v="0040006223"/>
    <x v="0"/>
    <s v="165404"/>
    <s v="En línea"/>
  </r>
  <r>
    <s v="0112245"/>
    <s v="03/02/2025"/>
    <s v="18:33"/>
    <s v="OJY271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152528"/>
    <s v="En línea"/>
  </r>
  <r>
    <s v="03119562"/>
    <s v="03/02/2025"/>
    <s v="17:14"/>
    <s v="GCX106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125884"/>
    <s v="En línea"/>
  </r>
  <r>
    <s v="02103645"/>
    <s v="03/02/2025"/>
    <s v="22:52"/>
    <s v="GCX030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114607"/>
    <s v="En línea"/>
  </r>
  <r>
    <s v="02377275"/>
    <s v="03/02/2025"/>
    <s v="14:42"/>
    <s v="LHF22F"/>
    <x v="0"/>
    <s v="BOGOTÁ, D.C."/>
    <x v="0"/>
    <x v="0"/>
    <n v="23085"/>
    <n v="1.5"/>
    <n v="15390"/>
    <n v="15390"/>
    <s v="1000800914191005"/>
    <n v="16129.73"/>
    <n v="24194.595000000001"/>
    <x v="3"/>
    <x v="1"/>
    <x v="17"/>
    <n v="1005"/>
    <n v="10008009"/>
    <s v="SABANA"/>
    <n v="1419"/>
    <s v="Combustibles"/>
    <s v="0040007354"/>
    <x v="0"/>
    <s v="24860"/>
    <s v="En línea"/>
  </r>
  <r>
    <s v="02377550"/>
    <s v="03/02/2025"/>
    <s v="21:55"/>
    <s v="DDW45E"/>
    <x v="0"/>
    <s v="BOGOTÁ, D.C."/>
    <x v="0"/>
    <x v="0"/>
    <n v="23085"/>
    <n v="1.5"/>
    <n v="15390"/>
    <n v="15390"/>
    <s v="1000800914191005"/>
    <n v="16129.73"/>
    <n v="24194.595000000001"/>
    <x v="3"/>
    <x v="1"/>
    <x v="17"/>
    <n v="1005"/>
    <n v="10008009"/>
    <s v="SABANA"/>
    <n v="1419"/>
    <s v="Combustibles"/>
    <s v="0040007354"/>
    <x v="0"/>
    <s v="62068"/>
    <s v="En línea"/>
  </r>
  <r>
    <s v="02852972"/>
    <s v="03/02/2025"/>
    <s v="18:06"/>
    <s v="OKZ863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217228"/>
    <s v="En línea"/>
  </r>
  <r>
    <s v="02852813"/>
    <s v="03/02/2025"/>
    <s v="14:36"/>
    <s v="LIS856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20391"/>
    <s v="En línea"/>
  </r>
  <r>
    <s v="02852477"/>
    <s v="03/02/2025"/>
    <s v="06:34"/>
    <s v="GCX111"/>
    <x v="0"/>
    <s v="BOGOTÁ, D.C."/>
    <x v="0"/>
    <x v="1"/>
    <n v="40071.360000000001"/>
    <n v="3.7519999999999998"/>
    <n v="10680"/>
    <n v="10680"/>
    <s v="100080099281005"/>
    <n v="10510.43"/>
    <n v="39435.13336"/>
    <x v="4"/>
    <x v="1"/>
    <x v="17"/>
    <n v="1005"/>
    <n v="10008009"/>
    <s v="SABANA"/>
    <n v="928"/>
    <s v="Combustibles"/>
    <s v="0040007354"/>
    <x v="0"/>
    <s v="142570"/>
    <s v="En línea"/>
  </r>
  <r>
    <s v="05144797"/>
    <s v="03/02/2025"/>
    <s v="19:51"/>
    <s v="OLN282"/>
    <x v="0"/>
    <s v="BOGOTÁ, D.C."/>
    <x v="0"/>
    <x v="0"/>
    <n v="46380"/>
    <n v="3"/>
    <n v="15460"/>
    <n v="15460"/>
    <s v="100080099841005"/>
    <n v="16129.73"/>
    <n v="48389.19"/>
    <x v="34"/>
    <x v="1"/>
    <x v="17"/>
    <n v="1005"/>
    <n v="10008009"/>
    <s v="SABANA"/>
    <n v="984"/>
    <s v="Combustibles"/>
    <s v="0040007354"/>
    <x v="0"/>
    <s v="115964"/>
    <s v="En línea"/>
  </r>
  <r>
    <s v="03268971"/>
    <s v="03/02/2025"/>
    <s v="14:33"/>
    <s v="DDQ58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65637"/>
    <s v="En línea"/>
  </r>
  <r>
    <s v="01335765"/>
    <s v="03/02/2025"/>
    <s v="09:23"/>
    <s v="LHE76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24910"/>
    <s v="En línea"/>
  </r>
  <r>
    <s v="03268899"/>
    <s v="03/02/2025"/>
    <s v="11:00"/>
    <s v="OLM950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17456"/>
    <s v="En línea"/>
  </r>
  <r>
    <s v="0790391"/>
    <s v="03/02/2025"/>
    <s v="17:58"/>
    <s v="JQV016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89421"/>
    <s v="En línea"/>
  </r>
  <r>
    <s v="01335658"/>
    <s v="03/02/2025"/>
    <s v="04:20"/>
    <s v="OLN080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96116"/>
    <s v="En línea"/>
  </r>
  <r>
    <s v="03547216"/>
    <s v="03/02/2025"/>
    <s v="12:08"/>
    <s v="DDY08E"/>
    <x v="0"/>
    <s v="BOGOTÁ, D.C."/>
    <x v="0"/>
    <x v="0"/>
    <n v="15350"/>
    <n v="1"/>
    <n v="15350"/>
    <n v="15350"/>
    <s v="1000800910481005"/>
    <n v="16129.73"/>
    <n v="16129.73"/>
    <x v="11"/>
    <x v="1"/>
    <x v="17"/>
    <n v="1005"/>
    <n v="10008009"/>
    <s v="SABANA"/>
    <n v="1048"/>
    <s v="Combustibles"/>
    <s v="0040007354"/>
    <x v="0"/>
    <s v="96217"/>
    <s v="En línea"/>
  </r>
  <r>
    <s v="03547345"/>
    <s v="03/02/2025"/>
    <s v="15:26"/>
    <s v="OFZ55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66013"/>
    <s v="En línea"/>
  </r>
  <r>
    <s v="02495791"/>
    <s v="03/02/2025"/>
    <s v="08:04"/>
    <s v="OFT92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43909"/>
    <s v="En línea"/>
  </r>
  <r>
    <s v="03547403"/>
    <s v="03/02/2025"/>
    <s v="17:01"/>
    <s v="OLO697"/>
    <x v="0"/>
    <s v="BOGOTÁ, D.C."/>
    <x v="0"/>
    <x v="1"/>
    <n v="40720"/>
    <n v="4"/>
    <n v="10180"/>
    <n v="10180"/>
    <s v="1000800910481005"/>
    <n v="10510.43"/>
    <n v="42041.72"/>
    <x v="11"/>
    <x v="1"/>
    <x v="17"/>
    <n v="1005"/>
    <n v="10008009"/>
    <s v="SABANA"/>
    <n v="1048"/>
    <s v="Combustibles"/>
    <s v="0040007354"/>
    <x v="0"/>
    <s v="41931"/>
    <s v="En línea"/>
  </r>
  <r>
    <s v="02418681"/>
    <s v="03/02/2025"/>
    <s v="03:58"/>
    <s v="OFQ24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64710"/>
    <s v="En línea"/>
  </r>
  <r>
    <s v="02419084"/>
    <s v="03/02/2025"/>
    <s v="16:50"/>
    <s v="OFM98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52660"/>
    <s v="En línea"/>
  </r>
  <r>
    <s v="02419280"/>
    <s v="03/02/2025"/>
    <s v="23:35"/>
    <s v="OFW03E"/>
    <x v="0"/>
    <s v="BOGOTÁ, D.C."/>
    <x v="0"/>
    <x v="0"/>
    <n v="22522.83"/>
    <n v="1.4410000000000001"/>
    <n v="15630"/>
    <n v="15630"/>
    <s v="1000800910681005"/>
    <n v="16129.73"/>
    <n v="23242.940930000001"/>
    <x v="16"/>
    <x v="1"/>
    <x v="17"/>
    <n v="1005"/>
    <n v="10008009"/>
    <s v="SABANA"/>
    <n v="1068"/>
    <s v="Combustibles"/>
    <s v="0040007354"/>
    <x v="0"/>
    <s v="70912"/>
    <s v="En línea"/>
  </r>
  <r>
    <s v="01430207"/>
    <s v="03/02/2025"/>
    <s v="11:20"/>
    <s v="DDV68E"/>
    <x v="0"/>
    <s v="BOGOTÁ, D.C."/>
    <x v="0"/>
    <x v="0"/>
    <n v="6377.04"/>
    <n v="0.40799999999999997"/>
    <n v="15630"/>
    <n v="15630"/>
    <s v="1000800910681005"/>
    <n v="16129.73"/>
    <n v="6580.9298399999998"/>
    <x v="16"/>
    <x v="1"/>
    <x v="17"/>
    <n v="1005"/>
    <n v="10008009"/>
    <s v="SABANA"/>
    <n v="1068"/>
    <s v="Combustibles"/>
    <s v="0040007354"/>
    <x v="0"/>
    <s v="88848"/>
    <s v="En línea"/>
  </r>
  <r>
    <s v="02419105"/>
    <s v="03/02/2025"/>
    <s v="17:31"/>
    <s v="OKZ792"/>
    <x v="0"/>
    <s v="BOGOTÁ, D.C."/>
    <x v="0"/>
    <x v="1"/>
    <n v="73220"/>
    <n v="7"/>
    <n v="10460"/>
    <n v="10460"/>
    <s v="1000800910681005"/>
    <n v="10510.43"/>
    <n v="73573.010000000009"/>
    <x v="16"/>
    <x v="1"/>
    <x v="17"/>
    <n v="1005"/>
    <n v="10008009"/>
    <s v="SABANA"/>
    <n v="1068"/>
    <s v="Combustibles"/>
    <s v="0040007354"/>
    <x v="0"/>
    <s v="126665"/>
    <s v="En línea"/>
  </r>
  <r>
    <s v="02784703"/>
    <s v="03/02/2025"/>
    <s v="08:59"/>
    <s v="GCX134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83410"/>
    <s v="En línea"/>
  </r>
  <r>
    <s v="02784553"/>
    <s v="03/02/2025"/>
    <s v="06:32"/>
    <s v="OBH500"/>
    <x v="8"/>
    <s v="BOGOTÁ, D.C."/>
    <x v="0"/>
    <x v="1"/>
    <n v="351939.56"/>
    <n v="33.970999999999997"/>
    <n v="10360"/>
    <n v="10360"/>
    <s v="1000800911042289"/>
    <n v="10448.01"/>
    <n v="354929.34770999994"/>
    <x v="29"/>
    <x v="1"/>
    <x v="21"/>
    <n v="2289"/>
    <n v="10008009"/>
    <s v="SABANA"/>
    <n v="1104"/>
    <s v="Combustibles"/>
    <s v="0040005785"/>
    <x v="0"/>
    <s v="83810"/>
    <s v="En línea"/>
  </r>
  <r>
    <s v="02391942"/>
    <s v="03/02/2025"/>
    <s v="12:18"/>
    <s v="OFS65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52696"/>
    <s v="En línea"/>
  </r>
  <r>
    <s v="03252663"/>
    <s v="03/02/2025"/>
    <s v="19:04"/>
    <s v="OFX47E"/>
    <x v="0"/>
    <s v="BOGOTÁ, D.C."/>
    <x v="0"/>
    <x v="0"/>
    <n v="15087.78"/>
    <n v="0.98099999999999998"/>
    <n v="15380"/>
    <n v="15380"/>
    <s v="1000800926001005"/>
    <n v="16129.73"/>
    <n v="15823.26513"/>
    <x v="14"/>
    <x v="1"/>
    <x v="16"/>
    <n v="1005"/>
    <n v="10008009"/>
    <s v="SABANA"/>
    <n v="2600"/>
    <s v="Combustibles"/>
    <s v="0040007354"/>
    <x v="0"/>
    <s v="33995"/>
    <s v="En línea"/>
  </r>
  <r>
    <s v="04225857"/>
    <s v="03/02/2025"/>
    <s v="10:49"/>
    <s v="OEU920"/>
    <x v="0"/>
    <s v="BOGOTÁ, D.C."/>
    <x v="0"/>
    <x v="0"/>
    <n v="46140"/>
    <n v="3"/>
    <n v="15380"/>
    <n v="15380"/>
    <s v="1000800926001005"/>
    <n v="16129.73"/>
    <n v="48389.19"/>
    <x v="14"/>
    <x v="1"/>
    <x v="16"/>
    <n v="1005"/>
    <n v="10008009"/>
    <s v="SABANA"/>
    <n v="2600"/>
    <s v="Combustibles"/>
    <s v="0040007354"/>
    <x v="0"/>
    <s v="205137"/>
    <s v="En línea"/>
  </r>
  <r>
    <s v="03252280"/>
    <s v="03/02/2025"/>
    <s v="01:58"/>
    <s v="OFW20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106346"/>
    <s v="En línea"/>
  </r>
  <r>
    <s v="03252580"/>
    <s v="03/02/2025"/>
    <s v="16:15"/>
    <s v="OLO685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39886"/>
    <s v="En línea"/>
  </r>
  <r>
    <s v="03252681"/>
    <s v="03/02/2025"/>
    <s v="19:32"/>
    <s v="OLO692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54462"/>
    <s v="En línea"/>
  </r>
  <r>
    <s v="01463859"/>
    <s v="03/02/2025"/>
    <s v="20:52"/>
    <s v="GCX027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07985"/>
    <s v="En línea"/>
  </r>
  <r>
    <s v="01463907"/>
    <s v="03/02/2025"/>
    <s v="22:43"/>
    <s v="OLO699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46070"/>
    <s v="En línea"/>
  </r>
  <r>
    <s v="04225686"/>
    <s v="03/02/2025"/>
    <s v="01:19"/>
    <s v="JQU940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74721"/>
    <s v="En línea"/>
  </r>
  <r>
    <s v="03171832"/>
    <s v="03/02/2025"/>
    <s v="13:33"/>
    <s v="OAP49E"/>
    <x v="0"/>
    <s v="BOGOTÁ, D.C."/>
    <x v="0"/>
    <x v="0"/>
    <n v="22256.85"/>
    <n v="1.4350000000000001"/>
    <n v="15510"/>
    <n v="15510"/>
    <s v="1000800910401005"/>
    <n v="16129.73"/>
    <n v="23146.162550000001"/>
    <x v="22"/>
    <x v="1"/>
    <x v="17"/>
    <n v="1005"/>
    <n v="10008009"/>
    <s v="SABANA"/>
    <n v="1040"/>
    <s v="Combustibles"/>
    <s v="0040007354"/>
    <x v="0"/>
    <s v="67604"/>
    <s v="En línea"/>
  </r>
  <r>
    <s v="01280418"/>
    <s v="03/02/2025"/>
    <s v="07:56"/>
    <s v="OFV66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63889"/>
    <s v="En línea"/>
  </r>
  <r>
    <s v="02275564"/>
    <s v="03/02/2025"/>
    <s v="07:49"/>
    <s v="OFR67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43205"/>
    <s v="En línea"/>
  </r>
  <r>
    <s v="01280429"/>
    <s v="03/02/2025"/>
    <s v="08:23"/>
    <s v="OFM59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8152"/>
    <s v="En línea"/>
  </r>
  <r>
    <s v="01280745"/>
    <s v="03/02/2025"/>
    <s v="18:29"/>
    <s v="LHA46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14751"/>
    <s v="En línea"/>
  </r>
  <r>
    <s v="01280749"/>
    <s v="03/02/2025"/>
    <s v="18:32"/>
    <s v="OJX100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213166"/>
    <s v="En línea"/>
  </r>
  <r>
    <s v="01280821"/>
    <s v="03/02/2025"/>
    <s v="20:49"/>
    <s v="OAP47E"/>
    <x v="0"/>
    <s v="BOGOTÁ, D.C."/>
    <x v="0"/>
    <x v="0"/>
    <n v="31020"/>
    <n v="2"/>
    <n v="15510"/>
    <n v="15510"/>
    <s v="1000800910401005"/>
    <n v="16129.73"/>
    <n v="32259.46"/>
    <x v="22"/>
    <x v="1"/>
    <x v="17"/>
    <n v="1005"/>
    <n v="10008009"/>
    <s v="SABANA"/>
    <n v="1040"/>
    <s v="Combustibles"/>
    <s v="0040007354"/>
    <x v="0"/>
    <s v="63250"/>
    <s v="En línea"/>
  </r>
  <r>
    <s v="04332474"/>
    <s v="03/02/2025"/>
    <s v="20:35"/>
    <s v="ODT135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216226"/>
    <s v="En línea"/>
  </r>
  <r>
    <s v="01280841"/>
    <s v="03/02/2025"/>
    <s v="21:37"/>
    <s v="OJX031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197757"/>
    <s v="En línea"/>
  </r>
  <r>
    <s v="04332535"/>
    <s v="03/02/2025"/>
    <s v="22:47"/>
    <s v="OLM966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05249"/>
    <s v="En línea"/>
  </r>
  <r>
    <s v="04332477"/>
    <s v="03/02/2025"/>
    <s v="20:47"/>
    <s v="OFV75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9347"/>
    <s v="En línea"/>
  </r>
  <r>
    <s v="01280787"/>
    <s v="03/02/2025"/>
    <s v="19:39"/>
    <s v="OAN88E"/>
    <x v="0"/>
    <s v="BOGOTÁ, D.C."/>
    <x v="0"/>
    <x v="0"/>
    <n v="15510"/>
    <n v="1"/>
    <n v="15510"/>
    <n v="15510"/>
    <s v="1000800910401005"/>
    <n v="16129.73"/>
    <n v="16129.73"/>
    <x v="22"/>
    <x v="1"/>
    <x v="17"/>
    <n v="1005"/>
    <n v="10008009"/>
    <s v="SABANA"/>
    <n v="1040"/>
    <s v="Combustibles"/>
    <s v="0040007354"/>
    <x v="0"/>
    <s v="73870"/>
    <s v="En línea"/>
  </r>
  <r>
    <s v="01828834"/>
    <s v="03/02/2025"/>
    <s v="16:26"/>
    <s v="OFK43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61241"/>
    <s v="En línea"/>
  </r>
  <r>
    <s v="021012564"/>
    <s v="03/02/2025"/>
    <s v="22:46"/>
    <s v="OFQ33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70090"/>
    <s v="En línea"/>
  </r>
  <r>
    <s v="04332161"/>
    <s v="03/02/2025"/>
    <s v="11:27"/>
    <s v="LHA48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18936"/>
    <s v="En línea"/>
  </r>
  <r>
    <s v="04332195"/>
    <s v="03/02/2025"/>
    <s v="12:30"/>
    <s v="LHA55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13152"/>
    <s v="En línea"/>
  </r>
  <r>
    <s v="02292619"/>
    <s v="03/02/2025"/>
    <s v="15:35"/>
    <s v="DDP41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5845"/>
    <s v="En línea"/>
  </r>
  <r>
    <s v="02292820"/>
    <s v="03/02/2025"/>
    <s v="22:15"/>
    <s v="LHG95F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25136"/>
    <s v="En línea"/>
  </r>
  <r>
    <s v="02292818"/>
    <s v="03/02/2025"/>
    <s v="22:12"/>
    <s v="DDN75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7662"/>
    <s v="En línea"/>
  </r>
  <r>
    <s v="02292840"/>
    <s v="03/02/2025"/>
    <s v="23:25"/>
    <s v="OFY94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71121"/>
    <s v="En línea"/>
  </r>
  <r>
    <s v="01306839"/>
    <s v="03/02/2025"/>
    <s v="08:17"/>
    <s v="OFN11E"/>
    <x v="0"/>
    <s v="BOGOTÁ, D.C."/>
    <x v="0"/>
    <x v="0"/>
    <n v="23682"/>
    <n v="1.5"/>
    <n v="15788"/>
    <n v="157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1741"/>
    <s v="En línea"/>
  </r>
  <r>
    <s v="2351096"/>
    <s v="03/02/2025"/>
    <s v="01:54"/>
    <s v="OFY48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90709"/>
    <s v="En línea"/>
  </r>
  <r>
    <s v="2351361"/>
    <s v="03/02/2025"/>
    <s v="07:49"/>
    <s v="OFQ64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49314"/>
    <s v="En línea"/>
  </r>
  <r>
    <s v="2351358"/>
    <s v="03/02/2025"/>
    <s v="07:47"/>
    <s v="OFQ61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4462"/>
    <s v="En línea"/>
  </r>
  <r>
    <s v="2351801"/>
    <s v="03/02/2025"/>
    <s v="15:58"/>
    <s v="OFU99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82207"/>
    <s v="En línea"/>
  </r>
  <r>
    <s v="2351904"/>
    <s v="03/02/2025"/>
    <s v="17:51"/>
    <s v="OFW61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8313"/>
    <s v="En línea"/>
  </r>
  <r>
    <s v="01650252"/>
    <s v="03/02/2025"/>
    <s v="19:26"/>
    <s v="GCX146"/>
    <x v="2"/>
    <s v="BOGOTÁ, D.C."/>
    <x v="0"/>
    <x v="1"/>
    <n v="104812.12"/>
    <n v="10.117000000000001"/>
    <n v="10360"/>
    <n v="10360"/>
    <s v="100080092046267"/>
    <n v="10697.3"/>
    <n v="108224.58410000001"/>
    <x v="2"/>
    <x v="1"/>
    <x v="19"/>
    <n v="267"/>
    <n v="10008009"/>
    <s v="SABANA"/>
    <n v="2046"/>
    <s v="Combustibles"/>
    <s v="0040006107"/>
    <x v="0"/>
    <s v="56628"/>
    <s v="En línea"/>
  </r>
  <r>
    <s v="02717685"/>
    <s v="03/02/2025"/>
    <s v="07:41"/>
    <s v="OKZ746"/>
    <x v="12"/>
    <s v="BOGOTÁ, D.C."/>
    <x v="0"/>
    <x v="1"/>
    <n v="76270.320000000007"/>
    <n v="7.3620000000000001"/>
    <n v="10360"/>
    <n v="10360"/>
    <s v="1000800920461012"/>
    <n v="10552.49"/>
    <n v="77687.431379999995"/>
    <x v="2"/>
    <x v="1"/>
    <x v="29"/>
    <n v="1012"/>
    <n v="10008009"/>
    <s v="SABANA"/>
    <n v="2046"/>
    <s v="Combustibles"/>
    <s v="0040006507"/>
    <x v="0"/>
    <s v="350090"/>
    <s v="En línea"/>
  </r>
  <r>
    <s v="02425879"/>
    <s v="03/02/2025"/>
    <s v="00:21"/>
    <s v="OFY17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79714"/>
    <s v="En línea"/>
  </r>
  <r>
    <s v="02426138"/>
    <s v="03/02/2025"/>
    <s v="13:44"/>
    <s v="LIS729"/>
    <x v="0"/>
    <s v="BOGOTÁ, D.C."/>
    <x v="0"/>
    <x v="0"/>
    <n v="46650"/>
    <n v="3"/>
    <n v="15550"/>
    <n v="15550"/>
    <s v="100080099581005"/>
    <n v="16129.73"/>
    <n v="48389.19"/>
    <x v="35"/>
    <x v="1"/>
    <x v="17"/>
    <n v="1005"/>
    <n v="10008009"/>
    <s v="SABANA"/>
    <n v="958"/>
    <s v="Combustibles"/>
    <s v="0040007354"/>
    <x v="0"/>
    <s v="37358"/>
    <s v="En línea"/>
  </r>
  <r>
    <s v="02426336"/>
    <s v="03/02/2025"/>
    <s v="20:21"/>
    <s v="DDU43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58477"/>
    <s v="En línea"/>
  </r>
  <r>
    <s v="04189748"/>
    <s v="03/02/2025"/>
    <s v="11:52"/>
    <s v="OAM29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99570"/>
    <s v="En línea"/>
  </r>
  <r>
    <s v="02240935"/>
    <s v="03/02/2025"/>
    <s v="16:21"/>
    <s v="OAO22E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77731"/>
    <s v="En línea"/>
  </r>
  <r>
    <s v="03250852"/>
    <s v="03/02/2025"/>
    <s v="16:00"/>
    <s v="AWV20D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69793"/>
    <s v="En línea"/>
  </r>
  <r>
    <s v="02240939"/>
    <s v="03/02/2025"/>
    <s v="16:40"/>
    <s v="OLN192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24780"/>
    <s v="En línea"/>
  </r>
  <r>
    <s v="03250869"/>
    <s v="03/02/2025"/>
    <s v="16:50"/>
    <s v="OFX3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42363"/>
    <s v="En línea"/>
  </r>
  <r>
    <s v="02240955"/>
    <s v="03/02/2025"/>
    <s v="17:44"/>
    <s v="OKZ845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60408"/>
    <s v="En línea"/>
  </r>
  <r>
    <s v="02240958"/>
    <s v="03/02/2025"/>
    <s v="17:55"/>
    <s v="LIS739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44822"/>
    <s v="En línea"/>
  </r>
  <r>
    <s v="03250889"/>
    <s v="03/02/2025"/>
    <s v="17:58"/>
    <s v="OLN155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51569"/>
    <s v="En línea"/>
  </r>
  <r>
    <s v="03250925"/>
    <s v="03/02/2025"/>
    <s v="19:55"/>
    <s v="JQV269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58711"/>
    <s v="En línea"/>
  </r>
  <r>
    <s v="02240933"/>
    <s v="03/02/2025"/>
    <s v="16:18"/>
    <s v="OKZ849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17520"/>
    <s v="En línea"/>
  </r>
  <r>
    <s v="03250917"/>
    <s v="03/02/2025"/>
    <s v="19:36"/>
    <s v="OAN37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4276"/>
    <s v="En línea"/>
  </r>
  <r>
    <s v="03250923"/>
    <s v="03/02/2025"/>
    <s v="19:47"/>
    <s v="DDX82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112719"/>
    <s v="En línea"/>
  </r>
  <r>
    <s v="03250813"/>
    <s v="03/02/2025"/>
    <s v="13:20"/>
    <s v="OAM32E"/>
    <x v="0"/>
    <s v="BOGOTÁ, D.C."/>
    <x v="0"/>
    <x v="0"/>
    <n v="22469.4"/>
    <n v="1.46"/>
    <n v="15390"/>
    <n v="15390"/>
    <s v="1000800915551005"/>
    <n v="16129.73"/>
    <n v="23549.4058"/>
    <x v="31"/>
    <x v="1"/>
    <x v="16"/>
    <n v="1005"/>
    <n v="10008009"/>
    <s v="SABANA"/>
    <n v="1555"/>
    <s v="Combustibles"/>
    <s v="0040007354"/>
    <x v="0"/>
    <s v="93301"/>
    <s v="En línea"/>
  </r>
  <r>
    <s v="02240775"/>
    <s v="03/02/2025"/>
    <s v="08:09"/>
    <s v="OAM57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91393"/>
    <s v="En línea"/>
  </r>
  <r>
    <s v="02240821"/>
    <s v="03/02/2025"/>
    <s v="09:45"/>
    <s v="LHE15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1700"/>
    <s v="En línea"/>
  </r>
  <r>
    <s v="01137969"/>
    <s v="03/02/2025"/>
    <s v="07:49"/>
    <s v="OJX126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211506"/>
    <s v="En línea"/>
  </r>
  <r>
    <s v="02240828"/>
    <s v="03/02/2025"/>
    <s v="09:57"/>
    <s v="OAN4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3401"/>
    <s v="En línea"/>
  </r>
  <r>
    <s v="02240780"/>
    <s v="03/02/2025"/>
    <s v="08:14"/>
    <s v="DDX84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80730"/>
    <s v="En línea"/>
  </r>
  <r>
    <s v="02240788"/>
    <s v="03/02/2025"/>
    <s v="08:39"/>
    <s v="OLN286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99237"/>
    <s v="En línea"/>
  </r>
  <r>
    <s v="01137988"/>
    <s v="03/02/2025"/>
    <s v="08:42"/>
    <s v="OJX062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176752"/>
    <s v="En línea"/>
  </r>
  <r>
    <s v="03250677"/>
    <s v="03/02/2025"/>
    <s v="06:30"/>
    <s v="JQV272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49146"/>
    <s v="En línea"/>
  </r>
  <r>
    <s v="02240842"/>
    <s v="03/02/2025"/>
    <s v="10:45"/>
    <s v="GCX042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98931"/>
    <s v="En línea"/>
  </r>
  <r>
    <s v="03250762"/>
    <s v="03/02/2025"/>
    <s v="10:53"/>
    <s v="OAM26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91275"/>
    <s v="En línea"/>
  </r>
  <r>
    <s v="03250607"/>
    <s v="03/02/2025"/>
    <s v="00:32"/>
    <s v="OGE06E"/>
    <x v="0"/>
    <s v="BOGOTÁ, D.C."/>
    <x v="0"/>
    <x v="0"/>
    <n v="14697.45"/>
    <n v="0.95499999999999996"/>
    <n v="15390"/>
    <n v="15390"/>
    <s v="1000800915551005"/>
    <n v="16129.73"/>
    <n v="15403.89215"/>
    <x v="31"/>
    <x v="1"/>
    <x v="16"/>
    <n v="1005"/>
    <n v="10008009"/>
    <s v="SABANA"/>
    <n v="1555"/>
    <s v="Combustibles"/>
    <s v="0040007354"/>
    <x v="0"/>
    <s v="35365"/>
    <s v="En línea"/>
  </r>
  <r>
    <s v="02241011"/>
    <s v="03/02/2025"/>
    <s v="21:09"/>
    <s v="LIS783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5762"/>
    <s v="En línea"/>
  </r>
  <r>
    <s v="02241032"/>
    <s v="03/02/2025"/>
    <s v="22:55"/>
    <s v="OLN232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59253"/>
    <s v="En línea"/>
  </r>
  <r>
    <s v="03250693"/>
    <s v="03/02/2025"/>
    <s v="07:33"/>
    <s v="OLN236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55842"/>
    <s v="En línea"/>
  </r>
  <r>
    <s v="02240844"/>
    <s v="03/02/2025"/>
    <s v="10:49"/>
    <s v="OLN233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49783"/>
    <s v="En línea"/>
  </r>
  <r>
    <s v="01329107"/>
    <s v="03/02/2025"/>
    <s v="07:30"/>
    <s v="OAN5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1860"/>
    <s v="En línea"/>
  </r>
  <r>
    <s v="04187209"/>
    <s v="03/02/2025"/>
    <s v="07:26"/>
    <s v="LHA05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7307"/>
    <s v="En línea"/>
  </r>
  <r>
    <s v="0548060"/>
    <s v="03/02/2025"/>
    <s v="16:02"/>
    <s v="OLN277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127671"/>
    <s v="En línea"/>
  </r>
  <r>
    <s v="0548117"/>
    <s v="03/02/2025"/>
    <s v="17:57"/>
    <s v="OAN94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92657"/>
    <s v="En línea"/>
  </r>
  <r>
    <s v="04187336"/>
    <s v="03/02/2025"/>
    <s v="15:33"/>
    <s v="OFV85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3950"/>
    <s v="En línea"/>
  </r>
  <r>
    <s v="02275806"/>
    <s v="03/02/2025"/>
    <s v="17:01"/>
    <s v="DDT7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8761"/>
    <s v="En línea"/>
  </r>
  <r>
    <s v="0548169"/>
    <s v="03/02/2025"/>
    <s v="19:49"/>
    <s v="OFY40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3294"/>
    <s v="En línea"/>
  </r>
  <r>
    <s v="02275942"/>
    <s v="03/02/2025"/>
    <s v="21:55"/>
    <s v="OLO311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137720"/>
    <s v="En línea"/>
  </r>
  <r>
    <s v="04187450"/>
    <s v="03/02/2025"/>
    <s v="21:09"/>
    <s v="OFY41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3689"/>
    <s v="En línea"/>
  </r>
  <r>
    <s v="04187300"/>
    <s v="03/02/2025"/>
    <s v="11:52"/>
    <s v="OFO62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4647"/>
    <s v="En línea"/>
  </r>
  <r>
    <s v="03143614"/>
    <s v="03/02/2025"/>
    <s v="10:30"/>
    <s v="LHA17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27868"/>
    <s v="En línea"/>
  </r>
  <r>
    <s v="04187283"/>
    <s v="03/02/2025"/>
    <s v="10:53"/>
    <s v="OFW55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5932"/>
    <s v="En línea"/>
  </r>
  <r>
    <s v="01329310"/>
    <s v="03/02/2025"/>
    <s v="14:39"/>
    <s v="OFN86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8773"/>
    <s v="En línea"/>
  </r>
  <r>
    <s v="01329314"/>
    <s v="03/02/2025"/>
    <s v="14:48"/>
    <s v="OFV40E"/>
    <x v="0"/>
    <s v="BOGOTÁ, D.C."/>
    <x v="0"/>
    <x v="0"/>
    <n v="18585.84"/>
    <n v="1.196"/>
    <n v="15540"/>
    <n v="15540"/>
    <s v="1000800910691005"/>
    <n v="16129.73"/>
    <n v="19291.157079999997"/>
    <x v="17"/>
    <x v="1"/>
    <x v="17"/>
    <n v="1005"/>
    <n v="10008009"/>
    <s v="SABANA"/>
    <n v="1069"/>
    <s v="Combustibles"/>
    <s v="0040007354"/>
    <x v="0"/>
    <s v="118318"/>
    <s v="En línea"/>
  </r>
  <r>
    <s v="01329324"/>
    <s v="03/02/2025"/>
    <s v="15:00"/>
    <s v="LHE77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29067"/>
    <s v="En línea"/>
  </r>
  <r>
    <s v="01329556"/>
    <s v="03/02/2025"/>
    <s v="23:02"/>
    <s v="OLN073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207916"/>
    <s v="En línea"/>
  </r>
  <r>
    <s v="01467266"/>
    <s v="03/02/2025"/>
    <s v="05:23"/>
    <s v="OLO597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85384"/>
    <s v="En línea"/>
  </r>
  <r>
    <s v="01467505"/>
    <s v="03/02/2025"/>
    <s v="09:48"/>
    <s v="OKZ780"/>
    <x v="0"/>
    <s v="BOGOTÁ, D.C."/>
    <x v="0"/>
    <x v="1"/>
    <n v="84792"/>
    <n v="8"/>
    <n v="10599"/>
    <n v="10599"/>
    <s v="1000800925901005"/>
    <n v="10510.43"/>
    <n v="84083.44"/>
    <x v="20"/>
    <x v="1"/>
    <x v="16"/>
    <n v="1005"/>
    <n v="10008009"/>
    <s v="SABANA"/>
    <n v="2590"/>
    <s v="Combustibles"/>
    <s v="0040007354"/>
    <x v="0"/>
    <s v="108025"/>
    <s v="En línea"/>
  </r>
  <r>
    <s v="01467552"/>
    <s v="03/02/2025"/>
    <s v="11:19"/>
    <s v="GCX121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88348"/>
    <s v="En línea"/>
  </r>
  <r>
    <s v="02361132"/>
    <s v="03/02/2025"/>
    <s v="11:34"/>
    <s v="GCX090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9127"/>
    <s v="En línea"/>
  </r>
  <r>
    <s v="01467931"/>
    <s v="03/02/2025"/>
    <s v="22:58"/>
    <s v="OLN084"/>
    <x v="0"/>
    <s v="BOGOTÁ, D.C."/>
    <x v="0"/>
    <x v="1"/>
    <n v="41389.095000000001"/>
    <n v="3.9049999999999998"/>
    <n v="10599"/>
    <n v="10599"/>
    <s v="1000800925901005"/>
    <n v="10510.43"/>
    <n v="41043.229149999999"/>
    <x v="20"/>
    <x v="1"/>
    <x v="16"/>
    <n v="1005"/>
    <n v="10008009"/>
    <s v="SABANA"/>
    <n v="2590"/>
    <s v="Combustibles"/>
    <s v="0040007354"/>
    <x v="0"/>
    <s v="241382"/>
    <s v="En línea"/>
  </r>
  <r>
    <s v="01467943"/>
    <s v="03/02/2025"/>
    <s v="23:26"/>
    <s v="OKZ795"/>
    <x v="0"/>
    <s v="BOGOTÁ, D.C."/>
    <x v="0"/>
    <x v="1"/>
    <n v="84792"/>
    <n v="8"/>
    <n v="10599"/>
    <n v="10599"/>
    <s v="1000800925901005"/>
    <n v="10510.43"/>
    <n v="84083.44"/>
    <x v="20"/>
    <x v="1"/>
    <x v="16"/>
    <n v="1005"/>
    <n v="10008009"/>
    <s v="SABANA"/>
    <n v="2590"/>
    <s v="Combustibles"/>
    <s v="0040007354"/>
    <x v="0"/>
    <s v="113200"/>
    <s v="En línea"/>
  </r>
  <r>
    <s v="01467750"/>
    <s v="03/02/2025"/>
    <s v="17:54"/>
    <s v="GCX093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7743"/>
    <s v="En línea"/>
  </r>
  <r>
    <s v="01467864"/>
    <s v="03/02/2025"/>
    <s v="20:56"/>
    <s v="GCX118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86673"/>
    <s v="En línea"/>
  </r>
  <r>
    <s v="01467701"/>
    <s v="03/02/2025"/>
    <s v="16:43"/>
    <s v="GCX127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0848"/>
    <s v="En línea"/>
  </r>
  <r>
    <s v="01467753"/>
    <s v="03/02/2025"/>
    <s v="17:57"/>
    <s v="OKZ854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24203"/>
    <s v="En línea"/>
  </r>
  <r>
    <s v="02360967"/>
    <s v="03/02/2025"/>
    <s v="07:12"/>
    <s v="GCX125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4498"/>
    <s v="En línea"/>
  </r>
  <r>
    <s v="01467187"/>
    <s v="03/02/2025"/>
    <s v="02:09"/>
    <s v="GCX088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7337"/>
    <s v="En línea"/>
  </r>
  <r>
    <s v="03164301"/>
    <s v="03/02/2025"/>
    <s v="14:10"/>
    <s v="OFR02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0631"/>
    <s v="En línea"/>
  </r>
  <r>
    <s v="03164526"/>
    <s v="03/02/2025"/>
    <s v="20:35"/>
    <s v="OFL73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9380"/>
    <s v="En línea"/>
  </r>
  <r>
    <s v="03164568"/>
    <s v="03/02/2025"/>
    <s v="22:03"/>
    <s v="OFL85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0561"/>
    <s v="En línea"/>
  </r>
  <r>
    <s v="03164531"/>
    <s v="03/02/2025"/>
    <s v="20:42"/>
    <s v="OFL79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9602"/>
    <s v="En línea"/>
  </r>
  <r>
    <s v="03164450"/>
    <s v="03/02/2025"/>
    <s v="18:29"/>
    <s v="OFL92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3970"/>
    <s v="En línea"/>
  </r>
  <r>
    <s v="03164039"/>
    <s v="03/02/2025"/>
    <s v="07:10"/>
    <s v="OFL90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39513"/>
    <s v="En línea"/>
  </r>
  <r>
    <s v="02516187"/>
    <s v="03/02/2025"/>
    <s v="06:50"/>
    <s v="LHB35F"/>
    <x v="0"/>
    <s v="BOGOTÁ, D.C."/>
    <x v="0"/>
    <x v="0"/>
    <n v="18987.810000000001"/>
    <n v="1.2010000000000001"/>
    <n v="15810"/>
    <n v="15810"/>
    <s v="100080099591005"/>
    <n v="16129.73"/>
    <n v="19371.80573"/>
    <x v="49"/>
    <x v="1"/>
    <x v="17"/>
    <n v="1005"/>
    <n v="10008009"/>
    <s v="SABANA"/>
    <n v="959"/>
    <s v="Combustibles"/>
    <s v="0040007354"/>
    <x v="0"/>
    <s v="24377"/>
    <s v="En línea"/>
  </r>
  <r>
    <s v="01858644"/>
    <s v="03/02/2025"/>
    <s v="01:43"/>
    <s v="GCX132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1195"/>
    <s v="En línea"/>
  </r>
  <r>
    <s v="02737971"/>
    <s v="03/02/2025"/>
    <s v="16:26"/>
    <s v="ODS937"/>
    <x v="8"/>
    <s v="BOGOTÁ, D.C."/>
    <x v="0"/>
    <x v="1"/>
    <n v="90011.04"/>
    <n v="8.7219999999999995"/>
    <n v="10320"/>
    <n v="10320"/>
    <s v="1000800910472289"/>
    <n v="10448.01"/>
    <n v="91127.543219999992"/>
    <x v="6"/>
    <x v="1"/>
    <x v="21"/>
    <n v="2289"/>
    <n v="10008009"/>
    <s v="SABANA"/>
    <n v="1047"/>
    <s v="Combustibles"/>
    <s v="0040005785"/>
    <x v="0"/>
    <s v="166464"/>
    <s v="En línea"/>
  </r>
  <r>
    <s v="03496826"/>
    <s v="03/02/2025"/>
    <s v="00:48"/>
    <s v="LHB68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2164"/>
    <s v="En línea"/>
  </r>
  <r>
    <s v="03496828"/>
    <s v="03/02/2025"/>
    <s v="00:50"/>
    <s v="DDP7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9205"/>
    <s v="En línea"/>
  </r>
  <r>
    <s v="02543598"/>
    <s v="03/02/2025"/>
    <s v="02:07"/>
    <s v="OFJ9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4891"/>
    <s v="En línea"/>
  </r>
  <r>
    <s v="03497140"/>
    <s v="03/02/2025"/>
    <s v="11:03"/>
    <s v="DDR2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6063"/>
    <s v="En línea"/>
  </r>
  <r>
    <s v="01582895"/>
    <s v="03/02/2025"/>
    <s v="11:15"/>
    <s v="LHE89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8274"/>
    <s v="En línea"/>
  </r>
  <r>
    <s v="01583097"/>
    <s v="03/02/2025"/>
    <s v="16:05"/>
    <s v="LBL77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4784"/>
    <s v="En línea"/>
  </r>
  <r>
    <s v="03497304"/>
    <s v="03/02/2025"/>
    <s v="14:42"/>
    <s v="UKP18D"/>
    <x v="0"/>
    <s v="BOGOTÁ, D.C."/>
    <x v="0"/>
    <x v="0"/>
    <n v="31180"/>
    <n v="2"/>
    <n v="15590"/>
    <n v="15590"/>
    <s v="1000800910561005"/>
    <n v="16129.73"/>
    <n v="32259.46"/>
    <x v="28"/>
    <x v="1"/>
    <x v="17"/>
    <n v="1005"/>
    <n v="10008009"/>
    <s v="SABANA"/>
    <n v="1056"/>
    <s v="Combustibles"/>
    <s v="0040007354"/>
    <x v="0"/>
    <s v="11313"/>
    <s v="En línea"/>
  </r>
  <r>
    <s v="02544110"/>
    <s v="03/02/2025"/>
    <s v="15:07"/>
    <s v="OFW22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4255"/>
    <s v="En línea"/>
  </r>
  <r>
    <s v="01583102"/>
    <s v="03/02/2025"/>
    <s v="16:10"/>
    <s v="OFL1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4118"/>
    <s v="En línea"/>
  </r>
  <r>
    <s v="02544251"/>
    <s v="03/02/2025"/>
    <s v="18:07"/>
    <s v="OFU2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3373"/>
    <s v="En línea"/>
  </r>
  <r>
    <s v="03497414"/>
    <s v="03/02/2025"/>
    <s v="17:12"/>
    <s v="OFJ8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2032"/>
    <s v="En línea"/>
  </r>
  <r>
    <s v="02544455"/>
    <s v="03/02/2025"/>
    <s v="22:40"/>
    <s v="OFU7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2333"/>
    <s v="En línea"/>
  </r>
  <r>
    <s v="01583440"/>
    <s v="03/02/2025"/>
    <s v="23:27"/>
    <s v="LBL76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6281"/>
    <s v="En línea"/>
  </r>
  <r>
    <s v="02543855"/>
    <s v="03/02/2025"/>
    <s v="09:32"/>
    <s v="LHB65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16686"/>
    <s v="En línea"/>
  </r>
  <r>
    <s v="02543634"/>
    <s v="03/02/2025"/>
    <s v="03:46"/>
    <s v="OJY260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56582"/>
    <s v="En línea"/>
  </r>
  <r>
    <s v="01582561"/>
    <s v="03/02/2025"/>
    <s v="03:41"/>
    <s v="GCX117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53880"/>
    <s v="En línea"/>
  </r>
  <r>
    <s v="03497091"/>
    <s v="03/02/2025"/>
    <s v="10:08"/>
    <s v="GCX114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85998"/>
    <s v="En línea"/>
  </r>
  <r>
    <s v="2741526"/>
    <s v="03/02/2025"/>
    <s v="15:53"/>
    <s v="OFO22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m/>
    <s v="Recuperar"/>
  </r>
  <r>
    <s v="2741303"/>
    <s v="03/02/2025"/>
    <s v="06:54"/>
    <s v="OLN031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43616"/>
    <s v="En línea"/>
  </r>
  <r>
    <s v="2741341"/>
    <s v="03/02/2025"/>
    <s v="08:15"/>
    <s v="LIS998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23237"/>
    <s v="En línea"/>
  </r>
  <r>
    <s v="2741501"/>
    <s v="03/02/2025"/>
    <s v="14:54"/>
    <s v="OLN215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14804"/>
    <s v="En línea"/>
  </r>
  <r>
    <s v="2741608"/>
    <s v="03/02/2025"/>
    <s v="18:15"/>
    <s v="GCX019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22459"/>
    <s v="En línea"/>
  </r>
  <r>
    <s v="2741671"/>
    <s v="03/02/2025"/>
    <s v="23:43"/>
    <s v="GCX022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31975"/>
    <s v="En línea"/>
  </r>
  <r>
    <s v="2741418"/>
    <s v="03/02/2025"/>
    <s v="11:17"/>
    <s v="OFL28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9781"/>
    <s v="En línea"/>
  </r>
  <r>
    <s v="2741445"/>
    <s v="03/02/2025"/>
    <s v="12:30"/>
    <s v="OFX68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48903"/>
    <s v="En línea"/>
  </r>
  <r>
    <s v="2741450"/>
    <s v="03/02/2025"/>
    <s v="12:40"/>
    <s v="OLN200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00861"/>
    <s v="En línea"/>
  </r>
  <r>
    <s v="2741639"/>
    <s v="03/02/2025"/>
    <s v="19:57"/>
    <s v="OLN156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47000"/>
    <s v="En línea"/>
  </r>
  <r>
    <s v="48881811"/>
    <s v="03/02/2025"/>
    <s v="10:30"/>
    <s v="OFW72E"/>
    <x v="0"/>
    <s v="BOGOTÁ, D.C."/>
    <x v="0"/>
    <x v="0"/>
    <n v="23610"/>
    <n v="1.5"/>
    <n v="15740"/>
    <n v="15740"/>
    <s v="1000800923351005"/>
    <n v="16129.73"/>
    <n v="24194.595000000001"/>
    <x v="42"/>
    <x v="1"/>
    <x v="16"/>
    <n v="1005"/>
    <n v="10008009"/>
    <s v="SABANA"/>
    <n v="2335"/>
    <s v="Combustibles"/>
    <s v="0040007354"/>
    <x v="0"/>
    <s v="75739"/>
    <s v="En línea"/>
  </r>
  <r>
    <s v="01467168"/>
    <s v="03/02/2025"/>
    <s v="00:35"/>
    <s v="GCX126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2940"/>
    <s v="En línea"/>
  </r>
  <r>
    <s v="01467949"/>
    <s v="03/02/2025"/>
    <s v="23:36"/>
    <s v="GCX089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15537"/>
    <s v="En línea"/>
  </r>
  <r>
    <s v="01467858"/>
    <s v="03/02/2025"/>
    <s v="20:50"/>
    <s v="GCX094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1827"/>
    <s v="En línea"/>
  </r>
  <r>
    <s v="01649623"/>
    <s v="03/02/2025"/>
    <s v="00:04"/>
    <s v="OFM71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7684"/>
    <s v="En línea"/>
  </r>
  <r>
    <s v="02717765"/>
    <s v="03/02/2025"/>
    <s v="11:33"/>
    <s v="OFO06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73815"/>
    <s v="En línea"/>
  </r>
  <r>
    <s v="01650257"/>
    <s v="03/02/2025"/>
    <s v="19:33"/>
    <s v="DDQ33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6811"/>
    <s v="En línea"/>
  </r>
  <r>
    <s v="01650310"/>
    <s v="03/02/2025"/>
    <s v="20:39"/>
    <s v="DDX76E"/>
    <x v="0"/>
    <s v="BOGOTÁ, D.C."/>
    <x v="0"/>
    <x v="0"/>
    <n v="15690"/>
    <n v="1"/>
    <n v="15690"/>
    <n v="15690"/>
    <s v="1000800920461005"/>
    <n v="16129.73"/>
    <n v="16129.73"/>
    <x v="2"/>
    <x v="1"/>
    <x v="16"/>
    <n v="1005"/>
    <n v="10008009"/>
    <s v="SABANA"/>
    <n v="2046"/>
    <s v="Combustibles"/>
    <s v="0040007354"/>
    <x v="0"/>
    <s v="72205"/>
    <s v="En línea"/>
  </r>
  <r>
    <s v="01650142"/>
    <s v="03/02/2025"/>
    <s v="16:42"/>
    <s v="OFK99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27366"/>
    <s v="En línea"/>
  </r>
  <r>
    <s v="02718018"/>
    <s v="03/02/2025"/>
    <s v="17:22"/>
    <s v="OAP50E"/>
    <x v="0"/>
    <s v="BOGOTÁ, D.C."/>
    <x v="0"/>
    <x v="0"/>
    <n v="31380"/>
    <n v="2"/>
    <n v="15690"/>
    <n v="15690"/>
    <s v="1000800920461005"/>
    <n v="16129.73"/>
    <n v="32259.46"/>
    <x v="2"/>
    <x v="1"/>
    <x v="16"/>
    <n v="1005"/>
    <n v="10008009"/>
    <s v="SABANA"/>
    <n v="2046"/>
    <s v="Combustibles"/>
    <s v="0040007354"/>
    <x v="0"/>
    <s v="36720"/>
    <s v="En línea"/>
  </r>
  <r>
    <s v="01650119"/>
    <s v="03/02/2025"/>
    <s v="16:10"/>
    <s v="OFZ34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9945"/>
    <s v="En línea"/>
  </r>
  <r>
    <s v="02717994"/>
    <s v="03/02/2025"/>
    <s v="16:52"/>
    <s v="OFM61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3410"/>
    <s v="En línea"/>
  </r>
  <r>
    <s v="01650366"/>
    <s v="03/02/2025"/>
    <s v="22:30"/>
    <s v="OFZ38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69158"/>
    <s v="En línea"/>
  </r>
  <r>
    <s v="02377180"/>
    <s v="03/02/2025"/>
    <s v="12:03"/>
    <s v="OEU913"/>
    <x v="0"/>
    <s v="BOGOTÁ, D.C."/>
    <x v="0"/>
    <x v="0"/>
    <n v="46170"/>
    <n v="3"/>
    <n v="15390"/>
    <n v="15390"/>
    <s v="1000800914191005"/>
    <n v="16129.73"/>
    <n v="48389.19"/>
    <x v="3"/>
    <x v="1"/>
    <x v="17"/>
    <n v="1005"/>
    <n v="10008009"/>
    <s v="SABANA"/>
    <n v="1419"/>
    <s v="Combustibles"/>
    <s v="0040007354"/>
    <x v="0"/>
    <s v="192413"/>
    <s v="En línea"/>
  </r>
  <r>
    <s v="01649646"/>
    <s v="03/02/2025"/>
    <s v="02:16"/>
    <s v="GCX079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04316"/>
    <s v="En línea"/>
  </r>
  <r>
    <s v="01649830"/>
    <s v="03/02/2025"/>
    <s v="08:09"/>
    <s v="GCX072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7495"/>
    <s v="En línea"/>
  </r>
  <r>
    <s v="02718036"/>
    <s v="03/02/2025"/>
    <s v="17:47"/>
    <s v="JQU993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82541"/>
    <s v="En línea"/>
  </r>
  <r>
    <s v="01383414"/>
    <s v="03/02/2025"/>
    <s v="00:21"/>
    <s v="GCX024"/>
    <x v="0"/>
    <s v="BOGOTÁ, D.C."/>
    <x v="0"/>
    <x v="1"/>
    <n v="41160"/>
    <n v="4"/>
    <n v="10290"/>
    <n v="10290"/>
    <s v="1000800914191005"/>
    <n v="10510.43"/>
    <n v="42041.72"/>
    <x v="3"/>
    <x v="1"/>
    <x v="17"/>
    <n v="1005"/>
    <n v="10008009"/>
    <s v="SABANA"/>
    <n v="1419"/>
    <s v="Combustibles"/>
    <s v="0040007354"/>
    <x v="0"/>
    <s v="138236"/>
    <s v="En línea"/>
  </r>
  <r>
    <s v="01383562"/>
    <s v="03/02/2025"/>
    <s v="08:34"/>
    <s v="JQV017"/>
    <x v="0"/>
    <s v="BOGOTÁ, D.C."/>
    <x v="0"/>
    <x v="1"/>
    <n v="41160"/>
    <n v="4"/>
    <n v="10290"/>
    <n v="10290"/>
    <s v="1000800914191005"/>
    <n v="10510.43"/>
    <n v="42041.72"/>
    <x v="3"/>
    <x v="1"/>
    <x v="17"/>
    <n v="1005"/>
    <n v="10008009"/>
    <s v="SABANA"/>
    <n v="1419"/>
    <s v="Combustibles"/>
    <s v="0040007354"/>
    <x v="0"/>
    <s v="92726"/>
    <s v="En línea"/>
  </r>
  <r>
    <s v="01383627"/>
    <s v="03/02/2025"/>
    <s v="10:12"/>
    <s v="LIS757"/>
    <x v="0"/>
    <s v="BOGOTÁ, D.C."/>
    <x v="0"/>
    <x v="1"/>
    <n v="41160"/>
    <n v="4"/>
    <n v="10290"/>
    <n v="10290"/>
    <s v="1000800914191005"/>
    <n v="10510.43"/>
    <n v="42041.72"/>
    <x v="3"/>
    <x v="1"/>
    <x v="17"/>
    <n v="1005"/>
    <n v="10008009"/>
    <s v="SABANA"/>
    <n v="1419"/>
    <s v="Combustibles"/>
    <s v="0040007354"/>
    <x v="0"/>
    <s v="56156"/>
    <s v="En línea"/>
  </r>
  <r>
    <s v="04332469"/>
    <s v="03/02/2025"/>
    <s v="20:27"/>
    <s v="OCK052"/>
    <x v="0"/>
    <s v="BOGOTÁ, D.C."/>
    <x v="0"/>
    <x v="1"/>
    <n v="83920"/>
    <n v="8"/>
    <n v="10490"/>
    <n v="10490"/>
    <s v="1000800910401005"/>
    <n v="10510.43"/>
    <n v="84083.44"/>
    <x v="22"/>
    <x v="1"/>
    <x v="17"/>
    <n v="1005"/>
    <n v="10008009"/>
    <s v="SABANA"/>
    <n v="1040"/>
    <s v="Combustibles"/>
    <s v="0040007354"/>
    <x v="0"/>
    <s v="188587"/>
    <s v="En línea"/>
  </r>
  <r>
    <s v="03171771"/>
    <s v="03/02/2025"/>
    <s v="10:29"/>
    <s v="OJY278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206081"/>
    <s v="En línea"/>
  </r>
  <r>
    <s v="03171664"/>
    <s v="03/02/2025"/>
    <s v="01:43"/>
    <s v="LIS833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45380"/>
    <s v="En línea"/>
  </r>
  <r>
    <s v="03171673"/>
    <s v="03/02/2025"/>
    <s v="03:47"/>
    <s v="OKZ56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83999"/>
    <s v="En línea"/>
  </r>
  <r>
    <s v="02421528"/>
    <s v="03/02/2025"/>
    <s v="09:28"/>
    <s v="LHE43F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21546"/>
    <s v="En línea"/>
  </r>
  <r>
    <s v="01336190"/>
    <s v="03/02/2025"/>
    <s v="20:00"/>
    <s v="OAN02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58453"/>
    <s v="En línea"/>
  </r>
  <r>
    <s v="01582509"/>
    <s v="03/02/2025"/>
    <s v="00:12"/>
    <s v="OFX04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6655"/>
    <s v="En línea"/>
  </r>
  <r>
    <s v="02543562"/>
    <s v="03/02/2025"/>
    <s v="00:03"/>
    <s v="OEU959"/>
    <x v="0"/>
    <s v="BOGOTÁ, D.C."/>
    <x v="0"/>
    <x v="0"/>
    <n v="19970.79"/>
    <n v="1.2809999999999999"/>
    <n v="15590"/>
    <n v="15590"/>
    <s v="1000800910561005"/>
    <n v="16129.73"/>
    <n v="20662.184129999998"/>
    <x v="28"/>
    <x v="1"/>
    <x v="17"/>
    <n v="1005"/>
    <n v="10008009"/>
    <s v="SABANA"/>
    <n v="1056"/>
    <s v="Combustibles"/>
    <s v="0040007354"/>
    <x v="0"/>
    <s v="157493"/>
    <s v="En línea"/>
  </r>
  <r>
    <s v="03496842"/>
    <s v="03/02/2025"/>
    <s v="01:47"/>
    <s v="OFJ9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2766"/>
    <s v="En línea"/>
  </r>
  <r>
    <s v="01582806"/>
    <s v="03/02/2025"/>
    <s v="09:10"/>
    <s v="DDR34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96076"/>
    <s v="En línea"/>
  </r>
  <r>
    <s v="02543898"/>
    <s v="03/02/2025"/>
    <s v="10:19"/>
    <s v="OFS7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9902"/>
    <s v="En línea"/>
  </r>
  <r>
    <s v="02543601"/>
    <s v="03/02/2025"/>
    <s v="02:19"/>
    <s v="OGA6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5265"/>
    <s v="En línea"/>
  </r>
  <r>
    <s v="01582570"/>
    <s v="03/02/2025"/>
    <s v="03:59"/>
    <s v="OFW9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9356"/>
    <s v="En línea"/>
  </r>
  <r>
    <s v="02543639"/>
    <s v="03/02/2025"/>
    <s v="03:53"/>
    <s v="OFO74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9734"/>
    <s v="En línea"/>
  </r>
  <r>
    <s v="03497553"/>
    <s v="03/02/2025"/>
    <s v="19:59"/>
    <s v="LBL85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2602"/>
    <s v="En línea"/>
  </r>
  <r>
    <s v="03497475"/>
    <s v="03/02/2025"/>
    <s v="18:32"/>
    <s v="DDR28E"/>
    <x v="0"/>
    <s v="BOGOTÁ, D.C."/>
    <x v="0"/>
    <x v="0"/>
    <n v="22356.06"/>
    <n v="1.4339999999999999"/>
    <n v="15590"/>
    <n v="15590"/>
    <s v="1000800910561005"/>
    <n v="16129.73"/>
    <n v="23130.032819999997"/>
    <x v="28"/>
    <x v="1"/>
    <x v="17"/>
    <n v="1005"/>
    <n v="10008009"/>
    <s v="SABANA"/>
    <n v="1056"/>
    <s v="Combustibles"/>
    <s v="0040007354"/>
    <x v="0"/>
    <s v="71953"/>
    <s v="En línea"/>
  </r>
  <r>
    <s v="01583459"/>
    <s v="03/02/2025"/>
    <s v="23:56"/>
    <s v="DDQ0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9952"/>
    <s v="En línea"/>
  </r>
  <r>
    <s v="03497646"/>
    <s v="03/02/2025"/>
    <s v="22:05"/>
    <s v="OFR1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7120"/>
    <s v="En línea"/>
  </r>
  <r>
    <s v="03497128"/>
    <s v="03/02/2025"/>
    <s v="10:52"/>
    <s v="GCX046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82907"/>
    <s v="En línea"/>
  </r>
  <r>
    <s v="01582967"/>
    <s v="03/02/2025"/>
    <s v="12:56"/>
    <s v="OBI851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336425"/>
    <s v="En línea"/>
  </r>
  <r>
    <s v="03497540"/>
    <s v="03/02/2025"/>
    <s v="19:43"/>
    <s v="OCK004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241300"/>
    <s v="En línea"/>
  </r>
  <r>
    <s v="02544490"/>
    <s v="03/02/2025"/>
    <s v="23:36"/>
    <s v="OKZ857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41880"/>
    <s v="En línea"/>
  </r>
  <r>
    <s v="1785797"/>
    <s v="03/02/2025"/>
    <s v="08:22"/>
    <s v="OAN95E"/>
    <x v="0"/>
    <s v="BOGOTÁ, D.C."/>
    <x v="0"/>
    <x v="0"/>
    <n v="27730.17"/>
    <n v="1.7809999999999999"/>
    <n v="15570"/>
    <n v="15570"/>
    <s v="1000800923551005"/>
    <n v="16129.73"/>
    <n v="28727.049129999999"/>
    <x v="39"/>
    <x v="1"/>
    <x v="16"/>
    <n v="1005"/>
    <n v="10008009"/>
    <s v="SABANA"/>
    <n v="2355"/>
    <s v="Combustibles"/>
    <s v="0040007354"/>
    <x v="0"/>
    <s v="107756"/>
    <s v="En línea"/>
  </r>
  <r>
    <s v="02103614"/>
    <s v="03/02/2025"/>
    <s v="21:00"/>
    <s v="OEU984"/>
    <x v="0"/>
    <s v="BOGOTÁ, D.C."/>
    <x v="0"/>
    <x v="0"/>
    <n v="79450"/>
    <n v="5"/>
    <n v="15890"/>
    <n v="15890"/>
    <s v="1000800923041005"/>
    <n v="16129.73"/>
    <n v="80648.649999999994"/>
    <x v="0"/>
    <x v="1"/>
    <x v="16"/>
    <n v="1005"/>
    <n v="10008009"/>
    <s v="SABANA"/>
    <n v="2304"/>
    <s v="Combustibles"/>
    <s v="0040007354"/>
    <x v="0"/>
    <s v="208175"/>
    <s v="En línea"/>
  </r>
  <r>
    <s v="03119703"/>
    <s v="03/02/2025"/>
    <s v="22:37"/>
    <s v="OFY20E"/>
    <x v="0"/>
    <s v="BOGOTÁ, D.C."/>
    <x v="0"/>
    <x v="0"/>
    <n v="15890"/>
    <n v="1"/>
    <n v="15890"/>
    <n v="15890"/>
    <s v="1000800923041005"/>
    <n v="16129.73"/>
    <n v="16129.73"/>
    <x v="0"/>
    <x v="1"/>
    <x v="16"/>
    <n v="1005"/>
    <n v="10008009"/>
    <s v="SABANA"/>
    <n v="2304"/>
    <s v="Combustibles"/>
    <s v="0040007354"/>
    <x v="0"/>
    <s v="83100"/>
    <s v="En línea"/>
  </r>
  <r>
    <s v="02392184"/>
    <s v="03/02/2025"/>
    <s v="20:39"/>
    <s v="OAN23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74624"/>
    <s v="En línea"/>
  </r>
  <r>
    <s v="01649881"/>
    <s v="03/02/2025"/>
    <s v="09:09"/>
    <s v="845B"/>
    <x v="7"/>
    <s v="BOGOTÁ, D.C."/>
    <x v="0"/>
    <x v="1"/>
    <n v="611012.07999999996"/>
    <n v="58.978000000000002"/>
    <n v="10360"/>
    <n v="10360"/>
    <s v="1000800920461011"/>
    <n v="10322.65"/>
    <n v="608809.25170000002"/>
    <x v="2"/>
    <x v="1"/>
    <x v="24"/>
    <n v="1011"/>
    <n v="10008009"/>
    <s v="SABANA"/>
    <n v="2046"/>
    <s v="Combustibles"/>
    <s v="0040006505"/>
    <x v="0"/>
    <s v="8327"/>
    <s v="En línea"/>
  </r>
  <r>
    <s v="01650031"/>
    <s v="03/02/2025"/>
    <s v="13:15"/>
    <s v="GCW940"/>
    <x v="7"/>
    <s v="BOGOTÁ, D.C."/>
    <x v="0"/>
    <x v="1"/>
    <n v="537911.92000000004"/>
    <n v="51.921999999999997"/>
    <n v="10360"/>
    <n v="10360"/>
    <s v="1000800920461011"/>
    <n v="10322.65"/>
    <n v="535972.63329999999"/>
    <x v="2"/>
    <x v="1"/>
    <x v="24"/>
    <n v="1011"/>
    <n v="10008009"/>
    <s v="SABANA"/>
    <n v="2046"/>
    <s v="Combustibles"/>
    <s v="0040006505"/>
    <x v="0"/>
    <s v="50385"/>
    <s v="En línea"/>
  </r>
  <r>
    <s v="01649941"/>
    <s v="03/02/2025"/>
    <s v="10:36"/>
    <s v="GCW930"/>
    <x v="7"/>
    <s v="BOGOTÁ, D.C."/>
    <x v="0"/>
    <x v="1"/>
    <n v="138710.04"/>
    <n v="13.388999999999999"/>
    <n v="10360"/>
    <n v="10360"/>
    <s v="1000800920461011"/>
    <n v="10322.65"/>
    <n v="138209.96084999997"/>
    <x v="2"/>
    <x v="1"/>
    <x v="24"/>
    <n v="1011"/>
    <n v="10008009"/>
    <s v="SABANA"/>
    <n v="2046"/>
    <s v="Combustibles"/>
    <s v="0040006505"/>
    <x v="0"/>
    <s v="111433"/>
    <s v="En línea"/>
  </r>
  <r>
    <s v="02718008"/>
    <s v="03/02/2025"/>
    <s v="17:06"/>
    <s v="OBI836"/>
    <x v="7"/>
    <s v="BOGOTÁ, D.C."/>
    <x v="0"/>
    <x v="1"/>
    <n v="120383.2"/>
    <n v="11.62"/>
    <n v="10360"/>
    <n v="10360"/>
    <s v="1000800920461011"/>
    <n v="10322.65"/>
    <n v="119949.19299999998"/>
    <x v="2"/>
    <x v="1"/>
    <x v="24"/>
    <n v="1011"/>
    <n v="10008009"/>
    <s v="SABANA"/>
    <n v="2046"/>
    <s v="Combustibles"/>
    <s v="0040006505"/>
    <x v="0"/>
    <s v="307703"/>
    <s v="En línea"/>
  </r>
  <r>
    <s v="01482581"/>
    <s v="03/02/2025"/>
    <s v="01:42"/>
    <s v="GCX102"/>
    <x v="0"/>
    <s v="BOGOTÁ, D.C."/>
    <x v="0"/>
    <x v="1"/>
    <n v="41960"/>
    <n v="4"/>
    <n v="10490"/>
    <n v="10490"/>
    <s v="100080099581005"/>
    <n v="10510.43"/>
    <n v="42041.72"/>
    <x v="35"/>
    <x v="1"/>
    <x v="17"/>
    <n v="1005"/>
    <n v="10008009"/>
    <s v="SABANA"/>
    <n v="958"/>
    <s v="Combustibles"/>
    <s v="0040007354"/>
    <x v="0"/>
    <s v="105282"/>
    <s v="En línea"/>
  </r>
  <r>
    <s v="03250795"/>
    <s v="03/02/2025"/>
    <s v="12:41"/>
    <s v="OLN047"/>
    <x v="6"/>
    <s v="BOGOTÁ, D.C."/>
    <x v="0"/>
    <x v="0"/>
    <n v="76596.03"/>
    <n v="4.9770000000000003"/>
    <n v="15390"/>
    <n v="15390"/>
    <s v="100080091555865"/>
    <n v="16140.01"/>
    <n v="80328.829770000011"/>
    <x v="31"/>
    <x v="1"/>
    <x v="27"/>
    <n v="865"/>
    <n v="10008009"/>
    <s v="SABANA"/>
    <n v="1555"/>
    <s v="Combustibles"/>
    <s v="0040006277"/>
    <x v="0"/>
    <s v="133712"/>
    <s v="En línea"/>
  </r>
  <r>
    <s v="01687971"/>
    <s v="03/02/2025"/>
    <s v="10:37"/>
    <s v="OBI768"/>
    <x v="10"/>
    <s v="BOGOTÁ, D.C."/>
    <x v="0"/>
    <x v="0"/>
    <n v="137301.13"/>
    <n v="8.8070000000000004"/>
    <n v="15590"/>
    <n v="15590"/>
    <s v="100080091039465"/>
    <n v="16324.18"/>
    <n v="143767.05326000002"/>
    <x v="5"/>
    <x v="1"/>
    <x v="23"/>
    <n v="465"/>
    <n v="10008009"/>
    <s v="SABANA"/>
    <n v="1039"/>
    <s v="Combustibles"/>
    <s v="0040006276"/>
    <x v="0"/>
    <s v="256602"/>
    <s v="En línea"/>
  </r>
  <r>
    <s v="03539300"/>
    <s v="03/02/2025"/>
    <s v="01:37"/>
    <s v="OFZ19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1274"/>
    <s v="En línea"/>
  </r>
  <r>
    <s v="04150118"/>
    <s v="03/02/2025"/>
    <s v="10:04"/>
    <s v="OFZ28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9997"/>
    <s v="En línea"/>
  </r>
  <r>
    <s v="03539358"/>
    <s v="03/02/2025"/>
    <s v="05:05"/>
    <s v="ODT192"/>
    <x v="0"/>
    <s v="BOGOTÁ, D.C."/>
    <x v="0"/>
    <x v="0"/>
    <n v="76800"/>
    <n v="5"/>
    <n v="15360"/>
    <n v="15360"/>
    <s v="1000800910551005"/>
    <n v="16129.73"/>
    <n v="80648.649999999994"/>
    <x v="10"/>
    <x v="1"/>
    <x v="17"/>
    <n v="1005"/>
    <n v="10008009"/>
    <s v="SABANA"/>
    <n v="1055"/>
    <s v="Combustibles"/>
    <s v="0040007354"/>
    <x v="0"/>
    <s v="152508"/>
    <s v="En línea"/>
  </r>
  <r>
    <s v="04150487"/>
    <s v="03/02/2025"/>
    <s v="15:33"/>
    <s v="DDQ82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1260"/>
    <s v="En línea"/>
  </r>
  <r>
    <s v="01657991"/>
    <s v="03/02/2025"/>
    <s v="05:17"/>
    <s v="OKZ786"/>
    <x v="0"/>
    <s v="BOGOTÁ, D.C."/>
    <x v="0"/>
    <x v="1"/>
    <n v="82080"/>
    <n v="8"/>
    <n v="10260"/>
    <n v="10260"/>
    <s v="1000800910551005"/>
    <n v="10510.43"/>
    <n v="84083.44"/>
    <x v="10"/>
    <x v="1"/>
    <x v="17"/>
    <n v="1005"/>
    <n v="10008009"/>
    <s v="SABANA"/>
    <n v="1055"/>
    <s v="Combustibles"/>
    <s v="0040007354"/>
    <x v="0"/>
    <s v="113082"/>
    <s v="En línea"/>
  </r>
  <r>
    <s v="02609000"/>
    <s v="03/02/2025"/>
    <s v="05:50"/>
    <s v="OLO607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46715"/>
    <s v="En línea"/>
  </r>
  <r>
    <s v="01658362"/>
    <s v="03/02/2025"/>
    <s v="17:50"/>
    <s v="LIS758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65057"/>
    <s v="En línea"/>
  </r>
  <r>
    <s v="01658563"/>
    <s v="03/02/2025"/>
    <s v="23:58"/>
    <s v="GCX056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7424"/>
    <s v="En línea"/>
  </r>
  <r>
    <s v="2741289"/>
    <s v="03/02/2025"/>
    <s v="06:21"/>
    <s v="DDQ25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61284"/>
    <s v="En línea"/>
  </r>
  <r>
    <s v="2741238"/>
    <s v="03/02/2025"/>
    <s v="02:08"/>
    <s v="OJX088"/>
    <x v="0"/>
    <s v="BOGOTÁ, D.C."/>
    <x v="0"/>
    <x v="0"/>
    <n v="79900"/>
    <n v="5"/>
    <n v="15980"/>
    <n v="15980"/>
    <s v="1000800911051005"/>
    <n v="16129.73"/>
    <n v="80648.649999999994"/>
    <x v="38"/>
    <x v="1"/>
    <x v="17"/>
    <n v="1005"/>
    <n v="10008009"/>
    <s v="SABANA"/>
    <n v="1105"/>
    <s v="Combustibles"/>
    <s v="0040007354"/>
    <x v="0"/>
    <s v="208668"/>
    <s v="En línea"/>
  </r>
  <r>
    <s v="2741403"/>
    <s v="03/02/2025"/>
    <s v="10:52"/>
    <s v="OLO320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27624"/>
    <s v="En línea"/>
  </r>
  <r>
    <s v="2741416"/>
    <s v="03/02/2025"/>
    <s v="11:15"/>
    <s v="LHG99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29488"/>
    <s v="En línea"/>
  </r>
  <r>
    <s v="2741486"/>
    <s v="03/02/2025"/>
    <s v="14:24"/>
    <s v="OAP53E"/>
    <x v="0"/>
    <s v="BOGOTÁ, D.C."/>
    <x v="0"/>
    <x v="0"/>
    <n v="31736.28"/>
    <n v="1.986"/>
    <n v="15980"/>
    <n v="15980"/>
    <s v="1000800911051005"/>
    <n v="16129.73"/>
    <n v="32033.643779999999"/>
    <x v="38"/>
    <x v="1"/>
    <x v="17"/>
    <n v="1005"/>
    <n v="10008009"/>
    <s v="SABANA"/>
    <n v="1105"/>
    <s v="Combustibles"/>
    <s v="0040007354"/>
    <x v="0"/>
    <s v="96449"/>
    <s v="En línea"/>
  </r>
  <r>
    <s v="2741494"/>
    <s v="03/02/2025"/>
    <s v="14:39"/>
    <s v="OKZ758"/>
    <x v="0"/>
    <s v="BOGOTÁ, D.C."/>
    <x v="0"/>
    <x v="0"/>
    <n v="47940"/>
    <n v="3"/>
    <n v="15980"/>
    <n v="15980"/>
    <s v="1000800911051005"/>
    <n v="16129.73"/>
    <n v="48389.19"/>
    <x v="38"/>
    <x v="1"/>
    <x v="17"/>
    <n v="1005"/>
    <n v="10008009"/>
    <s v="SABANA"/>
    <n v="1105"/>
    <s v="Combustibles"/>
    <s v="0040007354"/>
    <x v="0"/>
    <s v="143718"/>
    <s v="En línea"/>
  </r>
  <r>
    <s v="2741505"/>
    <s v="03/02/2025"/>
    <s v="15:17"/>
    <s v="JQV263"/>
    <x v="0"/>
    <s v="BOGOTÁ, D.C."/>
    <x v="0"/>
    <x v="0"/>
    <n v="47940"/>
    <n v="3"/>
    <n v="15980"/>
    <n v="15980"/>
    <s v="1000800911051005"/>
    <n v="16129.73"/>
    <n v="48389.19"/>
    <x v="38"/>
    <x v="1"/>
    <x v="17"/>
    <n v="1005"/>
    <n v="10008009"/>
    <s v="SABANA"/>
    <n v="1105"/>
    <s v="Combustibles"/>
    <s v="0040007354"/>
    <x v="0"/>
    <s v="47269"/>
    <s v="En línea"/>
  </r>
  <r>
    <s v="2741527"/>
    <s v="03/02/2025"/>
    <s v="15:53"/>
    <s v="DDS33E"/>
    <x v="0"/>
    <s v="BOGOTÁ, D.C."/>
    <x v="0"/>
    <x v="0"/>
    <n v="21365.26"/>
    <n v="1.337"/>
    <n v="15980"/>
    <n v="15980"/>
    <s v="1000800911051005"/>
    <n v="16129.73"/>
    <n v="21565.44901"/>
    <x v="38"/>
    <x v="1"/>
    <x v="17"/>
    <n v="1005"/>
    <n v="10008009"/>
    <s v="SABANA"/>
    <n v="1105"/>
    <s v="Combustibles"/>
    <s v="0040007354"/>
    <x v="0"/>
    <s v="50181"/>
    <s v="En línea"/>
  </r>
  <r>
    <s v="2741542"/>
    <s v="03/02/2025"/>
    <s v="16:14"/>
    <s v="AWV33D"/>
    <x v="0"/>
    <s v="BOGOTÁ, D.C."/>
    <x v="0"/>
    <x v="0"/>
    <n v="31960"/>
    <n v="2"/>
    <n v="15980"/>
    <n v="15980"/>
    <s v="1000800911051005"/>
    <n v="16129.73"/>
    <n v="32259.46"/>
    <x v="38"/>
    <x v="1"/>
    <x v="17"/>
    <n v="1005"/>
    <n v="10008009"/>
    <s v="SABANA"/>
    <n v="1105"/>
    <s v="Combustibles"/>
    <s v="0040007354"/>
    <x v="0"/>
    <s v="41602"/>
    <s v="En línea"/>
  </r>
  <r>
    <s v="2741668"/>
    <s v="03/02/2025"/>
    <s v="22:51"/>
    <s v="OLN150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32285"/>
    <s v="En línea"/>
  </r>
  <r>
    <s v="2741598"/>
    <s v="03/02/2025"/>
    <s v="17:48"/>
    <s v="OLO619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54605"/>
    <s v="En línea"/>
  </r>
  <r>
    <s v="2741667"/>
    <s v="03/02/2025"/>
    <s v="22:50"/>
    <s v="OJY282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69187"/>
    <s v="En línea"/>
  </r>
  <r>
    <s v="2741506"/>
    <s v="03/02/2025"/>
    <s v="15:26"/>
    <s v="OKZ750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m/>
    <s v="Recuperar"/>
  </r>
  <r>
    <s v="011010786"/>
    <s v="03/02/2025"/>
    <s v="21:44"/>
    <s v="OLO478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95004"/>
    <s v="En línea"/>
  </r>
  <r>
    <s v="01383436"/>
    <s v="03/02/2025"/>
    <s v="05:03"/>
    <s v="OLN014"/>
    <x v="3"/>
    <s v="BOGOTÁ, D.C."/>
    <x v="0"/>
    <x v="0"/>
    <n v="92601.63"/>
    <n v="6.0170000000000003"/>
    <n v="15390"/>
    <n v="15390"/>
    <s v="1000800914191013"/>
    <n v="15812.78"/>
    <n v="95145.497260000004"/>
    <x v="3"/>
    <x v="1"/>
    <x v="20"/>
    <n v="1013"/>
    <n v="10008009"/>
    <s v="SABANA"/>
    <n v="1419"/>
    <s v="Combustibles"/>
    <s v="0040006584"/>
    <x v="0"/>
    <s v="125521"/>
    <s v="En línea"/>
  </r>
  <r>
    <s v="01482676"/>
    <s v="03/02/2025"/>
    <s v="07:31"/>
    <s v="OFX61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55410"/>
    <s v="En línea"/>
  </r>
  <r>
    <s v="01482910"/>
    <s v="03/02/2025"/>
    <s v="16:01"/>
    <s v="OFZ86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80414"/>
    <s v="En línea"/>
  </r>
  <r>
    <s v="02426294"/>
    <s v="03/02/2025"/>
    <s v="19:06"/>
    <s v="OFZ03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59080"/>
    <s v="En línea"/>
  </r>
  <r>
    <s v="04326461"/>
    <s v="03/02/2025"/>
    <s v="21:29"/>
    <s v="OFL52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46834"/>
    <s v="En línea"/>
  </r>
  <r>
    <s v="04361453"/>
    <s v="03/02/2025"/>
    <s v="14:37"/>
    <s v="JQV297"/>
    <x v="0"/>
    <s v="BOGOTÁ, D.C."/>
    <x v="0"/>
    <x v="1"/>
    <n v="34080.480000000003"/>
    <n v="3.3119999999999998"/>
    <n v="10290"/>
    <n v="10290"/>
    <s v="1000800921601005"/>
    <n v="10510.43"/>
    <n v="34810.544159999998"/>
    <x v="23"/>
    <x v="1"/>
    <x v="16"/>
    <n v="1005"/>
    <n v="10008009"/>
    <s v="SABANA"/>
    <n v="2160"/>
    <s v="Combustibles"/>
    <s v="0040007354"/>
    <x v="0"/>
    <s v="53087"/>
    <s v="En línea"/>
  </r>
  <r>
    <s v="02737061"/>
    <s v="03/02/2025"/>
    <s v="00:24"/>
    <s v="OFL7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2252"/>
    <s v="En línea"/>
  </r>
  <r>
    <s v="02737100"/>
    <s v="03/02/2025"/>
    <s v="03:28"/>
    <s v="DDW07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5799"/>
    <s v="En línea"/>
  </r>
  <r>
    <s v="01858632"/>
    <s v="03/02/2025"/>
    <s v="01:23"/>
    <s v="OFP1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5667"/>
    <s v="En línea"/>
  </r>
  <r>
    <s v="02737075"/>
    <s v="03/02/2025"/>
    <s v="02:06"/>
    <s v="OFO3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9668"/>
    <s v="En línea"/>
  </r>
  <r>
    <s v="02737386"/>
    <s v="03/02/2025"/>
    <s v="07:24"/>
    <s v="LHH05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15269"/>
    <s v="En línea"/>
  </r>
  <r>
    <s v="02737602"/>
    <s v="03/02/2025"/>
    <s v="10:15"/>
    <s v="OFP6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9615"/>
    <s v="En línea"/>
  </r>
  <r>
    <s v="02737713"/>
    <s v="03/02/2025"/>
    <s v="11:45"/>
    <s v="OFM28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3576"/>
    <s v="En línea"/>
  </r>
  <r>
    <s v="02737626"/>
    <s v="03/02/2025"/>
    <s v="10:35"/>
    <s v="OGD90E"/>
    <x v="0"/>
    <s v="BOGOTÁ, D.C."/>
    <x v="0"/>
    <x v="0"/>
    <n v="29173.02"/>
    <n v="1.887"/>
    <n v="15460"/>
    <n v="15460"/>
    <s v="1000800910471005"/>
    <n v="16129.73"/>
    <n v="30436.800510000001"/>
    <x v="6"/>
    <x v="1"/>
    <x v="17"/>
    <n v="1005"/>
    <n v="10008009"/>
    <s v="SABANA"/>
    <n v="1047"/>
    <s v="Combustibles"/>
    <s v="0040007354"/>
    <x v="0"/>
    <s v="32649"/>
    <s v="En línea"/>
  </r>
  <r>
    <s v="01859220"/>
    <s v="03/02/2025"/>
    <s v="11:44"/>
    <s v="OFP2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5394"/>
    <s v="En línea"/>
  </r>
  <r>
    <s v="01859535"/>
    <s v="03/02/2025"/>
    <s v="15:57"/>
    <s v="OFN97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9694"/>
    <s v="En línea"/>
  </r>
  <r>
    <s v="02738050"/>
    <s v="03/02/2025"/>
    <s v="17:29"/>
    <s v="OFZ48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7920"/>
    <s v="En línea"/>
  </r>
  <r>
    <s v="01860017"/>
    <s v="03/02/2025"/>
    <s v="22:17"/>
    <s v="OFP1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2907"/>
    <s v="En línea"/>
  </r>
  <r>
    <s v="01860076"/>
    <s v="03/02/2025"/>
    <s v="23:18"/>
    <s v="OFZ4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5006"/>
    <s v="En línea"/>
  </r>
  <r>
    <s v="01858816"/>
    <s v="03/02/2025"/>
    <s v="06:28"/>
    <s v="OLO665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09695"/>
    <s v="En línea"/>
  </r>
  <r>
    <s v="02737854"/>
    <s v="03/02/2025"/>
    <s v="14:10"/>
    <s v="OKZ796"/>
    <x v="0"/>
    <s v="BOGOTÁ, D.C."/>
    <x v="0"/>
    <x v="1"/>
    <n v="82560"/>
    <n v="8"/>
    <n v="10320"/>
    <n v="10320"/>
    <s v="1000800910471005"/>
    <n v="10510.43"/>
    <n v="84083.44"/>
    <x v="6"/>
    <x v="1"/>
    <x v="17"/>
    <n v="1005"/>
    <n v="10008009"/>
    <s v="SABANA"/>
    <n v="1047"/>
    <s v="Combustibles"/>
    <s v="0040007354"/>
    <x v="0"/>
    <s v="91195"/>
    <s v="En línea"/>
  </r>
  <r>
    <s v="01440344"/>
    <s v="03/02/2025"/>
    <s v="06:09"/>
    <s v="OFL87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35039"/>
    <s v="En línea"/>
  </r>
  <r>
    <s v="01440735"/>
    <s v="03/02/2025"/>
    <s v="21:41"/>
    <s v="DDU54E"/>
    <x v="0"/>
    <s v="BOGOTÁ, D.C."/>
    <x v="0"/>
    <x v="0"/>
    <n v="23128.16"/>
    <n v="1.496"/>
    <n v="15460"/>
    <n v="15460"/>
    <s v="1000800919251005"/>
    <n v="16129.73"/>
    <n v="24130.076079999999"/>
    <x v="26"/>
    <x v="1"/>
    <x v="16"/>
    <n v="1005"/>
    <n v="10008009"/>
    <s v="SABANA"/>
    <n v="1925"/>
    <s v="Combustibles"/>
    <s v="0040007354"/>
    <x v="0"/>
    <s v="64322"/>
    <s v="En línea"/>
  </r>
  <r>
    <s v="02339185"/>
    <s v="03/02/2025"/>
    <s v="01:40"/>
    <s v="GCX006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97876"/>
    <s v="En línea"/>
  </r>
  <r>
    <s v="0112137"/>
    <s v="03/02/2025"/>
    <s v="08:23"/>
    <s v="OFL27E"/>
    <x v="0"/>
    <s v="BOGOTÁ, D.C."/>
    <x v="0"/>
    <x v="0"/>
    <n v="23685"/>
    <n v="1.5"/>
    <n v="15790"/>
    <n v="157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34689"/>
    <s v="En línea"/>
  </r>
  <r>
    <s v="0475795"/>
    <s v="03/02/2025"/>
    <s v="02:56"/>
    <s v="LHA71F"/>
    <x v="0"/>
    <s v="BOGOTÁ, D.C."/>
    <x v="0"/>
    <x v="0"/>
    <n v="23685"/>
    <n v="1.5"/>
    <n v="15790"/>
    <n v="157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39145"/>
    <s v="En línea"/>
  </r>
  <r>
    <s v="03119451"/>
    <s v="03/02/2025"/>
    <s v="13:21"/>
    <s v="LBM29F"/>
    <x v="0"/>
    <s v="BOGOTÁ, D.C."/>
    <x v="0"/>
    <x v="0"/>
    <n v="23685"/>
    <n v="1.5"/>
    <n v="15790"/>
    <n v="157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50970"/>
    <s v="En línea"/>
  </r>
  <r>
    <s v="02103635"/>
    <s v="03/02/2025"/>
    <s v="22:08"/>
    <s v="OKZ784"/>
    <x v="0"/>
    <s v="BOGOTÁ, D.C."/>
    <x v="0"/>
    <x v="1"/>
    <n v="85520"/>
    <n v="8"/>
    <n v="10690"/>
    <n v="10690"/>
    <s v="1000800923041005"/>
    <n v="10510.43"/>
    <n v="84083.44"/>
    <x v="0"/>
    <x v="1"/>
    <x v="16"/>
    <n v="1005"/>
    <n v="10008009"/>
    <s v="SABANA"/>
    <n v="2304"/>
    <s v="Combustibles"/>
    <s v="0040007354"/>
    <x v="0"/>
    <s v="195425"/>
    <s v="En línea"/>
  </r>
  <r>
    <s v="03119671"/>
    <s v="03/02/2025"/>
    <s v="20:59"/>
    <s v="OJX876"/>
    <x v="2"/>
    <s v="BOGOTÁ, D.C."/>
    <x v="0"/>
    <x v="1"/>
    <n v="171211.04"/>
    <n v="16.015999999999998"/>
    <n v="10690"/>
    <n v="10690"/>
    <s v="100080092304267"/>
    <n v="10697.3"/>
    <n v="171327.95679999996"/>
    <x v="0"/>
    <x v="1"/>
    <x v="19"/>
    <n v="267"/>
    <n v="10008009"/>
    <s v="SABANA"/>
    <n v="2304"/>
    <s v="Combustibles"/>
    <s v="0040006107"/>
    <x v="0"/>
    <s v="86413"/>
    <s v="En línea"/>
  </r>
  <r>
    <s v="03252754"/>
    <s v="03/02/2025"/>
    <s v="22:22"/>
    <s v="OLO686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30134"/>
    <s v="En línea"/>
  </r>
  <r>
    <s v="02491912"/>
    <s v="03/02/2025"/>
    <s v="07:54"/>
    <s v="OFT55E"/>
    <x v="0"/>
    <s v="BOGOTÁ, D.C."/>
    <x v="0"/>
    <x v="0"/>
    <n v="15360"/>
    <n v="1"/>
    <n v="15360"/>
    <n v="15360"/>
    <s v="1000800914421005"/>
    <n v="16129.73"/>
    <n v="16129.73"/>
    <x v="30"/>
    <x v="1"/>
    <x v="17"/>
    <n v="1005"/>
    <n v="10008009"/>
    <s v="SABANA"/>
    <n v="1442"/>
    <s v="Combustibles"/>
    <s v="0040007354"/>
    <x v="0"/>
    <s v="39985"/>
    <s v="En línea"/>
  </r>
  <r>
    <s v="02492039"/>
    <s v="03/02/2025"/>
    <s v="10:56"/>
    <s v="OGF73E"/>
    <x v="0"/>
    <s v="BOGOTÁ, D.C."/>
    <x v="0"/>
    <x v="0"/>
    <n v="22656"/>
    <n v="1.4750000000000001"/>
    <n v="15360"/>
    <n v="15360"/>
    <s v="1000800914421005"/>
    <n v="16129.73"/>
    <n v="23791.351750000002"/>
    <x v="30"/>
    <x v="1"/>
    <x v="17"/>
    <n v="1005"/>
    <n v="10008009"/>
    <s v="SABANA"/>
    <n v="1442"/>
    <s v="Combustibles"/>
    <s v="0040007354"/>
    <x v="0"/>
    <s v="72025"/>
    <s v="En línea"/>
  </r>
  <r>
    <s v="01419013"/>
    <s v="03/02/2025"/>
    <s v="09:07"/>
    <s v="OFJ21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63258"/>
    <s v="En línea"/>
  </r>
  <r>
    <s v="04249124"/>
    <s v="03/02/2025"/>
    <s v="06:15"/>
    <s v="OGA42E"/>
    <x v="0"/>
    <s v="BOGOTÁ, D.C."/>
    <x v="0"/>
    <x v="0"/>
    <n v="16972.8"/>
    <n v="1.105"/>
    <n v="15360"/>
    <n v="15360"/>
    <s v="1000800914421005"/>
    <n v="16129.73"/>
    <n v="17823.351650000001"/>
    <x v="30"/>
    <x v="1"/>
    <x v="17"/>
    <n v="1005"/>
    <n v="10008009"/>
    <s v="SABANA"/>
    <n v="1442"/>
    <s v="Combustibles"/>
    <s v="0040007354"/>
    <x v="0"/>
    <s v="76039"/>
    <s v="En línea"/>
  </r>
  <r>
    <s v="04249563"/>
    <s v="03/02/2025"/>
    <s v="21:35"/>
    <s v="OLN026"/>
    <x v="2"/>
    <s v="BOGOTÁ, D.C."/>
    <x v="0"/>
    <x v="1"/>
    <n v="132290.56"/>
    <n v="12.919"/>
    <n v="10240"/>
    <n v="10240"/>
    <s v="100080091442267"/>
    <n v="10697.3"/>
    <n v="138198.41870000001"/>
    <x v="30"/>
    <x v="1"/>
    <x v="19"/>
    <n v="267"/>
    <n v="10008009"/>
    <s v="SABANA"/>
    <n v="1442"/>
    <s v="Combustibles"/>
    <s v="0040006107"/>
    <x v="0"/>
    <s v="68356"/>
    <s v="En línea"/>
  </r>
  <r>
    <s v="48871584"/>
    <s v="03/02/2025"/>
    <s v="06:43"/>
    <s v="OJX020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74456"/>
    <s v="En línea"/>
  </r>
  <r>
    <s v="48879027"/>
    <s v="03/02/2025"/>
    <s v="09:21"/>
    <s v="OGA35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81831"/>
    <s v="En línea"/>
  </r>
  <r>
    <s v="48878866"/>
    <s v="03/02/2025"/>
    <s v="09:17"/>
    <s v="OFM45E"/>
    <x v="0"/>
    <s v="BOGOTÁ, D.C."/>
    <x v="0"/>
    <x v="0"/>
    <n v="17409.28"/>
    <n v="1.0720000000000001"/>
    <n v="16240"/>
    <n v="16240"/>
    <s v="1000800935401005"/>
    <n v="16129.73"/>
    <n v="17291.07056"/>
    <x v="32"/>
    <x v="1"/>
    <x v="16"/>
    <n v="1005"/>
    <n v="10008009"/>
    <s v="SABANA"/>
    <n v="3540"/>
    <s v="Combustibles"/>
    <s v="0040007354"/>
    <x v="0"/>
    <s v="55635"/>
    <s v="En línea"/>
  </r>
  <r>
    <s v="48879911"/>
    <s v="03/02/2025"/>
    <s v="09:41"/>
    <s v="OEU926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94556"/>
    <s v="En línea"/>
  </r>
  <r>
    <s v="48879108"/>
    <s v="03/02/2025"/>
    <s v="09:23"/>
    <s v="OFM60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49490"/>
    <s v="En línea"/>
  </r>
  <r>
    <s v="48882764"/>
    <s v="03/02/2025"/>
    <s v="10:57"/>
    <s v="LIT036"/>
    <x v="0"/>
    <s v="BOGOTÁ, D.C."/>
    <x v="0"/>
    <x v="0"/>
    <n v="97440"/>
    <n v="6"/>
    <n v="16240"/>
    <n v="16240"/>
    <s v="1000800935401005"/>
    <n v="16129.73"/>
    <n v="96778.38"/>
    <x v="32"/>
    <x v="1"/>
    <x v="16"/>
    <n v="1005"/>
    <n v="10008009"/>
    <s v="SABANA"/>
    <n v="3540"/>
    <s v="Combustibles"/>
    <s v="0040007354"/>
    <x v="0"/>
    <s v="18787"/>
    <s v="En línea"/>
  </r>
  <r>
    <s v="48884982"/>
    <s v="03/02/2025"/>
    <s v="12:06"/>
    <s v="OFM94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47575"/>
    <s v="En línea"/>
  </r>
  <r>
    <s v="48885985"/>
    <s v="03/02/2025"/>
    <s v="12:36"/>
    <s v="ODT175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55160"/>
    <s v="En línea"/>
  </r>
  <r>
    <s v="48889979"/>
    <s v="03/02/2025"/>
    <s v="14:44"/>
    <s v="DDX68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105993"/>
    <s v="En línea"/>
  </r>
  <r>
    <s v="48897615"/>
    <s v="03/02/2025"/>
    <s v="18:24"/>
    <s v="OGF20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79899"/>
    <s v="En línea"/>
  </r>
  <r>
    <s v="48901984"/>
    <s v="03/02/2025"/>
    <s v="21:19"/>
    <s v="ODT174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2280"/>
    <s v="En línea"/>
  </r>
  <r>
    <s v="48893591"/>
    <s v="03/02/2025"/>
    <s v="16:25"/>
    <s v="OJX101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223863"/>
    <s v="En línea"/>
  </r>
  <r>
    <s v="48900498"/>
    <s v="03/02/2025"/>
    <s v="20:08"/>
    <s v="LHE65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6449"/>
    <s v="En línea"/>
  </r>
  <r>
    <s v="48897917"/>
    <s v="03/02/2025"/>
    <s v="18:35"/>
    <s v="LHE61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4520"/>
    <s v="En línea"/>
  </r>
  <r>
    <s v="48900466"/>
    <s v="03/02/2025"/>
    <s v="20:07"/>
    <s v="OAM45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90424"/>
    <s v="En línea"/>
  </r>
  <r>
    <s v="48892954"/>
    <s v="03/02/2025"/>
    <s v="16:09"/>
    <s v="OLN194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07657"/>
    <s v="En línea"/>
  </r>
  <r>
    <s v="48895253"/>
    <s v="03/02/2025"/>
    <s v="17:12"/>
    <s v="OJX140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238540"/>
    <s v="En línea"/>
  </r>
  <r>
    <s v="48896971"/>
    <s v="03/02/2025"/>
    <s v="18:03"/>
    <s v="LHE69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4700"/>
    <s v="En línea"/>
  </r>
  <r>
    <s v="48901465"/>
    <s v="03/02/2025"/>
    <s v="20:52"/>
    <s v="OLN066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3890"/>
    <s v="En línea"/>
  </r>
  <r>
    <s v="48902763"/>
    <s v="03/02/2025"/>
    <s v="22:07"/>
    <s v="OEU904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99886"/>
    <s v="En línea"/>
  </r>
  <r>
    <s v="48902525"/>
    <s v="03/02/2025"/>
    <s v="21:50"/>
    <s v="ODT173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12005"/>
    <s v="En línea"/>
  </r>
  <r>
    <s v="48869409"/>
    <s v="03/02/2025"/>
    <s v="05:12"/>
    <s v="OBI852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392715"/>
    <s v="En línea"/>
  </r>
  <r>
    <s v="48903568"/>
    <s v="03/02/2025"/>
    <s v="22:59"/>
    <s v="OJY259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23175"/>
    <s v="En línea"/>
  </r>
  <r>
    <s v="01557294"/>
    <s v="03/02/2025"/>
    <s v="11:48"/>
    <s v="OAN38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2964"/>
    <s v="En línea"/>
  </r>
  <r>
    <s v="02454879"/>
    <s v="03/02/2025"/>
    <s v="12:15"/>
    <s v="OFV76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65195"/>
    <s v="En línea"/>
  </r>
  <r>
    <s v="01557095"/>
    <s v="03/02/2025"/>
    <s v="07:19"/>
    <s v="DDP63E"/>
    <x v="0"/>
    <s v="BOGOTÁ, D.C."/>
    <x v="0"/>
    <x v="0"/>
    <n v="20905.169999999998"/>
    <n v="1.329"/>
    <n v="15730"/>
    <n v="15730"/>
    <s v="1000800910671005"/>
    <n v="16129.73"/>
    <n v="21436.411169999999"/>
    <x v="36"/>
    <x v="1"/>
    <x v="17"/>
    <n v="1005"/>
    <n v="10008009"/>
    <s v="SABANA"/>
    <n v="1067"/>
    <s v="Combustibles"/>
    <s v="0040007354"/>
    <x v="0"/>
    <s v="68241"/>
    <s v="En línea"/>
  </r>
  <r>
    <s v="01557103"/>
    <s v="03/02/2025"/>
    <s v="07:26"/>
    <s v="DDO50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8853"/>
    <s v="En línea"/>
  </r>
  <r>
    <s v="02454732"/>
    <s v="03/02/2025"/>
    <s v="07:23"/>
    <s v="DDO56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79302"/>
    <s v="En línea"/>
  </r>
  <r>
    <s v="02455166"/>
    <s v="03/02/2025"/>
    <s v="19:56"/>
    <s v="OFW71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0970"/>
    <s v="En línea"/>
  </r>
  <r>
    <s v="02455267"/>
    <s v="03/02/2025"/>
    <s v="23:00"/>
    <s v="DDO92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96240"/>
    <s v="En línea"/>
  </r>
  <r>
    <s v="02455152"/>
    <s v="03/02/2025"/>
    <s v="19:37"/>
    <s v="LIS779"/>
    <x v="0"/>
    <s v="BOGOTÁ, D.C."/>
    <x v="0"/>
    <x v="1"/>
    <n v="82640"/>
    <n v="8"/>
    <n v="10330"/>
    <n v="10330"/>
    <s v="1000800910671005"/>
    <n v="10510.43"/>
    <n v="84083.44"/>
    <x v="36"/>
    <x v="1"/>
    <x v="17"/>
    <n v="1005"/>
    <n v="10008009"/>
    <s v="SABANA"/>
    <n v="1067"/>
    <s v="Combustibles"/>
    <s v="0040007354"/>
    <x v="0"/>
    <s v="13271"/>
    <s v="En línea"/>
  </r>
  <r>
    <s v="02455090"/>
    <s v="03/02/2025"/>
    <s v="18:07"/>
    <s v="OLO581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22089"/>
    <s v="En línea"/>
  </r>
  <r>
    <s v="02292409"/>
    <s v="03/02/2025"/>
    <s v="07:17"/>
    <s v="OFX75E"/>
    <x v="0"/>
    <s v="BOGOTÁ, D.C."/>
    <x v="0"/>
    <x v="0"/>
    <n v="23682"/>
    <n v="1.5"/>
    <n v="15788"/>
    <n v="157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3761"/>
    <s v="En línea"/>
  </r>
  <r>
    <s v="01306797"/>
    <s v="03/02/2025"/>
    <s v="07:08"/>
    <s v="OFY84E"/>
    <x v="0"/>
    <s v="BOGOTÁ, D.C."/>
    <x v="0"/>
    <x v="0"/>
    <n v="23682"/>
    <n v="1.5"/>
    <n v="15788"/>
    <n v="157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38687"/>
    <s v="En línea"/>
  </r>
  <r>
    <s v="02292415"/>
    <s v="03/02/2025"/>
    <s v="07:23"/>
    <s v="OFY96E"/>
    <x v="0"/>
    <s v="BOGOTÁ, D.C."/>
    <x v="0"/>
    <x v="0"/>
    <n v="23682"/>
    <n v="1.5"/>
    <n v="15788"/>
    <n v="157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2554"/>
    <s v="En línea"/>
  </r>
  <r>
    <s v="02292423"/>
    <s v="03/02/2025"/>
    <s v="07:29"/>
    <s v="OFY78E"/>
    <x v="0"/>
    <s v="BOGOTÁ, D.C."/>
    <x v="0"/>
    <x v="0"/>
    <n v="23682"/>
    <n v="1.5"/>
    <n v="15788"/>
    <n v="157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85354"/>
    <s v="En línea"/>
  </r>
  <r>
    <s v="02746775"/>
    <s v="03/02/2025"/>
    <s v="22:39"/>
    <s v="OFT98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0819"/>
    <s v="En línea"/>
  </r>
  <r>
    <s v="01758037"/>
    <s v="03/02/2025"/>
    <s v="18:03"/>
    <s v="OEU924"/>
    <x v="0"/>
    <s v="BOGOTÁ, D.C."/>
    <x v="0"/>
    <x v="0"/>
    <n v="46470"/>
    <n v="3"/>
    <n v="15490"/>
    <n v="15490"/>
    <s v="1000800913611005"/>
    <n v="16129.73"/>
    <n v="48389.19"/>
    <x v="13"/>
    <x v="1"/>
    <x v="17"/>
    <n v="1005"/>
    <n v="10008009"/>
    <s v="SABANA"/>
    <n v="1361"/>
    <s v="Combustibles"/>
    <s v="0040007354"/>
    <x v="0"/>
    <s v="183611"/>
    <s v="En línea"/>
  </r>
  <r>
    <s v="01758252"/>
    <s v="03/02/2025"/>
    <s v="22:19"/>
    <s v="DDP98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7224"/>
    <s v="En línea"/>
  </r>
  <r>
    <s v="02745664"/>
    <s v="03/02/2025"/>
    <s v="01:20"/>
    <s v="OFQ25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0763"/>
    <s v="En línea"/>
  </r>
  <r>
    <s v="02746354"/>
    <s v="03/02/2025"/>
    <s v="15:09"/>
    <s v="OFW26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4751"/>
    <s v="En línea"/>
  </r>
  <r>
    <s v="02746352"/>
    <s v="03/02/2025"/>
    <s v="15:06"/>
    <s v="LBO95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7315"/>
    <s v="En línea"/>
  </r>
  <r>
    <s v="01757935"/>
    <s v="03/02/2025"/>
    <s v="16:27"/>
    <s v="OFO43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9891"/>
    <s v="En línea"/>
  </r>
  <r>
    <s v="02746443"/>
    <s v="03/02/2025"/>
    <s v="16:27"/>
    <s v="OAP9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8576"/>
    <s v="En línea"/>
  </r>
  <r>
    <s v="01757683"/>
    <s v="03/02/2025"/>
    <s v="11:29"/>
    <s v="OFO38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5452"/>
    <s v="En línea"/>
  </r>
  <r>
    <s v="02746497"/>
    <s v="03/02/2025"/>
    <s v="17:22"/>
    <s v="LBL75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5093"/>
    <s v="En línea"/>
  </r>
  <r>
    <s v="05144613"/>
    <s v="03/02/2025"/>
    <s v="05:33"/>
    <s v="OGB28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53502"/>
    <s v="En línea"/>
  </r>
  <r>
    <s v="02338352"/>
    <s v="03/02/2025"/>
    <s v="05:26"/>
    <s v="OFJ16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66907"/>
    <s v="En línea"/>
  </r>
  <r>
    <s v="03268921"/>
    <s v="03/02/2025"/>
    <s v="12:20"/>
    <s v="LBM43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44405"/>
    <s v="En línea"/>
  </r>
  <r>
    <s v="02338754"/>
    <s v="03/02/2025"/>
    <s v="20:55"/>
    <s v="OJX124"/>
    <x v="0"/>
    <s v="BOGOTÁ, D.C."/>
    <x v="0"/>
    <x v="0"/>
    <n v="61840"/>
    <n v="4"/>
    <n v="15460"/>
    <n v="15460"/>
    <s v="100080099841005"/>
    <n v="16129.73"/>
    <n v="64518.92"/>
    <x v="34"/>
    <x v="1"/>
    <x v="17"/>
    <n v="1005"/>
    <n v="10008009"/>
    <s v="SABANA"/>
    <n v="984"/>
    <s v="Combustibles"/>
    <s v="0040007354"/>
    <x v="0"/>
    <s v="193958"/>
    <s v="En línea"/>
  </r>
  <r>
    <s v="03268777"/>
    <s v="03/02/2025"/>
    <s v="04:32"/>
    <s v="OLO480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72690"/>
    <s v="En línea"/>
  </r>
  <r>
    <s v="04281024"/>
    <s v="03/02/2025"/>
    <s v="05:04"/>
    <s v="LIT151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27428"/>
    <s v="En línea"/>
  </r>
  <r>
    <s v="04281106"/>
    <s v="03/02/2025"/>
    <s v="09:10"/>
    <s v="OLN069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82233"/>
    <s v="En línea"/>
  </r>
  <r>
    <s v="06172111"/>
    <s v="03/02/2025"/>
    <s v="22:47"/>
    <s v="OLO474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77418"/>
    <s v="En línea"/>
  </r>
  <r>
    <s v="2783092"/>
    <s v="03/02/2025"/>
    <s v="21:37"/>
    <s v="OLN076"/>
    <x v="0"/>
    <s v="BOGOTÁ, D.C."/>
    <x v="0"/>
    <x v="1"/>
    <n v="41520"/>
    <n v="4"/>
    <n v="10380"/>
    <n v="10380"/>
    <s v="100080099901005"/>
    <n v="10510.43"/>
    <n v="42041.72"/>
    <x v="45"/>
    <x v="1"/>
    <x v="17"/>
    <n v="1005"/>
    <n v="10008009"/>
    <s v="SABANA"/>
    <n v="990"/>
    <s v="Combustibles"/>
    <s v="0040007354"/>
    <x v="0"/>
    <s v="184970"/>
    <s v="En línea"/>
  </r>
  <r>
    <s v="01380901"/>
    <s v="03/02/2025"/>
    <s v="02:11"/>
    <s v="OFO77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61299"/>
    <s v="En línea"/>
  </r>
  <r>
    <s v="01681008"/>
    <s v="03/02/2025"/>
    <s v="07:40"/>
    <s v="LIS935"/>
    <x v="5"/>
    <s v="BOGOTÁ, D.C."/>
    <x v="0"/>
    <x v="0"/>
    <n v="230700"/>
    <n v="15"/>
    <n v="15380"/>
    <n v="15380"/>
    <s v="100080091061675"/>
    <n v="15969.49"/>
    <n v="239542.35"/>
    <x v="15"/>
    <x v="1"/>
    <x v="34"/>
    <n v="675"/>
    <n v="10008009"/>
    <s v="SABANA"/>
    <n v="1061"/>
    <s v="Combustibles"/>
    <s v="0040006520"/>
    <x v="0"/>
    <s v="26030"/>
    <s v="En línea"/>
  </r>
  <r>
    <s v="02418910"/>
    <s v="03/02/2025"/>
    <s v="10:02"/>
    <s v="OFO82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76870"/>
    <s v="En línea"/>
  </r>
  <r>
    <s v="01430018"/>
    <s v="03/02/2025"/>
    <s v="06:23"/>
    <s v="OFQ52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69967"/>
    <s v="En línea"/>
  </r>
  <r>
    <s v="02418984"/>
    <s v="03/02/2025"/>
    <s v="12:58"/>
    <s v="LHA20F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33610"/>
    <s v="En línea"/>
  </r>
  <r>
    <s v="02419024"/>
    <s v="03/02/2025"/>
    <s v="14:08"/>
    <s v="OFQ02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44462"/>
    <s v="En línea"/>
  </r>
  <r>
    <s v="02419030"/>
    <s v="03/02/2025"/>
    <s v="14:19"/>
    <s v="AWV21D"/>
    <x v="0"/>
    <s v="BOGOTÁ, D.C."/>
    <x v="0"/>
    <x v="0"/>
    <n v="15630"/>
    <n v="1"/>
    <n v="15630"/>
    <n v="15630"/>
    <s v="1000800910681005"/>
    <n v="16129.73"/>
    <n v="16129.73"/>
    <x v="16"/>
    <x v="1"/>
    <x v="17"/>
    <n v="1005"/>
    <n v="10008009"/>
    <s v="SABANA"/>
    <n v="1068"/>
    <s v="Combustibles"/>
    <s v="0040007354"/>
    <x v="0"/>
    <s v="133486"/>
    <s v="En línea"/>
  </r>
  <r>
    <s v="01430427"/>
    <s v="03/02/2025"/>
    <s v="17:59"/>
    <s v="OFO81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50790"/>
    <s v="En línea"/>
  </r>
  <r>
    <s v="02785513"/>
    <s v="03/02/2025"/>
    <s v="22:12"/>
    <s v="DDW2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100147"/>
    <s v="En línea"/>
  </r>
  <r>
    <s v="02785536"/>
    <s v="03/02/2025"/>
    <s v="22:53"/>
    <s v="OFM36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0972"/>
    <s v="En línea"/>
  </r>
  <r>
    <s v="02785294"/>
    <s v="03/02/2025"/>
    <s v="18:49"/>
    <s v="OFP40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4522"/>
    <s v="En línea"/>
  </r>
  <r>
    <s v="02785326"/>
    <s v="03/02/2025"/>
    <s v="19:18"/>
    <s v="OFM1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6750"/>
    <s v="En línea"/>
  </r>
  <r>
    <s v="02785561"/>
    <s v="03/02/2025"/>
    <s v="23:39"/>
    <s v="OFY08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7500"/>
    <s v="En línea"/>
  </r>
  <r>
    <s v="02784391"/>
    <s v="03/02/2025"/>
    <s v="00:39"/>
    <s v="OFP43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0119"/>
    <s v="En línea"/>
  </r>
  <r>
    <s v="02784422"/>
    <s v="03/02/2025"/>
    <s v="02:28"/>
    <s v="OFP0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8256"/>
    <s v="En línea"/>
  </r>
  <r>
    <s v="02784517"/>
    <s v="03/02/2025"/>
    <s v="06:02"/>
    <s v="OFP32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2497"/>
    <s v="En línea"/>
  </r>
  <r>
    <s v="02785138"/>
    <s v="03/02/2025"/>
    <s v="16:51"/>
    <s v="OFM07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4069"/>
    <s v="En línea"/>
  </r>
  <r>
    <s v="02785162"/>
    <s v="03/02/2025"/>
    <s v="17:03"/>
    <s v="OFM42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5552"/>
    <s v="En línea"/>
  </r>
  <r>
    <s v="2352061"/>
    <s v="03/02/2025"/>
    <s v="19:36"/>
    <s v="LIS752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32270"/>
    <s v="En línea"/>
  </r>
  <r>
    <s v="2351557"/>
    <s v="03/02/2025"/>
    <s v="11:05"/>
    <s v="LIS780"/>
    <x v="0"/>
    <s v="BOGOTÁ, D.C."/>
    <x v="0"/>
    <x v="1"/>
    <n v="42210.89"/>
    <n v="4.0220000000000002"/>
    <n v="10495"/>
    <n v="10495"/>
    <s v="1000800923381005"/>
    <n v="10510.43"/>
    <n v="42272.949460000003"/>
    <x v="8"/>
    <x v="1"/>
    <x v="16"/>
    <n v="1005"/>
    <n v="10008009"/>
    <s v="SABANA"/>
    <n v="2338"/>
    <s v="Combustibles"/>
    <s v="0040007354"/>
    <x v="0"/>
    <s v="41788"/>
    <s v="En línea"/>
  </r>
  <r>
    <s v="2351875"/>
    <s v="03/02/2025"/>
    <s v="17:23"/>
    <s v="OLN085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175673"/>
    <s v="En línea"/>
  </r>
  <r>
    <s v="2351890"/>
    <s v="03/02/2025"/>
    <s v="17:38"/>
    <s v="LIS754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37835"/>
    <s v="En línea"/>
  </r>
  <r>
    <s v="2352098"/>
    <s v="03/02/2025"/>
    <s v="20:12"/>
    <s v="OFQ63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78930"/>
    <s v="En línea"/>
  </r>
  <r>
    <s v="2352214"/>
    <s v="03/02/2025"/>
    <s v="23:31"/>
    <s v="OFW59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57019"/>
    <s v="En línea"/>
  </r>
  <r>
    <s v="2351088"/>
    <s v="03/02/2025"/>
    <s v="01:04"/>
    <s v="OFX71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8632"/>
    <s v="En línea"/>
  </r>
  <r>
    <s v="2351660"/>
    <s v="03/02/2025"/>
    <s v="13:05"/>
    <s v="OFV33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9650"/>
    <s v="En línea"/>
  </r>
  <r>
    <s v="2351555"/>
    <s v="03/02/2025"/>
    <s v="11:02"/>
    <s v="ODT191"/>
    <x v="0"/>
    <s v="BOGOTÁ, D.C."/>
    <x v="0"/>
    <x v="0"/>
    <n v="79135"/>
    <n v="5"/>
    <n v="15827"/>
    <n v="15827"/>
    <s v="1000800923381005"/>
    <n v="16129.73"/>
    <n v="80648.649999999994"/>
    <x v="8"/>
    <x v="1"/>
    <x v="16"/>
    <n v="1005"/>
    <n v="10008009"/>
    <s v="SABANA"/>
    <n v="2338"/>
    <s v="Combustibles"/>
    <s v="0040007354"/>
    <x v="0"/>
    <s v="178374"/>
    <s v="En línea"/>
  </r>
  <r>
    <s v="02462538"/>
    <s v="03/02/2025"/>
    <s v="08:34"/>
    <s v="OFU7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6808"/>
    <s v="En línea"/>
  </r>
  <r>
    <s v="01687901"/>
    <s v="03/02/2025"/>
    <s v="09:27"/>
    <s v="LHA72F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22986"/>
    <s v="En línea"/>
  </r>
  <r>
    <s v="02462452"/>
    <s v="03/02/2025"/>
    <s v="06:33"/>
    <s v="OFU50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0333"/>
    <s v="En línea"/>
  </r>
  <r>
    <s v="02462620"/>
    <s v="03/02/2025"/>
    <s v="09:50"/>
    <s v="OGA96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4388"/>
    <s v="En línea"/>
  </r>
  <r>
    <s v="01688450"/>
    <s v="03/02/2025"/>
    <s v="19:44"/>
    <s v="UKP19D"/>
    <x v="0"/>
    <s v="BOGOTÁ, D.C."/>
    <x v="0"/>
    <x v="0"/>
    <n v="31180"/>
    <n v="2"/>
    <n v="15590"/>
    <n v="15590"/>
    <s v="1000800910391005"/>
    <n v="16129.73"/>
    <n v="32259.46"/>
    <x v="5"/>
    <x v="1"/>
    <x v="17"/>
    <n v="1005"/>
    <n v="10008009"/>
    <s v="SABANA"/>
    <n v="1039"/>
    <s v="Combustibles"/>
    <s v="0040007354"/>
    <x v="0"/>
    <s v="49200"/>
    <s v="En línea"/>
  </r>
  <r>
    <s v="01688510"/>
    <s v="03/02/2025"/>
    <s v="20:44"/>
    <s v="DDT80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85655"/>
    <s v="En línea"/>
  </r>
  <r>
    <s v="01688555"/>
    <s v="03/02/2025"/>
    <s v="21:30"/>
    <s v="DDP54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5264"/>
    <s v="En línea"/>
  </r>
  <r>
    <s v="01688434"/>
    <s v="03/02/2025"/>
    <s v="19:35"/>
    <s v="MMP22C"/>
    <x v="0"/>
    <s v="BOGOTÁ, D.C."/>
    <x v="0"/>
    <x v="0"/>
    <n v="31180"/>
    <n v="2"/>
    <n v="15590"/>
    <n v="15590"/>
    <s v="1000800910391005"/>
    <n v="16129.73"/>
    <n v="32259.46"/>
    <x v="5"/>
    <x v="1"/>
    <x v="17"/>
    <n v="1005"/>
    <n v="10008009"/>
    <s v="SABANA"/>
    <n v="1039"/>
    <s v="Combustibles"/>
    <s v="0040007354"/>
    <x v="0"/>
    <s v="44909"/>
    <s v="En línea"/>
  </r>
  <r>
    <s v="01688538"/>
    <s v="03/02/2025"/>
    <s v="21:13"/>
    <s v="DDU2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9773"/>
    <s v="En línea"/>
  </r>
  <r>
    <s v="01688568"/>
    <s v="03/02/2025"/>
    <s v="21:45"/>
    <s v="OFO0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4602"/>
    <s v="En línea"/>
  </r>
  <r>
    <s v="02462909"/>
    <s v="03/02/2025"/>
    <s v="16:04"/>
    <s v="LHF17F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21405"/>
    <s v="En línea"/>
  </r>
  <r>
    <s v="01688600"/>
    <s v="03/02/2025"/>
    <s v="22:27"/>
    <s v="OFY3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4639"/>
    <s v="En línea"/>
  </r>
  <r>
    <s v="01688645"/>
    <s v="03/02/2025"/>
    <s v="23:51"/>
    <s v="OFO23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7439"/>
    <s v="En línea"/>
  </r>
  <r>
    <s v="01688018"/>
    <s v="03/02/2025"/>
    <s v="11:22"/>
    <s v="DDV28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9286"/>
    <s v="En línea"/>
  </r>
  <r>
    <s v="01687668"/>
    <s v="03/02/2025"/>
    <s v="02:06"/>
    <s v="OLO735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95245"/>
    <s v="En línea"/>
  </r>
  <r>
    <s v="01688476"/>
    <s v="03/02/2025"/>
    <s v="20:18"/>
    <s v="LIS751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51718"/>
    <s v="En línea"/>
  </r>
  <r>
    <s v="01688474"/>
    <s v="03/02/2025"/>
    <s v="20:16"/>
    <s v="OLN088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235909"/>
    <s v="En línea"/>
  </r>
  <r>
    <s v="01688288"/>
    <s v="03/02/2025"/>
    <s v="16:57"/>
    <s v="JQV328"/>
    <x v="0"/>
    <s v="BOGOTÁ, D.C."/>
    <x v="0"/>
    <x v="1"/>
    <n v="85520"/>
    <n v="8"/>
    <n v="10690"/>
    <n v="10690"/>
    <s v="1000800910391005"/>
    <n v="10510.43"/>
    <n v="84083.44"/>
    <x v="5"/>
    <x v="1"/>
    <x v="17"/>
    <n v="1005"/>
    <n v="10008009"/>
    <s v="SABANA"/>
    <n v="1039"/>
    <s v="Combustibles"/>
    <s v="0040007354"/>
    <x v="0"/>
    <s v="12462"/>
    <s v="En línea"/>
  </r>
  <r>
    <s v="01688069"/>
    <s v="03/02/2025"/>
    <s v="12:19"/>
    <s v="OKZ545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79806"/>
    <s v="En línea"/>
  </r>
  <r>
    <s v="02737362"/>
    <s v="03/02/2025"/>
    <s v="07:11"/>
    <s v="OLM914"/>
    <x v="8"/>
    <s v="BOGOTÁ, D.C."/>
    <x v="0"/>
    <x v="1"/>
    <n v="67957.2"/>
    <n v="6.585"/>
    <n v="10320"/>
    <n v="10320"/>
    <s v="1000800910472289"/>
    <n v="10448.01"/>
    <n v="68800.145850000001"/>
    <x v="6"/>
    <x v="1"/>
    <x v="21"/>
    <n v="2289"/>
    <n v="10008009"/>
    <s v="SABANA"/>
    <n v="1047"/>
    <s v="Combustibles"/>
    <s v="0040005785"/>
    <x v="0"/>
    <s v="117332"/>
    <s v="En línea"/>
  </r>
  <r>
    <s v="02738230"/>
    <s v="03/02/2025"/>
    <s v="20:28"/>
    <s v="OLM915"/>
    <x v="8"/>
    <s v="BOGOTÁ, D.C."/>
    <x v="0"/>
    <x v="1"/>
    <n v="83798.399999999994"/>
    <n v="8.1199999999999992"/>
    <n v="10320"/>
    <n v="10320"/>
    <s v="1000800910472289"/>
    <n v="10448.01"/>
    <n v="84837.841199999995"/>
    <x v="6"/>
    <x v="1"/>
    <x v="21"/>
    <n v="2289"/>
    <n v="10008009"/>
    <s v="SABANA"/>
    <n v="1047"/>
    <s v="Combustibles"/>
    <s v="0040005785"/>
    <x v="0"/>
    <s v="118469"/>
    <s v="En línea"/>
  </r>
  <r>
    <s v="03616278"/>
    <s v="03/02/2025"/>
    <s v="09:16"/>
    <s v="LIT064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20885"/>
    <s v="En línea"/>
  </r>
  <r>
    <s v="01469597"/>
    <s v="03/02/2025"/>
    <s v="22:22"/>
    <s v="OLO305"/>
    <x v="0"/>
    <s v="BOGOTÁ, D.C."/>
    <x v="0"/>
    <x v="0"/>
    <n v="61556"/>
    <n v="4"/>
    <n v="15389"/>
    <n v="15389"/>
    <s v="1000800919131005"/>
    <n v="16129.73"/>
    <n v="64518.92"/>
    <x v="18"/>
    <x v="1"/>
    <x v="16"/>
    <n v="1005"/>
    <n v="10008009"/>
    <s v="SABANA"/>
    <n v="1913"/>
    <s v="Combustibles"/>
    <s v="0040007354"/>
    <x v="0"/>
    <s v="82200"/>
    <s v="En línea"/>
  </r>
  <r>
    <s v="01307089"/>
    <s v="03/02/2025"/>
    <s v="17:58"/>
    <s v="OLN190"/>
    <x v="0"/>
    <s v="BOGOTÁ, D.C."/>
    <x v="0"/>
    <x v="0"/>
    <n v="63552"/>
    <n v="4"/>
    <n v="15888"/>
    <n v="15888"/>
    <s v="1000800919301005"/>
    <n v="16129.73"/>
    <n v="64518.92"/>
    <x v="25"/>
    <x v="1"/>
    <x v="16"/>
    <n v="1005"/>
    <n v="10008009"/>
    <s v="SABANA"/>
    <n v="1930"/>
    <s v="Combustibles"/>
    <s v="0040007354"/>
    <x v="0"/>
    <s v="114552"/>
    <s v="En línea"/>
  </r>
  <r>
    <s v="03448334"/>
    <s v="03/02/2025"/>
    <s v="20:58"/>
    <s v="OBI817"/>
    <x v="2"/>
    <s v="BOGOTÁ, D.C."/>
    <x v="0"/>
    <x v="1"/>
    <n v="181310.36"/>
    <n v="17.501000000000001"/>
    <n v="10360"/>
    <n v="10360"/>
    <s v="100080091103267"/>
    <n v="10697.3"/>
    <n v="187213.4473"/>
    <x v="27"/>
    <x v="1"/>
    <x v="19"/>
    <n v="267"/>
    <n v="10008009"/>
    <s v="SABANA"/>
    <n v="1103"/>
    <s v="Combustibles"/>
    <s v="0040006107"/>
    <x v="0"/>
    <s v="184953"/>
    <s v="En línea"/>
  </r>
  <r>
    <s v="03338952"/>
    <s v="03/02/2025"/>
    <s v="15:30"/>
    <s v="OBG848"/>
    <x v="2"/>
    <s v="BOGOTÁ, D.C."/>
    <x v="0"/>
    <x v="0"/>
    <n v="189720"/>
    <n v="12"/>
    <n v="15810"/>
    <n v="15810"/>
    <s v="100080091688267"/>
    <n v="16316.6"/>
    <n v="195799.2"/>
    <x v="51"/>
    <x v="1"/>
    <x v="19"/>
    <n v="267"/>
    <n v="10008009"/>
    <s v="SABANA"/>
    <n v="1688"/>
    <s v="Combustibles"/>
    <s v="0040006107"/>
    <x v="0"/>
    <s v="403865"/>
    <s v="En línea"/>
  </r>
  <r>
    <s v="01624571"/>
    <s v="03/02/2025"/>
    <s v="08:12"/>
    <s v="OCK423"/>
    <x v="2"/>
    <s v="BOGOTÁ, D.C."/>
    <x v="0"/>
    <x v="0"/>
    <n v="137778.45000000001"/>
    <n v="8.8149999999999995"/>
    <n v="15630"/>
    <n v="15630"/>
    <s v="10008009930267"/>
    <n v="16316.6"/>
    <n v="143830.829"/>
    <x v="33"/>
    <x v="1"/>
    <x v="19"/>
    <n v="267"/>
    <n v="10008009"/>
    <s v="SABANA"/>
    <n v="930"/>
    <s v="Combustibles"/>
    <s v="0040006107"/>
    <x v="0"/>
    <s v="153781"/>
    <s v="En línea"/>
  </r>
  <r>
    <s v="01624797"/>
    <s v="03/02/2025"/>
    <s v="13:08"/>
    <s v="OCK424"/>
    <x v="2"/>
    <s v="BOGOTÁ, D.C."/>
    <x v="0"/>
    <x v="0"/>
    <n v="194062.07999999999"/>
    <n v="12.416"/>
    <n v="15630"/>
    <n v="15630"/>
    <s v="10008009930267"/>
    <n v="16316.6"/>
    <n v="202586.9056"/>
    <x v="33"/>
    <x v="1"/>
    <x v="19"/>
    <n v="267"/>
    <n v="10008009"/>
    <s v="SABANA"/>
    <n v="930"/>
    <s v="Combustibles"/>
    <s v="0040006107"/>
    <x v="0"/>
    <s v="160970"/>
    <s v="En línea"/>
  </r>
  <r>
    <s v="01624912"/>
    <s v="03/02/2025"/>
    <s v="16:02"/>
    <s v="OBG715"/>
    <x v="2"/>
    <s v="BOGOTÁ, D.C."/>
    <x v="0"/>
    <x v="0"/>
    <n v="156143.70000000001"/>
    <n v="9.99"/>
    <n v="15630"/>
    <n v="15630"/>
    <s v="10008009930267"/>
    <n v="16316.6"/>
    <n v="163002.834"/>
    <x v="33"/>
    <x v="1"/>
    <x v="19"/>
    <n v="267"/>
    <n v="10008009"/>
    <s v="SABANA"/>
    <n v="930"/>
    <s v="Combustibles"/>
    <s v="0040006107"/>
    <x v="0"/>
    <s v="216459"/>
    <s v="En línea"/>
  </r>
  <r>
    <s v="03250712"/>
    <s v="03/02/2025"/>
    <s v="08:38"/>
    <s v="GCX015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99886"/>
    <s v="En línea"/>
  </r>
  <r>
    <s v="04189639"/>
    <s v="03/02/2025"/>
    <s v="06:59"/>
    <s v="LHE63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4619"/>
    <s v="En línea"/>
  </r>
  <r>
    <s v="01137954"/>
    <s v="03/02/2025"/>
    <s v="06:59"/>
    <s v="OAM55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121671"/>
    <s v="En línea"/>
  </r>
  <r>
    <s v="02240777"/>
    <s v="03/02/2025"/>
    <s v="08:10"/>
    <s v="DDY14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54495"/>
    <s v="En línea"/>
  </r>
  <r>
    <s v="02240825"/>
    <s v="03/02/2025"/>
    <s v="09:52"/>
    <s v="DDY30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94423"/>
    <s v="En línea"/>
  </r>
  <r>
    <s v="03250826"/>
    <s v="03/02/2025"/>
    <s v="14:18"/>
    <s v="DDU07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03564"/>
    <s v="En línea"/>
  </r>
  <r>
    <s v="01138096"/>
    <s v="03/02/2025"/>
    <s v="18:42"/>
    <s v="JQV274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57429"/>
    <s v="En línea"/>
  </r>
  <r>
    <s v="02240987"/>
    <s v="03/02/2025"/>
    <s v="19:34"/>
    <s v="OLN185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52776"/>
    <s v="En línea"/>
  </r>
  <r>
    <s v="02240998"/>
    <s v="03/02/2025"/>
    <s v="19:55"/>
    <s v="DDX36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74707"/>
    <s v="En línea"/>
  </r>
  <r>
    <s v="04189850"/>
    <s v="03/02/2025"/>
    <s v="20:11"/>
    <s v="OAM66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5847"/>
    <s v="En línea"/>
  </r>
  <r>
    <s v="03250942"/>
    <s v="03/02/2025"/>
    <s v="20:35"/>
    <s v="OAN2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5597"/>
    <s v="En línea"/>
  </r>
  <r>
    <s v="02240996"/>
    <s v="03/02/2025"/>
    <s v="19:53"/>
    <s v="OAN43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1425"/>
    <s v="En línea"/>
  </r>
  <r>
    <s v="03250940"/>
    <s v="03/02/2025"/>
    <s v="20:33"/>
    <s v="DDY18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62837"/>
    <s v="En línea"/>
  </r>
  <r>
    <s v="04189801"/>
    <s v="03/02/2025"/>
    <s v="16:06"/>
    <s v="LHF12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5979"/>
    <s v="En línea"/>
  </r>
  <r>
    <s v="03250873"/>
    <s v="03/02/2025"/>
    <s v="17:02"/>
    <s v="DDY07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76848"/>
    <s v="En línea"/>
  </r>
  <r>
    <s v="02241027"/>
    <s v="03/02/2025"/>
    <s v="22:12"/>
    <s v="OEU925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176260"/>
    <s v="En línea"/>
  </r>
  <r>
    <s v="03250979"/>
    <s v="03/02/2025"/>
    <s v="22:21"/>
    <s v="OFW7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9600"/>
    <s v="En línea"/>
  </r>
  <r>
    <s v="03250773"/>
    <s v="03/02/2025"/>
    <s v="11:29"/>
    <s v="LHE66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8996"/>
    <s v="En línea"/>
  </r>
  <r>
    <s v="02240878"/>
    <s v="03/02/2025"/>
    <s v="12:34"/>
    <s v="LHA44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8833"/>
    <s v="En línea"/>
  </r>
  <r>
    <s v="02240917"/>
    <s v="03/02/2025"/>
    <s v="15:32"/>
    <s v="OLN284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116831"/>
    <s v="En línea"/>
  </r>
  <r>
    <s v="02240921"/>
    <s v="03/02/2025"/>
    <s v="15:45"/>
    <s v="OAO14E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88775"/>
    <s v="En línea"/>
  </r>
  <r>
    <s v="02240758"/>
    <s v="03/02/2025"/>
    <s v="07:23"/>
    <s v="OKZ819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74196"/>
    <s v="En línea"/>
  </r>
  <r>
    <s v="03250964"/>
    <s v="03/02/2025"/>
    <s v="21:52"/>
    <s v="LIS830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8792"/>
    <s v="En línea"/>
  </r>
  <r>
    <s v="03250797"/>
    <s v="03/02/2025"/>
    <s v="12:45"/>
    <s v="LIS755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47702"/>
    <s v="En línea"/>
  </r>
  <r>
    <s v="02275887"/>
    <s v="03/02/2025"/>
    <s v="19:34"/>
    <s v="OKZ783"/>
    <x v="0"/>
    <s v="BOGOTÁ, D.C."/>
    <x v="0"/>
    <x v="1"/>
    <n v="84240"/>
    <n v="8"/>
    <n v="10530"/>
    <n v="10530"/>
    <s v="1000800910691005"/>
    <n v="10510.43"/>
    <n v="84083.44"/>
    <x v="17"/>
    <x v="1"/>
    <x v="17"/>
    <n v="1005"/>
    <n v="10008009"/>
    <s v="SABANA"/>
    <n v="1069"/>
    <s v="Combustibles"/>
    <s v="0040007354"/>
    <x v="0"/>
    <s v="161442"/>
    <s v="En línea"/>
  </r>
  <r>
    <s v="02275972"/>
    <s v="03/02/2025"/>
    <s v="23:53"/>
    <s v="OLO448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60381"/>
    <s v="En línea"/>
  </r>
  <r>
    <s v="0547966"/>
    <s v="03/02/2025"/>
    <s v="10:44"/>
    <s v="OKZ814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215655"/>
    <s v="En línea"/>
  </r>
  <r>
    <s v="01329150"/>
    <s v="03/02/2025"/>
    <s v="08:55"/>
    <s v="OLO701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90611"/>
    <s v="En línea"/>
  </r>
  <r>
    <s v="02275654"/>
    <s v="03/02/2025"/>
    <s v="11:12"/>
    <s v="OLN211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74154"/>
    <s v="En línea"/>
  </r>
  <r>
    <s v="01329371"/>
    <s v="03/02/2025"/>
    <s v="16:37"/>
    <s v="OKZ816"/>
    <x v="0"/>
    <s v="BOGOTÁ, D.C."/>
    <x v="0"/>
    <x v="1"/>
    <n v="52650"/>
    <n v="5"/>
    <n v="10530"/>
    <n v="10530"/>
    <s v="1000800910691005"/>
    <n v="10510.43"/>
    <n v="52552.15"/>
    <x v="17"/>
    <x v="1"/>
    <x v="17"/>
    <n v="1005"/>
    <n v="10008009"/>
    <s v="SABANA"/>
    <n v="1069"/>
    <s v="Combustibles"/>
    <s v="0040007354"/>
    <x v="0"/>
    <s v="205792"/>
    <s v="En línea"/>
  </r>
  <r>
    <s v="01467478"/>
    <s v="03/02/2025"/>
    <s v="09:02"/>
    <s v="OFZ99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6489"/>
    <s v="En línea"/>
  </r>
  <r>
    <s v="01467444"/>
    <s v="03/02/2025"/>
    <s v="08:18"/>
    <s v="DDV83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84201"/>
    <s v="En línea"/>
  </r>
  <r>
    <s v="02361458"/>
    <s v="03/02/2025"/>
    <s v="21:54"/>
    <s v="ODT154"/>
    <x v="0"/>
    <s v="BOGOTÁ, D.C."/>
    <x v="0"/>
    <x v="0"/>
    <n v="79145"/>
    <n v="5"/>
    <n v="15829"/>
    <n v="15829"/>
    <s v="1000800925901005"/>
    <n v="16129.73"/>
    <n v="80648.649999999994"/>
    <x v="20"/>
    <x v="1"/>
    <x v="16"/>
    <n v="1005"/>
    <n v="10008009"/>
    <s v="SABANA"/>
    <n v="2590"/>
    <s v="Combustibles"/>
    <s v="0040007354"/>
    <x v="0"/>
    <s v="179061"/>
    <s v="En línea"/>
  </r>
  <r>
    <s v="01467806"/>
    <s v="03/02/2025"/>
    <s v="19:20"/>
    <s v="OFX50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22854"/>
    <s v="En línea"/>
  </r>
  <r>
    <s v="03164048"/>
    <s v="03/02/2025"/>
    <s v="07:20"/>
    <s v="OFY65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5631"/>
    <s v="En línea"/>
  </r>
  <r>
    <s v="03164345"/>
    <s v="03/02/2025"/>
    <s v="15:45"/>
    <s v="DDY37E"/>
    <x v="0"/>
    <s v="BOGOTÁ, D.C."/>
    <x v="0"/>
    <x v="0"/>
    <n v="15829"/>
    <n v="1"/>
    <n v="15829"/>
    <n v="15829"/>
    <s v="1000800925901005"/>
    <n v="16129.73"/>
    <n v="16129.73"/>
    <x v="20"/>
    <x v="1"/>
    <x v="16"/>
    <n v="1005"/>
    <n v="10008009"/>
    <s v="SABANA"/>
    <n v="2590"/>
    <s v="Combustibles"/>
    <s v="0040007354"/>
    <x v="0"/>
    <s v="75565"/>
    <s v="En línea"/>
  </r>
  <r>
    <s v="03164452"/>
    <s v="03/02/2025"/>
    <s v="18:32"/>
    <s v="DDV85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71823"/>
    <s v="En línea"/>
  </r>
  <r>
    <s v="03164537"/>
    <s v="03/02/2025"/>
    <s v="20:55"/>
    <s v="OAN03E"/>
    <x v="0"/>
    <s v="BOGOTÁ, D.C."/>
    <x v="0"/>
    <x v="0"/>
    <n v="15829"/>
    <n v="1"/>
    <n v="15829"/>
    <n v="15829"/>
    <s v="1000800925901005"/>
    <n v="16129.73"/>
    <n v="16129.73"/>
    <x v="20"/>
    <x v="1"/>
    <x v="16"/>
    <n v="1005"/>
    <n v="10008009"/>
    <s v="SABANA"/>
    <n v="2590"/>
    <s v="Combustibles"/>
    <s v="0040007354"/>
    <x v="0"/>
    <s v="68718"/>
    <s v="En línea"/>
  </r>
  <r>
    <s v="02275929"/>
    <s v="03/02/2025"/>
    <s v="19:41"/>
    <s v="ODT181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74495"/>
    <s v="En línea"/>
  </r>
  <r>
    <s v="01280809"/>
    <s v="03/02/2025"/>
    <s v="20:25"/>
    <s v="OAP45E"/>
    <x v="0"/>
    <s v="BOGOTÁ, D.C."/>
    <x v="0"/>
    <x v="0"/>
    <n v="31020"/>
    <n v="2"/>
    <n v="15510"/>
    <n v="15510"/>
    <s v="1000800910401005"/>
    <n v="16129.73"/>
    <n v="32259.46"/>
    <x v="22"/>
    <x v="1"/>
    <x v="17"/>
    <n v="1005"/>
    <n v="10008009"/>
    <s v="SABANA"/>
    <n v="1040"/>
    <s v="Combustibles"/>
    <s v="0040007354"/>
    <x v="0"/>
    <s v="81540"/>
    <s v="En línea"/>
  </r>
  <r>
    <s v="03171662"/>
    <s v="03/02/2025"/>
    <s v="00:32"/>
    <s v="OFY57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8832"/>
    <s v="En línea"/>
  </r>
  <r>
    <s v="02275758"/>
    <s v="03/02/2025"/>
    <s v="13:51"/>
    <s v="OFL58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33006"/>
    <s v="En línea"/>
  </r>
  <r>
    <s v="04332270"/>
    <s v="03/02/2025"/>
    <s v="14:55"/>
    <s v="OFM53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8115"/>
    <s v="En línea"/>
  </r>
  <r>
    <s v="04332281"/>
    <s v="03/02/2025"/>
    <s v="15:11"/>
    <s v="ODT168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05832"/>
    <s v="En línea"/>
  </r>
  <r>
    <s v="02275680"/>
    <s v="03/02/2025"/>
    <s v="11:27"/>
    <s v="LHA49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18051"/>
    <s v="En línea"/>
  </r>
  <r>
    <s v="021012449"/>
    <s v="03/02/2025"/>
    <s v="19:58"/>
    <s v="LHE80F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25346"/>
    <s v="En línea"/>
  </r>
  <r>
    <s v="021011596"/>
    <s v="03/02/2025"/>
    <s v="02:27"/>
    <s v="OFT21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32428"/>
    <s v="En línea"/>
  </r>
  <r>
    <s v="01828655"/>
    <s v="03/02/2025"/>
    <s v="11:58"/>
    <s v="OFM87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48569"/>
    <s v="En línea"/>
  </r>
  <r>
    <s v="02672741"/>
    <s v="03/02/2025"/>
    <s v="21:08"/>
    <s v="OGG10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73082"/>
    <s v="En línea"/>
  </r>
  <r>
    <s v="01758310"/>
    <s v="03/02/2025"/>
    <s v="23:33"/>
    <s v="OLN090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213057"/>
    <s v="En línea"/>
  </r>
  <r>
    <s v="01758317"/>
    <s v="03/02/2025"/>
    <s v="23:41"/>
    <s v="OKZ855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29184"/>
    <s v="En línea"/>
  </r>
  <r>
    <s v="02852414"/>
    <s v="03/02/2025"/>
    <s v="03:40"/>
    <s v="OFM52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42498"/>
    <s v="En línea"/>
  </r>
  <r>
    <s v="02852511"/>
    <s v="03/02/2025"/>
    <s v="07:16"/>
    <s v="OFY22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74017"/>
    <s v="En línea"/>
  </r>
  <r>
    <s v="02852734"/>
    <s v="03/02/2025"/>
    <s v="12:16"/>
    <s v="OFN01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62399"/>
    <s v="En línea"/>
  </r>
  <r>
    <s v="02852787"/>
    <s v="03/02/2025"/>
    <s v="13:43"/>
    <s v="OFN47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59508"/>
    <s v="En línea"/>
  </r>
  <r>
    <s v="02691734"/>
    <s v="03/02/2025"/>
    <s v="01:44"/>
    <s v="OGA45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54419"/>
    <s v="En línea"/>
  </r>
  <r>
    <s v="03754003"/>
    <s v="03/02/2025"/>
    <s v="07:05"/>
    <s v="DDP16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81312"/>
    <s v="En línea"/>
  </r>
  <r>
    <s v="03754044"/>
    <s v="03/02/2025"/>
    <s v="09:28"/>
    <s v="OFR62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53743"/>
    <s v="En línea"/>
  </r>
  <r>
    <s v="03754424"/>
    <s v="03/02/2025"/>
    <s v="21:58"/>
    <s v="DDQ63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62386"/>
    <s v="En línea"/>
  </r>
  <r>
    <s v="01398951"/>
    <s v="03/02/2025"/>
    <s v="10:15"/>
    <s v="GCW989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128127"/>
    <s v="En línea"/>
  </r>
  <r>
    <s v="01399203"/>
    <s v="03/02/2025"/>
    <s v="19:46"/>
    <s v="LIS973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30217"/>
    <s v="En línea"/>
  </r>
  <r>
    <s v="48899323"/>
    <s v="03/02/2025"/>
    <s v="19:25"/>
    <s v="OLO270"/>
    <x v="2"/>
    <s v="BOGOTÁ, D.C."/>
    <x v="0"/>
    <x v="0"/>
    <n v="108032"/>
    <n v="6.7519999999999998"/>
    <n v="16000"/>
    <n v="16000"/>
    <s v="100080091883267"/>
    <n v="16316.6"/>
    <n v="110169.6832"/>
    <x v="46"/>
    <x v="1"/>
    <x v="19"/>
    <n v="267"/>
    <n v="10008009"/>
    <s v="SABANA"/>
    <n v="1883"/>
    <s v="Combustibles"/>
    <s v="0040006107"/>
    <x v="0"/>
    <s v="50140"/>
    <s v="En línea"/>
  </r>
  <r>
    <s v="02281968"/>
    <s v="03/02/2025"/>
    <s v="11:13"/>
    <s v="OLN112"/>
    <x v="9"/>
    <s v="BOGOTÁ, D.C."/>
    <x v="0"/>
    <x v="0"/>
    <n v="161800"/>
    <n v="10"/>
    <n v="16180"/>
    <n v="16180"/>
    <s v="100080091904164"/>
    <n v="16215.81"/>
    <n v="162158.1"/>
    <x v="37"/>
    <x v="1"/>
    <x v="18"/>
    <n v="164"/>
    <n v="10008009"/>
    <s v="SABANA"/>
    <n v="1904"/>
    <s v="Combustibles"/>
    <s v="0040006240"/>
    <x v="0"/>
    <s v="116764"/>
    <s v="En línea"/>
  </r>
  <r>
    <s v="01329549"/>
    <s v="03/02/2025"/>
    <s v="22:38"/>
    <s v="OFO61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92077"/>
    <s v="En línea"/>
  </r>
  <r>
    <s v="0547955"/>
    <s v="03/02/2025"/>
    <s v="10:30"/>
    <s v="OFK96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1245"/>
    <s v="En línea"/>
  </r>
  <r>
    <s v="0547959"/>
    <s v="03/02/2025"/>
    <s v="10:32"/>
    <s v="OFL0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24009"/>
    <s v="En línea"/>
  </r>
  <r>
    <s v="04187404"/>
    <s v="03/02/2025"/>
    <s v="18:50"/>
    <s v="DDY44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94204"/>
    <s v="En línea"/>
  </r>
  <r>
    <s v="01329502"/>
    <s v="03/02/2025"/>
    <s v="20:40"/>
    <s v="OFV73E"/>
    <x v="0"/>
    <s v="BOGOTÁ, D.C."/>
    <x v="0"/>
    <x v="0"/>
    <n v="21320.880000000001"/>
    <n v="1.3720000000000001"/>
    <n v="15540"/>
    <n v="15540"/>
    <s v="1000800910691005"/>
    <n v="16129.73"/>
    <n v="22129.989560000002"/>
    <x v="17"/>
    <x v="1"/>
    <x v="17"/>
    <n v="1005"/>
    <n v="10008009"/>
    <s v="SABANA"/>
    <n v="1069"/>
    <s v="Combustibles"/>
    <s v="0040007354"/>
    <x v="0"/>
    <s v="100557"/>
    <s v="En línea"/>
  </r>
  <r>
    <s v="03143763"/>
    <s v="03/02/2025"/>
    <s v="21:18"/>
    <s v="OGA69E"/>
    <x v="0"/>
    <s v="BOGOTÁ, D.C."/>
    <x v="0"/>
    <x v="0"/>
    <n v="12027.96"/>
    <n v="0.77400000000000002"/>
    <n v="15540"/>
    <n v="15540"/>
    <s v="1000800910691005"/>
    <n v="16129.73"/>
    <n v="12484.41102"/>
    <x v="17"/>
    <x v="1"/>
    <x v="17"/>
    <n v="1005"/>
    <n v="10008009"/>
    <s v="SABANA"/>
    <n v="1069"/>
    <s v="Combustibles"/>
    <s v="0040007354"/>
    <x v="0"/>
    <s v="87075"/>
    <s v="En línea"/>
  </r>
  <r>
    <s v="01329546"/>
    <s v="03/02/2025"/>
    <s v="22:32"/>
    <s v="LHG98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26218"/>
    <s v="En línea"/>
  </r>
  <r>
    <s v="0548134"/>
    <s v="03/02/2025"/>
    <s v="18:33"/>
    <s v="OFV0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46785"/>
    <s v="En línea"/>
  </r>
  <r>
    <s v="03143640"/>
    <s v="03/02/2025"/>
    <s v="12:02"/>
    <s v="OAO20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49067"/>
    <s v="En línea"/>
  </r>
  <r>
    <s v="02275486"/>
    <s v="03/02/2025"/>
    <s v="06:21"/>
    <s v="AWV32D"/>
    <x v="0"/>
    <s v="BOGOTÁ, D.C."/>
    <x v="0"/>
    <x v="0"/>
    <n v="18710.16"/>
    <n v="1.204"/>
    <n v="15540"/>
    <n v="15540"/>
    <s v="1000800910691005"/>
    <n v="16129.73"/>
    <n v="19420.194919999998"/>
    <x v="17"/>
    <x v="1"/>
    <x v="17"/>
    <n v="1005"/>
    <n v="10008009"/>
    <s v="SABANA"/>
    <n v="1069"/>
    <s v="Combustibles"/>
    <s v="0040007354"/>
    <x v="0"/>
    <s v="65382"/>
    <s v="En línea"/>
  </r>
  <r>
    <s v="04187189"/>
    <s v="03/02/2025"/>
    <s v="06:08"/>
    <s v="DDU9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4144"/>
    <s v="En línea"/>
  </r>
  <r>
    <s v="01329337"/>
    <s v="03/02/2025"/>
    <s v="15:20"/>
    <s v="LIS738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41434"/>
    <s v="En línea"/>
  </r>
  <r>
    <s v="0548062"/>
    <s v="03/02/2025"/>
    <s v="16:04"/>
    <s v="DDQ2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7293"/>
    <s v="En línea"/>
  </r>
  <r>
    <s v="02275672"/>
    <s v="03/02/2025"/>
    <s v="11:43"/>
    <s v="OBE778"/>
    <x v="0"/>
    <s v="BOGOTÁ, D.C."/>
    <x v="0"/>
    <x v="1"/>
    <n v="84240"/>
    <n v="8"/>
    <n v="10530"/>
    <n v="10530"/>
    <s v="1000800910691005"/>
    <n v="10510.43"/>
    <n v="84083.44"/>
    <x v="17"/>
    <x v="1"/>
    <x v="17"/>
    <n v="1005"/>
    <n v="10008009"/>
    <s v="SABANA"/>
    <n v="1069"/>
    <s v="Combustibles"/>
    <s v="0040007354"/>
    <x v="0"/>
    <s v="280276"/>
    <s v="En línea"/>
  </r>
  <r>
    <s v="02275692"/>
    <s v="03/02/2025"/>
    <s v="12:46"/>
    <s v="OLO477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76313"/>
    <s v="En línea"/>
  </r>
  <r>
    <s v="01329272"/>
    <s v="03/02/2025"/>
    <s v="13:07"/>
    <s v="OKZ788"/>
    <x v="0"/>
    <s v="BOGOTÁ, D.C."/>
    <x v="0"/>
    <x v="1"/>
    <n v="84240"/>
    <n v="8"/>
    <n v="10530"/>
    <n v="10530"/>
    <s v="1000800910691005"/>
    <n v="10510.43"/>
    <n v="84083.44"/>
    <x v="17"/>
    <x v="1"/>
    <x v="17"/>
    <n v="1005"/>
    <n v="10008009"/>
    <s v="SABANA"/>
    <n v="1069"/>
    <s v="Combustibles"/>
    <s v="0040007354"/>
    <x v="0"/>
    <s v="137055"/>
    <s v="En línea"/>
  </r>
  <r>
    <s v="01329377"/>
    <s v="03/02/2025"/>
    <s v="16:44"/>
    <s v="OKZ816"/>
    <x v="0"/>
    <s v="BOGOTÁ, D.C."/>
    <x v="0"/>
    <x v="1"/>
    <n v="52650"/>
    <n v="5"/>
    <n v="10530"/>
    <n v="10530"/>
    <s v="1000800910691005"/>
    <n v="10510.43"/>
    <n v="52552.15"/>
    <x v="17"/>
    <x v="1"/>
    <x v="17"/>
    <n v="1005"/>
    <n v="10008009"/>
    <s v="SABANA"/>
    <n v="1069"/>
    <s v="Combustibles"/>
    <s v="0040007354"/>
    <x v="0"/>
    <s v="205795"/>
    <s v="En línea"/>
  </r>
  <r>
    <s v="03616605"/>
    <s v="03/02/2025"/>
    <s v="16:58"/>
    <s v="OFK44E"/>
    <x v="0"/>
    <s v="BOGOTÁ, D.C."/>
    <x v="0"/>
    <x v="0"/>
    <n v="23083.5"/>
    <n v="1.5"/>
    <n v="15389"/>
    <n v="15389"/>
    <s v="1000800919131005"/>
    <n v="16129.73"/>
    <n v="24194.595000000001"/>
    <x v="18"/>
    <x v="1"/>
    <x v="16"/>
    <n v="1005"/>
    <n v="10008009"/>
    <s v="SABANA"/>
    <n v="1913"/>
    <s v="Combustibles"/>
    <s v="0040007354"/>
    <x v="0"/>
    <s v="48315"/>
    <s v="En línea"/>
  </r>
  <r>
    <s v="02339433"/>
    <s v="03/02/2025"/>
    <s v="17:28"/>
    <s v="LHB49F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19195"/>
    <s v="En línea"/>
  </r>
  <r>
    <s v="01440423"/>
    <s v="03/02/2025"/>
    <s v="08:27"/>
    <s v="OLO483"/>
    <x v="0"/>
    <s v="BOGOTÁ, D.C."/>
    <x v="0"/>
    <x v="1"/>
    <n v="84480"/>
    <n v="8"/>
    <n v="10560"/>
    <n v="10560"/>
    <s v="1000800919251005"/>
    <n v="10510.43"/>
    <n v="84083.44"/>
    <x v="26"/>
    <x v="1"/>
    <x v="16"/>
    <n v="1005"/>
    <n v="10008009"/>
    <s v="SABANA"/>
    <n v="1925"/>
    <s v="Combustibles"/>
    <s v="0040007354"/>
    <x v="0"/>
    <s v="128328"/>
    <s v="En línea"/>
  </r>
  <r>
    <s v="02339423"/>
    <s v="03/02/2025"/>
    <s v="16:25"/>
    <s v="LIT000"/>
    <x v="0"/>
    <s v="BOGOTÁ, D.C."/>
    <x v="0"/>
    <x v="1"/>
    <n v="20929.919999999998"/>
    <n v="1.982"/>
    <n v="10560"/>
    <n v="10560"/>
    <s v="1000800919251005"/>
    <n v="10510.43"/>
    <n v="20831.672259999999"/>
    <x v="26"/>
    <x v="1"/>
    <x v="16"/>
    <n v="1005"/>
    <n v="10008009"/>
    <s v="SABANA"/>
    <n v="1925"/>
    <s v="Combustibles"/>
    <s v="0040007354"/>
    <x v="0"/>
    <s v="19978"/>
    <s v="En línea"/>
  </r>
  <r>
    <s v="01440752"/>
    <s v="03/02/2025"/>
    <s v="23:20"/>
    <s v="LIT013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33747"/>
    <s v="En línea"/>
  </r>
  <r>
    <s v="02339427"/>
    <s v="03/02/2025"/>
    <s v="16:35"/>
    <s v="OJY217"/>
    <x v="4"/>
    <s v="BOGOTÁ, D.C."/>
    <x v="0"/>
    <x v="1"/>
    <n v="105600"/>
    <n v="10"/>
    <n v="10560"/>
    <n v="10560"/>
    <s v="1000800919251660"/>
    <n v="10510.43"/>
    <n v="105104.3"/>
    <x v="26"/>
    <x v="1"/>
    <x v="28"/>
    <n v="1660"/>
    <n v="10008009"/>
    <s v="SABANA"/>
    <n v="1925"/>
    <s v="Combustibles"/>
    <s v="0040006223"/>
    <x v="0"/>
    <s v="77131"/>
    <s v="En línea"/>
  </r>
  <r>
    <s v="2741413"/>
    <s v="03/02/2025"/>
    <s v="11:10"/>
    <s v="LHA24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29008"/>
    <s v="En línea"/>
  </r>
  <r>
    <s v="2741544"/>
    <s v="03/02/2025"/>
    <s v="16:15"/>
    <s v="OGE14E"/>
    <x v="0"/>
    <s v="BOGOTÁ, D.C."/>
    <x v="0"/>
    <x v="0"/>
    <n v="31960"/>
    <n v="2"/>
    <n v="15980"/>
    <n v="15980"/>
    <s v="1000800911051005"/>
    <n v="16129.73"/>
    <n v="32259.46"/>
    <x v="38"/>
    <x v="1"/>
    <x v="17"/>
    <n v="1005"/>
    <n v="10008009"/>
    <s v="SABANA"/>
    <n v="1105"/>
    <s v="Combustibles"/>
    <s v="0040007354"/>
    <x v="0"/>
    <s v="63704"/>
    <s v="En línea"/>
  </r>
  <r>
    <s v="2741587"/>
    <s v="03/02/2025"/>
    <s v="17:36"/>
    <s v="OJX109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232694"/>
    <s v="En línea"/>
  </r>
  <r>
    <s v="2741662"/>
    <s v="03/02/2025"/>
    <s v="22:07"/>
    <s v="OKZ625"/>
    <x v="0"/>
    <s v="BOGOTÁ, D.C."/>
    <x v="0"/>
    <x v="0"/>
    <n v="159800"/>
    <n v="10"/>
    <n v="15980"/>
    <n v="15980"/>
    <s v="1000800911051005"/>
    <n v="16129.73"/>
    <n v="161297.29999999999"/>
    <x v="38"/>
    <x v="1"/>
    <x v="17"/>
    <n v="1005"/>
    <n v="10008009"/>
    <s v="SABANA"/>
    <n v="1105"/>
    <s v="Combustibles"/>
    <s v="0040007354"/>
    <x v="0"/>
    <s v="113640"/>
    <s v="En línea"/>
  </r>
  <r>
    <s v="2741663"/>
    <s v="03/02/2025"/>
    <s v="22:10"/>
    <s v="GCX020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10330"/>
    <s v="En línea"/>
  </r>
  <r>
    <s v="2741652"/>
    <s v="03/02/2025"/>
    <s v="21:08"/>
    <s v="LIS936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35310"/>
    <s v="En línea"/>
  </r>
  <r>
    <s v="2741540"/>
    <s v="03/02/2025"/>
    <s v="16:08"/>
    <s v="OLO574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96548"/>
    <s v="En línea"/>
  </r>
  <r>
    <s v="2741510"/>
    <s v="03/02/2025"/>
    <s v="15:33"/>
    <s v="OLO706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98763"/>
    <s v="En línea"/>
  </r>
  <r>
    <s v="2741503"/>
    <s v="03/02/2025"/>
    <s v="15:09"/>
    <s v="OLM973"/>
    <x v="9"/>
    <s v="BOGOTÁ, D.C."/>
    <x v="0"/>
    <x v="0"/>
    <n v="159800"/>
    <n v="10"/>
    <n v="15980"/>
    <n v="15980"/>
    <s v="100080091105164"/>
    <n v="16215.81"/>
    <n v="162158.1"/>
    <x v="38"/>
    <x v="1"/>
    <x v="18"/>
    <n v="164"/>
    <n v="10008009"/>
    <s v="SABANA"/>
    <n v="1105"/>
    <s v="Combustibles"/>
    <s v="0040006240"/>
    <x v="0"/>
    <s v="146245"/>
    <s v="En línea"/>
  </r>
  <r>
    <s v="03616631"/>
    <s v="03/02/2025"/>
    <s v="17:36"/>
    <s v="OBI853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430932"/>
    <s v="En línea"/>
  </r>
  <r>
    <s v="48873897"/>
    <s v="03/02/2025"/>
    <s v="07:39"/>
    <s v="OGB63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51672"/>
    <s v="En línea"/>
  </r>
  <r>
    <s v="48903680"/>
    <s v="03/02/2025"/>
    <s v="23:08"/>
    <s v="OFJ49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60990"/>
    <s v="En línea"/>
  </r>
  <r>
    <s v="02784401"/>
    <s v="03/02/2025"/>
    <s v="01:21"/>
    <s v="LHB97F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26583"/>
    <s v="En línea"/>
  </r>
  <r>
    <s v="02784453"/>
    <s v="03/02/2025"/>
    <s v="04:36"/>
    <s v="DDQ28E"/>
    <x v="0"/>
    <s v="BOGOTÁ, D.C."/>
    <x v="0"/>
    <x v="0"/>
    <n v="15690"/>
    <n v="1"/>
    <n v="15690"/>
    <n v="15690"/>
    <s v="1000800911041005"/>
    <n v="16129.73"/>
    <n v="16129.73"/>
    <x v="29"/>
    <x v="1"/>
    <x v="17"/>
    <n v="1005"/>
    <n v="10008009"/>
    <s v="SABANA"/>
    <n v="1104"/>
    <s v="Combustibles"/>
    <s v="0040007354"/>
    <x v="0"/>
    <s v="46270"/>
    <s v="En línea"/>
  </r>
  <r>
    <s v="02784757"/>
    <s v="03/02/2025"/>
    <s v="10:03"/>
    <s v="OFP02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8085"/>
    <s v="En línea"/>
  </r>
  <r>
    <s v="02785032"/>
    <s v="03/02/2025"/>
    <s v="15:18"/>
    <s v="OFM0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30240"/>
    <s v="En línea"/>
  </r>
  <r>
    <s v="02785233"/>
    <s v="03/02/2025"/>
    <s v="17:49"/>
    <s v="LHE51F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28117"/>
    <s v="En línea"/>
  </r>
  <r>
    <s v="02785073"/>
    <s v="03/02/2025"/>
    <s v="16:04"/>
    <s v="OFY04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6038"/>
    <s v="En línea"/>
  </r>
  <r>
    <s v="02785346"/>
    <s v="03/02/2025"/>
    <s v="19:33"/>
    <s v="OFW76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7903"/>
    <s v="En línea"/>
  </r>
  <r>
    <s v="02785547"/>
    <s v="03/02/2025"/>
    <s v="23:17"/>
    <s v="OFP3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4015"/>
    <s v="En línea"/>
  </r>
  <r>
    <s v="01509018"/>
    <s v="03/02/2025"/>
    <s v="23:53"/>
    <s v="OFZ4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9932"/>
    <s v="En línea"/>
  </r>
  <r>
    <s v="02785134"/>
    <s v="03/02/2025"/>
    <s v="16:48"/>
    <s v="GCX140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98266"/>
    <s v="En línea"/>
  </r>
  <r>
    <s v="02785557"/>
    <s v="03/02/2025"/>
    <s v="23:34"/>
    <s v="OLO637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63865"/>
    <s v="En línea"/>
  </r>
  <r>
    <s v="0547951"/>
    <s v="03/02/2025"/>
    <s v="10:29"/>
    <s v="OFL40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9987"/>
    <s v="En línea"/>
  </r>
  <r>
    <s v="04187273"/>
    <s v="03/02/2025"/>
    <s v="10:32"/>
    <s v="LHA22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6650"/>
    <s v="En línea"/>
  </r>
  <r>
    <s v="02275658"/>
    <s v="03/02/2025"/>
    <s v="11:16"/>
    <s v="ODT107"/>
    <x v="0"/>
    <s v="BOGOTÁ, D.C."/>
    <x v="0"/>
    <x v="0"/>
    <n v="77700"/>
    <n v="5"/>
    <n v="15540"/>
    <n v="15540"/>
    <s v="1000800910691005"/>
    <n v="16129.73"/>
    <n v="80648.649999999994"/>
    <x v="17"/>
    <x v="1"/>
    <x v="17"/>
    <n v="1005"/>
    <n v="10008009"/>
    <s v="SABANA"/>
    <n v="1069"/>
    <s v="Combustibles"/>
    <s v="0040007354"/>
    <x v="0"/>
    <s v="168178"/>
    <s v="En línea"/>
  </r>
  <r>
    <s v="0548029"/>
    <s v="03/02/2025"/>
    <s v="14:03"/>
    <s v="DDX92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85754"/>
    <s v="En línea"/>
  </r>
  <r>
    <s v="01329412"/>
    <s v="03/02/2025"/>
    <s v="17:50"/>
    <s v="UKP09D"/>
    <x v="0"/>
    <s v="BOGOTÁ, D.C."/>
    <x v="0"/>
    <x v="0"/>
    <n v="25345.74"/>
    <n v="1.631"/>
    <n v="15540"/>
    <n v="15540"/>
    <s v="1000800910691005"/>
    <n v="16129.73"/>
    <n v="26307.589629999999"/>
    <x v="17"/>
    <x v="1"/>
    <x v="17"/>
    <n v="1005"/>
    <n v="10008009"/>
    <s v="SABANA"/>
    <n v="1069"/>
    <s v="Combustibles"/>
    <s v="0040007354"/>
    <x v="0"/>
    <s v="20726"/>
    <s v="En línea"/>
  </r>
  <r>
    <s v="01329389"/>
    <s v="03/02/2025"/>
    <s v="17:01"/>
    <s v="OAN92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101488"/>
    <s v="En línea"/>
  </r>
  <r>
    <s v="03143740"/>
    <s v="03/02/2025"/>
    <s v="19:17"/>
    <s v="LHE39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8946"/>
    <s v="En línea"/>
  </r>
  <r>
    <s v="04187415"/>
    <s v="03/02/2025"/>
    <s v="19:33"/>
    <s v="UKP21D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12400"/>
    <s v="En línea"/>
  </r>
  <r>
    <s v="01329028"/>
    <s v="03/02/2025"/>
    <s v="00:20"/>
    <s v="OBF167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409674"/>
    <s v="En línea"/>
  </r>
  <r>
    <s v="04187179"/>
    <s v="03/02/2025"/>
    <s v="02:29"/>
    <s v="OJX036"/>
    <x v="0"/>
    <s v="BOGOTÁ, D.C."/>
    <x v="0"/>
    <x v="0"/>
    <n v="77700"/>
    <n v="5"/>
    <n v="15540"/>
    <n v="15540"/>
    <s v="1000800910691005"/>
    <n v="16129.73"/>
    <n v="80648.649999999994"/>
    <x v="17"/>
    <x v="1"/>
    <x v="17"/>
    <n v="1005"/>
    <n v="10008009"/>
    <s v="SABANA"/>
    <n v="1069"/>
    <s v="Combustibles"/>
    <s v="0040007354"/>
    <x v="0"/>
    <s v="197721"/>
    <s v="En línea"/>
  </r>
  <r>
    <s v="02292823"/>
    <s v="03/02/2025"/>
    <s v="22:19"/>
    <s v="OGA15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0240"/>
    <s v="En línea"/>
  </r>
  <r>
    <s v="1785845"/>
    <s v="03/02/2025"/>
    <s v="09:08"/>
    <s v="OAO41E"/>
    <x v="0"/>
    <s v="BOGOTÁ, D.C."/>
    <x v="0"/>
    <x v="0"/>
    <n v="27652.32"/>
    <n v="1.776"/>
    <n v="15570"/>
    <n v="15570"/>
    <s v="1000800923551005"/>
    <n v="16129.73"/>
    <n v="28646.40048"/>
    <x v="39"/>
    <x v="1"/>
    <x v="16"/>
    <n v="1005"/>
    <n v="10008009"/>
    <s v="SABANA"/>
    <n v="2355"/>
    <s v="Combustibles"/>
    <s v="0040007354"/>
    <x v="0"/>
    <s v="79982"/>
    <s v="En línea"/>
  </r>
  <r>
    <s v="1786251"/>
    <s v="03/02/2025"/>
    <s v="18:00"/>
    <s v="OAO10E"/>
    <x v="0"/>
    <s v="BOGOTÁ, D.C."/>
    <x v="0"/>
    <x v="0"/>
    <n v="29707.56"/>
    <n v="1.9079999999999999"/>
    <n v="15570"/>
    <n v="15570"/>
    <s v="1000800923551005"/>
    <n v="16129.73"/>
    <n v="30775.524839999998"/>
    <x v="39"/>
    <x v="1"/>
    <x v="16"/>
    <n v="1005"/>
    <n v="10008009"/>
    <s v="SABANA"/>
    <n v="2355"/>
    <s v="Combustibles"/>
    <s v="0040007354"/>
    <x v="0"/>
    <s v="13493"/>
    <s v="En línea"/>
  </r>
  <r>
    <s v="48890568"/>
    <s v="03/02/2025"/>
    <s v="15:02"/>
    <s v="DDV42E"/>
    <x v="0"/>
    <s v="BOGOTÁ, D.C."/>
    <x v="0"/>
    <x v="0"/>
    <n v="24045"/>
    <n v="1.5"/>
    <n v="16030"/>
    <n v="16030"/>
    <s v="1000800919751005"/>
    <n v="16129.73"/>
    <n v="24194.595000000001"/>
    <x v="12"/>
    <x v="1"/>
    <x v="16"/>
    <n v="1005"/>
    <n v="10008009"/>
    <s v="SABANA"/>
    <n v="1975"/>
    <s v="Combustibles"/>
    <s v="0040007354"/>
    <x v="0"/>
    <s v="56778"/>
    <s v="En línea"/>
  </r>
  <r>
    <s v="02103468"/>
    <s v="03/02/2025"/>
    <s v="15:17"/>
    <s v="OFZ69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0416"/>
    <s v="En línea"/>
  </r>
  <r>
    <s v="03119227"/>
    <s v="03/02/2025"/>
    <s v="04:02"/>
    <s v="OFY27E"/>
    <x v="0"/>
    <s v="BOGOTÁ, D.C."/>
    <x v="0"/>
    <x v="0"/>
    <n v="23685"/>
    <n v="1.5"/>
    <n v="15790"/>
    <n v="157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63352"/>
    <s v="En línea"/>
  </r>
  <r>
    <s v="03119323"/>
    <s v="03/02/2025"/>
    <s v="07:53"/>
    <s v="OFN02E"/>
    <x v="0"/>
    <s v="BOGOTÁ, D.C."/>
    <x v="0"/>
    <x v="0"/>
    <n v="23685"/>
    <n v="1.5"/>
    <n v="15790"/>
    <n v="157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102967"/>
    <s v="En línea"/>
  </r>
  <r>
    <s v="02103321"/>
    <s v="03/02/2025"/>
    <s v="08:20"/>
    <s v="LHA26F"/>
    <x v="0"/>
    <s v="BOGOTÁ, D.C."/>
    <x v="0"/>
    <x v="0"/>
    <n v="23685"/>
    <n v="1.5"/>
    <n v="15790"/>
    <n v="157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26227"/>
    <s v="En línea"/>
  </r>
  <r>
    <s v="03119445"/>
    <s v="03/02/2025"/>
    <s v="13:10"/>
    <s v="OFJ02E"/>
    <x v="0"/>
    <s v="BOGOTÁ, D.C."/>
    <x v="0"/>
    <x v="0"/>
    <n v="23685"/>
    <n v="1.5"/>
    <n v="15790"/>
    <n v="157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2800"/>
    <s v="En línea"/>
  </r>
  <r>
    <s v="03232572"/>
    <s v="03/02/2025"/>
    <s v="11:11"/>
    <s v="OGB68E"/>
    <x v="0"/>
    <s v="BOGOTÁ, D.C."/>
    <x v="0"/>
    <x v="0"/>
    <n v="23685"/>
    <n v="1.5"/>
    <n v="15790"/>
    <n v="15790"/>
    <s v="1000800935811005"/>
    <n v="16129.73"/>
    <n v="24194.595000000001"/>
    <x v="7"/>
    <x v="1"/>
    <x v="16"/>
    <n v="1005"/>
    <n v="10008009"/>
    <s v="SABANA"/>
    <n v="3581"/>
    <s v="Combustibles"/>
    <s v="0040007354"/>
    <x v="0"/>
    <s v="73406"/>
    <s v="En línea"/>
  </r>
  <r>
    <s v="01244985"/>
    <s v="03/02/2025"/>
    <s v="16:15"/>
    <s v="OFT59E"/>
    <x v="0"/>
    <s v="BOGOTÁ, D.C."/>
    <x v="0"/>
    <x v="0"/>
    <n v="23685"/>
    <n v="1.5"/>
    <n v="15790"/>
    <n v="15790"/>
    <s v="1000800935811005"/>
    <n v="16129.73"/>
    <n v="24194.595000000001"/>
    <x v="7"/>
    <x v="1"/>
    <x v="16"/>
    <n v="1005"/>
    <n v="10008009"/>
    <s v="SABANA"/>
    <n v="3581"/>
    <s v="Combustibles"/>
    <s v="0040007354"/>
    <x v="0"/>
    <s v="34071"/>
    <s v="En línea"/>
  </r>
  <r>
    <s v="0164460"/>
    <s v="03/02/2025"/>
    <s v="17:21"/>
    <s v="OEU928"/>
    <x v="0"/>
    <s v="BOGOTÁ, D.C."/>
    <x v="0"/>
    <x v="0"/>
    <n v="48150"/>
    <n v="3"/>
    <n v="16050"/>
    <n v="16050"/>
    <s v="1000800913581005"/>
    <n v="16129.73"/>
    <n v="48389.19"/>
    <x v="21"/>
    <x v="1"/>
    <x v="17"/>
    <n v="1005"/>
    <n v="10008009"/>
    <s v="SABANA"/>
    <n v="1358"/>
    <s v="Combustibles"/>
    <s v="0040007354"/>
    <x v="0"/>
    <s v="184725"/>
    <s v="En línea"/>
  </r>
  <r>
    <s v="01467755"/>
    <s v="03/02/2025"/>
    <s v="18:00"/>
    <s v="JQU941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10260"/>
    <s v="En línea"/>
  </r>
  <r>
    <s v="01467170"/>
    <s v="03/02/2025"/>
    <s v="00:41"/>
    <s v="OLN082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79595"/>
    <s v="En línea"/>
  </r>
  <r>
    <s v="01467179"/>
    <s v="03/02/2025"/>
    <s v="01:29"/>
    <s v="GCX091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9957"/>
    <s v="En línea"/>
  </r>
  <r>
    <s v="0263519"/>
    <s v="03/02/2025"/>
    <s v="14:22"/>
    <s v="OBH319"/>
    <x v="3"/>
    <s v="BOGOTÁ, D.C."/>
    <x v="0"/>
    <x v="0"/>
    <n v="185778.75"/>
    <n v="11.574999999999999"/>
    <n v="16050"/>
    <n v="16050"/>
    <s v="1000800913581013"/>
    <n v="15812.78"/>
    <n v="183032.92850000001"/>
    <x v="21"/>
    <x v="1"/>
    <x v="20"/>
    <n v="1013"/>
    <n v="10008009"/>
    <s v="SABANA"/>
    <n v="1358"/>
    <s v="Combustibles"/>
    <s v="0040006584"/>
    <x v="0"/>
    <s v="346089"/>
    <s v="En línea"/>
  </r>
  <r>
    <s v="03252445"/>
    <s v="03/02/2025"/>
    <s v="10:10"/>
    <s v="DDW58E"/>
    <x v="0"/>
    <s v="BOGOTÁ, D.C."/>
    <x v="0"/>
    <x v="0"/>
    <n v="21547.38"/>
    <n v="1.401"/>
    <n v="15380"/>
    <n v="15380"/>
    <s v="1000800926001005"/>
    <n v="16129.73"/>
    <n v="22597.75173"/>
    <x v="14"/>
    <x v="1"/>
    <x v="16"/>
    <n v="1005"/>
    <n v="10008009"/>
    <s v="SABANA"/>
    <n v="2600"/>
    <s v="Combustibles"/>
    <s v="0040007354"/>
    <x v="0"/>
    <s v="53249"/>
    <s v="En línea"/>
  </r>
  <r>
    <s v="01463770"/>
    <s v="03/02/2025"/>
    <s v="17:46"/>
    <s v="OFL71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28190"/>
    <s v="En línea"/>
  </r>
  <r>
    <s v="02391775"/>
    <s v="03/02/2025"/>
    <s v="00:24"/>
    <s v="OFW11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70213"/>
    <s v="En línea"/>
  </r>
  <r>
    <s v="02392224"/>
    <s v="03/02/2025"/>
    <s v="22:14"/>
    <s v="OEU956"/>
    <x v="0"/>
    <s v="BOGOTÁ, D.C."/>
    <x v="0"/>
    <x v="0"/>
    <n v="76900"/>
    <n v="5"/>
    <n v="15380"/>
    <n v="15380"/>
    <s v="1000800926001005"/>
    <n v="16129.73"/>
    <n v="80648.649999999994"/>
    <x v="14"/>
    <x v="1"/>
    <x v="16"/>
    <n v="1005"/>
    <n v="10008009"/>
    <s v="SABANA"/>
    <n v="2600"/>
    <s v="Combustibles"/>
    <s v="0040007354"/>
    <x v="0"/>
    <s v="215372"/>
    <s v="En línea"/>
  </r>
  <r>
    <s v="0131681"/>
    <s v="03/02/2025"/>
    <s v="06:32"/>
    <s v="OLN221"/>
    <x v="0"/>
    <s v="BOGOTÁ, D.C."/>
    <x v="0"/>
    <x v="1"/>
    <n v="42360"/>
    <n v="4"/>
    <n v="10590"/>
    <n v="10590"/>
    <s v="1000800926091005"/>
    <n v="10510.43"/>
    <n v="42041.72"/>
    <x v="43"/>
    <x v="1"/>
    <x v="16"/>
    <n v="1005"/>
    <n v="10008009"/>
    <s v="SABANA"/>
    <n v="2609"/>
    <s v="Combustibles"/>
    <s v="0040007354"/>
    <x v="0"/>
    <s v="150780"/>
    <s v="En línea"/>
  </r>
  <r>
    <s v="02717719"/>
    <s v="03/02/2025"/>
    <s v="09:24"/>
    <s v="LHG91F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26213"/>
    <s v="En línea"/>
  </r>
  <r>
    <s v="01650301"/>
    <s v="03/02/2025"/>
    <s v="20:28"/>
    <s v="OFZ35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67106"/>
    <s v="En línea"/>
  </r>
  <r>
    <s v="01650316"/>
    <s v="03/02/2025"/>
    <s v="20:53"/>
    <s v="UKP32D"/>
    <x v="0"/>
    <s v="BOGOTÁ, D.C."/>
    <x v="0"/>
    <x v="0"/>
    <n v="29842.38"/>
    <n v="1.9019999999999999"/>
    <n v="15690"/>
    <n v="15690"/>
    <s v="1000800920461005"/>
    <n v="16129.73"/>
    <n v="30678.746459999998"/>
    <x v="2"/>
    <x v="1"/>
    <x v="16"/>
    <n v="1005"/>
    <n v="10008009"/>
    <s v="SABANA"/>
    <n v="2046"/>
    <s v="Combustibles"/>
    <s v="0040007354"/>
    <x v="0"/>
    <s v="79200"/>
    <s v="En línea"/>
  </r>
  <r>
    <s v="02717512"/>
    <s v="03/02/2025"/>
    <s v="04:05"/>
    <s v="OFZ36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64981"/>
    <s v="En línea"/>
  </r>
  <r>
    <s v="02717484"/>
    <s v="03/02/2025"/>
    <s v="02:45"/>
    <s v="LHE03F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36571"/>
    <s v="En línea"/>
  </r>
  <r>
    <s v="02377203"/>
    <s v="03/02/2025"/>
    <s v="12:28"/>
    <s v="LHF11F"/>
    <x v="0"/>
    <s v="BOGOTÁ, D.C."/>
    <x v="0"/>
    <x v="0"/>
    <n v="23085"/>
    <n v="1.5"/>
    <n v="15390"/>
    <n v="15390"/>
    <s v="1000800914191005"/>
    <n v="16129.73"/>
    <n v="24194.595000000001"/>
    <x v="3"/>
    <x v="1"/>
    <x v="17"/>
    <n v="1005"/>
    <n v="10008009"/>
    <s v="SABANA"/>
    <n v="1419"/>
    <s v="Combustibles"/>
    <s v="0040007354"/>
    <x v="0"/>
    <s v="14392"/>
    <s v="En línea"/>
  </r>
  <r>
    <s v="02377473"/>
    <s v="03/02/2025"/>
    <s v="19:40"/>
    <s v="LHE98F"/>
    <x v="0"/>
    <s v="BOGOTÁ, D.C."/>
    <x v="0"/>
    <x v="0"/>
    <n v="23085"/>
    <n v="1.5"/>
    <n v="15390"/>
    <n v="15390"/>
    <s v="1000800914191005"/>
    <n v="16129.73"/>
    <n v="24194.595000000001"/>
    <x v="3"/>
    <x v="1"/>
    <x v="17"/>
    <n v="1005"/>
    <n v="10008009"/>
    <s v="SABANA"/>
    <n v="1419"/>
    <s v="Combustibles"/>
    <s v="0040007354"/>
    <x v="0"/>
    <s v="26179"/>
    <s v="En línea"/>
  </r>
  <r>
    <s v="01384082"/>
    <s v="03/02/2025"/>
    <s v="22:48"/>
    <s v="LIS733"/>
    <x v="0"/>
    <s v="BOGOTÁ, D.C."/>
    <x v="0"/>
    <x v="0"/>
    <n v="46170"/>
    <n v="3"/>
    <n v="15390"/>
    <n v="15390"/>
    <s v="1000800914191005"/>
    <n v="16129.73"/>
    <n v="48389.19"/>
    <x v="3"/>
    <x v="1"/>
    <x v="17"/>
    <n v="1005"/>
    <n v="10008009"/>
    <s v="SABANA"/>
    <n v="1419"/>
    <s v="Combustibles"/>
    <s v="0040007354"/>
    <x v="0"/>
    <s v="55981"/>
    <s v="En línea"/>
  </r>
  <r>
    <s v="02717889"/>
    <s v="03/02/2025"/>
    <s v="14:15"/>
    <s v="GCX078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4470"/>
    <s v="En línea"/>
  </r>
  <r>
    <s v="04331947"/>
    <s v="03/02/2025"/>
    <s v="01:57"/>
    <s v="OLM89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85065"/>
    <s v="En línea"/>
  </r>
  <r>
    <s v="04332021"/>
    <s v="03/02/2025"/>
    <s v="07:54"/>
    <s v="JQV244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22165"/>
    <s v="En línea"/>
  </r>
  <r>
    <s v="03171745"/>
    <s v="03/02/2025"/>
    <s v="09:22"/>
    <s v="OLM886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03375"/>
    <s v="En línea"/>
  </r>
  <r>
    <s v="03171881"/>
    <s v="03/02/2025"/>
    <s v="18:04"/>
    <s v="OLM897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39340"/>
    <s v="En línea"/>
  </r>
  <r>
    <s v="04332316"/>
    <s v="03/02/2025"/>
    <s v="16:02"/>
    <s v="LIS747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52554"/>
    <s v="En línea"/>
  </r>
  <r>
    <s v="04332459"/>
    <s v="03/02/2025"/>
    <s v="20:15"/>
    <s v="JQV300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0722"/>
    <s v="En línea"/>
  </r>
  <r>
    <s v="04332513"/>
    <s v="03/02/2025"/>
    <s v="22:01"/>
    <s v="JQV303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8020"/>
    <s v="En línea"/>
  </r>
  <r>
    <s v="04332539"/>
    <s v="03/02/2025"/>
    <s v="23:36"/>
    <s v="JQV241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84334"/>
    <s v="En línea"/>
  </r>
  <r>
    <s v="01335406"/>
    <s v="03/02/2025"/>
    <s v="07:52"/>
    <s v="OFQ55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102390"/>
    <s v="En línea"/>
  </r>
  <r>
    <s v="01335628"/>
    <s v="03/02/2025"/>
    <s v="11:24"/>
    <s v="LHE73F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25601"/>
    <s v="En línea"/>
  </r>
  <r>
    <s v="01336156"/>
    <s v="03/02/2025"/>
    <s v="19:33"/>
    <s v="OAN65E"/>
    <x v="0"/>
    <s v="BOGOTÁ, D.C."/>
    <x v="0"/>
    <x v="0"/>
    <n v="15390"/>
    <n v="1"/>
    <n v="15390"/>
    <n v="15390"/>
    <s v="1000800921601005"/>
    <n v="16129.73"/>
    <n v="16129.73"/>
    <x v="23"/>
    <x v="1"/>
    <x v="16"/>
    <n v="1005"/>
    <n v="10008009"/>
    <s v="SABANA"/>
    <n v="2160"/>
    <s v="Combustibles"/>
    <s v="0040007354"/>
    <x v="0"/>
    <s v="46915"/>
    <s v="En línea"/>
  </r>
  <r>
    <s v="01336168"/>
    <s v="03/02/2025"/>
    <s v="19:42"/>
    <s v="DDX40E"/>
    <x v="0"/>
    <s v="BOGOTÁ, D.C."/>
    <x v="0"/>
    <x v="0"/>
    <n v="15390"/>
    <n v="1"/>
    <n v="15390"/>
    <n v="15390"/>
    <s v="1000800921601005"/>
    <n v="16129.73"/>
    <n v="16129.73"/>
    <x v="23"/>
    <x v="1"/>
    <x v="16"/>
    <n v="1005"/>
    <n v="10008009"/>
    <s v="SABANA"/>
    <n v="2160"/>
    <s v="Combustibles"/>
    <s v="0040007354"/>
    <x v="0"/>
    <s v="101141"/>
    <s v="En línea"/>
  </r>
  <r>
    <s v="01335839"/>
    <s v="03/02/2025"/>
    <s v="15:19"/>
    <s v="OFV25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85170"/>
    <s v="En línea"/>
  </r>
  <r>
    <s v="01335954"/>
    <s v="03/02/2025"/>
    <s v="16:59"/>
    <s v="OAM49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76278"/>
    <s v="En línea"/>
  </r>
  <r>
    <s v="01688512"/>
    <s v="03/02/2025"/>
    <s v="20:46"/>
    <s v="OBH773"/>
    <x v="2"/>
    <s v="BOGOTÁ, D.C."/>
    <x v="0"/>
    <x v="1"/>
    <n v="191233.41"/>
    <n v="17.888999999999999"/>
    <n v="10690"/>
    <n v="10690"/>
    <s v="100080091039267"/>
    <n v="10697.3"/>
    <n v="191363.99969999999"/>
    <x v="5"/>
    <x v="1"/>
    <x v="19"/>
    <n v="267"/>
    <n v="10008009"/>
    <s v="SABANA"/>
    <n v="1039"/>
    <s v="Combustibles"/>
    <s v="0040006107"/>
    <x v="0"/>
    <s v="109282"/>
    <s v="En línea"/>
  </r>
  <r>
    <s v="03539306"/>
    <s v="03/02/2025"/>
    <s v="01:55"/>
    <s v="LBM38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5449"/>
    <s v="En línea"/>
  </r>
  <r>
    <s v="04149781"/>
    <s v="03/02/2025"/>
    <s v="06:15"/>
    <s v="OFR6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1307"/>
    <s v="En línea"/>
  </r>
  <r>
    <s v="04149852"/>
    <s v="03/02/2025"/>
    <s v="06:54"/>
    <s v="DDY5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1663"/>
    <s v="En línea"/>
  </r>
  <r>
    <s v="04149862"/>
    <s v="03/02/2025"/>
    <s v="07:01"/>
    <s v="DDQ8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4675"/>
    <s v="En línea"/>
  </r>
  <r>
    <s v="03539414"/>
    <s v="03/02/2025"/>
    <s v="07:05"/>
    <s v="OFJ1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4625"/>
    <s v="En línea"/>
  </r>
  <r>
    <s v="04150201"/>
    <s v="03/02/2025"/>
    <s v="11:05"/>
    <s v="LBM35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8667"/>
    <s v="En línea"/>
  </r>
  <r>
    <s v="04150339"/>
    <s v="03/02/2025"/>
    <s v="13:03"/>
    <s v="OFJ32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3438"/>
    <s v="En línea"/>
  </r>
  <r>
    <s v="04150380"/>
    <s v="03/02/2025"/>
    <s v="13:38"/>
    <s v="OFZ7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0517"/>
    <s v="En línea"/>
  </r>
  <r>
    <s v="04150537"/>
    <s v="03/02/2025"/>
    <s v="16:17"/>
    <s v="OFR48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1737"/>
    <s v="En línea"/>
  </r>
  <r>
    <s v="03539885"/>
    <s v="03/02/2025"/>
    <s v="23:56"/>
    <s v="OFJ2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1350"/>
    <s v="En línea"/>
  </r>
  <r>
    <s v="04150544"/>
    <s v="03/02/2025"/>
    <s v="16:22"/>
    <s v="OFL6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0458"/>
    <s v="En línea"/>
  </r>
  <r>
    <s v="02609084"/>
    <s v="03/02/2025"/>
    <s v="08:24"/>
    <s v="OLO548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63066"/>
    <s v="En línea"/>
  </r>
  <r>
    <s v="01658488"/>
    <s v="03/02/2025"/>
    <s v="21:54"/>
    <s v="GCX054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4818"/>
    <s v="En línea"/>
  </r>
  <r>
    <s v="02454876"/>
    <s v="03/02/2025"/>
    <s v="12:06"/>
    <s v="OKZ594"/>
    <x v="0"/>
    <s v="BOGOTÁ, D.C."/>
    <x v="0"/>
    <x v="1"/>
    <n v="82640"/>
    <n v="8"/>
    <n v="10330"/>
    <n v="10330"/>
    <s v="1000800910671005"/>
    <n v="10510.43"/>
    <n v="84083.44"/>
    <x v="36"/>
    <x v="1"/>
    <x v="17"/>
    <n v="1005"/>
    <n v="10008009"/>
    <s v="SABANA"/>
    <n v="1067"/>
    <s v="Combustibles"/>
    <s v="0040007354"/>
    <x v="0"/>
    <s v="61333"/>
    <s v="En línea"/>
  </r>
  <r>
    <s v="01557390"/>
    <s v="03/02/2025"/>
    <s v="14:18"/>
    <s v="GCX002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06764"/>
    <s v="En línea"/>
  </r>
  <r>
    <s v="02455275"/>
    <s v="03/02/2025"/>
    <s v="23:51"/>
    <s v="GCW997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8454"/>
    <s v="En línea"/>
  </r>
  <r>
    <s v="01467940"/>
    <s v="03/02/2025"/>
    <s v="23:19"/>
    <s v="OEU953"/>
    <x v="0"/>
    <s v="BOGOTÁ, D.C."/>
    <x v="0"/>
    <x v="0"/>
    <n v="79145"/>
    <n v="5"/>
    <n v="15829"/>
    <n v="15829"/>
    <s v="1000800925901005"/>
    <n v="16129.73"/>
    <n v="80648.649999999994"/>
    <x v="20"/>
    <x v="1"/>
    <x v="16"/>
    <n v="1005"/>
    <n v="10008009"/>
    <s v="SABANA"/>
    <n v="2590"/>
    <s v="Combustibles"/>
    <s v="0040007354"/>
    <x v="0"/>
    <s v="168979"/>
    <s v="En línea"/>
  </r>
  <r>
    <s v="02361202"/>
    <s v="03/02/2025"/>
    <s v="14:15"/>
    <s v="OFW69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71501"/>
    <s v="En línea"/>
  </r>
  <r>
    <s v="01467526"/>
    <s v="03/02/2025"/>
    <s v="10:31"/>
    <s v="OFQ43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3829"/>
    <s v="En línea"/>
  </r>
  <r>
    <s v="01467177"/>
    <s v="03/02/2025"/>
    <s v="01:15"/>
    <s v="OFX77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7372"/>
    <s v="En línea"/>
  </r>
  <r>
    <s v="01467205"/>
    <s v="03/02/2025"/>
    <s v="03:55"/>
    <s v="OFY87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77509"/>
    <s v="En línea"/>
  </r>
  <r>
    <s v="01467200"/>
    <s v="03/02/2025"/>
    <s v="03:28"/>
    <s v="LHA23F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3048"/>
    <s v="En línea"/>
  </r>
  <r>
    <s v="02360962"/>
    <s v="03/02/2025"/>
    <s v="07:09"/>
    <s v="OFL76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2055"/>
    <s v="En línea"/>
  </r>
  <r>
    <s v="02361004"/>
    <s v="03/02/2025"/>
    <s v="07:45"/>
    <s v="LHB56F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17224"/>
    <s v="En línea"/>
  </r>
  <r>
    <s v="03164350"/>
    <s v="03/02/2025"/>
    <s v="15:51"/>
    <s v="OFX39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26313"/>
    <s v="En línea"/>
  </r>
  <r>
    <s v="03164238"/>
    <s v="03/02/2025"/>
    <s v="11:57"/>
    <s v="DDY36E"/>
    <x v="0"/>
    <s v="BOGOTÁ, D.C."/>
    <x v="0"/>
    <x v="0"/>
    <n v="15829"/>
    <n v="1"/>
    <n v="15829"/>
    <n v="15829"/>
    <s v="1000800925901005"/>
    <n v="16129.73"/>
    <n v="16129.73"/>
    <x v="20"/>
    <x v="1"/>
    <x v="16"/>
    <n v="1005"/>
    <n v="10008009"/>
    <s v="SABANA"/>
    <n v="2590"/>
    <s v="Combustibles"/>
    <s v="0040007354"/>
    <x v="0"/>
    <s v="59847"/>
    <s v="En línea"/>
  </r>
  <r>
    <s v="02746654"/>
    <s v="03/02/2025"/>
    <s v="19:36"/>
    <s v="OLO498"/>
    <x v="2"/>
    <s v="BOGOTÁ, D.C."/>
    <x v="0"/>
    <x v="1"/>
    <n v="142841.72"/>
    <n v="13.747999999999999"/>
    <n v="10390"/>
    <n v="10390"/>
    <s v="100080091361267"/>
    <n v="10697.3"/>
    <n v="147066.48039999997"/>
    <x v="13"/>
    <x v="1"/>
    <x v="19"/>
    <n v="267"/>
    <n v="10008009"/>
    <s v="SABANA"/>
    <n v="1361"/>
    <s v="Combustibles"/>
    <s v="0040006107"/>
    <x v="0"/>
    <s v="64291"/>
    <s v="En línea"/>
  </r>
  <r>
    <s v="011010650"/>
    <s v="03/02/2025"/>
    <s v="19:08"/>
    <s v="OFJ44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46846"/>
    <s v="En línea"/>
  </r>
  <r>
    <s v="02852942"/>
    <s v="03/02/2025"/>
    <s v="17:24"/>
    <s v="OFM54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33195"/>
    <s v="En línea"/>
  </r>
  <r>
    <s v="02852449"/>
    <s v="03/02/2025"/>
    <s v="05:48"/>
    <s v="OFY11E"/>
    <x v="0"/>
    <s v="BOGOTÁ, D.C."/>
    <x v="0"/>
    <x v="0"/>
    <n v="19958.86"/>
    <n v="1.2909999999999999"/>
    <n v="15460"/>
    <n v="15460"/>
    <s v="100080099281005"/>
    <n v="16129.73"/>
    <n v="20823.48143"/>
    <x v="4"/>
    <x v="1"/>
    <x v="17"/>
    <n v="1005"/>
    <n v="10008009"/>
    <s v="SABANA"/>
    <n v="928"/>
    <s v="Combustibles"/>
    <s v="0040007354"/>
    <x v="0"/>
    <s v="73308"/>
    <s v="En línea"/>
  </r>
  <r>
    <s v="02852407"/>
    <s v="03/02/2025"/>
    <s v="01:09"/>
    <s v="OFJ42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71885"/>
    <s v="En línea"/>
  </r>
  <r>
    <s v="01399017"/>
    <s v="03/02/2025"/>
    <s v="12:33"/>
    <s v="GCW995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96538"/>
    <s v="En línea"/>
  </r>
  <r>
    <s v="02692267"/>
    <s v="03/02/2025"/>
    <s v="19:36"/>
    <s v="OKZ548"/>
    <x v="0"/>
    <s v="BOGOTÁ, D.C."/>
    <x v="0"/>
    <x v="1"/>
    <n v="62760"/>
    <n v="6"/>
    <n v="10460"/>
    <n v="10460"/>
    <s v="100080099291005"/>
    <n v="10510.43"/>
    <n v="63062.58"/>
    <x v="9"/>
    <x v="1"/>
    <x v="17"/>
    <n v="1005"/>
    <n v="10008009"/>
    <s v="SABANA"/>
    <n v="929"/>
    <s v="Combustibles"/>
    <s v="0040007354"/>
    <x v="0"/>
    <s v="168576"/>
    <s v="En línea"/>
  </r>
  <r>
    <s v="48870901"/>
    <s v="03/02/2025"/>
    <s v="06:24"/>
    <s v="OJX012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86853"/>
    <s v="En línea"/>
  </r>
  <r>
    <s v="48872699"/>
    <s v="03/02/2025"/>
    <s v="07:12"/>
    <s v="OJX022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66558"/>
    <s v="En línea"/>
  </r>
  <r>
    <s v="48883716"/>
    <s v="03/02/2025"/>
    <s v="11:25"/>
    <s v="OJX138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221256"/>
    <s v="En línea"/>
  </r>
  <r>
    <s v="48887227"/>
    <s v="03/02/2025"/>
    <s v="13:18"/>
    <s v="OFN66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44606"/>
    <s v="En línea"/>
  </r>
  <r>
    <s v="48896259"/>
    <s v="03/02/2025"/>
    <s v="17:41"/>
    <s v="OFU52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44336"/>
    <s v="En línea"/>
  </r>
  <r>
    <s v="48899936"/>
    <s v="03/02/2025"/>
    <s v="19:46"/>
    <s v="OAN22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68150"/>
    <s v="En línea"/>
  </r>
  <r>
    <s v="48900551"/>
    <s v="03/02/2025"/>
    <s v="20:10"/>
    <s v="OJX058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89384"/>
    <s v="En línea"/>
  </r>
  <r>
    <s v="48900065"/>
    <s v="03/02/2025"/>
    <s v="19:51"/>
    <s v="DDY13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88260"/>
    <s v="En línea"/>
  </r>
  <r>
    <s v="48900945"/>
    <s v="03/02/2025"/>
    <s v="20:27"/>
    <s v="OKZ837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8718"/>
    <s v="En línea"/>
  </r>
  <r>
    <s v="48903238"/>
    <s v="03/02/2025"/>
    <s v="22:36"/>
    <s v="ODT169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6390"/>
    <s v="En línea"/>
  </r>
  <r>
    <s v="48870780"/>
    <s v="03/02/2025"/>
    <s v="06:20"/>
    <s v="OLN234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01897"/>
    <s v="En línea"/>
  </r>
  <r>
    <s v="48879299"/>
    <s v="03/02/2025"/>
    <s v="09:27"/>
    <s v="OKZ592"/>
    <x v="0"/>
    <s v="BOGOTÁ, D.C."/>
    <x v="0"/>
    <x v="1"/>
    <n v="73570"/>
    <n v="7"/>
    <n v="10510"/>
    <n v="10510"/>
    <s v="1000800935401005"/>
    <n v="10510.43"/>
    <n v="73573.010000000009"/>
    <x v="32"/>
    <x v="1"/>
    <x v="16"/>
    <n v="1005"/>
    <n v="10008009"/>
    <s v="SABANA"/>
    <n v="3540"/>
    <s v="Combustibles"/>
    <s v="0040007354"/>
    <x v="0"/>
    <s v="160395"/>
    <s v="En línea"/>
  </r>
  <r>
    <s v="48899765"/>
    <s v="03/02/2025"/>
    <s v="19:41"/>
    <s v="LIT073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3034"/>
    <s v="En línea"/>
  </r>
  <r>
    <s v="48895688"/>
    <s v="03/02/2025"/>
    <s v="17:24"/>
    <s v="OLN240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75214"/>
    <s v="En línea"/>
  </r>
  <r>
    <s v="01687819"/>
    <s v="03/02/2025"/>
    <s v="08:02"/>
    <s v="OLO562"/>
    <x v="10"/>
    <s v="BOGOTÁ, D.C."/>
    <x v="0"/>
    <x v="0"/>
    <n v="146577.18"/>
    <n v="9.4019999999999992"/>
    <n v="15590"/>
    <n v="15590"/>
    <s v="100080091039465"/>
    <n v="16324.18"/>
    <n v="153479.94035999998"/>
    <x v="5"/>
    <x v="1"/>
    <x v="23"/>
    <n v="465"/>
    <n v="10008009"/>
    <s v="SABANA"/>
    <n v="1039"/>
    <s v="Combustibles"/>
    <s v="0040006276"/>
    <x v="0"/>
    <s v="133044"/>
    <s v="En línea"/>
  </r>
  <r>
    <s v="02462655"/>
    <s v="03/02/2025"/>
    <s v="10:21"/>
    <s v="OKZ546"/>
    <x v="0"/>
    <s v="BOGOTÁ, D.C."/>
    <x v="0"/>
    <x v="1"/>
    <n v="64140"/>
    <n v="6"/>
    <n v="10690"/>
    <n v="10690"/>
    <s v="1000800910391005"/>
    <n v="10510.43"/>
    <n v="63062.58"/>
    <x v="5"/>
    <x v="1"/>
    <x v="17"/>
    <n v="1005"/>
    <n v="10008009"/>
    <s v="SABANA"/>
    <n v="1039"/>
    <s v="Combustibles"/>
    <s v="0040007354"/>
    <x v="0"/>
    <s v="151254"/>
    <s v="En línea"/>
  </r>
  <r>
    <s v="01687679"/>
    <s v="03/02/2025"/>
    <s v="03:38"/>
    <s v="OLO736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61080"/>
    <s v="En línea"/>
  </r>
  <r>
    <s v="01687742"/>
    <s v="03/02/2025"/>
    <s v="06:40"/>
    <s v="LIS983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38586"/>
    <s v="En línea"/>
  </r>
  <r>
    <s v="03547252"/>
    <s v="03/02/2025"/>
    <s v="12:51"/>
    <s v="OFQ01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56748"/>
    <s v="En línea"/>
  </r>
  <r>
    <s v="03547375"/>
    <s v="03/02/2025"/>
    <s v="16:23"/>
    <s v="OLN067"/>
    <x v="0"/>
    <s v="BOGOTÁ, D.C."/>
    <x v="0"/>
    <x v="0"/>
    <n v="61400"/>
    <n v="4"/>
    <n v="15350"/>
    <n v="15350"/>
    <s v="1000800910481005"/>
    <n v="16129.73"/>
    <n v="64518.92"/>
    <x v="11"/>
    <x v="1"/>
    <x v="17"/>
    <n v="1005"/>
    <n v="10008009"/>
    <s v="SABANA"/>
    <n v="1048"/>
    <s v="Combustibles"/>
    <s v="0040007354"/>
    <x v="0"/>
    <s v="182310"/>
    <s v="En línea"/>
  </r>
  <r>
    <s v="03496822"/>
    <s v="03/02/2025"/>
    <s v="00:42"/>
    <s v="OFJ9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6564"/>
    <s v="En línea"/>
  </r>
  <r>
    <s v="03496819"/>
    <s v="03/02/2025"/>
    <s v="00:35"/>
    <s v="OFJ64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5944"/>
    <s v="En línea"/>
  </r>
  <r>
    <s v="02543630"/>
    <s v="03/02/2025"/>
    <s v="03:44"/>
    <s v="OFJ5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3278"/>
    <s v="En línea"/>
  </r>
  <r>
    <s v="02543709"/>
    <s v="03/02/2025"/>
    <s v="06:07"/>
    <s v="OFT38E"/>
    <x v="0"/>
    <s v="BOGOTÁ, D.C."/>
    <x v="0"/>
    <x v="0"/>
    <n v="16790.43"/>
    <n v="1.077"/>
    <n v="15590"/>
    <n v="15590"/>
    <s v="1000800910561005"/>
    <n v="16129.73"/>
    <n v="17371.719209999999"/>
    <x v="28"/>
    <x v="1"/>
    <x v="17"/>
    <n v="1005"/>
    <n v="10008009"/>
    <s v="SABANA"/>
    <n v="1056"/>
    <s v="Combustibles"/>
    <s v="0040007354"/>
    <x v="0"/>
    <s v="36856"/>
    <s v="En línea"/>
  </r>
  <r>
    <s v="03497017"/>
    <s v="03/02/2025"/>
    <s v="08:12"/>
    <s v="OFS7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3177"/>
    <s v="En línea"/>
  </r>
  <r>
    <s v="03497123"/>
    <s v="03/02/2025"/>
    <s v="10:48"/>
    <s v="OFJ9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4745"/>
    <s v="En línea"/>
  </r>
  <r>
    <s v="02543927"/>
    <s v="03/02/2025"/>
    <s v="10:58"/>
    <s v="OFJ8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7179"/>
    <s v="En línea"/>
  </r>
  <r>
    <s v="02544225"/>
    <s v="03/02/2025"/>
    <s v="17:40"/>
    <s v="OFJ8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8363"/>
    <s v="En línea"/>
  </r>
  <r>
    <s v="02544444"/>
    <s v="03/02/2025"/>
    <s v="22:29"/>
    <s v="OFR1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3549"/>
    <s v="En línea"/>
  </r>
  <r>
    <s v="01583435"/>
    <s v="03/02/2025"/>
    <s v="23:21"/>
    <s v="DDO01E"/>
    <x v="0"/>
    <s v="BOGOTÁ, D.C."/>
    <x v="0"/>
    <x v="0"/>
    <n v="18053.22"/>
    <n v="1.1579999999999999"/>
    <n v="15590"/>
    <n v="15590"/>
    <s v="1000800910561005"/>
    <n v="16129.73"/>
    <n v="18678.227339999998"/>
    <x v="28"/>
    <x v="1"/>
    <x v="17"/>
    <n v="1005"/>
    <n v="10008009"/>
    <s v="SABANA"/>
    <n v="1056"/>
    <s v="Combustibles"/>
    <s v="0040007354"/>
    <x v="0"/>
    <s v="64836"/>
    <s v="En línea"/>
  </r>
  <r>
    <s v="02672107"/>
    <s v="03/02/2025"/>
    <s v="10:16"/>
    <s v="GCX001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95846"/>
    <s v="En línea"/>
  </r>
  <r>
    <s v="01681153"/>
    <s v="03/02/2025"/>
    <s v="10:54"/>
    <s v="GCW999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91451"/>
    <s v="En línea"/>
  </r>
  <r>
    <s v="02672358"/>
    <s v="03/02/2025"/>
    <s v="13:58"/>
    <s v="GCX059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77456"/>
    <s v="En línea"/>
  </r>
  <r>
    <s v="02745926"/>
    <s v="03/02/2025"/>
    <s v="07:50"/>
    <s v="OFZ60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7068"/>
    <s v="En línea"/>
  </r>
  <r>
    <s v="02745962"/>
    <s v="03/02/2025"/>
    <s v="08:28"/>
    <s v="OFQ0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6219"/>
    <s v="En línea"/>
  </r>
  <r>
    <s v="01757502"/>
    <s v="03/02/2025"/>
    <s v="07:59"/>
    <s v="DDY64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6207"/>
    <s v="En línea"/>
  </r>
  <r>
    <s v="02746001"/>
    <s v="03/02/2025"/>
    <s v="09:13"/>
    <s v="OFU10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3053"/>
    <s v="En línea"/>
  </r>
  <r>
    <s v="02746029"/>
    <s v="03/02/2025"/>
    <s v="09:40"/>
    <s v="OFL31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3400"/>
    <s v="En línea"/>
  </r>
  <r>
    <s v="02746171"/>
    <s v="03/02/2025"/>
    <s v="11:51"/>
    <s v="LBO90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2154"/>
    <s v="En línea"/>
  </r>
  <r>
    <s v="04226001"/>
    <s v="03/02/2025"/>
    <s v="16:53"/>
    <s v="OLN077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60926"/>
    <s v="En línea"/>
  </r>
  <r>
    <s v="03252626"/>
    <s v="03/02/2025"/>
    <s v="17:54"/>
    <s v="OKZ776"/>
    <x v="0"/>
    <s v="BOGOTÁ, D.C."/>
    <x v="0"/>
    <x v="1"/>
    <n v="82240"/>
    <n v="8"/>
    <n v="10280"/>
    <n v="10280"/>
    <s v="1000800926001005"/>
    <n v="10510.43"/>
    <n v="84083.44"/>
    <x v="14"/>
    <x v="1"/>
    <x v="16"/>
    <n v="1005"/>
    <n v="10008009"/>
    <s v="SABANA"/>
    <n v="2600"/>
    <s v="Combustibles"/>
    <s v="0040007354"/>
    <x v="0"/>
    <s v="105520"/>
    <s v="En línea"/>
  </r>
  <r>
    <s v="04225688"/>
    <s v="03/02/2025"/>
    <s v="01:30"/>
    <s v="LIT150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33707"/>
    <s v="En línea"/>
  </r>
  <r>
    <s v="02215236"/>
    <s v="03/02/2025"/>
    <s v="00:24"/>
    <s v="LBM32F"/>
    <x v="0"/>
    <s v="BOGOTÁ, D.C."/>
    <x v="0"/>
    <x v="0"/>
    <n v="23235"/>
    <n v="1.5"/>
    <n v="15490"/>
    <n v="15490"/>
    <s v="1000800937031005"/>
    <n v="16129.73"/>
    <n v="24194.595000000001"/>
    <x v="48"/>
    <x v="1"/>
    <x v="16"/>
    <n v="1005"/>
    <n v="10008009"/>
    <s v="SABANA"/>
    <n v="3703"/>
    <s v="Combustibles"/>
    <s v="0040007354"/>
    <x v="0"/>
    <s v="45999"/>
    <s v="En línea"/>
  </r>
  <r>
    <s v="01335866"/>
    <s v="03/02/2025"/>
    <s v="14:59"/>
    <s v="OFZ10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70254"/>
    <s v="En línea"/>
  </r>
  <r>
    <s v="04281365"/>
    <s v="03/02/2025"/>
    <s v="20:17"/>
    <s v="OBF232"/>
    <x v="0"/>
    <s v="BOGOTÁ, D.C."/>
    <x v="0"/>
    <x v="0"/>
    <n v="61840"/>
    <n v="4"/>
    <n v="15460"/>
    <n v="15460"/>
    <s v="100080099841005"/>
    <n v="16129.73"/>
    <n v="64518.92"/>
    <x v="34"/>
    <x v="1"/>
    <x v="17"/>
    <n v="1005"/>
    <n v="10008009"/>
    <s v="SABANA"/>
    <n v="984"/>
    <s v="Combustibles"/>
    <s v="0040007354"/>
    <x v="0"/>
    <s v="386951"/>
    <s v="En línea"/>
  </r>
  <r>
    <s v="03171798"/>
    <s v="03/02/2025"/>
    <s v="11:28"/>
    <s v="LHA53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10823"/>
    <s v="En línea"/>
  </r>
  <r>
    <s v="01280538"/>
    <s v="03/02/2025"/>
    <s v="11:28"/>
    <s v="LHA45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14100"/>
    <s v="En línea"/>
  </r>
  <r>
    <s v="02275641"/>
    <s v="03/02/2025"/>
    <s v="10:12"/>
    <s v="DDN63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109577"/>
    <s v="En línea"/>
  </r>
  <r>
    <s v="04332152"/>
    <s v="03/02/2025"/>
    <s v="11:14"/>
    <s v="OAN75E"/>
    <x v="0"/>
    <s v="BOGOTÁ, D.C."/>
    <x v="0"/>
    <x v="0"/>
    <n v="31020"/>
    <n v="2"/>
    <n v="15510"/>
    <n v="15510"/>
    <s v="1000800910401005"/>
    <n v="16129.73"/>
    <n v="32259.46"/>
    <x v="22"/>
    <x v="1"/>
    <x v="17"/>
    <n v="1005"/>
    <n v="10008009"/>
    <s v="SABANA"/>
    <n v="1040"/>
    <s v="Combustibles"/>
    <s v="0040007354"/>
    <x v="0"/>
    <s v="77208"/>
    <s v="En línea"/>
  </r>
  <r>
    <s v="04332284"/>
    <s v="03/02/2025"/>
    <s v="15:15"/>
    <s v="ODT190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46710"/>
    <s v="En línea"/>
  </r>
  <r>
    <s v="04332193"/>
    <s v="03/02/2025"/>
    <s v="12:29"/>
    <s v="LHA51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23135"/>
    <s v="En línea"/>
  </r>
  <r>
    <s v="04332342"/>
    <s v="03/02/2025"/>
    <s v="16:47"/>
    <s v="OLN163"/>
    <x v="0"/>
    <s v="BOGOTÁ, D.C."/>
    <x v="0"/>
    <x v="0"/>
    <n v="93060"/>
    <n v="6"/>
    <n v="15510"/>
    <n v="15510"/>
    <s v="1000800910401005"/>
    <n v="16129.73"/>
    <n v="96778.38"/>
    <x v="22"/>
    <x v="1"/>
    <x v="17"/>
    <n v="1005"/>
    <n v="10008009"/>
    <s v="SABANA"/>
    <n v="1040"/>
    <s v="Combustibles"/>
    <s v="0040007354"/>
    <x v="0"/>
    <s v="164288"/>
    <s v="En línea"/>
  </r>
  <r>
    <s v="03171886"/>
    <s v="03/02/2025"/>
    <s v="18:33"/>
    <s v="LHA19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46300"/>
    <s v="En línea"/>
  </r>
  <r>
    <s v="02275866"/>
    <s v="03/02/2025"/>
    <s v="17:44"/>
    <s v="OFO67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6895"/>
    <s v="En línea"/>
  </r>
  <r>
    <s v="04332497"/>
    <s v="03/02/2025"/>
    <s v="21:22"/>
    <s v="LIS823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30560"/>
    <s v="En línea"/>
  </r>
  <r>
    <s v="04332529"/>
    <s v="03/02/2025"/>
    <s v="22:31"/>
    <s v="ODT166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32795"/>
    <s v="En línea"/>
  </r>
  <r>
    <s v="03171899"/>
    <s v="03/02/2025"/>
    <s v="19:59"/>
    <s v="ODT189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31473"/>
    <s v="En línea"/>
  </r>
  <r>
    <s v="04332485"/>
    <s v="03/02/2025"/>
    <s v="21:00"/>
    <s v="ODT164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30120"/>
    <s v="En línea"/>
  </r>
  <r>
    <s v="021011798"/>
    <s v="03/02/2025"/>
    <s v="07:39"/>
    <s v="OFV50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64768"/>
    <s v="En línea"/>
  </r>
  <r>
    <s v="021012525"/>
    <s v="03/02/2025"/>
    <s v="21:39"/>
    <s v="DDO80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80951"/>
    <s v="En línea"/>
  </r>
  <r>
    <s v="01688163"/>
    <s v="03/02/2025"/>
    <s v="14:18"/>
    <s v="OLN151"/>
    <x v="0"/>
    <s v="BOGOTÁ, D.C."/>
    <x v="0"/>
    <x v="0"/>
    <n v="62360"/>
    <n v="4"/>
    <n v="15590"/>
    <n v="15590"/>
    <s v="1000800910391005"/>
    <n v="16129.73"/>
    <n v="64518.92"/>
    <x v="5"/>
    <x v="1"/>
    <x v="17"/>
    <n v="1005"/>
    <n v="10008009"/>
    <s v="SABANA"/>
    <n v="1039"/>
    <s v="Combustibles"/>
    <s v="0040007354"/>
    <x v="0"/>
    <s v="117103"/>
    <s v="En línea"/>
  </r>
  <r>
    <s v="01688122"/>
    <s v="03/02/2025"/>
    <s v="13:24"/>
    <s v="OFL44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2420"/>
    <s v="En línea"/>
  </r>
  <r>
    <s v="02463028"/>
    <s v="03/02/2025"/>
    <s v="18:20"/>
    <s v="OFQ4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7335"/>
    <s v="En línea"/>
  </r>
  <r>
    <s v="01688223"/>
    <s v="03/02/2025"/>
    <s v="15:49"/>
    <s v="OFV79E"/>
    <x v="0"/>
    <s v="BOGOTÁ, D.C."/>
    <x v="0"/>
    <x v="0"/>
    <n v="14498.7"/>
    <n v="0.93"/>
    <n v="15590"/>
    <n v="15590"/>
    <s v="1000800910391005"/>
    <n v="16129.73"/>
    <n v="15000.6489"/>
    <x v="5"/>
    <x v="1"/>
    <x v="17"/>
    <n v="1005"/>
    <n v="10008009"/>
    <s v="SABANA"/>
    <n v="1039"/>
    <s v="Combustibles"/>
    <s v="0040007354"/>
    <x v="0"/>
    <s v="76822"/>
    <s v="En línea"/>
  </r>
  <r>
    <s v="01688337"/>
    <s v="03/02/2025"/>
    <s v="17:55"/>
    <s v="OFV3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1666"/>
    <s v="En línea"/>
  </r>
  <r>
    <s v="01688634"/>
    <s v="03/02/2025"/>
    <s v="23:22"/>
    <s v="OFS47E"/>
    <x v="0"/>
    <s v="BOGOTÁ, D.C."/>
    <x v="0"/>
    <x v="0"/>
    <n v="22480.78"/>
    <n v="1.4419999999999999"/>
    <n v="15590"/>
    <n v="15590"/>
    <s v="1000800910391005"/>
    <n v="16129.73"/>
    <n v="23259.070659999998"/>
    <x v="5"/>
    <x v="1"/>
    <x v="17"/>
    <n v="1005"/>
    <n v="10008009"/>
    <s v="SABANA"/>
    <n v="1039"/>
    <s v="Combustibles"/>
    <s v="0040007354"/>
    <x v="0"/>
    <s v="48813"/>
    <s v="En línea"/>
  </r>
  <r>
    <s v="01688625"/>
    <s v="03/02/2025"/>
    <s v="23:01"/>
    <s v="OFY56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5932"/>
    <s v="En línea"/>
  </r>
  <r>
    <s v="01687652"/>
    <s v="03/02/2025"/>
    <s v="00:02"/>
    <s v="OFW1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2130"/>
    <s v="En línea"/>
  </r>
  <r>
    <s v="02544221"/>
    <s v="03/02/2025"/>
    <s v="17:30"/>
    <s v="GCX112"/>
    <x v="0"/>
    <s v="BOGOTÁ, D.C."/>
    <x v="0"/>
    <x v="1"/>
    <n v="36851.4"/>
    <n v="3.54"/>
    <n v="10410"/>
    <n v="10410"/>
    <s v="1000800910561005"/>
    <n v="10510.43"/>
    <n v="37206.922200000001"/>
    <x v="28"/>
    <x v="1"/>
    <x v="17"/>
    <n v="1005"/>
    <n v="10008009"/>
    <s v="SABANA"/>
    <n v="1056"/>
    <s v="Combustibles"/>
    <s v="0040007354"/>
    <x v="0"/>
    <s v="119105"/>
    <s v="En línea"/>
  </r>
  <r>
    <s v="03497170"/>
    <s v="03/02/2025"/>
    <s v="11:31"/>
    <s v="GCX049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01846"/>
    <s v="En línea"/>
  </r>
  <r>
    <s v="03497584"/>
    <s v="03/02/2025"/>
    <s v="20:38"/>
    <s v="JQV018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03917"/>
    <s v="En línea"/>
  </r>
  <r>
    <s v="03497020"/>
    <s v="03/02/2025"/>
    <s v="08:16"/>
    <s v="GCX113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79790"/>
    <s v="En línea"/>
  </r>
  <r>
    <s v="02419101"/>
    <s v="03/02/2025"/>
    <s v="17:24"/>
    <s v="OGE09E"/>
    <x v="0"/>
    <s v="BOGOTÁ, D.C."/>
    <x v="0"/>
    <x v="0"/>
    <n v="31260"/>
    <n v="2"/>
    <n v="15630"/>
    <n v="15630"/>
    <s v="1000800910681005"/>
    <n v="16129.73"/>
    <n v="32259.46"/>
    <x v="16"/>
    <x v="1"/>
    <x v="17"/>
    <n v="1005"/>
    <n v="10008009"/>
    <s v="SABANA"/>
    <n v="1068"/>
    <s v="Combustibles"/>
    <s v="0040007354"/>
    <x v="0"/>
    <s v="95801"/>
    <s v="En línea"/>
  </r>
  <r>
    <s v="02419260"/>
    <s v="03/02/2025"/>
    <s v="22:31"/>
    <s v="LBO99F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48757"/>
    <s v="En línea"/>
  </r>
  <r>
    <s v="02418725"/>
    <s v="03/02/2025"/>
    <s v="05:17"/>
    <s v="GCW844"/>
    <x v="3"/>
    <s v="BOGOTÁ, D.C."/>
    <x v="0"/>
    <x v="0"/>
    <n v="184434"/>
    <n v="11.8"/>
    <n v="15630"/>
    <n v="15630"/>
    <s v="1000800910681013"/>
    <n v="15812.78"/>
    <n v="186590.80400000003"/>
    <x v="16"/>
    <x v="1"/>
    <x v="20"/>
    <n v="1013"/>
    <n v="10008009"/>
    <s v="SABANA"/>
    <n v="1068"/>
    <s v="Combustibles"/>
    <s v="0040006584"/>
    <x v="0"/>
    <s v="106137"/>
    <s v="En línea"/>
  </r>
  <r>
    <s v="2351317"/>
    <s v="03/02/2025"/>
    <s v="07:20"/>
    <s v="OFY83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0026"/>
    <s v="En línea"/>
  </r>
  <r>
    <s v="2351558"/>
    <s v="03/02/2025"/>
    <s v="11:07"/>
    <s v="LHA32F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458"/>
    <s v="En línea"/>
  </r>
  <r>
    <s v="2351748"/>
    <s v="03/02/2025"/>
    <s v="14:37"/>
    <s v="ODT178"/>
    <x v="0"/>
    <s v="BOGOTÁ, D.C."/>
    <x v="0"/>
    <x v="0"/>
    <n v="79135"/>
    <n v="5"/>
    <n v="15827"/>
    <n v="15827"/>
    <s v="1000800923381005"/>
    <n v="16129.73"/>
    <n v="80648.649999999994"/>
    <x v="8"/>
    <x v="1"/>
    <x v="16"/>
    <n v="1005"/>
    <n v="10008009"/>
    <s v="SABANA"/>
    <n v="2338"/>
    <s v="Combustibles"/>
    <s v="0040007354"/>
    <x v="0"/>
    <s v="177143"/>
    <s v="En línea"/>
  </r>
  <r>
    <s v="2351723"/>
    <s v="03/02/2025"/>
    <s v="14:10"/>
    <s v="OGD94E"/>
    <x v="0"/>
    <s v="BOGOTÁ, D.C."/>
    <x v="0"/>
    <x v="0"/>
    <n v="17298.911"/>
    <n v="1.093"/>
    <n v="15827"/>
    <n v="15827"/>
    <s v="1000800923381005"/>
    <n v="16129.73"/>
    <n v="17629.794889999997"/>
    <x v="8"/>
    <x v="1"/>
    <x v="16"/>
    <n v="1005"/>
    <n v="10008009"/>
    <s v="SABANA"/>
    <n v="2338"/>
    <s v="Combustibles"/>
    <s v="0040007354"/>
    <x v="0"/>
    <s v="43650"/>
    <s v="En línea"/>
  </r>
  <r>
    <s v="2351681"/>
    <s v="03/02/2025"/>
    <s v="13:23"/>
    <s v="GCX124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97585"/>
    <s v="En línea"/>
  </r>
  <r>
    <s v="2352164"/>
    <s v="03/02/2025"/>
    <s v="21:42"/>
    <s v="OLM885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57976"/>
    <s v="En línea"/>
  </r>
  <r>
    <s v="02746377"/>
    <s v="03/02/2025"/>
    <s v="15:28"/>
    <s v="OKZ853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42396"/>
    <s v="En línea"/>
  </r>
  <r>
    <s v="02746660"/>
    <s v="03/02/2025"/>
    <s v="19:58"/>
    <s v="OKZ772"/>
    <x v="0"/>
    <s v="BOGOTÁ, D.C."/>
    <x v="0"/>
    <x v="1"/>
    <n v="83120"/>
    <n v="8"/>
    <n v="10390"/>
    <n v="10390"/>
    <s v="1000800913611005"/>
    <n v="10510.43"/>
    <n v="84083.44"/>
    <x v="13"/>
    <x v="1"/>
    <x v="17"/>
    <n v="1005"/>
    <n v="10008009"/>
    <s v="SABANA"/>
    <n v="1361"/>
    <s v="Combustibles"/>
    <s v="0040007354"/>
    <x v="0"/>
    <s v="138749"/>
    <s v="En línea"/>
  </r>
  <r>
    <s v="02717697"/>
    <s v="03/02/2025"/>
    <s v="08:41"/>
    <s v="OBI104"/>
    <x v="7"/>
    <s v="BOGOTÁ, D.C."/>
    <x v="0"/>
    <x v="0"/>
    <n v="146795.64000000001"/>
    <n v="9.3559999999999999"/>
    <n v="15690"/>
    <n v="15690"/>
    <s v="1000800920461011"/>
    <n v="15739.65"/>
    <n v="147260.1654"/>
    <x v="2"/>
    <x v="1"/>
    <x v="24"/>
    <n v="1011"/>
    <n v="10008009"/>
    <s v="SABANA"/>
    <n v="2046"/>
    <s v="Combustibles"/>
    <s v="0040006505"/>
    <x v="0"/>
    <s v="283348"/>
    <s v="En línea"/>
  </r>
  <r>
    <s v="02853162"/>
    <s v="03/02/2025"/>
    <s v="22:12"/>
    <s v="OLM896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13400"/>
    <s v="En línea"/>
  </r>
  <r>
    <s v="03753953"/>
    <s v="03/02/2025"/>
    <s v="05:46"/>
    <s v="LIS728"/>
    <x v="0"/>
    <s v="BOGOTÁ, D.C."/>
    <x v="0"/>
    <x v="0"/>
    <n v="46890"/>
    <n v="3"/>
    <n v="15630"/>
    <n v="15630"/>
    <s v="100080099291005"/>
    <n v="16129.73"/>
    <n v="48389.19"/>
    <x v="9"/>
    <x v="1"/>
    <x v="17"/>
    <n v="1005"/>
    <n v="10008009"/>
    <s v="SABANA"/>
    <n v="929"/>
    <s v="Combustibles"/>
    <s v="0040007354"/>
    <x v="0"/>
    <s v="50168"/>
    <s v="En línea"/>
  </r>
  <r>
    <s v="02691812"/>
    <s v="03/02/2025"/>
    <s v="07:13"/>
    <s v="OGG01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74439"/>
    <s v="En línea"/>
  </r>
  <r>
    <s v="03754427"/>
    <s v="03/02/2025"/>
    <s v="22:04"/>
    <s v="DDP11E"/>
    <x v="0"/>
    <s v="BOGOTÁ, D.C."/>
    <x v="0"/>
    <x v="0"/>
    <n v="22819.8"/>
    <n v="1.46"/>
    <n v="15630"/>
    <n v="15630"/>
    <s v="100080099291005"/>
    <n v="16129.73"/>
    <n v="23549.4058"/>
    <x v="9"/>
    <x v="1"/>
    <x v="17"/>
    <n v="1005"/>
    <n v="10008009"/>
    <s v="SABANA"/>
    <n v="929"/>
    <s v="Combustibles"/>
    <s v="0040007354"/>
    <x v="0"/>
    <s v="97545"/>
    <s v="En línea"/>
  </r>
  <r>
    <s v="01482596"/>
    <s v="03/02/2025"/>
    <s v="04:21"/>
    <s v="GCX104"/>
    <x v="0"/>
    <s v="BOGOTÁ, D.C."/>
    <x v="0"/>
    <x v="1"/>
    <n v="41960"/>
    <n v="4"/>
    <n v="10490"/>
    <n v="10490"/>
    <s v="100080099581005"/>
    <n v="10510.43"/>
    <n v="42041.72"/>
    <x v="35"/>
    <x v="1"/>
    <x v="17"/>
    <n v="1005"/>
    <n v="10008009"/>
    <s v="SABANA"/>
    <n v="958"/>
    <s v="Combustibles"/>
    <s v="0040007354"/>
    <x v="0"/>
    <s v="128816"/>
    <s v="En línea"/>
  </r>
  <r>
    <s v="01482586"/>
    <s v="03/02/2025"/>
    <s v="02:19"/>
    <s v="OFZ73E"/>
    <x v="0"/>
    <s v="BOGOTÁ, D.C."/>
    <x v="0"/>
    <x v="0"/>
    <n v="18302.349999999999"/>
    <n v="1.177"/>
    <n v="15550"/>
    <n v="15550"/>
    <s v="100080099581005"/>
    <n v="16129.73"/>
    <n v="18984.692210000001"/>
    <x v="35"/>
    <x v="1"/>
    <x v="17"/>
    <n v="1005"/>
    <n v="10008009"/>
    <s v="SABANA"/>
    <n v="958"/>
    <s v="Combustibles"/>
    <s v="0040007354"/>
    <x v="0"/>
    <s v="65791"/>
    <s v="En línea"/>
  </r>
  <r>
    <s v="03386215"/>
    <s v="03/02/2025"/>
    <s v="23:15"/>
    <s v="OFJ26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58948"/>
    <s v="En línea"/>
  </r>
  <r>
    <s v="03413853"/>
    <s v="03/02/2025"/>
    <s v="14:44"/>
    <s v="OLO609"/>
    <x v="0"/>
    <s v="BOGOTÁ, D.C."/>
    <x v="0"/>
    <x v="1"/>
    <n v="41440"/>
    <n v="4"/>
    <n v="10360"/>
    <n v="10360"/>
    <s v="100080099591005"/>
    <n v="10510.43"/>
    <n v="42041.72"/>
    <x v="49"/>
    <x v="1"/>
    <x v="17"/>
    <n v="1005"/>
    <n v="10008009"/>
    <s v="SABANA"/>
    <n v="959"/>
    <s v="Combustibles"/>
    <s v="0040007354"/>
    <x v="0"/>
    <s v="125059"/>
    <s v="En línea"/>
  </r>
  <r>
    <s v="04189701"/>
    <s v="03/02/2025"/>
    <s v="08:58"/>
    <s v="OFV64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43363"/>
    <s v="En línea"/>
  </r>
  <r>
    <s v="02240801"/>
    <s v="03/02/2025"/>
    <s v="09:03"/>
    <s v="OLN135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47850"/>
    <s v="En línea"/>
  </r>
  <r>
    <s v="02240762"/>
    <s v="03/02/2025"/>
    <s v="07:25"/>
    <s v="DDY15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63461"/>
    <s v="En línea"/>
  </r>
  <r>
    <s v="03250701"/>
    <s v="03/02/2025"/>
    <s v="08:11"/>
    <s v="DDY12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56490"/>
    <s v="En línea"/>
  </r>
  <r>
    <s v="02240855"/>
    <s v="03/02/2025"/>
    <s v="11:16"/>
    <s v="DDU53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5975"/>
    <s v="En línea"/>
  </r>
  <r>
    <s v="04189799"/>
    <s v="03/02/2025"/>
    <s v="15:49"/>
    <s v="OLN153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33479"/>
    <s v="En línea"/>
  </r>
  <r>
    <s v="04189797"/>
    <s v="03/02/2025"/>
    <s v="15:45"/>
    <s v="OJX141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206257"/>
    <s v="En línea"/>
  </r>
  <r>
    <s v="02240948"/>
    <s v="03/02/2025"/>
    <s v="17:24"/>
    <s v="OAM4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3351"/>
    <s v="En línea"/>
  </r>
  <r>
    <s v="04189848"/>
    <s v="03/02/2025"/>
    <s v="20:11"/>
    <s v="AWV11D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83623"/>
    <s v="En línea"/>
  </r>
  <r>
    <s v="03250936"/>
    <s v="03/02/2025"/>
    <s v="20:15"/>
    <s v="OLN063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12822"/>
    <s v="En línea"/>
  </r>
  <r>
    <s v="04189854"/>
    <s v="03/02/2025"/>
    <s v="20:27"/>
    <s v="OAM76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6009"/>
    <s v="En línea"/>
  </r>
  <r>
    <s v="02241019"/>
    <s v="03/02/2025"/>
    <s v="21:28"/>
    <s v="LHE64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1374"/>
    <s v="En línea"/>
  </r>
  <r>
    <s v="03250744"/>
    <s v="03/02/2025"/>
    <s v="10:20"/>
    <s v="JQV298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31351"/>
    <s v="En línea"/>
  </r>
  <r>
    <s v="03250894"/>
    <s v="03/02/2025"/>
    <s v="18:17"/>
    <s v="JQV291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6795"/>
    <s v="En línea"/>
  </r>
  <r>
    <s v="03250945"/>
    <s v="03/02/2025"/>
    <s v="20:41"/>
    <s v="OLN086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217023"/>
    <s v="En línea"/>
  </r>
  <r>
    <s v="01138116"/>
    <s v="03/02/2025"/>
    <s v="21:40"/>
    <s v="LIS991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23831"/>
    <s v="En línea"/>
  </r>
  <r>
    <s v="04189615"/>
    <s v="03/02/2025"/>
    <s v="06:09"/>
    <s v="LIT129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33059"/>
    <s v="En línea"/>
  </r>
  <r>
    <s v="01859126"/>
    <s v="03/02/2025"/>
    <s v="10:35"/>
    <s v="OGD93E"/>
    <x v="0"/>
    <s v="BOGOTÁ, D.C."/>
    <x v="0"/>
    <x v="0"/>
    <n v="17485.259999999998"/>
    <n v="1.131"/>
    <n v="15460"/>
    <n v="15460"/>
    <s v="1000800910471005"/>
    <n v="16129.73"/>
    <n v="18242.724630000001"/>
    <x v="6"/>
    <x v="1"/>
    <x v="17"/>
    <n v="1005"/>
    <n v="10008009"/>
    <s v="SABANA"/>
    <n v="1047"/>
    <s v="Combustibles"/>
    <s v="0040007354"/>
    <x v="0"/>
    <s v="37211"/>
    <s v="En línea"/>
  </r>
  <r>
    <s v="02737406"/>
    <s v="03/02/2025"/>
    <s v="07:38"/>
    <s v="OJX086"/>
    <x v="0"/>
    <s v="BOGOTÁ, D.C."/>
    <x v="0"/>
    <x v="0"/>
    <n v="77300"/>
    <n v="5"/>
    <n v="15460"/>
    <n v="15460"/>
    <s v="1000800910471005"/>
    <n v="16129.73"/>
    <n v="80648.649999999994"/>
    <x v="6"/>
    <x v="1"/>
    <x v="17"/>
    <n v="1005"/>
    <n v="10008009"/>
    <s v="SABANA"/>
    <n v="1047"/>
    <s v="Combustibles"/>
    <s v="0040007354"/>
    <x v="0"/>
    <s v="165026"/>
    <s v="En línea"/>
  </r>
  <r>
    <s v="02737840"/>
    <s v="03/02/2025"/>
    <s v="13:57"/>
    <s v="DDU4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1296"/>
    <s v="En línea"/>
  </r>
  <r>
    <s v="01859449"/>
    <s v="03/02/2025"/>
    <s v="14:50"/>
    <s v="DDQ5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1952"/>
    <s v="En línea"/>
  </r>
  <r>
    <s v="02737898"/>
    <s v="03/02/2025"/>
    <s v="14:59"/>
    <s v="OGC08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9430"/>
    <s v="En línea"/>
  </r>
  <r>
    <s v="02738096"/>
    <s v="03/02/2025"/>
    <s v="18:05"/>
    <s v="OFP0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0496"/>
    <s v="En línea"/>
  </r>
  <r>
    <s v="01859567"/>
    <s v="03/02/2025"/>
    <s v="16:22"/>
    <s v="DDW4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87024"/>
    <s v="En línea"/>
  </r>
  <r>
    <s v="02737979"/>
    <s v="03/02/2025"/>
    <s v="16:31"/>
    <s v="OFP7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4112"/>
    <s v="En línea"/>
  </r>
  <r>
    <s v="01859931"/>
    <s v="03/02/2025"/>
    <s v="20:55"/>
    <s v="ODT159"/>
    <x v="0"/>
    <s v="BOGOTÁ, D.C."/>
    <x v="0"/>
    <x v="0"/>
    <n v="77300"/>
    <n v="5"/>
    <n v="15460"/>
    <n v="15460"/>
    <s v="1000800910471005"/>
    <n v="16129.73"/>
    <n v="80648.649999999994"/>
    <x v="6"/>
    <x v="1"/>
    <x v="17"/>
    <n v="1005"/>
    <n v="10008009"/>
    <s v="SABANA"/>
    <n v="1047"/>
    <s v="Combustibles"/>
    <s v="0040007354"/>
    <x v="0"/>
    <s v="154335"/>
    <s v="En línea"/>
  </r>
  <r>
    <s v="02738326"/>
    <s v="03/02/2025"/>
    <s v="22:09"/>
    <s v="OGF8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0951"/>
    <s v="En línea"/>
  </r>
  <r>
    <s v="01859247"/>
    <s v="03/02/2025"/>
    <s v="12:09"/>
    <s v="GCX138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5179"/>
    <s v="En línea"/>
  </r>
  <r>
    <s v="02737798"/>
    <s v="03/02/2025"/>
    <s v="13:03"/>
    <s v="OLN224"/>
    <x v="0"/>
    <s v="BOGOTÁ, D.C."/>
    <x v="0"/>
    <x v="1"/>
    <n v="82560"/>
    <n v="8"/>
    <n v="10320"/>
    <n v="10320"/>
    <s v="1000800910471005"/>
    <n v="10510.43"/>
    <n v="84083.44"/>
    <x v="6"/>
    <x v="1"/>
    <x v="17"/>
    <n v="1005"/>
    <n v="10008009"/>
    <s v="SABANA"/>
    <n v="1047"/>
    <s v="Combustibles"/>
    <s v="0040007354"/>
    <x v="0"/>
    <s v="54590"/>
    <s v="En línea"/>
  </r>
  <r>
    <s v="01859463"/>
    <s v="03/02/2025"/>
    <s v="15:03"/>
    <s v="OLO632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79911"/>
    <s v="En línea"/>
  </r>
  <r>
    <s v="01859407"/>
    <s v="03/02/2025"/>
    <s v="14:16"/>
    <s v="LIS984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7812"/>
    <s v="En línea"/>
  </r>
  <r>
    <s v="02737052"/>
    <s v="03/02/2025"/>
    <s v="00:01"/>
    <s v="GCX137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2421"/>
    <s v="En línea"/>
  </r>
  <r>
    <s v="02737072"/>
    <s v="03/02/2025"/>
    <s v="02:02"/>
    <s v="GCX142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37142"/>
    <s v="En línea"/>
  </r>
  <r>
    <s v="01681055"/>
    <s v="03/02/2025"/>
    <s v="08:45"/>
    <s v="OFL35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77666"/>
    <s v="En línea"/>
  </r>
  <r>
    <s v="01681536"/>
    <s v="03/02/2025"/>
    <s v="20:13"/>
    <s v="JQV259"/>
    <x v="0"/>
    <s v="BOGOTÁ, D.C."/>
    <x v="0"/>
    <x v="0"/>
    <n v="46140"/>
    <n v="3"/>
    <n v="15380"/>
    <n v="15380"/>
    <s v="1000800910611005"/>
    <n v="16129.73"/>
    <n v="48389.19"/>
    <x v="15"/>
    <x v="1"/>
    <x v="17"/>
    <n v="1005"/>
    <n v="10008009"/>
    <s v="SABANA"/>
    <n v="1061"/>
    <s v="Combustibles"/>
    <s v="0040007354"/>
    <x v="0"/>
    <s v="27987"/>
    <s v="En línea"/>
  </r>
  <r>
    <s v="02454756"/>
    <s v="03/02/2025"/>
    <s v="08:25"/>
    <s v="OFT20E"/>
    <x v="0"/>
    <s v="BOGOTÁ, D.C."/>
    <x v="0"/>
    <x v="0"/>
    <n v="17538.95"/>
    <n v="1.115"/>
    <n v="15730"/>
    <n v="15730"/>
    <s v="1000800910671005"/>
    <n v="16129.73"/>
    <n v="17984.648949999999"/>
    <x v="36"/>
    <x v="1"/>
    <x v="17"/>
    <n v="1005"/>
    <n v="10008009"/>
    <s v="SABANA"/>
    <n v="1067"/>
    <s v="Combustibles"/>
    <s v="0040007354"/>
    <x v="0"/>
    <s v="26586"/>
    <s v="En línea"/>
  </r>
  <r>
    <s v="01557829"/>
    <s v="03/02/2025"/>
    <s v="23:26"/>
    <s v="OFM79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41050"/>
    <s v="En línea"/>
  </r>
  <r>
    <s v="02455265"/>
    <s v="03/02/2025"/>
    <s v="22:58"/>
    <s v="OFM82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0862"/>
    <s v="En línea"/>
  </r>
  <r>
    <s v="01557439"/>
    <s v="03/02/2025"/>
    <s v="15:29"/>
    <s v="OFM91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35887"/>
    <s v="En línea"/>
  </r>
  <r>
    <s v="0112102"/>
    <s v="03/02/2025"/>
    <s v="06:42"/>
    <s v="OLO738"/>
    <x v="0"/>
    <s v="BOGOTÁ, D.C."/>
    <x v="0"/>
    <x v="1"/>
    <n v="42640"/>
    <n v="4"/>
    <n v="10660"/>
    <n v="10660"/>
    <s v="1000800923041005"/>
    <n v="10510.43"/>
    <n v="42041.72"/>
    <x v="0"/>
    <x v="1"/>
    <x v="16"/>
    <n v="1005"/>
    <n v="10008009"/>
    <s v="SABANA"/>
    <n v="2304"/>
    <s v="Combustibles"/>
    <s v="0040007354"/>
    <x v="0"/>
    <s v="196557"/>
    <s v="En línea"/>
  </r>
  <r>
    <s v="04225761"/>
    <s v="03/02/2025"/>
    <s v="07:21"/>
    <s v="MMP44C"/>
    <x v="0"/>
    <s v="BOGOTÁ, D.C."/>
    <x v="0"/>
    <x v="0"/>
    <n v="30760"/>
    <n v="2"/>
    <n v="15380"/>
    <n v="15380"/>
    <s v="1000800926001005"/>
    <n v="16129.73"/>
    <n v="32259.46"/>
    <x v="14"/>
    <x v="1"/>
    <x v="16"/>
    <n v="1005"/>
    <n v="10008009"/>
    <s v="SABANA"/>
    <n v="2600"/>
    <s v="Combustibles"/>
    <s v="0040007354"/>
    <x v="0"/>
    <s v="75406"/>
    <s v="En línea"/>
  </r>
  <r>
    <s v="03252276"/>
    <s v="03/02/2025"/>
    <s v="01:53"/>
    <s v="OFP55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9140"/>
    <s v="En línea"/>
  </r>
  <r>
    <s v="04225776"/>
    <s v="03/02/2025"/>
    <s v="08:03"/>
    <s v="OLO319"/>
    <x v="0"/>
    <s v="BOGOTÁ, D.C."/>
    <x v="0"/>
    <x v="0"/>
    <n v="61520"/>
    <n v="4"/>
    <n v="15380"/>
    <n v="15380"/>
    <s v="1000800926001005"/>
    <n v="16129.73"/>
    <n v="64518.92"/>
    <x v="14"/>
    <x v="1"/>
    <x v="16"/>
    <n v="1005"/>
    <n v="10008009"/>
    <s v="SABANA"/>
    <n v="2600"/>
    <s v="Combustibles"/>
    <s v="0040007354"/>
    <x v="0"/>
    <s v="118005"/>
    <s v="En línea"/>
  </r>
  <r>
    <s v="04225822"/>
    <s v="03/02/2025"/>
    <s v="09:36"/>
    <s v="LHH04F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23975"/>
    <s v="En línea"/>
  </r>
  <r>
    <s v="01463920"/>
    <s v="03/02/2025"/>
    <s v="23:49"/>
    <s v="OFP52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6365"/>
    <s v="En línea"/>
  </r>
  <r>
    <s v="03252503"/>
    <s v="03/02/2025"/>
    <s v="12:45"/>
    <s v="OFP51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4216"/>
    <s v="En línea"/>
  </r>
  <r>
    <s v="03252583"/>
    <s v="03/02/2025"/>
    <s v="16:19"/>
    <s v="LBO85F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49402"/>
    <s v="En línea"/>
  </r>
  <r>
    <s v="02391937"/>
    <s v="03/02/2025"/>
    <s v="11:47"/>
    <s v="DDU62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71055"/>
    <s v="En línea"/>
  </r>
  <r>
    <s v="02392215"/>
    <s v="03/02/2025"/>
    <s v="21:46"/>
    <s v="OGG16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5689"/>
    <s v="En línea"/>
  </r>
  <r>
    <s v="03252650"/>
    <s v="03/02/2025"/>
    <s v="18:44"/>
    <s v="DDY41E"/>
    <x v="0"/>
    <s v="BOGOTÁ, D.C."/>
    <x v="0"/>
    <x v="0"/>
    <n v="24192.74"/>
    <n v="1.573"/>
    <n v="15380"/>
    <n v="15380"/>
    <s v="1000800926001005"/>
    <n v="16129.73"/>
    <n v="25372.065289999999"/>
    <x v="14"/>
    <x v="1"/>
    <x v="16"/>
    <n v="1005"/>
    <n v="10008009"/>
    <s v="SABANA"/>
    <n v="2600"/>
    <s v="Combustibles"/>
    <s v="0040007354"/>
    <x v="0"/>
    <s v="86100"/>
    <s v="En línea"/>
  </r>
  <r>
    <s v="04225698"/>
    <s v="03/02/2025"/>
    <s v="02:58"/>
    <s v="OKZ866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56492"/>
    <s v="En línea"/>
  </r>
  <r>
    <s v="04225966"/>
    <s v="03/02/2025"/>
    <s v="15:22"/>
    <s v="LIS852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23257"/>
    <s v="En línea"/>
  </r>
  <r>
    <s v="04225986"/>
    <s v="03/02/2025"/>
    <s v="16:12"/>
    <s v="GCX116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90164"/>
    <s v="En línea"/>
  </r>
  <r>
    <s v="04226150"/>
    <s v="03/02/2025"/>
    <s v="21:05"/>
    <s v="OLM892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10933"/>
    <s v="En línea"/>
  </r>
  <r>
    <s v="05144629"/>
    <s v="03/02/2025"/>
    <s v="07:11"/>
    <s v="OFR59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34919"/>
    <s v="En línea"/>
  </r>
  <r>
    <s v="02338802"/>
    <s v="03/02/2025"/>
    <s v="23:32"/>
    <s v="OJX104"/>
    <x v="0"/>
    <s v="BOGOTÁ, D.C."/>
    <x v="0"/>
    <x v="0"/>
    <n v="61840"/>
    <n v="4"/>
    <n v="15460"/>
    <n v="15460"/>
    <s v="100080099841005"/>
    <n v="16129.73"/>
    <n v="64518.92"/>
    <x v="34"/>
    <x v="1"/>
    <x v="17"/>
    <n v="1005"/>
    <n v="10008009"/>
    <s v="SABANA"/>
    <n v="984"/>
    <s v="Combustibles"/>
    <s v="0040007354"/>
    <x v="0"/>
    <s v="256338"/>
    <s v="En línea"/>
  </r>
  <r>
    <s v="02338569"/>
    <s v="03/02/2025"/>
    <s v="14:06"/>
    <s v="LBM42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57985"/>
    <s v="En línea"/>
  </r>
  <r>
    <s v="02338785"/>
    <s v="03/02/2025"/>
    <s v="22:17"/>
    <s v="OFZ70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61705"/>
    <s v="En línea"/>
  </r>
  <r>
    <s v="04281021"/>
    <s v="03/02/2025"/>
    <s v="04:59"/>
    <s v="LIT014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38215"/>
    <s v="En línea"/>
  </r>
  <r>
    <s v="2783075"/>
    <s v="03/02/2025"/>
    <s v="20:39"/>
    <s v="OLO598"/>
    <x v="0"/>
    <s v="BOGOTÁ, D.C."/>
    <x v="0"/>
    <x v="1"/>
    <n v="41520"/>
    <n v="4"/>
    <n v="10380"/>
    <n v="10380"/>
    <s v="100080099901005"/>
    <n v="10510.43"/>
    <n v="42041.72"/>
    <x v="45"/>
    <x v="1"/>
    <x v="17"/>
    <n v="1005"/>
    <n v="10008009"/>
    <s v="SABANA"/>
    <n v="990"/>
    <s v="Combustibles"/>
    <s v="0040007354"/>
    <x v="0"/>
    <s v="82626"/>
    <s v="En línea"/>
  </r>
  <r>
    <s v="01649867"/>
    <s v="03/02/2025"/>
    <s v="08:42"/>
    <s v="OLN182"/>
    <x v="2"/>
    <s v="BOGOTÁ, D.C."/>
    <x v="0"/>
    <x v="0"/>
    <n v="212081.73"/>
    <n v="13.516999999999999"/>
    <n v="15690"/>
    <n v="15690"/>
    <s v="100080092046267"/>
    <n v="16316.6"/>
    <n v="220551.4822"/>
    <x v="2"/>
    <x v="1"/>
    <x v="19"/>
    <n v="267"/>
    <n v="10008009"/>
    <s v="SABANA"/>
    <n v="2046"/>
    <s v="Combustibles"/>
    <s v="0040006107"/>
    <x v="0"/>
    <s v="70942"/>
    <s v="En línea"/>
  </r>
  <r>
    <s v="011010103"/>
    <s v="03/02/2025"/>
    <s v="08:43"/>
    <s v="OFN28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36974"/>
    <s v="En línea"/>
  </r>
  <r>
    <s v="02852845"/>
    <s v="03/02/2025"/>
    <s v="15:22"/>
    <s v="LHA58F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36068"/>
    <s v="En línea"/>
  </r>
  <r>
    <s v="011010703"/>
    <s v="03/02/2025"/>
    <s v="19:59"/>
    <s v="OGB45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58393"/>
    <s v="En línea"/>
  </r>
  <r>
    <s v="011010801"/>
    <s v="03/02/2025"/>
    <s v="22:01"/>
    <s v="OEU932"/>
    <x v="0"/>
    <s v="BOGOTÁ, D.C."/>
    <x v="0"/>
    <x v="0"/>
    <n v="77300"/>
    <n v="5"/>
    <n v="15460"/>
    <n v="15460"/>
    <s v="100080099281005"/>
    <n v="16129.73"/>
    <n v="80648.649999999994"/>
    <x v="4"/>
    <x v="1"/>
    <x v="17"/>
    <n v="1005"/>
    <n v="10008009"/>
    <s v="SABANA"/>
    <n v="928"/>
    <s v="Combustibles"/>
    <s v="0040007354"/>
    <x v="0"/>
    <s v="210463"/>
    <s v="En línea"/>
  </r>
  <r>
    <s v="02492360"/>
    <s v="03/02/2025"/>
    <s v="20:06"/>
    <s v="OLN089"/>
    <x v="0"/>
    <s v="BOGOTÁ, D.C."/>
    <x v="0"/>
    <x v="1"/>
    <n v="40960"/>
    <n v="4"/>
    <n v="10240"/>
    <n v="10240"/>
    <s v="1000800914421005"/>
    <n v="10510.43"/>
    <n v="42041.72"/>
    <x v="30"/>
    <x v="1"/>
    <x v="17"/>
    <n v="1005"/>
    <n v="10008009"/>
    <s v="SABANA"/>
    <n v="1442"/>
    <s v="Combustibles"/>
    <s v="0040007354"/>
    <x v="0"/>
    <s v="204912"/>
    <s v="En línea"/>
  </r>
  <r>
    <s v="04249539"/>
    <s v="03/02/2025"/>
    <s v="20:20"/>
    <s v="OLO538"/>
    <x v="2"/>
    <s v="BOGOTÁ, D.C."/>
    <x v="0"/>
    <x v="0"/>
    <n v="181155.84"/>
    <n v="11.794"/>
    <n v="15360"/>
    <n v="15360"/>
    <s v="100080091442267"/>
    <n v="16316.6"/>
    <n v="192437.9804"/>
    <x v="30"/>
    <x v="1"/>
    <x v="19"/>
    <n v="267"/>
    <n v="10008009"/>
    <s v="SABANA"/>
    <n v="1442"/>
    <s v="Combustibles"/>
    <s v="0040006107"/>
    <x v="0"/>
    <s v="63454"/>
    <s v="En línea"/>
  </r>
  <r>
    <s v="02425898"/>
    <s v="03/02/2025"/>
    <s v="05:50"/>
    <s v="OKZ641"/>
    <x v="0"/>
    <s v="BOGOTÁ, D.C."/>
    <x v="0"/>
    <x v="1"/>
    <n v="62940"/>
    <n v="6"/>
    <n v="10490"/>
    <n v="10490"/>
    <s v="100080099581005"/>
    <n v="10510.43"/>
    <n v="63062.58"/>
    <x v="35"/>
    <x v="1"/>
    <x v="17"/>
    <n v="1005"/>
    <n v="10008009"/>
    <s v="SABANA"/>
    <n v="958"/>
    <s v="Combustibles"/>
    <s v="0040007354"/>
    <x v="0"/>
    <s v="154505"/>
    <s v="En línea"/>
  </r>
  <r>
    <s v="01307158"/>
    <s v="03/02/2025"/>
    <s v="19:36"/>
    <s v="GCX145"/>
    <x v="2"/>
    <s v="BOGOTÁ, D.C."/>
    <x v="0"/>
    <x v="1"/>
    <n v="141447.74"/>
    <n v="13.382"/>
    <n v="10570"/>
    <n v="10570"/>
    <s v="100080091930267"/>
    <n v="10697.3"/>
    <n v="143151.26859999998"/>
    <x v="25"/>
    <x v="1"/>
    <x v="19"/>
    <n v="267"/>
    <n v="10008009"/>
    <s v="SABANA"/>
    <n v="1930"/>
    <s v="Combustibles"/>
    <s v="0040006107"/>
    <x v="0"/>
    <s v="49442"/>
    <s v="En línea"/>
  </r>
  <r>
    <s v="02103603"/>
    <s v="03/02/2025"/>
    <s v="20:30"/>
    <s v="OKZ799"/>
    <x v="0"/>
    <s v="BOGOTÁ, D.C."/>
    <x v="0"/>
    <x v="1"/>
    <n v="85520"/>
    <n v="8"/>
    <n v="10690"/>
    <n v="10690"/>
    <s v="1000800923041005"/>
    <n v="10510.43"/>
    <n v="84083.44"/>
    <x v="0"/>
    <x v="1"/>
    <x v="16"/>
    <n v="1005"/>
    <n v="10008009"/>
    <s v="SABANA"/>
    <n v="2304"/>
    <s v="Combustibles"/>
    <s v="0040007354"/>
    <x v="0"/>
    <s v="199525"/>
    <s v="En línea"/>
  </r>
  <r>
    <s v="01758222"/>
    <s v="03/02/2025"/>
    <s v="21:40"/>
    <s v="OKZ868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26933"/>
    <s v="En línea"/>
  </r>
  <r>
    <s v="02717469"/>
    <s v="03/02/2025"/>
    <s v="00:55"/>
    <s v="OFM68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9763"/>
    <s v="En línea"/>
  </r>
  <r>
    <s v="01649843"/>
    <s v="03/02/2025"/>
    <s v="08:22"/>
    <s v="OGA18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2931"/>
    <s v="En línea"/>
  </r>
  <r>
    <s v="01649860"/>
    <s v="03/02/2025"/>
    <s v="08:39"/>
    <s v="OFQ73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3850"/>
    <s v="En línea"/>
  </r>
  <r>
    <s v="02717900"/>
    <s v="03/02/2025"/>
    <s v="14:38"/>
    <s v="OFQ75E"/>
    <x v="0"/>
    <s v="BOGOTÁ, D.C."/>
    <x v="0"/>
    <x v="0"/>
    <n v="15690"/>
    <n v="1"/>
    <n v="15690"/>
    <n v="15690"/>
    <s v="1000800920461005"/>
    <n v="16129.73"/>
    <n v="16129.73"/>
    <x v="2"/>
    <x v="1"/>
    <x v="16"/>
    <n v="1005"/>
    <n v="10008009"/>
    <s v="SABANA"/>
    <n v="2046"/>
    <s v="Combustibles"/>
    <s v="0040007354"/>
    <x v="0"/>
    <s v="45595"/>
    <s v="En línea"/>
  </r>
  <r>
    <s v="02717908"/>
    <s v="03/02/2025"/>
    <s v="14:45"/>
    <s v="OFM62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8667"/>
    <s v="En línea"/>
  </r>
  <r>
    <s v="02717827"/>
    <s v="03/02/2025"/>
    <s v="12:57"/>
    <s v="OFM70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0625"/>
    <s v="En línea"/>
  </r>
  <r>
    <s v="01650263"/>
    <s v="03/02/2025"/>
    <s v="19:39"/>
    <s v="OAM91E"/>
    <x v="0"/>
    <s v="BOGOTÁ, D.C."/>
    <x v="0"/>
    <x v="0"/>
    <n v="15690"/>
    <n v="1"/>
    <n v="15690"/>
    <n v="15690"/>
    <s v="1000800920461005"/>
    <n v="16129.73"/>
    <n v="16129.73"/>
    <x v="2"/>
    <x v="1"/>
    <x v="16"/>
    <n v="1005"/>
    <n v="10008009"/>
    <s v="SABANA"/>
    <n v="2046"/>
    <s v="Combustibles"/>
    <s v="0040007354"/>
    <x v="0"/>
    <s v="58101"/>
    <s v="En línea"/>
  </r>
  <r>
    <s v="01649893"/>
    <s v="03/02/2025"/>
    <s v="09:34"/>
    <s v="GCX077"/>
    <x v="0"/>
    <s v="BOGOTÁ, D.C."/>
    <x v="0"/>
    <x v="1"/>
    <n v="40383.279999999999"/>
    <n v="3.8980000000000001"/>
    <n v="10360"/>
    <n v="10360"/>
    <s v="1000800920461005"/>
    <n v="10510.43"/>
    <n v="40969.656139999999"/>
    <x v="2"/>
    <x v="1"/>
    <x v="16"/>
    <n v="1005"/>
    <n v="10008009"/>
    <s v="SABANA"/>
    <n v="2046"/>
    <s v="Combustibles"/>
    <s v="0040007354"/>
    <x v="0"/>
    <s v="99225"/>
    <s v="En línea"/>
  </r>
  <r>
    <s v="02718214"/>
    <s v="03/02/2025"/>
    <s v="22:57"/>
    <s v="JQU991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5578"/>
    <s v="En línea"/>
  </r>
  <r>
    <s v="01650233"/>
    <s v="03/02/2025"/>
    <s v="18:55"/>
    <s v="GCX076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07862"/>
    <s v="En línea"/>
  </r>
  <r>
    <s v="01650325"/>
    <s v="03/02/2025"/>
    <s v="21:07"/>
    <s v="OBI886"/>
    <x v="0"/>
    <s v="BOGOTÁ, D.C."/>
    <x v="0"/>
    <x v="1"/>
    <n v="31080"/>
    <n v="3"/>
    <n v="10360"/>
    <n v="10360"/>
    <s v="1000800920461005"/>
    <n v="10510.43"/>
    <n v="31531.29"/>
    <x v="2"/>
    <x v="1"/>
    <x v="16"/>
    <n v="1005"/>
    <n v="10008009"/>
    <s v="SABANA"/>
    <n v="2046"/>
    <s v="Combustibles"/>
    <s v="0040007354"/>
    <x v="0"/>
    <s v="402351"/>
    <s v="En línea"/>
  </r>
  <r>
    <s v="02718073"/>
    <s v="03/02/2025"/>
    <s v="18:37"/>
    <s v="OLO555"/>
    <x v="0"/>
    <s v="BOGOTÁ, D.C."/>
    <x v="0"/>
    <x v="1"/>
    <n v="82880"/>
    <n v="8"/>
    <n v="10360"/>
    <n v="10360"/>
    <s v="1000800920461005"/>
    <n v="10510.43"/>
    <n v="84083.44"/>
    <x v="2"/>
    <x v="1"/>
    <x v="16"/>
    <n v="1005"/>
    <n v="10008009"/>
    <s v="SABANA"/>
    <n v="2046"/>
    <s v="Combustibles"/>
    <s v="0040007354"/>
    <x v="0"/>
    <s v="136893"/>
    <s v="En línea"/>
  </r>
  <r>
    <s v="03478792"/>
    <s v="03/02/2025"/>
    <s v="19:51"/>
    <s v="LIT152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13696"/>
    <s v="En línea"/>
  </r>
  <r>
    <s v="0475867"/>
    <s v="03/02/2025"/>
    <s v="08:48"/>
    <s v="OFY23E"/>
    <x v="0"/>
    <s v="BOGOTÁ, D.C."/>
    <x v="0"/>
    <x v="0"/>
    <n v="23685"/>
    <n v="1.5"/>
    <n v="15790"/>
    <n v="157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84524"/>
    <s v="En línea"/>
  </r>
  <r>
    <s v="02103324"/>
    <s v="03/02/2025"/>
    <s v="08:22"/>
    <s v="OFL05E"/>
    <x v="0"/>
    <s v="BOGOTÁ, D.C."/>
    <x v="0"/>
    <x v="0"/>
    <n v="23685"/>
    <n v="1.5"/>
    <n v="15790"/>
    <n v="157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32623"/>
    <s v="En línea"/>
  </r>
  <r>
    <s v="03119436"/>
    <s v="03/02/2025"/>
    <s v="12:41"/>
    <s v="OFO12E"/>
    <x v="0"/>
    <s v="BOGOTÁ, D.C."/>
    <x v="0"/>
    <x v="0"/>
    <n v="19532.23"/>
    <n v="1.2370000000000001"/>
    <n v="15790"/>
    <n v="15790"/>
    <s v="1000800923041005"/>
    <n v="16129.73"/>
    <n v="19952.476010000002"/>
    <x v="0"/>
    <x v="1"/>
    <x v="16"/>
    <n v="1005"/>
    <n v="10008009"/>
    <s v="SABANA"/>
    <n v="2304"/>
    <s v="Combustibles"/>
    <s v="0040007354"/>
    <x v="0"/>
    <s v="95790"/>
    <s v="En línea"/>
  </r>
  <r>
    <s v="011010027"/>
    <s v="03/02/2025"/>
    <s v="07:36"/>
    <s v="OKZ749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70221"/>
    <s v="En línea"/>
  </r>
  <r>
    <s v="02853195"/>
    <s v="03/02/2025"/>
    <s v="22:51"/>
    <s v="JQU992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99690"/>
    <s v="En línea"/>
  </r>
  <r>
    <s v="011010425"/>
    <s v="03/02/2025"/>
    <s v="14:52"/>
    <s v="OJY242"/>
    <x v="0"/>
    <s v="BOGOTÁ, D.C."/>
    <x v="0"/>
    <x v="1"/>
    <n v="373800"/>
    <n v="35"/>
    <n v="10680"/>
    <n v="10680"/>
    <s v="100080099281005"/>
    <n v="10510.43"/>
    <n v="367865.05"/>
    <x v="4"/>
    <x v="1"/>
    <x v="17"/>
    <n v="1005"/>
    <n v="10008009"/>
    <s v="SABANA"/>
    <n v="928"/>
    <s v="Combustibles"/>
    <s v="0040007354"/>
    <x v="0"/>
    <s v="66120"/>
    <s v="En línea"/>
  </r>
  <r>
    <s v="48884941"/>
    <s v="03/02/2025"/>
    <s v="12:04"/>
    <s v="OFP57E"/>
    <x v="0"/>
    <s v="BOGOTÁ, D.C."/>
    <x v="0"/>
    <x v="0"/>
    <n v="23872.799999999999"/>
    <n v="1.47"/>
    <n v="16240"/>
    <n v="16240"/>
    <s v="1000800935401005"/>
    <n v="16129.73"/>
    <n v="23710.703099999999"/>
    <x v="32"/>
    <x v="1"/>
    <x v="16"/>
    <n v="1005"/>
    <n v="10008009"/>
    <s v="SABANA"/>
    <n v="3540"/>
    <s v="Combustibles"/>
    <s v="0040007354"/>
    <x v="0"/>
    <s v="69957"/>
    <s v="En línea"/>
  </r>
  <r>
    <s v="48888018"/>
    <s v="03/02/2025"/>
    <s v="13:43"/>
    <s v="AWV04D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61061"/>
    <s v="En línea"/>
  </r>
  <r>
    <s v="48872240"/>
    <s v="03/02/2025"/>
    <s v="07:01"/>
    <s v="DDY40E"/>
    <x v="0"/>
    <s v="BOGOTÁ, D.C."/>
    <x v="0"/>
    <x v="0"/>
    <n v="32480"/>
    <n v="2"/>
    <n v="16240"/>
    <n v="16240"/>
    <s v="1000800935401005"/>
    <n v="16129.73"/>
    <n v="32259.46"/>
    <x v="32"/>
    <x v="1"/>
    <x v="16"/>
    <n v="1005"/>
    <n v="10008009"/>
    <s v="SABANA"/>
    <n v="3540"/>
    <s v="Combustibles"/>
    <s v="0040007354"/>
    <x v="0"/>
    <s v="55508"/>
    <s v="En línea"/>
  </r>
  <r>
    <s v="48890027"/>
    <s v="03/02/2025"/>
    <s v="14:45"/>
    <s v="OBI490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90235"/>
    <s v="En línea"/>
  </r>
  <r>
    <s v="48890239"/>
    <s v="03/02/2025"/>
    <s v="14:52"/>
    <s v="OEU937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7209"/>
    <s v="En línea"/>
  </r>
  <r>
    <s v="48898672"/>
    <s v="03/02/2025"/>
    <s v="19:01"/>
    <s v="OLO316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0447"/>
    <s v="En línea"/>
  </r>
  <r>
    <s v="48900080"/>
    <s v="03/02/2025"/>
    <s v="19:52"/>
    <s v="LHF14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8654"/>
    <s v="En línea"/>
  </r>
  <r>
    <s v="48901192"/>
    <s v="03/02/2025"/>
    <s v="20:39"/>
    <s v="OJX056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69010"/>
    <s v="En línea"/>
  </r>
  <r>
    <s v="48901344"/>
    <s v="03/02/2025"/>
    <s v="20:47"/>
    <s v="LIS731"/>
    <x v="0"/>
    <s v="BOGOTÁ, D.C."/>
    <x v="0"/>
    <x v="0"/>
    <n v="30466.240000000002"/>
    <n v="1.8759999999999999"/>
    <n v="16240"/>
    <n v="16240"/>
    <s v="1000800935401005"/>
    <n v="16129.73"/>
    <n v="30259.373479999998"/>
    <x v="32"/>
    <x v="1"/>
    <x v="16"/>
    <n v="1005"/>
    <n v="10008009"/>
    <s v="SABANA"/>
    <n v="3540"/>
    <s v="Combustibles"/>
    <s v="0040007354"/>
    <x v="0"/>
    <s v="56406"/>
    <s v="En línea"/>
  </r>
  <r>
    <s v="48901519"/>
    <s v="03/02/2025"/>
    <s v="20:54"/>
    <s v="LHF28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0614"/>
    <s v="En línea"/>
  </r>
  <r>
    <s v="48900627"/>
    <s v="03/02/2025"/>
    <s v="20:13"/>
    <s v="DDU38E"/>
    <x v="0"/>
    <s v="BOGOTÁ, D.C."/>
    <x v="0"/>
    <x v="0"/>
    <n v="22882.16"/>
    <n v="1.409"/>
    <n v="16240"/>
    <n v="16240"/>
    <s v="1000800935401005"/>
    <n v="16129.73"/>
    <n v="22726.789570000001"/>
    <x v="32"/>
    <x v="1"/>
    <x v="16"/>
    <n v="1005"/>
    <n v="10008009"/>
    <s v="SABANA"/>
    <n v="3540"/>
    <s v="Combustibles"/>
    <s v="0040007354"/>
    <x v="0"/>
    <s v="68347"/>
    <s v="En línea"/>
  </r>
  <r>
    <s v="48901175"/>
    <s v="03/02/2025"/>
    <s v="20:38"/>
    <s v="JQV270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51110"/>
    <s v="En línea"/>
  </r>
  <r>
    <s v="48901482"/>
    <s v="03/02/2025"/>
    <s v="20:53"/>
    <s v="OAN44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67113"/>
    <s v="En línea"/>
  </r>
  <r>
    <s v="48901728"/>
    <s v="03/02/2025"/>
    <s v="21:06"/>
    <s v="OKZ584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6975"/>
    <s v="En línea"/>
  </r>
  <r>
    <s v="48902627"/>
    <s v="03/02/2025"/>
    <s v="21:58"/>
    <s v="ODT171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6795"/>
    <s v="En línea"/>
  </r>
  <r>
    <s v="48901939"/>
    <s v="03/02/2025"/>
    <s v="21:17"/>
    <s v="OLN188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42703"/>
    <s v="En línea"/>
  </r>
  <r>
    <s v="48871741"/>
    <s v="03/02/2025"/>
    <s v="06:48"/>
    <s v="OJX078"/>
    <x v="0"/>
    <s v="BOGOTÁ, D.C."/>
    <x v="0"/>
    <x v="0"/>
    <n v="50603.839999999997"/>
    <n v="3.1160000000000001"/>
    <n v="16240"/>
    <n v="16240"/>
    <s v="1000800935401005"/>
    <n v="16129.73"/>
    <n v="50260.238680000002"/>
    <x v="32"/>
    <x v="1"/>
    <x v="16"/>
    <n v="1005"/>
    <n v="10008009"/>
    <s v="SABANA"/>
    <n v="3540"/>
    <s v="Combustibles"/>
    <s v="0040007354"/>
    <x v="0"/>
    <s v="203004"/>
    <s v="En línea"/>
  </r>
  <r>
    <s v="48872653"/>
    <s v="03/02/2025"/>
    <s v="07:11"/>
    <s v="OFL16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1154"/>
    <s v="En línea"/>
  </r>
  <r>
    <s v="48878781"/>
    <s v="03/02/2025"/>
    <s v="09:15"/>
    <s v="OLN290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25764"/>
    <s v="En línea"/>
  </r>
  <r>
    <s v="48880518"/>
    <s v="03/02/2025"/>
    <s v="09:56"/>
    <s v="DDU86E"/>
    <x v="0"/>
    <s v="BOGOTÁ, D.C."/>
    <x v="0"/>
    <x v="0"/>
    <n v="23077.040000000001"/>
    <n v="1.421"/>
    <n v="16240"/>
    <n v="16240"/>
    <s v="1000800935401005"/>
    <n v="16129.73"/>
    <n v="22920.34633"/>
    <x v="32"/>
    <x v="1"/>
    <x v="16"/>
    <n v="1005"/>
    <n v="10008009"/>
    <s v="SABANA"/>
    <n v="3540"/>
    <s v="Combustibles"/>
    <s v="0040007354"/>
    <x v="0"/>
    <s v="63239"/>
    <s v="En línea"/>
  </r>
  <r>
    <s v="48882526"/>
    <s v="03/02/2025"/>
    <s v="10:50"/>
    <s v="LHE12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18603"/>
    <s v="En línea"/>
  </r>
  <r>
    <s v="48885179"/>
    <s v="03/02/2025"/>
    <s v="12:12"/>
    <s v="OBI927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403595"/>
    <s v="En línea"/>
  </r>
  <r>
    <s v="48879402"/>
    <s v="03/02/2025"/>
    <s v="09:29"/>
    <s v="LIS750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29520"/>
    <s v="En línea"/>
  </r>
  <r>
    <s v="02338157"/>
    <s v="03/02/2025"/>
    <s v="10:16"/>
    <s v="OFT54E"/>
    <x v="0"/>
    <s v="BOGOTÁ, D.C."/>
    <x v="0"/>
    <x v="0"/>
    <n v="23685"/>
    <n v="1.5"/>
    <n v="15790"/>
    <n v="15790"/>
    <s v="1000800935811005"/>
    <n v="16129.73"/>
    <n v="24194.595000000001"/>
    <x v="7"/>
    <x v="1"/>
    <x v="16"/>
    <n v="1005"/>
    <n v="10008009"/>
    <s v="SABANA"/>
    <n v="3581"/>
    <s v="Combustibles"/>
    <s v="0040007354"/>
    <x v="0"/>
    <s v="44581"/>
    <s v="En línea"/>
  </r>
  <r>
    <s v="01467184"/>
    <s v="03/02/2025"/>
    <s v="01:46"/>
    <s v="GCX092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43659"/>
    <s v="En línea"/>
  </r>
  <r>
    <s v="01467901"/>
    <s v="03/02/2025"/>
    <s v="22:09"/>
    <s v="OLO592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7781"/>
    <s v="En línea"/>
  </r>
  <r>
    <s v="03164303"/>
    <s v="03/02/2025"/>
    <s v="14:13"/>
    <s v="OFL88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7779"/>
    <s v="En línea"/>
  </r>
  <r>
    <s v="03164337"/>
    <s v="03/02/2025"/>
    <s v="15:32"/>
    <s v="OFX43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39866"/>
    <s v="En línea"/>
  </r>
  <r>
    <s v="02492306"/>
    <s v="03/02/2025"/>
    <s v="18:46"/>
    <s v="OFZ52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61537"/>
    <s v="En línea"/>
  </r>
  <r>
    <s v="01625108"/>
    <s v="03/02/2025"/>
    <s v="19:56"/>
    <s v="OKZ582"/>
    <x v="0"/>
    <s v="BOGOTÁ, D.C."/>
    <x v="0"/>
    <x v="0"/>
    <n v="62520"/>
    <n v="4"/>
    <n v="15630"/>
    <n v="15630"/>
    <s v="100080099301005"/>
    <n v="16129.73"/>
    <n v="64518.92"/>
    <x v="33"/>
    <x v="1"/>
    <x v="17"/>
    <n v="1005"/>
    <n v="10008009"/>
    <s v="SABANA"/>
    <n v="930"/>
    <s v="Combustibles"/>
    <s v="0040007354"/>
    <x v="0"/>
    <s v="158601"/>
    <s v="En línea"/>
  </r>
  <r>
    <s v="02784387"/>
    <s v="03/02/2025"/>
    <s v="00:29"/>
    <s v="GCX143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47180"/>
    <s v="En línea"/>
  </r>
  <r>
    <s v="01467544"/>
    <s v="03/02/2025"/>
    <s v="10:59"/>
    <s v="LHH07F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15486"/>
    <s v="En línea"/>
  </r>
  <r>
    <s v="02361095"/>
    <s v="03/02/2025"/>
    <s v="10:12"/>
    <s v="OJX059"/>
    <x v="0"/>
    <s v="BOGOTÁ, D.C."/>
    <x v="0"/>
    <x v="0"/>
    <n v="47487"/>
    <n v="3"/>
    <n v="15829"/>
    <n v="15829"/>
    <s v="1000800925901005"/>
    <n v="16129.73"/>
    <n v="48389.19"/>
    <x v="20"/>
    <x v="1"/>
    <x v="16"/>
    <n v="1005"/>
    <n v="10008009"/>
    <s v="SABANA"/>
    <n v="2590"/>
    <s v="Combustibles"/>
    <s v="0040007354"/>
    <x v="0"/>
    <s v="166987"/>
    <s v="En línea"/>
  </r>
  <r>
    <s v="01467471"/>
    <s v="03/02/2025"/>
    <s v="08:55"/>
    <s v="DDU47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6072"/>
    <s v="En línea"/>
  </r>
  <r>
    <s v="01467563"/>
    <s v="03/02/2025"/>
    <s v="11:40"/>
    <s v="OEU912"/>
    <x v="0"/>
    <s v="BOGOTÁ, D.C."/>
    <x v="0"/>
    <x v="0"/>
    <n v="47487"/>
    <n v="3"/>
    <n v="15829"/>
    <n v="15829"/>
    <s v="1000800925901005"/>
    <n v="16129.73"/>
    <n v="48389.19"/>
    <x v="20"/>
    <x v="1"/>
    <x v="16"/>
    <n v="1005"/>
    <n v="10008009"/>
    <s v="SABANA"/>
    <n v="2590"/>
    <s v="Combustibles"/>
    <s v="0040007354"/>
    <x v="0"/>
    <s v="162795"/>
    <s v="En línea"/>
  </r>
  <r>
    <s v="01467730"/>
    <s v="03/02/2025"/>
    <s v="17:26"/>
    <s v="OJX040"/>
    <x v="0"/>
    <s v="BOGOTÁ, D.C."/>
    <x v="0"/>
    <x v="0"/>
    <n v="79145"/>
    <n v="5"/>
    <n v="15829"/>
    <n v="15829"/>
    <s v="1000800925901005"/>
    <n v="16129.73"/>
    <n v="80648.649999999994"/>
    <x v="20"/>
    <x v="1"/>
    <x v="16"/>
    <n v="1005"/>
    <n v="10008009"/>
    <s v="SABANA"/>
    <n v="2590"/>
    <s v="Combustibles"/>
    <s v="0040007354"/>
    <x v="0"/>
    <s v="220836"/>
    <s v="En línea"/>
  </r>
  <r>
    <s v="01467951"/>
    <s v="03/02/2025"/>
    <s v="23:47"/>
    <s v="OFY86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8213"/>
    <s v="En línea"/>
  </r>
  <r>
    <s v="01467953"/>
    <s v="03/02/2025"/>
    <s v="23:48"/>
    <s v="MMO61C"/>
    <x v="0"/>
    <s v="BOGOTÁ, D.C."/>
    <x v="0"/>
    <x v="0"/>
    <n v="23696.012999999999"/>
    <n v="1.4970000000000001"/>
    <n v="15829"/>
    <n v="15829"/>
    <s v="1000800925901005"/>
    <n v="16129.73"/>
    <n v="24146.205809999999"/>
    <x v="20"/>
    <x v="1"/>
    <x v="16"/>
    <n v="1005"/>
    <n v="10008009"/>
    <s v="SABANA"/>
    <n v="2590"/>
    <s v="Combustibles"/>
    <s v="0040007354"/>
    <x v="0"/>
    <s v="51529"/>
    <s v="En línea"/>
  </r>
  <r>
    <s v="02745668"/>
    <s v="03/02/2025"/>
    <s v="01:10"/>
    <s v="OLO498"/>
    <x v="2"/>
    <s v="BOGOTÁ, D.C."/>
    <x v="0"/>
    <x v="1"/>
    <n v="163071.04999999999"/>
    <n v="15.695"/>
    <n v="10390"/>
    <n v="10390"/>
    <s v="100080091361267"/>
    <n v="10697.3"/>
    <n v="167894.12349999999"/>
    <x v="13"/>
    <x v="1"/>
    <x v="19"/>
    <n v="267"/>
    <n v="10008009"/>
    <s v="SABANA"/>
    <n v="1361"/>
    <s v="Combustibles"/>
    <s v="0040006107"/>
    <x v="0"/>
    <s v="64227"/>
    <s v="En línea"/>
  </r>
  <r>
    <s v="03754127"/>
    <s v="03/02/2025"/>
    <s v="14:12"/>
    <s v="OFO57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60451"/>
    <s v="En línea"/>
  </r>
  <r>
    <s v="02692125"/>
    <s v="03/02/2025"/>
    <s v="15:49"/>
    <s v="LIS857"/>
    <x v="0"/>
    <s v="BOGOTÁ, D.C."/>
    <x v="0"/>
    <x v="0"/>
    <n v="93780"/>
    <n v="6"/>
    <n v="15630"/>
    <n v="15630"/>
    <s v="100080099291005"/>
    <n v="16129.73"/>
    <n v="96778.38"/>
    <x v="9"/>
    <x v="1"/>
    <x v="17"/>
    <n v="1005"/>
    <n v="10008009"/>
    <s v="SABANA"/>
    <n v="929"/>
    <s v="Combustibles"/>
    <s v="0040007354"/>
    <x v="0"/>
    <s v="18143"/>
    <s v="En línea"/>
  </r>
  <r>
    <s v="2352038"/>
    <s v="03/02/2025"/>
    <s v="19:18"/>
    <s v="LIS759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26466"/>
    <s v="En línea"/>
  </r>
  <r>
    <s v="2352161"/>
    <s v="03/02/2025"/>
    <s v="21:37"/>
    <s v="LIS753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12646"/>
    <s v="En línea"/>
  </r>
  <r>
    <s v="02718153"/>
    <s v="03/02/2025"/>
    <s v="20:49"/>
    <s v="OJX952"/>
    <x v="12"/>
    <s v="BOGOTÁ, D.C."/>
    <x v="0"/>
    <x v="1"/>
    <n v="112126.28"/>
    <n v="10.823"/>
    <n v="10360"/>
    <n v="10360"/>
    <s v="1000800920461012"/>
    <n v="10552.49"/>
    <n v="114209.59927000001"/>
    <x v="2"/>
    <x v="1"/>
    <x v="29"/>
    <n v="1012"/>
    <n v="10008009"/>
    <s v="SABANA"/>
    <n v="2046"/>
    <s v="Combustibles"/>
    <s v="0040006507"/>
    <x v="0"/>
    <s v="324667"/>
    <s v="En línea"/>
  </r>
  <r>
    <s v="01482672"/>
    <s v="03/02/2025"/>
    <s v="07:26"/>
    <s v="OFJ15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84247"/>
    <s v="En línea"/>
  </r>
  <r>
    <s v="02426297"/>
    <s v="03/02/2025"/>
    <s v="19:08"/>
    <s v="LHG87F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38523"/>
    <s v="En línea"/>
  </r>
  <r>
    <s v="01483114"/>
    <s v="03/02/2025"/>
    <s v="23:15"/>
    <s v="LBM22F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29858"/>
    <s v="En línea"/>
  </r>
  <r>
    <s v="2741433"/>
    <s v="03/02/2025"/>
    <s v="11:47"/>
    <s v="ODT186"/>
    <x v="0"/>
    <s v="BOGOTÁ, D.C."/>
    <x v="0"/>
    <x v="0"/>
    <n v="79900"/>
    <n v="5"/>
    <n v="15980"/>
    <n v="15980"/>
    <s v="1000800911051005"/>
    <n v="16129.73"/>
    <n v="80648.649999999994"/>
    <x v="38"/>
    <x v="1"/>
    <x v="17"/>
    <n v="1005"/>
    <n v="10008009"/>
    <s v="SABANA"/>
    <n v="1105"/>
    <s v="Combustibles"/>
    <s v="0040007354"/>
    <x v="0"/>
    <s v="174950"/>
    <s v="En línea"/>
  </r>
  <r>
    <s v="2741436"/>
    <s v="03/02/2025"/>
    <s v="11:56"/>
    <s v="OFL08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43037"/>
    <s v="En línea"/>
  </r>
  <r>
    <s v="2741300"/>
    <s v="03/02/2025"/>
    <s v="06:46"/>
    <s v="OFO02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92762"/>
    <s v="En línea"/>
  </r>
  <r>
    <s v="2741491"/>
    <s v="03/02/2025"/>
    <s v="14:32"/>
    <s v="OAN81E"/>
    <x v="0"/>
    <s v="BOGOTÁ, D.C."/>
    <x v="0"/>
    <x v="0"/>
    <n v="31960"/>
    <n v="2"/>
    <n v="15980"/>
    <n v="15980"/>
    <s v="1000800911051005"/>
    <n v="16129.73"/>
    <n v="32259.46"/>
    <x v="38"/>
    <x v="1"/>
    <x v="17"/>
    <n v="1005"/>
    <n v="10008009"/>
    <s v="SABANA"/>
    <n v="1105"/>
    <s v="Combustibles"/>
    <s v="0040007354"/>
    <x v="0"/>
    <s v="59431"/>
    <s v="En línea"/>
  </r>
  <r>
    <s v="2741541"/>
    <s v="03/02/2025"/>
    <s v="16:08"/>
    <s v="OKZ835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58050"/>
    <s v="En línea"/>
  </r>
  <r>
    <s v="2741626"/>
    <s v="03/02/2025"/>
    <s v="19:17"/>
    <s v="DDX43E"/>
    <x v="0"/>
    <s v="BOGOTÁ, D.C."/>
    <x v="0"/>
    <x v="0"/>
    <n v="15980"/>
    <n v="1"/>
    <n v="15980"/>
    <n v="15980"/>
    <s v="1000800911051005"/>
    <n v="16129.73"/>
    <n v="16129.73"/>
    <x v="38"/>
    <x v="1"/>
    <x v="17"/>
    <n v="1005"/>
    <n v="10008009"/>
    <s v="SABANA"/>
    <n v="1105"/>
    <s v="Combustibles"/>
    <s v="0040007354"/>
    <x v="0"/>
    <s v="81511"/>
    <s v="En línea"/>
  </r>
  <r>
    <s v="2741649"/>
    <s v="03/02/2025"/>
    <s v="20:42"/>
    <s v="OAM81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88267"/>
    <s v="En línea"/>
  </r>
  <r>
    <s v="2741329"/>
    <s v="03/02/2025"/>
    <s v="07:52"/>
    <s v="LHA66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5413"/>
    <s v="En línea"/>
  </r>
  <r>
    <s v="2741380"/>
    <s v="03/02/2025"/>
    <s v="10:00"/>
    <s v="OFT96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8637"/>
    <s v="En línea"/>
  </r>
  <r>
    <s v="2741672"/>
    <s v="03/02/2025"/>
    <s v="23:48"/>
    <s v="JQV015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11748"/>
    <s v="En línea"/>
  </r>
  <r>
    <s v="2741283"/>
    <s v="03/02/2025"/>
    <s v="06:14"/>
    <s v="OLN091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28068"/>
    <s v="En línea"/>
  </r>
  <r>
    <s v="2351086"/>
    <s v="03/02/2025"/>
    <s v="00:18"/>
    <s v="DDP71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41265"/>
    <s v="En línea"/>
  </r>
  <r>
    <s v="2351217"/>
    <s v="03/02/2025"/>
    <s v="06:24"/>
    <s v="OFY49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31824"/>
    <s v="En línea"/>
  </r>
  <r>
    <s v="02745878"/>
    <s v="03/02/2025"/>
    <s v="07:12"/>
    <s v="DDQ1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8487"/>
    <s v="En línea"/>
  </r>
  <r>
    <s v="02745866"/>
    <s v="03/02/2025"/>
    <s v="07:03"/>
    <s v="OFW0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76510"/>
    <s v="En línea"/>
  </r>
  <r>
    <s v="01757991"/>
    <s v="03/02/2025"/>
    <s v="17:22"/>
    <s v="OFW21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90556"/>
    <s v="En línea"/>
  </r>
  <r>
    <s v="02746392"/>
    <s v="03/02/2025"/>
    <s v="15:39"/>
    <s v="DDQ13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83764"/>
    <s v="En línea"/>
  </r>
  <r>
    <s v="02715064"/>
    <s v="03/02/2025"/>
    <s v="07:27"/>
    <s v="DDP69E"/>
    <x v="0"/>
    <s v="BOGOTÁ, D.C."/>
    <x v="0"/>
    <x v="0"/>
    <n v="23445"/>
    <n v="1.5"/>
    <n v="15630"/>
    <n v="15630"/>
    <s v="1000800914641005"/>
    <n v="16129.73"/>
    <n v="24194.595000000001"/>
    <x v="47"/>
    <x v="1"/>
    <x v="17"/>
    <n v="1005"/>
    <n v="10008009"/>
    <s v="SABANA"/>
    <n v="1464"/>
    <s v="Combustibles"/>
    <s v="0040007354"/>
    <x v="0"/>
    <s v="72661"/>
    <s v="En línea"/>
  </r>
  <r>
    <s v="03250764"/>
    <s v="03/02/2025"/>
    <s v="10:56"/>
    <s v="OAN14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7819"/>
    <s v="En línea"/>
  </r>
  <r>
    <s v="02240886"/>
    <s v="03/02/2025"/>
    <s v="13:03"/>
    <s v="OLN154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49711"/>
    <s v="En línea"/>
  </r>
  <r>
    <s v="04189782"/>
    <s v="03/02/2025"/>
    <s v="14:09"/>
    <s v="OAM7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9017"/>
    <s v="En línea"/>
  </r>
  <r>
    <s v="02240899"/>
    <s v="03/02/2025"/>
    <s v="14:08"/>
    <s v="AWV07D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95856"/>
    <s v="En línea"/>
  </r>
  <r>
    <s v="03250828"/>
    <s v="03/02/2025"/>
    <s v="14:25"/>
    <s v="OAN4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2941"/>
    <s v="En línea"/>
  </r>
  <r>
    <s v="03250902"/>
    <s v="03/02/2025"/>
    <s v="18:45"/>
    <s v="OFZ8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31070"/>
    <s v="En línea"/>
  </r>
  <r>
    <s v="02240989"/>
    <s v="03/02/2025"/>
    <s v="19:35"/>
    <s v="OAM3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2262"/>
    <s v="En línea"/>
  </r>
  <r>
    <s v="04189704"/>
    <s v="03/02/2025"/>
    <s v="09:03"/>
    <s v="LIS730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46885"/>
    <s v="En línea"/>
  </r>
  <r>
    <s v="01137984"/>
    <s v="03/02/2025"/>
    <s v="08:22"/>
    <s v="LIS735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27809"/>
    <s v="En línea"/>
  </r>
  <r>
    <s v="02240786"/>
    <s v="03/02/2025"/>
    <s v="08:37"/>
    <s v="LHE40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34902"/>
    <s v="En línea"/>
  </r>
  <r>
    <s v="02241000"/>
    <s v="03/02/2025"/>
    <s v="20:09"/>
    <s v="OLO476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14272"/>
    <s v="En línea"/>
  </r>
  <r>
    <s v="01138112"/>
    <s v="03/02/2025"/>
    <s v="20:38"/>
    <s v="LIT066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20280"/>
    <s v="En línea"/>
  </r>
  <r>
    <s v="01138099"/>
    <s v="03/02/2025"/>
    <s v="18:49"/>
    <s v="OLM902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72324"/>
    <s v="En línea"/>
  </r>
  <r>
    <s v="03250778"/>
    <s v="03/02/2025"/>
    <s v="11:50"/>
    <s v="OLM893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43052"/>
    <s v="En línea"/>
  </r>
  <r>
    <s v="02240747"/>
    <s v="03/02/2025"/>
    <s v="06:43"/>
    <s v="LIS824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32506"/>
    <s v="En línea"/>
  </r>
  <r>
    <s v="04189681"/>
    <s v="03/02/2025"/>
    <s v="08:05"/>
    <s v="LIS837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6519"/>
    <s v="En línea"/>
  </r>
  <r>
    <s v="03250715"/>
    <s v="03/02/2025"/>
    <s v="08:43"/>
    <s v="OKZ938"/>
    <x v="4"/>
    <s v="BOGOTÁ, D.C."/>
    <x v="0"/>
    <x v="0"/>
    <n v="151576.10999999999"/>
    <n v="9.8490000000000002"/>
    <n v="15390"/>
    <n v="15390"/>
    <s v="1000800915551660"/>
    <n v="16129.73"/>
    <n v="158861.71077000001"/>
    <x v="31"/>
    <x v="1"/>
    <x v="28"/>
    <n v="1660"/>
    <n v="10008009"/>
    <s v="SABANA"/>
    <n v="1555"/>
    <s v="Combustibles"/>
    <s v="0040006223"/>
    <x v="0"/>
    <s v="147048"/>
    <s v="En línea"/>
  </r>
  <r>
    <s v="04332163"/>
    <s v="03/02/2025"/>
    <s v="11:29"/>
    <s v="LHA52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9050"/>
    <s v="En línea"/>
  </r>
  <r>
    <s v="04332147"/>
    <s v="03/02/2025"/>
    <s v="11:05"/>
    <s v="OAP55E"/>
    <x v="0"/>
    <s v="BOGOTÁ, D.C."/>
    <x v="0"/>
    <x v="0"/>
    <n v="31020"/>
    <n v="2"/>
    <n v="15510"/>
    <n v="15510"/>
    <s v="1000800910401005"/>
    <n v="16129.73"/>
    <n v="32259.46"/>
    <x v="22"/>
    <x v="1"/>
    <x v="17"/>
    <n v="1005"/>
    <n v="10008009"/>
    <s v="SABANA"/>
    <n v="1040"/>
    <s v="Combustibles"/>
    <s v="0040007354"/>
    <x v="0"/>
    <s v="43390"/>
    <s v="En línea"/>
  </r>
  <r>
    <s v="02275694"/>
    <s v="03/02/2025"/>
    <s v="11:49"/>
    <s v="DDQ26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2969"/>
    <s v="En línea"/>
  </r>
  <r>
    <s v="01280535"/>
    <s v="03/02/2025"/>
    <s v="11:26"/>
    <s v="LHA47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22055"/>
    <s v="En línea"/>
  </r>
  <r>
    <s v="02275722"/>
    <s v="03/02/2025"/>
    <s v="12:53"/>
    <s v="DDN62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4034"/>
    <s v="En línea"/>
  </r>
  <r>
    <s v="01280584"/>
    <s v="03/02/2025"/>
    <s v="13:06"/>
    <s v="OFV16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5483"/>
    <s v="En línea"/>
  </r>
  <r>
    <s v="01280826"/>
    <s v="03/02/2025"/>
    <s v="21:02"/>
    <s v="OFY62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83080"/>
    <s v="En línea"/>
  </r>
  <r>
    <s v="04332517"/>
    <s v="03/02/2025"/>
    <s v="22:11"/>
    <s v="ODT188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67461"/>
    <s v="En línea"/>
  </r>
  <r>
    <s v="03171695"/>
    <s v="03/02/2025"/>
    <s v="06:53"/>
    <s v="JQV304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4827"/>
    <s v="En línea"/>
  </r>
  <r>
    <s v="03171914"/>
    <s v="03/02/2025"/>
    <s v="21:19"/>
    <s v="OLN122"/>
    <x v="0"/>
    <s v="BOGOTÁ, D.C."/>
    <x v="0"/>
    <x v="1"/>
    <n v="83920"/>
    <n v="8"/>
    <n v="10490"/>
    <n v="10490"/>
    <s v="1000800910401005"/>
    <n v="10510.43"/>
    <n v="84083.44"/>
    <x v="22"/>
    <x v="1"/>
    <x v="17"/>
    <n v="1005"/>
    <n v="10008009"/>
    <s v="SABANA"/>
    <n v="1040"/>
    <s v="Combustibles"/>
    <s v="0040007354"/>
    <x v="0"/>
    <s v="77050"/>
    <s v="En línea"/>
  </r>
  <r>
    <s v="04332167"/>
    <s v="03/02/2025"/>
    <s v="11:33"/>
    <s v="LIS778"/>
    <x v="0"/>
    <s v="BOGOTÁ, D.C."/>
    <x v="0"/>
    <x v="1"/>
    <n v="83920"/>
    <n v="8"/>
    <n v="10490"/>
    <n v="10490"/>
    <s v="1000800910401005"/>
    <n v="10510.43"/>
    <n v="84083.44"/>
    <x v="22"/>
    <x v="1"/>
    <x v="17"/>
    <n v="1005"/>
    <n v="10008009"/>
    <s v="SABANA"/>
    <n v="1040"/>
    <s v="Combustibles"/>
    <s v="0040007354"/>
    <x v="0"/>
    <s v="13055"/>
    <s v="En línea"/>
  </r>
  <r>
    <s v="04332531"/>
    <s v="03/02/2025"/>
    <s v="22:35"/>
    <s v="JQV30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29830"/>
    <s v="En línea"/>
  </r>
  <r>
    <s v="03171892"/>
    <s v="03/02/2025"/>
    <s v="19:00"/>
    <s v="LIS822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49301"/>
    <s v="En línea"/>
  </r>
  <r>
    <s v="04361143"/>
    <s v="03/02/2025"/>
    <s v="01:41"/>
    <s v="ODT165"/>
    <x v="0"/>
    <s v="BOGOTÁ, D.C."/>
    <x v="0"/>
    <x v="0"/>
    <n v="76950"/>
    <n v="5"/>
    <n v="15390"/>
    <n v="15390"/>
    <s v="1000800921601005"/>
    <n v="16129.73"/>
    <n v="80648.649999999994"/>
    <x v="23"/>
    <x v="1"/>
    <x v="16"/>
    <n v="1005"/>
    <n v="10008009"/>
    <s v="SABANA"/>
    <n v="2160"/>
    <s v="Combustibles"/>
    <s v="0040007354"/>
    <x v="0"/>
    <s v="140295"/>
    <s v="En línea"/>
  </r>
  <r>
    <s v="03478711"/>
    <s v="03/02/2025"/>
    <s v="17:33"/>
    <s v="OKZ842"/>
    <x v="0"/>
    <s v="BOGOTÁ, D.C."/>
    <x v="0"/>
    <x v="0"/>
    <n v="61560"/>
    <n v="4"/>
    <n v="15390"/>
    <n v="15390"/>
    <s v="1000800921601005"/>
    <n v="16129.73"/>
    <n v="64518.92"/>
    <x v="23"/>
    <x v="1"/>
    <x v="16"/>
    <n v="1005"/>
    <n v="10008009"/>
    <s v="SABANA"/>
    <n v="2160"/>
    <s v="Combustibles"/>
    <s v="0040007354"/>
    <x v="0"/>
    <s v="212454"/>
    <s v="En línea"/>
  </r>
  <r>
    <s v="02421913"/>
    <s v="03/02/2025"/>
    <s v="20:12"/>
    <s v="OLN186"/>
    <x v="0"/>
    <s v="BOGOTÁ, D.C."/>
    <x v="0"/>
    <x v="0"/>
    <n v="61560"/>
    <n v="4"/>
    <n v="15390"/>
    <n v="15390"/>
    <s v="1000800921601005"/>
    <n v="16129.73"/>
    <n v="64518.92"/>
    <x v="23"/>
    <x v="1"/>
    <x v="16"/>
    <n v="1005"/>
    <n v="10008009"/>
    <s v="SABANA"/>
    <n v="2160"/>
    <s v="Combustibles"/>
    <s v="0040007354"/>
    <x v="0"/>
    <s v="122603"/>
    <s v="En línea"/>
  </r>
  <r>
    <s v="04361640"/>
    <s v="03/02/2025"/>
    <s v="21:08"/>
    <s v="OLN283"/>
    <x v="0"/>
    <s v="BOGOTÁ, D.C."/>
    <x v="0"/>
    <x v="0"/>
    <n v="46170"/>
    <n v="3"/>
    <n v="15390"/>
    <n v="15390"/>
    <s v="1000800921601005"/>
    <n v="16129.73"/>
    <n v="48389.19"/>
    <x v="23"/>
    <x v="1"/>
    <x v="16"/>
    <n v="1005"/>
    <n v="10008009"/>
    <s v="SABANA"/>
    <n v="2160"/>
    <s v="Combustibles"/>
    <s v="0040007354"/>
    <x v="0"/>
    <s v="125890"/>
    <s v="En línea"/>
  </r>
  <r>
    <s v="01335582"/>
    <s v="03/02/2025"/>
    <s v="10:46"/>
    <s v="OGA84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71765"/>
    <s v="En línea"/>
  </r>
  <r>
    <s v="01335532"/>
    <s v="03/02/2025"/>
    <s v="10:02"/>
    <s v="OAP51E"/>
    <x v="0"/>
    <s v="BOGOTÁ, D.C."/>
    <x v="0"/>
    <x v="0"/>
    <n v="30780"/>
    <n v="2"/>
    <n v="15390"/>
    <n v="15390"/>
    <s v="1000800921601005"/>
    <n v="16129.73"/>
    <n v="32259.46"/>
    <x v="23"/>
    <x v="1"/>
    <x v="16"/>
    <n v="1005"/>
    <n v="10008009"/>
    <s v="SABANA"/>
    <n v="2160"/>
    <s v="Combustibles"/>
    <s v="0040007354"/>
    <x v="0"/>
    <s v="38980"/>
    <s v="En línea"/>
  </r>
  <r>
    <s v="01440327"/>
    <s v="03/02/2025"/>
    <s v="05:39"/>
    <s v="JQV093"/>
    <x v="6"/>
    <s v="BOGOTÁ, D.C."/>
    <x v="0"/>
    <x v="0"/>
    <n v="136991.06"/>
    <n v="8.8610000000000007"/>
    <n v="15460"/>
    <n v="15460"/>
    <s v="100080091925865"/>
    <n v="16140.01"/>
    <n v="143016.62861000001"/>
    <x v="26"/>
    <x v="1"/>
    <x v="27"/>
    <n v="865"/>
    <n v="10008009"/>
    <s v="SABANA"/>
    <n v="1925"/>
    <s v="Combustibles"/>
    <s v="0040006277"/>
    <x v="0"/>
    <s v="86347"/>
    <s v="En línea"/>
  </r>
  <r>
    <s v="02784407"/>
    <s v="03/02/2025"/>
    <s v="01:34"/>
    <s v="OFM17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5076"/>
    <s v="En línea"/>
  </r>
  <r>
    <s v="02784443"/>
    <s v="03/02/2025"/>
    <s v="04:11"/>
    <s v="OFM2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5868"/>
    <s v="En línea"/>
  </r>
  <r>
    <s v="02784793"/>
    <s v="03/02/2025"/>
    <s v="10:44"/>
    <s v="OFX93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1125"/>
    <s v="En línea"/>
  </r>
  <r>
    <s v="01508856"/>
    <s v="03/02/2025"/>
    <s v="18:36"/>
    <s v="OFL8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5511"/>
    <s v="En línea"/>
  </r>
  <r>
    <s v="02785567"/>
    <s v="03/02/2025"/>
    <s v="23:54"/>
    <s v="OFM4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39876"/>
    <s v="En línea"/>
  </r>
  <r>
    <s v="02784862"/>
    <s v="03/02/2025"/>
    <s v="12:01"/>
    <s v="OGA3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0252"/>
    <s v="En línea"/>
  </r>
  <r>
    <s v="02785101"/>
    <s v="03/02/2025"/>
    <s v="16:24"/>
    <s v="LHB96F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25806"/>
    <s v="En línea"/>
  </r>
  <r>
    <s v="02785166"/>
    <s v="03/02/2025"/>
    <s v="17:04"/>
    <s v="OFO70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4182"/>
    <s v="En línea"/>
  </r>
  <r>
    <s v="02785322"/>
    <s v="03/02/2025"/>
    <s v="19:16"/>
    <s v="OFM0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0490"/>
    <s v="En línea"/>
  </r>
  <r>
    <s v="02462466"/>
    <s v="03/02/2025"/>
    <s v="07:02"/>
    <s v="OBI772"/>
    <x v="10"/>
    <s v="BOGOTÁ, D.C."/>
    <x v="0"/>
    <x v="1"/>
    <n v="113923.33"/>
    <n v="10.657"/>
    <n v="10690"/>
    <n v="10690"/>
    <s v="100080091039465"/>
    <n v="10704.89"/>
    <n v="114082.01272999999"/>
    <x v="5"/>
    <x v="1"/>
    <x v="23"/>
    <n v="465"/>
    <n v="10008009"/>
    <s v="SABANA"/>
    <n v="1039"/>
    <s v="Combustibles"/>
    <s v="0040006276"/>
    <x v="0"/>
    <s v="271700"/>
    <s v="En línea"/>
  </r>
  <r>
    <s v="01858616"/>
    <s v="03/02/2025"/>
    <s v="00:53"/>
    <s v="GCX129"/>
    <x v="0"/>
    <s v="BOGOTÁ, D.C."/>
    <x v="0"/>
    <x v="1"/>
    <n v="34128.239999999998"/>
    <n v="3.3069999999999999"/>
    <n v="10320"/>
    <n v="10320"/>
    <s v="1000800910471005"/>
    <n v="10510.43"/>
    <n v="34757.992010000002"/>
    <x v="6"/>
    <x v="1"/>
    <x v="17"/>
    <n v="1005"/>
    <n v="10008009"/>
    <s v="SABANA"/>
    <n v="1047"/>
    <s v="Combustibles"/>
    <s v="0040007354"/>
    <x v="0"/>
    <s v="92040"/>
    <s v="En línea"/>
  </r>
  <r>
    <s v="01859163"/>
    <s v="03/02/2025"/>
    <s v="11:00"/>
    <s v="GCX133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10271"/>
    <s v="En línea"/>
  </r>
  <r>
    <s v="02737743"/>
    <s v="03/02/2025"/>
    <s v="12:14"/>
    <s v="OLO467"/>
    <x v="0"/>
    <s v="BOGOTÁ, D.C."/>
    <x v="0"/>
    <x v="1"/>
    <n v="32673.119999999999"/>
    <n v="3.1659999999999999"/>
    <n v="10320"/>
    <n v="10320"/>
    <s v="1000800910471005"/>
    <n v="10510.43"/>
    <n v="33276.021379999998"/>
    <x v="6"/>
    <x v="1"/>
    <x v="17"/>
    <n v="1005"/>
    <n v="10008009"/>
    <s v="SABANA"/>
    <n v="1047"/>
    <s v="Combustibles"/>
    <s v="0040007354"/>
    <x v="0"/>
    <s v="125732"/>
    <s v="En línea"/>
  </r>
  <r>
    <s v="02738041"/>
    <s v="03/02/2025"/>
    <s v="17:24"/>
    <s v="LIS982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6039"/>
    <s v="En línea"/>
  </r>
  <r>
    <s v="48871435"/>
    <s v="03/02/2025"/>
    <s v="06:39"/>
    <s v="JQV268"/>
    <x v="0"/>
    <s v="BOGOTÁ, D.C."/>
    <x v="0"/>
    <x v="0"/>
    <n v="48090"/>
    <n v="3"/>
    <n v="16030"/>
    <n v="16030"/>
    <s v="1000800919151005"/>
    <n v="16129.73"/>
    <n v="48389.19"/>
    <x v="19"/>
    <x v="1"/>
    <x v="16"/>
    <n v="1005"/>
    <n v="10008009"/>
    <s v="SABANA"/>
    <n v="1915"/>
    <s v="Combustibles"/>
    <s v="0040007354"/>
    <x v="0"/>
    <s v="59096"/>
    <s v="En línea"/>
  </r>
  <r>
    <s v="48876995"/>
    <s v="03/02/2025"/>
    <s v="08:36"/>
    <s v="OFX46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31107"/>
    <s v="En línea"/>
  </r>
  <r>
    <s v="48890326"/>
    <s v="03/02/2025"/>
    <s v="14:54"/>
    <s v="OJX061"/>
    <x v="0"/>
    <s v="BOGOTÁ, D.C."/>
    <x v="0"/>
    <x v="0"/>
    <n v="48090"/>
    <n v="3"/>
    <n v="16030"/>
    <n v="16030"/>
    <s v="1000800919151005"/>
    <n v="16129.73"/>
    <n v="48389.19"/>
    <x v="19"/>
    <x v="1"/>
    <x v="16"/>
    <n v="1005"/>
    <n v="10008009"/>
    <s v="SABANA"/>
    <n v="1915"/>
    <s v="Combustibles"/>
    <s v="0040007354"/>
    <x v="0"/>
    <s v="195885"/>
    <s v="En línea"/>
  </r>
  <r>
    <s v="48898687"/>
    <s v="03/02/2025"/>
    <s v="19:02"/>
    <s v="DDV54E"/>
    <x v="0"/>
    <s v="BOGOTÁ, D.C."/>
    <x v="0"/>
    <x v="0"/>
    <n v="16030"/>
    <n v="1"/>
    <n v="16030"/>
    <n v="16030"/>
    <s v="1000800919151005"/>
    <n v="16129.73"/>
    <n v="16129.73"/>
    <x v="19"/>
    <x v="1"/>
    <x v="16"/>
    <n v="1005"/>
    <n v="10008009"/>
    <s v="SABANA"/>
    <n v="1915"/>
    <s v="Combustibles"/>
    <s v="0040007354"/>
    <x v="0"/>
    <s v="54571"/>
    <s v="En línea"/>
  </r>
  <r>
    <s v="1785894"/>
    <s v="03/02/2025"/>
    <s v="10:12"/>
    <s v="OFN98E"/>
    <x v="0"/>
    <s v="BOGOTÁ, D.C."/>
    <x v="0"/>
    <x v="0"/>
    <n v="23355"/>
    <n v="1.5"/>
    <n v="15570"/>
    <n v="15570"/>
    <s v="1000800923551005"/>
    <n v="16129.73"/>
    <n v="24194.595000000001"/>
    <x v="39"/>
    <x v="1"/>
    <x v="16"/>
    <n v="1005"/>
    <n v="10008009"/>
    <s v="SABANA"/>
    <n v="2355"/>
    <s v="Combustibles"/>
    <s v="0040007354"/>
    <x v="0"/>
    <s v="54697"/>
    <s v="En línea"/>
  </r>
  <r>
    <s v="1785857"/>
    <s v="03/02/2025"/>
    <s v="09:28"/>
    <s v="OAO15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91860"/>
    <s v="En línea"/>
  </r>
  <r>
    <s v="1786081"/>
    <s v="03/02/2025"/>
    <s v="14:17"/>
    <s v="AWV27D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52044"/>
    <s v="En línea"/>
  </r>
  <r>
    <s v="1786168"/>
    <s v="03/02/2025"/>
    <s v="16:28"/>
    <s v="OAO18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101150"/>
    <s v="En línea"/>
  </r>
  <r>
    <s v="1786389"/>
    <s v="03/02/2025"/>
    <s v="21:14"/>
    <s v="OAN98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87562"/>
    <s v="En línea"/>
  </r>
  <r>
    <s v="021011693"/>
    <s v="03/02/2025"/>
    <s v="06:06"/>
    <s v="LHG88F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50920"/>
    <s v="En línea"/>
  </r>
  <r>
    <s v="021012041"/>
    <s v="03/02/2025"/>
    <s v="11:58"/>
    <s v="OFR29E"/>
    <x v="0"/>
    <s v="BOGOTÁ, D.C."/>
    <x v="0"/>
    <x v="0"/>
    <n v="19963.240000000002"/>
    <n v="1.298"/>
    <n v="15380"/>
    <n v="15380"/>
    <s v="1000800915661005"/>
    <n v="16129.73"/>
    <n v="20936.38954"/>
    <x v="24"/>
    <x v="1"/>
    <x v="16"/>
    <n v="1005"/>
    <n v="10008009"/>
    <s v="SABANA"/>
    <n v="1566"/>
    <s v="Combustibles"/>
    <s v="0040007354"/>
    <x v="0"/>
    <s v="48156"/>
    <s v="En línea"/>
  </r>
  <r>
    <s v="01829073"/>
    <s v="03/02/2025"/>
    <s v="23:58"/>
    <s v="OFM88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47911"/>
    <s v="En línea"/>
  </r>
  <r>
    <s v="02609062"/>
    <s v="03/02/2025"/>
    <s v="07:44"/>
    <s v="GCX058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48577"/>
    <s v="En línea"/>
  </r>
  <r>
    <s v="01658287"/>
    <s v="03/02/2025"/>
    <s v="15:18"/>
    <s v="OLN079"/>
    <x v="0"/>
    <s v="BOGOTÁ, D.C."/>
    <x v="0"/>
    <x v="1"/>
    <n v="38885.4"/>
    <n v="3.79"/>
    <n v="10260"/>
    <n v="10260"/>
    <s v="1000800910551005"/>
    <n v="10510.43"/>
    <n v="39834.529699999999"/>
    <x v="10"/>
    <x v="1"/>
    <x v="17"/>
    <n v="1005"/>
    <n v="10008009"/>
    <s v="SABANA"/>
    <n v="1055"/>
    <s v="Combustibles"/>
    <s v="0040007354"/>
    <x v="0"/>
    <s v="195932"/>
    <s v="En línea"/>
  </r>
  <r>
    <s v="02609594"/>
    <s v="03/02/2025"/>
    <s v="22:57"/>
    <s v="JQV200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53747"/>
    <s v="En línea"/>
  </r>
  <r>
    <s v="01658502"/>
    <s v="03/02/2025"/>
    <s v="22:17"/>
    <s v="OLO610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56239"/>
    <s v="En línea"/>
  </r>
  <r>
    <s v="02608912"/>
    <s v="03/02/2025"/>
    <s v="01:01"/>
    <s v="GCX105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45582"/>
    <s v="En línea"/>
  </r>
  <r>
    <s v="02292625"/>
    <s v="03/02/2025"/>
    <s v="15:48"/>
    <s v="LHB08F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37464"/>
    <s v="En línea"/>
  </r>
  <r>
    <s v="02292704"/>
    <s v="03/02/2025"/>
    <s v="18:35"/>
    <s v="GCX128"/>
    <x v="0"/>
    <s v="BOGOTÁ, D.C."/>
    <x v="0"/>
    <x v="1"/>
    <n v="42280"/>
    <n v="4"/>
    <n v="10570"/>
    <n v="10570"/>
    <s v="1000800919301005"/>
    <n v="10510.43"/>
    <n v="42041.72"/>
    <x v="25"/>
    <x v="1"/>
    <x v="16"/>
    <n v="1005"/>
    <n v="10008009"/>
    <s v="SABANA"/>
    <n v="1930"/>
    <s v="Combustibles"/>
    <s v="0040007354"/>
    <x v="0"/>
    <s v="115011"/>
    <s v="En línea"/>
  </r>
  <r>
    <s v="03547382"/>
    <s v="03/02/2025"/>
    <s v="16:36"/>
    <s v="DDY82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87840"/>
    <s v="En línea"/>
  </r>
  <r>
    <s v="02419276"/>
    <s v="03/02/2025"/>
    <s v="23:26"/>
    <s v="OFO93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61492"/>
    <s v="En línea"/>
  </r>
  <r>
    <s v="02419021"/>
    <s v="03/02/2025"/>
    <s v="14:05"/>
    <s v="OAM52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115425"/>
    <s v="En línea"/>
  </r>
  <r>
    <s v="02419174"/>
    <s v="03/02/2025"/>
    <s v="19:58"/>
    <s v="DDU29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93652"/>
    <s v="En línea"/>
  </r>
  <r>
    <s v="01657134"/>
    <s v="03/02/2025"/>
    <s v="19:34"/>
    <s v="OLO449"/>
    <x v="0"/>
    <s v="BOGOTÁ, D.C."/>
    <x v="0"/>
    <x v="1"/>
    <n v="41160"/>
    <n v="4"/>
    <n v="10290"/>
    <n v="10290"/>
    <s v="1000800910821005"/>
    <n v="10510.43"/>
    <n v="42041.72"/>
    <x v="50"/>
    <x v="1"/>
    <x v="17"/>
    <n v="1005"/>
    <n v="10008009"/>
    <s v="SABANA"/>
    <n v="1082"/>
    <s v="Combustibles"/>
    <s v="0040007354"/>
    <x v="0"/>
    <s v="168202"/>
    <s v="En línea"/>
  </r>
  <r>
    <s v="01440494"/>
    <s v="03/02/2025"/>
    <s v="11:18"/>
    <s v="OKZ862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156586"/>
    <s v="En línea"/>
  </r>
  <r>
    <s v="01440744"/>
    <s v="03/02/2025"/>
    <s v="22:24"/>
    <s v="OLO576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50262"/>
    <s v="En línea"/>
  </r>
  <r>
    <s v="02339479"/>
    <s v="03/02/2025"/>
    <s v="20:26"/>
    <s v="JQV279"/>
    <x v="0"/>
    <s v="BOGOTÁ, D.C."/>
    <x v="0"/>
    <x v="1"/>
    <n v="84480"/>
    <n v="8"/>
    <n v="10560"/>
    <n v="10560"/>
    <s v="1000800919251005"/>
    <n v="10510.43"/>
    <n v="84083.44"/>
    <x v="26"/>
    <x v="1"/>
    <x v="16"/>
    <n v="1005"/>
    <n v="10008009"/>
    <s v="SABANA"/>
    <n v="1925"/>
    <s v="Combustibles"/>
    <s v="0040007354"/>
    <x v="0"/>
    <s v="44197"/>
    <s v="En línea"/>
  </r>
  <r>
    <s v="02462880"/>
    <s v="03/02/2025"/>
    <s v="15:35"/>
    <s v="OLN213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38528"/>
    <s v="En línea"/>
  </r>
  <r>
    <s v="01688272"/>
    <s v="03/02/2025"/>
    <s v="16:41"/>
    <s v="OKZ677"/>
    <x v="0"/>
    <s v="BOGOTÁ, D.C."/>
    <x v="0"/>
    <x v="1"/>
    <n v="42695.86"/>
    <n v="3.9940000000000002"/>
    <n v="10690"/>
    <n v="10690"/>
    <s v="1000800910391005"/>
    <n v="10510.43"/>
    <n v="41978.657420000003"/>
    <x v="5"/>
    <x v="1"/>
    <x v="17"/>
    <n v="1005"/>
    <n v="10008009"/>
    <s v="SABANA"/>
    <n v="1039"/>
    <s v="Combustibles"/>
    <s v="0040007354"/>
    <x v="0"/>
    <s v="115178"/>
    <s v="En línea"/>
  </r>
  <r>
    <s v="48873536"/>
    <s v="03/02/2025"/>
    <s v="07:30"/>
    <s v="GCW850"/>
    <x v="3"/>
    <s v="BOGOTÁ, D.C."/>
    <x v="0"/>
    <x v="1"/>
    <n v="94426.490999999995"/>
    <n v="8.9090000000000007"/>
    <n v="10599"/>
    <n v="10599"/>
    <s v="1000800918831013"/>
    <n v="10395.780000000001"/>
    <n v="92616.004020000008"/>
    <x v="46"/>
    <x v="1"/>
    <x v="20"/>
    <n v="1013"/>
    <n v="10008009"/>
    <s v="SABANA"/>
    <n v="1883"/>
    <s v="Combustibles"/>
    <s v="0040006584"/>
    <x v="0"/>
    <s v="81383"/>
    <s v="En línea"/>
  </r>
  <r>
    <s v="02455214"/>
    <s v="03/02/2025"/>
    <s v="21:30"/>
    <s v="OGB10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72580"/>
    <s v="En línea"/>
  </r>
  <r>
    <s v="01557820"/>
    <s v="03/02/2025"/>
    <s v="23:14"/>
    <s v="OFM90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44355"/>
    <s v="En línea"/>
  </r>
  <r>
    <s v="01557040"/>
    <s v="03/02/2025"/>
    <s v="05:22"/>
    <s v="LIS734"/>
    <x v="0"/>
    <s v="BOGOTÁ, D.C."/>
    <x v="0"/>
    <x v="0"/>
    <n v="47190"/>
    <n v="3"/>
    <n v="15730"/>
    <n v="15730"/>
    <s v="1000800910671005"/>
    <n v="16129.73"/>
    <n v="48389.19"/>
    <x v="36"/>
    <x v="1"/>
    <x v="17"/>
    <n v="1005"/>
    <n v="10008009"/>
    <s v="SABANA"/>
    <n v="1067"/>
    <s v="Combustibles"/>
    <s v="0040007354"/>
    <x v="0"/>
    <s v="45392"/>
    <s v="En línea"/>
  </r>
  <r>
    <s v="02454691"/>
    <s v="03/02/2025"/>
    <s v="05:43"/>
    <s v="OAP52E"/>
    <x v="0"/>
    <s v="BOGOTÁ, D.C."/>
    <x v="0"/>
    <x v="0"/>
    <n v="31460"/>
    <n v="2"/>
    <n v="15730"/>
    <n v="15730"/>
    <s v="1000800910671005"/>
    <n v="16129.73"/>
    <n v="32259.46"/>
    <x v="36"/>
    <x v="1"/>
    <x v="17"/>
    <n v="1005"/>
    <n v="10008009"/>
    <s v="SABANA"/>
    <n v="1067"/>
    <s v="Combustibles"/>
    <s v="0040007354"/>
    <x v="0"/>
    <s v="97260"/>
    <s v="En línea"/>
  </r>
  <r>
    <s v="01557215"/>
    <s v="03/02/2025"/>
    <s v="10:02"/>
    <s v="OFM85E"/>
    <x v="0"/>
    <s v="BOGOTÁ, D.C."/>
    <x v="0"/>
    <x v="0"/>
    <n v="17444.57"/>
    <n v="1.109"/>
    <n v="15730"/>
    <n v="15730"/>
    <s v="1000800910671005"/>
    <n v="16129.73"/>
    <n v="17887.870569999999"/>
    <x v="36"/>
    <x v="1"/>
    <x v="17"/>
    <n v="1005"/>
    <n v="10008009"/>
    <s v="SABANA"/>
    <n v="1067"/>
    <s v="Combustibles"/>
    <s v="0040007354"/>
    <x v="0"/>
    <s v="53422"/>
    <s v="En línea"/>
  </r>
  <r>
    <s v="0387116"/>
    <s v="03/02/2025"/>
    <s v="18:41"/>
    <s v="OFV62E"/>
    <x v="0"/>
    <s v="BOGOTÁ, D.C."/>
    <x v="0"/>
    <x v="0"/>
    <n v="23370"/>
    <n v="1.5"/>
    <n v="15580"/>
    <n v="15580"/>
    <s v="1000800916211005"/>
    <n v="16129.73"/>
    <n v="24194.595000000001"/>
    <x v="44"/>
    <x v="1"/>
    <x v="16"/>
    <n v="1005"/>
    <n v="10008009"/>
    <s v="SABANA"/>
    <n v="1621"/>
    <s v="Combustibles"/>
    <s v="0040007354"/>
    <x v="0"/>
    <s v="82429"/>
    <s v="En línea"/>
  </r>
  <r>
    <s v="02631609"/>
    <s v="03/02/2025"/>
    <s v="23:09"/>
    <s v="OFO18E"/>
    <x v="0"/>
    <s v="BOGOTÁ, D.C."/>
    <x v="0"/>
    <x v="0"/>
    <n v="23190"/>
    <n v="1.5"/>
    <n v="15460"/>
    <n v="15460"/>
    <s v="1000800911031005"/>
    <n v="16129.73"/>
    <n v="24194.595000000001"/>
    <x v="27"/>
    <x v="1"/>
    <x v="17"/>
    <n v="1005"/>
    <n v="10008009"/>
    <s v="SABANA"/>
    <n v="1103"/>
    <s v="Combustibles"/>
    <s v="0040007354"/>
    <x v="0"/>
    <s v="72688"/>
    <s v="En línea"/>
  </r>
  <r>
    <s v="01508758"/>
    <s v="03/02/2025"/>
    <s v="16:14"/>
    <s v="ODT023"/>
    <x v="8"/>
    <s v="BOGOTÁ, D.C."/>
    <x v="0"/>
    <x v="1"/>
    <n v="414400"/>
    <n v="40"/>
    <n v="10360"/>
    <n v="10360"/>
    <s v="1000800911042289"/>
    <n v="10448.01"/>
    <n v="417920.4"/>
    <x v="29"/>
    <x v="1"/>
    <x v="21"/>
    <n v="2289"/>
    <n v="10008009"/>
    <s v="SABANA"/>
    <n v="1104"/>
    <s v="Combustibles"/>
    <s v="0040005785"/>
    <x v="0"/>
    <s v="61793"/>
    <s v="En línea"/>
  </r>
  <r>
    <s v="01687661"/>
    <s v="03/02/2025"/>
    <s v="01:07"/>
    <s v="OFQ9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2162"/>
    <s v="En línea"/>
  </r>
  <r>
    <s v="01687702"/>
    <s v="03/02/2025"/>
    <s v="05:25"/>
    <s v="DDW31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2900"/>
    <s v="En línea"/>
  </r>
  <r>
    <s v="01687903"/>
    <s v="03/02/2025"/>
    <s v="09:28"/>
    <s v="DDV71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89981"/>
    <s v="En línea"/>
  </r>
  <r>
    <s v="01688637"/>
    <s v="03/02/2025"/>
    <s v="23:37"/>
    <s v="DDP88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3261"/>
    <s v="En línea"/>
  </r>
  <r>
    <s v="02463072"/>
    <s v="03/02/2025"/>
    <s v="19:00"/>
    <s v="JQV262"/>
    <x v="0"/>
    <s v="BOGOTÁ, D.C."/>
    <x v="0"/>
    <x v="0"/>
    <n v="46770"/>
    <n v="3"/>
    <n v="15590"/>
    <n v="15590"/>
    <s v="1000800910391005"/>
    <n v="16129.73"/>
    <n v="48389.19"/>
    <x v="5"/>
    <x v="1"/>
    <x v="17"/>
    <n v="1005"/>
    <n v="10008009"/>
    <s v="SABANA"/>
    <n v="1039"/>
    <s v="Combustibles"/>
    <s v="0040007354"/>
    <x v="0"/>
    <s v="36507"/>
    <s v="En línea"/>
  </r>
  <r>
    <s v="01687935"/>
    <s v="03/02/2025"/>
    <s v="10:01"/>
    <s v="OKZ757"/>
    <x v="0"/>
    <s v="BOGOTÁ, D.C."/>
    <x v="0"/>
    <x v="0"/>
    <n v="46770"/>
    <n v="3"/>
    <n v="15590"/>
    <n v="15590"/>
    <s v="1000800910391005"/>
    <n v="16129.73"/>
    <n v="48389.19"/>
    <x v="5"/>
    <x v="1"/>
    <x v="17"/>
    <n v="1005"/>
    <n v="10008009"/>
    <s v="SABANA"/>
    <n v="1039"/>
    <s v="Combustibles"/>
    <s v="0040007354"/>
    <x v="0"/>
    <s v="109154"/>
    <s v="En línea"/>
  </r>
  <r>
    <s v="01687952"/>
    <s v="03/02/2025"/>
    <s v="10:15"/>
    <s v="DDV7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2279"/>
    <s v="En línea"/>
  </r>
  <r>
    <s v="01688530"/>
    <s v="03/02/2025"/>
    <s v="21:05"/>
    <s v="OFY50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5340"/>
    <s v="En línea"/>
  </r>
  <r>
    <s v="01688535"/>
    <s v="03/02/2025"/>
    <s v="21:10"/>
    <s v="UKP39D"/>
    <x v="0"/>
    <s v="BOGOTÁ, D.C."/>
    <x v="0"/>
    <x v="0"/>
    <n v="31180"/>
    <n v="2"/>
    <n v="15590"/>
    <n v="15590"/>
    <s v="1000800910391005"/>
    <n v="16129.73"/>
    <n v="32259.46"/>
    <x v="5"/>
    <x v="1"/>
    <x v="17"/>
    <n v="1005"/>
    <n v="10008009"/>
    <s v="SABANA"/>
    <n v="1039"/>
    <s v="Combustibles"/>
    <s v="0040007354"/>
    <x v="0"/>
    <s v="22067"/>
    <s v="En línea"/>
  </r>
  <r>
    <s v="01688566"/>
    <s v="03/02/2025"/>
    <s v="21:44"/>
    <s v="ODT151"/>
    <x v="0"/>
    <s v="BOGOTÁ, D.C."/>
    <x v="0"/>
    <x v="0"/>
    <n v="77950"/>
    <n v="5"/>
    <n v="15590"/>
    <n v="15590"/>
    <s v="1000800910391005"/>
    <n v="16129.73"/>
    <n v="80648.649999999994"/>
    <x v="5"/>
    <x v="1"/>
    <x v="17"/>
    <n v="1005"/>
    <n v="10008009"/>
    <s v="SABANA"/>
    <n v="1039"/>
    <s v="Combustibles"/>
    <s v="0040007354"/>
    <x v="0"/>
    <s v="167781"/>
    <s v="En línea"/>
  </r>
  <r>
    <s v="02275536"/>
    <s v="03/02/2025"/>
    <s v="07:39"/>
    <s v="OLN072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87725"/>
    <s v="En línea"/>
  </r>
  <r>
    <s v="01329133"/>
    <s v="03/02/2025"/>
    <s v="08:26"/>
    <s v="LIS836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40902"/>
    <s v="En línea"/>
  </r>
  <r>
    <s v="02275757"/>
    <s v="03/02/2025"/>
    <s v="15:29"/>
    <s v="LIS988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8361"/>
    <s v="En línea"/>
  </r>
  <r>
    <s v="01329375"/>
    <s v="03/02/2025"/>
    <s v="16:41"/>
    <s v="OKZ816"/>
    <x v="0"/>
    <s v="BOGOTÁ, D.C."/>
    <x v="0"/>
    <x v="1"/>
    <n v="52650"/>
    <n v="5"/>
    <n v="10530"/>
    <n v="10530"/>
    <s v="1000800910691005"/>
    <n v="10510.43"/>
    <n v="52552.15"/>
    <x v="17"/>
    <x v="1"/>
    <x v="17"/>
    <n v="1005"/>
    <n v="10008009"/>
    <s v="SABANA"/>
    <n v="1069"/>
    <s v="Combustibles"/>
    <s v="0040007354"/>
    <x v="0"/>
    <s v="205793"/>
    <s v="En línea"/>
  </r>
  <r>
    <s v="02275762"/>
    <s v="03/02/2025"/>
    <s v="15:38"/>
    <s v="LIT067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29866"/>
    <s v="En línea"/>
  </r>
  <r>
    <s v="01329542"/>
    <s v="03/02/2025"/>
    <s v="22:26"/>
    <s v="OLN070"/>
    <x v="0"/>
    <s v="BOGOTÁ, D.C."/>
    <x v="0"/>
    <x v="1"/>
    <n v="36949.769999999997"/>
    <n v="3.5089999999999999"/>
    <n v="10530"/>
    <n v="10530"/>
    <s v="1000800910691005"/>
    <n v="10510.43"/>
    <n v="36881.098870000002"/>
    <x v="17"/>
    <x v="1"/>
    <x v="17"/>
    <n v="1005"/>
    <n v="10008009"/>
    <s v="SABANA"/>
    <n v="1069"/>
    <s v="Combustibles"/>
    <s v="0040007354"/>
    <x v="0"/>
    <s v="195404"/>
    <s v="En línea"/>
  </r>
  <r>
    <s v="1786128"/>
    <s v="03/02/2025"/>
    <s v="15:39"/>
    <s v="OKZ666"/>
    <x v="6"/>
    <s v="BOGOTÁ, D.C."/>
    <x v="0"/>
    <x v="0"/>
    <n v="111621.33"/>
    <n v="7.1689999999999996"/>
    <n v="15570"/>
    <n v="15570"/>
    <s v="100080092355865"/>
    <n v="16140.01"/>
    <n v="115707.73169"/>
    <x v="39"/>
    <x v="1"/>
    <x v="27"/>
    <n v="865"/>
    <n v="10008009"/>
    <s v="SABANA"/>
    <n v="2355"/>
    <s v="Combustibles"/>
    <s v="0040006277"/>
    <x v="0"/>
    <s v="174538"/>
    <s v="En línea"/>
  </r>
  <r>
    <s v="01858675"/>
    <s v="03/02/2025"/>
    <s v="04:28"/>
    <s v="DDT1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6178"/>
    <s v="En línea"/>
  </r>
  <r>
    <s v="02737475"/>
    <s v="03/02/2025"/>
    <s v="08:32"/>
    <s v="OFP3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8514"/>
    <s v="En línea"/>
  </r>
  <r>
    <s v="01859095"/>
    <s v="03/02/2025"/>
    <s v="10:13"/>
    <s v="OFP8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2847"/>
    <s v="En línea"/>
  </r>
  <r>
    <s v="02737923"/>
    <s v="03/02/2025"/>
    <s v="15:30"/>
    <s v="OFM38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0828"/>
    <s v="En línea"/>
  </r>
  <r>
    <s v="01859504"/>
    <s v="03/02/2025"/>
    <s v="15:35"/>
    <s v="LHH03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14964"/>
    <s v="En línea"/>
  </r>
  <r>
    <s v="02737931"/>
    <s v="03/02/2025"/>
    <s v="15:35"/>
    <s v="OJX073"/>
    <x v="0"/>
    <s v="BOGOTÁ, D.C."/>
    <x v="0"/>
    <x v="0"/>
    <n v="77300"/>
    <n v="5"/>
    <n v="15460"/>
    <n v="15460"/>
    <s v="1000800910471005"/>
    <n v="16129.73"/>
    <n v="80648.649999999994"/>
    <x v="6"/>
    <x v="1"/>
    <x v="17"/>
    <n v="1005"/>
    <n v="10008009"/>
    <s v="SABANA"/>
    <n v="1047"/>
    <s v="Combustibles"/>
    <s v="0040007354"/>
    <x v="0"/>
    <s v="224521"/>
    <s v="En línea"/>
  </r>
  <r>
    <s v="01859571"/>
    <s v="03/02/2025"/>
    <s v="16:24"/>
    <s v="OFP7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1108"/>
    <s v="En línea"/>
  </r>
  <r>
    <s v="01859353"/>
    <s v="03/02/2025"/>
    <s v="13:34"/>
    <s v="OFZ5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8378"/>
    <s v="En línea"/>
  </r>
  <r>
    <s v="01859781"/>
    <s v="03/02/2025"/>
    <s v="19:02"/>
    <s v="OAN8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4870"/>
    <s v="En línea"/>
  </r>
  <r>
    <s v="02738046"/>
    <s v="03/02/2025"/>
    <s v="17:26"/>
    <s v="OFO7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4353"/>
    <s v="En línea"/>
  </r>
  <r>
    <s v="02737990"/>
    <s v="03/02/2025"/>
    <s v="16:39"/>
    <s v="OFM0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4160"/>
    <s v="En línea"/>
  </r>
  <r>
    <s v="01859881"/>
    <s v="03/02/2025"/>
    <s v="20:16"/>
    <s v="AWV05D"/>
    <x v="0"/>
    <s v="BOGOTÁ, D.C."/>
    <x v="0"/>
    <x v="0"/>
    <n v="15460"/>
    <n v="1"/>
    <n v="15460"/>
    <n v="15460"/>
    <s v="1000800910471005"/>
    <n v="16129.73"/>
    <n v="16129.73"/>
    <x v="6"/>
    <x v="1"/>
    <x v="17"/>
    <n v="1005"/>
    <n v="10008009"/>
    <s v="SABANA"/>
    <n v="1047"/>
    <s v="Combustibles"/>
    <s v="0040007354"/>
    <x v="0"/>
    <s v="93160"/>
    <s v="En línea"/>
  </r>
  <r>
    <s v="02738240"/>
    <s v="03/02/2025"/>
    <s v="20:38"/>
    <s v="LHF16F"/>
    <x v="0"/>
    <s v="BOGOTÁ, D.C."/>
    <x v="0"/>
    <x v="0"/>
    <n v="18907.580000000002"/>
    <n v="1.2230000000000001"/>
    <n v="15460"/>
    <n v="15460"/>
    <s v="1000800910471005"/>
    <n v="16129.73"/>
    <n v="19726.659790000002"/>
    <x v="6"/>
    <x v="1"/>
    <x v="17"/>
    <n v="1005"/>
    <n v="10008009"/>
    <s v="SABANA"/>
    <n v="1047"/>
    <s v="Combustibles"/>
    <s v="0040007354"/>
    <x v="0"/>
    <s v="20365"/>
    <s v="En línea"/>
  </r>
  <r>
    <s v="02738271"/>
    <s v="03/02/2025"/>
    <s v="21:12"/>
    <s v="OFM1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5500"/>
    <s v="En línea"/>
  </r>
  <r>
    <s v="01859714"/>
    <s v="03/02/2025"/>
    <s v="18:06"/>
    <s v="OFU4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28911"/>
    <s v="En línea"/>
  </r>
  <r>
    <s v="02738333"/>
    <s v="03/02/2025"/>
    <s v="22:16"/>
    <s v="LHB34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8866"/>
    <s v="En línea"/>
  </r>
  <r>
    <s v="03496961"/>
    <s v="03/02/2025"/>
    <s v="07:04"/>
    <s v="LIS853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6534"/>
    <s v="En línea"/>
  </r>
  <r>
    <s v="01582529"/>
    <s v="03/02/2025"/>
    <s v="01:38"/>
    <s v="GCX045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04249"/>
    <s v="En línea"/>
  </r>
  <r>
    <s v="02543896"/>
    <s v="03/02/2025"/>
    <s v="10:18"/>
    <s v="OLO624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20454"/>
    <s v="En línea"/>
  </r>
  <r>
    <s v="01329032"/>
    <s v="03/02/2025"/>
    <s v="01:02"/>
    <s v="LIS737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42323"/>
    <s v="En línea"/>
  </r>
  <r>
    <s v="04187196"/>
    <s v="03/02/2025"/>
    <s v="06:33"/>
    <s v="OGG3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98300"/>
    <s v="En línea"/>
  </r>
  <r>
    <s v="01329075"/>
    <s v="03/02/2025"/>
    <s v="06:20"/>
    <s v="OFV3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2286"/>
    <s v="En línea"/>
  </r>
  <r>
    <s v="02275556"/>
    <s v="03/02/2025"/>
    <s v="08:21"/>
    <s v="OJX148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205108"/>
    <s v="En línea"/>
  </r>
  <r>
    <s v="04187262"/>
    <s v="03/02/2025"/>
    <s v="10:11"/>
    <s v="DDX26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60550"/>
    <s v="En línea"/>
  </r>
  <r>
    <s v="0547923"/>
    <s v="03/02/2025"/>
    <s v="09:10"/>
    <s v="OGE15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87408"/>
    <s v="En línea"/>
  </r>
  <r>
    <s v="02275624"/>
    <s v="03/02/2025"/>
    <s v="10:28"/>
    <s v="OFN71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43756"/>
    <s v="En línea"/>
  </r>
  <r>
    <s v="01329197"/>
    <s v="03/02/2025"/>
    <s v="10:31"/>
    <s v="LHA18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24092"/>
    <s v="En línea"/>
  </r>
  <r>
    <s v="02275627"/>
    <s v="03/02/2025"/>
    <s v="10:31"/>
    <s v="OFL4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27256"/>
    <s v="En línea"/>
  </r>
  <r>
    <s v="0547957"/>
    <s v="03/02/2025"/>
    <s v="10:31"/>
    <s v="OFL4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45731"/>
    <s v="En línea"/>
  </r>
  <r>
    <s v="02275974"/>
    <s v="03/02/2025"/>
    <s v="23:53"/>
    <s v="OFL9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0380"/>
    <s v="En línea"/>
  </r>
  <r>
    <s v="01329563"/>
    <s v="03/02/2025"/>
    <s v="23:21"/>
    <s v="DDN55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0511"/>
    <s v="En línea"/>
  </r>
  <r>
    <s v="03143647"/>
    <s v="03/02/2025"/>
    <s v="12:47"/>
    <s v="OFV43E"/>
    <x v="0"/>
    <s v="BOGOTÁ, D.C."/>
    <x v="0"/>
    <x v="0"/>
    <n v="22486.38"/>
    <n v="1.4470000000000001"/>
    <n v="15540"/>
    <n v="15540"/>
    <s v="1000800910691005"/>
    <n v="16129.73"/>
    <n v="23339.71931"/>
    <x v="17"/>
    <x v="1"/>
    <x v="17"/>
    <n v="1005"/>
    <n v="10008009"/>
    <s v="SABANA"/>
    <n v="1069"/>
    <s v="Combustibles"/>
    <s v="0040007354"/>
    <x v="0"/>
    <s v="50968"/>
    <s v="En línea"/>
  </r>
  <r>
    <s v="04187363"/>
    <s v="03/02/2025"/>
    <s v="17:10"/>
    <s v="OGG2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09684"/>
    <s v="En línea"/>
  </r>
  <r>
    <s v="01329391"/>
    <s v="03/02/2025"/>
    <s v="17:02"/>
    <s v="OLN161"/>
    <x v="0"/>
    <s v="BOGOTÁ, D.C."/>
    <x v="0"/>
    <x v="0"/>
    <n v="93240"/>
    <n v="6"/>
    <n v="15540"/>
    <n v="15540"/>
    <s v="1000800910691005"/>
    <n v="16129.73"/>
    <n v="96778.38"/>
    <x v="17"/>
    <x v="1"/>
    <x v="17"/>
    <n v="1005"/>
    <n v="10008009"/>
    <s v="SABANA"/>
    <n v="1069"/>
    <s v="Combustibles"/>
    <s v="0040007354"/>
    <x v="0"/>
    <s v="117610"/>
    <s v="En línea"/>
  </r>
  <r>
    <s v="03143705"/>
    <s v="03/02/2025"/>
    <s v="17:45"/>
    <s v="LHE90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4260"/>
    <s v="En línea"/>
  </r>
  <r>
    <s v="04187434"/>
    <s v="03/02/2025"/>
    <s v="20:12"/>
    <s v="OFL9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43441"/>
    <s v="En línea"/>
  </r>
  <r>
    <s v="01329493"/>
    <s v="03/02/2025"/>
    <s v="20:24"/>
    <s v="DDX44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89515"/>
    <s v="En línea"/>
  </r>
  <r>
    <s v="03143734"/>
    <s v="03/02/2025"/>
    <s v="18:56"/>
    <s v="DDN40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0825"/>
    <s v="En línea"/>
  </r>
  <r>
    <s v="01329456"/>
    <s v="03/02/2025"/>
    <s v="19:08"/>
    <s v="DDX91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89442"/>
    <s v="En línea"/>
  </r>
  <r>
    <s v="03539603"/>
    <s v="03/02/2025"/>
    <s v="13:41"/>
    <s v="OFJ19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6488"/>
    <s v="En línea"/>
  </r>
  <r>
    <s v="04150245"/>
    <s v="03/02/2025"/>
    <s v="11:41"/>
    <s v="OFO42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2555"/>
    <s v="En línea"/>
  </r>
  <r>
    <s v="04149817"/>
    <s v="03/02/2025"/>
    <s v="06:34"/>
    <s v="OFS74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8686"/>
    <s v="En línea"/>
  </r>
  <r>
    <s v="03539405"/>
    <s v="03/02/2025"/>
    <s v="06:43"/>
    <s v="OFO54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8909"/>
    <s v="En línea"/>
  </r>
  <r>
    <s v="04149801"/>
    <s v="03/02/2025"/>
    <s v="06:26"/>
    <s v="OFJ2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7250"/>
    <s v="En línea"/>
  </r>
  <r>
    <s v="04150546"/>
    <s v="03/02/2025"/>
    <s v="16:24"/>
    <s v="OFL18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0835"/>
    <s v="En línea"/>
  </r>
  <r>
    <s v="03539878"/>
    <s v="03/02/2025"/>
    <s v="23:39"/>
    <s v="OFL5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3023"/>
    <s v="En línea"/>
  </r>
  <r>
    <s v="03539311"/>
    <s v="03/02/2025"/>
    <s v="02:14"/>
    <s v="LHB18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1555"/>
    <s v="En línea"/>
  </r>
  <r>
    <s v="03539317"/>
    <s v="03/02/2025"/>
    <s v="02:38"/>
    <s v="OFJ0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8460"/>
    <s v="En línea"/>
  </r>
  <r>
    <s v="04150022"/>
    <s v="03/02/2025"/>
    <s v="09:00"/>
    <s v="OFU64E"/>
    <x v="0"/>
    <s v="BOGOTÁ, D.C."/>
    <x v="0"/>
    <x v="0"/>
    <n v="21350.400000000001"/>
    <n v="1.39"/>
    <n v="15360"/>
    <n v="15360"/>
    <s v="1000800910551005"/>
    <n v="16129.73"/>
    <n v="22420.324699999997"/>
    <x v="10"/>
    <x v="1"/>
    <x v="17"/>
    <n v="1005"/>
    <n v="10008009"/>
    <s v="SABANA"/>
    <n v="1055"/>
    <s v="Combustibles"/>
    <s v="0040007354"/>
    <x v="0"/>
    <s v="29662"/>
    <s v="En línea"/>
  </r>
  <r>
    <s v="03539492"/>
    <s v="03/02/2025"/>
    <s v="09:36"/>
    <s v="OFJ22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9998"/>
    <s v="En línea"/>
  </r>
  <r>
    <s v="04150078"/>
    <s v="03/02/2025"/>
    <s v="09:39"/>
    <s v="OFZ18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2701"/>
    <s v="En línea"/>
  </r>
  <r>
    <s v="03497214"/>
    <s v="03/02/2025"/>
    <s v="12:31"/>
    <s v="OFO9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1870"/>
    <s v="En línea"/>
  </r>
  <r>
    <s v="01582998"/>
    <s v="03/02/2025"/>
    <s v="13:33"/>
    <s v="OAM84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93600"/>
    <s v="En línea"/>
  </r>
  <r>
    <s v="01582908"/>
    <s v="03/02/2025"/>
    <s v="11:28"/>
    <s v="OFT8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3636"/>
    <s v="En línea"/>
  </r>
  <r>
    <s v="02544094"/>
    <s v="03/02/2025"/>
    <s v="14:50"/>
    <s v="OFK0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8150"/>
    <s v="En línea"/>
  </r>
  <r>
    <s v="02544145"/>
    <s v="03/02/2025"/>
    <s v="15:51"/>
    <s v="OFQ1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3630"/>
    <s v="En línea"/>
  </r>
  <r>
    <s v="01583108"/>
    <s v="03/02/2025"/>
    <s v="16:15"/>
    <s v="OFJ8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9347"/>
    <s v="En línea"/>
  </r>
  <r>
    <s v="03497389"/>
    <s v="03/02/2025"/>
    <s v="16:46"/>
    <s v="OFL20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4500"/>
    <s v="En línea"/>
  </r>
  <r>
    <s v="02544190"/>
    <s v="03/02/2025"/>
    <s v="16:51"/>
    <s v="OFK6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9765"/>
    <s v="En línea"/>
  </r>
  <r>
    <s v="01583158"/>
    <s v="03/02/2025"/>
    <s v="17:14"/>
    <s v="OFW88E"/>
    <x v="0"/>
    <s v="BOGOTÁ, D.C."/>
    <x v="0"/>
    <x v="0"/>
    <n v="15590"/>
    <n v="1"/>
    <n v="15590"/>
    <n v="15590"/>
    <s v="1000800910561005"/>
    <n v="16129.73"/>
    <n v="16129.73"/>
    <x v="28"/>
    <x v="1"/>
    <x v="17"/>
    <n v="1005"/>
    <n v="10008009"/>
    <s v="SABANA"/>
    <n v="1056"/>
    <s v="Combustibles"/>
    <s v="0040007354"/>
    <x v="0"/>
    <s v="38601"/>
    <s v="En línea"/>
  </r>
  <r>
    <s v="01583389"/>
    <s v="03/02/2025"/>
    <s v="22:00"/>
    <s v="LBL78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0936"/>
    <s v="En línea"/>
  </r>
  <r>
    <s v="02544493"/>
    <s v="03/02/2025"/>
    <s v="23:38"/>
    <s v="OFQ2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6681"/>
    <s v="En línea"/>
  </r>
  <r>
    <s v="02543595"/>
    <s v="03/02/2025"/>
    <s v="01:58"/>
    <s v="OFJ6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4439"/>
    <s v="En línea"/>
  </r>
  <r>
    <s v="02543872"/>
    <s v="03/02/2025"/>
    <s v="09:47"/>
    <s v="OFJ7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2277"/>
    <s v="En línea"/>
  </r>
  <r>
    <s v="02543859"/>
    <s v="03/02/2025"/>
    <s v="09:36"/>
    <s v="LBL91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9205"/>
    <s v="En línea"/>
  </r>
  <r>
    <s v="02543887"/>
    <s v="03/02/2025"/>
    <s v="10:08"/>
    <s v="OFJ7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1473"/>
    <s v="En línea"/>
  </r>
  <r>
    <s v="02672388"/>
    <s v="03/02/2025"/>
    <s v="14:31"/>
    <s v="JQV277"/>
    <x v="0"/>
    <s v="BOGOTÁ, D.C."/>
    <x v="0"/>
    <x v="0"/>
    <n v="46140"/>
    <n v="3"/>
    <n v="15380"/>
    <n v="15380"/>
    <s v="1000800910611005"/>
    <n v="16129.73"/>
    <n v="48389.19"/>
    <x v="15"/>
    <x v="1"/>
    <x v="17"/>
    <n v="1005"/>
    <n v="10008009"/>
    <s v="SABANA"/>
    <n v="1061"/>
    <s v="Combustibles"/>
    <s v="0040007354"/>
    <x v="0"/>
    <s v="67066"/>
    <s v="En línea"/>
  </r>
  <r>
    <s v="01680826"/>
    <s v="03/02/2025"/>
    <s v="00:08"/>
    <s v="OGC14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69358"/>
    <s v="En línea"/>
  </r>
  <r>
    <s v="01681169"/>
    <s v="03/02/2025"/>
    <s v="11:14"/>
    <s v="GCW998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78793"/>
    <s v="En línea"/>
  </r>
  <r>
    <s v="03118806"/>
    <s v="02/02/2025"/>
    <s v="01:46"/>
    <s v="OJY278"/>
    <x v="0"/>
    <s v="BOGOTÁ, D.C."/>
    <x v="0"/>
    <x v="1"/>
    <n v="42640"/>
    <n v="4"/>
    <n v="10660"/>
    <n v="10660"/>
    <s v="1000800923041005"/>
    <n v="10510.43"/>
    <n v="42041.72"/>
    <x v="0"/>
    <x v="1"/>
    <x v="16"/>
    <n v="1005"/>
    <n v="10008009"/>
    <s v="SABANA"/>
    <n v="2304"/>
    <s v="Combustibles"/>
    <s v="0040007354"/>
    <x v="0"/>
    <s v="205927"/>
    <s v="En línea"/>
  </r>
  <r>
    <s v="0262969"/>
    <s v="02/02/2025"/>
    <s v="09:06"/>
    <s v="LIS767"/>
    <x v="0"/>
    <s v="BOGOTÁ, D.C."/>
    <x v="0"/>
    <x v="1"/>
    <n v="85200"/>
    <n v="8"/>
    <n v="10650"/>
    <n v="10650"/>
    <s v="1000800913581005"/>
    <n v="10510.43"/>
    <n v="84083.44"/>
    <x v="21"/>
    <x v="1"/>
    <x v="17"/>
    <n v="1005"/>
    <n v="10008009"/>
    <s v="SABANA"/>
    <n v="1358"/>
    <s v="Combustibles"/>
    <s v="0040007354"/>
    <x v="0"/>
    <s v="18752"/>
    <s v="En línea"/>
  </r>
  <r>
    <s v="02360865"/>
    <s v="02/02/2025"/>
    <s v="21:43"/>
    <s v="OFL91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9296"/>
    <s v="En línea"/>
  </r>
  <r>
    <s v="02360251"/>
    <s v="02/02/2025"/>
    <s v="07:17"/>
    <s v="OFQ31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9103"/>
    <s v="En línea"/>
  </r>
  <r>
    <s v="02360242"/>
    <s v="02/02/2025"/>
    <s v="07:01"/>
    <s v="OFL84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17480"/>
    <s v="En línea"/>
  </r>
  <r>
    <s v="01466457"/>
    <s v="02/02/2025"/>
    <s v="05:53"/>
    <s v="OGD91E"/>
    <x v="0"/>
    <s v="BOGOTÁ, D.C."/>
    <x v="0"/>
    <x v="0"/>
    <n v="24028.421999999999"/>
    <n v="1.518"/>
    <n v="15829"/>
    <n v="15829"/>
    <s v="1000800925901005"/>
    <n v="16129.73"/>
    <n v="24484.93014"/>
    <x v="20"/>
    <x v="1"/>
    <x v="16"/>
    <n v="1005"/>
    <n v="10008009"/>
    <s v="SABANA"/>
    <n v="2590"/>
    <s v="Combustibles"/>
    <s v="0040007354"/>
    <x v="0"/>
    <s v="36655"/>
    <s v="En línea"/>
  </r>
  <r>
    <s v="01466876"/>
    <s v="02/02/2025"/>
    <s v="15:49"/>
    <s v="OFY65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5581"/>
    <s v="En línea"/>
  </r>
  <r>
    <s v="02360581"/>
    <s v="02/02/2025"/>
    <s v="15:31"/>
    <s v="LHG89F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21018"/>
    <s v="En línea"/>
  </r>
  <r>
    <s v="01467159"/>
    <s v="02/02/2025"/>
    <s v="23:43"/>
    <s v="OFL77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7438"/>
    <s v="En línea"/>
  </r>
  <r>
    <s v="01467096"/>
    <s v="02/02/2025"/>
    <s v="22:09"/>
    <s v="OFL82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8405"/>
    <s v="En línea"/>
  </r>
  <r>
    <s v="02360758"/>
    <s v="02/02/2025"/>
    <s v="19:35"/>
    <s v="OEU986"/>
    <x v="0"/>
    <s v="BOGOTÁ, D.C."/>
    <x v="0"/>
    <x v="0"/>
    <n v="79145"/>
    <n v="5"/>
    <n v="15829"/>
    <n v="15829"/>
    <s v="1000800925901005"/>
    <n v="16129.73"/>
    <n v="80648.649999999994"/>
    <x v="20"/>
    <x v="1"/>
    <x v="16"/>
    <n v="1005"/>
    <n v="10008009"/>
    <s v="SABANA"/>
    <n v="2590"/>
    <s v="Combustibles"/>
    <s v="0040007354"/>
    <x v="0"/>
    <s v="182872"/>
    <s v="En línea"/>
  </r>
  <r>
    <s v="03753396"/>
    <s v="02/02/2025"/>
    <s v="00:05"/>
    <s v="OGB06E"/>
    <x v="0"/>
    <s v="BOGOTÁ, D.C."/>
    <x v="0"/>
    <x v="0"/>
    <n v="15630"/>
    <n v="1"/>
    <n v="15630"/>
    <n v="15630"/>
    <s v="100080099291005"/>
    <n v="16129.73"/>
    <n v="16129.73"/>
    <x v="9"/>
    <x v="1"/>
    <x v="17"/>
    <n v="1005"/>
    <n v="10008009"/>
    <s v="SABANA"/>
    <n v="929"/>
    <s v="Combustibles"/>
    <s v="0040007354"/>
    <x v="0"/>
    <s v="64475"/>
    <s v="En línea"/>
  </r>
  <r>
    <s v="03753418"/>
    <s v="02/02/2025"/>
    <s v="01:45"/>
    <s v="OFQ94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104284"/>
    <s v="En línea"/>
  </r>
  <r>
    <s v="03753710"/>
    <s v="02/02/2025"/>
    <s v="17:35"/>
    <s v="DDP05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73515"/>
    <s v="En línea"/>
  </r>
  <r>
    <s v="02691687"/>
    <s v="02/02/2025"/>
    <s v="22:05"/>
    <s v="OFO56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58786"/>
    <s v="En línea"/>
  </r>
  <r>
    <s v="02691692"/>
    <s v="02/02/2025"/>
    <s v="22:14"/>
    <s v="OFM89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60210"/>
    <s v="En línea"/>
  </r>
  <r>
    <s v="01857238"/>
    <s v="02/02/2025"/>
    <s v="04:42"/>
    <s v="OFM1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7906"/>
    <s v="En línea"/>
  </r>
  <r>
    <s v="02735727"/>
    <s v="02/02/2025"/>
    <s v="00:45"/>
    <s v="DDS65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8026"/>
    <s v="En línea"/>
  </r>
  <r>
    <s v="01857116"/>
    <s v="02/02/2025"/>
    <s v="01:33"/>
    <s v="OFZ5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25576"/>
    <s v="En línea"/>
  </r>
  <r>
    <s v="02736629"/>
    <s v="02/02/2025"/>
    <s v="17:02"/>
    <s v="OFM27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4867"/>
    <s v="En línea"/>
  </r>
  <r>
    <s v="02736920"/>
    <s v="02/02/2025"/>
    <s v="21:07"/>
    <s v="OFX9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6215"/>
    <s v="En línea"/>
  </r>
  <r>
    <s v="01858532"/>
    <s v="02/02/2025"/>
    <s v="22:15"/>
    <s v="OFM0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9110"/>
    <s v="En línea"/>
  </r>
  <r>
    <s v="02736627"/>
    <s v="02/02/2025"/>
    <s v="17:01"/>
    <s v="OFM26E"/>
    <x v="0"/>
    <s v="BOGOTÁ, D.C."/>
    <x v="0"/>
    <x v="0"/>
    <n v="22556.14"/>
    <n v="1.4590000000000001"/>
    <n v="15460"/>
    <n v="15460"/>
    <s v="1000800910471005"/>
    <n v="16129.73"/>
    <n v="23533.27607"/>
    <x v="6"/>
    <x v="1"/>
    <x v="17"/>
    <n v="1005"/>
    <n v="10008009"/>
    <s v="SABANA"/>
    <n v="1047"/>
    <s v="Combustibles"/>
    <s v="0040007354"/>
    <x v="0"/>
    <s v="46045"/>
    <s v="En línea"/>
  </r>
  <r>
    <s v="02736173"/>
    <s v="02/02/2025"/>
    <s v="11:12"/>
    <s v="OFP4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2321"/>
    <s v="En línea"/>
  </r>
  <r>
    <s v="02736278"/>
    <s v="02/02/2025"/>
    <s v="12:20"/>
    <s v="OAM27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100969"/>
    <s v="En línea"/>
  </r>
  <r>
    <s v="01556440"/>
    <s v="02/02/2025"/>
    <s v="07:37"/>
    <s v="OGF26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3031"/>
    <s v="En línea"/>
  </r>
  <r>
    <s v="01556436"/>
    <s v="02/02/2025"/>
    <s v="07:30"/>
    <s v="DDO51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61020"/>
    <s v="En línea"/>
  </r>
  <r>
    <s v="01556584"/>
    <s v="02/02/2025"/>
    <s v="12:53"/>
    <s v="OLM966"/>
    <x v="0"/>
    <s v="BOGOTÁ, D.C."/>
    <x v="0"/>
    <x v="0"/>
    <n v="78650"/>
    <n v="5"/>
    <n v="15730"/>
    <n v="15730"/>
    <s v="1000800910671005"/>
    <n v="16129.73"/>
    <n v="80648.649999999994"/>
    <x v="36"/>
    <x v="1"/>
    <x v="17"/>
    <n v="1005"/>
    <n v="10008009"/>
    <s v="SABANA"/>
    <n v="1067"/>
    <s v="Combustibles"/>
    <s v="0040007354"/>
    <x v="0"/>
    <s v="105138"/>
    <s v="En línea"/>
  </r>
  <r>
    <s v="02454287"/>
    <s v="02/02/2025"/>
    <s v="14:31"/>
    <s v="OFQ34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1671"/>
    <s v="En línea"/>
  </r>
  <r>
    <s v="02454338"/>
    <s v="02/02/2025"/>
    <s v="15:38"/>
    <s v="OGG09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8615"/>
    <s v="En línea"/>
  </r>
  <r>
    <s v="01556763"/>
    <s v="02/02/2025"/>
    <s v="17:24"/>
    <s v="OFR28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62565"/>
    <s v="En línea"/>
  </r>
  <r>
    <s v="01556840"/>
    <s v="02/02/2025"/>
    <s v="19:12"/>
    <s v="OFT29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34101"/>
    <s v="En línea"/>
  </r>
  <r>
    <s v="02454554"/>
    <s v="02/02/2025"/>
    <s v="21:06"/>
    <s v="OGF57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8712"/>
    <s v="En línea"/>
  </r>
  <r>
    <s v="02454406"/>
    <s v="02/02/2025"/>
    <s v="17:29"/>
    <s v="OFP59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60446"/>
    <s v="En línea"/>
  </r>
  <r>
    <s v="01556851"/>
    <s v="02/02/2025"/>
    <s v="19:22"/>
    <s v="GCX015"/>
    <x v="0"/>
    <s v="BOGOTÁ, D.C."/>
    <x v="0"/>
    <x v="0"/>
    <n v="62920"/>
    <n v="4"/>
    <n v="15730"/>
    <n v="15730"/>
    <s v="1000800910671005"/>
    <n v="16129.73"/>
    <n v="64518.92"/>
    <x v="36"/>
    <x v="1"/>
    <x v="17"/>
    <n v="1005"/>
    <n v="10008009"/>
    <s v="SABANA"/>
    <n v="1067"/>
    <s v="Combustibles"/>
    <s v="0040007354"/>
    <x v="0"/>
    <s v="99869"/>
    <s v="En línea"/>
  </r>
  <r>
    <s v="1785069"/>
    <s v="02/02/2025"/>
    <s v="07:49"/>
    <s v="OAN92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101380"/>
    <s v="En línea"/>
  </r>
  <r>
    <s v="1785166"/>
    <s v="02/02/2025"/>
    <s v="10:37"/>
    <s v="OAO33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114840"/>
    <s v="En línea"/>
  </r>
  <r>
    <s v="1785188"/>
    <s v="02/02/2025"/>
    <s v="10:58"/>
    <s v="AWV27D"/>
    <x v="0"/>
    <s v="BOGOTÁ, D.C."/>
    <x v="0"/>
    <x v="0"/>
    <n v="27060.66"/>
    <n v="1.738"/>
    <n v="15570"/>
    <n v="15570"/>
    <s v="1000800923551005"/>
    <n v="16129.73"/>
    <n v="28033.470740000001"/>
    <x v="39"/>
    <x v="1"/>
    <x v="16"/>
    <n v="1005"/>
    <n v="10008009"/>
    <s v="SABANA"/>
    <n v="2355"/>
    <s v="Combustibles"/>
    <s v="0040007354"/>
    <x v="0"/>
    <s v="51926"/>
    <s v="En línea"/>
  </r>
  <r>
    <s v="1785494"/>
    <s v="02/02/2025"/>
    <s v="18:23"/>
    <s v="OAO29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92098"/>
    <s v="En línea"/>
  </r>
  <r>
    <s v="48865751"/>
    <s v="02/02/2025"/>
    <s v="21:12"/>
    <s v="OLM892"/>
    <x v="0"/>
    <s v="BOGOTÁ, D.C."/>
    <x v="0"/>
    <x v="1"/>
    <n v="42040"/>
    <n v="4"/>
    <n v="10510"/>
    <n v="10510"/>
    <s v="1000800923351005"/>
    <n v="10510.43"/>
    <n v="42041.72"/>
    <x v="42"/>
    <x v="1"/>
    <x v="16"/>
    <n v="1005"/>
    <n v="10008009"/>
    <s v="SABANA"/>
    <n v="2335"/>
    <s v="Combustibles"/>
    <s v="0040007354"/>
    <x v="0"/>
    <s v="110843"/>
    <s v="En línea"/>
  </r>
  <r>
    <s v="02744555"/>
    <s v="02/02/2025"/>
    <s v="05:03"/>
    <s v="LHF29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24285"/>
    <s v="En línea"/>
  </r>
  <r>
    <s v="01756176"/>
    <s v="02/02/2025"/>
    <s v="01:38"/>
    <s v="LBL72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8787"/>
    <s v="En línea"/>
  </r>
  <r>
    <s v="01756209"/>
    <s v="02/02/2025"/>
    <s v="02:22"/>
    <s v="LBL74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2073"/>
    <s v="En línea"/>
  </r>
  <r>
    <s v="01756386"/>
    <s v="02/02/2025"/>
    <s v="07:56"/>
    <s v="OGF94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2310"/>
    <s v="En línea"/>
  </r>
  <r>
    <s v="01756381"/>
    <s v="02/02/2025"/>
    <s v="07:51"/>
    <s v="OFU24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1768"/>
    <s v="En línea"/>
  </r>
  <r>
    <s v="02745254"/>
    <s v="02/02/2025"/>
    <s v="16:48"/>
    <s v="OFP94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1627"/>
    <s v="En línea"/>
  </r>
  <r>
    <s v="02745136"/>
    <s v="02/02/2025"/>
    <s v="15:01"/>
    <s v="LHE79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26635"/>
    <s v="En línea"/>
  </r>
  <r>
    <s v="02745166"/>
    <s v="02/02/2025"/>
    <s v="15:27"/>
    <s v="OFP92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3914"/>
    <s v="En línea"/>
  </r>
  <r>
    <s v="01756680"/>
    <s v="02/02/2025"/>
    <s v="13:02"/>
    <s v="OLO686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30020"/>
    <s v="En línea"/>
  </r>
  <r>
    <s v="02420630"/>
    <s v="02/02/2025"/>
    <s v="05:36"/>
    <s v="LIT129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32881"/>
    <s v="En línea"/>
  </r>
  <r>
    <s v="04360528"/>
    <s v="02/02/2025"/>
    <s v="02:37"/>
    <s v="GCX022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131843"/>
    <s v="En línea"/>
  </r>
  <r>
    <s v="02462219"/>
    <s v="02/02/2025"/>
    <s v="10:27"/>
    <s v="OFY3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3185"/>
    <s v="En línea"/>
  </r>
  <r>
    <s v="01687133"/>
    <s v="02/02/2025"/>
    <s v="09:56"/>
    <s v="OFL43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7214"/>
    <s v="En línea"/>
  </r>
  <r>
    <s v="02462192"/>
    <s v="02/02/2025"/>
    <s v="09:55"/>
    <s v="OFX1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1877"/>
    <s v="En línea"/>
  </r>
  <r>
    <s v="02462194"/>
    <s v="02/02/2025"/>
    <s v="09:56"/>
    <s v="LHG91F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26098"/>
    <s v="En línea"/>
  </r>
  <r>
    <s v="02462163"/>
    <s v="02/02/2025"/>
    <s v="09:21"/>
    <s v="OAN87E"/>
    <x v="0"/>
    <s v="BOGOTÁ, D.C."/>
    <x v="0"/>
    <x v="0"/>
    <n v="15590"/>
    <n v="1"/>
    <n v="15590"/>
    <n v="15590"/>
    <s v="1000800910391005"/>
    <n v="16129.73"/>
    <n v="16129.73"/>
    <x v="5"/>
    <x v="1"/>
    <x v="17"/>
    <n v="1005"/>
    <n v="10008009"/>
    <s v="SABANA"/>
    <n v="1039"/>
    <s v="Combustibles"/>
    <s v="0040007354"/>
    <x v="0"/>
    <s v="45310"/>
    <s v="En línea"/>
  </r>
  <r>
    <s v="02462200"/>
    <s v="02/02/2025"/>
    <s v="10:00"/>
    <s v="DDV85E"/>
    <x v="0"/>
    <s v="BOGOTÁ, D.C."/>
    <x v="0"/>
    <x v="0"/>
    <n v="22964.07"/>
    <n v="1.4730000000000001"/>
    <n v="15590"/>
    <n v="15590"/>
    <s v="1000800910391005"/>
    <n v="16129.73"/>
    <n v="23759.092290000001"/>
    <x v="5"/>
    <x v="1"/>
    <x v="17"/>
    <n v="1005"/>
    <n v="10008009"/>
    <s v="SABANA"/>
    <n v="1039"/>
    <s v="Combustibles"/>
    <s v="0040007354"/>
    <x v="0"/>
    <s v="71693"/>
    <s v="En línea"/>
  </r>
  <r>
    <s v="01687340"/>
    <s v="02/02/2025"/>
    <s v="15:10"/>
    <s v="OFU66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3253"/>
    <s v="En línea"/>
  </r>
  <r>
    <s v="01687642"/>
    <s v="02/02/2025"/>
    <s v="23:24"/>
    <s v="OGB9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8271"/>
    <s v="En línea"/>
  </r>
  <r>
    <s v="01687431"/>
    <s v="02/02/2025"/>
    <s v="17:20"/>
    <s v="OLO311"/>
    <x v="0"/>
    <s v="BOGOTÁ, D.C."/>
    <x v="0"/>
    <x v="0"/>
    <n v="55999.28"/>
    <n v="3.5920000000000001"/>
    <n v="15590"/>
    <n v="15590"/>
    <s v="1000800910391005"/>
    <n v="16129.73"/>
    <n v="57937.990160000001"/>
    <x v="5"/>
    <x v="1"/>
    <x v="17"/>
    <n v="1005"/>
    <n v="10008009"/>
    <s v="SABANA"/>
    <n v="1039"/>
    <s v="Combustibles"/>
    <s v="0040007354"/>
    <x v="0"/>
    <s v="137597"/>
    <s v="En línea"/>
  </r>
  <r>
    <s v="01686987"/>
    <s v="02/02/2025"/>
    <s v="02:48"/>
    <s v="OLO735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95104"/>
    <s v="En línea"/>
  </r>
  <r>
    <s v="01687233"/>
    <s v="02/02/2025"/>
    <s v="12:41"/>
    <s v="OLO736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60990"/>
    <s v="En línea"/>
  </r>
  <r>
    <s v="01687073"/>
    <s v="02/02/2025"/>
    <s v="07:59"/>
    <s v="LIS983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38525"/>
    <s v="En línea"/>
  </r>
  <r>
    <s v="01687348"/>
    <s v="02/02/2025"/>
    <s v="15:17"/>
    <s v="OKZ782"/>
    <x v="0"/>
    <s v="BOGOTÁ, D.C."/>
    <x v="0"/>
    <x v="1"/>
    <n v="85520"/>
    <n v="8"/>
    <n v="10690"/>
    <n v="10690"/>
    <s v="1000800910391005"/>
    <n v="10510.43"/>
    <n v="84083.44"/>
    <x v="5"/>
    <x v="1"/>
    <x v="17"/>
    <n v="1005"/>
    <n v="10008009"/>
    <s v="SABANA"/>
    <n v="1039"/>
    <s v="Combustibles"/>
    <s v="0040007354"/>
    <x v="0"/>
    <s v="105648"/>
    <s v="En línea"/>
  </r>
  <r>
    <s v="01439955"/>
    <s v="02/02/2025"/>
    <s v="06:04"/>
    <s v="OLO469"/>
    <x v="0"/>
    <s v="BOGOTÁ, D.C."/>
    <x v="0"/>
    <x v="1"/>
    <n v="42134.400000000001"/>
    <n v="3.99"/>
    <n v="10560"/>
    <n v="10560"/>
    <s v="1000800919251005"/>
    <n v="10510.43"/>
    <n v="41936.615700000002"/>
    <x v="26"/>
    <x v="1"/>
    <x v="16"/>
    <n v="1005"/>
    <n v="10008009"/>
    <s v="SABANA"/>
    <n v="1925"/>
    <s v="Combustibles"/>
    <s v="0040007354"/>
    <x v="0"/>
    <s v="97311"/>
    <s v="En línea"/>
  </r>
  <r>
    <s v="01418733"/>
    <s v="02/02/2025"/>
    <s v="17:22"/>
    <s v="OGF64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83232"/>
    <s v="En línea"/>
  </r>
  <r>
    <s v="02691180"/>
    <s v="02/02/2025"/>
    <s v="00:56"/>
    <s v="GCW998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78693"/>
    <s v="En línea"/>
  </r>
  <r>
    <s v="02691248"/>
    <s v="02/02/2025"/>
    <s v="07:46"/>
    <s v="LIS973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30059"/>
    <s v="En línea"/>
  </r>
  <r>
    <s v="0233524"/>
    <s v="02/02/2025"/>
    <s v="15:51"/>
    <s v="OJX876"/>
    <x v="2"/>
    <s v="BOGOTÁ, D.C."/>
    <x v="0"/>
    <x v="1"/>
    <n v="193791.65900000001"/>
    <n v="18.510999999999999"/>
    <n v="10469"/>
    <n v="10469"/>
    <s v="100080093482267"/>
    <n v="10697.3"/>
    <n v="198017.72029999999"/>
    <x v="53"/>
    <x v="1"/>
    <x v="19"/>
    <n v="267"/>
    <n v="10008009"/>
    <s v="SABANA"/>
    <n v="3482"/>
    <s v="Combustibles"/>
    <s v="0040006107"/>
    <x v="0"/>
    <s v="46327"/>
    <s v="En línea"/>
  </r>
  <r>
    <s v="03538712"/>
    <s v="02/02/2025"/>
    <s v="04:27"/>
    <s v="OFZ3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9296"/>
    <s v="En línea"/>
  </r>
  <r>
    <s v="03538709"/>
    <s v="02/02/2025"/>
    <s v="04:23"/>
    <s v="OFZ29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9840"/>
    <s v="En línea"/>
  </r>
  <r>
    <s v="02608013"/>
    <s v="02/02/2025"/>
    <s v="00:08"/>
    <s v="OGF5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3688"/>
    <s v="En línea"/>
  </r>
  <r>
    <s v="02608020"/>
    <s v="02/02/2025"/>
    <s v="00:16"/>
    <s v="OFJ1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4550"/>
    <s v="En línea"/>
  </r>
  <r>
    <s v="04148661"/>
    <s v="02/02/2025"/>
    <s v="06:19"/>
    <s v="DDQ7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1530"/>
    <s v="En línea"/>
  </r>
  <r>
    <s v="04148679"/>
    <s v="02/02/2025"/>
    <s v="06:33"/>
    <s v="OGG2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5196"/>
    <s v="En línea"/>
  </r>
  <r>
    <s v="04148706"/>
    <s v="02/02/2025"/>
    <s v="07:06"/>
    <s v="OFJ0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4479"/>
    <s v="En línea"/>
  </r>
  <r>
    <s v="04148748"/>
    <s v="02/02/2025"/>
    <s v="07:48"/>
    <s v="OFR5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3910"/>
    <s v="En línea"/>
  </r>
  <r>
    <s v="03539221"/>
    <s v="02/02/2025"/>
    <s v="22:19"/>
    <s v="OFO5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8845"/>
    <s v="En línea"/>
  </r>
  <r>
    <s v="04149314"/>
    <s v="02/02/2025"/>
    <s v="16:36"/>
    <s v="OFT49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4300"/>
    <s v="En línea"/>
  </r>
  <r>
    <s v="04149519"/>
    <s v="02/02/2025"/>
    <s v="19:16"/>
    <s v="LBM28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9680"/>
    <s v="En línea"/>
  </r>
  <r>
    <s v="04149404"/>
    <s v="02/02/2025"/>
    <s v="17:40"/>
    <s v="LBM33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1245"/>
    <s v="En línea"/>
  </r>
  <r>
    <s v="04149655"/>
    <s v="02/02/2025"/>
    <s v="21:11"/>
    <s v="DDW7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9268"/>
    <s v="En línea"/>
  </r>
  <r>
    <s v="01657614"/>
    <s v="02/02/2025"/>
    <s v="16:21"/>
    <s v="OLN161"/>
    <x v="0"/>
    <s v="BOGOTÁ, D.C."/>
    <x v="0"/>
    <x v="0"/>
    <n v="92160"/>
    <n v="6"/>
    <n v="15360"/>
    <n v="15360"/>
    <s v="1000800910551005"/>
    <n v="16129.73"/>
    <n v="96778.38"/>
    <x v="10"/>
    <x v="1"/>
    <x v="17"/>
    <n v="1005"/>
    <n v="10008009"/>
    <s v="SABANA"/>
    <n v="1055"/>
    <s v="Combustibles"/>
    <s v="0040007354"/>
    <x v="0"/>
    <s v="117490"/>
    <s v="En línea"/>
  </r>
  <r>
    <s v="04149136"/>
    <s v="02/02/2025"/>
    <s v="14:14"/>
    <s v="OGF69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0300"/>
    <s v="En línea"/>
  </r>
  <r>
    <s v="01657123"/>
    <s v="02/02/2025"/>
    <s v="02:11"/>
    <s v="OKZ786"/>
    <x v="0"/>
    <s v="BOGOTÁ, D.C."/>
    <x v="0"/>
    <x v="1"/>
    <n v="82080"/>
    <n v="8"/>
    <n v="10260"/>
    <n v="10260"/>
    <s v="1000800910551005"/>
    <n v="10510.43"/>
    <n v="84083.44"/>
    <x v="10"/>
    <x v="1"/>
    <x v="17"/>
    <n v="1005"/>
    <n v="10008009"/>
    <s v="SABANA"/>
    <n v="1055"/>
    <s v="Combustibles"/>
    <s v="0040007354"/>
    <x v="0"/>
    <s v="113072"/>
    <s v="En línea"/>
  </r>
  <r>
    <s v="02608256"/>
    <s v="02/02/2025"/>
    <s v="07:23"/>
    <s v="OLO614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8310"/>
    <s v="En línea"/>
  </r>
  <r>
    <s v="02608683"/>
    <s v="02/02/2025"/>
    <s v="18:05"/>
    <s v="GCX103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85927"/>
    <s v="En línea"/>
  </r>
  <r>
    <s v="02608626"/>
    <s v="02/02/2025"/>
    <s v="16:46"/>
    <s v="GCX059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77376"/>
    <s v="En línea"/>
  </r>
  <r>
    <s v="01657876"/>
    <s v="02/02/2025"/>
    <s v="22:59"/>
    <s v="GCX106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5779"/>
    <s v="En línea"/>
  </r>
  <r>
    <s v="02608392"/>
    <s v="02/02/2025"/>
    <s v="10:42"/>
    <s v="OLO610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56119"/>
    <s v="En línea"/>
  </r>
  <r>
    <s v="04149263"/>
    <s v="02/02/2025"/>
    <s v="15:54"/>
    <s v="GCX057"/>
    <x v="0"/>
    <s v="BOGOTÁ, D.C."/>
    <x v="0"/>
    <x v="1"/>
    <n v="35427.78"/>
    <n v="3.4529999999999998"/>
    <n v="10260"/>
    <n v="10260"/>
    <s v="1000800910551005"/>
    <n v="10510.43"/>
    <n v="36292.514790000001"/>
    <x v="10"/>
    <x v="1"/>
    <x v="17"/>
    <n v="1005"/>
    <n v="10008009"/>
    <s v="SABANA"/>
    <n v="1055"/>
    <s v="Combustibles"/>
    <s v="0040007354"/>
    <x v="0"/>
    <s v="81810"/>
    <s v="En línea"/>
  </r>
  <r>
    <s v="3005456"/>
    <s v="02/02/2025"/>
    <s v="14:31"/>
    <s v="LHG87F"/>
    <x v="0"/>
    <s v="BOGOTÁ, D.C."/>
    <x v="0"/>
    <x v="0"/>
    <n v="24223.5"/>
    <n v="1.5"/>
    <n v="16149"/>
    <n v="16149"/>
    <s v="1000800919841005"/>
    <n v="16129.73"/>
    <n v="24194.595000000001"/>
    <x v="1"/>
    <x v="1"/>
    <x v="16"/>
    <n v="1005"/>
    <n v="10008009"/>
    <s v="SABANA"/>
    <n v="1984"/>
    <s v="Combustibles"/>
    <s v="0040007354"/>
    <x v="0"/>
    <s v="38398"/>
    <s v="En línea"/>
  </r>
  <r>
    <s v="0262965"/>
    <s v="02/02/2025"/>
    <s v="08:54"/>
    <s v="OBH777"/>
    <x v="2"/>
    <s v="BOGOTÁ, D.C."/>
    <x v="0"/>
    <x v="1"/>
    <n v="107852.55"/>
    <n v="10.127000000000001"/>
    <n v="10650"/>
    <n v="10650"/>
    <s v="100080091358267"/>
    <n v="10697.3"/>
    <n v="108331.55710000001"/>
    <x v="21"/>
    <x v="1"/>
    <x v="19"/>
    <n v="267"/>
    <n v="10008009"/>
    <s v="SABANA"/>
    <n v="1358"/>
    <s v="Combustibles"/>
    <s v="0040006107"/>
    <x v="0"/>
    <s v="136055"/>
    <s v="En línea"/>
  </r>
  <r>
    <s v="01649375"/>
    <s v="02/02/2025"/>
    <s v="16:40"/>
    <s v="OFQ81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38160"/>
    <s v="En línea"/>
  </r>
  <r>
    <s v="02717158"/>
    <s v="02/02/2025"/>
    <s v="16:29"/>
    <s v="ODT183"/>
    <x v="0"/>
    <s v="BOGOTÁ, D.C."/>
    <x v="0"/>
    <x v="0"/>
    <n v="62760"/>
    <n v="4"/>
    <n v="15690"/>
    <n v="15690"/>
    <s v="1000800920461005"/>
    <n v="16129.73"/>
    <n v="64518.92"/>
    <x v="2"/>
    <x v="1"/>
    <x v="16"/>
    <n v="1005"/>
    <n v="10008009"/>
    <s v="SABANA"/>
    <n v="2046"/>
    <s v="Combustibles"/>
    <s v="0040007354"/>
    <x v="0"/>
    <s v="172768"/>
    <s v="En línea"/>
  </r>
  <r>
    <s v="01649579"/>
    <s v="02/02/2025"/>
    <s v="21:54"/>
    <s v="OAP50E"/>
    <x v="0"/>
    <s v="BOGOTÁ, D.C."/>
    <x v="0"/>
    <x v="0"/>
    <n v="31380"/>
    <n v="2"/>
    <n v="15690"/>
    <n v="15690"/>
    <s v="1000800920461005"/>
    <n v="16129.73"/>
    <n v="32259.46"/>
    <x v="2"/>
    <x v="1"/>
    <x v="16"/>
    <n v="1005"/>
    <n v="10008009"/>
    <s v="SABANA"/>
    <n v="2046"/>
    <s v="Combustibles"/>
    <s v="0040007354"/>
    <x v="0"/>
    <s v="36709"/>
    <s v="En línea"/>
  </r>
  <r>
    <s v="02716892"/>
    <s v="02/02/2025"/>
    <s v="10:40"/>
    <s v="OBI886"/>
    <x v="0"/>
    <s v="BOGOTÁ, D.C."/>
    <x v="0"/>
    <x v="1"/>
    <n v="31080"/>
    <n v="3"/>
    <n v="10360"/>
    <n v="10360"/>
    <s v="1000800920461005"/>
    <n v="10510.43"/>
    <n v="31531.29"/>
    <x v="2"/>
    <x v="1"/>
    <x v="16"/>
    <n v="1005"/>
    <n v="10008009"/>
    <s v="SABANA"/>
    <n v="2046"/>
    <s v="Combustibles"/>
    <s v="0040007354"/>
    <x v="0"/>
    <s v="402250"/>
    <s v="En línea"/>
  </r>
  <r>
    <s v="01649077"/>
    <s v="02/02/2025"/>
    <s v="09:33"/>
    <s v="GCX072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7318"/>
    <s v="En línea"/>
  </r>
  <r>
    <s v="02717362"/>
    <s v="02/02/2025"/>
    <s v="20:33"/>
    <s v="LIS747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52516"/>
    <s v="En línea"/>
  </r>
  <r>
    <s v="48852549"/>
    <s v="02/02/2025"/>
    <s v="05:56"/>
    <s v="OAM83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82640"/>
    <s v="En línea"/>
  </r>
  <r>
    <s v="48854447"/>
    <s v="02/02/2025"/>
    <s v="08:19"/>
    <s v="ODT174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2050"/>
    <s v="En línea"/>
  </r>
  <r>
    <s v="48855663"/>
    <s v="02/02/2025"/>
    <s v="09:38"/>
    <s v="OFV23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48586"/>
    <s v="En línea"/>
  </r>
  <r>
    <s v="48856556"/>
    <s v="02/02/2025"/>
    <s v="10:36"/>
    <s v="OJX056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68943"/>
    <s v="En línea"/>
  </r>
  <r>
    <s v="48856696"/>
    <s v="02/02/2025"/>
    <s v="10:45"/>
    <s v="LHF07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6635"/>
    <s v="En línea"/>
  </r>
  <r>
    <s v="48857252"/>
    <s v="02/02/2025"/>
    <s v="11:18"/>
    <s v="OJX022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66432"/>
    <s v="En línea"/>
  </r>
  <r>
    <s v="48857479"/>
    <s v="02/02/2025"/>
    <s v="11:32"/>
    <s v="JQV268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59028"/>
    <s v="En línea"/>
  </r>
  <r>
    <s v="48862542"/>
    <s v="02/02/2025"/>
    <s v="17:20"/>
    <s v="OEU937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7188"/>
    <s v="En línea"/>
  </r>
  <r>
    <s v="48863827"/>
    <s v="02/02/2025"/>
    <s v="18:44"/>
    <s v="OLN198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61944"/>
    <s v="En línea"/>
  </r>
  <r>
    <s v="48864648"/>
    <s v="02/02/2025"/>
    <s v="19:44"/>
    <s v="DDU34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54670"/>
    <s v="En línea"/>
  </r>
  <r>
    <s v="48864984"/>
    <s v="02/02/2025"/>
    <s v="20:10"/>
    <s v="OJX020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74436"/>
    <s v="En línea"/>
  </r>
  <r>
    <s v="48862869"/>
    <s v="02/02/2025"/>
    <s v="17:42"/>
    <s v="LHE47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19273"/>
    <s v="En línea"/>
  </r>
  <r>
    <s v="48863338"/>
    <s v="02/02/2025"/>
    <s v="18:13"/>
    <s v="OKZ836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9254"/>
    <s v="En línea"/>
  </r>
  <r>
    <s v="48865360"/>
    <s v="02/02/2025"/>
    <s v="20:40"/>
    <s v="OLN139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5555"/>
    <s v="En línea"/>
  </r>
  <r>
    <s v="48851032"/>
    <s v="02/02/2025"/>
    <s v="01:50"/>
    <s v="OLO673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83360"/>
    <s v="En línea"/>
  </r>
  <r>
    <s v="48856136"/>
    <s v="02/02/2025"/>
    <s v="10:09"/>
    <s v="OLO523"/>
    <x v="0"/>
    <s v="BOGOTÁ, D.C."/>
    <x v="0"/>
    <x v="1"/>
    <n v="84080"/>
    <n v="8"/>
    <n v="10510"/>
    <n v="10510"/>
    <s v="1000800935401005"/>
    <n v="10510.43"/>
    <n v="84083.44"/>
    <x v="32"/>
    <x v="1"/>
    <x v="16"/>
    <n v="1005"/>
    <n v="10008009"/>
    <s v="SABANA"/>
    <n v="3540"/>
    <s v="Combustibles"/>
    <s v="0040007354"/>
    <x v="0"/>
    <s v="75889"/>
    <s v="En línea"/>
  </r>
  <r>
    <s v="48864168"/>
    <s v="02/02/2025"/>
    <s v="19:08"/>
    <s v="LIS991"/>
    <x v="0"/>
    <s v="BOGOTÁ, D.C."/>
    <x v="0"/>
    <x v="1"/>
    <n v="30195.23"/>
    <n v="2.8730000000000002"/>
    <n v="10510"/>
    <n v="10510"/>
    <s v="1000800935401005"/>
    <n v="10510.43"/>
    <n v="30196.465390000005"/>
    <x v="32"/>
    <x v="1"/>
    <x v="16"/>
    <n v="1005"/>
    <n v="10008009"/>
    <s v="SABANA"/>
    <n v="3540"/>
    <s v="Combustibles"/>
    <s v="0040007354"/>
    <x v="0"/>
    <s v="23677"/>
    <s v="En línea"/>
  </r>
  <r>
    <s v="48865971"/>
    <s v="02/02/2025"/>
    <s v="21:31"/>
    <s v="OFQ39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42984"/>
    <s v="En línea"/>
  </r>
  <r>
    <s v="48857362"/>
    <s v="02/02/2025"/>
    <s v="11:24"/>
    <s v="OLN285"/>
    <x v="0"/>
    <s v="BOGOTÁ, D.C."/>
    <x v="0"/>
    <x v="0"/>
    <n v="48090"/>
    <n v="3"/>
    <n v="16030"/>
    <n v="16030"/>
    <s v="1000800919151005"/>
    <n v="16129.73"/>
    <n v="48389.19"/>
    <x v="19"/>
    <x v="1"/>
    <x v="16"/>
    <n v="1005"/>
    <n v="10008009"/>
    <s v="SABANA"/>
    <n v="1915"/>
    <s v="Combustibles"/>
    <s v="0040007354"/>
    <x v="0"/>
    <s v="89511"/>
    <s v="En línea"/>
  </r>
  <r>
    <s v="02783202"/>
    <s v="02/02/2025"/>
    <s v="01:05"/>
    <s v="OFM30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2826"/>
    <s v="En línea"/>
  </r>
  <r>
    <s v="02783249"/>
    <s v="02/02/2025"/>
    <s v="04:18"/>
    <s v="LHB96F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25698"/>
    <s v="En línea"/>
  </r>
  <r>
    <s v="02783360"/>
    <s v="02/02/2025"/>
    <s v="07:29"/>
    <s v="OFP0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8128"/>
    <s v="En línea"/>
  </r>
  <r>
    <s v="02783845"/>
    <s v="02/02/2025"/>
    <s v="14:49"/>
    <s v="OFT66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8463"/>
    <s v="En línea"/>
  </r>
  <r>
    <s v="02784365"/>
    <s v="02/02/2025"/>
    <s v="23:37"/>
    <s v="OFM14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4092"/>
    <s v="En línea"/>
  </r>
  <r>
    <s v="02784159"/>
    <s v="02/02/2025"/>
    <s v="19:14"/>
    <s v="OFM3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1252"/>
    <s v="En línea"/>
  </r>
  <r>
    <s v="02784357"/>
    <s v="02/02/2025"/>
    <s v="23:20"/>
    <s v="OFM2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0602"/>
    <s v="En línea"/>
  </r>
  <r>
    <s v="2350461"/>
    <s v="02/02/2025"/>
    <s v="11:16"/>
    <s v="LIS752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32220"/>
    <s v="En línea"/>
  </r>
  <r>
    <s v="2350538"/>
    <s v="02/02/2025"/>
    <s v="12:18"/>
    <s v="LIS759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26463"/>
    <s v="En línea"/>
  </r>
  <r>
    <s v="2350611"/>
    <s v="02/02/2025"/>
    <s v="13:37"/>
    <s v="LIS840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42598"/>
    <s v="En línea"/>
  </r>
  <r>
    <s v="2350937"/>
    <s v="02/02/2025"/>
    <s v="19:28"/>
    <s v="OLM885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57974"/>
    <s v="En línea"/>
  </r>
  <r>
    <s v="48867068"/>
    <s v="02/02/2025"/>
    <s v="23:26"/>
    <s v="OFJ83E"/>
    <x v="0"/>
    <s v="BOGOTÁ, D.C."/>
    <x v="0"/>
    <x v="0"/>
    <n v="23610"/>
    <n v="1.5"/>
    <n v="15740"/>
    <n v="15740"/>
    <s v="1000800923351005"/>
    <n v="16129.73"/>
    <n v="24194.595000000001"/>
    <x v="42"/>
    <x v="1"/>
    <x v="16"/>
    <n v="1005"/>
    <n v="10008009"/>
    <s v="SABANA"/>
    <n v="2335"/>
    <s v="Combustibles"/>
    <s v="0040007354"/>
    <x v="0"/>
    <s v="48220"/>
    <s v="En línea"/>
  </r>
  <r>
    <s v="011008972"/>
    <s v="02/02/2025"/>
    <s v="06:04"/>
    <s v="OFJ44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46801"/>
    <s v="En línea"/>
  </r>
  <r>
    <s v="011009556"/>
    <s v="02/02/2025"/>
    <s v="17:14"/>
    <s v="OEU932"/>
    <x v="0"/>
    <s v="BOGOTÁ, D.C."/>
    <x v="0"/>
    <x v="0"/>
    <n v="77300"/>
    <n v="5"/>
    <n v="15460"/>
    <n v="15460"/>
    <s v="100080099281005"/>
    <n v="16129.73"/>
    <n v="80648.649999999994"/>
    <x v="4"/>
    <x v="1"/>
    <x v="17"/>
    <n v="1005"/>
    <n v="10008009"/>
    <s v="SABANA"/>
    <n v="928"/>
    <s v="Combustibles"/>
    <s v="0040007354"/>
    <x v="0"/>
    <s v="210347"/>
    <s v="En línea"/>
  </r>
  <r>
    <s v="011009816"/>
    <s v="02/02/2025"/>
    <s v="22:28"/>
    <s v="OFY22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73887"/>
    <s v="En línea"/>
  </r>
  <r>
    <s v="011009106"/>
    <s v="02/02/2025"/>
    <s v="09:25"/>
    <s v="OFY09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68499"/>
    <s v="En línea"/>
  </r>
  <r>
    <s v="02852035"/>
    <s v="02/02/2025"/>
    <s v="14:42"/>
    <s v="OAP45E"/>
    <x v="0"/>
    <s v="BOGOTÁ, D.C."/>
    <x v="0"/>
    <x v="0"/>
    <n v="30920"/>
    <n v="2"/>
    <n v="15460"/>
    <n v="15460"/>
    <s v="100080099281005"/>
    <n v="16129.73"/>
    <n v="32259.46"/>
    <x v="4"/>
    <x v="1"/>
    <x v="17"/>
    <n v="1005"/>
    <n v="10008009"/>
    <s v="SABANA"/>
    <n v="928"/>
    <s v="Combustibles"/>
    <s v="0040007354"/>
    <x v="0"/>
    <s v="81500"/>
    <s v="En línea"/>
  </r>
  <r>
    <s v="01624369"/>
    <s v="02/02/2025"/>
    <s v="22:28"/>
    <s v="OLN179"/>
    <x v="2"/>
    <s v="BOGOTÁ, D.C."/>
    <x v="0"/>
    <x v="0"/>
    <n v="219945.36"/>
    <n v="14.071999999999999"/>
    <n v="15630"/>
    <n v="15630"/>
    <s v="10008009930267"/>
    <n v="16316.6"/>
    <n v="229607.19519999999"/>
    <x v="33"/>
    <x v="1"/>
    <x v="19"/>
    <n v="267"/>
    <n v="10008009"/>
    <s v="SABANA"/>
    <n v="930"/>
    <s v="Combustibles"/>
    <s v="0040006107"/>
    <x v="0"/>
    <s v="88232"/>
    <s v="En línea"/>
  </r>
  <r>
    <s v="04360822"/>
    <s v="02/02/2025"/>
    <s v="15:25"/>
    <s v="OJX140"/>
    <x v="0"/>
    <s v="BOGOTÁ, D.C."/>
    <x v="0"/>
    <x v="0"/>
    <n v="61560"/>
    <n v="4"/>
    <n v="15390"/>
    <n v="15390"/>
    <s v="1000800921601005"/>
    <n v="16129.73"/>
    <n v="64518.92"/>
    <x v="23"/>
    <x v="1"/>
    <x v="16"/>
    <n v="1005"/>
    <n v="10008009"/>
    <s v="SABANA"/>
    <n v="2160"/>
    <s v="Combustibles"/>
    <s v="0040007354"/>
    <x v="0"/>
    <s v="238459"/>
    <s v="En línea"/>
  </r>
  <r>
    <s v="02421092"/>
    <s v="02/02/2025"/>
    <s v="16:34"/>
    <s v="OGE12E"/>
    <x v="0"/>
    <s v="BOGOTÁ, D.C."/>
    <x v="0"/>
    <x v="0"/>
    <n v="30780"/>
    <n v="2"/>
    <n v="15390"/>
    <n v="15390"/>
    <s v="1000800921601005"/>
    <n v="16129.73"/>
    <n v="32259.46"/>
    <x v="23"/>
    <x v="1"/>
    <x v="16"/>
    <n v="1005"/>
    <n v="10008009"/>
    <s v="SABANA"/>
    <n v="2160"/>
    <s v="Combustibles"/>
    <s v="0040007354"/>
    <x v="0"/>
    <s v="64898"/>
    <s v="En línea"/>
  </r>
  <r>
    <s v="04361028"/>
    <s v="02/02/2025"/>
    <s v="20:33"/>
    <s v="ODT186"/>
    <x v="0"/>
    <s v="BOGOTÁ, D.C."/>
    <x v="0"/>
    <x v="0"/>
    <n v="76950"/>
    <n v="5"/>
    <n v="15390"/>
    <n v="15390"/>
    <s v="1000800921601005"/>
    <n v="16129.73"/>
    <n v="80648.649999999994"/>
    <x v="23"/>
    <x v="1"/>
    <x v="16"/>
    <n v="1005"/>
    <n v="10008009"/>
    <s v="SABANA"/>
    <n v="2160"/>
    <s v="Combustibles"/>
    <s v="0040007354"/>
    <x v="0"/>
    <s v="174875"/>
    <s v="En línea"/>
  </r>
  <r>
    <s v="03477717"/>
    <s v="02/02/2025"/>
    <s v="06:06"/>
    <s v="DDU82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78399"/>
    <s v="En línea"/>
  </r>
  <r>
    <s v="03477681"/>
    <s v="02/02/2025"/>
    <s v="04:52"/>
    <s v="OAM35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117551"/>
    <s v="En línea"/>
  </r>
  <r>
    <s v="04331609"/>
    <s v="02/02/2025"/>
    <s v="07:46"/>
    <s v="JQV300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0661"/>
    <s v="En línea"/>
  </r>
  <r>
    <s v="03171487"/>
    <s v="02/02/2025"/>
    <s v="09:30"/>
    <s v="OLM886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03310"/>
    <s v="En línea"/>
  </r>
  <r>
    <s v="03171492"/>
    <s v="02/02/2025"/>
    <s v="09:41"/>
    <s v="JQV308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5271"/>
    <s v="En línea"/>
  </r>
  <r>
    <s v="04331726"/>
    <s v="02/02/2025"/>
    <s v="15:28"/>
    <s v="LIS834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46346"/>
    <s v="En línea"/>
  </r>
  <r>
    <s v="04331778"/>
    <s v="02/02/2025"/>
    <s v="17:04"/>
    <s v="JQV303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7935"/>
    <s v="En línea"/>
  </r>
  <r>
    <s v="03171602"/>
    <s v="02/02/2025"/>
    <s v="18:29"/>
    <s v="LIS822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49235"/>
    <s v="En línea"/>
  </r>
  <r>
    <s v="03171624"/>
    <s v="02/02/2025"/>
    <s v="19:32"/>
    <s v="LIS74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44571"/>
    <s v="En línea"/>
  </r>
  <r>
    <s v="04331844"/>
    <s v="02/02/2025"/>
    <s v="18:53"/>
    <s v="JQV322"/>
    <x v="0"/>
    <s v="BOGOTÁ, D.C."/>
    <x v="0"/>
    <x v="1"/>
    <n v="73430"/>
    <n v="7"/>
    <n v="10490"/>
    <n v="10490"/>
    <s v="1000800910401005"/>
    <n v="10510.43"/>
    <n v="73573.010000000009"/>
    <x v="22"/>
    <x v="1"/>
    <x v="17"/>
    <n v="1005"/>
    <n v="10008009"/>
    <s v="SABANA"/>
    <n v="1040"/>
    <s v="Combustibles"/>
    <s v="0040007354"/>
    <x v="0"/>
    <s v="26498"/>
    <s v="En línea"/>
  </r>
  <r>
    <s v="04331856"/>
    <s v="02/02/2025"/>
    <s v="19:07"/>
    <s v="OLM896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13330"/>
    <s v="En línea"/>
  </r>
  <r>
    <s v="03171659"/>
    <s v="02/02/2025"/>
    <s v="22:45"/>
    <s v="OCK052"/>
    <x v="0"/>
    <s v="BOGOTÁ, D.C."/>
    <x v="0"/>
    <x v="1"/>
    <n v="83920"/>
    <n v="8"/>
    <n v="10490"/>
    <n v="10490"/>
    <s v="1000800910401005"/>
    <n v="10510.43"/>
    <n v="84083.44"/>
    <x v="22"/>
    <x v="1"/>
    <x v="17"/>
    <n v="1005"/>
    <n v="10008009"/>
    <s v="SABANA"/>
    <n v="1040"/>
    <s v="Combustibles"/>
    <s v="0040007354"/>
    <x v="0"/>
    <s v="188567"/>
    <s v="En línea"/>
  </r>
  <r>
    <s v="04331941"/>
    <s v="02/02/2025"/>
    <s v="23:46"/>
    <s v="OLM889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42800"/>
    <s v="En línea"/>
  </r>
  <r>
    <s v="01680194"/>
    <s v="02/02/2025"/>
    <s v="04:27"/>
    <s v="GCX003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101119"/>
    <s v="En línea"/>
  </r>
  <r>
    <s v="02670911"/>
    <s v="02/02/2025"/>
    <s v="08:28"/>
    <s v="OBI927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403525"/>
    <s v="En línea"/>
  </r>
  <r>
    <s v="02454404"/>
    <s v="02/02/2025"/>
    <s v="17:27"/>
    <s v="OLN213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38432"/>
    <s v="En línea"/>
  </r>
  <r>
    <s v="02454410"/>
    <s v="02/02/2025"/>
    <s v="17:34"/>
    <s v="LIS779"/>
    <x v="0"/>
    <s v="BOGOTÁ, D.C."/>
    <x v="0"/>
    <x v="1"/>
    <n v="82640"/>
    <n v="8"/>
    <n v="10330"/>
    <n v="10330"/>
    <s v="1000800910671005"/>
    <n v="10510.43"/>
    <n v="84083.44"/>
    <x v="36"/>
    <x v="1"/>
    <x v="17"/>
    <n v="1005"/>
    <n v="10008009"/>
    <s v="SABANA"/>
    <n v="1067"/>
    <s v="Combustibles"/>
    <s v="0040007354"/>
    <x v="0"/>
    <s v="13235"/>
    <s v="En línea"/>
  </r>
  <r>
    <s v="02454504"/>
    <s v="02/02/2025"/>
    <s v="19:58"/>
    <s v="OCK205"/>
    <x v="0"/>
    <s v="BOGOTÁ, D.C."/>
    <x v="0"/>
    <x v="1"/>
    <n v="61980"/>
    <n v="6"/>
    <n v="10330"/>
    <n v="10330"/>
    <s v="1000800910671005"/>
    <n v="10510.43"/>
    <n v="63062.58"/>
    <x v="36"/>
    <x v="1"/>
    <x v="17"/>
    <n v="1005"/>
    <n v="10008009"/>
    <s v="SABANA"/>
    <n v="1067"/>
    <s v="Combustibles"/>
    <s v="0040007354"/>
    <x v="0"/>
    <s v="164682"/>
    <s v="En línea"/>
  </r>
  <r>
    <s v="03615143"/>
    <s v="02/02/2025"/>
    <s v="00:41"/>
    <s v="OFQ59E"/>
    <x v="0"/>
    <s v="BOGOTÁ, D.C."/>
    <x v="0"/>
    <x v="0"/>
    <n v="23083.5"/>
    <n v="1.5"/>
    <n v="15389"/>
    <n v="15389"/>
    <s v="1000800919131005"/>
    <n v="16129.73"/>
    <n v="24194.595000000001"/>
    <x v="18"/>
    <x v="1"/>
    <x v="16"/>
    <n v="1005"/>
    <n v="10008009"/>
    <s v="SABANA"/>
    <n v="1913"/>
    <s v="Combustibles"/>
    <s v="0040007354"/>
    <x v="0"/>
    <s v="85550"/>
    <s v="En línea"/>
  </r>
  <r>
    <s v="02339176"/>
    <s v="02/02/2025"/>
    <s v="22:23"/>
    <s v="OFL12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47300"/>
    <s v="En línea"/>
  </r>
  <r>
    <s v="01440247"/>
    <s v="02/02/2025"/>
    <s v="20:42"/>
    <s v="DDV60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63531"/>
    <s v="En línea"/>
  </r>
  <r>
    <s v="02338987"/>
    <s v="02/02/2025"/>
    <s v="08:24"/>
    <s v="OFO18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72573"/>
    <s v="En línea"/>
  </r>
  <r>
    <s v="01440133"/>
    <s v="02/02/2025"/>
    <s v="14:42"/>
    <s v="OGE14E"/>
    <x v="0"/>
    <s v="BOGOTÁ, D.C."/>
    <x v="0"/>
    <x v="0"/>
    <n v="23545.58"/>
    <n v="1.5229999999999999"/>
    <n v="15460"/>
    <n v="15460"/>
    <s v="1000800919251005"/>
    <n v="16129.73"/>
    <n v="24565.57879"/>
    <x v="26"/>
    <x v="1"/>
    <x v="16"/>
    <n v="1005"/>
    <n v="10008009"/>
    <s v="SABANA"/>
    <n v="1925"/>
    <s v="Combustibles"/>
    <s v="0040007354"/>
    <x v="0"/>
    <s v="63565"/>
    <s v="En línea"/>
  </r>
  <r>
    <s v="01306665"/>
    <s v="02/02/2025"/>
    <s v="20:40"/>
    <s v="OBI133"/>
    <x v="2"/>
    <s v="BOGOTÁ, D.C."/>
    <x v="0"/>
    <x v="1"/>
    <n v="95332.24"/>
    <n v="9.0619999999999994"/>
    <n v="10520"/>
    <n v="10520"/>
    <s v="100080091930267"/>
    <n v="10697.3"/>
    <n v="96938.932599999986"/>
    <x v="25"/>
    <x v="1"/>
    <x v="19"/>
    <n v="267"/>
    <n v="10008009"/>
    <s v="SABANA"/>
    <n v="1930"/>
    <s v="Combustibles"/>
    <s v="0040006107"/>
    <x v="0"/>
    <s v="184922"/>
    <s v="En línea"/>
  </r>
  <r>
    <s v="03118794"/>
    <s v="02/02/2025"/>
    <s v="00:04"/>
    <s v="OFZ09E"/>
    <x v="0"/>
    <s v="BOGOTÁ, D.C."/>
    <x v="0"/>
    <x v="0"/>
    <n v="23685"/>
    <n v="1.5"/>
    <n v="15790"/>
    <n v="157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65227"/>
    <s v="En línea"/>
  </r>
  <r>
    <s v="03118916"/>
    <s v="02/02/2025"/>
    <s v="10:12"/>
    <s v="OFM50E"/>
    <x v="0"/>
    <s v="BOGOTÁ, D.C."/>
    <x v="0"/>
    <x v="0"/>
    <n v="23685"/>
    <n v="1.5"/>
    <n v="15790"/>
    <n v="157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61654"/>
    <s v="En línea"/>
  </r>
  <r>
    <s v="03119040"/>
    <s v="02/02/2025"/>
    <s v="15:29"/>
    <s v="OFO19E"/>
    <x v="0"/>
    <s v="BOGOTÁ, D.C."/>
    <x v="0"/>
    <x v="0"/>
    <n v="23685"/>
    <n v="1.5"/>
    <n v="15790"/>
    <n v="157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5635"/>
    <s v="En línea"/>
  </r>
  <r>
    <s v="03119212"/>
    <s v="02/02/2025"/>
    <s v="23:25"/>
    <s v="OFY34E"/>
    <x v="0"/>
    <s v="BOGOTÁ, D.C."/>
    <x v="0"/>
    <x v="0"/>
    <n v="23685"/>
    <n v="1.5"/>
    <n v="15790"/>
    <n v="157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42807"/>
    <s v="En línea"/>
  </r>
  <r>
    <s v="01383133"/>
    <s v="02/02/2025"/>
    <s v="11:47"/>
    <s v="GCX043"/>
    <x v="0"/>
    <s v="BOGOTÁ, D.C."/>
    <x v="0"/>
    <x v="0"/>
    <n v="61560"/>
    <n v="4"/>
    <n v="15390"/>
    <n v="15390"/>
    <s v="1000800914191005"/>
    <n v="16129.73"/>
    <n v="64518.92"/>
    <x v="3"/>
    <x v="1"/>
    <x v="17"/>
    <n v="1005"/>
    <n v="10008009"/>
    <s v="SABANA"/>
    <n v="1419"/>
    <s v="Combustibles"/>
    <s v="0040007354"/>
    <x v="0"/>
    <s v="95602"/>
    <s v="En línea"/>
  </r>
  <r>
    <s v="01383256"/>
    <s v="02/02/2025"/>
    <s v="16:04"/>
    <s v="OLN064"/>
    <x v="0"/>
    <s v="BOGOTÁ, D.C."/>
    <x v="0"/>
    <x v="0"/>
    <n v="61560"/>
    <n v="4"/>
    <n v="15390"/>
    <n v="15390"/>
    <s v="1000800914191005"/>
    <n v="16129.73"/>
    <n v="64518.92"/>
    <x v="3"/>
    <x v="1"/>
    <x v="17"/>
    <n v="1005"/>
    <n v="10008009"/>
    <s v="SABANA"/>
    <n v="1419"/>
    <s v="Combustibles"/>
    <s v="0040007354"/>
    <x v="0"/>
    <s v="139567"/>
    <s v="En línea"/>
  </r>
  <r>
    <s v="02852331"/>
    <s v="02/02/2025"/>
    <s v="20:22"/>
    <s v="OLO478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94925"/>
    <s v="En línea"/>
  </r>
  <r>
    <s v="02337912"/>
    <s v="02/02/2025"/>
    <s v="02:32"/>
    <s v="OFZ17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66182"/>
    <s v="En línea"/>
  </r>
  <r>
    <s v="04280891"/>
    <s v="02/02/2025"/>
    <s v="18:39"/>
    <s v="JQV200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53683"/>
    <s v="En línea"/>
  </r>
  <r>
    <s v="02494902"/>
    <s v="02/02/2025"/>
    <s v="01:10"/>
    <s v="LBO86F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57994"/>
    <s v="En línea"/>
  </r>
  <r>
    <s v="01380429"/>
    <s v="02/02/2025"/>
    <s v="08:50"/>
    <s v="LBO92F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44669"/>
    <s v="En línea"/>
  </r>
  <r>
    <s v="03546807"/>
    <s v="02/02/2025"/>
    <s v="21:08"/>
    <s v="LIS738"/>
    <x v="0"/>
    <s v="BOGOTÁ, D.C."/>
    <x v="0"/>
    <x v="0"/>
    <n v="46050"/>
    <n v="3"/>
    <n v="15350"/>
    <n v="15350"/>
    <s v="1000800910481005"/>
    <n v="16129.73"/>
    <n v="48389.19"/>
    <x v="11"/>
    <x v="1"/>
    <x v="17"/>
    <n v="1005"/>
    <n v="10008009"/>
    <s v="SABANA"/>
    <n v="1048"/>
    <s v="Combustibles"/>
    <s v="0040007354"/>
    <x v="0"/>
    <s v="41405"/>
    <s v="En línea"/>
  </r>
  <r>
    <s v="02418282"/>
    <s v="02/02/2025"/>
    <s v="11:27"/>
    <s v="OFQ28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60486"/>
    <s v="En línea"/>
  </r>
  <r>
    <s v="02418489"/>
    <s v="02/02/2025"/>
    <s v="18:17"/>
    <s v="DDP97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81431"/>
    <s v="En línea"/>
  </r>
  <r>
    <s v="01680121"/>
    <s v="02/02/2025"/>
    <s v="00:41"/>
    <s v="OGC14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69205"/>
    <s v="En línea"/>
  </r>
  <r>
    <s v="01680165"/>
    <s v="02/02/2025"/>
    <s v="02:59"/>
    <s v="OGG10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72828"/>
    <s v="En línea"/>
  </r>
  <r>
    <s v="02783233"/>
    <s v="02/02/2025"/>
    <s v="03:35"/>
    <s v="GCX140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98186"/>
    <s v="En línea"/>
  </r>
  <r>
    <s v="02783212"/>
    <s v="02/02/2025"/>
    <s v="01:39"/>
    <s v="OLO637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63648"/>
    <s v="En línea"/>
  </r>
  <r>
    <s v="02784295"/>
    <s v="02/02/2025"/>
    <s v="21:39"/>
    <s v="JQU993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82453"/>
    <s v="En línea"/>
  </r>
  <r>
    <s v="02391449"/>
    <s v="02/02/2025"/>
    <s v="05:30"/>
    <s v="DDQ03E"/>
    <x v="0"/>
    <s v="BOGOTÁ, D.C."/>
    <x v="0"/>
    <x v="0"/>
    <n v="22147.200000000001"/>
    <n v="1.44"/>
    <n v="15380"/>
    <n v="15380"/>
    <s v="1000800926001005"/>
    <n v="16129.73"/>
    <n v="23226.8112"/>
    <x v="14"/>
    <x v="1"/>
    <x v="16"/>
    <n v="1005"/>
    <n v="10008009"/>
    <s v="SABANA"/>
    <n v="2600"/>
    <s v="Combustibles"/>
    <s v="0040007354"/>
    <x v="0"/>
    <s v="75654"/>
    <s v="En línea"/>
  </r>
  <r>
    <s v="04225245"/>
    <s v="02/02/2025"/>
    <s v="01:27"/>
    <s v="LHH07F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15373"/>
    <s v="En línea"/>
  </r>
  <r>
    <s v="03251838"/>
    <s v="02/02/2025"/>
    <s v="04:42"/>
    <s v="OFO87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8069"/>
    <s v="En línea"/>
  </r>
  <r>
    <s v="03251980"/>
    <s v="02/02/2025"/>
    <s v="12:21"/>
    <s v="OFO90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57503"/>
    <s v="En línea"/>
  </r>
  <r>
    <s v="03252066"/>
    <s v="02/02/2025"/>
    <s v="15:45"/>
    <s v="OFO96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7016"/>
    <s v="En línea"/>
  </r>
  <r>
    <s v="01463341"/>
    <s v="02/02/2025"/>
    <s v="18:18"/>
    <s v="LBO96F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32123"/>
    <s v="En línea"/>
  </r>
  <r>
    <s v="01463452"/>
    <s v="02/02/2025"/>
    <s v="23:16"/>
    <s v="OFT87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21352"/>
    <s v="En línea"/>
  </r>
  <r>
    <s v="021011089"/>
    <s v="02/02/2025"/>
    <s v="14:04"/>
    <s v="OFJ01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87711"/>
    <s v="En línea"/>
  </r>
  <r>
    <s v="04331573"/>
    <s v="02/02/2025"/>
    <s v="00:19"/>
    <s v="OFM55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67148"/>
    <s v="En línea"/>
  </r>
  <r>
    <s v="01280089"/>
    <s v="02/02/2025"/>
    <s v="12:06"/>
    <s v="OAO45E"/>
    <x v="0"/>
    <s v="BOGOTÁ, D.C."/>
    <x v="0"/>
    <x v="0"/>
    <n v="31020"/>
    <n v="2"/>
    <n v="15510"/>
    <n v="15510"/>
    <s v="1000800910401005"/>
    <n v="16129.73"/>
    <n v="32259.46"/>
    <x v="22"/>
    <x v="1"/>
    <x v="17"/>
    <n v="1005"/>
    <n v="10008009"/>
    <s v="SABANA"/>
    <n v="1040"/>
    <s v="Combustibles"/>
    <s v="0040007354"/>
    <x v="0"/>
    <s v="88894"/>
    <s v="En línea"/>
  </r>
  <r>
    <s v="04331636"/>
    <s v="02/02/2025"/>
    <s v="10:48"/>
    <s v="ODT168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05799"/>
    <s v="En línea"/>
  </r>
  <r>
    <s v="03171556"/>
    <s v="02/02/2025"/>
    <s v="15:24"/>
    <s v="LHA48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18346"/>
    <s v="En línea"/>
  </r>
  <r>
    <s v="02275247"/>
    <s v="02/02/2025"/>
    <s v="13:31"/>
    <s v="OGA97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1222"/>
    <s v="En línea"/>
  </r>
  <r>
    <s v="02275282"/>
    <s v="02/02/2025"/>
    <s v="15:24"/>
    <s v="LHA51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23121"/>
    <s v="En línea"/>
  </r>
  <r>
    <s v="04331918"/>
    <s v="02/02/2025"/>
    <s v="21:37"/>
    <s v="LIS823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30490"/>
    <s v="En línea"/>
  </r>
  <r>
    <s v="01280189"/>
    <s v="02/02/2025"/>
    <s v="16:25"/>
    <s v="OAP47E"/>
    <x v="0"/>
    <s v="BOGOTÁ, D.C."/>
    <x v="0"/>
    <x v="0"/>
    <n v="31020"/>
    <n v="2"/>
    <n v="15510"/>
    <n v="15510"/>
    <s v="1000800910401005"/>
    <n v="16129.73"/>
    <n v="32259.46"/>
    <x v="22"/>
    <x v="1"/>
    <x v="17"/>
    <n v="1005"/>
    <n v="10008009"/>
    <s v="SABANA"/>
    <n v="1040"/>
    <s v="Combustibles"/>
    <s v="0040007354"/>
    <x v="0"/>
    <s v="63230"/>
    <s v="En línea"/>
  </r>
  <r>
    <s v="01280228"/>
    <s v="02/02/2025"/>
    <s v="17:42"/>
    <s v="OJX031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197671"/>
    <s v="En línea"/>
  </r>
  <r>
    <s v="01280233"/>
    <s v="02/02/2025"/>
    <s v="17:52"/>
    <s v="OFU88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26966"/>
    <s v="En línea"/>
  </r>
  <r>
    <s v="01280277"/>
    <s v="02/02/2025"/>
    <s v="19:09"/>
    <s v="ODT188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67299"/>
    <s v="En línea"/>
  </r>
  <r>
    <s v="04331849"/>
    <s v="02/02/2025"/>
    <s v="19:02"/>
    <s v="LHA45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14062"/>
    <s v="En línea"/>
  </r>
  <r>
    <s v="02275405"/>
    <s v="02/02/2025"/>
    <s v="19:08"/>
    <s v="DDN64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85068"/>
    <s v="En línea"/>
  </r>
  <r>
    <s v="04331937"/>
    <s v="02/02/2025"/>
    <s v="23:00"/>
    <s v="OFM45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5600"/>
    <s v="En línea"/>
  </r>
  <r>
    <s v="01280342"/>
    <s v="02/02/2025"/>
    <s v="23:31"/>
    <s v="LHA13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46628"/>
    <s v="En línea"/>
  </r>
  <r>
    <s v="02291848"/>
    <s v="02/02/2025"/>
    <s v="00:03"/>
    <s v="OFN11E"/>
    <x v="0"/>
    <s v="BOGOTÁ, D.C."/>
    <x v="0"/>
    <x v="0"/>
    <n v="23682"/>
    <n v="1.5"/>
    <n v="15788"/>
    <n v="157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1615"/>
    <s v="En línea"/>
  </r>
  <r>
    <s v="01306304"/>
    <s v="02/02/2025"/>
    <s v="07:25"/>
    <s v="DDT44E"/>
    <x v="0"/>
    <s v="BOGOTÁ, D.C."/>
    <x v="0"/>
    <x v="0"/>
    <n v="23682"/>
    <n v="1.5"/>
    <n v="15788"/>
    <n v="157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8379"/>
    <s v="En línea"/>
  </r>
  <r>
    <s v="02292260"/>
    <s v="02/02/2025"/>
    <s v="19:57"/>
    <s v="DDN75E"/>
    <x v="0"/>
    <s v="BOGOTÁ, D.C."/>
    <x v="0"/>
    <x v="0"/>
    <n v="23682"/>
    <n v="1.5"/>
    <n v="15788"/>
    <n v="157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7543"/>
    <s v="En línea"/>
  </r>
  <r>
    <s v="02292304"/>
    <s v="02/02/2025"/>
    <s v="22:53"/>
    <s v="OJX040"/>
    <x v="0"/>
    <s v="BOGOTÁ, D.C."/>
    <x v="0"/>
    <x v="0"/>
    <n v="78940"/>
    <n v="5"/>
    <n v="15788"/>
    <n v="15788"/>
    <s v="1000800919301005"/>
    <n v="16129.73"/>
    <n v="80648.649999999994"/>
    <x v="25"/>
    <x v="1"/>
    <x v="16"/>
    <n v="1005"/>
    <n v="10008009"/>
    <s v="SABANA"/>
    <n v="1930"/>
    <s v="Combustibles"/>
    <s v="0040007354"/>
    <x v="0"/>
    <s v="220763"/>
    <s v="En línea"/>
  </r>
  <r>
    <s v="2350213"/>
    <s v="02/02/2025"/>
    <s v="02:15"/>
    <s v="OFY53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0063"/>
    <s v="En línea"/>
  </r>
  <r>
    <s v="2350645"/>
    <s v="02/02/2025"/>
    <s v="14:07"/>
    <s v="ODT191"/>
    <x v="0"/>
    <s v="BOGOTÁ, D.C."/>
    <x v="0"/>
    <x v="0"/>
    <n v="79135"/>
    <n v="5"/>
    <n v="15827"/>
    <n v="15827"/>
    <s v="1000800923381005"/>
    <n v="16129.73"/>
    <n v="80648.649999999994"/>
    <x v="8"/>
    <x v="1"/>
    <x v="16"/>
    <n v="1005"/>
    <n v="10008009"/>
    <s v="SABANA"/>
    <n v="2338"/>
    <s v="Combustibles"/>
    <s v="0040007354"/>
    <x v="0"/>
    <s v="178372"/>
    <s v="En línea"/>
  </r>
  <r>
    <s v="2350680"/>
    <s v="02/02/2025"/>
    <s v="14:53"/>
    <s v="OFY47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7739"/>
    <s v="En línea"/>
  </r>
  <r>
    <s v="2350734"/>
    <s v="02/02/2025"/>
    <s v="15:51"/>
    <s v="OFY39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4578"/>
    <s v="En línea"/>
  </r>
  <r>
    <s v="01482097"/>
    <s v="02/02/2025"/>
    <s v="07:02"/>
    <s v="OJX138"/>
    <x v="0"/>
    <s v="BOGOTÁ, D.C."/>
    <x v="0"/>
    <x v="0"/>
    <n v="62200"/>
    <n v="4"/>
    <n v="15550"/>
    <n v="15550"/>
    <s v="100080099581005"/>
    <n v="16129.73"/>
    <n v="64518.92"/>
    <x v="35"/>
    <x v="1"/>
    <x v="17"/>
    <n v="1005"/>
    <n v="10008009"/>
    <s v="SABANA"/>
    <n v="958"/>
    <s v="Combustibles"/>
    <s v="0040007354"/>
    <x v="0"/>
    <s v="221150"/>
    <s v="En línea"/>
  </r>
  <r>
    <s v="03385677"/>
    <s v="02/02/2025"/>
    <s v="15:09"/>
    <s v="OFJ24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78402"/>
    <s v="En línea"/>
  </r>
  <r>
    <s v="04189477"/>
    <s v="02/02/2025"/>
    <s v="07:57"/>
    <s v="JQV262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36356"/>
    <s v="En línea"/>
  </r>
  <r>
    <s v="03250382"/>
    <s v="02/02/2025"/>
    <s v="10:30"/>
    <s v="LIT036"/>
    <x v="0"/>
    <s v="BOGOTÁ, D.C."/>
    <x v="0"/>
    <x v="0"/>
    <n v="92340"/>
    <n v="6"/>
    <n v="15390"/>
    <n v="15390"/>
    <s v="1000800915551005"/>
    <n v="16129.73"/>
    <n v="96778.38"/>
    <x v="31"/>
    <x v="1"/>
    <x v="16"/>
    <n v="1005"/>
    <n v="10008009"/>
    <s v="SABANA"/>
    <n v="1555"/>
    <s v="Combustibles"/>
    <s v="0040007354"/>
    <x v="0"/>
    <s v="18699"/>
    <s v="En línea"/>
  </r>
  <r>
    <s v="02240444"/>
    <s v="02/02/2025"/>
    <s v="11:20"/>
    <s v="OFV28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6774"/>
    <s v="En línea"/>
  </r>
  <r>
    <s v="03250454"/>
    <s v="02/02/2025"/>
    <s v="14:38"/>
    <s v="AWV17D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84053"/>
    <s v="En línea"/>
  </r>
  <r>
    <s v="02240568"/>
    <s v="02/02/2025"/>
    <s v="17:48"/>
    <s v="LHE06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5408"/>
    <s v="En línea"/>
  </r>
  <r>
    <s v="02240592"/>
    <s v="02/02/2025"/>
    <s v="18:47"/>
    <s v="ODT187"/>
    <x v="0"/>
    <s v="BOGOTÁ, D.C."/>
    <x v="0"/>
    <x v="0"/>
    <n v="55219.32"/>
    <n v="3.5880000000000001"/>
    <n v="15390"/>
    <n v="15390"/>
    <s v="1000800915551005"/>
    <n v="16129.73"/>
    <n v="57873.471239999999"/>
    <x v="31"/>
    <x v="1"/>
    <x v="16"/>
    <n v="1005"/>
    <n v="10008009"/>
    <s v="SABANA"/>
    <n v="1555"/>
    <s v="Combustibles"/>
    <s v="0040007354"/>
    <x v="0"/>
    <s v="159029"/>
    <s v="En línea"/>
  </r>
  <r>
    <s v="02240578"/>
    <s v="02/02/2025"/>
    <s v="18:15"/>
    <s v="DDU23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95549"/>
    <s v="En línea"/>
  </r>
  <r>
    <s v="03250561"/>
    <s v="02/02/2025"/>
    <s v="20:42"/>
    <s v="AWV07D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95792"/>
    <s v="En línea"/>
  </r>
  <r>
    <s v="03250282"/>
    <s v="02/02/2025"/>
    <s v="01:32"/>
    <s v="LIT150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33548"/>
    <s v="En línea"/>
  </r>
  <r>
    <s v="02240385"/>
    <s v="02/02/2025"/>
    <s v="07:54"/>
    <s v="LIS827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4040"/>
    <s v="En línea"/>
  </r>
  <r>
    <s v="03250464"/>
    <s v="02/02/2025"/>
    <s v="15:20"/>
    <s v="LIT066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20212"/>
    <s v="En línea"/>
  </r>
  <r>
    <s v="01328651"/>
    <s v="02/02/2025"/>
    <s v="05:52"/>
    <s v="OFL9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43338"/>
    <s v="En línea"/>
  </r>
  <r>
    <s v="02275097"/>
    <s v="02/02/2025"/>
    <s v="01:45"/>
    <s v="OJX093"/>
    <x v="0"/>
    <s v="BOGOTÁ, D.C."/>
    <x v="0"/>
    <x v="0"/>
    <n v="77700"/>
    <n v="5"/>
    <n v="15540"/>
    <n v="15540"/>
    <s v="1000800910691005"/>
    <n v="16129.73"/>
    <n v="80648.649999999994"/>
    <x v="17"/>
    <x v="1"/>
    <x v="17"/>
    <n v="1005"/>
    <n v="10008009"/>
    <s v="SABANA"/>
    <n v="1069"/>
    <s v="Combustibles"/>
    <s v="0040007354"/>
    <x v="0"/>
    <s v="187605"/>
    <s v="En línea"/>
  </r>
  <r>
    <s v="01328620"/>
    <s v="02/02/2025"/>
    <s v="01:33"/>
    <s v="DDN4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6480"/>
    <s v="En línea"/>
  </r>
  <r>
    <s v="01328674"/>
    <s v="02/02/2025"/>
    <s v="07:15"/>
    <s v="OGB01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3944"/>
    <s v="En línea"/>
  </r>
  <r>
    <s v="04187014"/>
    <s v="02/02/2025"/>
    <s v="07:55"/>
    <s v="DDN2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2303"/>
    <s v="En línea"/>
  </r>
  <r>
    <s v="04187008"/>
    <s v="02/02/2025"/>
    <s v="07:33"/>
    <s v="LHA08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7664"/>
    <s v="En línea"/>
  </r>
  <r>
    <s v="01328704"/>
    <s v="02/02/2025"/>
    <s v="10:14"/>
    <s v="LIS857"/>
    <x v="0"/>
    <s v="BOGOTÁ, D.C."/>
    <x v="0"/>
    <x v="0"/>
    <n v="93240"/>
    <n v="6"/>
    <n v="15540"/>
    <n v="15540"/>
    <s v="1000800910691005"/>
    <n v="16129.73"/>
    <n v="96778.38"/>
    <x v="17"/>
    <x v="1"/>
    <x v="17"/>
    <n v="1005"/>
    <n v="10008009"/>
    <s v="SABANA"/>
    <n v="1069"/>
    <s v="Combustibles"/>
    <s v="0040007354"/>
    <x v="0"/>
    <s v="18020"/>
    <s v="En línea"/>
  </r>
  <r>
    <s v="01328718"/>
    <s v="02/02/2025"/>
    <s v="11:17"/>
    <s v="DDX19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70974"/>
    <s v="En línea"/>
  </r>
  <r>
    <s v="04187047"/>
    <s v="02/02/2025"/>
    <s v="14:57"/>
    <s v="OFV31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5631"/>
    <s v="En línea"/>
  </r>
  <r>
    <s v="01328757"/>
    <s v="02/02/2025"/>
    <s v="14:04"/>
    <s v="OFO05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4489"/>
    <s v="En línea"/>
  </r>
  <r>
    <s v="02275186"/>
    <s v="02/02/2025"/>
    <s v="12:46"/>
    <s v="DDY41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86016"/>
    <s v="En línea"/>
  </r>
  <r>
    <s v="02275307"/>
    <s v="02/02/2025"/>
    <s v="18:07"/>
    <s v="OAN89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84077"/>
    <s v="En línea"/>
  </r>
  <r>
    <s v="02275324"/>
    <s v="02/02/2025"/>
    <s v="18:34"/>
    <s v="OFV06E"/>
    <x v="0"/>
    <s v="BOGOTÁ, D.C."/>
    <x v="0"/>
    <x v="0"/>
    <n v="20947.919999999998"/>
    <n v="1.3480000000000001"/>
    <n v="15540"/>
    <n v="15540"/>
    <s v="1000800910691005"/>
    <n v="16129.73"/>
    <n v="21742.876039999999"/>
    <x v="17"/>
    <x v="1"/>
    <x v="17"/>
    <n v="1005"/>
    <n v="10008009"/>
    <s v="SABANA"/>
    <n v="1069"/>
    <s v="Combustibles"/>
    <s v="0040007354"/>
    <x v="0"/>
    <s v="99753"/>
    <s v="En línea"/>
  </r>
  <r>
    <s v="02275295"/>
    <s v="02/02/2025"/>
    <s v="17:39"/>
    <s v="OFO61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91989"/>
    <s v="En línea"/>
  </r>
  <r>
    <s v="02275321"/>
    <s v="02/02/2025"/>
    <s v="18:28"/>
    <s v="DDN55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0445"/>
    <s v="En línea"/>
  </r>
  <r>
    <s v="01328944"/>
    <s v="02/02/2025"/>
    <s v="20:16"/>
    <s v="OFV1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3686"/>
    <s v="En línea"/>
  </r>
  <r>
    <s v="02275339"/>
    <s v="02/02/2025"/>
    <s v="18:58"/>
    <s v="OJX114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187102"/>
    <s v="En línea"/>
  </r>
  <r>
    <s v="02275157"/>
    <s v="02/02/2025"/>
    <s v="10:24"/>
    <s v="OBE778"/>
    <x v="0"/>
    <s v="BOGOTÁ, D.C."/>
    <x v="0"/>
    <x v="1"/>
    <n v="84240"/>
    <n v="8"/>
    <n v="10530"/>
    <n v="10530"/>
    <s v="1000800910691005"/>
    <n v="10510.43"/>
    <n v="84083.44"/>
    <x v="17"/>
    <x v="1"/>
    <x v="17"/>
    <n v="1005"/>
    <n v="10008009"/>
    <s v="SABANA"/>
    <n v="1069"/>
    <s v="Combustibles"/>
    <s v="0040007354"/>
    <x v="0"/>
    <s v="280161"/>
    <s v="En línea"/>
  </r>
  <r>
    <s v="02275181"/>
    <s v="02/02/2025"/>
    <s v="12:08"/>
    <s v="OKZ753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76896"/>
    <s v="En línea"/>
  </r>
  <r>
    <s v="02275192"/>
    <s v="02/02/2025"/>
    <s v="13:38"/>
    <s v="OLN070"/>
    <x v="0"/>
    <s v="BOGOTÁ, D.C."/>
    <x v="0"/>
    <x v="1"/>
    <n v="34412.04"/>
    <n v="3.2679999999999998"/>
    <n v="10530"/>
    <n v="10530"/>
    <s v="1000800910691005"/>
    <n v="10510.43"/>
    <n v="34348.08524"/>
    <x v="17"/>
    <x v="1"/>
    <x v="17"/>
    <n v="1005"/>
    <n v="10008009"/>
    <s v="SABANA"/>
    <n v="1069"/>
    <s v="Combustibles"/>
    <s v="0040007354"/>
    <x v="0"/>
    <s v="195341"/>
    <s v="En línea"/>
  </r>
  <r>
    <s v="02275317"/>
    <s v="02/02/2025"/>
    <s v="18:23"/>
    <s v="OLN073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207818"/>
    <s v="En línea"/>
  </r>
  <r>
    <s v="02275173"/>
    <s v="02/02/2025"/>
    <s v="11:29"/>
    <s v="OCK394"/>
    <x v="2"/>
    <s v="BOGOTÁ, D.C."/>
    <x v="0"/>
    <x v="0"/>
    <n v="172680.48"/>
    <n v="11.112"/>
    <n v="15540"/>
    <n v="15540"/>
    <s v="100080091069267"/>
    <n v="16316.6"/>
    <n v="181310.05920000002"/>
    <x v="17"/>
    <x v="1"/>
    <x v="19"/>
    <n v="267"/>
    <n v="10008009"/>
    <s v="SABANA"/>
    <n v="1069"/>
    <s v="Combustibles"/>
    <s v="0040006107"/>
    <x v="0"/>
    <s v="268891"/>
    <s v="En línea"/>
  </r>
  <r>
    <s v="01466640"/>
    <s v="02/02/2025"/>
    <s v="10:13"/>
    <s v="GCX125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4365"/>
    <s v="En línea"/>
  </r>
  <r>
    <s v="01466522"/>
    <s v="02/02/2025"/>
    <s v="07:48"/>
    <s v="OLO592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7538"/>
    <s v="En línea"/>
  </r>
  <r>
    <s v="01467117"/>
    <s v="02/02/2025"/>
    <s v="22:29"/>
    <s v="GCX093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7668"/>
    <s v="En línea"/>
  </r>
  <r>
    <s v="01467101"/>
    <s v="02/02/2025"/>
    <s v="22:11"/>
    <s v="OLO596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3564"/>
    <s v="En línea"/>
  </r>
  <r>
    <s v="01466947"/>
    <s v="02/02/2025"/>
    <s v="18:07"/>
    <s v="GCX124"/>
    <x v="0"/>
    <s v="BOGOTÁ, D.C."/>
    <x v="0"/>
    <x v="1"/>
    <n v="42046.233"/>
    <n v="3.9670000000000001"/>
    <n v="10599"/>
    <n v="10599"/>
    <s v="1000800925901005"/>
    <n v="10510.43"/>
    <n v="41694.875810000005"/>
    <x v="20"/>
    <x v="1"/>
    <x v="16"/>
    <n v="1005"/>
    <n v="10008009"/>
    <s v="SABANA"/>
    <n v="2590"/>
    <s v="Combustibles"/>
    <s v="0040007354"/>
    <x v="0"/>
    <s v="97499"/>
    <s v="En línea"/>
  </r>
  <r>
    <s v="01466431"/>
    <s v="02/02/2025"/>
    <s v="05:24"/>
    <s v="GCX088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7238"/>
    <s v="En línea"/>
  </r>
  <r>
    <s v="01466438"/>
    <s v="02/02/2025"/>
    <s v="05:33"/>
    <s v="JQU941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9976"/>
    <s v="En línea"/>
  </r>
  <r>
    <s v="02736622"/>
    <s v="02/02/2025"/>
    <s v="16:56"/>
    <s v="LIT073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2940"/>
    <s v="En línea"/>
  </r>
  <r>
    <s v="02736409"/>
    <s v="02/02/2025"/>
    <s v="13:50"/>
    <s v="GCX132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1040"/>
    <s v="En línea"/>
  </r>
  <r>
    <s v="02736387"/>
    <s v="02/02/2025"/>
    <s v="13:37"/>
    <s v="GCX138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5102"/>
    <s v="En línea"/>
  </r>
  <r>
    <s v="01581680"/>
    <s v="02/02/2025"/>
    <s v="07:17"/>
    <s v="OFJ7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8722"/>
    <s v="En línea"/>
  </r>
  <r>
    <s v="03496804"/>
    <s v="02/02/2025"/>
    <s v="23:21"/>
    <s v="OFJ70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8691"/>
    <s v="En línea"/>
  </r>
  <r>
    <s v="02543558"/>
    <s v="02/02/2025"/>
    <s v="23:57"/>
    <s v="OEU959"/>
    <x v="0"/>
    <s v="BOGOTÁ, D.C."/>
    <x v="0"/>
    <x v="0"/>
    <n v="77950"/>
    <n v="5"/>
    <n v="15590"/>
    <n v="15590"/>
    <s v="1000800910561005"/>
    <n v="16129.73"/>
    <n v="80648.649999999994"/>
    <x v="28"/>
    <x v="1"/>
    <x v="17"/>
    <n v="1005"/>
    <n v="10008009"/>
    <s v="SABANA"/>
    <n v="1056"/>
    <s v="Combustibles"/>
    <s v="0040007354"/>
    <x v="0"/>
    <s v="157493"/>
    <s v="En línea"/>
  </r>
  <r>
    <s v="02543315"/>
    <s v="02/02/2025"/>
    <s v="18:10"/>
    <s v="LBL85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2524"/>
    <s v="En línea"/>
  </r>
  <r>
    <s v="01582357"/>
    <s v="02/02/2025"/>
    <s v="20:28"/>
    <s v="LHB66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15218"/>
    <s v="En línea"/>
  </r>
  <r>
    <s v="03496799"/>
    <s v="02/02/2025"/>
    <s v="23:14"/>
    <s v="OFJ9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0539"/>
    <s v="En línea"/>
  </r>
  <r>
    <s v="03496549"/>
    <s v="02/02/2025"/>
    <s v="17:41"/>
    <s v="OFJ5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5554"/>
    <s v="En línea"/>
  </r>
  <r>
    <s v="03496486"/>
    <s v="02/02/2025"/>
    <s v="16:27"/>
    <s v="OFL62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6133"/>
    <s v="En línea"/>
  </r>
  <r>
    <s v="03496499"/>
    <s v="02/02/2025"/>
    <s v="16:40"/>
    <s v="OFJ7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7209"/>
    <s v="En línea"/>
  </r>
  <r>
    <s v="03496764"/>
    <s v="02/02/2025"/>
    <s v="22:27"/>
    <s v="LBL90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7891"/>
    <s v="En línea"/>
  </r>
  <r>
    <s v="03496801"/>
    <s v="02/02/2025"/>
    <s v="23:17"/>
    <s v="OFW1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2277"/>
    <s v="En línea"/>
  </r>
  <r>
    <s v="01581780"/>
    <s v="02/02/2025"/>
    <s v="09:35"/>
    <s v="OFL3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6925"/>
    <s v="En línea"/>
  </r>
  <r>
    <s v="03496317"/>
    <s v="02/02/2025"/>
    <s v="13:03"/>
    <s v="OFU3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5539"/>
    <s v="En línea"/>
  </r>
  <r>
    <s v="01581701"/>
    <s v="02/02/2025"/>
    <s v="07:53"/>
    <s v="GCX117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53797"/>
    <s v="En línea"/>
  </r>
  <r>
    <s v="02543487"/>
    <s v="02/02/2025"/>
    <s v="21:40"/>
    <s v="OKZ857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41800"/>
    <s v="En línea"/>
  </r>
  <r>
    <s v="02543430"/>
    <s v="02/02/2025"/>
    <s v="20:27"/>
    <s v="OLO543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11136"/>
    <s v="En línea"/>
  </r>
  <r>
    <s v="2740908"/>
    <s v="02/02/2025"/>
    <s v="11:06"/>
    <s v="OLN169"/>
    <x v="0"/>
    <s v="BOGOTÁ, D.C."/>
    <x v="0"/>
    <x v="1"/>
    <n v="76230"/>
    <n v="7"/>
    <n v="10890"/>
    <n v="10890"/>
    <s v="1000800911051005"/>
    <n v="10510.43"/>
    <n v="73573.010000000009"/>
    <x v="38"/>
    <x v="1"/>
    <x v="17"/>
    <n v="1005"/>
    <n v="10008009"/>
    <s v="SABANA"/>
    <n v="1105"/>
    <s v="Combustibles"/>
    <s v="0040007354"/>
    <x v="0"/>
    <s v="20368"/>
    <s v="En línea"/>
  </r>
  <r>
    <s v="2740829"/>
    <s v="02/02/2025"/>
    <s v="07:08"/>
    <s v="OAP97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76576"/>
    <s v="En línea"/>
  </r>
  <r>
    <s v="2740831"/>
    <s v="02/02/2025"/>
    <s v="07:11"/>
    <s v="OLO320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27523"/>
    <s v="En línea"/>
  </r>
  <r>
    <s v="2740893"/>
    <s v="02/02/2025"/>
    <s v="10:28"/>
    <s v="OAN18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77336"/>
    <s v="En línea"/>
  </r>
  <r>
    <s v="2740894"/>
    <s v="02/02/2025"/>
    <s v="10:29"/>
    <s v="OJX061"/>
    <x v="0"/>
    <s v="BOGOTÁ, D.C."/>
    <x v="0"/>
    <x v="0"/>
    <n v="47940"/>
    <n v="3"/>
    <n v="15980"/>
    <n v="15980"/>
    <s v="1000800911051005"/>
    <n v="16129.73"/>
    <n v="48389.19"/>
    <x v="38"/>
    <x v="1"/>
    <x v="17"/>
    <n v="1005"/>
    <n v="10008009"/>
    <s v="SABANA"/>
    <n v="1105"/>
    <s v="Combustibles"/>
    <s v="0040007354"/>
    <x v="0"/>
    <s v="195831"/>
    <s v="En línea"/>
  </r>
  <r>
    <s v="2740901"/>
    <s v="02/02/2025"/>
    <s v="10:50"/>
    <s v="OAN37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74147"/>
    <s v="En línea"/>
  </r>
  <r>
    <s v="2740904"/>
    <s v="02/02/2025"/>
    <s v="10:59"/>
    <s v="OFR36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40930"/>
    <s v="En línea"/>
  </r>
  <r>
    <s v="2740863"/>
    <s v="02/02/2025"/>
    <s v="09:02"/>
    <s v="OKZ625"/>
    <x v="0"/>
    <s v="BOGOTÁ, D.C."/>
    <x v="0"/>
    <x v="0"/>
    <n v="159800"/>
    <n v="10"/>
    <n v="15980"/>
    <n v="15980"/>
    <s v="1000800911051005"/>
    <n v="16129.73"/>
    <n v="161297.29999999999"/>
    <x v="38"/>
    <x v="1"/>
    <x v="17"/>
    <n v="1005"/>
    <n v="10008009"/>
    <s v="SABANA"/>
    <n v="1105"/>
    <s v="Combustibles"/>
    <s v="0040007354"/>
    <x v="0"/>
    <s v="113570"/>
    <s v="En línea"/>
  </r>
  <r>
    <s v="2740856"/>
    <s v="02/02/2025"/>
    <s v="08:36"/>
    <s v="OFT96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8546"/>
    <s v="En línea"/>
  </r>
  <r>
    <s v="2740888"/>
    <s v="02/02/2025"/>
    <s v="10:10"/>
    <s v="OKZ846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23272"/>
    <s v="En línea"/>
  </r>
  <r>
    <s v="2740927"/>
    <s v="02/02/2025"/>
    <s v="12:32"/>
    <s v="OKZ847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23301"/>
    <s v="En línea"/>
  </r>
  <r>
    <s v="2740950"/>
    <s v="02/02/2025"/>
    <s v="13:46"/>
    <s v="DDW53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41092"/>
    <s v="En línea"/>
  </r>
  <r>
    <s v="2741108"/>
    <s v="02/02/2025"/>
    <s v="18:38"/>
    <s v="OLN068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43112"/>
    <s v="En línea"/>
  </r>
  <r>
    <s v="01467049"/>
    <s v="02/02/2025"/>
    <s v="20:53"/>
    <s v="OKZ795"/>
    <x v="0"/>
    <s v="BOGOTÁ, D.C."/>
    <x v="0"/>
    <x v="1"/>
    <n v="84792"/>
    <n v="8"/>
    <n v="10599"/>
    <n v="10599"/>
    <s v="1000800925901005"/>
    <n v="10510.43"/>
    <n v="84083.44"/>
    <x v="20"/>
    <x v="1"/>
    <x v="16"/>
    <n v="1005"/>
    <n v="10008009"/>
    <s v="SABANA"/>
    <n v="2590"/>
    <s v="Combustibles"/>
    <s v="0040007354"/>
    <x v="0"/>
    <s v="113130"/>
    <s v="En línea"/>
  </r>
  <r>
    <s v="01466326"/>
    <s v="02/02/2025"/>
    <s v="00:10"/>
    <s v="GCX092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43521"/>
    <s v="En línea"/>
  </r>
  <r>
    <s v="02360598"/>
    <s v="02/02/2025"/>
    <s v="15:51"/>
    <s v="OLM949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52792"/>
    <s v="En línea"/>
  </r>
  <r>
    <s v="01467161"/>
    <s v="02/02/2025"/>
    <s v="23:47"/>
    <s v="OKZ780"/>
    <x v="0"/>
    <s v="BOGOTÁ, D.C."/>
    <x v="0"/>
    <x v="1"/>
    <n v="84792"/>
    <n v="8"/>
    <n v="10599"/>
    <n v="10599"/>
    <s v="1000800925901005"/>
    <n v="10510.43"/>
    <n v="84083.44"/>
    <x v="20"/>
    <x v="1"/>
    <x v="16"/>
    <n v="1005"/>
    <n v="10008009"/>
    <s v="SABANA"/>
    <n v="2590"/>
    <s v="Combustibles"/>
    <s v="0040007354"/>
    <x v="0"/>
    <s v="107905"/>
    <s v="En línea"/>
  </r>
  <r>
    <s v="02716746"/>
    <s v="02/02/2025"/>
    <s v="06:59"/>
    <s v="OFQ83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72322"/>
    <s v="En línea"/>
  </r>
  <r>
    <s v="01648897"/>
    <s v="02/02/2025"/>
    <s v="00:40"/>
    <s v="OFM74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8949"/>
    <s v="En línea"/>
  </r>
  <r>
    <s v="02716758"/>
    <s v="02/02/2025"/>
    <s v="07:16"/>
    <s v="OFQ85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6677"/>
    <s v="En línea"/>
  </r>
  <r>
    <s v="02717148"/>
    <s v="02/02/2025"/>
    <s v="16:17"/>
    <s v="OFL19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0900"/>
    <s v="En línea"/>
  </r>
  <r>
    <s v="01649385"/>
    <s v="02/02/2025"/>
    <s v="16:52"/>
    <s v="DDU44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77850"/>
    <s v="En línea"/>
  </r>
  <r>
    <s v="02717118"/>
    <s v="02/02/2025"/>
    <s v="15:33"/>
    <s v="OAM91E"/>
    <x v="0"/>
    <s v="BOGOTÁ, D.C."/>
    <x v="0"/>
    <x v="0"/>
    <n v="15690"/>
    <n v="1"/>
    <n v="15690"/>
    <n v="15690"/>
    <s v="1000800920461005"/>
    <n v="16129.73"/>
    <n v="16129.73"/>
    <x v="2"/>
    <x v="1"/>
    <x v="16"/>
    <n v="1005"/>
    <n v="10008009"/>
    <s v="SABANA"/>
    <n v="2046"/>
    <s v="Combustibles"/>
    <s v="0040007354"/>
    <x v="0"/>
    <s v="58070"/>
    <s v="En línea"/>
  </r>
  <r>
    <s v="02717377"/>
    <s v="02/02/2025"/>
    <s v="20:48"/>
    <s v="OFM64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2770"/>
    <s v="En línea"/>
  </r>
  <r>
    <s v="01649576"/>
    <s v="02/02/2025"/>
    <s v="21:51"/>
    <s v="OAP46E"/>
    <x v="0"/>
    <s v="BOGOTÁ, D.C."/>
    <x v="0"/>
    <x v="0"/>
    <n v="31380"/>
    <n v="2"/>
    <n v="15690"/>
    <n v="15690"/>
    <s v="1000800920461005"/>
    <n v="16129.73"/>
    <n v="32259.46"/>
    <x v="2"/>
    <x v="1"/>
    <x v="16"/>
    <n v="1005"/>
    <n v="10008009"/>
    <s v="SABANA"/>
    <n v="2046"/>
    <s v="Combustibles"/>
    <s v="0040007354"/>
    <x v="0"/>
    <s v="81930"/>
    <s v="En línea"/>
  </r>
  <r>
    <s v="01383286"/>
    <s v="02/02/2025"/>
    <s v="17:14"/>
    <s v="OEU966"/>
    <x v="0"/>
    <s v="BOGOTÁ, D.C."/>
    <x v="0"/>
    <x v="0"/>
    <n v="76950"/>
    <n v="5"/>
    <n v="15390"/>
    <n v="15390"/>
    <s v="1000800914191005"/>
    <n v="16129.73"/>
    <n v="80648.649999999994"/>
    <x v="3"/>
    <x v="1"/>
    <x v="17"/>
    <n v="1005"/>
    <n v="10008009"/>
    <s v="SABANA"/>
    <n v="1419"/>
    <s v="Combustibles"/>
    <s v="0040007354"/>
    <x v="0"/>
    <s v="191752"/>
    <s v="En línea"/>
  </r>
  <r>
    <s v="02376628"/>
    <s v="02/02/2025"/>
    <s v="12:06"/>
    <s v="UKP17D"/>
    <x v="0"/>
    <s v="BOGOTÁ, D.C."/>
    <x v="0"/>
    <x v="0"/>
    <n v="26870.94"/>
    <n v="1.746"/>
    <n v="15390"/>
    <n v="15390"/>
    <s v="1000800914191005"/>
    <n v="16129.73"/>
    <n v="28162.508579999998"/>
    <x v="3"/>
    <x v="1"/>
    <x v="17"/>
    <n v="1005"/>
    <n v="10008009"/>
    <s v="SABANA"/>
    <n v="1419"/>
    <s v="Combustibles"/>
    <s v="0040007354"/>
    <x v="0"/>
    <s v="52155"/>
    <s v="En línea"/>
  </r>
  <r>
    <s v="02716775"/>
    <s v="02/02/2025"/>
    <s v="07:46"/>
    <s v="JQV307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40079"/>
    <s v="En línea"/>
  </r>
  <r>
    <s v="01649353"/>
    <s v="02/02/2025"/>
    <s v="16:11"/>
    <s v="LIS997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6929"/>
    <s v="En línea"/>
  </r>
  <r>
    <s v="01649517"/>
    <s v="02/02/2025"/>
    <s v="19:58"/>
    <s v="OLO555"/>
    <x v="0"/>
    <s v="BOGOTÁ, D.C."/>
    <x v="0"/>
    <x v="1"/>
    <n v="82880"/>
    <n v="8"/>
    <n v="10360"/>
    <n v="10360"/>
    <s v="1000800920461005"/>
    <n v="10510.43"/>
    <n v="84083.44"/>
    <x v="2"/>
    <x v="1"/>
    <x v="16"/>
    <n v="1005"/>
    <n v="10008009"/>
    <s v="SABANA"/>
    <n v="2046"/>
    <s v="Combustibles"/>
    <s v="0040007354"/>
    <x v="0"/>
    <s v="136750"/>
    <s v="En línea"/>
  </r>
  <r>
    <s v="02717463"/>
    <s v="02/02/2025"/>
    <s v="23:34"/>
    <s v="GCX076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07717"/>
    <s v="En línea"/>
  </r>
  <r>
    <s v="01383231"/>
    <s v="02/02/2025"/>
    <s v="15:08"/>
    <s v="OLO598"/>
    <x v="0"/>
    <s v="BOGOTÁ, D.C."/>
    <x v="0"/>
    <x v="1"/>
    <n v="41160"/>
    <n v="4"/>
    <n v="10290"/>
    <n v="10290"/>
    <s v="1000800914191005"/>
    <n v="10510.43"/>
    <n v="42041.72"/>
    <x v="3"/>
    <x v="1"/>
    <x v="17"/>
    <n v="1005"/>
    <n v="10008009"/>
    <s v="SABANA"/>
    <n v="1419"/>
    <s v="Combustibles"/>
    <s v="0040007354"/>
    <x v="0"/>
    <s v="82522"/>
    <s v="En línea"/>
  </r>
  <r>
    <s v="01383073"/>
    <s v="02/02/2025"/>
    <s v="08:52"/>
    <s v="LIS837"/>
    <x v="0"/>
    <s v="BOGOTÁ, D.C."/>
    <x v="0"/>
    <x v="1"/>
    <n v="41160"/>
    <n v="4"/>
    <n v="10290"/>
    <n v="10290"/>
    <s v="1000800914191005"/>
    <n v="10510.43"/>
    <n v="42041.72"/>
    <x v="3"/>
    <x v="1"/>
    <x v="17"/>
    <n v="1005"/>
    <n v="10008009"/>
    <s v="SABANA"/>
    <n v="1419"/>
    <s v="Combustibles"/>
    <s v="0040007354"/>
    <x v="0"/>
    <s v="56438"/>
    <s v="En línea"/>
  </r>
  <r>
    <s v="03171576"/>
    <s v="02/02/2025"/>
    <s v="16:18"/>
    <s v="OLM89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85010"/>
    <s v="En línea"/>
  </r>
  <r>
    <s v="04331851"/>
    <s v="02/02/2025"/>
    <s v="19:03"/>
    <s v="JQV304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4787"/>
    <s v="En línea"/>
  </r>
  <r>
    <s v="02420767"/>
    <s v="02/02/2025"/>
    <s v="09:09"/>
    <s v="LHA19F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46101"/>
    <s v="En línea"/>
  </r>
  <r>
    <s v="02420798"/>
    <s v="02/02/2025"/>
    <s v="09:44"/>
    <s v="LHE18F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31582"/>
    <s v="En línea"/>
  </r>
  <r>
    <s v="01335237"/>
    <s v="02/02/2025"/>
    <s v="19:32"/>
    <s v="OAM86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60856"/>
    <s v="En línea"/>
  </r>
  <r>
    <s v="01581516"/>
    <s v="02/02/2025"/>
    <s v="00:35"/>
    <s v="OFJ8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8281"/>
    <s v="En línea"/>
  </r>
  <r>
    <s v="03495906"/>
    <s v="02/02/2025"/>
    <s v="01:04"/>
    <s v="OGA6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5175"/>
    <s v="En línea"/>
  </r>
  <r>
    <s v="03495929"/>
    <s v="02/02/2025"/>
    <s v="02:37"/>
    <s v="OFK02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0183"/>
    <s v="En línea"/>
  </r>
  <r>
    <s v="02542850"/>
    <s v="02/02/2025"/>
    <s v="08:16"/>
    <s v="OFK0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8645"/>
    <s v="En línea"/>
  </r>
  <r>
    <s v="01582076"/>
    <s v="02/02/2025"/>
    <s v="15:26"/>
    <s v="LBL81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1907"/>
    <s v="En línea"/>
  </r>
  <r>
    <s v="02543205"/>
    <s v="02/02/2025"/>
    <s v="15:54"/>
    <s v="OFJ84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8919"/>
    <s v="En línea"/>
  </r>
  <r>
    <s v="01582109"/>
    <s v="02/02/2025"/>
    <s v="15:55"/>
    <s v="OFJ6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0247"/>
    <s v="En línea"/>
  </r>
  <r>
    <s v="01582142"/>
    <s v="02/02/2025"/>
    <s v="16:34"/>
    <s v="LBL88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0623"/>
    <s v="En línea"/>
  </r>
  <r>
    <s v="02543271"/>
    <s v="02/02/2025"/>
    <s v="17:11"/>
    <s v="LHA25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8863"/>
    <s v="En línea"/>
  </r>
  <r>
    <s v="01582222"/>
    <s v="02/02/2025"/>
    <s v="17:53"/>
    <s v="OFJ72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8715"/>
    <s v="En línea"/>
  </r>
  <r>
    <s v="01582399"/>
    <s v="02/02/2025"/>
    <s v="21:31"/>
    <s v="OLN188"/>
    <x v="0"/>
    <s v="BOGOTÁ, D.C."/>
    <x v="0"/>
    <x v="0"/>
    <n v="62360"/>
    <n v="4"/>
    <n v="15590"/>
    <n v="15590"/>
    <s v="1000800910561005"/>
    <n v="16129.73"/>
    <n v="64518.92"/>
    <x v="28"/>
    <x v="1"/>
    <x v="17"/>
    <n v="1005"/>
    <n v="10008009"/>
    <s v="SABANA"/>
    <n v="1056"/>
    <s v="Combustibles"/>
    <s v="0040007354"/>
    <x v="0"/>
    <s v="142567"/>
    <s v="En línea"/>
  </r>
  <r>
    <s v="01507732"/>
    <s v="02/02/2025"/>
    <s v="05:24"/>
    <s v="GCX147"/>
    <x v="2"/>
    <s v="BOGOTÁ, D.C."/>
    <x v="0"/>
    <x v="1"/>
    <n v="139072.64000000001"/>
    <n v="13.423999999999999"/>
    <n v="10360"/>
    <n v="10360"/>
    <s v="100080091104267"/>
    <n v="10697.3"/>
    <n v="143600.55519999997"/>
    <x v="29"/>
    <x v="1"/>
    <x v="19"/>
    <n v="267"/>
    <n v="10008009"/>
    <s v="SABANA"/>
    <n v="1104"/>
    <s v="Combustibles"/>
    <s v="0040006107"/>
    <x v="0"/>
    <s v="55892"/>
    <s v="En línea"/>
  </r>
  <r>
    <s v="02391460"/>
    <s v="02/02/2025"/>
    <s v="06:24"/>
    <s v="OFQ10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1496"/>
    <s v="En línea"/>
  </r>
  <r>
    <s v="03251893"/>
    <s v="02/02/2025"/>
    <s v="08:22"/>
    <s v="DDY15E"/>
    <x v="0"/>
    <s v="BOGOTÁ, D.C."/>
    <x v="0"/>
    <x v="0"/>
    <n v="15380"/>
    <n v="1"/>
    <n v="15380"/>
    <n v="15380"/>
    <s v="1000800926001005"/>
    <n v="16129.73"/>
    <n v="16129.73"/>
    <x v="14"/>
    <x v="1"/>
    <x v="16"/>
    <n v="1005"/>
    <n v="10008009"/>
    <s v="SABANA"/>
    <n v="2600"/>
    <s v="Combustibles"/>
    <s v="0040007354"/>
    <x v="0"/>
    <s v="63395"/>
    <s v="En línea"/>
  </r>
  <r>
    <s v="02391499"/>
    <s v="02/02/2025"/>
    <s v="09:59"/>
    <s v="OGA05E"/>
    <x v="0"/>
    <s v="BOGOTÁ, D.C."/>
    <x v="0"/>
    <x v="0"/>
    <n v="18409.86"/>
    <n v="1.1970000000000001"/>
    <n v="15380"/>
    <n v="15380"/>
    <s v="1000800926001005"/>
    <n v="16129.73"/>
    <n v="19307.286810000001"/>
    <x v="14"/>
    <x v="1"/>
    <x v="16"/>
    <n v="1005"/>
    <n v="10008009"/>
    <s v="SABANA"/>
    <n v="2600"/>
    <s v="Combustibles"/>
    <s v="0040007354"/>
    <x v="0"/>
    <s v="73676"/>
    <s v="En línea"/>
  </r>
  <r>
    <s v="04225374"/>
    <s v="02/02/2025"/>
    <s v="10:56"/>
    <s v="OAN01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6476"/>
    <s v="En línea"/>
  </r>
  <r>
    <s v="02391584"/>
    <s v="02/02/2025"/>
    <s v="14:28"/>
    <s v="OEU956"/>
    <x v="0"/>
    <s v="BOGOTÁ, D.C."/>
    <x v="0"/>
    <x v="0"/>
    <n v="76900"/>
    <n v="5"/>
    <n v="15380"/>
    <n v="15380"/>
    <s v="1000800926001005"/>
    <n v="16129.73"/>
    <n v="80648.649999999994"/>
    <x v="14"/>
    <x v="1"/>
    <x v="16"/>
    <n v="1005"/>
    <n v="10008009"/>
    <s v="SABANA"/>
    <n v="2600"/>
    <s v="Combustibles"/>
    <s v="0040007354"/>
    <x v="0"/>
    <s v="215198"/>
    <s v="En línea"/>
  </r>
  <r>
    <s v="02425775"/>
    <s v="02/02/2025"/>
    <s v="18:54"/>
    <s v="OKZ821"/>
    <x v="0"/>
    <s v="BOGOTÁ, D.C."/>
    <x v="0"/>
    <x v="1"/>
    <n v="41960"/>
    <n v="4"/>
    <n v="10490"/>
    <n v="10490"/>
    <s v="100080099581005"/>
    <n v="10510.43"/>
    <n v="42041.72"/>
    <x v="35"/>
    <x v="1"/>
    <x v="17"/>
    <n v="1005"/>
    <n v="10008009"/>
    <s v="SABANA"/>
    <n v="958"/>
    <s v="Combustibles"/>
    <s v="0040007354"/>
    <x v="0"/>
    <s v="158559"/>
    <s v="En línea"/>
  </r>
  <r>
    <s v="02608154"/>
    <s v="02/02/2025"/>
    <s v="04:31"/>
    <s v="OFZ0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4391"/>
    <s v="En línea"/>
  </r>
  <r>
    <s v="03538731"/>
    <s v="02/02/2025"/>
    <s v="05:15"/>
    <s v="OFV72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0306"/>
    <s v="En línea"/>
  </r>
  <r>
    <s v="01657147"/>
    <s v="02/02/2025"/>
    <s v="03:42"/>
    <s v="OFZ28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9850"/>
    <s v="En línea"/>
  </r>
  <r>
    <s v="04148655"/>
    <s v="02/02/2025"/>
    <s v="06:13"/>
    <s v="OFV70E"/>
    <x v="0"/>
    <s v="BOGOTÁ, D.C."/>
    <x v="0"/>
    <x v="0"/>
    <n v="19998.72"/>
    <n v="1.302"/>
    <n v="15360"/>
    <n v="15360"/>
    <s v="1000800910551005"/>
    <n v="16129.73"/>
    <n v="21000.908459999999"/>
    <x v="10"/>
    <x v="1"/>
    <x v="17"/>
    <n v="1005"/>
    <n v="10008009"/>
    <s v="SABANA"/>
    <n v="1055"/>
    <s v="Combustibles"/>
    <s v="0040007354"/>
    <x v="0"/>
    <s v="72919"/>
    <s v="En línea"/>
  </r>
  <r>
    <s v="01657364"/>
    <s v="02/02/2025"/>
    <s v="10:07"/>
    <s v="OLO314"/>
    <x v="0"/>
    <s v="BOGOTÁ, D.C."/>
    <x v="0"/>
    <x v="0"/>
    <n v="61440"/>
    <n v="4"/>
    <n v="15360"/>
    <n v="15360"/>
    <s v="1000800910551005"/>
    <n v="16129.73"/>
    <n v="64518.92"/>
    <x v="10"/>
    <x v="1"/>
    <x v="17"/>
    <n v="1005"/>
    <n v="10008009"/>
    <s v="SABANA"/>
    <n v="1055"/>
    <s v="Combustibles"/>
    <s v="0040007354"/>
    <x v="0"/>
    <s v="132341"/>
    <s v="En línea"/>
  </r>
  <r>
    <s v="04148978"/>
    <s v="02/02/2025"/>
    <s v="11:39"/>
    <s v="OFJ0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8373"/>
    <s v="En línea"/>
  </r>
  <r>
    <s v="04149006"/>
    <s v="02/02/2025"/>
    <s v="12:07"/>
    <s v="OFJ1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8195"/>
    <s v="En línea"/>
  </r>
  <r>
    <s v="04149127"/>
    <s v="02/02/2025"/>
    <s v="14:06"/>
    <s v="OGB2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7829"/>
    <s v="En línea"/>
  </r>
  <r>
    <s v="04148892"/>
    <s v="02/02/2025"/>
    <s v="10:27"/>
    <s v="LBM29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0835"/>
    <s v="En línea"/>
  </r>
  <r>
    <s v="04149070"/>
    <s v="02/02/2025"/>
    <s v="13:18"/>
    <s v="DDQ2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6114"/>
    <s v="En línea"/>
  </r>
  <r>
    <s v="01657495"/>
    <s v="02/02/2025"/>
    <s v="13:21"/>
    <s v="OJX090"/>
    <x v="0"/>
    <s v="BOGOTÁ, D.C."/>
    <x v="0"/>
    <x v="0"/>
    <n v="76800"/>
    <n v="5"/>
    <n v="15360"/>
    <n v="15360"/>
    <s v="1000800910551005"/>
    <n v="16129.73"/>
    <n v="80648.649999999994"/>
    <x v="10"/>
    <x v="1"/>
    <x v="17"/>
    <n v="1005"/>
    <n v="10008009"/>
    <s v="SABANA"/>
    <n v="1055"/>
    <s v="Combustibles"/>
    <s v="0040007354"/>
    <x v="0"/>
    <s v="191900"/>
    <s v="En línea"/>
  </r>
  <r>
    <s v="04149240"/>
    <s v="02/02/2025"/>
    <s v="15:35"/>
    <s v="OFJ22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9997"/>
    <s v="En línea"/>
  </r>
  <r>
    <s v="04149365"/>
    <s v="02/02/2025"/>
    <s v="17:12"/>
    <s v="OGA5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6887"/>
    <s v="En línea"/>
  </r>
  <r>
    <s v="04149651"/>
    <s v="02/02/2025"/>
    <s v="21:09"/>
    <s v="OFS7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7731"/>
    <s v="En línea"/>
  </r>
  <r>
    <s v="01656246"/>
    <s v="02/02/2025"/>
    <s v="19:00"/>
    <s v="OJX008"/>
    <x v="0"/>
    <s v="BOGOTÁ, D.C."/>
    <x v="0"/>
    <x v="0"/>
    <n v="61160"/>
    <n v="4"/>
    <n v="15290"/>
    <n v="15290"/>
    <s v="1000800910821005"/>
    <n v="16129.73"/>
    <n v="64518.92"/>
    <x v="50"/>
    <x v="1"/>
    <x v="17"/>
    <n v="1005"/>
    <n v="10008009"/>
    <s v="SABANA"/>
    <n v="1082"/>
    <s v="Combustibles"/>
    <s v="0040007354"/>
    <x v="0"/>
    <s v="204349"/>
    <s v="En línea"/>
  </r>
  <r>
    <s v="2740843"/>
    <s v="02/02/2025"/>
    <s v="07:52"/>
    <s v="DDX05E"/>
    <x v="0"/>
    <s v="BOGOTÁ, D.C."/>
    <x v="0"/>
    <x v="0"/>
    <n v="15980"/>
    <n v="1"/>
    <n v="15980"/>
    <n v="15980"/>
    <s v="1000800911051005"/>
    <n v="16129.73"/>
    <n v="16129.73"/>
    <x v="38"/>
    <x v="1"/>
    <x v="17"/>
    <n v="1005"/>
    <n v="10008009"/>
    <s v="SABANA"/>
    <n v="1105"/>
    <s v="Combustibles"/>
    <s v="0040007354"/>
    <x v="0"/>
    <s v="38941"/>
    <s v="En línea"/>
  </r>
  <r>
    <s v="2740871"/>
    <s v="02/02/2025"/>
    <s v="09:24"/>
    <s v="OLN148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50154"/>
    <s v="En línea"/>
  </r>
  <r>
    <s v="2740854"/>
    <s v="02/02/2025"/>
    <s v="08:25"/>
    <s v="OFV77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9604"/>
    <s v="En línea"/>
  </r>
  <r>
    <s v="2740951"/>
    <s v="02/02/2025"/>
    <s v="13:53"/>
    <s v="LBL69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41408"/>
    <s v="En línea"/>
  </r>
  <r>
    <s v="2740956"/>
    <s v="02/02/2025"/>
    <s v="14:04"/>
    <s v="OJX150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208615"/>
    <s v="En línea"/>
  </r>
  <r>
    <s v="2741175"/>
    <s v="02/02/2025"/>
    <s v="20:20"/>
    <s v="OAM28E"/>
    <x v="0"/>
    <s v="BOGOTÁ, D.C."/>
    <x v="0"/>
    <x v="0"/>
    <n v="15980"/>
    <n v="1"/>
    <n v="15980"/>
    <n v="15980"/>
    <s v="1000800911051005"/>
    <n v="16129.73"/>
    <n v="16129.73"/>
    <x v="38"/>
    <x v="1"/>
    <x v="17"/>
    <n v="1005"/>
    <n v="10008009"/>
    <s v="SABANA"/>
    <n v="1105"/>
    <s v="Combustibles"/>
    <s v="0040007354"/>
    <x v="0"/>
    <s v="92229"/>
    <s v="En línea"/>
  </r>
  <r>
    <s v="2741205"/>
    <s v="02/02/2025"/>
    <s v="21:25"/>
    <s v="OGB23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71160"/>
    <s v="En línea"/>
  </r>
  <r>
    <s v="2740819"/>
    <s v="02/02/2025"/>
    <s v="05:18"/>
    <s v="OLO524"/>
    <x v="0"/>
    <s v="BOGOTÁ, D.C."/>
    <x v="0"/>
    <x v="1"/>
    <n v="87120"/>
    <n v="8"/>
    <n v="10890"/>
    <n v="10890"/>
    <s v="1000800911051005"/>
    <n v="10510.43"/>
    <n v="84083.44"/>
    <x v="38"/>
    <x v="1"/>
    <x v="17"/>
    <n v="1005"/>
    <n v="10008009"/>
    <s v="SABANA"/>
    <n v="1105"/>
    <s v="Combustibles"/>
    <s v="0040007354"/>
    <x v="0"/>
    <s v="679"/>
    <s v="En línea"/>
  </r>
  <r>
    <s v="2740836"/>
    <s v="02/02/2025"/>
    <s v="07:21"/>
    <s v="OKZ792"/>
    <x v="0"/>
    <s v="BOGOTÁ, D.C."/>
    <x v="0"/>
    <x v="1"/>
    <n v="76230"/>
    <n v="7"/>
    <n v="10890"/>
    <n v="10890"/>
    <s v="1000800911051005"/>
    <n v="10510.43"/>
    <n v="73573.010000000009"/>
    <x v="38"/>
    <x v="1"/>
    <x v="17"/>
    <n v="1005"/>
    <n v="10008009"/>
    <s v="SABANA"/>
    <n v="1105"/>
    <s v="Combustibles"/>
    <s v="0040007354"/>
    <x v="0"/>
    <s v="126552"/>
    <s v="En línea"/>
  </r>
  <r>
    <s v="2740895"/>
    <s v="02/02/2025"/>
    <s v="10:35"/>
    <s v="OLO706"/>
    <x v="0"/>
    <s v="BOGOTÁ, D.C."/>
    <x v="0"/>
    <x v="1"/>
    <n v="43734.239999999998"/>
    <n v="4.016"/>
    <n v="10890"/>
    <n v="10890"/>
    <s v="1000800911051005"/>
    <n v="10510.43"/>
    <n v="42209.886879999998"/>
    <x v="38"/>
    <x v="1"/>
    <x v="17"/>
    <n v="1005"/>
    <n v="10008009"/>
    <s v="SABANA"/>
    <n v="1105"/>
    <s v="Combustibles"/>
    <s v="0040007354"/>
    <x v="0"/>
    <m/>
    <s v="Recuperar"/>
  </r>
  <r>
    <s v="011009263"/>
    <s v="02/02/2025"/>
    <s v="12:06"/>
    <s v="GCX111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42504"/>
    <s v="En línea"/>
  </r>
  <r>
    <s v="02852325"/>
    <s v="02/02/2025"/>
    <s v="20:13"/>
    <s v="OLO535"/>
    <x v="0"/>
    <s v="BOGOTÁ, D.C."/>
    <x v="0"/>
    <x v="1"/>
    <n v="85440"/>
    <n v="8"/>
    <n v="10680"/>
    <n v="10680"/>
    <s v="100080099281005"/>
    <n v="10510.43"/>
    <n v="84083.44"/>
    <x v="4"/>
    <x v="1"/>
    <x v="17"/>
    <n v="1005"/>
    <n v="10008009"/>
    <s v="SABANA"/>
    <n v="928"/>
    <s v="Combustibles"/>
    <s v="0040007354"/>
    <x v="0"/>
    <s v="111994"/>
    <s v="En línea"/>
  </r>
  <r>
    <s v="03385473"/>
    <s v="02/02/2025"/>
    <s v="02:18"/>
    <s v="OFZ03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59050"/>
    <s v="En línea"/>
  </r>
  <r>
    <s v="02425410"/>
    <s v="02/02/2025"/>
    <s v="02:33"/>
    <s v="ODS930"/>
    <x v="0"/>
    <s v="BOGOTÁ, D.C."/>
    <x v="0"/>
    <x v="0"/>
    <n v="77750"/>
    <n v="5"/>
    <n v="15550"/>
    <n v="15550"/>
    <s v="100080099581005"/>
    <n v="16129.73"/>
    <n v="80648.649999999994"/>
    <x v="35"/>
    <x v="1"/>
    <x v="17"/>
    <n v="1005"/>
    <n v="10008009"/>
    <s v="SABANA"/>
    <n v="958"/>
    <s v="Combustibles"/>
    <s v="0040007354"/>
    <x v="0"/>
    <s v="189775"/>
    <s v="En línea"/>
  </r>
  <r>
    <s v="02735723"/>
    <s v="02/02/2025"/>
    <s v="00:33"/>
    <s v="LHH01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24613"/>
    <s v="En línea"/>
  </r>
  <r>
    <s v="01857086"/>
    <s v="02/02/2025"/>
    <s v="00:45"/>
    <s v="OFM4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9791"/>
    <s v="En línea"/>
  </r>
  <r>
    <s v="02735781"/>
    <s v="02/02/2025"/>
    <s v="05:28"/>
    <s v="OFY0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9862"/>
    <s v="En línea"/>
  </r>
  <r>
    <s v="01857119"/>
    <s v="02/02/2025"/>
    <s v="01:35"/>
    <s v="LHH03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14804"/>
    <s v="En línea"/>
  </r>
  <r>
    <s v="01857178"/>
    <s v="02/02/2025"/>
    <s v="03:31"/>
    <s v="OFP7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8848"/>
    <s v="En línea"/>
  </r>
  <r>
    <s v="02735863"/>
    <s v="02/02/2025"/>
    <s v="07:16"/>
    <s v="OFP65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8669"/>
    <s v="En línea"/>
  </r>
  <r>
    <s v="02735870"/>
    <s v="02/02/2025"/>
    <s v="07:22"/>
    <s v="DDV9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0851"/>
    <s v="En línea"/>
  </r>
  <r>
    <s v="01857447"/>
    <s v="02/02/2025"/>
    <s v="07:58"/>
    <s v="LHH08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15073"/>
    <s v="En línea"/>
  </r>
  <r>
    <s v="02736223"/>
    <s v="02/02/2025"/>
    <s v="11:43"/>
    <s v="OFW8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2081"/>
    <s v="En línea"/>
  </r>
  <r>
    <s v="02736449"/>
    <s v="02/02/2025"/>
    <s v="14:22"/>
    <s v="OFS9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5064"/>
    <s v="En línea"/>
  </r>
  <r>
    <s v="02736304"/>
    <s v="02/02/2025"/>
    <s v="12:37"/>
    <s v="DDW0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96869"/>
    <s v="En línea"/>
  </r>
  <r>
    <s v="02736348"/>
    <s v="02/02/2025"/>
    <s v="13:07"/>
    <s v="OFP6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8080"/>
    <s v="En línea"/>
  </r>
  <r>
    <s v="01858120"/>
    <s v="02/02/2025"/>
    <s v="16:37"/>
    <s v="OFL2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6069"/>
    <s v="En línea"/>
  </r>
  <r>
    <s v="02736657"/>
    <s v="02/02/2025"/>
    <s v="17:18"/>
    <s v="DDQ6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1941"/>
    <s v="En línea"/>
  </r>
  <r>
    <s v="02737007"/>
    <s v="02/02/2025"/>
    <s v="22:26"/>
    <s v="OFP45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0730"/>
    <s v="En línea"/>
  </r>
  <r>
    <s v="02735730"/>
    <s v="02/02/2025"/>
    <s v="00:51"/>
    <s v="GCX137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2305"/>
    <s v="En línea"/>
  </r>
  <r>
    <s v="02736051"/>
    <s v="02/02/2025"/>
    <s v="09:44"/>
    <s v="LIS859"/>
    <x v="0"/>
    <s v="BOGOTÁ, D.C."/>
    <x v="0"/>
    <x v="1"/>
    <n v="35614.32"/>
    <n v="3.4510000000000001"/>
    <n v="10320"/>
    <n v="10320"/>
    <s v="1000800910471005"/>
    <n v="10510.43"/>
    <n v="36271.493930000004"/>
    <x v="6"/>
    <x v="1"/>
    <x v="17"/>
    <n v="1005"/>
    <n v="10008009"/>
    <s v="SABANA"/>
    <n v="1047"/>
    <s v="Combustibles"/>
    <s v="0040007354"/>
    <x v="0"/>
    <s v="16513"/>
    <s v="En línea"/>
  </r>
  <r>
    <s v="02338966"/>
    <s v="02/02/2025"/>
    <s v="00:41"/>
    <s v="LHB45F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13374"/>
    <s v="En línea"/>
  </r>
  <r>
    <s v="02339179"/>
    <s v="02/02/2025"/>
    <s v="23:04"/>
    <s v="OGD94E"/>
    <x v="0"/>
    <s v="BOGOTÁ, D.C."/>
    <x v="0"/>
    <x v="0"/>
    <n v="30920"/>
    <n v="2"/>
    <n v="15460"/>
    <n v="15460"/>
    <s v="1000800919251005"/>
    <n v="16129.73"/>
    <n v="32259.46"/>
    <x v="26"/>
    <x v="1"/>
    <x v="16"/>
    <n v="1005"/>
    <n v="10008009"/>
    <s v="SABANA"/>
    <n v="1925"/>
    <s v="Combustibles"/>
    <s v="0040007354"/>
    <x v="0"/>
    <s v="43611"/>
    <s v="En línea"/>
  </r>
  <r>
    <s v="02339160"/>
    <s v="02/02/2025"/>
    <s v="18:57"/>
    <s v="DDT12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50762"/>
    <s v="En línea"/>
  </r>
  <r>
    <s v="02102866"/>
    <s v="02/02/2025"/>
    <s v="03:46"/>
    <s v="OFJ36E"/>
    <x v="0"/>
    <s v="BOGOTÁ, D.C."/>
    <x v="0"/>
    <x v="0"/>
    <n v="23685"/>
    <n v="1.5"/>
    <n v="15790"/>
    <n v="157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69110"/>
    <s v="En línea"/>
  </r>
  <r>
    <s v="03118797"/>
    <s v="02/02/2025"/>
    <s v="00:53"/>
    <s v="LHA65F"/>
    <x v="0"/>
    <s v="BOGOTÁ, D.C."/>
    <x v="0"/>
    <x v="0"/>
    <n v="23685"/>
    <n v="1.5"/>
    <n v="15790"/>
    <n v="157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50518"/>
    <s v="En línea"/>
  </r>
  <r>
    <s v="03118864"/>
    <s v="02/02/2025"/>
    <s v="07:26"/>
    <s v="DDX02E"/>
    <x v="0"/>
    <s v="BOGOTÁ, D.C."/>
    <x v="0"/>
    <x v="0"/>
    <n v="15790"/>
    <n v="1"/>
    <n v="15790"/>
    <n v="15790"/>
    <s v="1000800923041005"/>
    <n v="16129.73"/>
    <n v="16129.73"/>
    <x v="0"/>
    <x v="1"/>
    <x v="16"/>
    <n v="1005"/>
    <n v="10008009"/>
    <s v="SABANA"/>
    <n v="2304"/>
    <s v="Combustibles"/>
    <s v="0040007354"/>
    <x v="0"/>
    <s v="40328"/>
    <s v="En línea"/>
  </r>
  <r>
    <s v="03118952"/>
    <s v="02/02/2025"/>
    <s v="11:41"/>
    <s v="OFY25E"/>
    <x v="0"/>
    <s v="BOGOTÁ, D.C."/>
    <x v="0"/>
    <x v="0"/>
    <n v="23685"/>
    <n v="1.5"/>
    <n v="15790"/>
    <n v="157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107287"/>
    <s v="En línea"/>
  </r>
  <r>
    <s v="02103035"/>
    <s v="02/02/2025"/>
    <s v="13:27"/>
    <s v="OFY18E"/>
    <x v="0"/>
    <s v="BOGOTÁ, D.C."/>
    <x v="0"/>
    <x v="0"/>
    <n v="23685"/>
    <n v="1.5"/>
    <n v="15790"/>
    <n v="157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66456"/>
    <s v="En línea"/>
  </r>
  <r>
    <s v="03119159"/>
    <s v="02/02/2025"/>
    <s v="20:27"/>
    <s v="OFJ02E"/>
    <x v="0"/>
    <s v="BOGOTÁ, D.C."/>
    <x v="0"/>
    <x v="0"/>
    <n v="23685"/>
    <n v="1.5"/>
    <n v="15790"/>
    <n v="157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2717"/>
    <s v="En línea"/>
  </r>
  <r>
    <s v="02102853"/>
    <s v="02/02/2025"/>
    <s v="01:34"/>
    <s v="OLO609"/>
    <x v="0"/>
    <s v="BOGOTÁ, D.C."/>
    <x v="0"/>
    <x v="1"/>
    <n v="42640"/>
    <n v="4"/>
    <n v="10660"/>
    <n v="10660"/>
    <s v="1000800923041005"/>
    <n v="10510.43"/>
    <n v="42041.72"/>
    <x v="0"/>
    <x v="1"/>
    <x v="16"/>
    <n v="1005"/>
    <n v="10008009"/>
    <s v="SABANA"/>
    <n v="2304"/>
    <s v="Combustibles"/>
    <s v="0040007354"/>
    <x v="0"/>
    <s v="124933"/>
    <s v="En línea"/>
  </r>
  <r>
    <s v="03251865"/>
    <s v="02/02/2025"/>
    <s v="06:44"/>
    <s v="OKZ776"/>
    <x v="0"/>
    <s v="BOGOTÁ, D.C."/>
    <x v="0"/>
    <x v="1"/>
    <n v="82240"/>
    <n v="8"/>
    <n v="10280"/>
    <n v="10280"/>
    <s v="1000800926001005"/>
    <n v="10510.43"/>
    <n v="84083.44"/>
    <x v="14"/>
    <x v="1"/>
    <x v="16"/>
    <n v="1005"/>
    <n v="10008009"/>
    <s v="SABANA"/>
    <n v="2600"/>
    <s v="Combustibles"/>
    <s v="0040007354"/>
    <x v="0"/>
    <s v="105407"/>
    <s v="En línea"/>
  </r>
  <r>
    <s v="02391452"/>
    <s v="02/02/2025"/>
    <s v="05:40"/>
    <s v="OKZ866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56365"/>
    <s v="En línea"/>
  </r>
  <r>
    <s v="03251861"/>
    <s v="02/02/2025"/>
    <s v="06:38"/>
    <s v="OKZ746"/>
    <x v="12"/>
    <s v="BOGOTÁ, D.C."/>
    <x v="0"/>
    <x v="1"/>
    <n v="127276.68"/>
    <n v="12.381"/>
    <n v="10280"/>
    <n v="10280"/>
    <s v="1000800926001012"/>
    <n v="10552.49"/>
    <n v="130650.37869"/>
    <x v="14"/>
    <x v="1"/>
    <x v="29"/>
    <n v="1012"/>
    <n v="10008009"/>
    <s v="SABANA"/>
    <n v="2600"/>
    <s v="Combustibles"/>
    <s v="0040006507"/>
    <x v="0"/>
    <s v="349841"/>
    <s v="En línea"/>
  </r>
  <r>
    <s v="02491104"/>
    <s v="02/02/2025"/>
    <s v="04:57"/>
    <s v="OFZ52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61348"/>
    <s v="En línea"/>
  </r>
  <r>
    <s v="04159583"/>
    <s v="02/02/2025"/>
    <s v="22:58"/>
    <s v="OJY248"/>
    <x v="0"/>
    <s v="BOGOTÁ, D.C."/>
    <x v="0"/>
    <x v="1"/>
    <n v="41560"/>
    <n v="4"/>
    <n v="10390"/>
    <n v="10390"/>
    <s v="1000800937031005"/>
    <n v="10510.43"/>
    <n v="42041.72"/>
    <x v="48"/>
    <x v="1"/>
    <x v="16"/>
    <n v="1005"/>
    <n v="10008009"/>
    <s v="SABANA"/>
    <n v="3703"/>
    <s v="Combustibles"/>
    <s v="0040007354"/>
    <x v="0"/>
    <s v="205193"/>
    <s v="En línea"/>
  </r>
  <r>
    <s v="48850646"/>
    <s v="02/02/2025"/>
    <s v="00:47"/>
    <s v="OLN063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12670"/>
    <s v="En línea"/>
  </r>
  <r>
    <s v="48852072"/>
    <s v="02/02/2025"/>
    <s v="04:56"/>
    <s v="OGD90E"/>
    <x v="0"/>
    <s v="BOGOTÁ, D.C."/>
    <x v="0"/>
    <x v="0"/>
    <n v="32480"/>
    <n v="2"/>
    <n v="16240"/>
    <n v="16240"/>
    <s v="1000800935401005"/>
    <n v="16129.73"/>
    <n v="32259.46"/>
    <x v="32"/>
    <x v="1"/>
    <x v="16"/>
    <n v="1005"/>
    <n v="10008009"/>
    <s v="SABANA"/>
    <n v="3540"/>
    <s v="Combustibles"/>
    <s v="0040007354"/>
    <x v="0"/>
    <s v="32609"/>
    <s v="En línea"/>
  </r>
  <r>
    <s v="48853568"/>
    <s v="02/02/2025"/>
    <s v="07:19"/>
    <s v="ODT175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55130"/>
    <s v="En línea"/>
  </r>
  <r>
    <s v="48855529"/>
    <s v="02/02/2025"/>
    <s v="09:30"/>
    <s v="OFP49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68458"/>
    <s v="En línea"/>
  </r>
  <r>
    <s v="48860048"/>
    <s v="02/02/2025"/>
    <s v="14:36"/>
    <s v="OKZ835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7933"/>
    <s v="En línea"/>
  </r>
  <r>
    <s v="48861556"/>
    <s v="02/02/2025"/>
    <s v="16:13"/>
    <s v="OLN150"/>
    <x v="0"/>
    <s v="BOGOTÁ, D.C."/>
    <x v="0"/>
    <x v="0"/>
    <n v="64700.160000000003"/>
    <n v="3.984"/>
    <n v="16240"/>
    <n v="16240"/>
    <s v="1000800935401005"/>
    <n v="16129.73"/>
    <n v="64260.844319999997"/>
    <x v="32"/>
    <x v="1"/>
    <x v="16"/>
    <n v="1005"/>
    <n v="10008009"/>
    <s v="SABANA"/>
    <n v="3540"/>
    <s v="Combustibles"/>
    <s v="0040007354"/>
    <x v="0"/>
    <s v="132100"/>
    <s v="En línea"/>
  </r>
  <r>
    <s v="48862646"/>
    <s v="02/02/2025"/>
    <s v="17:27"/>
    <s v="OLN201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90900"/>
    <s v="En línea"/>
  </r>
  <r>
    <s v="48863874"/>
    <s v="02/02/2025"/>
    <s v="18:48"/>
    <s v="DDP33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55100"/>
    <s v="En línea"/>
  </r>
  <r>
    <s v="48864366"/>
    <s v="02/02/2025"/>
    <s v="19:23"/>
    <s v="MMP15C"/>
    <x v="0"/>
    <s v="BOGOTÁ, D.C."/>
    <x v="0"/>
    <x v="0"/>
    <n v="32480"/>
    <n v="2"/>
    <n v="16240"/>
    <n v="16240"/>
    <s v="1000800935401005"/>
    <n v="16129.73"/>
    <n v="32259.46"/>
    <x v="32"/>
    <x v="1"/>
    <x v="16"/>
    <n v="1005"/>
    <n v="10008009"/>
    <s v="SABANA"/>
    <n v="3540"/>
    <s v="Combustibles"/>
    <s v="0040007354"/>
    <x v="0"/>
    <s v="54125"/>
    <s v="En línea"/>
  </r>
  <r>
    <s v="48863529"/>
    <s v="02/02/2025"/>
    <s v="18:25"/>
    <s v="OKZ833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89095"/>
    <s v="En línea"/>
  </r>
  <r>
    <s v="48863280"/>
    <s v="02/02/2025"/>
    <s v="18:08"/>
    <s v="OEU931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77936"/>
    <s v="En línea"/>
  </r>
  <r>
    <s v="48865699"/>
    <s v="02/02/2025"/>
    <s v="21:08"/>
    <s v="OEU915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210120"/>
    <s v="En línea"/>
  </r>
  <r>
    <s v="48850674"/>
    <s v="02/02/2025"/>
    <s v="00:51"/>
    <s v="OBI852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392636"/>
    <s v="En línea"/>
  </r>
  <r>
    <s v="48856525"/>
    <s v="02/02/2025"/>
    <s v="10:35"/>
    <s v="JQV289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51970"/>
    <s v="En línea"/>
  </r>
  <r>
    <s v="48865677"/>
    <s v="02/02/2025"/>
    <s v="21:06"/>
    <s v="OJY259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23064"/>
    <s v="En línea"/>
  </r>
  <r>
    <s v="48865019"/>
    <s v="02/02/2025"/>
    <s v="20:14"/>
    <s v="OLO484"/>
    <x v="0"/>
    <s v="BOGOTÁ, D.C."/>
    <x v="0"/>
    <x v="1"/>
    <n v="84080"/>
    <n v="8"/>
    <n v="10510"/>
    <n v="10510"/>
    <s v="1000800935401005"/>
    <n v="10510.43"/>
    <n v="84083.44"/>
    <x v="32"/>
    <x v="1"/>
    <x v="16"/>
    <n v="1005"/>
    <n v="10008009"/>
    <s v="SABANA"/>
    <n v="3540"/>
    <s v="Combustibles"/>
    <s v="0040007354"/>
    <x v="0"/>
    <s v="153264"/>
    <s v="En línea"/>
  </r>
  <r>
    <s v="48866731"/>
    <s v="02/02/2025"/>
    <s v="22:46"/>
    <s v="OKZ874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41102"/>
    <s v="En línea"/>
  </r>
  <r>
    <s v="48864726"/>
    <s v="02/02/2025"/>
    <s v="19:51"/>
    <s v="LIS750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29518"/>
    <s v="En línea"/>
  </r>
  <r>
    <s v="01556316"/>
    <s v="02/02/2025"/>
    <s v="00:18"/>
    <s v="DDO41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93409"/>
    <s v="En línea"/>
  </r>
  <r>
    <s v="01556429"/>
    <s v="02/02/2025"/>
    <s v="07:15"/>
    <s v="DDO63E"/>
    <x v="0"/>
    <s v="BOGOTÁ, D.C."/>
    <x v="0"/>
    <x v="0"/>
    <n v="20511.919999999998"/>
    <n v="1.304"/>
    <n v="15730"/>
    <n v="15730"/>
    <s v="1000800910671005"/>
    <n v="16129.73"/>
    <n v="21033.16792"/>
    <x v="36"/>
    <x v="1"/>
    <x v="17"/>
    <n v="1005"/>
    <n v="10008009"/>
    <s v="SABANA"/>
    <n v="1067"/>
    <s v="Combustibles"/>
    <s v="0040007354"/>
    <x v="0"/>
    <s v="96400"/>
    <s v="En línea"/>
  </r>
  <r>
    <s v="02454319"/>
    <s v="02/02/2025"/>
    <s v="15:19"/>
    <s v="DDO50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8739"/>
    <s v="En línea"/>
  </r>
  <r>
    <s v="01556772"/>
    <s v="02/02/2025"/>
    <s v="17:35"/>
    <s v="OFK61E"/>
    <x v="0"/>
    <s v="BOGOTÁ, D.C."/>
    <x v="0"/>
    <x v="0"/>
    <n v="19992.830000000002"/>
    <n v="1.2709999999999999"/>
    <n v="15730"/>
    <n v="15730"/>
    <s v="1000800910671005"/>
    <n v="16129.73"/>
    <n v="20500.886829999999"/>
    <x v="36"/>
    <x v="1"/>
    <x v="17"/>
    <n v="1005"/>
    <n v="10008009"/>
    <s v="SABANA"/>
    <n v="1067"/>
    <s v="Combustibles"/>
    <s v="0040007354"/>
    <x v="0"/>
    <s v="53904"/>
    <s v="En línea"/>
  </r>
  <r>
    <s v="02454062"/>
    <s v="02/02/2025"/>
    <s v="06:18"/>
    <s v="GCW993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3041"/>
    <s v="En línea"/>
  </r>
  <r>
    <s v="01556758"/>
    <s v="02/02/2025"/>
    <s v="17:19"/>
    <s v="OLN081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81587"/>
    <s v="En línea"/>
  </r>
  <r>
    <s v="02291862"/>
    <s v="02/02/2025"/>
    <s v="02:33"/>
    <s v="DDT91E"/>
    <x v="0"/>
    <s v="BOGOTÁ, D.C."/>
    <x v="0"/>
    <x v="0"/>
    <n v="21850.592000000001"/>
    <n v="1.3839999999999999"/>
    <n v="15788"/>
    <n v="15788"/>
    <s v="1000800919301005"/>
    <n v="16129.73"/>
    <n v="22323.546319999998"/>
    <x v="25"/>
    <x v="1"/>
    <x v="16"/>
    <n v="1005"/>
    <n v="10008009"/>
    <s v="SABANA"/>
    <n v="1930"/>
    <s v="Combustibles"/>
    <s v="0040007354"/>
    <x v="0"/>
    <s v="73328"/>
    <s v="En línea"/>
  </r>
  <r>
    <s v="01306684"/>
    <s v="02/02/2025"/>
    <s v="21:25"/>
    <s v="OFY93E"/>
    <x v="0"/>
    <s v="BOGOTÁ, D.C."/>
    <x v="0"/>
    <x v="0"/>
    <n v="23682"/>
    <n v="1.5"/>
    <n v="15788"/>
    <n v="157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9216"/>
    <s v="En línea"/>
  </r>
  <r>
    <s v="0263170"/>
    <s v="02/02/2025"/>
    <s v="20:23"/>
    <s v="OFU97E"/>
    <x v="0"/>
    <s v="BOGOTÁ, D.C."/>
    <x v="0"/>
    <x v="0"/>
    <n v="24075"/>
    <n v="1.5"/>
    <n v="16050"/>
    <n v="16050"/>
    <s v="1000800913581005"/>
    <n v="16129.73"/>
    <n v="24194.595000000001"/>
    <x v="21"/>
    <x v="1"/>
    <x v="17"/>
    <n v="1005"/>
    <n v="10008009"/>
    <s v="SABANA"/>
    <n v="1358"/>
    <s v="Combustibles"/>
    <s v="0040007354"/>
    <x v="0"/>
    <s v="57100"/>
    <s v="En línea"/>
  </r>
  <r>
    <s v="01756141"/>
    <s v="02/02/2025"/>
    <s v="00:42"/>
    <s v="OFM9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4721"/>
    <s v="En línea"/>
  </r>
  <r>
    <s v="01756293"/>
    <s v="02/02/2025"/>
    <s v="05:44"/>
    <s v="OFP9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9339"/>
    <s v="En línea"/>
  </r>
  <r>
    <s v="02745207"/>
    <s v="02/02/2025"/>
    <s v="16:03"/>
    <s v="LBL75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4947"/>
    <s v="En línea"/>
  </r>
  <r>
    <s v="02745528"/>
    <s v="02/02/2025"/>
    <s v="21:32"/>
    <s v="OFO3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2483"/>
    <s v="En línea"/>
  </r>
  <r>
    <s v="01757240"/>
    <s v="02/02/2025"/>
    <s v="23:03"/>
    <s v="DDY66E"/>
    <x v="0"/>
    <s v="BOGOTÁ, D.C."/>
    <x v="0"/>
    <x v="0"/>
    <n v="21887.37"/>
    <n v="1.413"/>
    <n v="15490"/>
    <n v="15490"/>
    <s v="1000800913611005"/>
    <n v="16129.73"/>
    <n v="22791.308489999999"/>
    <x v="13"/>
    <x v="1"/>
    <x v="17"/>
    <n v="1005"/>
    <n v="10008009"/>
    <s v="SABANA"/>
    <n v="1361"/>
    <s v="Combustibles"/>
    <s v="0040007354"/>
    <x v="0"/>
    <s v="86000"/>
    <s v="En línea"/>
  </r>
  <r>
    <s v="03268573"/>
    <s v="02/02/2025"/>
    <s v="15:09"/>
    <s v="DDX94E"/>
    <x v="0"/>
    <s v="BOGOTÁ, D.C."/>
    <x v="0"/>
    <x v="0"/>
    <n v="15460"/>
    <n v="1"/>
    <n v="15460"/>
    <n v="15460"/>
    <s v="100080099841005"/>
    <n v="16129.73"/>
    <n v="16129.73"/>
    <x v="34"/>
    <x v="1"/>
    <x v="17"/>
    <n v="1005"/>
    <n v="10008009"/>
    <s v="SABANA"/>
    <n v="984"/>
    <s v="Combustibles"/>
    <s v="0040007354"/>
    <x v="0"/>
    <s v="60756"/>
    <s v="En línea"/>
  </r>
  <r>
    <s v="02338261"/>
    <s v="02/02/2025"/>
    <s v="21:52"/>
    <s v="OEU919"/>
    <x v="0"/>
    <s v="BOGOTÁ, D.C."/>
    <x v="0"/>
    <x v="0"/>
    <n v="46380"/>
    <n v="3"/>
    <n v="15460"/>
    <n v="15460"/>
    <s v="100080099841005"/>
    <n v="16129.73"/>
    <n v="48389.19"/>
    <x v="34"/>
    <x v="1"/>
    <x v="17"/>
    <n v="1005"/>
    <n v="10008009"/>
    <s v="SABANA"/>
    <n v="984"/>
    <s v="Combustibles"/>
    <s v="0040007354"/>
    <x v="0"/>
    <s v="203135"/>
    <s v="En línea"/>
  </r>
  <r>
    <s v="04280910"/>
    <s v="02/02/2025"/>
    <s v="19:14"/>
    <s v="OFJ09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80534"/>
    <s v="En línea"/>
  </r>
  <r>
    <s v="02338165"/>
    <s v="02/02/2025"/>
    <s v="18:26"/>
    <s v="JQV260"/>
    <x v="0"/>
    <s v="BOGOTÁ, D.C."/>
    <x v="0"/>
    <x v="0"/>
    <n v="46380"/>
    <n v="3"/>
    <n v="15460"/>
    <n v="15460"/>
    <s v="100080099841005"/>
    <n v="16129.73"/>
    <n v="48389.19"/>
    <x v="34"/>
    <x v="1"/>
    <x v="17"/>
    <n v="1005"/>
    <n v="10008009"/>
    <s v="SABANA"/>
    <n v="984"/>
    <s v="Combustibles"/>
    <s v="0040007354"/>
    <x v="0"/>
    <s v="38789"/>
    <s v="En línea"/>
  </r>
  <r>
    <s v="03546191"/>
    <s v="02/02/2025"/>
    <s v="06:43"/>
    <s v="LBO84F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39002"/>
    <s v="En línea"/>
  </r>
  <r>
    <s v="03546554"/>
    <s v="02/02/2025"/>
    <s v="15:53"/>
    <s v="OFT92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43809"/>
    <s v="En línea"/>
  </r>
  <r>
    <s v="02495567"/>
    <s v="02/02/2025"/>
    <s v="23:26"/>
    <s v="GCX027"/>
    <x v="0"/>
    <s v="BOGOTÁ, D.C."/>
    <x v="0"/>
    <x v="1"/>
    <n v="40720"/>
    <n v="4"/>
    <n v="10180"/>
    <n v="10180"/>
    <s v="1000800910481005"/>
    <n v="10510.43"/>
    <n v="42041.72"/>
    <x v="11"/>
    <x v="1"/>
    <x v="17"/>
    <n v="1005"/>
    <n v="10008009"/>
    <s v="SABANA"/>
    <n v="1048"/>
    <s v="Combustibles"/>
    <s v="0040007354"/>
    <x v="0"/>
    <s v="107887"/>
    <s v="En línea"/>
  </r>
  <r>
    <s v="02671508"/>
    <s v="02/02/2025"/>
    <s v="19:07"/>
    <s v="GCW994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95128"/>
    <s v="En línea"/>
  </r>
  <r>
    <s v="02418113"/>
    <s v="02/02/2025"/>
    <s v="05:56"/>
    <s v="LBO99F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48600"/>
    <s v="En línea"/>
  </r>
  <r>
    <s v="02418071"/>
    <s v="02/02/2025"/>
    <s v="03:32"/>
    <s v="DDO09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56674"/>
    <s v="En línea"/>
  </r>
  <r>
    <s v="02418103"/>
    <s v="02/02/2025"/>
    <s v="05:26"/>
    <s v="OFZ88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65373"/>
    <s v="En línea"/>
  </r>
  <r>
    <s v="01429543"/>
    <s v="02/02/2025"/>
    <s v="07:15"/>
    <s v="LHE21F"/>
    <x v="0"/>
    <s v="BOGOTÁ, D.C."/>
    <x v="0"/>
    <x v="0"/>
    <n v="23273.07"/>
    <n v="1.4890000000000001"/>
    <n v="15630"/>
    <n v="15630"/>
    <s v="1000800910681005"/>
    <n v="16129.73"/>
    <n v="24017.167970000002"/>
    <x v="16"/>
    <x v="1"/>
    <x v="17"/>
    <n v="1005"/>
    <n v="10008009"/>
    <s v="SABANA"/>
    <n v="1068"/>
    <s v="Combustibles"/>
    <s v="0040007354"/>
    <x v="0"/>
    <s v="13106"/>
    <s v="En línea"/>
  </r>
  <r>
    <s v="02418613"/>
    <s v="02/02/2025"/>
    <s v="22:15"/>
    <s v="OKZ677"/>
    <x v="0"/>
    <s v="BOGOTÁ, D.C."/>
    <x v="0"/>
    <x v="1"/>
    <n v="33681.199999999997"/>
    <n v="3.22"/>
    <n v="10460"/>
    <n v="10460"/>
    <s v="1000800910681005"/>
    <n v="10510.43"/>
    <n v="33843.584600000002"/>
    <x v="16"/>
    <x v="1"/>
    <x v="17"/>
    <n v="1005"/>
    <n v="10008009"/>
    <s v="SABANA"/>
    <n v="1068"/>
    <s v="Combustibles"/>
    <s v="0040007354"/>
    <x v="0"/>
    <s v="115066"/>
    <s v="En línea"/>
  </r>
  <r>
    <s v="02783428"/>
    <s v="02/02/2025"/>
    <s v="08:32"/>
    <s v="OLO317"/>
    <x v="0"/>
    <s v="BOGOTÁ, D.C."/>
    <x v="0"/>
    <x v="0"/>
    <n v="62760"/>
    <n v="4"/>
    <n v="15690"/>
    <n v="15690"/>
    <s v="1000800911041005"/>
    <n v="16129.73"/>
    <n v="64518.92"/>
    <x v="29"/>
    <x v="1"/>
    <x v="17"/>
    <n v="1005"/>
    <n v="10008009"/>
    <s v="SABANA"/>
    <n v="1104"/>
    <s v="Combustibles"/>
    <s v="0040007354"/>
    <x v="0"/>
    <s v="115837"/>
    <s v="En línea"/>
  </r>
  <r>
    <s v="02783562"/>
    <s v="02/02/2025"/>
    <s v="10:33"/>
    <s v="OAN4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72851"/>
    <s v="En línea"/>
  </r>
  <r>
    <s v="02783716"/>
    <s v="02/02/2025"/>
    <s v="12:52"/>
    <s v="OFM23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0429"/>
    <s v="En línea"/>
  </r>
  <r>
    <s v="02784174"/>
    <s v="02/02/2025"/>
    <s v="19:27"/>
    <s v="OFV80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70753"/>
    <s v="En línea"/>
  </r>
  <r>
    <s v="02783979"/>
    <s v="02/02/2025"/>
    <s v="16:44"/>
    <s v="OFO7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1376"/>
    <s v="En línea"/>
  </r>
  <r>
    <s v="02783178"/>
    <s v="02/02/2025"/>
    <s v="00:08"/>
    <s v="GCX143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47060"/>
    <s v="En línea"/>
  </r>
  <r>
    <s v="2350211"/>
    <s v="02/02/2025"/>
    <s v="02:07"/>
    <s v="OBI848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344422"/>
    <s v="En línea"/>
  </r>
  <r>
    <s v="2350409"/>
    <s v="02/02/2025"/>
    <s v="10:24"/>
    <s v="JQV323"/>
    <x v="0"/>
    <s v="BOGOTÁ, D.C."/>
    <x v="0"/>
    <x v="1"/>
    <n v="73465"/>
    <n v="7"/>
    <n v="10495"/>
    <n v="10495"/>
    <s v="1000800923381005"/>
    <n v="10510.43"/>
    <n v="73573.010000000009"/>
    <x v="8"/>
    <x v="1"/>
    <x v="16"/>
    <n v="1005"/>
    <n v="10008009"/>
    <s v="SABANA"/>
    <n v="2338"/>
    <s v="Combustibles"/>
    <s v="0040007354"/>
    <x v="0"/>
    <s v="34398"/>
    <s v="En línea"/>
  </r>
  <r>
    <s v="2350718"/>
    <s v="02/02/2025"/>
    <s v="15:32"/>
    <s v="LIS780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41786"/>
    <s v="En línea"/>
  </r>
  <r>
    <s v="2350820"/>
    <s v="02/02/2025"/>
    <s v="17:36"/>
    <s v="OLM901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138726"/>
    <s v="En línea"/>
  </r>
  <r>
    <s v="2350932"/>
    <s v="02/02/2025"/>
    <s v="19:25"/>
    <s v="LIS753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12644"/>
    <s v="En línea"/>
  </r>
  <r>
    <s v="2350222"/>
    <s v="02/02/2025"/>
    <s v="03:55"/>
    <s v="OFQ64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49179"/>
    <s v="En línea"/>
  </r>
  <r>
    <s v="2351085"/>
    <s v="02/02/2025"/>
    <s v="23:51"/>
    <s v="OFQ65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0999"/>
    <s v="En línea"/>
  </r>
  <r>
    <s v="2351024"/>
    <s v="02/02/2025"/>
    <s v="21:15"/>
    <s v="ODT152"/>
    <x v="0"/>
    <s v="BOGOTÁ, D.C."/>
    <x v="0"/>
    <x v="0"/>
    <n v="79135"/>
    <n v="5"/>
    <n v="15827"/>
    <n v="15827"/>
    <s v="1000800923381005"/>
    <n v="16129.73"/>
    <n v="80648.649999999994"/>
    <x v="8"/>
    <x v="1"/>
    <x v="16"/>
    <n v="1005"/>
    <n v="10008009"/>
    <s v="SABANA"/>
    <n v="2338"/>
    <s v="Combustibles"/>
    <s v="0040007354"/>
    <x v="0"/>
    <s v="183480"/>
    <s v="En línea"/>
  </r>
  <r>
    <s v="01213941"/>
    <s v="02/02/2025"/>
    <s v="06:57"/>
    <s v="OFJ35E"/>
    <x v="0"/>
    <s v="BOGOTÁ, D.C."/>
    <x v="0"/>
    <x v="0"/>
    <n v="23235"/>
    <n v="1.5"/>
    <n v="15490"/>
    <n v="15490"/>
    <s v="1000800937031005"/>
    <n v="16129.73"/>
    <n v="24194.595000000001"/>
    <x v="48"/>
    <x v="1"/>
    <x v="16"/>
    <n v="1005"/>
    <n v="10008009"/>
    <s v="SABANA"/>
    <n v="3703"/>
    <s v="Combustibles"/>
    <s v="0040007354"/>
    <x v="0"/>
    <s v="70172"/>
    <s v="En línea"/>
  </r>
  <r>
    <s v="02215168"/>
    <s v="02/02/2025"/>
    <s v="19:48"/>
    <s v="OFJ15E"/>
    <x v="0"/>
    <s v="BOGOTÁ, D.C."/>
    <x v="0"/>
    <x v="0"/>
    <n v="23235"/>
    <n v="1.5"/>
    <n v="15490"/>
    <n v="15490"/>
    <s v="1000800937031005"/>
    <n v="16129.73"/>
    <n v="24194.595000000001"/>
    <x v="48"/>
    <x v="1"/>
    <x v="16"/>
    <n v="1005"/>
    <n v="10008009"/>
    <s v="SABANA"/>
    <n v="3703"/>
    <s v="Combustibles"/>
    <s v="0040007354"/>
    <x v="0"/>
    <s v="84233"/>
    <s v="En línea"/>
  </r>
  <r>
    <s v="02214965"/>
    <s v="02/02/2025"/>
    <s v="08:43"/>
    <s v="LHG90F"/>
    <x v="0"/>
    <s v="BOGOTÁ, D.C."/>
    <x v="0"/>
    <x v="0"/>
    <n v="23235"/>
    <n v="1.5"/>
    <n v="15490"/>
    <n v="15490"/>
    <s v="1000800937031005"/>
    <n v="16129.73"/>
    <n v="24194.595000000001"/>
    <x v="48"/>
    <x v="1"/>
    <x v="16"/>
    <n v="1005"/>
    <n v="10008009"/>
    <s v="SABANA"/>
    <n v="3703"/>
    <s v="Combustibles"/>
    <s v="0040007354"/>
    <x v="0"/>
    <s v="52060"/>
    <s v="En línea"/>
  </r>
  <r>
    <s v="01624228"/>
    <s v="02/02/2025"/>
    <s v="18:02"/>
    <s v="DDU29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93630"/>
    <s v="En línea"/>
  </r>
  <r>
    <s v="02714569"/>
    <s v="02/02/2025"/>
    <s v="08:40"/>
    <s v="OFQ51E"/>
    <x v="0"/>
    <s v="BOGOTÁ, D.C."/>
    <x v="0"/>
    <x v="0"/>
    <n v="23445"/>
    <n v="1.5"/>
    <n v="15630"/>
    <n v="15630"/>
    <s v="1000800914641005"/>
    <n v="16129.73"/>
    <n v="24194.595000000001"/>
    <x v="47"/>
    <x v="1"/>
    <x v="17"/>
    <n v="1005"/>
    <n v="10008009"/>
    <s v="SABANA"/>
    <n v="1464"/>
    <s v="Combustibles"/>
    <s v="0040007354"/>
    <x v="0"/>
    <s v="79069"/>
    <s v="En línea"/>
  </r>
  <r>
    <s v="01687010"/>
    <s v="02/02/2025"/>
    <s v="05:37"/>
    <s v="DDS31E"/>
    <x v="0"/>
    <s v="BOGOTÁ, D.C."/>
    <x v="0"/>
    <x v="0"/>
    <n v="19066.57"/>
    <n v="1.2230000000000001"/>
    <n v="15590"/>
    <n v="15590"/>
    <s v="1000800910391005"/>
    <n v="16129.73"/>
    <n v="19726.659790000002"/>
    <x v="5"/>
    <x v="1"/>
    <x v="17"/>
    <n v="1005"/>
    <n v="10008009"/>
    <s v="SABANA"/>
    <n v="1039"/>
    <s v="Combustibles"/>
    <s v="0040007354"/>
    <x v="0"/>
    <s v="68945"/>
    <s v="En línea"/>
  </r>
  <r>
    <s v="01687376"/>
    <s v="02/02/2025"/>
    <s v="15:43"/>
    <s v="OAP52E"/>
    <x v="0"/>
    <s v="BOGOTÁ, D.C."/>
    <x v="0"/>
    <x v="0"/>
    <n v="31180"/>
    <n v="2"/>
    <n v="15590"/>
    <n v="15590"/>
    <s v="1000800910391005"/>
    <n v="16129.73"/>
    <n v="32259.46"/>
    <x v="5"/>
    <x v="1"/>
    <x v="17"/>
    <n v="1005"/>
    <n v="10008009"/>
    <s v="SABANA"/>
    <n v="1039"/>
    <s v="Combustibles"/>
    <s v="0040007354"/>
    <x v="0"/>
    <s v="97234"/>
    <s v="En línea"/>
  </r>
  <r>
    <s v="02462198"/>
    <s v="02/02/2025"/>
    <s v="09:58"/>
    <s v="LHB58F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11252"/>
    <s v="En línea"/>
  </r>
  <r>
    <s v="02462216"/>
    <s v="02/02/2025"/>
    <s v="10:26"/>
    <s v="LHB31F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20790"/>
    <s v="En línea"/>
  </r>
  <r>
    <s v="01687615"/>
    <s v="02/02/2025"/>
    <s v="22:00"/>
    <s v="OLO574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96468"/>
    <s v="En línea"/>
  </r>
  <r>
    <s v="01687630"/>
    <s v="02/02/2025"/>
    <s v="22:37"/>
    <s v="OLN078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212370"/>
    <s v="En línea"/>
  </r>
  <r>
    <s v="02578896"/>
    <s v="02/02/2025"/>
    <s v="21:10"/>
    <s v="OLN080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196100"/>
    <s v="En línea"/>
  </r>
  <r>
    <s v="04388954"/>
    <s v="02/02/2025"/>
    <s v="21:20"/>
    <s v="OJY281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248255"/>
    <s v="En línea"/>
  </r>
  <r>
    <s v="04388791"/>
    <s v="02/02/2025"/>
    <s v="16:37"/>
    <s v="UKP21D"/>
    <x v="0"/>
    <s v="BOGOTÁ, D.C."/>
    <x v="0"/>
    <x v="0"/>
    <n v="30778"/>
    <n v="2"/>
    <n v="15389"/>
    <n v="15389"/>
    <s v="1000800919131005"/>
    <n v="16129.73"/>
    <n v="32259.46"/>
    <x v="18"/>
    <x v="1"/>
    <x v="16"/>
    <n v="1005"/>
    <n v="10008009"/>
    <s v="SABANA"/>
    <n v="1913"/>
    <s v="Combustibles"/>
    <s v="0040007354"/>
    <x v="0"/>
    <s v="12340"/>
    <s v="En línea"/>
  </r>
  <r>
    <s v="01649214"/>
    <s v="02/02/2025"/>
    <s v="12:51"/>
    <s v="OLN182"/>
    <x v="2"/>
    <s v="BOGOTÁ, D.C."/>
    <x v="0"/>
    <x v="0"/>
    <n v="262776.12"/>
    <n v="16.748000000000001"/>
    <n v="15690"/>
    <n v="15690"/>
    <s v="100080092046267"/>
    <n v="16316.6"/>
    <n v="273270.41680000001"/>
    <x v="2"/>
    <x v="1"/>
    <x v="19"/>
    <n v="267"/>
    <n v="10008009"/>
    <s v="SABANA"/>
    <n v="2046"/>
    <s v="Combustibles"/>
    <s v="0040006107"/>
    <x v="0"/>
    <s v="70762"/>
    <s v="En línea"/>
  </r>
  <r>
    <s v="01649495"/>
    <s v="02/02/2025"/>
    <s v="19:24"/>
    <s v="GCX146"/>
    <x v="2"/>
    <s v="BOGOTÁ, D.C."/>
    <x v="0"/>
    <x v="1"/>
    <n v="142408.56"/>
    <n v="13.746"/>
    <n v="10360"/>
    <n v="10360"/>
    <s v="100080092046267"/>
    <n v="10697.3"/>
    <n v="147045.0858"/>
    <x v="2"/>
    <x v="1"/>
    <x v="19"/>
    <n v="267"/>
    <n v="10008009"/>
    <s v="SABANA"/>
    <n v="2046"/>
    <s v="Combustibles"/>
    <s v="0040006107"/>
    <x v="0"/>
    <s v="56562"/>
    <s v="En línea"/>
  </r>
  <r>
    <s v="04189448"/>
    <s v="02/02/2025"/>
    <s v="06:29"/>
    <s v="OJX124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93798"/>
    <s v="En línea"/>
  </r>
  <r>
    <s v="01137735"/>
    <s v="02/02/2025"/>
    <s v="08:52"/>
    <s v="OLN146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12467"/>
    <s v="En línea"/>
  </r>
  <r>
    <s v="03250368"/>
    <s v="02/02/2025"/>
    <s v="09:41"/>
    <s v="DDU07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03522"/>
    <s v="En línea"/>
  </r>
  <r>
    <s v="02240552"/>
    <s v="02/02/2025"/>
    <s v="17:05"/>
    <s v="OLN192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24695"/>
    <s v="En línea"/>
  </r>
  <r>
    <s v="01137778"/>
    <s v="02/02/2025"/>
    <s v="11:33"/>
    <s v="OLN207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95130"/>
    <s v="En línea"/>
  </r>
  <r>
    <s v="02240467"/>
    <s v="02/02/2025"/>
    <s v="12:19"/>
    <s v="OGA72E"/>
    <x v="0"/>
    <s v="BOGOTÁ, D.C."/>
    <x v="0"/>
    <x v="0"/>
    <n v="17390.7"/>
    <n v="1.1299999999999999"/>
    <n v="15390"/>
    <n v="15390"/>
    <s v="1000800915551005"/>
    <n v="16129.73"/>
    <n v="18226.594899999996"/>
    <x v="31"/>
    <x v="1"/>
    <x v="16"/>
    <n v="1005"/>
    <n v="10008009"/>
    <s v="SABANA"/>
    <n v="1555"/>
    <s v="Combustibles"/>
    <s v="0040007354"/>
    <x v="0"/>
    <s v="55381"/>
    <s v="En línea"/>
  </r>
  <r>
    <s v="03250497"/>
    <s v="02/02/2025"/>
    <s v="17:43"/>
    <s v="DDU78E"/>
    <x v="0"/>
    <s v="BOGOTÁ, D.C."/>
    <x v="0"/>
    <x v="0"/>
    <n v="12481.29"/>
    <n v="0.81100000000000005"/>
    <n v="15390"/>
    <n v="15390"/>
    <s v="1000800915551005"/>
    <n v="16129.73"/>
    <n v="13081.21103"/>
    <x v="31"/>
    <x v="1"/>
    <x v="16"/>
    <n v="1005"/>
    <n v="10008009"/>
    <s v="SABANA"/>
    <n v="1555"/>
    <s v="Combustibles"/>
    <s v="0040007354"/>
    <x v="0"/>
    <s v="61529"/>
    <s v="En línea"/>
  </r>
  <r>
    <s v="04189516"/>
    <s v="02/02/2025"/>
    <s v="10:57"/>
    <s v="OFK39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46021"/>
    <s v="En línea"/>
  </r>
  <r>
    <s v="01137815"/>
    <s v="02/02/2025"/>
    <s v="13:46"/>
    <s v="OJX126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211392"/>
    <s v="En línea"/>
  </r>
  <r>
    <s v="02240626"/>
    <s v="02/02/2025"/>
    <s v="20:26"/>
    <s v="JQV270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51077"/>
    <s v="En línea"/>
  </r>
  <r>
    <s v="03250571"/>
    <s v="02/02/2025"/>
    <s v="21:11"/>
    <s v="OKZ834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45812"/>
    <s v="En línea"/>
  </r>
  <r>
    <s v="03250594"/>
    <s v="02/02/2025"/>
    <s v="22:39"/>
    <s v="OLO321"/>
    <x v="0"/>
    <s v="BOGOTÁ, D.C."/>
    <x v="0"/>
    <x v="0"/>
    <n v="34535.160000000003"/>
    <n v="2.2440000000000002"/>
    <n v="15390"/>
    <n v="15390"/>
    <s v="1000800915551005"/>
    <n v="16129.73"/>
    <n v="36195.114120000006"/>
    <x v="31"/>
    <x v="1"/>
    <x v="16"/>
    <n v="1005"/>
    <n v="10008009"/>
    <s v="SABANA"/>
    <n v="1555"/>
    <s v="Combustibles"/>
    <s v="0040007354"/>
    <x v="0"/>
    <s v="73212"/>
    <s v="En línea"/>
  </r>
  <r>
    <s v="03250536"/>
    <s v="02/02/2025"/>
    <s v="19:28"/>
    <s v="OFV64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43262"/>
    <s v="En línea"/>
  </r>
  <r>
    <s v="03250584"/>
    <s v="02/02/2025"/>
    <s v="22:15"/>
    <s v="DDU9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8300"/>
    <s v="En línea"/>
  </r>
  <r>
    <s v="03250597"/>
    <s v="02/02/2025"/>
    <s v="23:04"/>
    <s v="OAN3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7458"/>
    <s v="En línea"/>
  </r>
  <r>
    <s v="02240667"/>
    <s v="02/02/2025"/>
    <s v="22:52"/>
    <s v="OLM867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222750"/>
    <s v="En línea"/>
  </r>
  <r>
    <s v="02275333"/>
    <s v="02/02/2025"/>
    <s v="18:48"/>
    <s v="OLN072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87660"/>
    <s v="En línea"/>
  </r>
  <r>
    <s v="3005664"/>
    <s v="02/02/2025"/>
    <s v="20:25"/>
    <s v="LHA14F"/>
    <x v="0"/>
    <s v="BOGOTÁ, D.C."/>
    <x v="0"/>
    <x v="0"/>
    <n v="24223.5"/>
    <n v="1.5"/>
    <n v="16149"/>
    <n v="16149"/>
    <s v="1000800919841005"/>
    <n v="16129.73"/>
    <n v="24194.595000000001"/>
    <x v="1"/>
    <x v="1"/>
    <x v="16"/>
    <n v="1005"/>
    <n v="10008009"/>
    <s v="SABANA"/>
    <n v="1984"/>
    <s v="Combustibles"/>
    <s v="0040007354"/>
    <x v="0"/>
    <s v="46840"/>
    <s v="En línea"/>
  </r>
  <r>
    <s v="01466388"/>
    <s v="02/02/2025"/>
    <s v="03:55"/>
    <s v="LHA23F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2935"/>
    <s v="En línea"/>
  </r>
  <r>
    <s v="01466807"/>
    <s v="02/02/2025"/>
    <s v="14:10"/>
    <s v="OKZ759"/>
    <x v="0"/>
    <s v="BOGOTÁ, D.C."/>
    <x v="0"/>
    <x v="0"/>
    <n v="47487"/>
    <n v="3"/>
    <n v="15829"/>
    <n v="15829"/>
    <s v="1000800925901005"/>
    <n v="16129.73"/>
    <n v="48389.19"/>
    <x v="20"/>
    <x v="1"/>
    <x v="16"/>
    <n v="1005"/>
    <n v="10008009"/>
    <s v="SABANA"/>
    <n v="2590"/>
    <s v="Combustibles"/>
    <s v="0040007354"/>
    <x v="0"/>
    <s v="148597"/>
    <s v="En línea"/>
  </r>
  <r>
    <s v="02360381"/>
    <s v="02/02/2025"/>
    <s v="10:50"/>
    <s v="OFZ98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5120"/>
    <s v="En línea"/>
  </r>
  <r>
    <s v="01466612"/>
    <s v="02/02/2025"/>
    <s v="09:40"/>
    <s v="OFO36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36149"/>
    <s v="En línea"/>
  </r>
  <r>
    <s v="02360643"/>
    <s v="02/02/2025"/>
    <s v="17:02"/>
    <s v="OGA28E"/>
    <x v="0"/>
    <s v="BOGOTÁ, D.C."/>
    <x v="0"/>
    <x v="0"/>
    <n v="21812.362000000001"/>
    <n v="1.3779999999999999"/>
    <n v="15829"/>
    <n v="15829"/>
    <s v="1000800925901005"/>
    <n v="16129.73"/>
    <n v="22226.767939999998"/>
    <x v="20"/>
    <x v="1"/>
    <x v="16"/>
    <n v="1005"/>
    <n v="10008009"/>
    <s v="SABANA"/>
    <n v="2590"/>
    <s v="Combustibles"/>
    <s v="0040007354"/>
    <x v="0"/>
    <s v="48670"/>
    <s v="En línea"/>
  </r>
  <r>
    <s v="01467154"/>
    <s v="02/02/2025"/>
    <s v="23:28"/>
    <s v="OFY76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7400"/>
    <s v="En línea"/>
  </r>
  <r>
    <s v="01467061"/>
    <s v="02/02/2025"/>
    <s v="21:09"/>
    <s v="OFV05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76111"/>
    <s v="En línea"/>
  </r>
  <r>
    <s v="02360717"/>
    <s v="02/02/2025"/>
    <s v="18:49"/>
    <s v="OFL79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9540"/>
    <s v="En línea"/>
  </r>
  <r>
    <s v="02360830"/>
    <s v="02/02/2025"/>
    <s v="21:03"/>
    <s v="OFX79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5193"/>
    <s v="En línea"/>
  </r>
  <r>
    <s v="02360851"/>
    <s v="02/02/2025"/>
    <s v="21:28"/>
    <s v="OFN09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3245"/>
    <s v="En línea"/>
  </r>
  <r>
    <s v="01466501"/>
    <s v="02/02/2025"/>
    <s v="07:18"/>
    <s v="OFL81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5388"/>
    <s v="En línea"/>
  </r>
  <r>
    <s v="04331611"/>
    <s v="02/02/2025"/>
    <s v="07:51"/>
    <s v="DDN16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100524"/>
    <s v="En línea"/>
  </r>
  <r>
    <s v="03171536"/>
    <s v="02/02/2025"/>
    <s v="14:21"/>
    <s v="OFR67E"/>
    <x v="0"/>
    <s v="BOGOTÁ, D.C."/>
    <x v="0"/>
    <x v="0"/>
    <n v="20535.240000000002"/>
    <n v="1.3240000000000001"/>
    <n v="15510"/>
    <n v="15510"/>
    <s v="1000800910401005"/>
    <n v="16129.73"/>
    <n v="21355.76252"/>
    <x v="22"/>
    <x v="1"/>
    <x v="17"/>
    <n v="1005"/>
    <n v="10008009"/>
    <s v="SABANA"/>
    <n v="1040"/>
    <s v="Combustibles"/>
    <s v="0040007354"/>
    <x v="0"/>
    <s v="43161"/>
    <s v="En línea"/>
  </r>
  <r>
    <s v="01280126"/>
    <s v="02/02/2025"/>
    <s v="14:31"/>
    <s v="OFM46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45782"/>
    <s v="En línea"/>
  </r>
  <r>
    <s v="01280208"/>
    <s v="02/02/2025"/>
    <s v="16:58"/>
    <s v="ODT190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46610"/>
    <s v="En línea"/>
  </r>
  <r>
    <s v="02275396"/>
    <s v="02/02/2025"/>
    <s v="18:59"/>
    <s v="LHA52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9024"/>
    <s v="En línea"/>
  </r>
  <r>
    <s v="04331884"/>
    <s v="02/02/2025"/>
    <s v="19:53"/>
    <s v="OFY16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83349"/>
    <s v="En línea"/>
  </r>
  <r>
    <s v="04331893"/>
    <s v="02/02/2025"/>
    <s v="20:11"/>
    <s v="ODT135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216180"/>
    <s v="En línea"/>
  </r>
  <r>
    <s v="021010763"/>
    <s v="02/02/2025"/>
    <s v="05:50"/>
    <s v="OFV60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44850"/>
    <s v="En línea"/>
  </r>
  <r>
    <s v="021010816"/>
    <s v="02/02/2025"/>
    <s v="07:18"/>
    <s v="OFV50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64706"/>
    <s v="En línea"/>
  </r>
  <r>
    <s v="021010830"/>
    <s v="02/02/2025"/>
    <s v="07:43"/>
    <s v="DDO64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86927"/>
    <s v="En línea"/>
  </r>
  <r>
    <s v="01680215"/>
    <s v="02/02/2025"/>
    <s v="05:30"/>
    <s v="OFT42E"/>
    <x v="0"/>
    <s v="BOGOTÁ, D.C."/>
    <x v="0"/>
    <x v="0"/>
    <n v="12596.22"/>
    <n v="0.81899999999999995"/>
    <n v="15380"/>
    <n v="15380"/>
    <s v="1000800910611005"/>
    <n v="16129.73"/>
    <n v="13210.248869999999"/>
    <x v="15"/>
    <x v="1"/>
    <x v="17"/>
    <n v="1005"/>
    <n v="10008009"/>
    <s v="SABANA"/>
    <n v="1061"/>
    <s v="Combustibles"/>
    <s v="0040007354"/>
    <x v="0"/>
    <s v="31411"/>
    <s v="En línea"/>
  </r>
  <r>
    <s v="48854277"/>
    <s v="02/02/2025"/>
    <s v="08:06"/>
    <s v="DDP59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45809"/>
    <s v="En línea"/>
  </r>
  <r>
    <s v="03232189"/>
    <s v="02/02/2025"/>
    <s v="05:14"/>
    <s v="OGB68E"/>
    <x v="0"/>
    <s v="BOGOTÁ, D.C."/>
    <x v="0"/>
    <x v="0"/>
    <n v="23685"/>
    <n v="1.5"/>
    <n v="15790"/>
    <n v="15790"/>
    <s v="1000800935811005"/>
    <n v="16129.73"/>
    <n v="24194.595000000001"/>
    <x v="7"/>
    <x v="1"/>
    <x v="16"/>
    <n v="1005"/>
    <n v="10008009"/>
    <s v="SABANA"/>
    <n v="3581"/>
    <s v="Combustibles"/>
    <s v="0040007354"/>
    <x v="0"/>
    <s v="73326"/>
    <s v="En línea"/>
  </r>
  <r>
    <s v="02337952"/>
    <s v="02/02/2025"/>
    <s v="12:25"/>
    <s v="OFT62E"/>
    <x v="0"/>
    <s v="BOGOTÁ, D.C."/>
    <x v="0"/>
    <x v="0"/>
    <n v="23685"/>
    <n v="1.5"/>
    <n v="15790"/>
    <n v="15790"/>
    <s v="1000800935811005"/>
    <n v="16129.73"/>
    <n v="24194.595000000001"/>
    <x v="7"/>
    <x v="1"/>
    <x v="16"/>
    <n v="1005"/>
    <n v="10008009"/>
    <s v="SABANA"/>
    <n v="3581"/>
    <s v="Combustibles"/>
    <s v="0040007354"/>
    <x v="0"/>
    <s v="41549"/>
    <s v="En línea"/>
  </r>
  <r>
    <s v="01756226"/>
    <s v="02/02/2025"/>
    <s v="03:52"/>
    <s v="JQV015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11557"/>
    <s v="En línea"/>
  </r>
  <r>
    <s v="01756234"/>
    <s v="02/02/2025"/>
    <s v="04:03"/>
    <s v="OKZ868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26803"/>
    <s v="En línea"/>
  </r>
  <r>
    <s v="02745161"/>
    <s v="02/02/2025"/>
    <s v="15:22"/>
    <s v="JQV016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89278"/>
    <s v="En línea"/>
  </r>
  <r>
    <s v="011008981"/>
    <s v="02/02/2025"/>
    <s v="06:17"/>
    <s v="OFM52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42390"/>
    <s v="En línea"/>
  </r>
  <r>
    <s v="011009804"/>
    <s v="02/02/2025"/>
    <s v="22:14"/>
    <s v="OFJ38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78568"/>
    <s v="En línea"/>
  </r>
  <r>
    <s v="02691171"/>
    <s v="02/02/2025"/>
    <s v="00:34"/>
    <s v="OFO57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60293"/>
    <s v="En línea"/>
  </r>
  <r>
    <s v="03753422"/>
    <s v="02/02/2025"/>
    <s v="01:48"/>
    <s v="GCW989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127906"/>
    <s v="En línea"/>
  </r>
  <r>
    <s v="02691217"/>
    <s v="02/02/2025"/>
    <s v="06:07"/>
    <s v="GCW988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109261"/>
    <s v="En línea"/>
  </r>
  <r>
    <s v="01398804"/>
    <s v="02/02/2025"/>
    <s v="20:43"/>
    <s v="OLO470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130375"/>
    <s v="En línea"/>
  </r>
  <r>
    <s v="01687496"/>
    <s v="02/02/2025"/>
    <s v="19:04"/>
    <s v="GCX148"/>
    <x v="2"/>
    <s v="BOGOTÁ, D.C."/>
    <x v="0"/>
    <x v="1"/>
    <n v="137911.69"/>
    <n v="12.901"/>
    <n v="10690"/>
    <n v="10690"/>
    <s v="100080091039267"/>
    <n v="10697.3"/>
    <n v="138005.86729999998"/>
    <x v="5"/>
    <x v="1"/>
    <x v="19"/>
    <n v="267"/>
    <n v="10008009"/>
    <s v="SABANA"/>
    <n v="1039"/>
    <s v="Combustibles"/>
    <s v="0040006107"/>
    <x v="0"/>
    <s v="49030"/>
    <s v="En línea"/>
  </r>
  <r>
    <s v="48865979"/>
    <s v="02/02/2025"/>
    <s v="21:32"/>
    <s v="OCJ888"/>
    <x v="2"/>
    <s v="BOGOTÁ, D.C."/>
    <x v="0"/>
    <x v="1"/>
    <n v="307423.995"/>
    <n v="29.004999999999999"/>
    <n v="10599"/>
    <n v="10599"/>
    <s v="100080091883267"/>
    <n v="10697.3"/>
    <n v="310275.18649999995"/>
    <x v="46"/>
    <x v="1"/>
    <x v="19"/>
    <n v="267"/>
    <n v="10008009"/>
    <s v="SABANA"/>
    <n v="1883"/>
    <s v="Combustibles"/>
    <s v="0040006107"/>
    <x v="0"/>
    <s v="160211"/>
    <s v="En línea"/>
  </r>
  <r>
    <s v="01328685"/>
    <s v="02/02/2025"/>
    <s v="07:59"/>
    <s v="DDU03E"/>
    <x v="0"/>
    <s v="BOGOTÁ, D.C."/>
    <x v="0"/>
    <x v="0"/>
    <n v="19875.66"/>
    <n v="1.2789999999999999"/>
    <n v="15540"/>
    <n v="15540"/>
    <s v="1000800910691005"/>
    <n v="16129.73"/>
    <n v="20629.924669999997"/>
    <x v="17"/>
    <x v="1"/>
    <x v="17"/>
    <n v="1005"/>
    <n v="10008009"/>
    <s v="SABANA"/>
    <n v="1069"/>
    <s v="Combustibles"/>
    <s v="0040007354"/>
    <x v="0"/>
    <s v="84330"/>
    <s v="En línea"/>
  </r>
  <r>
    <s v="02275179"/>
    <s v="02/02/2025"/>
    <s v="12:06"/>
    <s v="OJX143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205095"/>
    <s v="En línea"/>
  </r>
  <r>
    <s v="01328811"/>
    <s v="02/02/2025"/>
    <s v="15:46"/>
    <s v="OGG2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8320"/>
    <s v="En línea"/>
  </r>
  <r>
    <s v="02275177"/>
    <s v="02/02/2025"/>
    <s v="11:47"/>
    <s v="DDX20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105942"/>
    <s v="En línea"/>
  </r>
  <r>
    <s v="03143526"/>
    <s v="02/02/2025"/>
    <s v="21:51"/>
    <s v="OJX059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166857"/>
    <s v="En línea"/>
  </r>
  <r>
    <s v="04187111"/>
    <s v="02/02/2025"/>
    <s v="19:18"/>
    <s v="OFV2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2754"/>
    <s v="En línea"/>
  </r>
  <r>
    <s v="03143515"/>
    <s v="02/02/2025"/>
    <s v="20:54"/>
    <s v="OFV92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8100"/>
    <s v="En línea"/>
  </r>
  <r>
    <s v="02275416"/>
    <s v="02/02/2025"/>
    <s v="21:50"/>
    <s v="LHE90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4150"/>
    <s v="En línea"/>
  </r>
  <r>
    <s v="01328976"/>
    <s v="02/02/2025"/>
    <s v="21:32"/>
    <s v="LHE91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9052"/>
    <s v="En línea"/>
  </r>
  <r>
    <s v="04187173"/>
    <s v="02/02/2025"/>
    <s v="23:28"/>
    <s v="OGA6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7041"/>
    <s v="En línea"/>
  </r>
  <r>
    <s v="02275397"/>
    <s v="02/02/2025"/>
    <s v="21:05"/>
    <s v="OAP74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6700"/>
    <s v="En línea"/>
  </r>
  <r>
    <s v="02275258"/>
    <s v="02/02/2025"/>
    <s v="16:22"/>
    <s v="LIT128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7850"/>
    <s v="En línea"/>
  </r>
  <r>
    <s v="01328888"/>
    <s v="02/02/2025"/>
    <s v="18:16"/>
    <s v="OLO705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29403"/>
    <s v="En línea"/>
  </r>
  <r>
    <s v="02275165"/>
    <s v="02/02/2025"/>
    <s v="10:45"/>
    <s v="LIS839"/>
    <x v="0"/>
    <s v="BOGOTÁ, D.C."/>
    <x v="0"/>
    <x v="1"/>
    <n v="27630.720000000001"/>
    <n v="2.6240000000000001"/>
    <n v="10530"/>
    <n v="10530"/>
    <s v="1000800910691005"/>
    <n v="10510.43"/>
    <n v="27579.368320000001"/>
    <x v="17"/>
    <x v="1"/>
    <x v="17"/>
    <n v="1005"/>
    <n v="10008009"/>
    <s v="SABANA"/>
    <n v="1069"/>
    <s v="Combustibles"/>
    <s v="0040007354"/>
    <x v="0"/>
    <s v="45084"/>
    <s v="En línea"/>
  </r>
  <r>
    <s v="04388623"/>
    <s v="02/02/2025"/>
    <s v="11:03"/>
    <s v="OJX132"/>
    <x v="0"/>
    <s v="BOGOTÁ, D.C."/>
    <x v="0"/>
    <x v="0"/>
    <n v="61556"/>
    <n v="4"/>
    <n v="15389"/>
    <n v="15389"/>
    <s v="1000800919131005"/>
    <n v="16129.73"/>
    <n v="64518.92"/>
    <x v="18"/>
    <x v="1"/>
    <x v="16"/>
    <n v="1005"/>
    <n v="10008009"/>
    <s v="SABANA"/>
    <n v="1913"/>
    <s v="Combustibles"/>
    <s v="0040007354"/>
    <x v="0"/>
    <s v="176987"/>
    <s v="En línea"/>
  </r>
  <r>
    <s v="01440003"/>
    <s v="02/02/2025"/>
    <s v="08:47"/>
    <s v="OKZ862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156495"/>
    <s v="En línea"/>
  </r>
  <r>
    <s v="2740852"/>
    <s v="02/02/2025"/>
    <s v="08:24"/>
    <s v="OFT89E"/>
    <x v="0"/>
    <s v="BOGOTÁ, D.C."/>
    <x v="0"/>
    <x v="0"/>
    <n v="17402.22"/>
    <n v="1.089"/>
    <n v="15980"/>
    <n v="15980"/>
    <s v="1000800911051005"/>
    <n v="16129.73"/>
    <n v="17565.275969999999"/>
    <x v="38"/>
    <x v="1"/>
    <x v="17"/>
    <n v="1005"/>
    <n v="10008009"/>
    <s v="SABANA"/>
    <n v="1105"/>
    <s v="Combustibles"/>
    <s v="0040007354"/>
    <x v="0"/>
    <s v="48856"/>
    <s v="En línea"/>
  </r>
  <r>
    <s v="2740925"/>
    <s v="02/02/2025"/>
    <s v="12:27"/>
    <s v="OGE05E"/>
    <x v="0"/>
    <s v="BOGOTÁ, D.C."/>
    <x v="0"/>
    <x v="0"/>
    <n v="28284.6"/>
    <n v="1.77"/>
    <n v="15980"/>
    <n v="15980"/>
    <s v="1000800911051005"/>
    <n v="16129.73"/>
    <n v="28549.622100000001"/>
    <x v="38"/>
    <x v="1"/>
    <x v="17"/>
    <n v="1005"/>
    <n v="10008009"/>
    <s v="SABANA"/>
    <n v="1105"/>
    <s v="Combustibles"/>
    <s v="0040007354"/>
    <x v="0"/>
    <s v="26755"/>
    <s v="En línea"/>
  </r>
  <r>
    <s v="2741219"/>
    <s v="02/02/2025"/>
    <s v="22:02"/>
    <s v="OFQ58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68577"/>
    <s v="En línea"/>
  </r>
  <r>
    <s v="2741220"/>
    <s v="02/02/2025"/>
    <s v="22:04"/>
    <s v="OFQ57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84731"/>
    <s v="En línea"/>
  </r>
  <r>
    <s v="2741156"/>
    <s v="02/02/2025"/>
    <s v="20:00"/>
    <s v="AWU05D"/>
    <x v="0"/>
    <s v="BOGOTÁ, D.C."/>
    <x v="0"/>
    <x v="0"/>
    <n v="31960"/>
    <n v="2"/>
    <n v="15980"/>
    <n v="15980"/>
    <s v="1000800911051005"/>
    <n v="16129.73"/>
    <n v="32259.46"/>
    <x v="38"/>
    <x v="1"/>
    <x v="17"/>
    <n v="1005"/>
    <n v="10008009"/>
    <s v="SABANA"/>
    <n v="1105"/>
    <s v="Combustibles"/>
    <s v="0040007354"/>
    <x v="0"/>
    <s v="2582"/>
    <s v="En línea"/>
  </r>
  <r>
    <s v="2741059"/>
    <s v="02/02/2025"/>
    <s v="17:47"/>
    <s v="LHE72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19000"/>
    <s v="En línea"/>
  </r>
  <r>
    <s v="2741188"/>
    <s v="02/02/2025"/>
    <s v="20:43"/>
    <s v="ODT165"/>
    <x v="0"/>
    <s v="BOGOTÁ, D.C."/>
    <x v="0"/>
    <x v="0"/>
    <n v="79900"/>
    <n v="5"/>
    <n v="15980"/>
    <n v="15980"/>
    <s v="1000800911051005"/>
    <n v="16129.73"/>
    <n v="80648.649999999994"/>
    <x v="38"/>
    <x v="1"/>
    <x v="17"/>
    <n v="1005"/>
    <n v="10008009"/>
    <s v="SABANA"/>
    <n v="1105"/>
    <s v="Combustibles"/>
    <s v="0040007354"/>
    <x v="0"/>
    <s v="140265"/>
    <s v="En línea"/>
  </r>
  <r>
    <s v="2740859"/>
    <s v="02/02/2025"/>
    <s v="09:00"/>
    <s v="OLN091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27965"/>
    <s v="En línea"/>
  </r>
  <r>
    <s v="2741019"/>
    <s v="02/02/2025"/>
    <s v="16:39"/>
    <s v="LIS936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35222"/>
    <s v="En línea"/>
  </r>
  <r>
    <s v="2740855"/>
    <s v="02/02/2025"/>
    <s v="08:27"/>
    <s v="LIS990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m/>
    <s v="Recuperar"/>
  </r>
  <r>
    <s v="02578376"/>
    <s v="02/02/2025"/>
    <s v="06:16"/>
    <s v="GCW868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60528"/>
    <s v="En línea"/>
  </r>
  <r>
    <s v="02578460"/>
    <s v="02/02/2025"/>
    <s v="08:18"/>
    <s v="OLN211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74131"/>
    <s v="En línea"/>
  </r>
  <r>
    <s v="02783402"/>
    <s v="02/02/2025"/>
    <s v="08:04"/>
    <s v="OFP24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1081"/>
    <s v="En línea"/>
  </r>
  <r>
    <s v="02783393"/>
    <s v="02/02/2025"/>
    <s v="07:55"/>
    <s v="OFP13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7658"/>
    <s v="En línea"/>
  </r>
  <r>
    <s v="02783199"/>
    <s v="02/02/2025"/>
    <s v="00:59"/>
    <s v="OFY04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5988"/>
    <s v="En línea"/>
  </r>
  <r>
    <s v="02783362"/>
    <s v="02/02/2025"/>
    <s v="07:30"/>
    <s v="LHB97F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26447"/>
    <s v="En línea"/>
  </r>
  <r>
    <s v="01508233"/>
    <s v="02/02/2025"/>
    <s v="19:26"/>
    <s v="OFV02E"/>
    <x v="0"/>
    <s v="BOGOTÁ, D.C."/>
    <x v="0"/>
    <x v="0"/>
    <n v="21055.98"/>
    <n v="1.3420000000000001"/>
    <n v="15690"/>
    <n v="15690"/>
    <s v="1000800911041005"/>
    <n v="16129.73"/>
    <n v="21646.097659999999"/>
    <x v="29"/>
    <x v="1"/>
    <x v="17"/>
    <n v="1005"/>
    <n v="10008009"/>
    <s v="SABANA"/>
    <n v="1104"/>
    <s v="Combustibles"/>
    <s v="0040007354"/>
    <x v="0"/>
    <s v="48836"/>
    <s v="En línea"/>
  </r>
  <r>
    <s v="02784163"/>
    <s v="02/02/2025"/>
    <s v="19:16"/>
    <s v="OFM24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6389"/>
    <s v="En línea"/>
  </r>
  <r>
    <s v="01507672"/>
    <s v="02/02/2025"/>
    <s v="00:52"/>
    <s v="GCX133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110194"/>
    <s v="En línea"/>
  </r>
  <r>
    <s v="01507674"/>
    <s v="02/02/2025"/>
    <s v="00:53"/>
    <s v="GCX079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104212"/>
    <s v="En línea"/>
  </r>
  <r>
    <s v="01507896"/>
    <s v="02/02/2025"/>
    <s v="10:53"/>
    <s v="JQV327"/>
    <x v="0"/>
    <s v="BOGOTÁ, D.C."/>
    <x v="0"/>
    <x v="1"/>
    <n v="82880"/>
    <n v="8"/>
    <n v="10360"/>
    <n v="10360"/>
    <s v="1000800911041005"/>
    <n v="10510.43"/>
    <n v="84083.44"/>
    <x v="29"/>
    <x v="1"/>
    <x v="17"/>
    <n v="1005"/>
    <n v="10008009"/>
    <s v="SABANA"/>
    <n v="1104"/>
    <s v="Combustibles"/>
    <s v="0040007354"/>
    <x v="0"/>
    <s v="25371"/>
    <s v="En línea"/>
  </r>
  <r>
    <s v="04187010"/>
    <s v="02/02/2025"/>
    <s v="07:34"/>
    <s v="DDT30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6304"/>
    <s v="En línea"/>
  </r>
  <r>
    <s v="04186983"/>
    <s v="02/02/2025"/>
    <s v="01:32"/>
    <s v="DDN5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7165"/>
    <s v="En línea"/>
  </r>
  <r>
    <s v="01328633"/>
    <s v="02/02/2025"/>
    <s v="03:15"/>
    <s v="OFZ7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8769"/>
    <s v="En línea"/>
  </r>
  <r>
    <s v="01328653"/>
    <s v="02/02/2025"/>
    <s v="05:55"/>
    <s v="OFU05E"/>
    <x v="0"/>
    <s v="BOGOTÁ, D.C."/>
    <x v="0"/>
    <x v="0"/>
    <n v="16472.400000000001"/>
    <n v="1.06"/>
    <n v="15540"/>
    <n v="15540"/>
    <s v="1000800910691005"/>
    <n v="16129.73"/>
    <n v="17097.513800000001"/>
    <x v="17"/>
    <x v="1"/>
    <x v="17"/>
    <n v="1005"/>
    <n v="10008009"/>
    <s v="SABANA"/>
    <n v="1069"/>
    <s v="Combustibles"/>
    <s v="0040007354"/>
    <x v="0"/>
    <s v="68685"/>
    <s v="En línea"/>
  </r>
  <r>
    <s v="04187012"/>
    <s v="02/02/2025"/>
    <s v="07:46"/>
    <s v="OFV90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0979"/>
    <s v="En línea"/>
  </r>
  <r>
    <s v="01329018"/>
    <s v="02/02/2025"/>
    <s v="23:27"/>
    <s v="OFN06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3778"/>
    <s v="En línea"/>
  </r>
  <r>
    <s v="01329006"/>
    <s v="02/02/2025"/>
    <s v="22:50"/>
    <s v="OEU909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158450"/>
    <s v="En línea"/>
  </r>
  <r>
    <s v="04187042"/>
    <s v="02/02/2025"/>
    <s v="14:46"/>
    <s v="OFN7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8966"/>
    <s v="En línea"/>
  </r>
  <r>
    <s v="02275274"/>
    <s v="02/02/2025"/>
    <s v="16:53"/>
    <s v="OEU968"/>
    <x v="0"/>
    <s v="BOGOTÁ, D.C."/>
    <x v="0"/>
    <x v="0"/>
    <n v="77700"/>
    <n v="5"/>
    <n v="15540"/>
    <n v="15540"/>
    <s v="1000800910691005"/>
    <n v="16129.73"/>
    <n v="80648.649999999994"/>
    <x v="17"/>
    <x v="1"/>
    <x v="17"/>
    <n v="1005"/>
    <n v="10008009"/>
    <s v="SABANA"/>
    <n v="1069"/>
    <s v="Combustibles"/>
    <s v="0040007354"/>
    <x v="0"/>
    <s v="170946"/>
    <s v="En línea"/>
  </r>
  <r>
    <s v="02275371"/>
    <s v="02/02/2025"/>
    <s v="20:04"/>
    <s v="DDP80E"/>
    <x v="0"/>
    <s v="BOGOTÁ, D.C."/>
    <x v="0"/>
    <x v="0"/>
    <n v="17389.259999999998"/>
    <n v="1.119"/>
    <n v="15540"/>
    <n v="15540"/>
    <s v="1000800910691005"/>
    <n v="16129.73"/>
    <n v="18049.167870000001"/>
    <x v="17"/>
    <x v="1"/>
    <x v="17"/>
    <n v="1005"/>
    <n v="10008009"/>
    <s v="SABANA"/>
    <n v="1069"/>
    <s v="Combustibles"/>
    <s v="0040007354"/>
    <x v="0"/>
    <s v="72417"/>
    <s v="En línea"/>
  </r>
  <r>
    <s v="02291887"/>
    <s v="02/02/2025"/>
    <s v="05:30"/>
    <s v="DDT62E"/>
    <x v="0"/>
    <s v="BOGOTÁ, D.C."/>
    <x v="0"/>
    <x v="0"/>
    <n v="23682"/>
    <n v="1.5"/>
    <n v="15788"/>
    <n v="157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6738"/>
    <s v="En línea"/>
  </r>
  <r>
    <s v="01306399"/>
    <s v="02/02/2025"/>
    <s v="11:29"/>
    <s v="OFY86E"/>
    <x v="0"/>
    <s v="BOGOTÁ, D.C."/>
    <x v="0"/>
    <x v="0"/>
    <n v="23682"/>
    <n v="1.5"/>
    <n v="15788"/>
    <n v="157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8069"/>
    <s v="En línea"/>
  </r>
  <r>
    <s v="02292254"/>
    <s v="02/02/2025"/>
    <s v="19:48"/>
    <s v="OFY97E"/>
    <x v="0"/>
    <s v="BOGOTÁ, D.C."/>
    <x v="0"/>
    <x v="0"/>
    <n v="23682"/>
    <n v="1.5"/>
    <n v="15788"/>
    <n v="157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0015"/>
    <s v="En línea"/>
  </r>
  <r>
    <s v="1785037"/>
    <s v="02/02/2025"/>
    <s v="06:39"/>
    <s v="OAO43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76309"/>
    <s v="En línea"/>
  </r>
  <r>
    <s v="1785393"/>
    <s v="02/02/2025"/>
    <s v="15:45"/>
    <s v="OAN97E"/>
    <x v="0"/>
    <s v="BOGOTÁ, D.C."/>
    <x v="0"/>
    <x v="0"/>
    <n v="9046.17"/>
    <n v="0.58099999999999996"/>
    <n v="15570"/>
    <n v="15570"/>
    <s v="1000800923551005"/>
    <n v="16129.73"/>
    <n v="9371.3731299999999"/>
    <x v="39"/>
    <x v="1"/>
    <x v="16"/>
    <n v="1005"/>
    <n v="10008009"/>
    <s v="SABANA"/>
    <n v="2355"/>
    <s v="Combustibles"/>
    <s v="0040007354"/>
    <x v="0"/>
    <s v="115919"/>
    <s v="En línea"/>
  </r>
  <r>
    <s v="48856823"/>
    <s v="02/02/2025"/>
    <s v="10:54"/>
    <s v="OBF432"/>
    <x v="2"/>
    <s v="BOGOTÁ, D.C."/>
    <x v="0"/>
    <x v="1"/>
    <n v="214031.48"/>
    <n v="20.077999999999999"/>
    <n v="10660"/>
    <n v="10660"/>
    <s v="100080091975267"/>
    <n v="10697.3"/>
    <n v="214780.38939999999"/>
    <x v="12"/>
    <x v="1"/>
    <x v="19"/>
    <n v="267"/>
    <n v="10008009"/>
    <s v="SABANA"/>
    <n v="1975"/>
    <s v="Combustibles"/>
    <s v="0040006107"/>
    <x v="0"/>
    <s v="147225"/>
    <s v="En línea"/>
  </r>
  <r>
    <s v="03118803"/>
    <s v="02/02/2025"/>
    <s v="01:38"/>
    <s v="OFY10E"/>
    <x v="0"/>
    <s v="BOGOTÁ, D.C."/>
    <x v="0"/>
    <x v="0"/>
    <n v="23685"/>
    <n v="1.5"/>
    <n v="15790"/>
    <n v="157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0931"/>
    <s v="En línea"/>
  </r>
  <r>
    <s v="03118837"/>
    <s v="02/02/2025"/>
    <s v="05:51"/>
    <s v="OFZ81E"/>
    <x v="0"/>
    <s v="BOGOTÁ, D.C."/>
    <x v="0"/>
    <x v="0"/>
    <n v="23685"/>
    <n v="1.5"/>
    <n v="15790"/>
    <n v="157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62953"/>
    <s v="En línea"/>
  </r>
  <r>
    <s v="0475610"/>
    <s v="02/02/2025"/>
    <s v="09:36"/>
    <s v="LHA71F"/>
    <x v="0"/>
    <s v="BOGOTÁ, D.C."/>
    <x v="0"/>
    <x v="0"/>
    <n v="23685"/>
    <n v="1.5"/>
    <n v="15790"/>
    <n v="157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39050"/>
    <s v="En línea"/>
  </r>
  <r>
    <s v="03119193"/>
    <s v="02/02/2025"/>
    <s v="22:01"/>
    <s v="OLO738"/>
    <x v="0"/>
    <s v="BOGOTÁ, D.C."/>
    <x v="0"/>
    <x v="1"/>
    <n v="42640"/>
    <n v="4"/>
    <n v="10660"/>
    <n v="10660"/>
    <s v="1000800923041005"/>
    <n v="10510.43"/>
    <n v="42041.72"/>
    <x v="0"/>
    <x v="1"/>
    <x v="16"/>
    <n v="1005"/>
    <n v="10008009"/>
    <s v="SABANA"/>
    <n v="2304"/>
    <s v="Combustibles"/>
    <s v="0040007354"/>
    <x v="0"/>
    <s v="196548"/>
    <s v="En línea"/>
  </r>
  <r>
    <s v="01466436"/>
    <s v="02/02/2025"/>
    <s v="05:32"/>
    <s v="GCX089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15460"/>
    <s v="En línea"/>
  </r>
  <r>
    <s v="02360309"/>
    <s v="02/02/2025"/>
    <s v="08:57"/>
    <s v="GCX090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9015"/>
    <s v="En línea"/>
  </r>
  <r>
    <s v="02360503"/>
    <s v="02/02/2025"/>
    <s v="14:06"/>
    <s v="GCX091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9903"/>
    <s v="En línea"/>
  </r>
  <r>
    <s v="01466554"/>
    <s v="02/02/2025"/>
    <s v="08:32"/>
    <s v="OLN082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79563"/>
    <s v="En línea"/>
  </r>
  <r>
    <s v="01463125"/>
    <s v="02/02/2025"/>
    <s v="09:19"/>
    <s v="DDN95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85463"/>
    <s v="En línea"/>
  </r>
  <r>
    <s v="04225596"/>
    <s v="02/02/2025"/>
    <s v="20:20"/>
    <s v="UKP08D"/>
    <x v="0"/>
    <s v="BOGOTÁ, D.C."/>
    <x v="0"/>
    <x v="0"/>
    <n v="30760"/>
    <n v="2"/>
    <n v="15380"/>
    <n v="15380"/>
    <s v="1000800926001005"/>
    <n v="16129.73"/>
    <n v="32259.46"/>
    <x v="14"/>
    <x v="1"/>
    <x v="16"/>
    <n v="1005"/>
    <n v="10008009"/>
    <s v="SABANA"/>
    <n v="2600"/>
    <s v="Combustibles"/>
    <s v="0040007354"/>
    <x v="0"/>
    <s v="23970"/>
    <s v="En línea"/>
  </r>
  <r>
    <s v="01463418"/>
    <s v="02/02/2025"/>
    <s v="21:16"/>
    <s v="OFW13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5028"/>
    <s v="En línea"/>
  </r>
  <r>
    <s v="01649011"/>
    <s v="02/02/2025"/>
    <s v="07:25"/>
    <s v="LHF06F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12825"/>
    <s v="En línea"/>
  </r>
  <r>
    <s v="01649268"/>
    <s v="02/02/2025"/>
    <s v="14:22"/>
    <s v="OFQ66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7400"/>
    <s v="En línea"/>
  </r>
  <r>
    <s v="01649605"/>
    <s v="02/02/2025"/>
    <s v="22:55"/>
    <s v="OFQ68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6106"/>
    <s v="En línea"/>
  </r>
  <r>
    <s v="01649588"/>
    <s v="02/02/2025"/>
    <s v="22:14"/>
    <s v="OGA17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73650"/>
    <s v="En línea"/>
  </r>
  <r>
    <s v="02376683"/>
    <s v="02/02/2025"/>
    <s v="13:56"/>
    <s v="JQV275"/>
    <x v="0"/>
    <s v="BOGOTÁ, D.C."/>
    <x v="0"/>
    <x v="0"/>
    <n v="46170"/>
    <n v="3"/>
    <n v="15390"/>
    <n v="15390"/>
    <s v="1000800914191005"/>
    <n v="16129.73"/>
    <n v="48389.19"/>
    <x v="3"/>
    <x v="1"/>
    <x v="17"/>
    <n v="1005"/>
    <n v="10008009"/>
    <s v="SABANA"/>
    <n v="1419"/>
    <s v="Combustibles"/>
    <s v="0040007354"/>
    <x v="0"/>
    <s v="62892"/>
    <s v="En línea"/>
  </r>
  <r>
    <s v="01648908"/>
    <s v="02/02/2025"/>
    <s v="01:07"/>
    <s v="GCX075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09681"/>
    <s v="En línea"/>
  </r>
  <r>
    <s v="01143520"/>
    <s v="02/02/2025"/>
    <s v="20:16"/>
    <s v="GCX033"/>
    <x v="0"/>
    <s v="BOGOTÁ, D.C."/>
    <x v="0"/>
    <x v="1"/>
    <n v="41960"/>
    <n v="4"/>
    <n v="10490"/>
    <n v="10490"/>
    <s v="1000800937441005"/>
    <n v="10510.43"/>
    <n v="42041.72"/>
    <x v="55"/>
    <x v="1"/>
    <x v="16"/>
    <n v="1005"/>
    <n v="10008009"/>
    <s v="SABANA"/>
    <n v="3744"/>
    <s v="Combustibles"/>
    <s v="0040007354"/>
    <x v="0"/>
    <s v="97870"/>
    <s v="En línea"/>
  </r>
  <r>
    <s v="06171787"/>
    <s v="02/02/2025"/>
    <s v="22:09"/>
    <s v="GCX104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28718"/>
    <s v="En línea"/>
  </r>
  <r>
    <s v="01391398"/>
    <s v="02/02/2025"/>
    <s v="07:25"/>
    <s v="LHB35F"/>
    <x v="0"/>
    <s v="BOGOTÁ, D.C."/>
    <x v="0"/>
    <x v="0"/>
    <n v="23715"/>
    <n v="1.5"/>
    <n v="15810"/>
    <n v="15810"/>
    <s v="100080099591005"/>
    <n v="16129.73"/>
    <n v="24194.595000000001"/>
    <x v="49"/>
    <x v="1"/>
    <x v="17"/>
    <n v="1005"/>
    <n v="10008009"/>
    <s v="SABANA"/>
    <n v="959"/>
    <s v="Combustibles"/>
    <s v="0040007354"/>
    <x v="0"/>
    <s v="24242"/>
    <s v="En línea"/>
  </r>
  <r>
    <s v="04331794"/>
    <s v="02/02/2025"/>
    <s v="17:30"/>
    <s v="OLM908"/>
    <x v="0"/>
    <s v="BOGOTÁ, D.C."/>
    <x v="0"/>
    <x v="1"/>
    <n v="51946.48"/>
    <n v="4.952"/>
    <n v="10490"/>
    <n v="10490"/>
    <s v="1000800910401005"/>
    <n v="10510.43"/>
    <n v="52047.649360000003"/>
    <x v="22"/>
    <x v="1"/>
    <x v="17"/>
    <n v="1005"/>
    <n v="10008009"/>
    <s v="SABANA"/>
    <n v="1040"/>
    <s v="Combustibles"/>
    <s v="0040007354"/>
    <x v="0"/>
    <s v="148444"/>
    <s v="En línea"/>
  </r>
  <r>
    <s v="03171490"/>
    <s v="02/02/2025"/>
    <s v="09:34"/>
    <s v="OLM897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39295"/>
    <s v="En línea"/>
  </r>
  <r>
    <s v="03171604"/>
    <s v="02/02/2025"/>
    <s v="18:32"/>
    <s v="JQV30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29815"/>
    <s v="En línea"/>
  </r>
  <r>
    <s v="04331742"/>
    <s v="02/02/2025"/>
    <s v="15:47"/>
    <s v="LIS833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45300"/>
    <s v="En línea"/>
  </r>
  <r>
    <s v="03171548"/>
    <s v="02/02/2025"/>
    <s v="15:14"/>
    <s v="LIS748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63102"/>
    <s v="En línea"/>
  </r>
  <r>
    <s v="02420684"/>
    <s v="02/02/2025"/>
    <s v="07:17"/>
    <s v="OJX130"/>
    <x v="0"/>
    <s v="BOGOTÁ, D.C."/>
    <x v="0"/>
    <x v="0"/>
    <n v="61560"/>
    <n v="4"/>
    <n v="15390"/>
    <n v="15390"/>
    <s v="1000800921601005"/>
    <n v="16129.73"/>
    <n v="64518.92"/>
    <x v="23"/>
    <x v="1"/>
    <x v="16"/>
    <n v="1005"/>
    <n v="10008009"/>
    <s v="SABANA"/>
    <n v="2160"/>
    <s v="Combustibles"/>
    <s v="0040007354"/>
    <x v="0"/>
    <s v="170538"/>
    <s v="En línea"/>
  </r>
  <r>
    <s v="03477627"/>
    <s v="02/02/2025"/>
    <s v="01:29"/>
    <s v="OFO23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77322"/>
    <s v="En línea"/>
  </r>
  <r>
    <s v="02420693"/>
    <s v="02/02/2025"/>
    <s v="07:29"/>
    <s v="JQV269"/>
    <x v="0"/>
    <s v="BOGOTÁ, D.C."/>
    <x v="0"/>
    <x v="0"/>
    <n v="46170"/>
    <n v="3"/>
    <n v="15390"/>
    <n v="15390"/>
    <s v="1000800921601005"/>
    <n v="16129.73"/>
    <n v="48389.19"/>
    <x v="23"/>
    <x v="1"/>
    <x v="16"/>
    <n v="1005"/>
    <n v="10008009"/>
    <s v="SABANA"/>
    <n v="2160"/>
    <s v="Combustibles"/>
    <s v="0040007354"/>
    <x v="0"/>
    <s v="58499"/>
    <s v="En línea"/>
  </r>
  <r>
    <s v="04360595"/>
    <s v="02/02/2025"/>
    <s v="10:07"/>
    <s v="LHA04F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36039"/>
    <s v="En línea"/>
  </r>
  <r>
    <s v="01335316"/>
    <s v="02/02/2025"/>
    <s v="21:36"/>
    <s v="DDU76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63882"/>
    <s v="En línea"/>
  </r>
  <r>
    <s v="03538749"/>
    <s v="02/02/2025"/>
    <s v="06:04"/>
    <s v="OEU984"/>
    <x v="0"/>
    <s v="BOGOTÁ, D.C."/>
    <x v="0"/>
    <x v="0"/>
    <n v="76800"/>
    <n v="5"/>
    <n v="15360"/>
    <n v="15360"/>
    <s v="1000800910551005"/>
    <n v="16129.73"/>
    <n v="80648.649999999994"/>
    <x v="10"/>
    <x v="1"/>
    <x v="17"/>
    <n v="1005"/>
    <n v="10008009"/>
    <s v="SABANA"/>
    <n v="1055"/>
    <s v="Combustibles"/>
    <s v="0040007354"/>
    <x v="0"/>
    <s v="208090"/>
    <s v="En línea"/>
  </r>
  <r>
    <s v="01657074"/>
    <s v="02/02/2025"/>
    <s v="00:27"/>
    <s v="OFZ0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9047"/>
    <s v="En línea"/>
  </r>
  <r>
    <s v="04148650"/>
    <s v="02/02/2025"/>
    <s v="06:08"/>
    <s v="LBM34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5928"/>
    <s v="En línea"/>
  </r>
  <r>
    <s v="03538630"/>
    <s v="02/02/2025"/>
    <s v="00:43"/>
    <s v="OGG32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6755"/>
    <s v="En línea"/>
  </r>
  <r>
    <s v="02608361"/>
    <s v="02/02/2025"/>
    <s v="10:05"/>
    <s v="LBM27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5262"/>
    <s v="En línea"/>
  </r>
  <r>
    <s v="04149243"/>
    <s v="02/02/2025"/>
    <s v="15:36"/>
    <s v="OFZ19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1227"/>
    <s v="En línea"/>
  </r>
  <r>
    <s v="04149062"/>
    <s v="02/02/2025"/>
    <s v="13:09"/>
    <s v="OFJ2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1179"/>
    <s v="En línea"/>
  </r>
  <r>
    <s v="04149229"/>
    <s v="02/02/2025"/>
    <s v="15:27"/>
    <s v="OFJ14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6745"/>
    <s v="En línea"/>
  </r>
  <r>
    <s v="04149667"/>
    <s v="02/02/2025"/>
    <s v="21:19"/>
    <s v="OGG14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7585"/>
    <s v="En línea"/>
  </r>
  <r>
    <s v="02608841"/>
    <s v="02/02/2025"/>
    <s v="22:36"/>
    <s v="DDY4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3391"/>
    <s v="En línea"/>
  </r>
  <r>
    <s v="04149660"/>
    <s v="02/02/2025"/>
    <s v="21:14"/>
    <s v="OFJ2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5403"/>
    <s v="En línea"/>
  </r>
  <r>
    <s v="01657244"/>
    <s v="02/02/2025"/>
    <s v="07:09"/>
    <s v="OLO607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46547"/>
    <s v="En línea"/>
  </r>
  <r>
    <s v="01657081"/>
    <s v="02/02/2025"/>
    <s v="00:32"/>
    <s v="GCX056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7292"/>
    <s v="En línea"/>
  </r>
  <r>
    <s v="04149144"/>
    <s v="02/02/2025"/>
    <s v="14:18"/>
    <s v="GCX054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4707"/>
    <s v="En línea"/>
  </r>
  <r>
    <s v="01657850"/>
    <s v="02/02/2025"/>
    <s v="22:16"/>
    <s v="OLO549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3993"/>
    <s v="En línea"/>
  </r>
  <r>
    <s v="02608874"/>
    <s v="02/02/2025"/>
    <s v="23:27"/>
    <s v="GCX058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48545"/>
    <s v="En línea"/>
  </r>
  <r>
    <s v="01556314"/>
    <s v="02/02/2025"/>
    <s v="00:17"/>
    <s v="GCW999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1303"/>
    <s v="En línea"/>
  </r>
  <r>
    <s v="02454201"/>
    <s v="02/02/2025"/>
    <s v="12:15"/>
    <s v="OKZ594"/>
    <x v="0"/>
    <s v="BOGOTÁ, D.C."/>
    <x v="0"/>
    <x v="1"/>
    <n v="82640"/>
    <n v="8"/>
    <n v="10330"/>
    <n v="10330"/>
    <s v="1000800910671005"/>
    <n v="10510.43"/>
    <n v="84083.44"/>
    <x v="36"/>
    <x v="1"/>
    <x v="17"/>
    <n v="1005"/>
    <n v="10008009"/>
    <s v="SABANA"/>
    <n v="1067"/>
    <s v="Combustibles"/>
    <s v="0040007354"/>
    <x v="0"/>
    <s v="61250"/>
    <s v="En línea"/>
  </r>
  <r>
    <s v="48865830"/>
    <s v="02/02/2025"/>
    <s v="21:18"/>
    <s v="OLM980"/>
    <x v="2"/>
    <s v="BOGOTÁ, D.C."/>
    <x v="0"/>
    <x v="1"/>
    <n v="102710.538"/>
    <n v="10.002000000000001"/>
    <n v="10269"/>
    <n v="10269"/>
    <s v="100080092409267"/>
    <n v="10697.3"/>
    <n v="106994.3946"/>
    <x v="41"/>
    <x v="1"/>
    <x v="19"/>
    <n v="267"/>
    <n v="10008009"/>
    <s v="SABANA"/>
    <n v="2409"/>
    <s v="Combustibles"/>
    <s v="0040006107"/>
    <x v="0"/>
    <s v="81667"/>
    <s v="En línea"/>
  </r>
  <r>
    <s v="02360240"/>
    <s v="02/02/2025"/>
    <s v="06:57"/>
    <s v="OFY67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9208"/>
    <s v="En línea"/>
  </r>
  <r>
    <s v="01466455"/>
    <s v="02/02/2025"/>
    <s v="05:52"/>
    <s v="OGD92E"/>
    <x v="0"/>
    <s v="BOGOTÁ, D.C."/>
    <x v="0"/>
    <x v="0"/>
    <n v="18440.785"/>
    <n v="1.165"/>
    <n v="15829"/>
    <n v="15829"/>
    <s v="1000800925901005"/>
    <n v="16129.73"/>
    <n v="18791.135450000002"/>
    <x v="20"/>
    <x v="1"/>
    <x v="16"/>
    <n v="1005"/>
    <n v="10008009"/>
    <s v="SABANA"/>
    <n v="2590"/>
    <s v="Combustibles"/>
    <s v="0040007354"/>
    <x v="0"/>
    <s v="38247"/>
    <s v="En línea"/>
  </r>
  <r>
    <s v="02360501"/>
    <s v="02/02/2025"/>
    <s v="14:07"/>
    <s v="OFL90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39455"/>
    <s v="En línea"/>
  </r>
  <r>
    <s v="02360492"/>
    <s v="02/02/2025"/>
    <s v="13:46"/>
    <s v="OFY80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1500"/>
    <s v="En línea"/>
  </r>
  <r>
    <s v="02360589"/>
    <s v="02/02/2025"/>
    <s v="15:38"/>
    <s v="LHA21F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34482"/>
    <s v="En línea"/>
  </r>
  <r>
    <s v="02360862"/>
    <s v="02/02/2025"/>
    <s v="21:41"/>
    <s v="DDV86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7624"/>
    <s v="En línea"/>
  </r>
  <r>
    <s v="01467098"/>
    <s v="02/02/2025"/>
    <s v="22:08"/>
    <s v="OLO315"/>
    <x v="0"/>
    <s v="BOGOTÁ, D.C."/>
    <x v="0"/>
    <x v="0"/>
    <n v="63316"/>
    <n v="4"/>
    <n v="15829"/>
    <n v="15829"/>
    <s v="1000800925901005"/>
    <n v="16129.73"/>
    <n v="64518.92"/>
    <x v="20"/>
    <x v="1"/>
    <x v="16"/>
    <n v="1005"/>
    <n v="10008009"/>
    <s v="SABANA"/>
    <n v="2590"/>
    <s v="Combustibles"/>
    <s v="0040007354"/>
    <x v="0"/>
    <s v="132152"/>
    <s v="En línea"/>
  </r>
  <r>
    <s v="02360801"/>
    <s v="02/02/2025"/>
    <s v="20:24"/>
    <s v="OFL59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34740"/>
    <s v="En línea"/>
  </r>
  <r>
    <s v="011009696"/>
    <s v="02/02/2025"/>
    <s v="19:43"/>
    <s v="ODT181"/>
    <x v="0"/>
    <s v="BOGOTÁ, D.C."/>
    <x v="0"/>
    <x v="0"/>
    <n v="77300"/>
    <n v="5"/>
    <n v="15460"/>
    <n v="15460"/>
    <s v="100080099281005"/>
    <n v="16129.73"/>
    <n v="80648.649999999994"/>
    <x v="4"/>
    <x v="1"/>
    <x v="17"/>
    <n v="1005"/>
    <n v="10008009"/>
    <s v="SABANA"/>
    <n v="928"/>
    <s v="Combustibles"/>
    <s v="0040007354"/>
    <x v="0"/>
    <s v="174380"/>
    <s v="En línea"/>
  </r>
  <r>
    <s v="011009767"/>
    <s v="02/02/2025"/>
    <s v="21:05"/>
    <s v="LHA58F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35996"/>
    <s v="En línea"/>
  </r>
  <r>
    <s v="011009813"/>
    <s v="02/02/2025"/>
    <s v="22:26"/>
    <s v="OFJ41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71204"/>
    <s v="En línea"/>
  </r>
  <r>
    <s v="02851740"/>
    <s v="02/02/2025"/>
    <s v="07:25"/>
    <s v="OFM54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33160"/>
    <s v="En línea"/>
  </r>
  <r>
    <s v="03753685"/>
    <s v="02/02/2025"/>
    <s v="16:52"/>
    <s v="GCW995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96438"/>
    <s v="En línea"/>
  </r>
  <r>
    <s v="01398664"/>
    <s v="02/02/2025"/>
    <s v="15:18"/>
    <s v="OKZ548"/>
    <x v="0"/>
    <s v="BOGOTÁ, D.C."/>
    <x v="0"/>
    <x v="1"/>
    <n v="62760"/>
    <n v="6"/>
    <n v="10460"/>
    <n v="10460"/>
    <s v="100080099291005"/>
    <n v="10510.43"/>
    <n v="63062.58"/>
    <x v="9"/>
    <x v="1"/>
    <x v="17"/>
    <n v="1005"/>
    <n v="10008009"/>
    <s v="SABANA"/>
    <n v="929"/>
    <s v="Combustibles"/>
    <s v="0040007354"/>
    <x v="0"/>
    <s v="168413"/>
    <s v="En línea"/>
  </r>
  <r>
    <s v="02714810"/>
    <s v="02/02/2025"/>
    <s v="17:14"/>
    <s v="LHA61F"/>
    <x v="0"/>
    <s v="BOGOTÁ, D.C."/>
    <x v="0"/>
    <x v="0"/>
    <n v="23445"/>
    <n v="1.5"/>
    <n v="15630"/>
    <n v="15630"/>
    <s v="1000800914641005"/>
    <n v="16129.73"/>
    <n v="24194.595000000001"/>
    <x v="47"/>
    <x v="1"/>
    <x v="17"/>
    <n v="1005"/>
    <n v="10008009"/>
    <s v="SABANA"/>
    <n v="1464"/>
    <s v="Combustibles"/>
    <s v="0040007354"/>
    <x v="0"/>
    <s v="28252"/>
    <s v="En línea"/>
  </r>
  <r>
    <s v="48852970"/>
    <s v="02/02/2025"/>
    <s v="06:33"/>
    <s v="DDY13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88180"/>
    <s v="En línea"/>
  </r>
  <r>
    <s v="48854345"/>
    <s v="02/02/2025"/>
    <s v="08:11"/>
    <s v="OJX077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202965"/>
    <s v="En línea"/>
  </r>
  <r>
    <s v="48860255"/>
    <s v="02/02/2025"/>
    <s v="14:47"/>
    <s v="LHA67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9269"/>
    <s v="En línea"/>
  </r>
  <r>
    <s v="48860178"/>
    <s v="02/02/2025"/>
    <s v="14:43"/>
    <s v="LHA63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3955"/>
    <s v="En línea"/>
  </r>
  <r>
    <s v="48860198"/>
    <s v="02/02/2025"/>
    <s v="14:44"/>
    <s v="LHA62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7438"/>
    <s v="En línea"/>
  </r>
  <r>
    <s v="48861067"/>
    <s v="02/02/2025"/>
    <s v="15:41"/>
    <s v="OLN189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9770"/>
    <s v="En línea"/>
  </r>
  <r>
    <s v="48863197"/>
    <s v="02/02/2025"/>
    <s v="18:04"/>
    <s v="LIS733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55901"/>
    <s v="En línea"/>
  </r>
  <r>
    <s v="48856653"/>
    <s v="02/02/2025"/>
    <s v="10:43"/>
    <s v="ODT172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8390"/>
    <s v="En línea"/>
  </r>
  <r>
    <s v="48856725"/>
    <s v="02/02/2025"/>
    <s v="10:47"/>
    <s v="OBI490"/>
    <x v="0"/>
    <s v="BOGOTÁ, D.C."/>
    <x v="0"/>
    <x v="0"/>
    <n v="44936.08"/>
    <n v="2.7669999999999999"/>
    <n v="16240"/>
    <n v="16240"/>
    <s v="1000800935401005"/>
    <n v="16129.73"/>
    <n v="44630.962909999995"/>
    <x v="32"/>
    <x v="1"/>
    <x v="16"/>
    <n v="1005"/>
    <n v="10008009"/>
    <s v="SABANA"/>
    <n v="3540"/>
    <s v="Combustibles"/>
    <s v="0040007354"/>
    <x v="0"/>
    <s v="190164"/>
    <s v="En línea"/>
  </r>
  <r>
    <s v="48855545"/>
    <s v="02/02/2025"/>
    <s v="09:31"/>
    <s v="OFO88E"/>
    <x v="0"/>
    <s v="BOGOTÁ, D.C."/>
    <x v="0"/>
    <x v="0"/>
    <n v="14518.56"/>
    <n v="0.89400000000000002"/>
    <n v="16240"/>
    <n v="16240"/>
    <s v="1000800935401005"/>
    <n v="16129.73"/>
    <n v="14419.97862"/>
    <x v="32"/>
    <x v="1"/>
    <x v="16"/>
    <n v="1005"/>
    <n v="10008009"/>
    <s v="SABANA"/>
    <n v="3540"/>
    <s v="Combustibles"/>
    <s v="0040007354"/>
    <x v="0"/>
    <s v="53530"/>
    <s v="En línea"/>
  </r>
  <r>
    <s v="48856223"/>
    <s v="02/02/2025"/>
    <s v="10:16"/>
    <s v="LHA68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3371"/>
    <s v="En línea"/>
  </r>
  <r>
    <s v="48863812"/>
    <s v="02/02/2025"/>
    <s v="18:43"/>
    <s v="OLO319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17932"/>
    <s v="En línea"/>
  </r>
  <r>
    <s v="48863975"/>
    <s v="02/02/2025"/>
    <s v="18:54"/>
    <s v="OLN191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19932"/>
    <s v="En línea"/>
  </r>
  <r>
    <s v="48864816"/>
    <s v="02/02/2025"/>
    <s v="19:58"/>
    <s v="OLN194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07512"/>
    <s v="En línea"/>
  </r>
  <r>
    <s v="48865042"/>
    <s v="02/02/2025"/>
    <s v="20:15"/>
    <s v="OEU904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99761"/>
    <s v="En línea"/>
  </r>
  <r>
    <s v="48865164"/>
    <s v="02/02/2025"/>
    <s v="20:25"/>
    <s v="OLN066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3845"/>
    <s v="En línea"/>
  </r>
  <r>
    <s v="48854496"/>
    <s v="02/02/2025"/>
    <s v="08:22"/>
    <s v="ODT171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6765"/>
    <s v="En línea"/>
  </r>
  <r>
    <s v="48854563"/>
    <s v="02/02/2025"/>
    <s v="08:26"/>
    <s v="ODT173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11975"/>
    <s v="En línea"/>
  </r>
  <r>
    <s v="48866462"/>
    <s v="02/02/2025"/>
    <s v="22:20"/>
    <s v="OLO316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0375"/>
    <s v="En línea"/>
  </r>
  <r>
    <s v="48867029"/>
    <s v="02/02/2025"/>
    <s v="23:21"/>
    <s v="LHE22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1213"/>
    <s v="En línea"/>
  </r>
  <r>
    <s v="48866652"/>
    <s v="02/02/2025"/>
    <s v="22:37"/>
    <s v="DDY18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62799"/>
    <s v="En línea"/>
  </r>
  <r>
    <s v="48857055"/>
    <s v="02/02/2025"/>
    <s v="11:07"/>
    <s v="JQV296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48345"/>
    <s v="En línea"/>
  </r>
  <r>
    <s v="48866625"/>
    <s v="02/02/2025"/>
    <s v="22:33"/>
    <s v="LIS996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8219"/>
    <s v="En línea"/>
  </r>
  <r>
    <s v="01687006"/>
    <s v="02/02/2025"/>
    <s v="05:28"/>
    <s v="OLO475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51503"/>
    <s v="En línea"/>
  </r>
  <r>
    <s v="01687155"/>
    <s v="02/02/2025"/>
    <s v="10:27"/>
    <s v="OLO525"/>
    <x v="0"/>
    <s v="BOGOTÁ, D.C."/>
    <x v="0"/>
    <x v="1"/>
    <n v="85520"/>
    <n v="8"/>
    <n v="10690"/>
    <n v="10690"/>
    <s v="1000800910391005"/>
    <n v="10510.43"/>
    <n v="84083.44"/>
    <x v="5"/>
    <x v="1"/>
    <x v="17"/>
    <n v="1005"/>
    <n v="10008009"/>
    <s v="SABANA"/>
    <n v="1039"/>
    <s v="Combustibles"/>
    <s v="0040007354"/>
    <x v="0"/>
    <s v="73350"/>
    <s v="En línea"/>
  </r>
  <r>
    <s v="01687553"/>
    <s v="02/02/2025"/>
    <s v="20:20"/>
    <s v="OLO448"/>
    <x v="0"/>
    <s v="BOGOTÁ, D.C."/>
    <x v="0"/>
    <x v="1"/>
    <n v="36762.910000000003"/>
    <n v="3.4390000000000001"/>
    <n v="10690"/>
    <n v="10690"/>
    <s v="1000800910391005"/>
    <n v="10510.43"/>
    <n v="36145.368770000001"/>
    <x v="5"/>
    <x v="1"/>
    <x v="17"/>
    <n v="1005"/>
    <n v="10008009"/>
    <s v="SABANA"/>
    <n v="1039"/>
    <s v="Combustibles"/>
    <s v="0040007354"/>
    <x v="0"/>
    <s v="160292"/>
    <s v="En línea"/>
  </r>
  <r>
    <s v="03546620"/>
    <s v="02/02/2025"/>
    <s v="16:58"/>
    <s v="OFW18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82939"/>
    <s v="En línea"/>
  </r>
  <r>
    <s v="03546760"/>
    <s v="02/02/2025"/>
    <s v="19:50"/>
    <s v="DDW83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103760"/>
    <s v="En línea"/>
  </r>
  <r>
    <s v="02608692"/>
    <s v="02/02/2025"/>
    <s v="18:18"/>
    <s v="OBI409"/>
    <x v="2"/>
    <s v="BOGOTÁ, D.C."/>
    <x v="0"/>
    <x v="1"/>
    <n v="133431.29999999999"/>
    <n v="13.005000000000001"/>
    <n v="10260"/>
    <n v="10260"/>
    <s v="100080091055267"/>
    <n v="10697.3"/>
    <n v="139118.38649999999"/>
    <x v="10"/>
    <x v="1"/>
    <x v="19"/>
    <n v="267"/>
    <n v="10008009"/>
    <s v="SABANA"/>
    <n v="1055"/>
    <s v="Combustibles"/>
    <s v="0040006107"/>
    <x v="0"/>
    <s v="200355"/>
    <s v="En línea"/>
  </r>
  <r>
    <s v="01582161"/>
    <s v="02/02/2025"/>
    <s v="16:50"/>
    <s v="OLN028"/>
    <x v="2"/>
    <s v="BOGOTÁ, D.C."/>
    <x v="0"/>
    <x v="1"/>
    <n v="152745.93"/>
    <n v="14.673"/>
    <n v="10410"/>
    <n v="10410"/>
    <s v="100080091056267"/>
    <n v="10697.3"/>
    <n v="156961.4829"/>
    <x v="28"/>
    <x v="1"/>
    <x v="19"/>
    <n v="267"/>
    <n v="10008009"/>
    <s v="SABANA"/>
    <n v="1056"/>
    <s v="Combustibles"/>
    <s v="0040006107"/>
    <x v="0"/>
    <s v="89205"/>
    <s v="En línea"/>
  </r>
  <r>
    <s v="02542741"/>
    <s v="02/02/2025"/>
    <s v="05:28"/>
    <s v="DDW79E"/>
    <x v="0"/>
    <s v="BOGOTÁ, D.C."/>
    <x v="0"/>
    <x v="0"/>
    <n v="20189.05"/>
    <n v="1.2949999999999999"/>
    <n v="15590"/>
    <n v="15590"/>
    <s v="1000800910561005"/>
    <n v="16129.73"/>
    <n v="20888.000349999998"/>
    <x v="28"/>
    <x v="1"/>
    <x v="17"/>
    <n v="1005"/>
    <n v="10008009"/>
    <s v="SABANA"/>
    <n v="1056"/>
    <s v="Combustibles"/>
    <s v="0040007354"/>
    <x v="0"/>
    <s v="77750"/>
    <s v="En línea"/>
  </r>
  <r>
    <s v="03495888"/>
    <s v="02/02/2025"/>
    <s v="00:37"/>
    <s v="DDR3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2775"/>
    <s v="En línea"/>
  </r>
  <r>
    <s v="02542608"/>
    <s v="02/02/2025"/>
    <s v="01:07"/>
    <s v="DDR3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85484"/>
    <s v="En línea"/>
  </r>
  <r>
    <s v="03495866"/>
    <s v="02/02/2025"/>
    <s v="00:06"/>
    <s v="OFO74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9590"/>
    <s v="En línea"/>
  </r>
  <r>
    <s v="02542617"/>
    <s v="02/02/2025"/>
    <s v="01:15"/>
    <s v="OFM9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6103"/>
    <s v="En línea"/>
  </r>
  <r>
    <s v="01581810"/>
    <s v="02/02/2025"/>
    <s v="10:10"/>
    <s v="OFJ5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1867"/>
    <s v="En línea"/>
  </r>
  <r>
    <s v="03496112"/>
    <s v="02/02/2025"/>
    <s v="08:48"/>
    <s v="OFU7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2213"/>
    <s v="En línea"/>
  </r>
  <r>
    <s v="01581836"/>
    <s v="02/02/2025"/>
    <s v="10:45"/>
    <s v="DDW1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3801"/>
    <s v="En línea"/>
  </r>
  <r>
    <s v="01582159"/>
    <s v="02/02/2025"/>
    <s v="16:53"/>
    <s v="OFJ66E"/>
    <x v="0"/>
    <s v="BOGOTÁ, D.C."/>
    <x v="0"/>
    <x v="0"/>
    <n v="20407.310000000001"/>
    <n v="1.3089999999999999"/>
    <n v="15590"/>
    <n v="15590"/>
    <s v="1000800910561005"/>
    <n v="16129.73"/>
    <n v="21113.816569999999"/>
    <x v="28"/>
    <x v="1"/>
    <x v="17"/>
    <n v="1005"/>
    <n v="10008009"/>
    <s v="SABANA"/>
    <n v="1056"/>
    <s v="Combustibles"/>
    <s v="0040007354"/>
    <x v="0"/>
    <s v="45618"/>
    <s v="En línea"/>
  </r>
  <r>
    <s v="02543224"/>
    <s v="02/02/2025"/>
    <s v="16:14"/>
    <s v="OFJ9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5014"/>
    <s v="En línea"/>
  </r>
  <r>
    <s v="03496479"/>
    <s v="02/02/2025"/>
    <s v="16:21"/>
    <s v="LBL89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1368"/>
    <s v="En línea"/>
  </r>
  <r>
    <s v="02543226"/>
    <s v="02/02/2025"/>
    <s v="16:16"/>
    <s v="OFJ82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5297"/>
    <s v="En línea"/>
  </r>
  <r>
    <s v="01582355"/>
    <s v="02/02/2025"/>
    <s v="20:26"/>
    <s v="LBL82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0450"/>
    <s v="En línea"/>
  </r>
  <r>
    <s v="03496638"/>
    <s v="02/02/2025"/>
    <s v="19:37"/>
    <s v="OFR0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2150"/>
    <s v="En línea"/>
  </r>
  <r>
    <s v="02543556"/>
    <s v="02/02/2025"/>
    <s v="23:55"/>
    <s v="LBL86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2385"/>
    <s v="En línea"/>
  </r>
  <r>
    <s v="3005708"/>
    <s v="02/02/2025"/>
    <s v="23:15"/>
    <s v="LIS757"/>
    <x v="0"/>
    <s v="BOGOTÁ, D.C."/>
    <x v="0"/>
    <x v="1"/>
    <n v="42948"/>
    <n v="4"/>
    <n v="10737"/>
    <n v="10737"/>
    <s v="1000800919841005"/>
    <n v="10510.43"/>
    <n v="42041.72"/>
    <x v="1"/>
    <x v="1"/>
    <x v="16"/>
    <n v="1005"/>
    <n v="10008009"/>
    <s v="SABANA"/>
    <n v="1984"/>
    <s v="Combustibles"/>
    <s v="0040007354"/>
    <x v="0"/>
    <s v="56063"/>
    <s v="En línea"/>
  </r>
  <r>
    <s v="0262945"/>
    <s v="02/02/2025"/>
    <s v="07:47"/>
    <s v="ODS942"/>
    <x v="6"/>
    <s v="BOGOTÁ, D.C."/>
    <x v="0"/>
    <x v="0"/>
    <n v="81245.100000000006"/>
    <n v="5.0620000000000003"/>
    <n v="16050"/>
    <n v="16050"/>
    <s v="100080091358865"/>
    <n v="16140.01"/>
    <n v="81700.730620000002"/>
    <x v="21"/>
    <x v="1"/>
    <x v="27"/>
    <n v="865"/>
    <n v="10008009"/>
    <s v="SABANA"/>
    <n v="1358"/>
    <s v="Combustibles"/>
    <s v="0040006277"/>
    <x v="0"/>
    <s v="210835"/>
    <s v="En línea"/>
  </r>
  <r>
    <s v="02744650"/>
    <s v="02/02/2025"/>
    <s v="07:01"/>
    <s v="OFQ14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84732"/>
    <s v="En línea"/>
  </r>
  <r>
    <s v="02744462"/>
    <s v="02/02/2025"/>
    <s v="00:56"/>
    <s v="OFP46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9141"/>
    <s v="En línea"/>
  </r>
  <r>
    <s v="02744701"/>
    <s v="02/02/2025"/>
    <s v="07:59"/>
    <s v="OFX21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29222"/>
    <s v="En línea"/>
  </r>
  <r>
    <s v="01756610"/>
    <s v="02/02/2025"/>
    <s v="11:48"/>
    <s v="LBO83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1003"/>
    <s v="En línea"/>
  </r>
  <r>
    <s v="02744840"/>
    <s v="02/02/2025"/>
    <s v="10:12"/>
    <s v="OGG41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7395"/>
    <s v="En línea"/>
  </r>
  <r>
    <s v="01757085"/>
    <s v="02/02/2025"/>
    <s v="19:48"/>
    <s v="OFQ2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2952"/>
    <s v="En línea"/>
  </r>
  <r>
    <s v="02745577"/>
    <s v="02/02/2025"/>
    <s v="22:29"/>
    <s v="LHF32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15969"/>
    <s v="En línea"/>
  </r>
  <r>
    <s v="02745342"/>
    <s v="02/02/2025"/>
    <s v="18:18"/>
    <s v="OKZ597"/>
    <x v="0"/>
    <s v="BOGOTÁ, D.C."/>
    <x v="0"/>
    <x v="0"/>
    <n v="46470"/>
    <n v="3"/>
    <n v="15490"/>
    <n v="15490"/>
    <s v="1000800913611005"/>
    <n v="16129.73"/>
    <n v="48389.19"/>
    <x v="13"/>
    <x v="1"/>
    <x v="17"/>
    <n v="1005"/>
    <n v="10008009"/>
    <s v="SABANA"/>
    <n v="1361"/>
    <s v="Combustibles"/>
    <s v="0040007354"/>
    <x v="0"/>
    <s v="145280"/>
    <s v="En línea"/>
  </r>
  <r>
    <s v="02745632"/>
    <s v="02/02/2025"/>
    <s v="23:56"/>
    <s v="LBO87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5473"/>
    <s v="En línea"/>
  </r>
  <r>
    <s v="03252106"/>
    <s v="02/02/2025"/>
    <s v="17:17"/>
    <s v="OLN090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212867"/>
    <s v="En línea"/>
  </r>
  <r>
    <s v="01463383"/>
    <s v="02/02/2025"/>
    <s v="19:54"/>
    <s v="OKZ814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215600"/>
    <s v="En línea"/>
  </r>
  <r>
    <s v="02491734"/>
    <s v="02/02/2025"/>
    <s v="22:33"/>
    <s v="OGC09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68201"/>
    <s v="En línea"/>
  </r>
  <r>
    <s v="01418392"/>
    <s v="02/02/2025"/>
    <s v="08:34"/>
    <s v="OLO480"/>
    <x v="0"/>
    <s v="BOGOTÁ, D.C."/>
    <x v="0"/>
    <x v="1"/>
    <n v="40960"/>
    <n v="4"/>
    <n v="10240"/>
    <n v="10240"/>
    <s v="1000800914421005"/>
    <n v="10510.43"/>
    <n v="42041.72"/>
    <x v="30"/>
    <x v="1"/>
    <x v="17"/>
    <n v="1005"/>
    <n v="10008009"/>
    <s v="SABANA"/>
    <n v="1442"/>
    <s v="Combustibles"/>
    <s v="0040007354"/>
    <x v="0"/>
    <s v="172594"/>
    <s v="En línea"/>
  </r>
  <r>
    <s v="02491297"/>
    <s v="02/02/2025"/>
    <s v="11:32"/>
    <s v="GCX025"/>
    <x v="0"/>
    <s v="BOGOTÁ, D.C."/>
    <x v="0"/>
    <x v="1"/>
    <n v="40960"/>
    <n v="4"/>
    <n v="10240"/>
    <n v="10240"/>
    <s v="1000800914421005"/>
    <n v="10510.43"/>
    <n v="42041.72"/>
    <x v="30"/>
    <x v="1"/>
    <x v="17"/>
    <n v="1005"/>
    <n v="10008009"/>
    <s v="SABANA"/>
    <n v="1442"/>
    <s v="Combustibles"/>
    <s v="0040007354"/>
    <x v="0"/>
    <s v="144537"/>
    <s v="En línea"/>
  </r>
  <r>
    <s v="05144512"/>
    <s v="02/02/2025"/>
    <s v="17:26"/>
    <s v="LHB14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29562"/>
    <s v="En línea"/>
  </r>
  <r>
    <s v="01335620"/>
    <s v="02/02/2025"/>
    <s v="21:24"/>
    <s v="OLO304"/>
    <x v="0"/>
    <s v="BOGOTÁ, D.C."/>
    <x v="0"/>
    <x v="0"/>
    <n v="45143.199999999997"/>
    <n v="2.92"/>
    <n v="15460"/>
    <n v="15460"/>
    <s v="100080099841005"/>
    <n v="16129.73"/>
    <n v="47098.811600000001"/>
    <x v="34"/>
    <x v="1"/>
    <x v="17"/>
    <n v="1005"/>
    <n v="10008009"/>
    <s v="SABANA"/>
    <n v="984"/>
    <s v="Combustibles"/>
    <s v="0040007354"/>
    <x v="0"/>
    <s v="79264"/>
    <s v="En línea"/>
  </r>
  <r>
    <s v="04280858"/>
    <s v="02/02/2025"/>
    <s v="17:34"/>
    <s v="OFL37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43630"/>
    <s v="En línea"/>
  </r>
  <r>
    <s v="03477897"/>
    <s v="02/02/2025"/>
    <s v="10:58"/>
    <s v="LIS825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40730"/>
    <s v="En línea"/>
  </r>
  <r>
    <s v="02275127"/>
    <s v="02/02/2025"/>
    <s v="03:45"/>
    <s v="OFL95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6019"/>
    <s v="En línea"/>
  </r>
  <r>
    <s v="02275330"/>
    <s v="02/02/2025"/>
    <s v="17:04"/>
    <s v="OLN016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103526"/>
    <s v="En línea"/>
  </r>
  <r>
    <s v="03171506"/>
    <s v="02/02/2025"/>
    <s v="11:16"/>
    <s v="LHA47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21996"/>
    <s v="En línea"/>
  </r>
  <r>
    <s v="01280269"/>
    <s v="02/02/2025"/>
    <s v="18:56"/>
    <s v="OAN88E"/>
    <x v="0"/>
    <s v="BOGOTÁ, D.C."/>
    <x v="0"/>
    <x v="0"/>
    <n v="15510"/>
    <n v="1"/>
    <n v="15510"/>
    <n v="15510"/>
    <s v="1000800910401005"/>
    <n v="16129.73"/>
    <n v="16129.73"/>
    <x v="22"/>
    <x v="1"/>
    <x v="17"/>
    <n v="1005"/>
    <n v="10008009"/>
    <s v="SABANA"/>
    <n v="1040"/>
    <s v="Combustibles"/>
    <s v="0040007354"/>
    <x v="0"/>
    <s v="73810"/>
    <s v="En línea"/>
  </r>
  <r>
    <s v="021010832"/>
    <s v="02/02/2025"/>
    <s v="07:44"/>
    <s v="OFM88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47769"/>
    <s v="En línea"/>
  </r>
  <r>
    <s v="021010954"/>
    <s v="02/02/2025"/>
    <s v="10:50"/>
    <s v="OAM72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60089"/>
    <s v="En línea"/>
  </r>
  <r>
    <s v="01686948"/>
    <s v="02/02/2025"/>
    <s v="00:11"/>
    <s v="OGF8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4942"/>
    <s v="En línea"/>
  </r>
  <r>
    <s v="01686961"/>
    <s v="02/02/2025"/>
    <s v="00:55"/>
    <s v="OFY40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3171"/>
    <s v="En línea"/>
  </r>
  <r>
    <s v="01686978"/>
    <s v="02/02/2025"/>
    <s v="01:58"/>
    <s v="DDW31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2751"/>
    <s v="En línea"/>
  </r>
  <r>
    <s v="01687140"/>
    <s v="02/02/2025"/>
    <s v="09:59"/>
    <s v="DDO04E"/>
    <x v="0"/>
    <s v="BOGOTÁ, D.C."/>
    <x v="0"/>
    <x v="0"/>
    <n v="16026.52"/>
    <n v="1.028"/>
    <n v="15590"/>
    <n v="15590"/>
    <s v="1000800910391005"/>
    <n v="16129.73"/>
    <n v="16581.362440000001"/>
    <x v="5"/>
    <x v="1"/>
    <x v="17"/>
    <n v="1005"/>
    <n v="10008009"/>
    <s v="SABANA"/>
    <n v="1039"/>
    <s v="Combustibles"/>
    <s v="0040007354"/>
    <x v="0"/>
    <s v="66678"/>
    <s v="En línea"/>
  </r>
  <r>
    <s v="01687108"/>
    <s v="02/02/2025"/>
    <s v="08:50"/>
    <s v="OFN9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6018"/>
    <s v="En línea"/>
  </r>
  <r>
    <s v="01687135"/>
    <s v="02/02/2025"/>
    <s v="09:57"/>
    <s v="OFX34E"/>
    <x v="0"/>
    <s v="BOGOTÁ, D.C."/>
    <x v="0"/>
    <x v="0"/>
    <n v="19768.12"/>
    <n v="1.268"/>
    <n v="15590"/>
    <n v="15590"/>
    <s v="1000800910391005"/>
    <n v="16129.73"/>
    <n v="20452.497640000001"/>
    <x v="5"/>
    <x v="1"/>
    <x v="17"/>
    <n v="1005"/>
    <n v="10008009"/>
    <s v="SABANA"/>
    <n v="1039"/>
    <s v="Combustibles"/>
    <s v="0040007354"/>
    <x v="0"/>
    <s v="34701"/>
    <s v="En línea"/>
  </r>
  <r>
    <s v="02462196"/>
    <s v="02/02/2025"/>
    <s v="09:56"/>
    <s v="OGG06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3610"/>
    <s v="En línea"/>
  </r>
  <r>
    <s v="01687102"/>
    <s v="02/02/2025"/>
    <s v="08:44"/>
    <s v="OFN16E"/>
    <x v="0"/>
    <s v="BOGOTÁ, D.C."/>
    <x v="0"/>
    <x v="0"/>
    <n v="14467.52"/>
    <n v="0.92800000000000005"/>
    <n v="15590"/>
    <n v="15590"/>
    <s v="1000800910391005"/>
    <n v="16129.73"/>
    <n v="14968.389440000001"/>
    <x v="5"/>
    <x v="1"/>
    <x v="17"/>
    <n v="1005"/>
    <n v="10008009"/>
    <s v="SABANA"/>
    <n v="1039"/>
    <s v="Combustibles"/>
    <s v="0040007354"/>
    <x v="0"/>
    <s v="54798"/>
    <s v="En línea"/>
  </r>
  <r>
    <s v="01687137"/>
    <s v="02/02/2025"/>
    <s v="09:58"/>
    <s v="OFQ6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1951"/>
    <s v="En línea"/>
  </r>
  <r>
    <s v="02462228"/>
    <s v="02/02/2025"/>
    <s v="10:48"/>
    <s v="OFS4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8693"/>
    <s v="En línea"/>
  </r>
  <r>
    <s v="01687443"/>
    <s v="02/02/2025"/>
    <s v="17:57"/>
    <s v="ODT163"/>
    <x v="0"/>
    <s v="BOGOTÁ, D.C."/>
    <x v="0"/>
    <x v="0"/>
    <n v="77950"/>
    <n v="5"/>
    <n v="15590"/>
    <n v="15590"/>
    <s v="1000800910391005"/>
    <n v="16129.73"/>
    <n v="80648.649999999994"/>
    <x v="5"/>
    <x v="1"/>
    <x v="17"/>
    <n v="1005"/>
    <n v="10008009"/>
    <s v="SABANA"/>
    <n v="1039"/>
    <s v="Combustibles"/>
    <s v="0040007354"/>
    <x v="0"/>
    <s v="138323"/>
    <s v="En línea"/>
  </r>
  <r>
    <s v="01687555"/>
    <s v="02/02/2025"/>
    <s v="20:22"/>
    <s v="OFU98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3709"/>
    <s v="En línea"/>
  </r>
  <r>
    <s v="01687648"/>
    <s v="02/02/2025"/>
    <s v="23:48"/>
    <s v="OFV2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7151"/>
    <s v="En línea"/>
  </r>
  <r>
    <s v="02462351"/>
    <s v="02/02/2025"/>
    <s v="14:34"/>
    <s v="DDW36E"/>
    <x v="0"/>
    <s v="BOGOTÁ, D.C."/>
    <x v="0"/>
    <x v="0"/>
    <n v="17211.36"/>
    <n v="1.1040000000000001"/>
    <n v="15590"/>
    <n v="15590"/>
    <s v="1000800910391005"/>
    <n v="16129.73"/>
    <n v="17807.22192"/>
    <x v="5"/>
    <x v="1"/>
    <x v="17"/>
    <n v="1005"/>
    <n v="10008009"/>
    <s v="SABANA"/>
    <n v="1039"/>
    <s v="Combustibles"/>
    <s v="0040007354"/>
    <x v="0"/>
    <s v="55175"/>
    <s v="En línea"/>
  </r>
  <r>
    <s v="01687606"/>
    <s v="02/02/2025"/>
    <s v="21:36"/>
    <s v="DDU2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9703"/>
    <s v="En línea"/>
  </r>
  <r>
    <s v="03495878"/>
    <s v="02/02/2025"/>
    <s v="00:25"/>
    <s v="OCK004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241205"/>
    <s v="En línea"/>
  </r>
  <r>
    <s v="02543175"/>
    <s v="02/02/2025"/>
    <s v="15:12"/>
    <s v="GCX112"/>
    <x v="0"/>
    <s v="BOGOTÁ, D.C."/>
    <x v="0"/>
    <x v="1"/>
    <n v="41764.92"/>
    <n v="4.0119999999999996"/>
    <n v="10410"/>
    <n v="10410"/>
    <s v="1000800910561005"/>
    <n v="10510.43"/>
    <n v="42167.845159999997"/>
    <x v="28"/>
    <x v="1"/>
    <x v="17"/>
    <n v="1005"/>
    <n v="10008009"/>
    <s v="SABANA"/>
    <n v="1056"/>
    <s v="Combustibles"/>
    <s v="0040007354"/>
    <x v="0"/>
    <s v="119010"/>
    <s v="En línea"/>
  </r>
  <r>
    <s v="01582157"/>
    <s v="02/02/2025"/>
    <s v="16:49"/>
    <s v="GCX114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85922"/>
    <s v="En línea"/>
  </r>
  <r>
    <s v="03496725"/>
    <s v="02/02/2025"/>
    <s v="21:30"/>
    <s v="JQV018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03844"/>
    <s v="En línea"/>
  </r>
  <r>
    <s v="01429554"/>
    <s v="02/02/2025"/>
    <s v="07:41"/>
    <s v="OFP50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63604"/>
    <s v="En línea"/>
  </r>
  <r>
    <s v="02418054"/>
    <s v="02/02/2025"/>
    <s v="01:41"/>
    <s v="OGF65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77682"/>
    <s v="En línea"/>
  </r>
  <r>
    <s v="01429904"/>
    <s v="02/02/2025"/>
    <s v="17:54"/>
    <s v="DDP74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57766"/>
    <s v="En línea"/>
  </r>
  <r>
    <s v="02418649"/>
    <s v="02/02/2025"/>
    <s v="23:44"/>
    <s v="GCX019"/>
    <x v="0"/>
    <s v="BOGOTÁ, D.C."/>
    <x v="0"/>
    <x v="1"/>
    <n v="41840"/>
    <n v="4"/>
    <n v="10460"/>
    <n v="10460"/>
    <s v="1000800910681005"/>
    <n v="10510.43"/>
    <n v="42041.72"/>
    <x v="16"/>
    <x v="1"/>
    <x v="17"/>
    <n v="1005"/>
    <n v="10008009"/>
    <s v="SABANA"/>
    <n v="1068"/>
    <s v="Combustibles"/>
    <s v="0040007354"/>
    <x v="0"/>
    <s v="122353"/>
    <s v="En línea"/>
  </r>
  <r>
    <s v="02418466"/>
    <s v="02/02/2025"/>
    <s v="17:21"/>
    <s v="OLN237"/>
    <x v="0"/>
    <s v="BOGOTÁ, D.C."/>
    <x v="0"/>
    <x v="1"/>
    <n v="41840"/>
    <n v="4"/>
    <n v="10460"/>
    <n v="10460"/>
    <s v="1000800910681005"/>
    <n v="10510.43"/>
    <n v="42041.72"/>
    <x v="16"/>
    <x v="1"/>
    <x v="17"/>
    <n v="1005"/>
    <n v="10008009"/>
    <s v="SABANA"/>
    <n v="1068"/>
    <s v="Combustibles"/>
    <s v="0040007354"/>
    <x v="0"/>
    <s v="148774"/>
    <s v="En línea"/>
  </r>
  <r>
    <s v="2350205"/>
    <s v="02/02/2025"/>
    <s v="01:08"/>
    <s v="DDN66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84359"/>
    <s v="En línea"/>
  </r>
  <r>
    <s v="2350215"/>
    <s v="02/02/2025"/>
    <s v="02:36"/>
    <s v="ODT151"/>
    <x v="0"/>
    <s v="BOGOTÁ, D.C."/>
    <x v="0"/>
    <x v="0"/>
    <n v="79135"/>
    <n v="5"/>
    <n v="15827"/>
    <n v="15827"/>
    <s v="1000800923381005"/>
    <n v="16129.73"/>
    <n v="80648.649999999994"/>
    <x v="8"/>
    <x v="1"/>
    <x v="16"/>
    <n v="1005"/>
    <n v="10008009"/>
    <s v="SABANA"/>
    <n v="2338"/>
    <s v="Combustibles"/>
    <s v="0040007354"/>
    <x v="0"/>
    <s v="167616"/>
    <s v="En línea"/>
  </r>
  <r>
    <s v="2350799"/>
    <s v="02/02/2025"/>
    <s v="17:14"/>
    <s v="OFX72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40888"/>
    <s v="En línea"/>
  </r>
  <r>
    <s v="2350512"/>
    <s v="02/02/2025"/>
    <s v="11:59"/>
    <s v="OFW59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56819"/>
    <s v="En línea"/>
  </r>
  <r>
    <s v="2350912"/>
    <s v="02/02/2025"/>
    <s v="19:04"/>
    <s v="OFW61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8177"/>
    <s v="En línea"/>
  </r>
  <r>
    <s v="2350649"/>
    <s v="02/02/2025"/>
    <s v="14:13"/>
    <s v="LHA32F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456"/>
    <s v="En línea"/>
  </r>
  <r>
    <s v="2351049"/>
    <s v="02/02/2025"/>
    <s v="22:05"/>
    <s v="OAN25E"/>
    <x v="0"/>
    <s v="BOGOTÁ, D.C."/>
    <x v="0"/>
    <x v="0"/>
    <n v="15827"/>
    <n v="1"/>
    <n v="15827"/>
    <n v="15827"/>
    <s v="1000800923381005"/>
    <n v="16129.73"/>
    <n v="16129.73"/>
    <x v="8"/>
    <x v="1"/>
    <x v="16"/>
    <n v="1005"/>
    <n v="10008009"/>
    <s v="SABANA"/>
    <n v="2338"/>
    <s v="Combustibles"/>
    <s v="0040007354"/>
    <x v="0"/>
    <s v="62146"/>
    <s v="En línea"/>
  </r>
  <r>
    <s v="2350462"/>
    <s v="02/02/2025"/>
    <s v="11:17"/>
    <s v="LIS769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35098"/>
    <s v="En línea"/>
  </r>
  <r>
    <s v="2350397"/>
    <s v="02/02/2025"/>
    <s v="10:11"/>
    <s v="LIS760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20265"/>
    <s v="En línea"/>
  </r>
  <r>
    <s v="2350489"/>
    <s v="02/02/2025"/>
    <s v="11:41"/>
    <s v="LIS754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37822"/>
    <s v="En línea"/>
  </r>
  <r>
    <s v="01756810"/>
    <s v="02/02/2025"/>
    <s v="15:06"/>
    <s v="LIS860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6977"/>
    <s v="En línea"/>
  </r>
  <r>
    <s v="02852246"/>
    <s v="02/02/2025"/>
    <s v="18:33"/>
    <s v="JQU992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99591"/>
    <s v="En línea"/>
  </r>
  <r>
    <s v="02691321"/>
    <s v="02/02/2025"/>
    <s v="11:02"/>
    <s v="OGG24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79378"/>
    <s v="En línea"/>
  </r>
  <r>
    <s v="02691723"/>
    <s v="02/02/2025"/>
    <s v="23:50"/>
    <s v="OEU938"/>
    <x v="0"/>
    <s v="BOGOTÁ, D.C."/>
    <x v="0"/>
    <x v="0"/>
    <n v="78150"/>
    <n v="5"/>
    <n v="15630"/>
    <n v="15630"/>
    <s v="100080099291005"/>
    <n v="16129.73"/>
    <n v="80648.649999999994"/>
    <x v="9"/>
    <x v="1"/>
    <x v="17"/>
    <n v="1005"/>
    <n v="10008009"/>
    <s v="SABANA"/>
    <n v="929"/>
    <s v="Combustibles"/>
    <s v="0040007354"/>
    <x v="0"/>
    <s v="231506"/>
    <s v="En línea"/>
  </r>
  <r>
    <s v="02370689"/>
    <s v="02/02/2025"/>
    <s v="21:46"/>
    <s v="OKZ570"/>
    <x v="2"/>
    <s v="BOGOTÁ, D.C."/>
    <x v="0"/>
    <x v="1"/>
    <n v="311700"/>
    <n v="30"/>
    <n v="10390"/>
    <n v="10390"/>
    <s v="10008009930267"/>
    <n v="10697.3"/>
    <n v="320919"/>
    <x v="33"/>
    <x v="1"/>
    <x v="19"/>
    <n v="267"/>
    <n v="10008009"/>
    <s v="SABANA"/>
    <n v="930"/>
    <s v="Combustibles"/>
    <s v="0040006107"/>
    <x v="0"/>
    <s v="45093"/>
    <s v="En línea"/>
  </r>
  <r>
    <s v="03385503"/>
    <s v="02/02/2025"/>
    <s v="06:10"/>
    <s v="OFY21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82479"/>
    <s v="En línea"/>
  </r>
  <r>
    <s v="01482054"/>
    <s v="02/02/2025"/>
    <s v="04:13"/>
    <s v="OGF59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59529"/>
    <s v="En línea"/>
  </r>
  <r>
    <s v="04326104"/>
    <s v="02/02/2025"/>
    <s v="18:08"/>
    <s v="LHA69F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44165"/>
    <s v="En línea"/>
  </r>
  <r>
    <s v="03250338"/>
    <s v="02/02/2025"/>
    <s v="07:29"/>
    <s v="LHE13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35601"/>
    <s v="En línea"/>
  </r>
  <r>
    <s v="02240359"/>
    <s v="02/02/2025"/>
    <s v="05:12"/>
    <s v="OAM9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34408"/>
    <s v="En línea"/>
  </r>
  <r>
    <s v="04189558"/>
    <s v="02/02/2025"/>
    <s v="14:29"/>
    <s v="OAM38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01309"/>
    <s v="En línea"/>
  </r>
  <r>
    <s v="03250466"/>
    <s v="02/02/2025"/>
    <s v="15:23"/>
    <s v="LIS739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44642"/>
    <s v="En línea"/>
  </r>
  <r>
    <s v="04189531"/>
    <s v="02/02/2025"/>
    <s v="12:24"/>
    <s v="OAM4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12879"/>
    <s v="En línea"/>
  </r>
  <r>
    <s v="01137757"/>
    <s v="02/02/2025"/>
    <s v="10:12"/>
    <s v="OLN193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40485"/>
    <s v="En línea"/>
  </r>
  <r>
    <s v="04189544"/>
    <s v="02/02/2025"/>
    <s v="13:26"/>
    <s v="OGB72E"/>
    <x v="0"/>
    <s v="BOGOTÁ, D.C."/>
    <x v="0"/>
    <x v="0"/>
    <n v="22176.99"/>
    <n v="1.4410000000000001"/>
    <n v="15390"/>
    <n v="15390"/>
    <s v="1000800915551005"/>
    <n v="16129.73"/>
    <n v="23242.940930000001"/>
    <x v="31"/>
    <x v="1"/>
    <x v="16"/>
    <n v="1005"/>
    <n v="10008009"/>
    <s v="SABANA"/>
    <n v="1555"/>
    <s v="Combustibles"/>
    <s v="0040007354"/>
    <x v="0"/>
    <s v="66488"/>
    <s v="En línea"/>
  </r>
  <r>
    <s v="02240655"/>
    <s v="02/02/2025"/>
    <s v="22:12"/>
    <s v="OBI669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266735"/>
    <s v="En línea"/>
  </r>
  <r>
    <s v="03250526"/>
    <s v="02/02/2025"/>
    <s v="19:00"/>
    <s v="LIS783"/>
    <x v="0"/>
    <s v="BOGOTÁ, D.C."/>
    <x v="0"/>
    <x v="1"/>
    <n v="40020.68"/>
    <n v="3.863"/>
    <n v="10360"/>
    <n v="10360"/>
    <s v="1000800915551005"/>
    <n v="10510.43"/>
    <n v="40601.791089999999"/>
    <x v="31"/>
    <x v="1"/>
    <x v="16"/>
    <n v="1005"/>
    <n v="10008009"/>
    <s v="SABANA"/>
    <n v="1555"/>
    <s v="Combustibles"/>
    <s v="0040007354"/>
    <x v="0"/>
    <s v="55698"/>
    <s v="En línea"/>
  </r>
  <r>
    <s v="02240398"/>
    <s v="02/02/2025"/>
    <s v="08:58"/>
    <s v="OLM893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42967"/>
    <s v="En línea"/>
  </r>
  <r>
    <s v="02240659"/>
    <s v="02/02/2025"/>
    <s v="22:18"/>
    <s v="LIS824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32465"/>
    <s v="En línea"/>
  </r>
  <r>
    <s v="01857125"/>
    <s v="02/02/2025"/>
    <s v="01:43"/>
    <s v="OFP0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0414"/>
    <s v="En línea"/>
  </r>
  <r>
    <s v="02735861"/>
    <s v="02/02/2025"/>
    <s v="07:14"/>
    <s v="OFY0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0460"/>
    <s v="En línea"/>
  </r>
  <r>
    <s v="01857209"/>
    <s v="02/02/2025"/>
    <s v="04:18"/>
    <s v="LHH02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19359"/>
    <s v="En línea"/>
  </r>
  <r>
    <s v="02735921"/>
    <s v="02/02/2025"/>
    <s v="08:02"/>
    <s v="OFP3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2690"/>
    <s v="En línea"/>
  </r>
  <r>
    <s v="01857563"/>
    <s v="02/02/2025"/>
    <s v="09:28"/>
    <s v="OFP0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8293"/>
    <s v="En línea"/>
  </r>
  <r>
    <s v="01857520"/>
    <s v="02/02/2025"/>
    <s v="08:58"/>
    <s v="OGC08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9420"/>
    <s v="En línea"/>
  </r>
  <r>
    <s v="02736422"/>
    <s v="02/02/2025"/>
    <s v="13:59"/>
    <s v="OFX1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2591"/>
    <s v="En línea"/>
  </r>
  <r>
    <s v="02736499"/>
    <s v="02/02/2025"/>
    <s v="15:02"/>
    <s v="OFM3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9970"/>
    <s v="En línea"/>
  </r>
  <r>
    <s v="02736680"/>
    <s v="02/02/2025"/>
    <s v="17:35"/>
    <s v="OFM28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3472"/>
    <s v="En línea"/>
  </r>
  <r>
    <s v="02736759"/>
    <s v="02/02/2025"/>
    <s v="18:45"/>
    <s v="OFP6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2073"/>
    <s v="En línea"/>
  </r>
  <r>
    <s v="01858360"/>
    <s v="02/02/2025"/>
    <s v="19:45"/>
    <s v="DDX87E"/>
    <x v="0"/>
    <s v="BOGOTÁ, D.C."/>
    <x v="0"/>
    <x v="0"/>
    <n v="15460"/>
    <n v="1"/>
    <n v="15460"/>
    <n v="15460"/>
    <s v="1000800910471005"/>
    <n v="16129.73"/>
    <n v="16129.73"/>
    <x v="6"/>
    <x v="1"/>
    <x v="17"/>
    <n v="1005"/>
    <n v="10008009"/>
    <s v="SABANA"/>
    <n v="1047"/>
    <s v="Combustibles"/>
    <s v="0040007354"/>
    <x v="0"/>
    <s v="94600"/>
    <s v="En línea"/>
  </r>
  <r>
    <s v="01857357"/>
    <s v="02/02/2025"/>
    <s v="06:27"/>
    <s v="OKZ819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74056"/>
    <s v="En línea"/>
  </r>
  <r>
    <s v="02735964"/>
    <s v="02/02/2025"/>
    <s v="08:38"/>
    <s v="OLO449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68074"/>
    <s v="En línea"/>
  </r>
  <r>
    <s v="02736527"/>
    <s v="02/02/2025"/>
    <s v="15:29"/>
    <s v="GCX129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1973"/>
    <s v="En línea"/>
  </r>
  <r>
    <s v="01680104"/>
    <s v="02/02/2025"/>
    <s v="00:09"/>
    <s v="OFQ37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50042"/>
    <s v="En línea"/>
  </r>
  <r>
    <s v="02671000"/>
    <s v="02/02/2025"/>
    <s v="10:25"/>
    <s v="JQV277"/>
    <x v="0"/>
    <s v="BOGOTÁ, D.C."/>
    <x v="0"/>
    <x v="0"/>
    <n v="46140"/>
    <n v="3"/>
    <n v="15380"/>
    <n v="15380"/>
    <s v="1000800910611005"/>
    <n v="16129.73"/>
    <n v="48389.19"/>
    <x v="15"/>
    <x v="1"/>
    <x v="17"/>
    <n v="1005"/>
    <n v="10008009"/>
    <s v="SABANA"/>
    <n v="1061"/>
    <s v="Combustibles"/>
    <s v="0040007354"/>
    <x v="0"/>
    <s v="66965"/>
    <s v="En línea"/>
  </r>
  <r>
    <s v="01556347"/>
    <s v="02/02/2025"/>
    <s v="01:52"/>
    <s v="DDO92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96160"/>
    <s v="En línea"/>
  </r>
  <r>
    <s v="02454375"/>
    <s v="02/02/2025"/>
    <s v="16:38"/>
    <s v="OFM78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49507"/>
    <s v="En línea"/>
  </r>
  <r>
    <s v="01556672"/>
    <s v="02/02/2025"/>
    <s v="15:18"/>
    <s v="OGB10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72485"/>
    <s v="En línea"/>
  </r>
  <r>
    <s v="02454628"/>
    <s v="02/02/2025"/>
    <s v="23:29"/>
    <s v="OFT23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40136"/>
    <s v="En línea"/>
  </r>
  <r>
    <s v="03119167"/>
    <s v="02/02/2025"/>
    <s v="20:50"/>
    <s v="GCX030"/>
    <x v="0"/>
    <s v="BOGOTÁ, D.C."/>
    <x v="0"/>
    <x v="1"/>
    <n v="42640"/>
    <n v="4"/>
    <n v="10660"/>
    <n v="10660"/>
    <s v="1000800923041005"/>
    <n v="10510.43"/>
    <n v="42041.72"/>
    <x v="0"/>
    <x v="1"/>
    <x v="16"/>
    <n v="1005"/>
    <n v="10008009"/>
    <s v="SABANA"/>
    <n v="2304"/>
    <s v="Combustibles"/>
    <s v="0040007354"/>
    <x v="0"/>
    <s v="114538"/>
    <s v="En línea"/>
  </r>
  <r>
    <s v="0475765"/>
    <s v="02/02/2025"/>
    <s v="21:09"/>
    <s v="GCX109"/>
    <x v="0"/>
    <s v="BOGOTÁ, D.C."/>
    <x v="0"/>
    <x v="1"/>
    <n v="42640"/>
    <n v="4"/>
    <n v="10660"/>
    <n v="10660"/>
    <s v="1000800923041005"/>
    <n v="10510.43"/>
    <n v="42041.72"/>
    <x v="0"/>
    <x v="1"/>
    <x v="16"/>
    <n v="1005"/>
    <n v="10008009"/>
    <s v="SABANA"/>
    <n v="2304"/>
    <s v="Combustibles"/>
    <s v="0040007354"/>
    <x v="0"/>
    <s v="133505"/>
    <s v="En línea"/>
  </r>
  <r>
    <s v="01463109"/>
    <s v="02/02/2025"/>
    <s v="08:17"/>
    <s v="OFW11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70170"/>
    <s v="En línea"/>
  </r>
  <r>
    <s v="04225342"/>
    <s v="02/02/2025"/>
    <s v="09:27"/>
    <s v="OFK97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14983"/>
    <s v="En línea"/>
  </r>
  <r>
    <s v="01463316"/>
    <s v="02/02/2025"/>
    <s v="17:21"/>
    <s v="OFP56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7790"/>
    <s v="En línea"/>
  </r>
  <r>
    <s v="04225242"/>
    <s v="02/02/2025"/>
    <s v="01:21"/>
    <s v="OLO685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39699"/>
    <s v="En línea"/>
  </r>
  <r>
    <s v="03251823"/>
    <s v="02/02/2025"/>
    <s v="01:48"/>
    <s v="JQU940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74569"/>
    <s v="En línea"/>
  </r>
  <r>
    <s v="02391488"/>
    <s v="02/02/2025"/>
    <s v="09:31"/>
    <s v="OLN077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60731"/>
    <s v="En línea"/>
  </r>
  <r>
    <s v="02338028"/>
    <s v="02/02/2025"/>
    <s v="12:26"/>
    <s v="LBM31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43982"/>
    <s v="En línea"/>
  </r>
  <r>
    <s v="02338152"/>
    <s v="02/02/2025"/>
    <s v="18:06"/>
    <s v="LBM43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44342"/>
    <s v="En línea"/>
  </r>
  <r>
    <s v="08115877"/>
    <s v="02/02/2025"/>
    <s v="14:10"/>
    <s v="OLO474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77308"/>
    <s v="En línea"/>
  </r>
  <r>
    <s v="2782495"/>
    <s v="02/02/2025"/>
    <s v="19:13"/>
    <s v="OLN076"/>
    <x v="0"/>
    <s v="BOGOTÁ, D.C."/>
    <x v="0"/>
    <x v="1"/>
    <n v="36350.76"/>
    <n v="3.5019999999999998"/>
    <n v="10380"/>
    <n v="10380"/>
    <s v="100080099901005"/>
    <n v="10510.43"/>
    <n v="36807.525860000002"/>
    <x v="45"/>
    <x v="1"/>
    <x v="17"/>
    <n v="1005"/>
    <n v="10008009"/>
    <s v="SABANA"/>
    <n v="990"/>
    <s v="Combustibles"/>
    <s v="0040007354"/>
    <x v="0"/>
    <s v="184840"/>
    <s v="En línea"/>
  </r>
  <r>
    <s v="02852356"/>
    <s v="02/02/2025"/>
    <s v="21:05"/>
    <s v="OFN01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62334"/>
    <s v="En línea"/>
  </r>
  <r>
    <s v="011009806"/>
    <s v="02/02/2025"/>
    <s v="22:16"/>
    <s v="DDN06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96554"/>
    <s v="En línea"/>
  </r>
  <r>
    <s v="01482548"/>
    <s v="02/02/2025"/>
    <s v="23:08"/>
    <s v="OKZ641"/>
    <x v="0"/>
    <s v="BOGOTÁ, D.C."/>
    <x v="0"/>
    <x v="1"/>
    <n v="62940"/>
    <n v="6"/>
    <n v="10490"/>
    <n v="10490"/>
    <s v="100080099581005"/>
    <n v="10510.43"/>
    <n v="63062.58"/>
    <x v="35"/>
    <x v="1"/>
    <x v="17"/>
    <n v="1005"/>
    <n v="10008009"/>
    <s v="SABANA"/>
    <n v="958"/>
    <s v="Combustibles"/>
    <s v="0040007354"/>
    <x v="0"/>
    <s v="154472"/>
    <s v="En línea"/>
  </r>
  <r>
    <s v="02291852"/>
    <s v="02/02/2025"/>
    <s v="00:34"/>
    <s v="GCX126"/>
    <x v="0"/>
    <s v="BOGOTÁ, D.C."/>
    <x v="0"/>
    <x v="1"/>
    <n v="42080"/>
    <n v="4"/>
    <n v="10520"/>
    <n v="10520"/>
    <s v="1000800919301005"/>
    <n v="10510.43"/>
    <n v="42041.72"/>
    <x v="25"/>
    <x v="1"/>
    <x v="16"/>
    <n v="1005"/>
    <n v="10008009"/>
    <s v="SABANA"/>
    <n v="1930"/>
    <s v="Combustibles"/>
    <s v="0040007354"/>
    <x v="0"/>
    <s v="102833"/>
    <s v="En línea"/>
  </r>
  <r>
    <s v="02291879"/>
    <s v="02/02/2025"/>
    <s v="04:45"/>
    <s v="GCX121"/>
    <x v="0"/>
    <s v="BOGOTÁ, D.C."/>
    <x v="0"/>
    <x v="1"/>
    <n v="42080"/>
    <n v="4"/>
    <n v="10520"/>
    <n v="10520"/>
    <s v="1000800919301005"/>
    <n v="10510.43"/>
    <n v="42041.72"/>
    <x v="25"/>
    <x v="1"/>
    <x v="16"/>
    <n v="1005"/>
    <n v="10008009"/>
    <s v="SABANA"/>
    <n v="1930"/>
    <s v="Combustibles"/>
    <s v="0040007354"/>
    <x v="0"/>
    <s v="88228"/>
    <s v="En línea"/>
  </r>
  <r>
    <s v="01757251"/>
    <s v="02/02/2025"/>
    <s v="23:21"/>
    <s v="OKZ855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29085"/>
    <s v="En línea"/>
  </r>
  <r>
    <s v="01757137"/>
    <s v="02/02/2025"/>
    <s v="20:34"/>
    <s v="OLO684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16282"/>
    <s v="En línea"/>
  </r>
  <r>
    <s v="02716830"/>
    <s v="02/02/2025"/>
    <s v="09:22"/>
    <s v="ODT036"/>
    <x v="0"/>
    <s v="BOGOTÁ, D.C."/>
    <x v="0"/>
    <x v="0"/>
    <n v="78450"/>
    <n v="5"/>
    <n v="15690"/>
    <n v="15690"/>
    <s v="1000800920461005"/>
    <n v="16129.73"/>
    <n v="80648.649999999994"/>
    <x v="2"/>
    <x v="1"/>
    <x v="16"/>
    <n v="1005"/>
    <n v="10008009"/>
    <s v="SABANA"/>
    <n v="2046"/>
    <s v="Combustibles"/>
    <s v="0040007354"/>
    <x v="0"/>
    <s v="219582"/>
    <s v="En línea"/>
  </r>
  <r>
    <s v="02716705"/>
    <s v="02/02/2025"/>
    <s v="06:02"/>
    <s v="OLM883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224632"/>
    <s v="En línea"/>
  </r>
  <r>
    <s v="01649285"/>
    <s v="02/02/2025"/>
    <s v="14:42"/>
    <s v="GCX077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99129"/>
    <s v="En línea"/>
  </r>
  <r>
    <s v="02717241"/>
    <s v="02/02/2025"/>
    <s v="18:08"/>
    <s v="GCX078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4370"/>
    <s v="En línea"/>
  </r>
  <r>
    <s v="01383008"/>
    <s v="02/02/2025"/>
    <s v="02:58"/>
    <s v="GCX024"/>
    <x v="0"/>
    <s v="BOGOTÁ, D.C."/>
    <x v="0"/>
    <x v="1"/>
    <n v="41160"/>
    <n v="4"/>
    <n v="10290"/>
    <n v="10290"/>
    <s v="1000800914191005"/>
    <n v="10510.43"/>
    <n v="42041.72"/>
    <x v="3"/>
    <x v="1"/>
    <x v="17"/>
    <n v="1005"/>
    <n v="10008009"/>
    <s v="SABANA"/>
    <n v="1419"/>
    <s v="Combustibles"/>
    <s v="0040007354"/>
    <x v="0"/>
    <s v="138083"/>
    <s v="En línea"/>
  </r>
  <r>
    <s v="02420713"/>
    <s v="02/02/2025"/>
    <s v="07:57"/>
    <s v="OLN233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149671"/>
    <s v="En línea"/>
  </r>
  <r>
    <s v="03338528"/>
    <s v="02/02/2025"/>
    <s v="13:40"/>
    <s v="ODT192"/>
    <x v="0"/>
    <s v="BOGOTÁ, D.C."/>
    <x v="0"/>
    <x v="0"/>
    <n v="79050"/>
    <n v="5"/>
    <n v="15810"/>
    <n v="15810"/>
    <s v="1000800916881005"/>
    <n v="16129.73"/>
    <n v="80648.649999999994"/>
    <x v="51"/>
    <x v="1"/>
    <x v="16"/>
    <n v="1005"/>
    <n v="10008009"/>
    <s v="SABANA"/>
    <n v="1688"/>
    <s v="Combustibles"/>
    <s v="0040007354"/>
    <x v="0"/>
    <s v="152475"/>
    <s v="En línea"/>
  </r>
  <r>
    <s v="03118792"/>
    <s v="02/02/2025"/>
    <s v="00:02"/>
    <s v="DDQ58E"/>
    <x v="0"/>
    <s v="BOGOTÁ, D.C."/>
    <x v="0"/>
    <x v="0"/>
    <n v="23685"/>
    <n v="1.5"/>
    <n v="15790"/>
    <n v="157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65548"/>
    <s v="En línea"/>
  </r>
  <r>
    <s v="03118886"/>
    <s v="02/02/2025"/>
    <s v="08:45"/>
    <s v="OFY20E"/>
    <x v="0"/>
    <s v="BOGOTÁ, D.C."/>
    <x v="0"/>
    <x v="0"/>
    <n v="15790"/>
    <n v="1"/>
    <n v="15790"/>
    <n v="15790"/>
    <s v="1000800923041005"/>
    <n v="16129.73"/>
    <n v="16129.73"/>
    <x v="0"/>
    <x v="1"/>
    <x v="16"/>
    <n v="1005"/>
    <n v="10008009"/>
    <s v="SABANA"/>
    <n v="2304"/>
    <s v="Combustibles"/>
    <s v="0040007354"/>
    <x v="0"/>
    <s v="82965"/>
    <s v="En línea"/>
  </r>
  <r>
    <s v="02103103"/>
    <s v="02/02/2025"/>
    <s v="16:31"/>
    <s v="OJX104"/>
    <x v="0"/>
    <s v="BOGOTÁ, D.C."/>
    <x v="0"/>
    <x v="0"/>
    <n v="63160"/>
    <n v="4"/>
    <n v="15790"/>
    <n v="15790"/>
    <s v="1000800923041005"/>
    <n v="16129.73"/>
    <n v="64518.92"/>
    <x v="0"/>
    <x v="1"/>
    <x v="16"/>
    <n v="1005"/>
    <n v="10008009"/>
    <s v="SABANA"/>
    <n v="2304"/>
    <s v="Combustibles"/>
    <s v="0040007354"/>
    <x v="0"/>
    <s v="256141"/>
    <s v="En línea"/>
  </r>
  <r>
    <s v="011009112"/>
    <s v="02/02/2025"/>
    <s v="09:30"/>
    <s v="OKZ799"/>
    <x v="0"/>
    <s v="BOGOTÁ, D.C."/>
    <x v="0"/>
    <x v="1"/>
    <n v="85440"/>
    <n v="8"/>
    <n v="10680"/>
    <n v="10680"/>
    <s v="100080099281005"/>
    <n v="10510.43"/>
    <n v="84083.44"/>
    <x v="4"/>
    <x v="1"/>
    <x v="17"/>
    <n v="1005"/>
    <n v="10008009"/>
    <s v="SABANA"/>
    <n v="928"/>
    <s v="Combustibles"/>
    <s v="0040007354"/>
    <x v="0"/>
    <s v="199326"/>
    <s v="En línea"/>
  </r>
  <r>
    <s v="02376689"/>
    <s v="02/02/2025"/>
    <s v="14:07"/>
    <s v="OLN110"/>
    <x v="9"/>
    <s v="BOGOTÁ, D.C."/>
    <x v="0"/>
    <x v="0"/>
    <n v="129337.56"/>
    <n v="8.4039999999999999"/>
    <n v="15390"/>
    <n v="15390"/>
    <s v="100080091419164"/>
    <n v="16215.81"/>
    <n v="136277.66723999998"/>
    <x v="3"/>
    <x v="1"/>
    <x v="18"/>
    <n v="164"/>
    <n v="10008009"/>
    <s v="SABANA"/>
    <n v="1419"/>
    <s v="Combustibles"/>
    <s v="0040006240"/>
    <x v="0"/>
    <s v="105954"/>
    <s v="En línea"/>
  </r>
  <r>
    <s v="48852076"/>
    <s v="02/02/2025"/>
    <s v="04:56"/>
    <s v="OGD93E"/>
    <x v="0"/>
    <s v="BOGOTÁ, D.C."/>
    <x v="0"/>
    <x v="0"/>
    <n v="16467.36"/>
    <n v="1.014"/>
    <n v="16240"/>
    <n v="16240"/>
    <s v="1000800935401005"/>
    <n v="16129.73"/>
    <n v="16355.54622"/>
    <x v="32"/>
    <x v="1"/>
    <x v="16"/>
    <n v="1005"/>
    <n v="10008009"/>
    <s v="SABANA"/>
    <n v="3540"/>
    <s v="Combustibles"/>
    <s v="0040007354"/>
    <x v="0"/>
    <s v="37171"/>
    <s v="En línea"/>
  </r>
  <r>
    <s v="48854053"/>
    <s v="02/02/2025"/>
    <s v="07:52"/>
    <s v="OEU926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94525"/>
    <s v="En línea"/>
  </r>
  <r>
    <s v="48854415"/>
    <s v="02/02/2025"/>
    <s v="08:17"/>
    <s v="ODT169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6360"/>
    <s v="En línea"/>
  </r>
  <r>
    <s v="48855481"/>
    <s v="02/02/2025"/>
    <s v="09:27"/>
    <s v="LHF20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17655"/>
    <s v="En línea"/>
  </r>
  <r>
    <s v="48857112"/>
    <s v="02/02/2025"/>
    <s v="11:10"/>
    <s v="ODT178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7140"/>
    <s v="En línea"/>
  </r>
  <r>
    <s v="48855572"/>
    <s v="02/02/2025"/>
    <s v="09:33"/>
    <s v="OFJ32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53343"/>
    <s v="En línea"/>
  </r>
  <r>
    <s v="48855949"/>
    <s v="02/02/2025"/>
    <s v="09:56"/>
    <s v="OJX014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209141"/>
    <s v="En línea"/>
  </r>
  <r>
    <s v="48855686"/>
    <s v="02/02/2025"/>
    <s v="09:38"/>
    <s v="OGF51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69161"/>
    <s v="En línea"/>
  </r>
  <r>
    <s v="48858090"/>
    <s v="02/02/2025"/>
    <s v="12:13"/>
    <s v="LHE33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9600"/>
    <s v="En línea"/>
  </r>
  <r>
    <s v="48858405"/>
    <s v="02/02/2025"/>
    <s v="12:33"/>
    <s v="OGA76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53887"/>
    <s v="En línea"/>
  </r>
  <r>
    <s v="48858532"/>
    <s v="02/02/2025"/>
    <s v="12:43"/>
    <s v="ODT154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8913"/>
    <s v="En línea"/>
  </r>
  <r>
    <s v="48863056"/>
    <s v="02/02/2025"/>
    <s v="17:56"/>
    <s v="OKZ837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8640"/>
    <s v="En línea"/>
  </r>
  <r>
    <s v="48860079"/>
    <s v="02/02/2025"/>
    <s v="14:38"/>
    <s v="OLN199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95040"/>
    <s v="En línea"/>
  </r>
  <r>
    <s v="48860278"/>
    <s v="02/02/2025"/>
    <s v="14:50"/>
    <s v="LHG97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6579"/>
    <s v="En línea"/>
  </r>
  <r>
    <s v="48862069"/>
    <s v="02/02/2025"/>
    <s v="16:48"/>
    <s v="OLN284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16804"/>
    <s v="En línea"/>
  </r>
  <r>
    <s v="48860210"/>
    <s v="02/02/2025"/>
    <s v="14:45"/>
    <s v="LHA12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1389"/>
    <s v="En línea"/>
  </r>
  <r>
    <s v="48860247"/>
    <s v="02/02/2025"/>
    <s v="14:47"/>
    <s v="LHA15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4395"/>
    <s v="En línea"/>
  </r>
  <r>
    <s v="48863637"/>
    <s v="02/02/2025"/>
    <s v="18:32"/>
    <s v="OLN065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3875"/>
    <s v="En línea"/>
  </r>
  <r>
    <s v="48864445"/>
    <s v="02/02/2025"/>
    <s v="19:28"/>
    <s v="LIS731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56322"/>
    <s v="En línea"/>
  </r>
  <r>
    <s v="48865986"/>
    <s v="02/02/2025"/>
    <s v="21:32"/>
    <s v="DDU66E"/>
    <x v="0"/>
    <s v="BOGOTÁ, D.C."/>
    <x v="0"/>
    <x v="0"/>
    <n v="23255.68"/>
    <n v="1.4319999999999999"/>
    <n v="16240"/>
    <n v="16240"/>
    <s v="1000800935401005"/>
    <n v="16129.73"/>
    <n v="23097.773359999999"/>
    <x v="32"/>
    <x v="1"/>
    <x v="16"/>
    <n v="1005"/>
    <n v="10008009"/>
    <s v="SABANA"/>
    <n v="3540"/>
    <s v="Combustibles"/>
    <s v="0040007354"/>
    <x v="0"/>
    <s v="67356"/>
    <s v="En línea"/>
  </r>
  <r>
    <s v="48863624"/>
    <s v="02/02/2025"/>
    <s v="18:31"/>
    <s v="OJX055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96622"/>
    <s v="En línea"/>
  </r>
  <r>
    <s v="48857734"/>
    <s v="02/02/2025"/>
    <s v="11:50"/>
    <s v="OLM875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22326"/>
    <s v="En línea"/>
  </r>
  <r>
    <s v="48864892"/>
    <s v="02/02/2025"/>
    <s v="20:03"/>
    <s v="OKZ592"/>
    <x v="0"/>
    <s v="BOGOTÁ, D.C."/>
    <x v="0"/>
    <x v="1"/>
    <n v="73570"/>
    <n v="7"/>
    <n v="10510"/>
    <n v="10510"/>
    <s v="1000800935401005"/>
    <n v="10510.43"/>
    <n v="73573.010000000009"/>
    <x v="32"/>
    <x v="1"/>
    <x v="16"/>
    <n v="1005"/>
    <n v="10008009"/>
    <s v="SABANA"/>
    <n v="3540"/>
    <s v="Combustibles"/>
    <s v="0040007354"/>
    <x v="0"/>
    <s v="160392"/>
    <s v="En línea"/>
  </r>
  <r>
    <s v="01244621"/>
    <s v="02/02/2025"/>
    <s v="17:51"/>
    <s v="OGG12E"/>
    <x v="0"/>
    <s v="BOGOTÁ, D.C."/>
    <x v="0"/>
    <x v="0"/>
    <n v="23685"/>
    <n v="1.5"/>
    <n v="15790"/>
    <n v="15790"/>
    <s v="1000800935811005"/>
    <n v="16129.73"/>
    <n v="24194.595000000001"/>
    <x v="7"/>
    <x v="1"/>
    <x v="16"/>
    <n v="1005"/>
    <n v="10008009"/>
    <s v="SABANA"/>
    <n v="3581"/>
    <s v="Combustibles"/>
    <s v="0040007354"/>
    <x v="0"/>
    <s v="63100"/>
    <s v="En línea"/>
  </r>
  <r>
    <s v="01466560"/>
    <s v="02/02/2025"/>
    <s v="08:37"/>
    <s v="GCX127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0687"/>
    <s v="En línea"/>
  </r>
  <r>
    <s v="02491703"/>
    <s v="02/02/2025"/>
    <s v="21:36"/>
    <s v="OGA42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75990"/>
    <s v="En línea"/>
  </r>
  <r>
    <s v="03415170"/>
    <s v="02/02/2025"/>
    <s v="19:42"/>
    <s v="OFQ60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73849"/>
    <s v="En línea"/>
  </r>
  <r>
    <s v="02215028"/>
    <s v="02/02/2025"/>
    <s v="12:33"/>
    <s v="DDQ84E"/>
    <x v="0"/>
    <s v="BOGOTÁ, D.C."/>
    <x v="0"/>
    <x v="0"/>
    <n v="23235"/>
    <n v="1.5"/>
    <n v="15490"/>
    <n v="15490"/>
    <s v="1000800937031005"/>
    <n v="16129.73"/>
    <n v="24194.595000000001"/>
    <x v="48"/>
    <x v="1"/>
    <x v="16"/>
    <n v="1005"/>
    <n v="10008009"/>
    <s v="SABANA"/>
    <n v="3703"/>
    <s v="Combustibles"/>
    <s v="0040007354"/>
    <x v="0"/>
    <s v="93765"/>
    <s v="En línea"/>
  </r>
  <r>
    <s v="02215229"/>
    <s v="02/02/2025"/>
    <s v="23:38"/>
    <s v="OGB28E"/>
    <x v="0"/>
    <s v="BOGOTÁ, D.C."/>
    <x v="0"/>
    <x v="0"/>
    <n v="23235"/>
    <n v="1.5"/>
    <n v="15490"/>
    <n v="15490"/>
    <s v="1000800937031005"/>
    <n v="16129.73"/>
    <n v="24194.595000000001"/>
    <x v="48"/>
    <x v="1"/>
    <x v="16"/>
    <n v="1005"/>
    <n v="10008009"/>
    <s v="SABANA"/>
    <n v="3703"/>
    <s v="Combustibles"/>
    <s v="0040007354"/>
    <x v="0"/>
    <s v="53465"/>
    <s v="En línea"/>
  </r>
  <r>
    <s v="04159322"/>
    <s v="02/02/2025"/>
    <s v="02:30"/>
    <s v="GCX102"/>
    <x v="0"/>
    <s v="BOGOTÁ, D.C."/>
    <x v="0"/>
    <x v="1"/>
    <n v="41560"/>
    <n v="4"/>
    <n v="10390"/>
    <n v="10390"/>
    <s v="1000800937031005"/>
    <n v="10510.43"/>
    <n v="42041.72"/>
    <x v="48"/>
    <x v="1"/>
    <x v="16"/>
    <n v="1005"/>
    <n v="10008009"/>
    <s v="SABANA"/>
    <n v="3703"/>
    <s v="Combustibles"/>
    <s v="0040007354"/>
    <x v="0"/>
    <s v="105178"/>
    <s v="En línea"/>
  </r>
  <r>
    <s v="01624101"/>
    <s v="02/02/2025"/>
    <s v="14:35"/>
    <s v="OGF77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98307"/>
    <s v="En línea"/>
  </r>
  <r>
    <s v="01624184"/>
    <s v="02/02/2025"/>
    <s v="17:04"/>
    <s v="LIS727"/>
    <x v="0"/>
    <s v="BOGOTÁ, D.C."/>
    <x v="0"/>
    <x v="0"/>
    <n v="46890"/>
    <n v="3"/>
    <n v="15630"/>
    <n v="15630"/>
    <s v="100080099301005"/>
    <n v="16129.73"/>
    <n v="48389.19"/>
    <x v="33"/>
    <x v="1"/>
    <x v="17"/>
    <n v="1005"/>
    <n v="10008009"/>
    <s v="SABANA"/>
    <n v="930"/>
    <s v="Combustibles"/>
    <s v="0040007354"/>
    <x v="0"/>
    <s v="57945"/>
    <s v="En línea"/>
  </r>
  <r>
    <s v="02370653"/>
    <s v="02/02/2025"/>
    <s v="19:37"/>
    <s v="OFV59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76863"/>
    <s v="En línea"/>
  </r>
  <r>
    <s v="48853912"/>
    <s v="02/02/2025"/>
    <s v="07:43"/>
    <s v="OFK01E"/>
    <x v="0"/>
    <s v="BOGOTÁ, D.C."/>
    <x v="0"/>
    <x v="0"/>
    <n v="23610"/>
    <n v="1.5"/>
    <n v="15740"/>
    <n v="15740"/>
    <s v="1000800923351005"/>
    <n v="16129.73"/>
    <n v="24194.595000000001"/>
    <x v="42"/>
    <x v="1"/>
    <x v="16"/>
    <n v="1005"/>
    <n v="10008009"/>
    <s v="SABANA"/>
    <n v="2335"/>
    <s v="Combustibles"/>
    <s v="0040007354"/>
    <x v="0"/>
    <s v="68080"/>
    <s v="En línea"/>
  </r>
  <r>
    <s v="01466538"/>
    <s v="02/02/2025"/>
    <s v="08:11"/>
    <s v="OFL78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5642"/>
    <s v="En línea"/>
  </r>
  <r>
    <s v="01466893"/>
    <s v="02/02/2025"/>
    <s v="16:19"/>
    <s v="OFY64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5653"/>
    <s v="En línea"/>
  </r>
  <r>
    <s v="02360579"/>
    <s v="02/02/2025"/>
    <s v="15:29"/>
    <s v="OFL25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3140"/>
    <s v="En línea"/>
  </r>
  <r>
    <s v="02360363"/>
    <s v="02/02/2025"/>
    <s v="10:19"/>
    <s v="OFY73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9683"/>
    <s v="En línea"/>
  </r>
  <r>
    <s v="01466338"/>
    <s v="02/02/2025"/>
    <s v="00:33"/>
    <s v="OFL73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9260"/>
    <s v="En línea"/>
  </r>
  <r>
    <s v="01466323"/>
    <s v="02/02/2025"/>
    <s v="00:07"/>
    <s v="ODT158"/>
    <x v="0"/>
    <s v="BOGOTÁ, D.C."/>
    <x v="0"/>
    <x v="0"/>
    <n v="79145"/>
    <n v="5"/>
    <n v="15829"/>
    <n v="15829"/>
    <s v="1000800925901005"/>
    <n v="16129.73"/>
    <n v="80648.649999999994"/>
    <x v="20"/>
    <x v="1"/>
    <x v="16"/>
    <n v="1005"/>
    <n v="10008009"/>
    <s v="SABANA"/>
    <n v="2590"/>
    <s v="Combustibles"/>
    <s v="0040007354"/>
    <x v="0"/>
    <s v="208291"/>
    <s v="En línea"/>
  </r>
  <r>
    <s v="03753804"/>
    <s v="02/02/2025"/>
    <s v="19:57"/>
    <s v="LHA16F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49276"/>
    <s v="En línea"/>
  </r>
  <r>
    <s v="02691597"/>
    <s v="02/02/2025"/>
    <s v="19:12"/>
    <s v="GCX041"/>
    <x v="0"/>
    <s v="BOGOTÁ, D.C."/>
    <x v="0"/>
    <x v="0"/>
    <n v="62520"/>
    <n v="4"/>
    <n v="15630"/>
    <n v="15630"/>
    <s v="100080099291005"/>
    <n v="16129.73"/>
    <n v="64518.92"/>
    <x v="9"/>
    <x v="1"/>
    <x v="17"/>
    <n v="1005"/>
    <n v="10008009"/>
    <s v="SABANA"/>
    <n v="929"/>
    <s v="Combustibles"/>
    <s v="0040007354"/>
    <x v="0"/>
    <s v="92243"/>
    <s v="En línea"/>
  </r>
  <r>
    <s v="03753413"/>
    <s v="02/02/2025"/>
    <s v="01:27"/>
    <s v="OGB57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75597"/>
    <s v="En línea"/>
  </r>
  <r>
    <s v="02691200"/>
    <s v="02/02/2025"/>
    <s v="03:32"/>
    <s v="DDU96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84177"/>
    <s v="En línea"/>
  </r>
  <r>
    <s v="02691239"/>
    <s v="02/02/2025"/>
    <s v="06:52"/>
    <s v="OFT02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32595"/>
    <s v="En línea"/>
  </r>
  <r>
    <s v="02691236"/>
    <s v="02/02/2025"/>
    <s v="06:48"/>
    <s v="OGA46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78196"/>
    <s v="En línea"/>
  </r>
  <r>
    <s v="01398575"/>
    <s v="02/02/2025"/>
    <s v="12:32"/>
    <s v="OGE06E"/>
    <x v="0"/>
    <s v="BOGOTÁ, D.C."/>
    <x v="0"/>
    <x v="0"/>
    <n v="31260"/>
    <n v="2"/>
    <n v="15630"/>
    <n v="15630"/>
    <s v="100080099291005"/>
    <n v="16129.73"/>
    <n v="32259.46"/>
    <x v="9"/>
    <x v="1"/>
    <x v="17"/>
    <n v="1005"/>
    <n v="10008009"/>
    <s v="SABANA"/>
    <n v="929"/>
    <s v="Combustibles"/>
    <s v="0040007354"/>
    <x v="0"/>
    <s v="35351"/>
    <s v="En línea"/>
  </r>
  <r>
    <s v="03753903"/>
    <s v="02/02/2025"/>
    <s v="23:22"/>
    <s v="DDV07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80533"/>
    <s v="En línea"/>
  </r>
  <r>
    <s v="02716785"/>
    <s v="02/02/2025"/>
    <s v="07:58"/>
    <s v="OKZ747"/>
    <x v="12"/>
    <s v="BOGOTÁ, D.C."/>
    <x v="0"/>
    <x v="1"/>
    <n v="62170.36"/>
    <n v="6.0010000000000003"/>
    <n v="10360"/>
    <n v="10360"/>
    <s v="1000800920461012"/>
    <n v="10552.49"/>
    <n v="63325.492490000004"/>
    <x v="2"/>
    <x v="1"/>
    <x v="29"/>
    <n v="1012"/>
    <n v="10008009"/>
    <s v="SABANA"/>
    <n v="2046"/>
    <s v="Combustibles"/>
    <s v="0040006507"/>
    <x v="0"/>
    <s v="307295"/>
    <s v="En línea"/>
  </r>
  <r>
    <s v="02425678"/>
    <s v="02/02/2025"/>
    <s v="15:38"/>
    <s v="OAN73E"/>
    <x v="0"/>
    <s v="BOGOTÁ, D.C."/>
    <x v="0"/>
    <x v="0"/>
    <n v="26777.1"/>
    <n v="1.722"/>
    <n v="15550"/>
    <n v="15550"/>
    <s v="100080099581005"/>
    <n v="16129.73"/>
    <n v="27775.395059999999"/>
    <x v="35"/>
    <x v="1"/>
    <x v="17"/>
    <n v="1005"/>
    <n v="10008009"/>
    <s v="SABANA"/>
    <n v="958"/>
    <s v="Combustibles"/>
    <s v="0040007354"/>
    <x v="0"/>
    <s v="33016"/>
    <s v="En línea"/>
  </r>
  <r>
    <s v="02425804"/>
    <s v="02/02/2025"/>
    <s v="19:58"/>
    <s v="OGA62E"/>
    <x v="0"/>
    <s v="BOGOTÁ, D.C."/>
    <x v="0"/>
    <x v="0"/>
    <n v="21303.5"/>
    <n v="1.37"/>
    <n v="15550"/>
    <n v="15550"/>
    <s v="100080099581005"/>
    <n v="16129.73"/>
    <n v="22097.730100000001"/>
    <x v="35"/>
    <x v="1"/>
    <x v="17"/>
    <n v="1005"/>
    <n v="10008009"/>
    <s v="SABANA"/>
    <n v="958"/>
    <s v="Combustibles"/>
    <s v="0040007354"/>
    <x v="0"/>
    <s v="68556"/>
    <s v="En línea"/>
  </r>
  <r>
    <s v="2740887"/>
    <s v="02/02/2025"/>
    <s v="10:00"/>
    <s v="OFL50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46127"/>
    <s v="En línea"/>
  </r>
  <r>
    <s v="2740979"/>
    <s v="02/02/2025"/>
    <s v="14:53"/>
    <s v="OFW64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56027"/>
    <s v="En línea"/>
  </r>
  <r>
    <s v="2741227"/>
    <s v="02/02/2025"/>
    <s v="22:29"/>
    <s v="DDV68E"/>
    <x v="0"/>
    <s v="BOGOTÁ, D.C."/>
    <x v="0"/>
    <x v="0"/>
    <n v="20997.72"/>
    <n v="1.3140000000000001"/>
    <n v="15980"/>
    <n v="15980"/>
    <s v="1000800911051005"/>
    <n v="16129.73"/>
    <n v="21194.465220000002"/>
    <x v="38"/>
    <x v="1"/>
    <x v="17"/>
    <n v="1005"/>
    <n v="10008009"/>
    <s v="SABANA"/>
    <n v="1105"/>
    <s v="Combustibles"/>
    <s v="0040007354"/>
    <x v="0"/>
    <s v="88807"/>
    <s v="En línea"/>
  </r>
  <r>
    <s v="2741218"/>
    <s v="02/02/2025"/>
    <s v="22:02"/>
    <s v="OFV48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56522"/>
    <s v="En línea"/>
  </r>
  <r>
    <s v="2350206"/>
    <s v="02/02/2025"/>
    <s v="01:25"/>
    <s v="OFY54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53800"/>
    <s v="En línea"/>
  </r>
  <r>
    <s v="2350986"/>
    <s v="02/02/2025"/>
    <s v="20:20"/>
    <s v="OFX80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5941"/>
    <s v="En línea"/>
  </r>
  <r>
    <s v="2350953"/>
    <s v="02/02/2025"/>
    <s v="19:46"/>
    <s v="OFY75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57070"/>
    <s v="En línea"/>
  </r>
  <r>
    <s v="02744456"/>
    <s v="02/02/2025"/>
    <s v="00:37"/>
    <s v="OGF92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5537"/>
    <s v="En línea"/>
  </r>
  <r>
    <s v="01756271"/>
    <s v="02/02/2025"/>
    <s v="05:14"/>
    <s v="OFW10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104760"/>
    <s v="En línea"/>
  </r>
  <r>
    <s v="02744635"/>
    <s v="02/02/2025"/>
    <s v="06:48"/>
    <s v="OFW3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79218"/>
    <s v="En línea"/>
  </r>
  <r>
    <s v="01756442"/>
    <s v="02/02/2025"/>
    <s v="09:03"/>
    <s v="OFP98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90926"/>
    <s v="En línea"/>
  </r>
  <r>
    <s v="02744952"/>
    <s v="02/02/2025"/>
    <s v="12:15"/>
    <s v="LBL70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3901"/>
    <s v="En línea"/>
  </r>
  <r>
    <s v="01756796"/>
    <s v="02/02/2025"/>
    <s v="14:55"/>
    <s v="OFO9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9107"/>
    <s v="En línea"/>
  </r>
  <r>
    <s v="01756671"/>
    <s v="02/02/2025"/>
    <s v="12:56"/>
    <s v="LHA03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3539"/>
    <s v="En línea"/>
  </r>
  <r>
    <s v="01757261"/>
    <s v="02/02/2025"/>
    <s v="23:40"/>
    <s v="OFM9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9849"/>
    <s v="En línea"/>
  </r>
  <r>
    <s v="02745623"/>
    <s v="02/02/2025"/>
    <s v="23:38"/>
    <s v="OFO94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2118"/>
    <s v="En línea"/>
  </r>
  <r>
    <s v="02714857"/>
    <s v="02/02/2025"/>
    <s v="18:34"/>
    <s v="OFY99E"/>
    <x v="0"/>
    <s v="BOGOTÁ, D.C."/>
    <x v="0"/>
    <x v="0"/>
    <n v="23445"/>
    <n v="1.5"/>
    <n v="15630"/>
    <n v="15630"/>
    <s v="1000800914641005"/>
    <n v="16129.73"/>
    <n v="24194.595000000001"/>
    <x v="47"/>
    <x v="1"/>
    <x v="17"/>
    <n v="1005"/>
    <n v="10008009"/>
    <s v="SABANA"/>
    <n v="1464"/>
    <s v="Combustibles"/>
    <s v="0040007354"/>
    <x v="0"/>
    <s v="49367"/>
    <s v="En línea"/>
  </r>
  <r>
    <s v="02240457"/>
    <s v="02/02/2025"/>
    <s v="11:58"/>
    <s v="OKZ849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17460"/>
    <s v="En línea"/>
  </r>
  <r>
    <s v="02240408"/>
    <s v="02/02/2025"/>
    <s v="09:14"/>
    <s v="OFR6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2184"/>
    <s v="En línea"/>
  </r>
  <r>
    <s v="02240531"/>
    <s v="02/02/2025"/>
    <s v="15:47"/>
    <s v="LIS734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45336"/>
    <s v="En línea"/>
  </r>
  <r>
    <s v="02240522"/>
    <s v="02/02/2025"/>
    <s v="15:14"/>
    <s v="OGG39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01790"/>
    <s v="En línea"/>
  </r>
  <r>
    <s v="03250589"/>
    <s v="02/02/2025"/>
    <s v="22:34"/>
    <s v="OAM96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49143"/>
    <s v="En línea"/>
  </r>
  <r>
    <s v="01137926"/>
    <s v="02/02/2025"/>
    <s v="20:54"/>
    <s v="OJX142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212335"/>
    <s v="En línea"/>
  </r>
  <r>
    <s v="02240645"/>
    <s v="02/02/2025"/>
    <s v="21:26"/>
    <s v="OAM5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12020"/>
    <s v="En línea"/>
  </r>
  <r>
    <s v="02240629"/>
    <s v="02/02/2025"/>
    <s v="20:33"/>
    <s v="OFV37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2224"/>
    <s v="En línea"/>
  </r>
  <r>
    <s v="01137928"/>
    <s v="02/02/2025"/>
    <s v="20:57"/>
    <s v="OJX062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176739"/>
    <s v="En línea"/>
  </r>
  <r>
    <s v="02240491"/>
    <s v="02/02/2025"/>
    <s v="13:24"/>
    <s v="OLN236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55811"/>
    <s v="En línea"/>
  </r>
  <r>
    <s v="01137831"/>
    <s v="02/02/2025"/>
    <s v="14:52"/>
    <s v="OLN241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65503"/>
    <s v="En línea"/>
  </r>
  <r>
    <s v="02275407"/>
    <s v="02/02/2025"/>
    <s v="19:09"/>
    <s v="ODT177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57116"/>
    <s v="En línea"/>
  </r>
  <r>
    <s v="03171622"/>
    <s v="02/02/2025"/>
    <s v="19:22"/>
    <s v="ODT164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30012"/>
    <s v="En línea"/>
  </r>
  <r>
    <s v="02275399"/>
    <s v="02/02/2025"/>
    <s v="19:02"/>
    <s v="LHA53F"/>
    <x v="0"/>
    <s v="BOGOTÁ, D.C."/>
    <x v="0"/>
    <x v="0"/>
    <n v="22970.31"/>
    <n v="1.4810000000000001"/>
    <n v="15510"/>
    <n v="15510"/>
    <s v="1000800910401005"/>
    <n v="16129.73"/>
    <n v="23888.130130000001"/>
    <x v="22"/>
    <x v="1"/>
    <x v="17"/>
    <n v="1005"/>
    <n v="10008009"/>
    <s v="SABANA"/>
    <n v="1040"/>
    <s v="Combustibles"/>
    <s v="0040007354"/>
    <x v="0"/>
    <s v="10797"/>
    <s v="En línea"/>
  </r>
  <r>
    <s v="04331879"/>
    <s v="02/02/2025"/>
    <s v="19:47"/>
    <s v="OFY58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61920"/>
    <s v="En línea"/>
  </r>
  <r>
    <s v="04331933"/>
    <s v="02/02/2025"/>
    <s v="22:49"/>
    <s v="OLN122"/>
    <x v="0"/>
    <s v="BOGOTÁ, D.C."/>
    <x v="0"/>
    <x v="1"/>
    <n v="83920"/>
    <n v="8"/>
    <n v="10490"/>
    <n v="10490"/>
    <s v="1000800910401005"/>
    <n v="10510.43"/>
    <n v="84083.44"/>
    <x v="22"/>
    <x v="1"/>
    <x v="17"/>
    <n v="1005"/>
    <n v="10008009"/>
    <s v="SABANA"/>
    <n v="1040"/>
    <s v="Combustibles"/>
    <s v="0040007354"/>
    <x v="0"/>
    <s v="77035"/>
    <s v="En línea"/>
  </r>
  <r>
    <s v="03477683"/>
    <s v="02/02/2025"/>
    <s v="04:53"/>
    <s v="OAM32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93180"/>
    <s v="En línea"/>
  </r>
  <r>
    <s v="02275117"/>
    <s v="02/02/2025"/>
    <s v="02:56"/>
    <s v="OFO67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6787"/>
    <s v="En línea"/>
  </r>
  <r>
    <s v="04331595"/>
    <s v="02/02/2025"/>
    <s v="06:21"/>
    <s v="OFO69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64029"/>
    <s v="En línea"/>
  </r>
  <r>
    <s v="02275182"/>
    <s v="02/02/2025"/>
    <s v="09:04"/>
    <s v="DDW69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85908"/>
    <s v="En línea"/>
  </r>
  <r>
    <s v="01280049"/>
    <s v="02/02/2025"/>
    <s v="09:02"/>
    <s v="OFM43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1059"/>
    <s v="En línea"/>
  </r>
  <r>
    <s v="04331613"/>
    <s v="02/02/2025"/>
    <s v="08:45"/>
    <s v="OJX100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213033"/>
    <s v="En línea"/>
  </r>
  <r>
    <s v="04331697"/>
    <s v="02/02/2025"/>
    <s v="14:43"/>
    <s v="OFV43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0904"/>
    <s v="En línea"/>
  </r>
  <r>
    <s v="02275235"/>
    <s v="02/02/2025"/>
    <s v="12:57"/>
    <s v="LHA55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13149"/>
    <s v="En línea"/>
  </r>
  <r>
    <s v="02275482"/>
    <s v="02/02/2025"/>
    <s v="23:10"/>
    <s v="ODT189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31398"/>
    <s v="En línea"/>
  </r>
  <r>
    <s v="04331837"/>
    <s v="02/02/2025"/>
    <s v="18:41"/>
    <s v="ODT167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292480"/>
    <s v="En línea"/>
  </r>
  <r>
    <s v="03171614"/>
    <s v="02/02/2025"/>
    <s v="19:00"/>
    <s v="LHA49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17989"/>
    <s v="En línea"/>
  </r>
  <r>
    <s v="02783204"/>
    <s v="02/02/2025"/>
    <s v="01:12"/>
    <s v="OFM2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5721"/>
    <s v="En línea"/>
  </r>
  <r>
    <s v="02783237"/>
    <s v="02/02/2025"/>
    <s v="03:47"/>
    <s v="LHH10F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16030"/>
    <s v="En línea"/>
  </r>
  <r>
    <s v="02783270"/>
    <s v="02/02/2025"/>
    <s v="05:20"/>
    <s v="OFL7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28140"/>
    <s v="En línea"/>
  </r>
  <r>
    <s v="02783489"/>
    <s v="02/02/2025"/>
    <s v="09:29"/>
    <s v="OJX086"/>
    <x v="0"/>
    <s v="BOGOTÁ, D.C."/>
    <x v="0"/>
    <x v="0"/>
    <n v="78450"/>
    <n v="5"/>
    <n v="15690"/>
    <n v="15690"/>
    <s v="1000800911041005"/>
    <n v="16129.73"/>
    <n v="80648.649999999994"/>
    <x v="29"/>
    <x v="1"/>
    <x v="17"/>
    <n v="1005"/>
    <n v="10008009"/>
    <s v="SABANA"/>
    <n v="1104"/>
    <s v="Combustibles"/>
    <s v="0040007354"/>
    <x v="0"/>
    <s v="164969"/>
    <s v="En línea"/>
  </r>
  <r>
    <s v="02783533"/>
    <s v="02/02/2025"/>
    <s v="10:13"/>
    <s v="OFM72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7778"/>
    <s v="En línea"/>
  </r>
  <r>
    <s v="02784035"/>
    <s v="02/02/2025"/>
    <s v="17:31"/>
    <s v="OFM0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6943"/>
    <s v="En línea"/>
  </r>
  <r>
    <s v="02784092"/>
    <s v="02/02/2025"/>
    <s v="18:16"/>
    <s v="OFM10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2428"/>
    <s v="En línea"/>
  </r>
  <r>
    <s v="02784343"/>
    <s v="02/02/2025"/>
    <s v="22:52"/>
    <s v="OFM1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2675"/>
    <s v="En línea"/>
  </r>
  <r>
    <s v="02783913"/>
    <s v="02/02/2025"/>
    <s v="15:49"/>
    <s v="OFM07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3916"/>
    <s v="En línea"/>
  </r>
  <r>
    <s v="02735721"/>
    <s v="02/02/2025"/>
    <s v="00:21"/>
    <s v="GCX142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36994"/>
    <s v="En línea"/>
  </r>
  <r>
    <s v="02735987"/>
    <s v="02/02/2025"/>
    <s v="08:55"/>
    <s v="GCX134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83283"/>
    <s v="En línea"/>
  </r>
  <r>
    <s v="02736727"/>
    <s v="02/02/2025"/>
    <s v="18:16"/>
    <s v="OKZ796"/>
    <x v="0"/>
    <s v="BOGOTÁ, D.C."/>
    <x v="0"/>
    <x v="1"/>
    <n v="82560"/>
    <n v="8"/>
    <n v="10320"/>
    <n v="10320"/>
    <s v="1000800910471005"/>
    <n v="10510.43"/>
    <n v="84083.44"/>
    <x v="6"/>
    <x v="1"/>
    <x v="17"/>
    <n v="1005"/>
    <n v="10008009"/>
    <s v="SABANA"/>
    <n v="1047"/>
    <s v="Combustibles"/>
    <s v="0040007354"/>
    <x v="0"/>
    <s v="91130"/>
    <s v="En línea"/>
  </r>
  <r>
    <s v="01858402"/>
    <s v="02/02/2025"/>
    <s v="20:14"/>
    <s v="LIT064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20858"/>
    <s v="En línea"/>
  </r>
  <r>
    <s v="02454037"/>
    <s v="02/02/2025"/>
    <s v="02:49"/>
    <s v="GCX002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06608"/>
    <s v="En línea"/>
  </r>
  <r>
    <s v="02454186"/>
    <s v="02/02/2025"/>
    <s v="11:51"/>
    <s v="GCX005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9623"/>
    <s v="En línea"/>
  </r>
  <r>
    <s v="02454398"/>
    <s v="02/02/2025"/>
    <s v="17:12"/>
    <s v="OKZ770"/>
    <x v="0"/>
    <s v="BOGOTÁ, D.C."/>
    <x v="0"/>
    <x v="1"/>
    <n v="82640"/>
    <n v="8"/>
    <n v="10330"/>
    <n v="10330"/>
    <s v="1000800910671005"/>
    <n v="10510.43"/>
    <n v="84083.44"/>
    <x v="36"/>
    <x v="1"/>
    <x v="17"/>
    <n v="1005"/>
    <n v="10008009"/>
    <s v="SABANA"/>
    <n v="1067"/>
    <s v="Combustibles"/>
    <s v="0040007354"/>
    <x v="0"/>
    <s v="154921"/>
    <s v="En línea"/>
  </r>
  <r>
    <s v="02454258"/>
    <s v="02/02/2025"/>
    <s v="13:39"/>
    <s v="OLO581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21953"/>
    <s v="En línea"/>
  </r>
  <r>
    <s v="48850758"/>
    <s v="02/02/2025"/>
    <s v="01:05"/>
    <s v="LHB48F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22540"/>
    <s v="En línea"/>
  </r>
  <r>
    <s v="1785180"/>
    <s v="02/02/2025"/>
    <s v="10:50"/>
    <s v="OAO39E"/>
    <x v="0"/>
    <s v="BOGOTÁ, D.C."/>
    <x v="0"/>
    <x v="0"/>
    <n v="25347.96"/>
    <n v="1.6279999999999999"/>
    <n v="15570"/>
    <n v="15570"/>
    <s v="1000800923551005"/>
    <n v="16129.73"/>
    <n v="26259.200439999997"/>
    <x v="39"/>
    <x v="1"/>
    <x v="16"/>
    <n v="1005"/>
    <n v="10008009"/>
    <s v="SABANA"/>
    <n v="2355"/>
    <s v="Combustibles"/>
    <s v="0040007354"/>
    <x v="0"/>
    <s v="69495"/>
    <s v="En línea"/>
  </r>
  <r>
    <s v="1785176"/>
    <s v="02/02/2025"/>
    <s v="10:48"/>
    <s v="OAO05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69170"/>
    <s v="En línea"/>
  </r>
  <r>
    <s v="1785286"/>
    <s v="02/02/2025"/>
    <s v="13:05"/>
    <s v="GCX116"/>
    <x v="0"/>
    <s v="BOGOTÁ, D.C."/>
    <x v="0"/>
    <x v="1"/>
    <n v="43480"/>
    <n v="4"/>
    <n v="10870"/>
    <n v="10870"/>
    <s v="1000800923551005"/>
    <n v="10510.43"/>
    <n v="42041.72"/>
    <x v="39"/>
    <x v="1"/>
    <x v="16"/>
    <n v="1005"/>
    <n v="10008009"/>
    <s v="SABANA"/>
    <n v="2355"/>
    <s v="Combustibles"/>
    <s v="0040007354"/>
    <x v="0"/>
    <s v="90070"/>
    <s v="En línea"/>
  </r>
  <r>
    <s v="48862750"/>
    <s v="02/02/2025"/>
    <s v="17:34"/>
    <s v="OBG387"/>
    <x v="2"/>
    <s v="BOGOTÁ, D.C."/>
    <x v="0"/>
    <x v="1"/>
    <n v="152587.24"/>
    <n v="14.314"/>
    <n v="10660"/>
    <n v="10660"/>
    <s v="100080091975267"/>
    <n v="10697.3"/>
    <n v="153121.15219999998"/>
    <x v="12"/>
    <x v="1"/>
    <x v="19"/>
    <n v="267"/>
    <n v="10008009"/>
    <s v="SABANA"/>
    <n v="1975"/>
    <s v="Combustibles"/>
    <s v="0040006107"/>
    <x v="0"/>
    <s v="97746"/>
    <s v="En línea"/>
  </r>
  <r>
    <s v="04148945"/>
    <s v="02/02/2025"/>
    <s v="11:13"/>
    <s v="OLN069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82124"/>
    <s v="En línea"/>
  </r>
  <r>
    <s v="01657498"/>
    <s v="02/02/2025"/>
    <s v="13:23"/>
    <s v="GCX105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45447"/>
    <s v="En línea"/>
  </r>
  <r>
    <s v="01657617"/>
    <s v="02/02/2025"/>
    <s v="16:24"/>
    <s v="LIS858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6070"/>
    <s v="En línea"/>
  </r>
  <r>
    <s v="01657908"/>
    <s v="02/02/2025"/>
    <s v="23:55"/>
    <s v="OKZ871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65609"/>
    <s v="En línea"/>
  </r>
  <r>
    <s v="04388517"/>
    <s v="02/02/2025"/>
    <s v="06:22"/>
    <s v="OBI853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430743"/>
    <s v="En línea"/>
  </r>
  <r>
    <s v="02291854"/>
    <s v="02/02/2025"/>
    <s v="00:38"/>
    <s v="OFQ45E"/>
    <x v="0"/>
    <s v="BOGOTÁ, D.C."/>
    <x v="0"/>
    <x v="0"/>
    <n v="23682"/>
    <n v="1.5"/>
    <n v="15788"/>
    <n v="157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46623"/>
    <s v="En línea"/>
  </r>
  <r>
    <s v="02292298"/>
    <s v="02/02/2025"/>
    <s v="22:36"/>
    <s v="OFY91E"/>
    <x v="0"/>
    <s v="BOGOTÁ, D.C."/>
    <x v="0"/>
    <x v="0"/>
    <n v="23682"/>
    <n v="1.5"/>
    <n v="15788"/>
    <n v="157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4316"/>
    <s v="En línea"/>
  </r>
  <r>
    <s v="02292312"/>
    <s v="02/02/2025"/>
    <s v="23:34"/>
    <s v="OFY90E"/>
    <x v="0"/>
    <s v="BOGOTÁ, D.C."/>
    <x v="0"/>
    <x v="0"/>
    <n v="23682"/>
    <n v="1.5"/>
    <n v="15788"/>
    <n v="157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72556"/>
    <s v="En línea"/>
  </r>
  <r>
    <s v="02495525"/>
    <s v="02/02/2025"/>
    <s v="19:36"/>
    <s v="LIS730"/>
    <x v="0"/>
    <s v="BOGOTÁ, D.C."/>
    <x v="0"/>
    <x v="0"/>
    <n v="46050"/>
    <n v="3"/>
    <n v="15350"/>
    <n v="15350"/>
    <s v="1000800910481005"/>
    <n v="16129.73"/>
    <n v="48389.19"/>
    <x v="11"/>
    <x v="1"/>
    <x v="17"/>
    <n v="1005"/>
    <n v="10008009"/>
    <s v="SABANA"/>
    <n v="1048"/>
    <s v="Combustibles"/>
    <s v="0040007354"/>
    <x v="0"/>
    <s v="46805"/>
    <s v="En línea"/>
  </r>
  <r>
    <s v="02418161"/>
    <s v="02/02/2025"/>
    <s v="08:03"/>
    <s v="LHF31F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36185"/>
    <s v="En línea"/>
  </r>
  <r>
    <s v="02281702"/>
    <s v="02/02/2025"/>
    <s v="18:31"/>
    <s v="OBG935"/>
    <x v="2"/>
    <s v="BOGOTÁ, D.C."/>
    <x v="0"/>
    <x v="1"/>
    <n v="223098.16"/>
    <n v="20.792000000000002"/>
    <n v="10730"/>
    <n v="10730"/>
    <s v="100080091904267"/>
    <n v="10697.3"/>
    <n v="222418.2616"/>
    <x v="37"/>
    <x v="1"/>
    <x v="19"/>
    <n v="267"/>
    <n v="10008009"/>
    <s v="SABANA"/>
    <n v="1904"/>
    <s v="Combustibles"/>
    <s v="0040006107"/>
    <x v="0"/>
    <s v="146127"/>
    <s v="En línea"/>
  </r>
  <r>
    <s v="01439926"/>
    <s v="02/02/2025"/>
    <s v="01:10"/>
    <s v="GCX006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97744"/>
    <s v="En línea"/>
  </r>
  <r>
    <s v="01440137"/>
    <s v="02/02/2025"/>
    <s v="14:48"/>
    <s v="OLN231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101745"/>
    <s v="En línea"/>
  </r>
  <r>
    <s v="01687468"/>
    <s v="02/02/2025"/>
    <s v="18:35"/>
    <s v="OLN088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235760"/>
    <s v="En línea"/>
  </r>
  <r>
    <s v="01687372"/>
    <s v="02/02/2025"/>
    <s v="15:39"/>
    <s v="OKZ590"/>
    <x v="0"/>
    <s v="BOGOTÁ, D.C."/>
    <x v="0"/>
    <x v="1"/>
    <n v="45571.47"/>
    <n v="4.2629999999999999"/>
    <n v="10690"/>
    <n v="10690"/>
    <s v="1000800910391005"/>
    <n v="10510.43"/>
    <n v="44805.963089999997"/>
    <x v="5"/>
    <x v="1"/>
    <x v="17"/>
    <n v="1005"/>
    <n v="10008009"/>
    <s v="SABANA"/>
    <n v="1039"/>
    <s v="Combustibles"/>
    <s v="0040007354"/>
    <x v="0"/>
    <s v="150647"/>
    <s v="En línea"/>
  </r>
  <r>
    <s v="01556381"/>
    <s v="02/02/2025"/>
    <s v="03:48"/>
    <s v="OFM90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44218"/>
    <s v="En línea"/>
  </r>
  <r>
    <s v="01556433"/>
    <s v="02/02/2025"/>
    <s v="07:19"/>
    <s v="OFR26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4248"/>
    <s v="En línea"/>
  </r>
  <r>
    <s v="02454325"/>
    <s v="02/02/2025"/>
    <s v="15:24"/>
    <s v="OFQ38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84606"/>
    <s v="En línea"/>
  </r>
  <r>
    <s v="02454271"/>
    <s v="02/02/2025"/>
    <s v="14:09"/>
    <s v="OAO41E"/>
    <x v="0"/>
    <s v="BOGOTÁ, D.C."/>
    <x v="0"/>
    <x v="0"/>
    <n v="31460"/>
    <n v="2"/>
    <n v="15730"/>
    <n v="15730"/>
    <s v="1000800910671005"/>
    <n v="16129.73"/>
    <n v="32259.46"/>
    <x v="36"/>
    <x v="1"/>
    <x v="17"/>
    <n v="1005"/>
    <n v="10008009"/>
    <s v="SABANA"/>
    <n v="1067"/>
    <s v="Combustibles"/>
    <s v="0040007354"/>
    <x v="0"/>
    <s v="79929"/>
    <s v="En línea"/>
  </r>
  <r>
    <s v="01556687"/>
    <s v="02/02/2025"/>
    <s v="15:38"/>
    <s v="OLO307"/>
    <x v="0"/>
    <s v="BOGOTÁ, D.C."/>
    <x v="0"/>
    <x v="0"/>
    <n v="62920"/>
    <n v="4"/>
    <n v="15730"/>
    <n v="15730"/>
    <s v="1000800910671005"/>
    <n v="16129.73"/>
    <n v="64518.92"/>
    <x v="36"/>
    <x v="1"/>
    <x v="17"/>
    <n v="1005"/>
    <n v="10008009"/>
    <s v="SABANA"/>
    <n v="1067"/>
    <s v="Combustibles"/>
    <s v="0040007354"/>
    <x v="0"/>
    <s v="75175"/>
    <s v="En línea"/>
  </r>
  <r>
    <s v="02454300"/>
    <s v="02/02/2025"/>
    <s v="14:46"/>
    <s v="OFY51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63804"/>
    <s v="En línea"/>
  </r>
  <r>
    <s v="02454332"/>
    <s v="02/02/2025"/>
    <s v="15:32"/>
    <s v="DDO79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89343"/>
    <s v="En línea"/>
  </r>
  <r>
    <s v="02454623"/>
    <s v="02/02/2025"/>
    <s v="23:21"/>
    <s v="OFQ36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45359"/>
    <s v="En línea"/>
  </r>
  <r>
    <s v="02454635"/>
    <s v="02/02/2025"/>
    <s v="23:38"/>
    <s v="OGG30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62877"/>
    <s v="En línea"/>
  </r>
  <r>
    <s v="02454545"/>
    <s v="02/02/2025"/>
    <s v="20:50"/>
    <s v="DDO37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83999"/>
    <s v="En línea"/>
  </r>
  <r>
    <s v="0181234"/>
    <s v="02/02/2025"/>
    <s v="16:00"/>
    <s v="OFV62E"/>
    <x v="0"/>
    <s v="BOGOTÁ, D.C."/>
    <x v="0"/>
    <x v="0"/>
    <n v="23220"/>
    <n v="1.5"/>
    <n v="15480"/>
    <n v="15480"/>
    <s v="1000800916211005"/>
    <n v="16129.73"/>
    <n v="24194.595000000001"/>
    <x v="44"/>
    <x v="1"/>
    <x v="16"/>
    <n v="1005"/>
    <n v="10008009"/>
    <s v="SABANA"/>
    <n v="1621"/>
    <s v="Combustibles"/>
    <s v="0040007354"/>
    <x v="0"/>
    <s v="82341"/>
    <s v="En línea"/>
  </r>
  <r>
    <s v="02630238"/>
    <s v="02/02/2025"/>
    <s v="14:03"/>
    <s v="OAM39E"/>
    <x v="0"/>
    <s v="BOGOTÁ, D.C."/>
    <x v="0"/>
    <x v="0"/>
    <n v="23190"/>
    <n v="1.5"/>
    <n v="15460"/>
    <n v="15460"/>
    <s v="1000800911031005"/>
    <n v="16129.73"/>
    <n v="24194.595000000001"/>
    <x v="27"/>
    <x v="1"/>
    <x v="17"/>
    <n v="1005"/>
    <n v="10008009"/>
    <s v="SABANA"/>
    <n v="1103"/>
    <s v="Combustibles"/>
    <s v="0040007354"/>
    <x v="0"/>
    <s v="89335"/>
    <s v="En línea"/>
  </r>
  <r>
    <s v="01687056"/>
    <s v="02/02/2025"/>
    <s v="07:35"/>
    <s v="OFW54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1364"/>
    <s v="En línea"/>
  </r>
  <r>
    <s v="01687143"/>
    <s v="02/02/2025"/>
    <s v="10:02"/>
    <s v="DDV64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4854"/>
    <s v="En línea"/>
  </r>
  <r>
    <s v="02462202"/>
    <s v="02/02/2025"/>
    <s v="10:01"/>
    <s v="OGF95E"/>
    <x v="0"/>
    <s v="BOGOTÁ, D.C."/>
    <x v="0"/>
    <x v="0"/>
    <n v="17757.009999999998"/>
    <n v="1.139"/>
    <n v="15590"/>
    <n v="15590"/>
    <s v="1000800910391005"/>
    <n v="16129.73"/>
    <n v="18371.762470000001"/>
    <x v="5"/>
    <x v="1"/>
    <x v="17"/>
    <n v="1005"/>
    <n v="10008009"/>
    <s v="SABANA"/>
    <n v="1039"/>
    <s v="Combustibles"/>
    <s v="0040007354"/>
    <x v="0"/>
    <s v="48760"/>
    <s v="En línea"/>
  </r>
  <r>
    <s v="01687546"/>
    <s v="02/02/2025"/>
    <s v="20:14"/>
    <s v="OFQ46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3542"/>
    <s v="En línea"/>
  </r>
  <r>
    <s v="01687580"/>
    <s v="02/02/2025"/>
    <s v="20:50"/>
    <s v="MMP22C"/>
    <x v="0"/>
    <s v="BOGOTÁ, D.C."/>
    <x v="0"/>
    <x v="0"/>
    <n v="31180"/>
    <n v="2"/>
    <n v="15590"/>
    <n v="15590"/>
    <s v="1000800910391005"/>
    <n v="16129.73"/>
    <n v="32259.46"/>
    <x v="5"/>
    <x v="1"/>
    <x v="17"/>
    <n v="1005"/>
    <n v="10008009"/>
    <s v="SABANA"/>
    <n v="1039"/>
    <s v="Combustibles"/>
    <s v="0040007354"/>
    <x v="0"/>
    <s v="44905"/>
    <s v="En línea"/>
  </r>
  <r>
    <s v="01687502"/>
    <s v="02/02/2025"/>
    <s v="19:18"/>
    <s v="OFW58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3682"/>
    <s v="En línea"/>
  </r>
  <r>
    <s v="01687212"/>
    <s v="02/02/2025"/>
    <s v="12:04"/>
    <s v="OFN9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84771"/>
    <s v="En línea"/>
  </r>
  <r>
    <s v="02462285"/>
    <s v="02/02/2025"/>
    <s v="12:46"/>
    <s v="OJX078"/>
    <x v="0"/>
    <s v="BOGOTÁ, D.C."/>
    <x v="0"/>
    <x v="0"/>
    <n v="77950"/>
    <n v="5"/>
    <n v="15590"/>
    <n v="15590"/>
    <s v="1000800910391005"/>
    <n v="16129.73"/>
    <n v="80648.649999999994"/>
    <x v="5"/>
    <x v="1"/>
    <x v="17"/>
    <n v="1005"/>
    <n v="10008009"/>
    <s v="SABANA"/>
    <n v="1039"/>
    <s v="Combustibles"/>
    <s v="0040007354"/>
    <x v="0"/>
    <s v="202958"/>
    <s v="En línea"/>
  </r>
  <r>
    <s v="01687619"/>
    <s v="02/02/2025"/>
    <s v="22:11"/>
    <s v="DDP53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2430"/>
    <s v="En línea"/>
  </r>
  <r>
    <s v="01687644"/>
    <s v="02/02/2025"/>
    <s v="23:31"/>
    <s v="OFV7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6718"/>
    <s v="En línea"/>
  </r>
  <r>
    <s v="02275138"/>
    <s v="02/02/2025"/>
    <s v="07:31"/>
    <s v="OKZ788"/>
    <x v="0"/>
    <s v="BOGOTÁ, D.C."/>
    <x v="0"/>
    <x v="1"/>
    <n v="84240"/>
    <n v="8"/>
    <n v="10530"/>
    <n v="10530"/>
    <s v="1000800910691005"/>
    <n v="10510.43"/>
    <n v="84083.44"/>
    <x v="17"/>
    <x v="1"/>
    <x v="17"/>
    <n v="1005"/>
    <n v="10008009"/>
    <s v="SABANA"/>
    <n v="1069"/>
    <s v="Combustibles"/>
    <s v="0040007354"/>
    <x v="0"/>
    <s v="136985"/>
    <s v="En línea"/>
  </r>
  <r>
    <s v="02275163"/>
    <s v="02/02/2025"/>
    <s v="10:38"/>
    <s v="LIT067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29780"/>
    <s v="En línea"/>
  </r>
  <r>
    <s v="02275266"/>
    <s v="02/02/2025"/>
    <s v="16:39"/>
    <s v="OLO477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76216"/>
    <s v="En línea"/>
  </r>
  <r>
    <s v="01857130"/>
    <s v="02/02/2025"/>
    <s v="01:47"/>
    <s v="OFP17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4441"/>
    <s v="En línea"/>
  </r>
  <r>
    <s v="01857088"/>
    <s v="02/02/2025"/>
    <s v="00:48"/>
    <s v="OFM2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4443"/>
    <s v="En línea"/>
  </r>
  <r>
    <s v="01857259"/>
    <s v="02/02/2025"/>
    <s v="04:54"/>
    <s v="OFM2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1227"/>
    <s v="En línea"/>
  </r>
  <r>
    <s v="01857257"/>
    <s v="02/02/2025"/>
    <s v="04:53"/>
    <s v="OFP3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8458"/>
    <s v="En línea"/>
  </r>
  <r>
    <s v="01857408"/>
    <s v="02/02/2025"/>
    <s v="07:24"/>
    <s v="OFP1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3695"/>
    <s v="En línea"/>
  </r>
  <r>
    <s v="01857590"/>
    <s v="02/02/2025"/>
    <s v="09:50"/>
    <s v="OFP6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2304"/>
    <s v="En línea"/>
  </r>
  <r>
    <s v="01857940"/>
    <s v="02/02/2025"/>
    <s v="14:22"/>
    <s v="OFZ4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4903"/>
    <s v="En línea"/>
  </r>
  <r>
    <s v="02736644"/>
    <s v="02/02/2025"/>
    <s v="17:12"/>
    <s v="OFP3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1932"/>
    <s v="En línea"/>
  </r>
  <r>
    <s v="01857935"/>
    <s v="02/02/2025"/>
    <s v="14:21"/>
    <s v="OFP0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3558"/>
    <s v="En línea"/>
  </r>
  <r>
    <s v="01857916"/>
    <s v="02/02/2025"/>
    <s v="14:08"/>
    <s v="OAM64E"/>
    <x v="0"/>
    <s v="BOGOTÁ, D.C."/>
    <x v="0"/>
    <x v="0"/>
    <n v="15460"/>
    <n v="1"/>
    <n v="15460"/>
    <n v="15460"/>
    <s v="1000800910471005"/>
    <n v="16129.73"/>
    <n v="16129.73"/>
    <x v="6"/>
    <x v="1"/>
    <x v="17"/>
    <n v="1005"/>
    <n v="10008009"/>
    <s v="SABANA"/>
    <n v="1047"/>
    <s v="Combustibles"/>
    <s v="0040007354"/>
    <x v="0"/>
    <s v="79636"/>
    <s v="En línea"/>
  </r>
  <r>
    <s v="01858285"/>
    <s v="02/02/2025"/>
    <s v="18:51"/>
    <s v="OFM3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5574"/>
    <s v="En línea"/>
  </r>
  <r>
    <s v="01858356"/>
    <s v="02/02/2025"/>
    <s v="19:43"/>
    <s v="OAM29E"/>
    <x v="0"/>
    <s v="BOGOTÁ, D.C."/>
    <x v="0"/>
    <x v="0"/>
    <n v="15460"/>
    <n v="1"/>
    <n v="15460"/>
    <n v="15460"/>
    <s v="1000800910471005"/>
    <n v="16129.73"/>
    <n v="16129.73"/>
    <x v="6"/>
    <x v="1"/>
    <x v="17"/>
    <n v="1005"/>
    <n v="10008009"/>
    <s v="SABANA"/>
    <n v="1047"/>
    <s v="Combustibles"/>
    <s v="0040007354"/>
    <x v="0"/>
    <s v="99542"/>
    <s v="En línea"/>
  </r>
  <r>
    <s v="02736916"/>
    <s v="02/02/2025"/>
    <s v="21:04"/>
    <s v="OFM0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7794"/>
    <s v="En línea"/>
  </r>
  <r>
    <s v="02737033"/>
    <s v="02/02/2025"/>
    <s v="23:11"/>
    <s v="OFX9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8935"/>
    <s v="En línea"/>
  </r>
  <r>
    <s v="01858577"/>
    <s v="02/02/2025"/>
    <s v="23:13"/>
    <s v="OFX9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2823"/>
    <s v="En línea"/>
  </r>
  <r>
    <s v="01858470"/>
    <s v="02/02/2025"/>
    <s v="21:11"/>
    <s v="DDT16E"/>
    <x v="0"/>
    <s v="BOGOTÁ, D.C."/>
    <x v="0"/>
    <x v="0"/>
    <n v="20098"/>
    <n v="1.3"/>
    <n v="15460"/>
    <n v="15460"/>
    <s v="1000800910471005"/>
    <n v="16129.73"/>
    <n v="20968.649000000001"/>
    <x v="6"/>
    <x v="1"/>
    <x v="17"/>
    <n v="1005"/>
    <n v="10008009"/>
    <s v="SABANA"/>
    <n v="1047"/>
    <s v="Combustibles"/>
    <s v="0040007354"/>
    <x v="0"/>
    <s v="46560"/>
    <s v="En línea"/>
  </r>
  <r>
    <s v="02542612"/>
    <s v="02/02/2025"/>
    <s v="01:11"/>
    <s v="OLO619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54397"/>
    <s v="En línea"/>
  </r>
  <r>
    <s v="02542915"/>
    <s v="02/02/2025"/>
    <s v="09:38"/>
    <s v="GCX045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04160"/>
    <s v="En línea"/>
  </r>
  <r>
    <s v="03496372"/>
    <s v="02/02/2025"/>
    <s v="14:14"/>
    <s v="JQV017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92676"/>
    <s v="En línea"/>
  </r>
  <r>
    <s v="03496455"/>
    <s v="02/02/2025"/>
    <s v="15:59"/>
    <s v="OBI851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336374"/>
    <s v="En línea"/>
  </r>
  <r>
    <s v="01328614"/>
    <s v="02/02/2025"/>
    <s v="00:54"/>
    <s v="DDN40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0688"/>
    <s v="En línea"/>
  </r>
  <r>
    <s v="02275124"/>
    <s v="02/02/2025"/>
    <s v="06:04"/>
    <s v="OFZ7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9222"/>
    <s v="En línea"/>
  </r>
  <r>
    <s v="01328625"/>
    <s v="02/02/2025"/>
    <s v="02:16"/>
    <s v="DDV04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15071"/>
    <s v="En línea"/>
  </r>
  <r>
    <s v="02275102"/>
    <s v="02/02/2025"/>
    <s v="02:26"/>
    <s v="OJX036"/>
    <x v="0"/>
    <s v="BOGOTÁ, D.C."/>
    <x v="0"/>
    <x v="0"/>
    <n v="77700"/>
    <n v="5"/>
    <n v="15540"/>
    <n v="15540"/>
    <s v="1000800910691005"/>
    <n v="16129.73"/>
    <n v="80648.649999999994"/>
    <x v="17"/>
    <x v="1"/>
    <x v="17"/>
    <n v="1005"/>
    <n v="10008009"/>
    <s v="SABANA"/>
    <n v="1069"/>
    <s v="Combustibles"/>
    <s v="0040007354"/>
    <x v="0"/>
    <s v="197593"/>
    <s v="En línea"/>
  </r>
  <r>
    <s v="01328663"/>
    <s v="02/02/2025"/>
    <s v="06:39"/>
    <s v="OBF167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409605"/>
    <s v="En línea"/>
  </r>
  <r>
    <s v="01328709"/>
    <s v="02/02/2025"/>
    <s v="10:35"/>
    <s v="OGC22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1540"/>
    <s v="En línea"/>
  </r>
  <r>
    <s v="01328691"/>
    <s v="02/02/2025"/>
    <s v="08:33"/>
    <s v="OFO6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47069"/>
    <s v="En línea"/>
  </r>
  <r>
    <s v="01328707"/>
    <s v="02/02/2025"/>
    <s v="10:30"/>
    <s v="OAO34E"/>
    <x v="0"/>
    <s v="BOGOTÁ, D.C."/>
    <x v="0"/>
    <x v="0"/>
    <n v="29153.040000000001"/>
    <n v="1.8759999999999999"/>
    <n v="15540"/>
    <n v="15540"/>
    <s v="1000800910691005"/>
    <n v="16129.73"/>
    <n v="30259.373479999998"/>
    <x v="17"/>
    <x v="1"/>
    <x v="17"/>
    <n v="1005"/>
    <n v="10008009"/>
    <s v="SABANA"/>
    <n v="1069"/>
    <s v="Combustibles"/>
    <s v="0040007354"/>
    <x v="0"/>
    <s v="53326"/>
    <s v="En línea"/>
  </r>
  <r>
    <s v="02275290"/>
    <s v="02/02/2025"/>
    <s v="17:27"/>
    <s v="OFY42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4352"/>
    <s v="En línea"/>
  </r>
  <r>
    <s v="01328842"/>
    <s v="02/02/2025"/>
    <s v="16:53"/>
    <s v="DDT49E"/>
    <x v="0"/>
    <s v="BOGOTÁ, D.C."/>
    <x v="0"/>
    <x v="0"/>
    <n v="15804.18"/>
    <n v="1.0169999999999999"/>
    <n v="15540"/>
    <n v="15540"/>
    <s v="1000800910691005"/>
    <n v="16129.73"/>
    <n v="16403.935409999998"/>
    <x v="17"/>
    <x v="1"/>
    <x v="17"/>
    <n v="1005"/>
    <n v="10008009"/>
    <s v="SABANA"/>
    <n v="1069"/>
    <s v="Combustibles"/>
    <s v="0040007354"/>
    <x v="0"/>
    <s v="44327"/>
    <s v="En línea"/>
  </r>
  <r>
    <s v="01329010"/>
    <s v="02/02/2025"/>
    <s v="22:57"/>
    <s v="DDQ1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8338"/>
    <s v="En línea"/>
  </r>
  <r>
    <s v="04187169"/>
    <s v="02/02/2025"/>
    <s v="22:59"/>
    <s v="DDN4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96732"/>
    <s v="En línea"/>
  </r>
  <r>
    <s v="02275391"/>
    <s v="02/02/2025"/>
    <s v="20:37"/>
    <s v="OLN060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141594"/>
    <s v="En línea"/>
  </r>
  <r>
    <s v="03143528"/>
    <s v="02/02/2025"/>
    <s v="21:52"/>
    <s v="OFL9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49498"/>
    <s v="En línea"/>
  </r>
  <r>
    <s v="02275304"/>
    <s v="02/02/2025"/>
    <s v="18:05"/>
    <s v="OFL9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0258"/>
    <s v="En línea"/>
  </r>
  <r>
    <s v="04187137"/>
    <s v="02/02/2025"/>
    <s v="21:12"/>
    <s v="LHF05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8843"/>
    <s v="En línea"/>
  </r>
  <r>
    <s v="03143519"/>
    <s v="02/02/2025"/>
    <s v="21:19"/>
    <s v="LIS736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44349"/>
    <s v="En línea"/>
  </r>
  <r>
    <s v="01328980"/>
    <s v="02/02/2025"/>
    <s v="21:39"/>
    <s v="LIS737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42315"/>
    <s v="En línea"/>
  </r>
  <r>
    <s v="04148663"/>
    <s v="02/02/2025"/>
    <s v="06:21"/>
    <s v="DDQ8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0259"/>
    <s v="En línea"/>
  </r>
  <r>
    <s v="03538633"/>
    <s v="02/02/2025"/>
    <s v="00:46"/>
    <s v="OGF49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3154"/>
    <s v="En línea"/>
  </r>
  <r>
    <s v="04148828"/>
    <s v="02/02/2025"/>
    <s v="09:27"/>
    <s v="OFR6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5723"/>
    <s v="En línea"/>
  </r>
  <r>
    <s v="04149090"/>
    <s v="02/02/2025"/>
    <s v="13:34"/>
    <s v="OFJ34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4355"/>
    <s v="En línea"/>
  </r>
  <r>
    <s v="04149342"/>
    <s v="02/02/2025"/>
    <s v="16:56"/>
    <s v="LBM40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4250"/>
    <s v="En línea"/>
  </r>
  <r>
    <s v="02608853"/>
    <s v="02/02/2025"/>
    <s v="22:51"/>
    <s v="LBM44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5926"/>
    <s v="En línea"/>
  </r>
  <r>
    <s v="02608881"/>
    <s v="02/02/2025"/>
    <s v="23:40"/>
    <s v="DDQ7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3388"/>
    <s v="En línea"/>
  </r>
  <r>
    <s v="03495893"/>
    <s v="02/02/2025"/>
    <s v="00:48"/>
    <s v="OFJ92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3856"/>
    <s v="En línea"/>
  </r>
  <r>
    <s v="03495915"/>
    <s v="02/02/2025"/>
    <s v="01:18"/>
    <s v="DDR2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5927"/>
    <s v="En línea"/>
  </r>
  <r>
    <s v="02542615"/>
    <s v="02/02/2025"/>
    <s v="01:15"/>
    <s v="OGG40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0992"/>
    <s v="En línea"/>
  </r>
  <r>
    <s v="03496088"/>
    <s v="02/02/2025"/>
    <s v="08:22"/>
    <s v="OFJ6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4348"/>
    <s v="En línea"/>
  </r>
  <r>
    <s v="01581911"/>
    <s v="02/02/2025"/>
    <s v="12:13"/>
    <s v="DDQ0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9818"/>
    <s v="En línea"/>
  </r>
  <r>
    <s v="03496477"/>
    <s v="02/02/2025"/>
    <s v="16:20"/>
    <s v="OFJ5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7222"/>
    <s v="En línea"/>
  </r>
  <r>
    <s v="03496505"/>
    <s v="02/02/2025"/>
    <s v="16:45"/>
    <s v="LHA60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1232"/>
    <s v="En línea"/>
  </r>
  <r>
    <s v="03496591"/>
    <s v="02/02/2025"/>
    <s v="18:34"/>
    <s v="OFO9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2611"/>
    <s v="En línea"/>
  </r>
  <r>
    <s v="03496464"/>
    <s v="02/02/2025"/>
    <s v="16:09"/>
    <s v="OAN1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8995"/>
    <s v="En línea"/>
  </r>
  <r>
    <s v="02543256"/>
    <s v="02/02/2025"/>
    <s v="16:53"/>
    <s v="OEU953"/>
    <x v="0"/>
    <s v="BOGOTÁ, D.C."/>
    <x v="0"/>
    <x v="0"/>
    <n v="77950"/>
    <n v="5"/>
    <n v="15590"/>
    <n v="15590"/>
    <s v="1000800910561005"/>
    <n v="16129.73"/>
    <n v="80648.649999999994"/>
    <x v="28"/>
    <x v="1"/>
    <x v="17"/>
    <n v="1005"/>
    <n v="10008009"/>
    <s v="SABANA"/>
    <n v="1056"/>
    <s v="Combustibles"/>
    <s v="0040007354"/>
    <x v="0"/>
    <s v="168859"/>
    <s v="En línea"/>
  </r>
  <r>
    <s v="02543058"/>
    <s v="02/02/2025"/>
    <s v="12:49"/>
    <s v="OGA0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6095"/>
    <s v="En línea"/>
  </r>
  <r>
    <s v="01582450"/>
    <s v="02/02/2025"/>
    <s v="22:31"/>
    <s v="LBL80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6443"/>
    <s v="En línea"/>
  </r>
  <r>
    <s v="03496769"/>
    <s v="02/02/2025"/>
    <s v="22:30"/>
    <s v="DDN9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7893"/>
    <s v="En línea"/>
  </r>
  <r>
    <s v="01582468"/>
    <s v="02/02/2025"/>
    <s v="22:57"/>
    <s v="DDW7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4546"/>
    <s v="En línea"/>
  </r>
  <r>
    <s v="02670987"/>
    <s v="02/02/2025"/>
    <s v="10:13"/>
    <s v="OKZ832"/>
    <x v="0"/>
    <s v="BOGOTÁ, D.C."/>
    <x v="0"/>
    <x v="0"/>
    <n v="61520"/>
    <n v="4"/>
    <n v="15380"/>
    <n v="15380"/>
    <s v="1000800910611005"/>
    <n v="16129.73"/>
    <n v="64518.92"/>
    <x v="15"/>
    <x v="1"/>
    <x v="17"/>
    <n v="1005"/>
    <n v="10008009"/>
    <s v="SABANA"/>
    <n v="1061"/>
    <s v="Combustibles"/>
    <s v="0040007354"/>
    <x v="0"/>
    <s v="146244"/>
    <s v="En línea"/>
  </r>
  <r>
    <s v="01680795"/>
    <s v="02/02/2025"/>
    <s v="22:50"/>
    <s v="OFT34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35222"/>
    <s v="En línea"/>
  </r>
  <r>
    <s v="01680592"/>
    <s v="02/02/2025"/>
    <s v="17:06"/>
    <s v="JQV291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56694"/>
    <s v="En línea"/>
  </r>
  <r>
    <s v="03118773"/>
    <s v="01/02/2025"/>
    <s v="22:32"/>
    <s v="GCX106"/>
    <x v="0"/>
    <s v="BOGOTÁ, D.C."/>
    <x v="0"/>
    <x v="1"/>
    <n v="42640"/>
    <n v="4"/>
    <n v="10660"/>
    <n v="10660"/>
    <s v="1000800923041005"/>
    <n v="10510.43"/>
    <n v="42041.72"/>
    <x v="0"/>
    <x v="1"/>
    <x v="16"/>
    <n v="1005"/>
    <n v="10008009"/>
    <s v="SABANA"/>
    <n v="2304"/>
    <s v="Combustibles"/>
    <s v="0040007354"/>
    <x v="0"/>
    <s v="125621"/>
    <s v="En línea"/>
  </r>
  <r>
    <s v="01465497"/>
    <s v="01/02/2025"/>
    <s v="04:11"/>
    <s v="ODT154"/>
    <x v="0"/>
    <s v="BOGOTÁ, D.C."/>
    <x v="0"/>
    <x v="0"/>
    <n v="79145"/>
    <n v="5"/>
    <n v="15829"/>
    <n v="15829"/>
    <s v="1000800925901005"/>
    <n v="16129.73"/>
    <n v="80648.649999999994"/>
    <x v="20"/>
    <x v="1"/>
    <x v="16"/>
    <n v="1005"/>
    <n v="10008009"/>
    <s v="SABANA"/>
    <n v="2590"/>
    <s v="Combustibles"/>
    <s v="0040007354"/>
    <x v="0"/>
    <s v="178853"/>
    <s v="En línea"/>
  </r>
  <r>
    <s v="02359558"/>
    <s v="01/02/2025"/>
    <s v="08:12"/>
    <s v="OFL73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9160"/>
    <s v="En línea"/>
  </r>
  <r>
    <s v="02359970"/>
    <s v="01/02/2025"/>
    <s v="15:51"/>
    <s v="OFL46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38500"/>
    <s v="En línea"/>
  </r>
  <r>
    <s v="02360147"/>
    <s v="01/02/2025"/>
    <s v="19:56"/>
    <s v="OEU986"/>
    <x v="0"/>
    <s v="BOGOTÁ, D.C."/>
    <x v="0"/>
    <x v="0"/>
    <n v="79145"/>
    <n v="5"/>
    <n v="15829"/>
    <n v="15829"/>
    <s v="1000800925901005"/>
    <n v="16129.73"/>
    <n v="80648.649999999994"/>
    <x v="20"/>
    <x v="1"/>
    <x v="16"/>
    <n v="1005"/>
    <n v="10008009"/>
    <s v="SABANA"/>
    <n v="2590"/>
    <s v="Combustibles"/>
    <s v="0040007354"/>
    <x v="0"/>
    <s v="182795"/>
    <s v="En línea"/>
  </r>
  <r>
    <s v="02359955"/>
    <s v="01/02/2025"/>
    <s v="15:36"/>
    <s v="OFY77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23660"/>
    <s v="En línea"/>
  </r>
  <r>
    <s v="02360116"/>
    <s v="01/02/2025"/>
    <s v="19:23"/>
    <s v="OFQ31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9008"/>
    <s v="En línea"/>
  </r>
  <r>
    <s v="02359877"/>
    <s v="01/02/2025"/>
    <s v="14:05"/>
    <s v="OFZ98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5060"/>
    <s v="En línea"/>
  </r>
  <r>
    <s v="01465812"/>
    <s v="01/02/2025"/>
    <s v="11:46"/>
    <s v="OFL85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0464"/>
    <s v="En línea"/>
  </r>
  <r>
    <s v="02744215"/>
    <s v="01/02/2025"/>
    <s v="19:08"/>
    <s v="OLO498"/>
    <x v="2"/>
    <s v="BOGOTÁ, D.C."/>
    <x v="0"/>
    <x v="1"/>
    <n v="183944.56"/>
    <n v="17.704000000000001"/>
    <n v="10390"/>
    <n v="10390"/>
    <s v="100080091361267"/>
    <n v="10697.3"/>
    <n v="189384.99919999999"/>
    <x v="13"/>
    <x v="1"/>
    <x v="19"/>
    <n v="267"/>
    <n v="10008009"/>
    <s v="SABANA"/>
    <n v="1361"/>
    <s v="Combustibles"/>
    <s v="0040006107"/>
    <x v="0"/>
    <s v="64145"/>
    <s v="En línea"/>
  </r>
  <r>
    <s v="02691016"/>
    <s v="01/02/2025"/>
    <s v="18:26"/>
    <s v="OGF86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60843"/>
    <s v="En línea"/>
  </r>
  <r>
    <s v="02691031"/>
    <s v="01/02/2025"/>
    <s v="18:54"/>
    <s v="DDP19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72066"/>
    <s v="En línea"/>
  </r>
  <r>
    <s v="02370278"/>
    <s v="01/02/2025"/>
    <s v="16:52"/>
    <s v="OCJ997"/>
    <x v="2"/>
    <s v="BOGOTÁ, D.C."/>
    <x v="0"/>
    <x v="1"/>
    <n v="223821.38"/>
    <n v="21.542000000000002"/>
    <n v="10390"/>
    <n v="10390"/>
    <s v="10008009930267"/>
    <n v="10697.3"/>
    <n v="230441.2366"/>
    <x v="33"/>
    <x v="1"/>
    <x v="19"/>
    <n v="267"/>
    <n v="10008009"/>
    <s v="SABANA"/>
    <n v="930"/>
    <s v="Combustibles"/>
    <s v="0040006107"/>
    <x v="0"/>
    <s v="145665"/>
    <s v="En línea"/>
  </r>
  <r>
    <s v="02957070"/>
    <s v="01/02/2025"/>
    <s v="16:04"/>
    <s v="OFO81E"/>
    <x v="0"/>
    <s v="BOGOTÁ, D.C."/>
    <x v="0"/>
    <x v="0"/>
    <n v="23445"/>
    <n v="1.5"/>
    <n v="15630"/>
    <n v="15630"/>
    <s v="1000800910381005"/>
    <n v="16129.73"/>
    <n v="24194.595000000001"/>
    <x v="52"/>
    <x v="1"/>
    <x v="17"/>
    <n v="1005"/>
    <n v="10008009"/>
    <s v="SABANA"/>
    <n v="1038"/>
    <s v="Combustibles"/>
    <s v="0040007354"/>
    <x v="0"/>
    <s v="50643"/>
    <s v="En línea"/>
  </r>
  <r>
    <s v="02734776"/>
    <s v="01/02/2025"/>
    <s v="10:33"/>
    <s v="OFP7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3985"/>
    <s v="En línea"/>
  </r>
  <r>
    <s v="02735576"/>
    <s v="01/02/2025"/>
    <s v="21:13"/>
    <s v="OFP05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4801"/>
    <s v="En línea"/>
  </r>
  <r>
    <s v="02735242"/>
    <s v="01/02/2025"/>
    <s v="16:55"/>
    <s v="OFP1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5584"/>
    <s v="En línea"/>
  </r>
  <r>
    <s v="01856662"/>
    <s v="01/02/2025"/>
    <s v="18:48"/>
    <s v="LHE07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20738"/>
    <s v="En línea"/>
  </r>
  <r>
    <s v="02735398"/>
    <s v="01/02/2025"/>
    <s v="18:55"/>
    <s v="OFL5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7567"/>
    <s v="En línea"/>
  </r>
  <r>
    <s v="02735401"/>
    <s v="01/02/2025"/>
    <s v="18:57"/>
    <s v="OFL0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2278"/>
    <s v="En línea"/>
  </r>
  <r>
    <s v="02734967"/>
    <s v="01/02/2025"/>
    <s v="13:26"/>
    <s v="OAM7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5954"/>
    <s v="En línea"/>
  </r>
  <r>
    <s v="01856128"/>
    <s v="01/02/2025"/>
    <s v="12:19"/>
    <s v="OGC08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9410"/>
    <s v="En línea"/>
  </r>
  <r>
    <s v="02734317"/>
    <s v="01/02/2025"/>
    <s v="03:34"/>
    <s v="OJX086"/>
    <x v="0"/>
    <s v="BOGOTÁ, D.C."/>
    <x v="0"/>
    <x v="0"/>
    <n v="76800"/>
    <n v="5"/>
    <n v="15360"/>
    <n v="15360"/>
    <s v="1000800910471005"/>
    <n v="16129.73"/>
    <n v="80648.649999999994"/>
    <x v="6"/>
    <x v="1"/>
    <x v="17"/>
    <n v="1005"/>
    <n v="10008009"/>
    <s v="SABANA"/>
    <n v="1047"/>
    <s v="Combustibles"/>
    <s v="0040007354"/>
    <x v="0"/>
    <s v="164920"/>
    <s v="En línea"/>
  </r>
  <r>
    <s v="01855436"/>
    <s v="01/02/2025"/>
    <s v="02:15"/>
    <s v="OFP01E"/>
    <x v="0"/>
    <s v="BOGOTÁ, D.C."/>
    <x v="0"/>
    <x v="0"/>
    <n v="23040"/>
    <n v="1.5"/>
    <n v="15360"/>
    <n v="153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8020"/>
    <s v="En línea"/>
  </r>
  <r>
    <s v="02493934"/>
    <s v="01/02/2025"/>
    <s v="00:31"/>
    <s v="LIS757"/>
    <x v="0"/>
    <s v="BOGOTÁ, D.C."/>
    <x v="0"/>
    <x v="1"/>
    <n v="40520"/>
    <n v="4"/>
    <n v="10130"/>
    <n v="10130"/>
    <s v="1000800910481005"/>
    <n v="10510.43"/>
    <n v="42041.72"/>
    <x v="11"/>
    <x v="1"/>
    <x v="17"/>
    <n v="1005"/>
    <n v="10008009"/>
    <s v="SABANA"/>
    <n v="1048"/>
    <s v="Combustibles"/>
    <s v="0040007354"/>
    <x v="0"/>
    <s v="55633"/>
    <s v="En línea"/>
  </r>
  <r>
    <s v="02493999"/>
    <s v="01/02/2025"/>
    <s v="03:42"/>
    <s v="OLO691"/>
    <x v="0"/>
    <s v="BOGOTÁ, D.C."/>
    <x v="0"/>
    <x v="1"/>
    <n v="40520"/>
    <n v="4"/>
    <n v="10130"/>
    <n v="10130"/>
    <s v="1000800910481005"/>
    <n v="10510.43"/>
    <n v="42041.72"/>
    <x v="11"/>
    <x v="1"/>
    <x v="17"/>
    <n v="1005"/>
    <n v="10008009"/>
    <s v="SABANA"/>
    <n v="1048"/>
    <s v="Combustibles"/>
    <s v="0040007354"/>
    <x v="0"/>
    <s v="147148"/>
    <s v="En línea"/>
  </r>
  <r>
    <s v="01555430"/>
    <s v="01/02/2025"/>
    <s v="06:21"/>
    <s v="OFM85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3352"/>
    <s v="En línea"/>
  </r>
  <r>
    <s v="01555476"/>
    <s v="01/02/2025"/>
    <s v="07:20"/>
    <s v="OGF26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2937"/>
    <s v="En línea"/>
  </r>
  <r>
    <s v="01555555"/>
    <s v="01/02/2025"/>
    <s v="09:17"/>
    <s v="LHE27F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38097"/>
    <s v="En línea"/>
  </r>
  <r>
    <s v="01555689"/>
    <s v="01/02/2025"/>
    <s v="11:59"/>
    <s v="OFT40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35298"/>
    <s v="En línea"/>
  </r>
  <r>
    <s v="01555887"/>
    <s v="01/02/2025"/>
    <s v="15:20"/>
    <s v="OFT23E"/>
    <x v="0"/>
    <s v="BOGOTÁ, D.C."/>
    <x v="0"/>
    <x v="0"/>
    <n v="13228.93"/>
    <n v="0.84099999999999997"/>
    <n v="15730"/>
    <n v="15730"/>
    <s v="1000800910671005"/>
    <n v="16129.73"/>
    <n v="13565.102929999999"/>
    <x v="36"/>
    <x v="1"/>
    <x v="17"/>
    <n v="1005"/>
    <n v="10008009"/>
    <s v="SABANA"/>
    <n v="1067"/>
    <s v="Combustibles"/>
    <s v="0040007354"/>
    <x v="0"/>
    <s v="39954"/>
    <s v="En línea"/>
  </r>
  <r>
    <s v="02453814"/>
    <s v="01/02/2025"/>
    <s v="18:06"/>
    <s v="OFQ32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0301"/>
    <s v="En línea"/>
  </r>
  <r>
    <s v="01556242"/>
    <s v="01/02/2025"/>
    <s v="22:13"/>
    <s v="OFV57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8175"/>
    <s v="En línea"/>
  </r>
  <r>
    <s v="02453289"/>
    <s v="01/02/2025"/>
    <s v="00:12"/>
    <s v="OFQ36E"/>
    <x v="0"/>
    <s v="BOGOTÁ, D.C."/>
    <x v="0"/>
    <x v="0"/>
    <n v="23445"/>
    <n v="1.5"/>
    <n v="15630"/>
    <n v="156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45216"/>
    <s v="En línea"/>
  </r>
  <r>
    <s v="01555389"/>
    <s v="01/02/2025"/>
    <s v="05:02"/>
    <s v="OGB10E"/>
    <x v="0"/>
    <s v="BOGOTÁ, D.C."/>
    <x v="0"/>
    <x v="0"/>
    <n v="15630"/>
    <n v="1"/>
    <n v="15630"/>
    <n v="156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72390"/>
    <s v="En línea"/>
  </r>
  <r>
    <s v="01555386"/>
    <s v="01/02/2025"/>
    <s v="04:58"/>
    <s v="DDO37E"/>
    <x v="0"/>
    <s v="BOGOTÁ, D.C."/>
    <x v="0"/>
    <x v="0"/>
    <n v="23445"/>
    <n v="1.5"/>
    <n v="15630"/>
    <n v="156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83907"/>
    <s v="En línea"/>
  </r>
  <r>
    <s v="1784723"/>
    <s v="01/02/2025"/>
    <s v="15:15"/>
    <s v="UKP26D"/>
    <x v="0"/>
    <s v="BOGOTÁ, D.C."/>
    <x v="0"/>
    <x v="0"/>
    <n v="22950.18"/>
    <n v="1.474"/>
    <n v="15570"/>
    <n v="15570"/>
    <s v="1000800923551005"/>
    <n v="16129.73"/>
    <n v="23775.222019999997"/>
    <x v="39"/>
    <x v="1"/>
    <x v="16"/>
    <n v="1005"/>
    <n v="10008009"/>
    <s v="SABANA"/>
    <n v="2355"/>
    <s v="Combustibles"/>
    <s v="0040007354"/>
    <x v="0"/>
    <s v="58073"/>
    <s v="En línea"/>
  </r>
  <r>
    <s v="1784687"/>
    <s v="01/02/2025"/>
    <s v="14:38"/>
    <s v="AWV27D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51808"/>
    <s v="En línea"/>
  </r>
  <r>
    <s v="48843206"/>
    <s v="01/02/2025"/>
    <s v="16:46"/>
    <s v="OBG436"/>
    <x v="2"/>
    <s v="BOGOTÁ, D.C."/>
    <x v="0"/>
    <x v="0"/>
    <n v="51683.271000000001"/>
    <n v="3.3090000000000002"/>
    <n v="15619"/>
    <n v="15619"/>
    <s v="100080092409267"/>
    <n v="16316.6"/>
    <n v="53991.629400000005"/>
    <x v="41"/>
    <x v="1"/>
    <x v="19"/>
    <n v="267"/>
    <n v="10008009"/>
    <s v="SABANA"/>
    <n v="2409"/>
    <s v="Combustibles"/>
    <s v="0040006107"/>
    <x v="0"/>
    <s v="252306"/>
    <s v="En línea"/>
  </r>
  <r>
    <s v="02743501"/>
    <s v="01/02/2025"/>
    <s v="07:19"/>
    <s v="LBO95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7190"/>
    <s v="En línea"/>
  </r>
  <r>
    <s v="02743475"/>
    <s v="01/02/2025"/>
    <s v="06:59"/>
    <s v="OFW21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90360"/>
    <s v="En línea"/>
  </r>
  <r>
    <s v="02743762"/>
    <s v="01/02/2025"/>
    <s v="12:19"/>
    <s v="DDY80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273"/>
    <s v="En línea"/>
  </r>
  <r>
    <s v="02743948"/>
    <s v="01/02/2025"/>
    <s v="15:13"/>
    <s v="DDQ1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8374"/>
    <s v="En línea"/>
  </r>
  <r>
    <s v="01755617"/>
    <s v="01/02/2025"/>
    <s v="15:43"/>
    <s v="OFS80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8549"/>
    <s v="En línea"/>
  </r>
  <r>
    <s v="01756064"/>
    <s v="01/02/2025"/>
    <s v="22:48"/>
    <s v="LBL67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2739"/>
    <s v="En línea"/>
  </r>
  <r>
    <s v="02744059"/>
    <s v="01/02/2025"/>
    <s v="16:54"/>
    <s v="OFT83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0631"/>
    <s v="En línea"/>
  </r>
  <r>
    <s v="02744169"/>
    <s v="01/02/2025"/>
    <s v="18:31"/>
    <s v="LHA27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18630"/>
    <s v="En línea"/>
  </r>
  <r>
    <s v="02743516"/>
    <s v="01/02/2025"/>
    <s v="07:35"/>
    <s v="OFQ1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70580"/>
    <s v="En línea"/>
  </r>
  <r>
    <s v="01755301"/>
    <s v="01/02/2025"/>
    <s v="10:58"/>
    <s v="OFP9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1243"/>
    <s v="En línea"/>
  </r>
  <r>
    <s v="02743628"/>
    <s v="01/02/2025"/>
    <s v="09:48"/>
    <s v="LIS860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6914"/>
    <s v="En línea"/>
  </r>
  <r>
    <s v="01754876"/>
    <s v="01/02/2025"/>
    <s v="04:23"/>
    <s v="LBO94F"/>
    <x v="0"/>
    <s v="BOGOTÁ, D.C."/>
    <x v="0"/>
    <x v="0"/>
    <n v="23085"/>
    <n v="1.5"/>
    <n v="15390"/>
    <n v="153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1695"/>
    <s v="En línea"/>
  </r>
  <r>
    <s v="02743362"/>
    <s v="01/02/2025"/>
    <s v="04:48"/>
    <s v="LBO90F"/>
    <x v="0"/>
    <s v="BOGOTÁ, D.C."/>
    <x v="0"/>
    <x v="0"/>
    <n v="23085"/>
    <n v="1.5"/>
    <n v="15390"/>
    <n v="153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1924"/>
    <s v="En línea"/>
  </r>
  <r>
    <s v="02743286"/>
    <s v="01/02/2025"/>
    <s v="02:08"/>
    <s v="LHF29F"/>
    <x v="0"/>
    <s v="BOGOTÁ, D.C."/>
    <x v="0"/>
    <x v="0"/>
    <n v="23085"/>
    <n v="1.5"/>
    <n v="15390"/>
    <n v="153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24200"/>
    <s v="En línea"/>
  </r>
  <r>
    <s v="04360222"/>
    <s v="01/02/2025"/>
    <s v="14:12"/>
    <s v="OLN086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216900"/>
    <s v="En línea"/>
  </r>
  <r>
    <s v="04359938"/>
    <s v="01/02/2025"/>
    <s v="04:24"/>
    <s v="OLM892"/>
    <x v="0"/>
    <s v="BOGOTÁ, D.C."/>
    <x v="0"/>
    <x v="1"/>
    <n v="40960"/>
    <n v="4"/>
    <n v="10240"/>
    <n v="10240"/>
    <s v="1000800921601005"/>
    <n v="10510.43"/>
    <n v="42041.72"/>
    <x v="23"/>
    <x v="1"/>
    <x v="16"/>
    <n v="1005"/>
    <n v="10008009"/>
    <s v="SABANA"/>
    <n v="2160"/>
    <s v="Combustibles"/>
    <s v="0040007354"/>
    <x v="0"/>
    <s v="110753"/>
    <s v="En línea"/>
  </r>
  <r>
    <s v="03476838"/>
    <s v="01/02/2025"/>
    <s v="04:11"/>
    <s v="OKZ641"/>
    <x v="0"/>
    <s v="BOGOTÁ, D.C."/>
    <x v="0"/>
    <x v="1"/>
    <n v="12410.88"/>
    <n v="1.212"/>
    <n v="10240"/>
    <n v="10240"/>
    <s v="1000800921601005"/>
    <n v="10510.43"/>
    <n v="12738.641159999999"/>
    <x v="23"/>
    <x v="1"/>
    <x v="16"/>
    <n v="1005"/>
    <n v="10008009"/>
    <s v="SABANA"/>
    <n v="2160"/>
    <s v="Combustibles"/>
    <s v="0040007354"/>
    <x v="0"/>
    <s v="154100"/>
    <s v="En línea"/>
  </r>
  <r>
    <s v="01686083"/>
    <s v="01/02/2025"/>
    <s v="07:25"/>
    <s v="OFL2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4548"/>
    <s v="En línea"/>
  </r>
  <r>
    <s v="01686090"/>
    <s v="01/02/2025"/>
    <s v="07:30"/>
    <s v="ODT152"/>
    <x v="0"/>
    <s v="BOGOTÁ, D.C."/>
    <x v="0"/>
    <x v="0"/>
    <n v="77950"/>
    <n v="5"/>
    <n v="15590"/>
    <n v="15590"/>
    <s v="1000800910391005"/>
    <n v="16129.73"/>
    <n v="80648.649999999994"/>
    <x v="5"/>
    <x v="1"/>
    <x v="17"/>
    <n v="1005"/>
    <n v="10008009"/>
    <s v="SABANA"/>
    <n v="1039"/>
    <s v="Combustibles"/>
    <s v="0040007354"/>
    <x v="0"/>
    <s v="183346"/>
    <s v="En línea"/>
  </r>
  <r>
    <s v="02461701"/>
    <s v="01/02/2025"/>
    <s v="12:27"/>
    <s v="ODT178"/>
    <x v="0"/>
    <s v="BOGOTÁ, D.C."/>
    <x v="0"/>
    <x v="0"/>
    <n v="77950"/>
    <n v="5"/>
    <n v="15590"/>
    <n v="15590"/>
    <s v="1000800910391005"/>
    <n v="16129.73"/>
    <n v="80648.649999999994"/>
    <x v="5"/>
    <x v="1"/>
    <x v="17"/>
    <n v="1005"/>
    <n v="10008009"/>
    <s v="SABANA"/>
    <n v="1039"/>
    <s v="Combustibles"/>
    <s v="0040007354"/>
    <x v="0"/>
    <s v="177134"/>
    <s v="En línea"/>
  </r>
  <r>
    <s v="01686424"/>
    <s v="01/02/2025"/>
    <s v="13:53"/>
    <s v="OAN87E"/>
    <x v="0"/>
    <s v="BOGOTÁ, D.C."/>
    <x v="0"/>
    <x v="0"/>
    <n v="15590"/>
    <n v="1"/>
    <n v="15590"/>
    <n v="15590"/>
    <s v="1000800910391005"/>
    <n v="16129.73"/>
    <n v="16129.73"/>
    <x v="5"/>
    <x v="1"/>
    <x v="17"/>
    <n v="1005"/>
    <n v="10008009"/>
    <s v="SABANA"/>
    <n v="1039"/>
    <s v="Combustibles"/>
    <s v="0040007354"/>
    <x v="0"/>
    <s v="45250"/>
    <s v="En línea"/>
  </r>
  <r>
    <s v="02461941"/>
    <s v="01/02/2025"/>
    <s v="16:58"/>
    <s v="OFV7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6556"/>
    <s v="En línea"/>
  </r>
  <r>
    <s v="01686886"/>
    <s v="01/02/2025"/>
    <s v="22:16"/>
    <s v="OGA93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3093"/>
    <s v="En línea"/>
  </r>
  <r>
    <s v="01686642"/>
    <s v="01/02/2025"/>
    <s v="17:33"/>
    <s v="OKZ757"/>
    <x v="0"/>
    <s v="BOGOTÁ, D.C."/>
    <x v="0"/>
    <x v="0"/>
    <n v="46770"/>
    <n v="3"/>
    <n v="15590"/>
    <n v="15590"/>
    <s v="1000800910391005"/>
    <n v="16129.73"/>
    <n v="48389.19"/>
    <x v="5"/>
    <x v="1"/>
    <x v="17"/>
    <n v="1005"/>
    <n v="10008009"/>
    <s v="SABANA"/>
    <n v="1039"/>
    <s v="Combustibles"/>
    <s v="0040007354"/>
    <x v="0"/>
    <s v="109051"/>
    <s v="En línea"/>
  </r>
  <r>
    <s v="01686926"/>
    <s v="01/02/2025"/>
    <s v="23:27"/>
    <s v="OFY50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5250"/>
    <s v="En línea"/>
  </r>
  <r>
    <s v="02462114"/>
    <s v="01/02/2025"/>
    <s v="19:57"/>
    <s v="LIS731"/>
    <x v="0"/>
    <s v="BOGOTÁ, D.C."/>
    <x v="0"/>
    <x v="0"/>
    <n v="46770"/>
    <n v="3"/>
    <n v="15590"/>
    <n v="15590"/>
    <s v="1000800910391005"/>
    <n v="16129.73"/>
    <n v="48389.19"/>
    <x v="5"/>
    <x v="1"/>
    <x v="17"/>
    <n v="1005"/>
    <n v="10008009"/>
    <s v="SABANA"/>
    <n v="1039"/>
    <s v="Combustibles"/>
    <s v="0040007354"/>
    <x v="0"/>
    <s v="56300"/>
    <s v="En línea"/>
  </r>
  <r>
    <s v="01686472"/>
    <s v="01/02/2025"/>
    <s v="14:41"/>
    <s v="LIT128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7754"/>
    <s v="En línea"/>
  </r>
  <r>
    <s v="01685981"/>
    <s v="01/02/2025"/>
    <s v="04:34"/>
    <s v="DDW27E"/>
    <x v="0"/>
    <s v="BOGOTÁ, D.C."/>
    <x v="0"/>
    <x v="0"/>
    <n v="23235"/>
    <n v="1.5"/>
    <n v="15490"/>
    <n v="154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8502"/>
    <s v="En línea"/>
  </r>
  <r>
    <s v="01685998"/>
    <s v="01/02/2025"/>
    <s v="04:57"/>
    <s v="LHA12F"/>
    <x v="0"/>
    <s v="BOGOTÁ, D.C."/>
    <x v="0"/>
    <x v="0"/>
    <n v="23235"/>
    <n v="1.5"/>
    <n v="15490"/>
    <n v="154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1289"/>
    <s v="En línea"/>
  </r>
  <r>
    <s v="01686004"/>
    <s v="01/02/2025"/>
    <s v="05:00"/>
    <s v="LHA07F"/>
    <x v="0"/>
    <s v="BOGOTÁ, D.C."/>
    <x v="0"/>
    <x v="0"/>
    <n v="23235"/>
    <n v="1.5"/>
    <n v="15490"/>
    <n v="154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27068"/>
    <s v="En línea"/>
  </r>
  <r>
    <s v="01439600"/>
    <s v="01/02/2025"/>
    <s v="12:19"/>
    <s v="OLO484"/>
    <x v="0"/>
    <s v="BOGOTÁ, D.C."/>
    <x v="0"/>
    <x v="1"/>
    <n v="84480"/>
    <n v="8"/>
    <n v="10560"/>
    <n v="10560"/>
    <s v="1000800919251005"/>
    <n v="10510.43"/>
    <n v="84083.44"/>
    <x v="26"/>
    <x v="1"/>
    <x v="16"/>
    <n v="1005"/>
    <n v="10008009"/>
    <s v="SABANA"/>
    <n v="1925"/>
    <s v="Combustibles"/>
    <s v="0040007354"/>
    <x v="0"/>
    <s v="153168"/>
    <s v="En línea"/>
  </r>
  <r>
    <s v="02338959"/>
    <s v="01/02/2025"/>
    <s v="21:23"/>
    <s v="OLN023"/>
    <x v="2"/>
    <s v="BOGOTÁ, D.C."/>
    <x v="0"/>
    <x v="1"/>
    <n v="255288"/>
    <n v="24.175000000000001"/>
    <n v="10560"/>
    <n v="10560"/>
    <s v="100080091925267"/>
    <n v="10697.3"/>
    <n v="258607.22749999998"/>
    <x v="26"/>
    <x v="1"/>
    <x v="19"/>
    <n v="267"/>
    <n v="10008009"/>
    <s v="SABANA"/>
    <n v="1925"/>
    <s v="Combustibles"/>
    <s v="0040006107"/>
    <x v="0"/>
    <s v="631524"/>
    <s v="En línea"/>
  </r>
  <r>
    <s v="01305723"/>
    <s v="01/02/2025"/>
    <s v="01:35"/>
    <s v="OLN082"/>
    <x v="0"/>
    <s v="BOGOTÁ, D.C."/>
    <x v="0"/>
    <x v="1"/>
    <n v="42080"/>
    <n v="4"/>
    <n v="10520"/>
    <n v="10520"/>
    <s v="1000800919301005"/>
    <n v="10510.43"/>
    <n v="42041.72"/>
    <x v="25"/>
    <x v="1"/>
    <x v="16"/>
    <n v="1005"/>
    <n v="10008009"/>
    <s v="SABANA"/>
    <n v="1930"/>
    <s v="Combustibles"/>
    <s v="0040007354"/>
    <x v="0"/>
    <s v="179321"/>
    <s v="En línea"/>
  </r>
  <r>
    <s v="02690467"/>
    <s v="01/02/2025"/>
    <s v="02:05"/>
    <s v="GCW999"/>
    <x v="0"/>
    <s v="BOGOTÁ, D.C."/>
    <x v="0"/>
    <x v="1"/>
    <n v="41640"/>
    <n v="4"/>
    <n v="10410"/>
    <n v="10410"/>
    <s v="100080099291005"/>
    <n v="10510.43"/>
    <n v="42041.72"/>
    <x v="9"/>
    <x v="1"/>
    <x v="17"/>
    <n v="1005"/>
    <n v="10008009"/>
    <s v="SABANA"/>
    <n v="929"/>
    <s v="Combustibles"/>
    <s v="0040007354"/>
    <x v="0"/>
    <s v="91168"/>
    <s v="En línea"/>
  </r>
  <r>
    <s v="02690491"/>
    <s v="01/02/2025"/>
    <s v="04:52"/>
    <s v="DDP16E"/>
    <x v="0"/>
    <s v="BOGOTÁ, D.C."/>
    <x v="0"/>
    <x v="0"/>
    <n v="23295"/>
    <n v="1.5"/>
    <n v="15530"/>
    <n v="155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81210"/>
    <s v="En línea"/>
  </r>
  <r>
    <s v="01686158"/>
    <s v="01/02/2025"/>
    <s v="08:53"/>
    <s v="OBG036"/>
    <x v="2"/>
    <s v="BOGOTÁ, D.C."/>
    <x v="0"/>
    <x v="1"/>
    <n v="225516.24"/>
    <n v="21.096"/>
    <n v="10690"/>
    <n v="10690"/>
    <s v="100080091039267"/>
    <n v="10697.3"/>
    <n v="225670.2408"/>
    <x v="5"/>
    <x v="1"/>
    <x v="19"/>
    <n v="267"/>
    <n v="10008009"/>
    <s v="SABANA"/>
    <n v="1039"/>
    <s v="Combustibles"/>
    <s v="0040006107"/>
    <x v="0"/>
    <s v="580"/>
    <s v="En línea"/>
  </r>
  <r>
    <s v="02462149"/>
    <s v="01/02/2025"/>
    <s v="20:40"/>
    <s v="OCK427"/>
    <x v="2"/>
    <s v="BOGOTÁ, D.C."/>
    <x v="0"/>
    <x v="0"/>
    <n v="173781.73"/>
    <n v="11.147"/>
    <n v="15590"/>
    <n v="15590"/>
    <s v="100080091039267"/>
    <n v="16316.6"/>
    <n v="181881.14019999999"/>
    <x v="5"/>
    <x v="1"/>
    <x v="19"/>
    <n v="267"/>
    <n v="10008009"/>
    <s v="SABANA"/>
    <n v="1039"/>
    <s v="Combustibles"/>
    <s v="0040006107"/>
    <x v="0"/>
    <s v="106117"/>
    <s v="En línea"/>
  </r>
  <r>
    <s v="04147800"/>
    <s v="01/02/2025"/>
    <s v="10:41"/>
    <s v="OFZ1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9165"/>
    <s v="En línea"/>
  </r>
  <r>
    <s v="04147546"/>
    <s v="01/02/2025"/>
    <s v="07:41"/>
    <s v="OFJ17E"/>
    <x v="0"/>
    <s v="BOGOTÁ, D.C."/>
    <x v="0"/>
    <x v="0"/>
    <n v="399.36"/>
    <n v="2.5999999999999999E-2"/>
    <n v="15360"/>
    <n v="15360"/>
    <s v="1000800910551005"/>
    <n v="16129.73"/>
    <n v="419.37297999999998"/>
    <x v="10"/>
    <x v="1"/>
    <x v="17"/>
    <n v="1005"/>
    <n v="10008009"/>
    <s v="SABANA"/>
    <n v="1055"/>
    <s v="Combustibles"/>
    <s v="0040007354"/>
    <x v="0"/>
    <s v="54530"/>
    <s v="En línea"/>
  </r>
  <r>
    <s v="04147774"/>
    <s v="01/02/2025"/>
    <s v="10:26"/>
    <s v="OFJ14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6694"/>
    <s v="En línea"/>
  </r>
  <r>
    <s v="04147649"/>
    <s v="01/02/2025"/>
    <s v="08:55"/>
    <s v="OFJ1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2591"/>
    <s v="En línea"/>
  </r>
  <r>
    <s v="04147777"/>
    <s v="01/02/2025"/>
    <s v="10:27"/>
    <s v="OFJ2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1110"/>
    <s v="En línea"/>
  </r>
  <r>
    <s v="04148012"/>
    <s v="01/02/2025"/>
    <s v="13:12"/>
    <s v="OFJ2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5322"/>
    <s v="En línea"/>
  </r>
  <r>
    <s v="03538382"/>
    <s v="01/02/2025"/>
    <s v="16:44"/>
    <s v="OFL1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1660"/>
    <s v="En línea"/>
  </r>
  <r>
    <s v="03538386"/>
    <s v="01/02/2025"/>
    <s v="16:50"/>
    <s v="DDW7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2499"/>
    <s v="En línea"/>
  </r>
  <r>
    <s v="04148639"/>
    <s v="01/02/2025"/>
    <s v="21:55"/>
    <s v="LBM28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9566"/>
    <s v="En línea"/>
  </r>
  <r>
    <s v="04148632"/>
    <s v="01/02/2025"/>
    <s v="21:47"/>
    <s v="OFZ2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5044"/>
    <s v="En línea"/>
  </r>
  <r>
    <s v="04148099"/>
    <s v="01/02/2025"/>
    <s v="14:22"/>
    <s v="OFZ09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5197"/>
    <s v="En línea"/>
  </r>
  <r>
    <s v="01656463"/>
    <s v="01/02/2025"/>
    <s v="11:10"/>
    <s v="LIS858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6004"/>
    <s v="En línea"/>
  </r>
  <r>
    <s v="01656263"/>
    <s v="01/02/2025"/>
    <s v="06:45"/>
    <s v="OKZ871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65479"/>
    <s v="En línea"/>
  </r>
  <r>
    <s v="04147982"/>
    <s v="01/02/2025"/>
    <s v="12:52"/>
    <s v="OLO615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75439"/>
    <s v="En línea"/>
  </r>
  <r>
    <s v="02607250"/>
    <s v="01/02/2025"/>
    <s v="04:03"/>
    <s v="OKZ786"/>
    <x v="0"/>
    <s v="BOGOTÁ, D.C."/>
    <x v="0"/>
    <x v="1"/>
    <n v="81680"/>
    <n v="8"/>
    <n v="10210"/>
    <n v="10210"/>
    <s v="1000800910551005"/>
    <n v="10510.43"/>
    <n v="84083.44"/>
    <x v="10"/>
    <x v="1"/>
    <x v="17"/>
    <n v="1005"/>
    <n v="10008009"/>
    <s v="SABANA"/>
    <n v="1055"/>
    <s v="Combustibles"/>
    <s v="0040007354"/>
    <x v="0"/>
    <s v="112876"/>
    <s v="En línea"/>
  </r>
  <r>
    <s v="01656107"/>
    <s v="01/02/2025"/>
    <s v="02:32"/>
    <s v="GCX105"/>
    <x v="0"/>
    <s v="BOGOTÁ, D.C."/>
    <x v="0"/>
    <x v="1"/>
    <n v="40840"/>
    <n v="4"/>
    <n v="10210"/>
    <n v="1021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45297"/>
    <s v="En línea"/>
  </r>
  <r>
    <s v="02607203"/>
    <s v="01/02/2025"/>
    <s v="02:25"/>
    <s v="GCX056"/>
    <x v="0"/>
    <s v="BOGOTÁ, D.C."/>
    <x v="0"/>
    <x v="1"/>
    <n v="40840"/>
    <n v="4"/>
    <n v="10210"/>
    <n v="1021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7218"/>
    <s v="En línea"/>
  </r>
  <r>
    <s v="48836703"/>
    <s v="01/02/2025"/>
    <s v="12:38"/>
    <s v="LHE55F"/>
    <x v="0"/>
    <s v="BOGOTÁ, D.C."/>
    <x v="0"/>
    <x v="0"/>
    <n v="24000"/>
    <n v="1.5"/>
    <n v="16000"/>
    <n v="16000"/>
    <s v="1000800918831005"/>
    <n v="16129.73"/>
    <n v="24194.595000000001"/>
    <x v="46"/>
    <x v="1"/>
    <x v="16"/>
    <n v="1005"/>
    <n v="10008009"/>
    <s v="SABANA"/>
    <n v="1883"/>
    <s v="Combustibles"/>
    <s v="0040007354"/>
    <x v="0"/>
    <s v="12250"/>
    <s v="En línea"/>
  </r>
  <r>
    <s v="02607138"/>
    <s v="01/02/2025"/>
    <s v="00:24"/>
    <s v="OGG05E"/>
    <x v="0"/>
    <s v="BOGOTÁ, D.C."/>
    <x v="0"/>
    <x v="0"/>
    <n v="22890"/>
    <n v="1.5"/>
    <n v="15260"/>
    <n v="152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4379"/>
    <s v="En línea"/>
  </r>
  <r>
    <s v="03537919"/>
    <s v="01/02/2025"/>
    <s v="01:12"/>
    <s v="OFZ21E"/>
    <x v="0"/>
    <s v="BOGOTÁ, D.C."/>
    <x v="0"/>
    <x v="0"/>
    <n v="22890"/>
    <n v="1.5"/>
    <n v="15260"/>
    <n v="152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4388"/>
    <s v="En línea"/>
  </r>
  <r>
    <s v="02607201"/>
    <s v="01/02/2025"/>
    <s v="02:23"/>
    <s v="OJX090"/>
    <x v="0"/>
    <s v="BOGOTÁ, D.C."/>
    <x v="0"/>
    <x v="0"/>
    <n v="76300"/>
    <n v="5"/>
    <n v="15260"/>
    <n v="15260"/>
    <s v="1000800910551005"/>
    <n v="16129.73"/>
    <n v="80648.649999999994"/>
    <x v="10"/>
    <x v="1"/>
    <x v="17"/>
    <n v="1005"/>
    <n v="10008009"/>
    <s v="SABANA"/>
    <n v="1055"/>
    <s v="Combustibles"/>
    <s v="0040007354"/>
    <x v="0"/>
    <s v="191819"/>
    <s v="En línea"/>
  </r>
  <r>
    <s v="01648364"/>
    <s v="01/02/2025"/>
    <s v="11:18"/>
    <s v="OAP50E"/>
    <x v="0"/>
    <s v="BOGOTÁ, D.C."/>
    <x v="0"/>
    <x v="0"/>
    <n v="31380"/>
    <n v="2"/>
    <n v="15690"/>
    <n v="15690"/>
    <s v="1000800920461005"/>
    <n v="16129.73"/>
    <n v="32259.46"/>
    <x v="2"/>
    <x v="1"/>
    <x v="16"/>
    <n v="1005"/>
    <n v="10008009"/>
    <s v="SABANA"/>
    <n v="2046"/>
    <s v="Combustibles"/>
    <s v="0040007354"/>
    <x v="0"/>
    <s v="36613"/>
    <s v="En línea"/>
  </r>
  <r>
    <s v="01648372"/>
    <s v="01/02/2025"/>
    <s v="11:29"/>
    <s v="DDY76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9775"/>
    <s v="En línea"/>
  </r>
  <r>
    <s v="02716264"/>
    <s v="01/02/2025"/>
    <s v="15:17"/>
    <s v="OFQ68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6009"/>
    <s v="En línea"/>
  </r>
  <r>
    <s v="02716329"/>
    <s v="01/02/2025"/>
    <s v="16:47"/>
    <s v="OFQ72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4318"/>
    <s v="En línea"/>
  </r>
  <r>
    <s v="02716600"/>
    <s v="01/02/2025"/>
    <s v="23:08"/>
    <s v="OFZ34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9797"/>
    <s v="En línea"/>
  </r>
  <r>
    <s v="01648758"/>
    <s v="01/02/2025"/>
    <s v="20:07"/>
    <s v="OFM69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3434"/>
    <s v="En línea"/>
  </r>
  <r>
    <s v="01648869"/>
    <s v="01/02/2025"/>
    <s v="22:59"/>
    <s v="OFM61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3319"/>
    <s v="En línea"/>
  </r>
  <r>
    <s v="01648879"/>
    <s v="01/02/2025"/>
    <s v="23:43"/>
    <s v="DDZ76E"/>
    <x v="0"/>
    <s v="BOGOTÁ, D.C."/>
    <x v="0"/>
    <x v="0"/>
    <n v="21463.919999999998"/>
    <n v="1.3680000000000001"/>
    <n v="15690"/>
    <n v="15690"/>
    <s v="1000800920461005"/>
    <n v="16129.73"/>
    <n v="22065.47064"/>
    <x v="2"/>
    <x v="1"/>
    <x v="16"/>
    <n v="1005"/>
    <n v="10008009"/>
    <s v="SABANA"/>
    <n v="2046"/>
    <s v="Combustibles"/>
    <s v="0040007354"/>
    <x v="0"/>
    <s v="62084"/>
    <s v="En línea"/>
  </r>
  <r>
    <s v="02716535"/>
    <s v="01/02/2025"/>
    <s v="21:14"/>
    <s v="OAM91E"/>
    <x v="0"/>
    <s v="BOGOTÁ, D.C."/>
    <x v="0"/>
    <x v="0"/>
    <n v="15690"/>
    <n v="1"/>
    <n v="15690"/>
    <n v="15690"/>
    <s v="1000800920461005"/>
    <n v="16129.73"/>
    <n v="16129.73"/>
    <x v="2"/>
    <x v="1"/>
    <x v="16"/>
    <n v="1005"/>
    <n v="10008009"/>
    <s v="SABANA"/>
    <n v="2046"/>
    <s v="Combustibles"/>
    <s v="0040007354"/>
    <x v="0"/>
    <s v="58038"/>
    <s v="En línea"/>
  </r>
  <r>
    <s v="02716577"/>
    <s v="01/02/2025"/>
    <s v="22:24"/>
    <s v="OFZ42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67027"/>
    <s v="En línea"/>
  </r>
  <r>
    <s v="02716597"/>
    <s v="01/02/2025"/>
    <s v="23:04"/>
    <s v="DDT29E"/>
    <x v="0"/>
    <s v="BOGOTÁ, D.C."/>
    <x v="0"/>
    <x v="0"/>
    <n v="19345.77"/>
    <n v="1.2330000000000001"/>
    <n v="15690"/>
    <n v="15690"/>
    <s v="1000800920461005"/>
    <n v="16129.73"/>
    <n v="19887.95709"/>
    <x v="2"/>
    <x v="1"/>
    <x v="16"/>
    <n v="1005"/>
    <n v="10008009"/>
    <s v="SABANA"/>
    <n v="2046"/>
    <s v="Combustibles"/>
    <s v="0040007354"/>
    <x v="0"/>
    <s v="72869"/>
    <s v="En línea"/>
  </r>
  <r>
    <s v="48840008"/>
    <s v="01/02/2025"/>
    <s v="14:41"/>
    <s v="OAM87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57453"/>
    <s v="En línea"/>
  </r>
  <r>
    <s v="48842110"/>
    <s v="01/02/2025"/>
    <s v="16:01"/>
    <s v="OFN16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54772"/>
    <s v="En línea"/>
  </r>
  <r>
    <s v="48847327"/>
    <s v="01/02/2025"/>
    <s v="20:04"/>
    <s v="ODT171"/>
    <x v="0"/>
    <s v="BOGOTÁ, D.C."/>
    <x v="0"/>
    <x v="0"/>
    <n v="81216.240000000005"/>
    <n v="5.0010000000000003"/>
    <n v="16240"/>
    <n v="16240"/>
    <s v="1000800935401005"/>
    <n v="16129.73"/>
    <n v="80664.779730000009"/>
    <x v="32"/>
    <x v="1"/>
    <x v="16"/>
    <n v="1005"/>
    <n v="10008009"/>
    <s v="SABANA"/>
    <n v="3540"/>
    <s v="Combustibles"/>
    <s v="0040007354"/>
    <x v="0"/>
    <s v="176734"/>
    <s v="En línea"/>
  </r>
  <r>
    <s v="48847358"/>
    <s v="01/02/2025"/>
    <s v="20:06"/>
    <s v="LHE36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0491"/>
    <s v="En línea"/>
  </r>
  <r>
    <s v="48841567"/>
    <s v="01/02/2025"/>
    <s v="15:39"/>
    <s v="OJX014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209128"/>
    <s v="En línea"/>
  </r>
  <r>
    <s v="48837142"/>
    <s v="01/02/2025"/>
    <s v="12:55"/>
    <s v="LIS769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35059"/>
    <s v="En línea"/>
  </r>
  <r>
    <s v="48845479"/>
    <s v="01/02/2025"/>
    <s v="18:27"/>
    <s v="LIT075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5898"/>
    <s v="En línea"/>
  </r>
  <r>
    <s v="48843003"/>
    <s v="01/02/2025"/>
    <s v="16:37"/>
    <s v="OKZ592"/>
    <x v="0"/>
    <s v="BOGOTÁ, D.C."/>
    <x v="0"/>
    <x v="1"/>
    <n v="73570"/>
    <n v="7"/>
    <n v="10510"/>
    <n v="10510"/>
    <s v="1000800935401005"/>
    <n v="10510.43"/>
    <n v="73573.010000000009"/>
    <x v="32"/>
    <x v="1"/>
    <x v="16"/>
    <n v="1005"/>
    <n v="10008009"/>
    <s v="SABANA"/>
    <n v="3540"/>
    <s v="Combustibles"/>
    <s v="0040007354"/>
    <x v="0"/>
    <s v="160235"/>
    <s v="En línea"/>
  </r>
  <r>
    <s v="48849105"/>
    <s v="01/02/2025"/>
    <s v="22:12"/>
    <s v="OLN213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38404"/>
    <s v="En línea"/>
  </r>
  <r>
    <s v="48829453"/>
    <s v="01/02/2025"/>
    <s v="08:41"/>
    <s v="LHE42F"/>
    <x v="0"/>
    <s v="BOGOTÁ, D.C."/>
    <x v="0"/>
    <x v="0"/>
    <n v="24210"/>
    <n v="1.5"/>
    <n v="16140"/>
    <n v="161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7319"/>
    <s v="En línea"/>
  </r>
  <r>
    <s v="48824402"/>
    <s v="01/02/2025"/>
    <s v="06:20"/>
    <s v="OJX022"/>
    <x v="0"/>
    <s v="BOGOTÁ, D.C."/>
    <x v="0"/>
    <x v="0"/>
    <n v="64560"/>
    <n v="4"/>
    <n v="16140"/>
    <n v="161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66258"/>
    <s v="En línea"/>
  </r>
  <r>
    <s v="48833973"/>
    <s v="01/02/2025"/>
    <s v="11:02"/>
    <s v="OLN145"/>
    <x v="0"/>
    <s v="BOGOTÁ, D.C."/>
    <x v="0"/>
    <x v="0"/>
    <n v="58329.96"/>
    <n v="3.6139999999999999"/>
    <n v="16140"/>
    <n v="16140"/>
    <s v="1000800935401005"/>
    <n v="16129.73"/>
    <n v="58292.844219999999"/>
    <x v="32"/>
    <x v="1"/>
    <x v="16"/>
    <n v="1005"/>
    <n v="10008009"/>
    <s v="SABANA"/>
    <n v="3540"/>
    <s v="Combustibles"/>
    <s v="0040007354"/>
    <x v="0"/>
    <s v="133328"/>
    <s v="En línea"/>
  </r>
  <r>
    <s v="48829232"/>
    <s v="01/02/2025"/>
    <s v="08:36"/>
    <s v="OLO317"/>
    <x v="0"/>
    <s v="BOGOTÁ, D.C."/>
    <x v="0"/>
    <x v="0"/>
    <n v="64560"/>
    <n v="4"/>
    <n v="16140"/>
    <n v="161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15785"/>
    <s v="En línea"/>
  </r>
  <r>
    <s v="48831687"/>
    <s v="01/02/2025"/>
    <s v="09:46"/>
    <s v="LHE63F"/>
    <x v="0"/>
    <s v="BOGOTÁ, D.C."/>
    <x v="0"/>
    <x v="0"/>
    <n v="24210"/>
    <n v="1.5"/>
    <n v="16140"/>
    <n v="161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4542"/>
    <s v="En línea"/>
  </r>
  <r>
    <s v="02281270"/>
    <s v="01/02/2025"/>
    <s v="20:30"/>
    <s v="DDP11E"/>
    <x v="0"/>
    <s v="BOGOTÁ, D.C."/>
    <x v="0"/>
    <x v="0"/>
    <n v="24135"/>
    <n v="1.5"/>
    <n v="16090"/>
    <n v="16090"/>
    <s v="1000800919041005"/>
    <n v="16129.73"/>
    <n v="24194.595000000001"/>
    <x v="37"/>
    <x v="1"/>
    <x v="16"/>
    <n v="1005"/>
    <n v="10008009"/>
    <s v="SABANA"/>
    <n v="1904"/>
    <s v="Combustibles"/>
    <s v="0040007354"/>
    <x v="0"/>
    <s v="97412"/>
    <s v="En línea"/>
  </r>
  <r>
    <s v="48821178"/>
    <s v="01/02/2025"/>
    <s v="01:23"/>
    <s v="DDP57E"/>
    <x v="0"/>
    <s v="BOGOTÁ, D.C."/>
    <x v="0"/>
    <x v="0"/>
    <n v="23985"/>
    <n v="1.5"/>
    <n v="15990"/>
    <n v="1599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49796"/>
    <s v="En línea"/>
  </r>
  <r>
    <s v="48821562"/>
    <s v="01/02/2025"/>
    <s v="02:15"/>
    <s v="OGB69E"/>
    <x v="0"/>
    <s v="BOGOTÁ, D.C."/>
    <x v="0"/>
    <x v="0"/>
    <n v="23985"/>
    <n v="1.5"/>
    <n v="15990"/>
    <n v="1599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64171"/>
    <s v="En línea"/>
  </r>
  <r>
    <s v="02782226"/>
    <s v="01/02/2025"/>
    <s v="08:59"/>
    <s v="OFM10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2287"/>
    <s v="En línea"/>
  </r>
  <r>
    <s v="02782365"/>
    <s v="01/02/2025"/>
    <s v="11:12"/>
    <s v="OFP61E"/>
    <x v="0"/>
    <s v="BOGOTÁ, D.C."/>
    <x v="0"/>
    <x v="0"/>
    <n v="21338.400000000001"/>
    <n v="1.36"/>
    <n v="15690"/>
    <n v="15690"/>
    <s v="1000800911041005"/>
    <n v="16129.73"/>
    <n v="21936.432800000002"/>
    <x v="29"/>
    <x v="1"/>
    <x v="17"/>
    <n v="1005"/>
    <n v="10008009"/>
    <s v="SABANA"/>
    <n v="1104"/>
    <s v="Combustibles"/>
    <s v="0040007354"/>
    <x v="0"/>
    <s v="49509"/>
    <s v="En línea"/>
  </r>
  <r>
    <s v="02782338"/>
    <s v="01/02/2025"/>
    <s v="10:40"/>
    <s v="DDS3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0549"/>
    <s v="En línea"/>
  </r>
  <r>
    <s v="02782601"/>
    <s v="01/02/2025"/>
    <s v="14:39"/>
    <s v="OFP3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5493"/>
    <s v="En línea"/>
  </r>
  <r>
    <s v="02782607"/>
    <s v="01/02/2025"/>
    <s v="14:43"/>
    <s v="DDQ28E"/>
    <x v="0"/>
    <s v="BOGOTÁ, D.C."/>
    <x v="0"/>
    <x v="0"/>
    <n v="15690"/>
    <n v="1"/>
    <n v="15690"/>
    <n v="15690"/>
    <s v="1000800911041005"/>
    <n v="16129.73"/>
    <n v="16129.73"/>
    <x v="29"/>
    <x v="1"/>
    <x v="17"/>
    <n v="1005"/>
    <n v="10008009"/>
    <s v="SABANA"/>
    <n v="1104"/>
    <s v="Combustibles"/>
    <s v="0040007354"/>
    <x v="0"/>
    <s v="46167"/>
    <s v="En línea"/>
  </r>
  <r>
    <s v="02782724"/>
    <s v="01/02/2025"/>
    <s v="16:15"/>
    <s v="OFM3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29244"/>
    <s v="En línea"/>
  </r>
  <r>
    <s v="02783138"/>
    <s v="01/02/2025"/>
    <s v="22:53"/>
    <s v="OFX96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6343"/>
    <s v="En línea"/>
  </r>
  <r>
    <s v="02782875"/>
    <s v="01/02/2025"/>
    <s v="18:18"/>
    <s v="OFO70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4043"/>
    <s v="En línea"/>
  </r>
  <r>
    <s v="2350150"/>
    <s v="01/02/2025"/>
    <s v="22:17"/>
    <s v="LIS990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21979"/>
    <s v="En línea"/>
  </r>
  <r>
    <s v="2349065"/>
    <s v="01/02/2025"/>
    <s v="01:15"/>
    <s v="OFW61E"/>
    <x v="0"/>
    <s v="BOGOTÁ, D.C."/>
    <x v="0"/>
    <x v="0"/>
    <n v="23674.5"/>
    <n v="1.5"/>
    <n v="15783"/>
    <n v="15783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7986"/>
    <s v="En línea"/>
  </r>
  <r>
    <s v="2349390"/>
    <s v="01/02/2025"/>
    <s v="09:56"/>
    <s v="OAN25E"/>
    <x v="0"/>
    <s v="BOGOTÁ, D.C."/>
    <x v="0"/>
    <x v="0"/>
    <n v="15783"/>
    <n v="1"/>
    <n v="15783"/>
    <n v="15783"/>
    <s v="1000800923381005"/>
    <n v="16129.73"/>
    <n v="16129.73"/>
    <x v="8"/>
    <x v="1"/>
    <x v="16"/>
    <n v="1005"/>
    <n v="10008009"/>
    <s v="SABANA"/>
    <n v="2338"/>
    <s v="Combustibles"/>
    <s v="0040007354"/>
    <x v="0"/>
    <s v="62017"/>
    <s v="En línea"/>
  </r>
  <r>
    <s v="2349112"/>
    <s v="01/02/2025"/>
    <s v="05:20"/>
    <s v="DDP38E"/>
    <x v="0"/>
    <s v="BOGOTÁ, D.C."/>
    <x v="0"/>
    <x v="0"/>
    <n v="23674.5"/>
    <n v="1.5"/>
    <n v="15783"/>
    <n v="15783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49539"/>
    <s v="En línea"/>
  </r>
  <r>
    <s v="02851565"/>
    <s v="01/02/2025"/>
    <s v="20:43"/>
    <s v="OFJ42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71800"/>
    <s v="En línea"/>
  </r>
  <r>
    <s v="011008804"/>
    <s v="01/02/2025"/>
    <s v="21:07"/>
    <s v="OFY11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73240"/>
    <s v="En línea"/>
  </r>
  <r>
    <s v="011008850"/>
    <s v="01/02/2025"/>
    <s v="23:52"/>
    <s v="OFY22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73757"/>
    <s v="En línea"/>
  </r>
  <r>
    <s v="02851259"/>
    <s v="01/02/2025"/>
    <s v="14:34"/>
    <s v="OFY26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101164"/>
    <s v="En línea"/>
  </r>
  <r>
    <s v="02851138"/>
    <s v="01/02/2025"/>
    <s v="11:47"/>
    <s v="OAP45E"/>
    <x v="0"/>
    <s v="BOGOTÁ, D.C."/>
    <x v="0"/>
    <x v="0"/>
    <n v="30920"/>
    <n v="2"/>
    <n v="15460"/>
    <n v="15460"/>
    <s v="100080099281005"/>
    <n v="16129.73"/>
    <n v="32259.46"/>
    <x v="4"/>
    <x v="1"/>
    <x v="17"/>
    <n v="1005"/>
    <n v="10008009"/>
    <s v="SABANA"/>
    <n v="928"/>
    <s v="Combustibles"/>
    <s v="0040007354"/>
    <x v="0"/>
    <s v="81460"/>
    <s v="En línea"/>
  </r>
  <r>
    <s v="01334296"/>
    <s v="01/02/2025"/>
    <s v="10:44"/>
    <s v="OFV25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85060"/>
    <s v="En línea"/>
  </r>
  <r>
    <s v="04360146"/>
    <s v="01/02/2025"/>
    <s v="12:06"/>
    <s v="ODT186"/>
    <x v="0"/>
    <s v="BOGOTÁ, D.C."/>
    <x v="0"/>
    <x v="0"/>
    <n v="76950"/>
    <n v="5"/>
    <n v="15390"/>
    <n v="15390"/>
    <s v="1000800921601005"/>
    <n v="16129.73"/>
    <n v="80648.649999999994"/>
    <x v="23"/>
    <x v="1"/>
    <x v="16"/>
    <n v="1005"/>
    <n v="10008009"/>
    <s v="SABANA"/>
    <n v="2160"/>
    <s v="Combustibles"/>
    <s v="0040007354"/>
    <x v="0"/>
    <s v="174810"/>
    <s v="En línea"/>
  </r>
  <r>
    <s v="03171228"/>
    <s v="01/02/2025"/>
    <s v="08:47"/>
    <s v="JQV242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23293"/>
    <s v="En línea"/>
  </r>
  <r>
    <s v="03171421"/>
    <s v="01/02/2025"/>
    <s v="21:50"/>
    <s v="LIS822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49175"/>
    <s v="En línea"/>
  </r>
  <r>
    <s v="04331540"/>
    <s v="01/02/2025"/>
    <s v="22:06"/>
    <s v="LIS748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63052"/>
    <s v="En línea"/>
  </r>
  <r>
    <s v="02669586"/>
    <s v="01/02/2025"/>
    <s v="02:16"/>
    <s v="GCW994"/>
    <x v="0"/>
    <s v="BOGOTÁ, D.C."/>
    <x v="0"/>
    <x v="1"/>
    <n v="40720"/>
    <n v="4"/>
    <n v="10180"/>
    <n v="10180"/>
    <s v="1000800910611005"/>
    <n v="10510.43"/>
    <n v="42041.72"/>
    <x v="15"/>
    <x v="1"/>
    <x v="17"/>
    <n v="1005"/>
    <n v="10008009"/>
    <s v="SABANA"/>
    <n v="1061"/>
    <s v="Combustibles"/>
    <s v="0040007354"/>
    <x v="0"/>
    <s v="95011"/>
    <s v="En línea"/>
  </r>
  <r>
    <s v="01679219"/>
    <s v="01/02/2025"/>
    <s v="01:32"/>
    <s v="OFT34E"/>
    <x v="0"/>
    <s v="BOGOTÁ, D.C."/>
    <x v="0"/>
    <x v="0"/>
    <n v="22920"/>
    <n v="1.5"/>
    <n v="15280"/>
    <n v="152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35121"/>
    <s v="En línea"/>
  </r>
  <r>
    <s v="02453458"/>
    <s v="01/02/2025"/>
    <s v="09:19"/>
    <s v="OKZ594"/>
    <x v="0"/>
    <s v="BOGOTÁ, D.C."/>
    <x v="0"/>
    <x v="1"/>
    <n v="82640"/>
    <n v="8"/>
    <n v="10330"/>
    <n v="10330"/>
    <s v="1000800910671005"/>
    <n v="10510.43"/>
    <n v="84083.44"/>
    <x v="36"/>
    <x v="1"/>
    <x v="17"/>
    <n v="1005"/>
    <n v="10008009"/>
    <s v="SABANA"/>
    <n v="1067"/>
    <s v="Combustibles"/>
    <s v="0040007354"/>
    <x v="0"/>
    <s v="61167"/>
    <s v="En línea"/>
  </r>
  <r>
    <s v="01555694"/>
    <s v="01/02/2025"/>
    <s v="12:02"/>
    <s v="GCX003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01005"/>
    <s v="En línea"/>
  </r>
  <r>
    <s v="02453761"/>
    <s v="01/02/2025"/>
    <s v="16:56"/>
    <s v="GCX005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9500"/>
    <s v="En línea"/>
  </r>
  <r>
    <s v="01555367"/>
    <s v="01/02/2025"/>
    <s v="04:02"/>
    <s v="OLO581"/>
    <x v="0"/>
    <s v="BOGOTÁ, D.C."/>
    <x v="0"/>
    <x v="1"/>
    <n v="41120"/>
    <n v="4"/>
    <n v="10280"/>
    <n v="1028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21792"/>
    <s v="En línea"/>
  </r>
  <r>
    <s v="01306194"/>
    <s v="01/02/2025"/>
    <s v="20:58"/>
    <s v="GCX145"/>
    <x v="2"/>
    <s v="BOGOTÁ, D.C."/>
    <x v="0"/>
    <x v="1"/>
    <n v="102822.48"/>
    <n v="9.7739999999999991"/>
    <n v="10520"/>
    <n v="10520"/>
    <s v="100080091930267"/>
    <n v="10697.3"/>
    <n v="104555.41019999998"/>
    <x v="25"/>
    <x v="1"/>
    <x v="19"/>
    <n v="267"/>
    <n v="10008009"/>
    <s v="SABANA"/>
    <n v="1930"/>
    <s v="Combustibles"/>
    <s v="0040006107"/>
    <x v="0"/>
    <s v="49386"/>
    <s v="En línea"/>
  </r>
  <r>
    <s v="03118604"/>
    <s v="01/02/2025"/>
    <s v="15:57"/>
    <s v="OFJ33E"/>
    <x v="0"/>
    <s v="BOGOTÁ, D.C."/>
    <x v="0"/>
    <x v="0"/>
    <n v="23685"/>
    <n v="1.5"/>
    <n v="15790"/>
    <n v="157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65632"/>
    <s v="En línea"/>
  </r>
  <r>
    <s v="03118766"/>
    <s v="01/02/2025"/>
    <s v="22:16"/>
    <s v="OJX104"/>
    <x v="0"/>
    <s v="BOGOTÁ, D.C."/>
    <x v="0"/>
    <x v="0"/>
    <n v="63160"/>
    <n v="4"/>
    <n v="15790"/>
    <n v="15790"/>
    <s v="1000800923041005"/>
    <n v="16129.73"/>
    <n v="64518.92"/>
    <x v="0"/>
    <x v="1"/>
    <x v="16"/>
    <n v="1005"/>
    <n v="10008009"/>
    <s v="SABANA"/>
    <n v="2304"/>
    <s v="Combustibles"/>
    <s v="0040007354"/>
    <x v="0"/>
    <s v="256000"/>
    <s v="En línea"/>
  </r>
  <r>
    <s v="02376390"/>
    <s v="01/02/2025"/>
    <s v="19:37"/>
    <s v="OAN61E"/>
    <x v="0"/>
    <s v="BOGOTÁ, D.C."/>
    <x v="0"/>
    <x v="0"/>
    <n v="15390"/>
    <n v="1"/>
    <n v="15390"/>
    <n v="15390"/>
    <s v="1000800914191005"/>
    <n v="16129.73"/>
    <n v="16129.73"/>
    <x v="3"/>
    <x v="1"/>
    <x v="17"/>
    <n v="1005"/>
    <n v="10008009"/>
    <s v="SABANA"/>
    <n v="1419"/>
    <s v="Combustibles"/>
    <s v="0040007354"/>
    <x v="0"/>
    <s v="65843"/>
    <s v="En línea"/>
  </r>
  <r>
    <s v="02376340"/>
    <s v="01/02/2025"/>
    <s v="18:20"/>
    <s v="GCX043"/>
    <x v="0"/>
    <s v="BOGOTÁ, D.C."/>
    <x v="0"/>
    <x v="0"/>
    <n v="61560"/>
    <n v="4"/>
    <n v="15390"/>
    <n v="15390"/>
    <s v="1000800914191005"/>
    <n v="16129.73"/>
    <n v="64518.92"/>
    <x v="3"/>
    <x v="1"/>
    <x v="17"/>
    <n v="1005"/>
    <n v="10008009"/>
    <s v="SABANA"/>
    <n v="1419"/>
    <s v="Combustibles"/>
    <s v="0040007354"/>
    <x v="0"/>
    <s v="95566"/>
    <s v="En línea"/>
  </r>
  <r>
    <s v="02851411"/>
    <s v="01/02/2025"/>
    <s v="17:31"/>
    <s v="OKZ863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217150"/>
    <s v="En línea"/>
  </r>
  <r>
    <s v="02851489"/>
    <s v="01/02/2025"/>
    <s v="18:57"/>
    <s v="JQU992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99499"/>
    <s v="En línea"/>
  </r>
  <r>
    <s v="01335306"/>
    <s v="01/02/2025"/>
    <s v="22:47"/>
    <s v="JQV200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53621"/>
    <s v="En línea"/>
  </r>
  <r>
    <s v="48830758"/>
    <s v="01/02/2025"/>
    <s v="09:19"/>
    <s v="LIS760"/>
    <x v="0"/>
    <s v="BOGOTÁ, D.C."/>
    <x v="0"/>
    <x v="1"/>
    <n v="41840"/>
    <n v="4"/>
    <n v="10460"/>
    <n v="10460"/>
    <s v="1000800935401005"/>
    <n v="10510.43"/>
    <n v="42041.72"/>
    <x v="32"/>
    <x v="1"/>
    <x v="16"/>
    <n v="1005"/>
    <n v="10008009"/>
    <s v="SABANA"/>
    <n v="3540"/>
    <s v="Combustibles"/>
    <s v="0040007354"/>
    <x v="0"/>
    <s v="20227"/>
    <s v="En línea"/>
  </r>
  <r>
    <s v="02337367"/>
    <s v="01/02/2025"/>
    <s v="01:36"/>
    <s v="OGF90E"/>
    <x v="0"/>
    <s v="BOGOTÁ, D.C."/>
    <x v="0"/>
    <x v="0"/>
    <n v="23040"/>
    <n v="1.5"/>
    <n v="15360"/>
    <n v="153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86872"/>
    <s v="En línea"/>
  </r>
  <r>
    <s v="02494822"/>
    <s v="01/02/2025"/>
    <s v="22:12"/>
    <s v="LHF30F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28483"/>
    <s v="En línea"/>
  </r>
  <r>
    <s v="03545898"/>
    <s v="01/02/2025"/>
    <s v="18:36"/>
    <s v="OFO77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61168"/>
    <s v="En línea"/>
  </r>
  <r>
    <s v="02494676"/>
    <s v="01/02/2025"/>
    <s v="18:29"/>
    <s v="LIS730"/>
    <x v="0"/>
    <s v="BOGOTÁ, D.C."/>
    <x v="0"/>
    <x v="0"/>
    <n v="46050"/>
    <n v="3"/>
    <n v="15350"/>
    <n v="15350"/>
    <s v="1000800910481005"/>
    <n v="16129.73"/>
    <n v="48389.19"/>
    <x v="11"/>
    <x v="1"/>
    <x v="17"/>
    <n v="1005"/>
    <n v="10008009"/>
    <s v="SABANA"/>
    <n v="1048"/>
    <s v="Combustibles"/>
    <s v="0040007354"/>
    <x v="0"/>
    <s v="46722"/>
    <s v="En línea"/>
  </r>
  <r>
    <s v="02494835"/>
    <s v="01/02/2025"/>
    <s v="22:38"/>
    <s v="OGB33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54448"/>
    <s v="En línea"/>
  </r>
  <r>
    <s v="01429049"/>
    <s v="01/02/2025"/>
    <s v="09:26"/>
    <s v="OFQ02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44319"/>
    <s v="En línea"/>
  </r>
  <r>
    <s v="02417426"/>
    <s v="01/02/2025"/>
    <s v="06:39"/>
    <s v="OFQ24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64680"/>
    <s v="En línea"/>
  </r>
  <r>
    <s v="01429262"/>
    <s v="01/02/2025"/>
    <s v="14:06"/>
    <s v="LHE48F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18861"/>
    <s v="En línea"/>
  </r>
  <r>
    <s v="01429521"/>
    <s v="01/02/2025"/>
    <s v="19:46"/>
    <s v="DDP70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64667"/>
    <s v="En línea"/>
  </r>
  <r>
    <s v="02669757"/>
    <s v="01/02/2025"/>
    <s v="08:07"/>
    <s v="OFL35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77538"/>
    <s v="En línea"/>
  </r>
  <r>
    <s v="01679464"/>
    <s v="01/02/2025"/>
    <s v="09:14"/>
    <s v="DDY16E"/>
    <x v="0"/>
    <s v="BOGOTÁ, D.C."/>
    <x v="0"/>
    <x v="0"/>
    <n v="15380"/>
    <n v="1"/>
    <n v="15380"/>
    <n v="15380"/>
    <s v="1000800910611005"/>
    <n v="16129.73"/>
    <n v="16129.73"/>
    <x v="15"/>
    <x v="1"/>
    <x v="17"/>
    <n v="1005"/>
    <n v="10008009"/>
    <s v="SABANA"/>
    <n v="1061"/>
    <s v="Combustibles"/>
    <s v="0040007354"/>
    <x v="0"/>
    <s v="64087"/>
    <s v="En línea"/>
  </r>
  <r>
    <s v="01429452"/>
    <s v="01/02/2025"/>
    <s v="18:19"/>
    <s v="OKZ792"/>
    <x v="0"/>
    <s v="BOGOTÁ, D.C."/>
    <x v="0"/>
    <x v="1"/>
    <n v="73220"/>
    <n v="7"/>
    <n v="10460"/>
    <n v="10460"/>
    <s v="1000800910681005"/>
    <n v="10510.43"/>
    <n v="73573.010000000009"/>
    <x v="16"/>
    <x v="1"/>
    <x v="17"/>
    <n v="1005"/>
    <n v="10008009"/>
    <s v="SABANA"/>
    <n v="1068"/>
    <s v="Combustibles"/>
    <s v="0040007354"/>
    <x v="0"/>
    <s v="126500"/>
    <s v="En línea"/>
  </r>
  <r>
    <s v="02417981"/>
    <s v="01/02/2025"/>
    <s v="21:44"/>
    <s v="OLN237"/>
    <x v="0"/>
    <s v="BOGOTÁ, D.C."/>
    <x v="0"/>
    <x v="1"/>
    <n v="41840"/>
    <n v="4"/>
    <n v="10460"/>
    <n v="10460"/>
    <s v="1000800910681005"/>
    <n v="10510.43"/>
    <n v="42041.72"/>
    <x v="16"/>
    <x v="1"/>
    <x v="17"/>
    <n v="1005"/>
    <n v="10008009"/>
    <s v="SABANA"/>
    <n v="1068"/>
    <s v="Combustibles"/>
    <s v="0040007354"/>
    <x v="0"/>
    <s v="148650"/>
    <s v="En línea"/>
  </r>
  <r>
    <s v="02781886"/>
    <s v="01/02/2025"/>
    <s v="00:32"/>
    <s v="OFX87E"/>
    <x v="0"/>
    <s v="BOGOTÁ, D.C."/>
    <x v="0"/>
    <x v="0"/>
    <n v="23385"/>
    <n v="1.5"/>
    <n v="15590"/>
    <n v="155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3256"/>
    <s v="En línea"/>
  </r>
  <r>
    <s v="02781923"/>
    <s v="01/02/2025"/>
    <s v="01:53"/>
    <s v="OFP22E"/>
    <x v="0"/>
    <s v="BOGOTÁ, D.C."/>
    <x v="0"/>
    <x v="0"/>
    <n v="23385"/>
    <n v="1.5"/>
    <n v="15590"/>
    <n v="155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6771"/>
    <s v="En línea"/>
  </r>
  <r>
    <s v="02781932"/>
    <s v="01/02/2025"/>
    <s v="02:21"/>
    <s v="OFM04E"/>
    <x v="0"/>
    <s v="BOGOTÁ, D.C."/>
    <x v="0"/>
    <x v="0"/>
    <n v="23385"/>
    <n v="1.5"/>
    <n v="15590"/>
    <n v="155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35965"/>
    <s v="En línea"/>
  </r>
  <r>
    <s v="03251709"/>
    <s v="01/02/2025"/>
    <s v="20:25"/>
    <s v="LBL93F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16675"/>
    <s v="En línea"/>
  </r>
  <r>
    <s v="04225028"/>
    <s v="01/02/2025"/>
    <s v="16:46"/>
    <s v="OFP88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9613"/>
    <s v="En línea"/>
  </r>
  <r>
    <s v="01462807"/>
    <s v="01/02/2025"/>
    <s v="15:24"/>
    <s v="OFT87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21285"/>
    <s v="En línea"/>
  </r>
  <r>
    <s v="03251782"/>
    <s v="01/02/2025"/>
    <s v="22:52"/>
    <s v="OFO80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79268"/>
    <s v="En línea"/>
  </r>
  <r>
    <s v="02391012"/>
    <s v="01/02/2025"/>
    <s v="07:37"/>
    <s v="LHB60F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11000"/>
    <s v="En línea"/>
  </r>
  <r>
    <s v="03251380"/>
    <s v="01/02/2025"/>
    <s v="09:07"/>
    <s v="OGF62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47620"/>
    <s v="En línea"/>
  </r>
  <r>
    <s v="02391034"/>
    <s v="01/02/2025"/>
    <s v="08:47"/>
    <s v="OLN077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60592"/>
    <s v="En línea"/>
  </r>
  <r>
    <s v="04225024"/>
    <s v="01/02/2025"/>
    <s v="16:41"/>
    <s v="OKZ776"/>
    <x v="0"/>
    <s v="BOGOTÁ, D.C."/>
    <x v="0"/>
    <x v="1"/>
    <n v="82240"/>
    <n v="8"/>
    <n v="10280"/>
    <n v="10280"/>
    <s v="1000800926001005"/>
    <n v="10510.43"/>
    <n v="84083.44"/>
    <x v="14"/>
    <x v="1"/>
    <x v="16"/>
    <n v="1005"/>
    <n v="10008009"/>
    <s v="SABANA"/>
    <n v="2600"/>
    <s v="Combustibles"/>
    <s v="0040007354"/>
    <x v="0"/>
    <s v="105330"/>
    <s v="En línea"/>
  </r>
  <r>
    <s v="04224852"/>
    <s v="01/02/2025"/>
    <s v="11:14"/>
    <s v="OLO449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68010"/>
    <s v="En línea"/>
  </r>
  <r>
    <s v="02390980"/>
    <s v="01/02/2025"/>
    <s v="06:15"/>
    <s v="OKZ747"/>
    <x v="12"/>
    <s v="BOGOTÁ, D.C."/>
    <x v="0"/>
    <x v="1"/>
    <n v="138923.92000000001"/>
    <n v="13.513999999999999"/>
    <n v="10280"/>
    <n v="10280"/>
    <s v="1000800926001012"/>
    <n v="10552.49"/>
    <n v="142606.34985999999"/>
    <x v="14"/>
    <x v="1"/>
    <x v="29"/>
    <n v="1012"/>
    <n v="10008009"/>
    <s v="SABANA"/>
    <n v="2600"/>
    <s v="Combustibles"/>
    <s v="0040006507"/>
    <x v="0"/>
    <s v="307085"/>
    <s v="En línea"/>
  </r>
  <r>
    <s v="04224643"/>
    <s v="01/02/2025"/>
    <s v="00:47"/>
    <s v="LIT150"/>
    <x v="0"/>
    <s v="BOGOTÁ, D.C."/>
    <x v="0"/>
    <x v="1"/>
    <n v="40920"/>
    <n v="4"/>
    <n v="10230"/>
    <n v="10230"/>
    <s v="1000800926001005"/>
    <n v="10510.43"/>
    <n v="42041.72"/>
    <x v="14"/>
    <x v="1"/>
    <x v="16"/>
    <n v="1005"/>
    <n v="10008009"/>
    <s v="SABANA"/>
    <n v="2600"/>
    <s v="Combustibles"/>
    <s v="0040007354"/>
    <x v="0"/>
    <s v="33333"/>
    <s v="En línea"/>
  </r>
  <r>
    <s v="021010262"/>
    <s v="01/02/2025"/>
    <s v="15:31"/>
    <s v="LHG88F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50773"/>
    <s v="En línea"/>
  </r>
  <r>
    <s v="01826839"/>
    <s v="01/02/2025"/>
    <s v="07:37"/>
    <s v="DDO80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80796"/>
    <s v="En línea"/>
  </r>
  <r>
    <s v="01279642"/>
    <s v="01/02/2025"/>
    <s v="11:55"/>
    <s v="OAP47E"/>
    <x v="0"/>
    <s v="BOGOTÁ, D.C."/>
    <x v="0"/>
    <x v="0"/>
    <n v="31020"/>
    <n v="2"/>
    <n v="15510"/>
    <n v="15510"/>
    <s v="1000800910401005"/>
    <n v="16129.73"/>
    <n v="32259.46"/>
    <x v="22"/>
    <x v="1"/>
    <x v="17"/>
    <n v="1005"/>
    <n v="10008009"/>
    <s v="SABANA"/>
    <n v="1040"/>
    <s v="Combustibles"/>
    <s v="0040007354"/>
    <x v="0"/>
    <s v="63230"/>
    <s v="En línea"/>
  </r>
  <r>
    <s v="04330952"/>
    <s v="01/02/2025"/>
    <s v="06:08"/>
    <s v="OFY16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83219"/>
    <s v="En línea"/>
  </r>
  <r>
    <s v="01279467"/>
    <s v="01/02/2025"/>
    <s v="06:37"/>
    <s v="LHA51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23087"/>
    <s v="En línea"/>
  </r>
  <r>
    <s v="03171355"/>
    <s v="01/02/2025"/>
    <s v="17:03"/>
    <s v="DDP40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1942"/>
    <s v="En línea"/>
  </r>
  <r>
    <s v="04331284"/>
    <s v="01/02/2025"/>
    <s v="15:28"/>
    <s v="DDN21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2964"/>
    <s v="En línea"/>
  </r>
  <r>
    <s v="03171386"/>
    <s v="01/02/2025"/>
    <s v="19:00"/>
    <s v="OFY21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82392"/>
    <s v="En línea"/>
  </r>
  <r>
    <s v="02275046"/>
    <s v="01/02/2025"/>
    <s v="21:31"/>
    <s v="OFM48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62620"/>
    <s v="En línea"/>
  </r>
  <r>
    <s v="03171435"/>
    <s v="01/02/2025"/>
    <s v="23:28"/>
    <s v="DDN07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103218"/>
    <s v="En línea"/>
  </r>
  <r>
    <s v="03171365"/>
    <s v="01/02/2025"/>
    <s v="17:34"/>
    <s v="OFO69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64029"/>
    <s v="En línea"/>
  </r>
  <r>
    <s v="01279922"/>
    <s v="01/02/2025"/>
    <s v="20:16"/>
    <s v="OLN163"/>
    <x v="0"/>
    <s v="BOGOTÁ, D.C."/>
    <x v="0"/>
    <x v="0"/>
    <n v="93060"/>
    <n v="6"/>
    <n v="15510"/>
    <n v="15510"/>
    <s v="1000800910401005"/>
    <n v="16129.73"/>
    <n v="96778.38"/>
    <x v="22"/>
    <x v="1"/>
    <x v="17"/>
    <n v="1005"/>
    <n v="10008009"/>
    <s v="SABANA"/>
    <n v="1040"/>
    <s v="Combustibles"/>
    <s v="0040007354"/>
    <x v="0"/>
    <s v="164082"/>
    <s v="En línea"/>
  </r>
  <r>
    <s v="01279944"/>
    <s v="01/02/2025"/>
    <s v="21:03"/>
    <s v="OFL96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2379"/>
    <s v="En línea"/>
  </r>
  <r>
    <s v="02291384"/>
    <s v="01/02/2025"/>
    <s v="07:00"/>
    <s v="OFY93E"/>
    <x v="0"/>
    <s v="BOGOTÁ, D.C."/>
    <x v="0"/>
    <x v="0"/>
    <n v="23682"/>
    <n v="1.5"/>
    <n v="15788"/>
    <n v="157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9095"/>
    <s v="En línea"/>
  </r>
  <r>
    <s v="02291648"/>
    <s v="01/02/2025"/>
    <s v="15:45"/>
    <s v="LHB08F"/>
    <x v="0"/>
    <s v="BOGOTÁ, D.C."/>
    <x v="0"/>
    <x v="0"/>
    <n v="23682"/>
    <n v="1.5"/>
    <n v="15788"/>
    <n v="157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37371"/>
    <s v="En línea"/>
  </r>
  <r>
    <s v="2349669"/>
    <s v="01/02/2025"/>
    <s v="14:27"/>
    <s v="DDN67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82456"/>
    <s v="En línea"/>
  </r>
  <r>
    <s v="2349708"/>
    <s v="01/02/2025"/>
    <s v="14:58"/>
    <s v="OFV19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6839"/>
    <s v="En línea"/>
  </r>
  <r>
    <s v="01648016"/>
    <s v="01/02/2025"/>
    <s v="03:24"/>
    <s v="JQU940"/>
    <x v="0"/>
    <s v="BOGOTÁ, D.C."/>
    <x v="0"/>
    <x v="1"/>
    <n v="41240"/>
    <n v="4"/>
    <n v="10310"/>
    <n v="10310"/>
    <s v="1000800920461005"/>
    <n v="10510.43"/>
    <n v="42041.72"/>
    <x v="2"/>
    <x v="1"/>
    <x v="16"/>
    <n v="1005"/>
    <n v="10008009"/>
    <s v="SABANA"/>
    <n v="2046"/>
    <s v="Combustibles"/>
    <s v="0040007354"/>
    <x v="0"/>
    <s v="74374"/>
    <s v="En línea"/>
  </r>
  <r>
    <s v="03385017"/>
    <s v="01/02/2025"/>
    <s v="02:24"/>
    <s v="LHA69F"/>
    <x v="0"/>
    <s v="BOGOTÁ, D.C."/>
    <x v="0"/>
    <x v="0"/>
    <n v="23175"/>
    <n v="1.5"/>
    <n v="15450"/>
    <n v="154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44040"/>
    <s v="En línea"/>
  </r>
  <r>
    <s v="03249987"/>
    <s v="01/02/2025"/>
    <s v="10:54"/>
    <s v="DDU75E"/>
    <x v="0"/>
    <s v="BOGOTÁ, D.C."/>
    <x v="0"/>
    <x v="0"/>
    <n v="17698.5"/>
    <n v="1.1499999999999999"/>
    <n v="15390"/>
    <n v="15390"/>
    <s v="1000800915551005"/>
    <n v="16129.73"/>
    <n v="18549.189499999997"/>
    <x v="31"/>
    <x v="1"/>
    <x v="16"/>
    <n v="1005"/>
    <n v="10008009"/>
    <s v="SABANA"/>
    <n v="1555"/>
    <s v="Combustibles"/>
    <s v="0040007354"/>
    <x v="0"/>
    <s v="50490"/>
    <s v="En línea"/>
  </r>
  <r>
    <s v="04189131"/>
    <s v="01/02/2025"/>
    <s v="08:41"/>
    <s v="JQV274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57322"/>
    <s v="En línea"/>
  </r>
  <r>
    <s v="02240042"/>
    <s v="01/02/2025"/>
    <s v="09:04"/>
    <s v="OAM28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92167"/>
    <s v="En línea"/>
  </r>
  <r>
    <s v="02240038"/>
    <s v="01/02/2025"/>
    <s v="08:57"/>
    <s v="GCX042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98846"/>
    <s v="En línea"/>
  </r>
  <r>
    <s v="03249946"/>
    <s v="01/02/2025"/>
    <s v="08:59"/>
    <s v="AWV21D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133405"/>
    <s v="En línea"/>
  </r>
  <r>
    <s v="04189133"/>
    <s v="01/02/2025"/>
    <s v="08:42"/>
    <s v="LHF12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5877"/>
    <s v="En línea"/>
  </r>
  <r>
    <s v="03249937"/>
    <s v="01/02/2025"/>
    <s v="08:45"/>
    <s v="UKP31D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84982"/>
    <s v="En línea"/>
  </r>
  <r>
    <s v="03249944"/>
    <s v="01/02/2025"/>
    <s v="08:56"/>
    <s v="OAM55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121561"/>
    <s v="En línea"/>
  </r>
  <r>
    <s v="03249990"/>
    <s v="01/02/2025"/>
    <s v="10:58"/>
    <s v="OAP74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6500"/>
    <s v="En línea"/>
  </r>
  <r>
    <s v="02240120"/>
    <s v="01/02/2025"/>
    <s v="12:45"/>
    <s v="OLN286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99133"/>
    <s v="En línea"/>
  </r>
  <r>
    <s v="01137655"/>
    <s v="01/02/2025"/>
    <s v="16:34"/>
    <s v="UKP21D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12280"/>
    <s v="En línea"/>
  </r>
  <r>
    <s v="02240288"/>
    <s v="01/02/2025"/>
    <s v="21:37"/>
    <s v="UKP24D"/>
    <x v="0"/>
    <s v="BOGOTÁ, D.C."/>
    <x v="0"/>
    <x v="0"/>
    <n v="28517.67"/>
    <n v="1.853"/>
    <n v="15390"/>
    <n v="15390"/>
    <s v="1000800915551005"/>
    <n v="16129.73"/>
    <n v="29888.38969"/>
    <x v="31"/>
    <x v="1"/>
    <x v="16"/>
    <n v="1005"/>
    <n v="10008009"/>
    <s v="SABANA"/>
    <n v="1555"/>
    <s v="Combustibles"/>
    <s v="0040007354"/>
    <x v="0"/>
    <s v="1250"/>
    <s v="En línea"/>
  </r>
  <r>
    <s v="03250244"/>
    <s v="01/02/2025"/>
    <s v="21:57"/>
    <s v="OAN02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8304"/>
    <s v="En línea"/>
  </r>
  <r>
    <s v="02240320"/>
    <s v="01/02/2025"/>
    <s v="23:48"/>
    <s v="OGA7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09443"/>
    <s v="En línea"/>
  </r>
  <r>
    <s v="02240259"/>
    <s v="01/02/2025"/>
    <s v="20:03"/>
    <s v="DDY22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76234"/>
    <s v="En línea"/>
  </r>
  <r>
    <s v="03250189"/>
    <s v="01/02/2025"/>
    <s v="19:12"/>
    <s v="LIS830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8691"/>
    <s v="En línea"/>
  </r>
  <r>
    <s v="03250069"/>
    <s v="01/02/2025"/>
    <s v="14:27"/>
    <s v="OLN241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65367"/>
    <s v="En línea"/>
  </r>
  <r>
    <s v="04186707"/>
    <s v="01/02/2025"/>
    <s v="10:42"/>
    <s v="OGA7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2895"/>
    <s v="En línea"/>
  </r>
  <r>
    <s v="03143248"/>
    <s v="01/02/2025"/>
    <s v="10:14"/>
    <s v="OFY41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3567"/>
    <s v="En línea"/>
  </r>
  <r>
    <s v="04186751"/>
    <s v="01/02/2025"/>
    <s v="11:26"/>
    <s v="DDX20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105880"/>
    <s v="En línea"/>
  </r>
  <r>
    <s v="03143266"/>
    <s v="01/02/2025"/>
    <s v="11:42"/>
    <s v="DDU0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03412"/>
    <s v="En línea"/>
  </r>
  <r>
    <s v="02274671"/>
    <s v="01/02/2025"/>
    <s v="10:14"/>
    <s v="DDW12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5112"/>
    <s v="En línea"/>
  </r>
  <r>
    <s v="04186808"/>
    <s v="01/02/2025"/>
    <s v="13:52"/>
    <s v="OAO20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48976"/>
    <s v="En línea"/>
  </r>
  <r>
    <s v="01328400"/>
    <s v="01/02/2025"/>
    <s v="16:40"/>
    <s v="DDX27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90927"/>
    <s v="En línea"/>
  </r>
  <r>
    <s v="04186842"/>
    <s v="01/02/2025"/>
    <s v="15:31"/>
    <s v="OGG2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8228"/>
    <s v="En línea"/>
  </r>
  <r>
    <s v="0547770"/>
    <s v="01/02/2025"/>
    <s v="19:27"/>
    <s v="OAO14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88666"/>
    <s v="En línea"/>
  </r>
  <r>
    <s v="03143409"/>
    <s v="01/02/2025"/>
    <s v="20:25"/>
    <s v="OFV95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5909"/>
    <s v="En línea"/>
  </r>
  <r>
    <s v="02274952"/>
    <s v="01/02/2025"/>
    <s v="19:13"/>
    <s v="OAN5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1145"/>
    <s v="En línea"/>
  </r>
  <r>
    <s v="04186937"/>
    <s v="01/02/2025"/>
    <s v="21:15"/>
    <s v="DDX56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75867"/>
    <s v="En línea"/>
  </r>
  <r>
    <s v="02274897"/>
    <s v="01/02/2025"/>
    <s v="17:28"/>
    <s v="OAO08E"/>
    <x v="0"/>
    <s v="BOGOTÁ, D.C."/>
    <x v="0"/>
    <x v="0"/>
    <n v="21196.560000000001"/>
    <n v="1.3640000000000001"/>
    <n v="15540"/>
    <n v="15540"/>
    <s v="1000800910691005"/>
    <n v="16129.73"/>
    <n v="22000.951720000001"/>
    <x v="17"/>
    <x v="1"/>
    <x v="17"/>
    <n v="1005"/>
    <n v="10008009"/>
    <s v="SABANA"/>
    <n v="1069"/>
    <s v="Combustibles"/>
    <s v="0040007354"/>
    <x v="0"/>
    <s v="135621"/>
    <s v="En línea"/>
  </r>
  <r>
    <s v="04186820"/>
    <s v="01/02/2025"/>
    <s v="14:29"/>
    <s v="DDT7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1581"/>
    <s v="En línea"/>
  </r>
  <r>
    <s v="02274641"/>
    <s v="01/02/2025"/>
    <s v="09:11"/>
    <s v="OLO715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70506"/>
    <s v="En línea"/>
  </r>
  <r>
    <s v="02274686"/>
    <s v="01/02/2025"/>
    <s v="10:39"/>
    <s v="OLN125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232982"/>
    <s v="En línea"/>
  </r>
  <r>
    <s v="0547720"/>
    <s v="01/02/2025"/>
    <s v="17:45"/>
    <s v="OKZ814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215447"/>
    <s v="En línea"/>
  </r>
  <r>
    <s v="03232052"/>
    <s v="01/02/2025"/>
    <s v="15:31"/>
    <s v="LIT130"/>
    <x v="0"/>
    <s v="BOGOTÁ, D.C."/>
    <x v="0"/>
    <x v="1"/>
    <n v="42600"/>
    <n v="4"/>
    <n v="10650"/>
    <n v="10650"/>
    <s v="1000800935811005"/>
    <n v="10510.43"/>
    <n v="42041.72"/>
    <x v="7"/>
    <x v="1"/>
    <x v="16"/>
    <n v="1005"/>
    <n v="10008009"/>
    <s v="SABANA"/>
    <n v="3581"/>
    <s v="Combustibles"/>
    <s v="0040007354"/>
    <x v="0"/>
    <s v="10234"/>
    <s v="En línea"/>
  </r>
  <r>
    <s v="01465600"/>
    <s v="01/02/2025"/>
    <s v="06:35"/>
    <s v="GCX093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7635"/>
    <s v="En línea"/>
  </r>
  <r>
    <s v="01466100"/>
    <s v="01/02/2025"/>
    <s v="18:20"/>
    <s v="GCX124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7423"/>
    <s v="En línea"/>
  </r>
  <r>
    <s v="01466263"/>
    <s v="01/02/2025"/>
    <s v="22:51"/>
    <s v="OLM883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224622"/>
    <s v="En línea"/>
  </r>
  <r>
    <s v="02515093"/>
    <s v="01/02/2025"/>
    <s v="06:57"/>
    <s v="LHB35F"/>
    <x v="0"/>
    <s v="BOGOTÁ, D.C."/>
    <x v="0"/>
    <x v="0"/>
    <n v="23715"/>
    <n v="1.5"/>
    <n v="15810"/>
    <n v="15810"/>
    <s v="100080099591005"/>
    <n v="16129.73"/>
    <n v="24194.595000000001"/>
    <x v="49"/>
    <x v="1"/>
    <x v="17"/>
    <n v="1005"/>
    <n v="10008009"/>
    <s v="SABANA"/>
    <n v="959"/>
    <s v="Combustibles"/>
    <s v="0040007354"/>
    <x v="0"/>
    <s v="24099"/>
    <s v="En línea"/>
  </r>
  <r>
    <s v="01856830"/>
    <s v="01/02/2025"/>
    <s v="20:48"/>
    <s v="GCW677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56095"/>
    <s v="En línea"/>
  </r>
  <r>
    <s v="01856209"/>
    <s v="01/02/2025"/>
    <s v="13:11"/>
    <s v="LIT064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20772"/>
    <s v="En línea"/>
  </r>
  <r>
    <s v="01855454"/>
    <s v="01/02/2025"/>
    <s v="02:40"/>
    <s v="GCX132"/>
    <x v="0"/>
    <s v="BOGOTÁ, D.C."/>
    <x v="0"/>
    <x v="1"/>
    <n v="41080"/>
    <n v="4"/>
    <n v="10270"/>
    <n v="10270"/>
    <s v="1000800910471005"/>
    <n v="10510.43"/>
    <n v="42041.72"/>
    <x v="6"/>
    <x v="1"/>
    <x v="17"/>
    <n v="1005"/>
    <n v="10008009"/>
    <s v="SABANA"/>
    <n v="1047"/>
    <s v="Combustibles"/>
    <s v="0040007354"/>
    <x v="0"/>
    <s v="90900"/>
    <s v="En línea"/>
  </r>
  <r>
    <s v="02542015"/>
    <s v="01/02/2025"/>
    <s v="11:29"/>
    <s v="DDR28E"/>
    <x v="0"/>
    <s v="BOGOTÁ, D.C."/>
    <x v="0"/>
    <x v="0"/>
    <n v="19565.45"/>
    <n v="1.2549999999999999"/>
    <n v="15590"/>
    <n v="15590"/>
    <s v="1000800910561005"/>
    <n v="16129.73"/>
    <n v="20242.811149999998"/>
    <x v="28"/>
    <x v="1"/>
    <x v="17"/>
    <n v="1005"/>
    <n v="10008009"/>
    <s v="SABANA"/>
    <n v="1056"/>
    <s v="Combustibles"/>
    <s v="0040007354"/>
    <x v="0"/>
    <s v="71838"/>
    <s v="En línea"/>
  </r>
  <r>
    <s v="02542018"/>
    <s v="01/02/2025"/>
    <s v="11:32"/>
    <s v="OFO40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3832"/>
    <s v="En línea"/>
  </r>
  <r>
    <s v="01580736"/>
    <s v="01/02/2025"/>
    <s v="09:56"/>
    <s v="DDW7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7630"/>
    <s v="En línea"/>
  </r>
  <r>
    <s v="03495130"/>
    <s v="01/02/2025"/>
    <s v="07:07"/>
    <s v="OFO7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6891"/>
    <s v="En línea"/>
  </r>
  <r>
    <s v="03495469"/>
    <s v="01/02/2025"/>
    <s v="15:05"/>
    <s v="OFJ9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81723"/>
    <s v="En línea"/>
  </r>
  <r>
    <s v="01581108"/>
    <s v="01/02/2025"/>
    <s v="16:18"/>
    <s v="OFR0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2000"/>
    <s v="En línea"/>
  </r>
  <r>
    <s v="02542465"/>
    <s v="01/02/2025"/>
    <s v="20:51"/>
    <s v="OFW8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4848"/>
    <s v="En línea"/>
  </r>
  <r>
    <s v="01581019"/>
    <s v="01/02/2025"/>
    <s v="14:51"/>
    <s v="OFJ7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8015"/>
    <s v="En línea"/>
  </r>
  <r>
    <s v="02542571"/>
    <s v="01/02/2025"/>
    <s v="23:01"/>
    <s v="OGF60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9177"/>
    <s v="En línea"/>
  </r>
  <r>
    <s v="03495601"/>
    <s v="01/02/2025"/>
    <s v="17:56"/>
    <s v="DDW47E"/>
    <x v="0"/>
    <s v="BOGOTÁ, D.C."/>
    <x v="0"/>
    <x v="0"/>
    <n v="23260.28"/>
    <n v="1.492"/>
    <n v="15590"/>
    <n v="15590"/>
    <s v="1000800910561005"/>
    <n v="16129.73"/>
    <n v="24065.55716"/>
    <x v="28"/>
    <x v="1"/>
    <x v="17"/>
    <n v="1005"/>
    <n v="10008009"/>
    <s v="SABANA"/>
    <n v="1056"/>
    <s v="Combustibles"/>
    <s v="0040007354"/>
    <x v="0"/>
    <s v="56308"/>
    <s v="En línea"/>
  </r>
  <r>
    <s v="01580806"/>
    <s v="01/02/2025"/>
    <s v="11:11"/>
    <s v="OLO626"/>
    <x v="0"/>
    <s v="BOGOTÁ, D.C."/>
    <x v="0"/>
    <x v="1"/>
    <n v="31146.720000000001"/>
    <n v="2.992"/>
    <n v="10410"/>
    <n v="10410"/>
    <s v="1000800910561005"/>
    <n v="10510.43"/>
    <n v="31447.206560000002"/>
    <x v="28"/>
    <x v="1"/>
    <x v="17"/>
    <n v="1005"/>
    <n v="10008009"/>
    <s v="SABANA"/>
    <n v="1056"/>
    <s v="Combustibles"/>
    <s v="0040007354"/>
    <x v="0"/>
    <s v="48409"/>
    <s v="En línea"/>
  </r>
  <r>
    <s v="03494954"/>
    <s v="01/02/2025"/>
    <s v="00:05"/>
    <s v="DDP78E"/>
    <x v="0"/>
    <s v="BOGOTÁ, D.C."/>
    <x v="0"/>
    <x v="0"/>
    <n v="23235"/>
    <n v="1.5"/>
    <n v="15490"/>
    <n v="154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6731"/>
    <s v="En línea"/>
  </r>
  <r>
    <s v="02541608"/>
    <s v="01/02/2025"/>
    <s v="00:27"/>
    <s v="OFJ91E"/>
    <x v="0"/>
    <s v="BOGOTÁ, D.C."/>
    <x v="0"/>
    <x v="0"/>
    <n v="23235"/>
    <n v="1.5"/>
    <n v="15490"/>
    <n v="154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4771"/>
    <s v="En línea"/>
  </r>
  <r>
    <s v="03494984"/>
    <s v="01/02/2025"/>
    <s v="01:29"/>
    <s v="DDP73E"/>
    <x v="0"/>
    <s v="BOGOTÁ, D.C."/>
    <x v="0"/>
    <x v="0"/>
    <n v="23235"/>
    <n v="1.5"/>
    <n v="15490"/>
    <n v="154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4573"/>
    <s v="En línea"/>
  </r>
  <r>
    <s v="02541597"/>
    <s v="01/02/2025"/>
    <s v="00:12"/>
    <s v="OFQ23E"/>
    <x v="0"/>
    <s v="BOGOTÁ, D.C."/>
    <x v="0"/>
    <x v="0"/>
    <n v="23235"/>
    <n v="1.5"/>
    <n v="15490"/>
    <n v="154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6549"/>
    <s v="En línea"/>
  </r>
  <r>
    <s v="01580373"/>
    <s v="01/02/2025"/>
    <s v="01:04"/>
    <s v="JQV017"/>
    <x v="0"/>
    <s v="BOGOTÁ, D.C."/>
    <x v="0"/>
    <x v="1"/>
    <n v="41440"/>
    <n v="4"/>
    <n v="10360"/>
    <n v="10360"/>
    <s v="1000800910561005"/>
    <n v="10510.43"/>
    <n v="42041.72"/>
    <x v="28"/>
    <x v="1"/>
    <x v="17"/>
    <n v="1005"/>
    <n v="10008009"/>
    <s v="SABANA"/>
    <n v="1056"/>
    <s v="Combustibles"/>
    <s v="0040007354"/>
    <x v="0"/>
    <s v="92650"/>
    <s v="En línea"/>
  </r>
  <r>
    <s v="03495007"/>
    <s v="01/02/2025"/>
    <s v="03:44"/>
    <s v="OLO619"/>
    <x v="0"/>
    <s v="BOGOTÁ, D.C."/>
    <x v="0"/>
    <x v="1"/>
    <n v="41440"/>
    <n v="4"/>
    <n v="10360"/>
    <n v="1036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54307"/>
    <s v="En línea"/>
  </r>
  <r>
    <s v="2740367"/>
    <s v="01/02/2025"/>
    <s v="07:38"/>
    <s v="OFX59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60266"/>
    <s v="En línea"/>
  </r>
  <r>
    <s v="2740697"/>
    <s v="01/02/2025"/>
    <s v="17:31"/>
    <s v="GCX021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11925"/>
    <s v="En línea"/>
  </r>
  <r>
    <s v="2740744"/>
    <s v="01/02/2025"/>
    <s v="19:35"/>
    <s v="LIS936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35134"/>
    <s v="En línea"/>
  </r>
  <r>
    <s v="2740401"/>
    <s v="01/02/2025"/>
    <s v="08:28"/>
    <s v="OFV39E"/>
    <x v="0"/>
    <s v="BOGOTÁ, D.C."/>
    <x v="0"/>
    <x v="0"/>
    <n v="19080.12"/>
    <n v="1.194"/>
    <n v="15980"/>
    <n v="15980"/>
    <s v="1000800911051005"/>
    <n v="16129.73"/>
    <n v="19258.89762"/>
    <x v="38"/>
    <x v="1"/>
    <x v="17"/>
    <n v="1005"/>
    <n v="10008009"/>
    <s v="SABANA"/>
    <n v="1105"/>
    <s v="Combustibles"/>
    <s v="0040007354"/>
    <x v="0"/>
    <s v="49703"/>
    <s v="En línea"/>
  </r>
  <r>
    <s v="2740457"/>
    <s v="01/02/2025"/>
    <s v="10:07"/>
    <s v="LHB26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10143"/>
    <s v="En línea"/>
  </r>
  <r>
    <s v="2740657"/>
    <s v="01/02/2025"/>
    <s v="15:59"/>
    <s v="OKZ581"/>
    <x v="0"/>
    <s v="BOGOTÁ, D.C."/>
    <x v="0"/>
    <x v="0"/>
    <n v="49042.62"/>
    <n v="3.069"/>
    <n v="15980"/>
    <n v="15980"/>
    <s v="1000800911051005"/>
    <n v="16129.73"/>
    <n v="49502.141369999998"/>
    <x v="38"/>
    <x v="1"/>
    <x v="17"/>
    <n v="1005"/>
    <n v="10008009"/>
    <s v="SABANA"/>
    <n v="1105"/>
    <s v="Combustibles"/>
    <s v="0040007354"/>
    <x v="0"/>
    <s v="137269"/>
    <s v="En línea"/>
  </r>
  <r>
    <s v="2740729"/>
    <s v="01/02/2025"/>
    <s v="18:43"/>
    <s v="OGA78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22409"/>
    <s v="En línea"/>
  </r>
  <r>
    <s v="2740745"/>
    <s v="01/02/2025"/>
    <s v="19:36"/>
    <s v="OFZ88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65300"/>
    <s v="En línea"/>
  </r>
  <r>
    <s v="2740795"/>
    <s v="01/02/2025"/>
    <s v="22:54"/>
    <s v="LHF26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25963"/>
    <s v="En línea"/>
  </r>
  <r>
    <s v="2740422"/>
    <s v="01/02/2025"/>
    <s v="09:10"/>
    <s v="OFY14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57000"/>
    <s v="En línea"/>
  </r>
  <r>
    <s v="2740558"/>
    <s v="01/02/2025"/>
    <s v="12:43"/>
    <s v="DDV23E"/>
    <x v="0"/>
    <s v="BOGOTÁ, D.C."/>
    <x v="0"/>
    <x v="0"/>
    <n v="23490.6"/>
    <n v="1.47"/>
    <n v="15980"/>
    <n v="15980"/>
    <s v="1000800911051005"/>
    <n v="16129.73"/>
    <n v="23710.703099999999"/>
    <x v="38"/>
    <x v="1"/>
    <x v="17"/>
    <n v="1005"/>
    <n v="10008009"/>
    <s v="SABANA"/>
    <n v="1105"/>
    <s v="Combustibles"/>
    <s v="0040007354"/>
    <x v="0"/>
    <s v="38772"/>
    <s v="En línea"/>
  </r>
  <r>
    <s v="48833407"/>
    <s v="01/02/2025"/>
    <s v="10:43"/>
    <s v="DDP77E"/>
    <x v="0"/>
    <s v="BOGOTÁ, D.C."/>
    <x v="0"/>
    <x v="0"/>
    <n v="23460"/>
    <n v="1.5"/>
    <n v="15640"/>
    <n v="15640"/>
    <s v="1000800923351005"/>
    <n v="16129.73"/>
    <n v="24194.595000000001"/>
    <x v="42"/>
    <x v="1"/>
    <x v="16"/>
    <n v="1005"/>
    <n v="10008009"/>
    <s v="SABANA"/>
    <n v="2335"/>
    <s v="Combustibles"/>
    <s v="0040007354"/>
    <x v="0"/>
    <s v="76628"/>
    <s v="En línea"/>
  </r>
  <r>
    <s v="01465687"/>
    <s v="01/02/2025"/>
    <s v="08:36"/>
    <s v="GCX126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2701"/>
    <s v="En línea"/>
  </r>
  <r>
    <s v="01465757"/>
    <s v="01/02/2025"/>
    <s v="10:29"/>
    <s v="OKZ780"/>
    <x v="0"/>
    <s v="BOGOTÁ, D.C."/>
    <x v="0"/>
    <x v="1"/>
    <n v="84792"/>
    <n v="8"/>
    <n v="10599"/>
    <n v="10599"/>
    <s v="1000800925901005"/>
    <n v="10510.43"/>
    <n v="84083.44"/>
    <x v="20"/>
    <x v="1"/>
    <x v="16"/>
    <n v="1005"/>
    <n v="10008009"/>
    <s v="SABANA"/>
    <n v="2590"/>
    <s v="Combustibles"/>
    <s v="0040007354"/>
    <x v="0"/>
    <s v="107768"/>
    <s v="En línea"/>
  </r>
  <r>
    <s v="01465931"/>
    <s v="01/02/2025"/>
    <s v="14:40"/>
    <s v="JQU941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9837"/>
    <s v="En línea"/>
  </r>
  <r>
    <s v="01466302"/>
    <s v="01/02/2025"/>
    <s v="23:39"/>
    <s v="OLO592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7509"/>
    <s v="En línea"/>
  </r>
  <r>
    <s v="01466208"/>
    <s v="01/02/2025"/>
    <s v="21:27"/>
    <s v="OKZ795"/>
    <x v="0"/>
    <s v="BOGOTÁ, D.C."/>
    <x v="0"/>
    <x v="1"/>
    <n v="84792"/>
    <n v="8"/>
    <n v="10599"/>
    <n v="10599"/>
    <s v="1000800925901005"/>
    <n v="10510.43"/>
    <n v="84083.44"/>
    <x v="20"/>
    <x v="1"/>
    <x v="16"/>
    <n v="1005"/>
    <n v="10008009"/>
    <s v="SABANA"/>
    <n v="2590"/>
    <s v="Combustibles"/>
    <s v="0040007354"/>
    <x v="0"/>
    <s v="113000"/>
    <s v="En línea"/>
  </r>
  <r>
    <s v="02715880"/>
    <s v="01/02/2025"/>
    <s v="06:44"/>
    <s v="OLN065"/>
    <x v="0"/>
    <s v="BOGOTÁ, D.C."/>
    <x v="0"/>
    <x v="0"/>
    <n v="62760"/>
    <n v="4"/>
    <n v="15690"/>
    <n v="15690"/>
    <s v="1000800920461005"/>
    <n v="16129.73"/>
    <n v="64518.92"/>
    <x v="2"/>
    <x v="1"/>
    <x v="16"/>
    <n v="1005"/>
    <n v="10008009"/>
    <s v="SABANA"/>
    <n v="2046"/>
    <s v="Combustibles"/>
    <s v="0040007354"/>
    <x v="0"/>
    <s v="153760"/>
    <s v="En línea"/>
  </r>
  <r>
    <s v="02715995"/>
    <s v="01/02/2025"/>
    <s v="08:57"/>
    <s v="OFZ35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66976"/>
    <s v="En línea"/>
  </r>
  <r>
    <s v="01648440"/>
    <s v="01/02/2025"/>
    <s v="13:01"/>
    <s v="OKZ846"/>
    <x v="0"/>
    <s v="BOGOTÁ, D.C."/>
    <x v="0"/>
    <x v="0"/>
    <n v="62760"/>
    <n v="4"/>
    <n v="15690"/>
    <n v="15690"/>
    <s v="1000800920461005"/>
    <n v="16129.73"/>
    <n v="64518.92"/>
    <x v="2"/>
    <x v="1"/>
    <x v="16"/>
    <n v="1005"/>
    <n v="10008009"/>
    <s v="SABANA"/>
    <n v="2046"/>
    <s v="Combustibles"/>
    <s v="0040007354"/>
    <x v="0"/>
    <s v="123198"/>
    <s v="En línea"/>
  </r>
  <r>
    <s v="01648604"/>
    <s v="01/02/2025"/>
    <s v="16:25"/>
    <s v="OFQ73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3838"/>
    <s v="En línea"/>
  </r>
  <r>
    <s v="01648644"/>
    <s v="01/02/2025"/>
    <s v="17:22"/>
    <s v="OFQ77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7001"/>
    <s v="En línea"/>
  </r>
  <r>
    <s v="01648677"/>
    <s v="01/02/2025"/>
    <s v="17:56"/>
    <s v="LHE03F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36434"/>
    <s v="En línea"/>
  </r>
  <r>
    <s v="01648552"/>
    <s v="01/02/2025"/>
    <s v="15:27"/>
    <s v="ODT183"/>
    <x v="0"/>
    <s v="BOGOTÁ, D.C."/>
    <x v="0"/>
    <x v="0"/>
    <n v="62760"/>
    <n v="4"/>
    <n v="15690"/>
    <n v="15690"/>
    <s v="1000800920461005"/>
    <n v="16129.73"/>
    <n v="64518.92"/>
    <x v="2"/>
    <x v="1"/>
    <x v="16"/>
    <n v="1005"/>
    <n v="10008009"/>
    <s v="SABANA"/>
    <n v="2046"/>
    <s v="Combustibles"/>
    <s v="0040007354"/>
    <x v="0"/>
    <s v="172738"/>
    <s v="En línea"/>
  </r>
  <r>
    <s v="02376086"/>
    <s v="01/02/2025"/>
    <s v="11:45"/>
    <s v="JQV277"/>
    <x v="0"/>
    <s v="BOGOTÁ, D.C."/>
    <x v="0"/>
    <x v="0"/>
    <n v="46170"/>
    <n v="3"/>
    <n v="15390"/>
    <n v="15390"/>
    <s v="1000800914191005"/>
    <n v="16129.73"/>
    <n v="48389.19"/>
    <x v="3"/>
    <x v="1"/>
    <x v="17"/>
    <n v="1005"/>
    <n v="10008009"/>
    <s v="SABANA"/>
    <n v="1419"/>
    <s v="Combustibles"/>
    <s v="0040007354"/>
    <x v="0"/>
    <s v="66919"/>
    <s v="En línea"/>
  </r>
  <r>
    <s v="01648394"/>
    <s v="01/02/2025"/>
    <s v="11:53"/>
    <s v="GCX075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09652"/>
    <s v="En línea"/>
  </r>
  <r>
    <s v="01648536"/>
    <s v="01/02/2025"/>
    <s v="15:05"/>
    <s v="OBI886"/>
    <x v="0"/>
    <s v="BOGOTÁ, D.C."/>
    <x v="0"/>
    <x v="1"/>
    <n v="31080"/>
    <n v="3"/>
    <n v="10360"/>
    <n v="10360"/>
    <s v="1000800920461005"/>
    <n v="10510.43"/>
    <n v="31531.29"/>
    <x v="2"/>
    <x v="1"/>
    <x v="16"/>
    <n v="1005"/>
    <n v="10008009"/>
    <s v="SABANA"/>
    <n v="2046"/>
    <s v="Combustibles"/>
    <s v="0040007354"/>
    <x v="0"/>
    <s v="402211"/>
    <s v="En línea"/>
  </r>
  <r>
    <s v="01648511"/>
    <s v="01/02/2025"/>
    <s v="14:39"/>
    <s v="JQU993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82212"/>
    <s v="En línea"/>
  </r>
  <r>
    <s v="01382680"/>
    <s v="01/02/2025"/>
    <s v="12:24"/>
    <s v="LIS996"/>
    <x v="0"/>
    <s v="BOGOTÁ, D.C."/>
    <x v="0"/>
    <x v="1"/>
    <n v="41160"/>
    <n v="4"/>
    <n v="10290"/>
    <n v="10290"/>
    <s v="1000800914191005"/>
    <n v="10510.43"/>
    <n v="42041.72"/>
    <x v="3"/>
    <x v="1"/>
    <x v="17"/>
    <n v="1005"/>
    <n v="10008009"/>
    <s v="SABANA"/>
    <n v="1419"/>
    <s v="Combustibles"/>
    <s v="0040007354"/>
    <x v="0"/>
    <s v="18090"/>
    <s v="En línea"/>
  </r>
  <r>
    <s v="03171262"/>
    <s v="01/02/2025"/>
    <s v="10:43"/>
    <s v="OLM886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02964"/>
    <s v="En línea"/>
  </r>
  <r>
    <s v="04330950"/>
    <s v="01/02/2025"/>
    <s v="06:07"/>
    <s v="OLM901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38600"/>
    <s v="En línea"/>
  </r>
  <r>
    <s v="04331239"/>
    <s v="01/02/2025"/>
    <s v="14:22"/>
    <s v="OLM898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09297"/>
    <s v="En línea"/>
  </r>
  <r>
    <s v="04331445"/>
    <s v="01/02/2025"/>
    <s v="19:45"/>
    <s v="JQV30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29710"/>
    <s v="En línea"/>
  </r>
  <r>
    <s v="04331499"/>
    <s v="01/02/2025"/>
    <s v="21:00"/>
    <s v="LIS834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46313"/>
    <s v="En línea"/>
  </r>
  <r>
    <s v="04331505"/>
    <s v="01/02/2025"/>
    <s v="21:11"/>
    <s v="JQV322"/>
    <x v="0"/>
    <s v="BOGOTÁ, D.C."/>
    <x v="0"/>
    <x v="1"/>
    <n v="73430"/>
    <n v="7"/>
    <n v="10490"/>
    <n v="10490"/>
    <s v="1000800910401005"/>
    <n v="10510.43"/>
    <n v="73573.010000000009"/>
    <x v="22"/>
    <x v="1"/>
    <x v="17"/>
    <n v="1005"/>
    <n v="10008009"/>
    <s v="SABANA"/>
    <n v="1040"/>
    <s v="Combustibles"/>
    <s v="0040007354"/>
    <x v="0"/>
    <s v="26495"/>
    <s v="En línea"/>
  </r>
  <r>
    <s v="03171209"/>
    <s v="01/02/2025"/>
    <s v="07:54"/>
    <s v="LIS833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45200"/>
    <s v="En línea"/>
  </r>
  <r>
    <s v="01334524"/>
    <s v="01/02/2025"/>
    <s v="14:26"/>
    <s v="OGF58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52673"/>
    <s v="En línea"/>
  </r>
  <r>
    <s v="02274684"/>
    <s v="01/02/2025"/>
    <s v="02:19"/>
    <s v="OFV75E"/>
    <x v="0"/>
    <s v="BOGOTÁ, D.C."/>
    <x v="0"/>
    <x v="0"/>
    <n v="23115"/>
    <n v="1.5"/>
    <n v="15410"/>
    <n v="154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9190"/>
    <s v="En línea"/>
  </r>
  <r>
    <s v="01279426"/>
    <s v="01/02/2025"/>
    <s v="00:34"/>
    <s v="OFU88E"/>
    <x v="0"/>
    <s v="BOGOTÁ, D.C."/>
    <x v="0"/>
    <x v="0"/>
    <n v="23115"/>
    <n v="1.5"/>
    <n v="15410"/>
    <n v="154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26850"/>
    <s v="En línea"/>
  </r>
  <r>
    <s v="01580825"/>
    <s v="01/02/2025"/>
    <s v="11:29"/>
    <s v="OFJ8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9200"/>
    <s v="En línea"/>
  </r>
  <r>
    <s v="01580854"/>
    <s v="01/02/2025"/>
    <s v="11:56"/>
    <s v="OAN1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8990"/>
    <s v="En línea"/>
  </r>
  <r>
    <s v="01580755"/>
    <s v="01/02/2025"/>
    <s v="10:16"/>
    <s v="LBL92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9277"/>
    <s v="En línea"/>
  </r>
  <r>
    <s v="02541943"/>
    <s v="01/02/2025"/>
    <s v="09:58"/>
    <s v="OFJ8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1898"/>
    <s v="En línea"/>
  </r>
  <r>
    <s v="01580739"/>
    <s v="01/02/2025"/>
    <s v="10:01"/>
    <s v="OFX2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8190"/>
    <s v="En línea"/>
  </r>
  <r>
    <s v="02542274"/>
    <s v="01/02/2025"/>
    <s v="17:20"/>
    <s v="LBL83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4137"/>
    <s v="En línea"/>
  </r>
  <r>
    <s v="02542205"/>
    <s v="01/02/2025"/>
    <s v="15:37"/>
    <s v="OFJ52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9200"/>
    <s v="En línea"/>
  </r>
  <r>
    <s v="01581002"/>
    <s v="01/02/2025"/>
    <s v="14:38"/>
    <s v="OAM84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93450"/>
    <s v="En línea"/>
  </r>
  <r>
    <s v="03495265"/>
    <s v="01/02/2025"/>
    <s v="10:26"/>
    <s v="GCX112"/>
    <x v="0"/>
    <s v="BOGOTÁ, D.C."/>
    <x v="0"/>
    <x v="1"/>
    <n v="33541.019999999997"/>
    <n v="3.222"/>
    <n v="10410"/>
    <n v="10410"/>
    <s v="1000800910561005"/>
    <n v="10510.43"/>
    <n v="33864.605459999999"/>
    <x v="28"/>
    <x v="1"/>
    <x v="17"/>
    <n v="1005"/>
    <n v="10008009"/>
    <s v="SABANA"/>
    <n v="1056"/>
    <s v="Combustibles"/>
    <s v="0040007354"/>
    <x v="0"/>
    <s v="118860"/>
    <s v="En línea"/>
  </r>
  <r>
    <s v="02542199"/>
    <s v="01/02/2025"/>
    <s v="15:31"/>
    <s v="GCX113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79633"/>
    <s v="En línea"/>
  </r>
  <r>
    <s v="02541988"/>
    <s v="01/02/2025"/>
    <s v="10:55"/>
    <s v="GCX046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82744"/>
    <s v="En línea"/>
  </r>
  <r>
    <s v="03494966"/>
    <s v="01/02/2025"/>
    <s v="00:18"/>
    <s v="OFO74E"/>
    <x v="0"/>
    <s v="BOGOTÁ, D.C."/>
    <x v="0"/>
    <x v="0"/>
    <n v="23235"/>
    <n v="1.5"/>
    <n v="15490"/>
    <n v="154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9462"/>
    <s v="En línea"/>
  </r>
  <r>
    <s v="03494959"/>
    <s v="01/02/2025"/>
    <s v="00:06"/>
    <s v="OLN283"/>
    <x v="0"/>
    <s v="BOGOTÁ, D.C."/>
    <x v="0"/>
    <x v="0"/>
    <n v="46470"/>
    <n v="3"/>
    <n v="15490"/>
    <n v="15490"/>
    <s v="1000800910561005"/>
    <n v="16129.73"/>
    <n v="48389.19"/>
    <x v="28"/>
    <x v="1"/>
    <x v="17"/>
    <n v="1005"/>
    <n v="10008009"/>
    <s v="SABANA"/>
    <n v="1056"/>
    <s v="Combustibles"/>
    <s v="0040007354"/>
    <x v="0"/>
    <s v="125821"/>
    <s v="En línea"/>
  </r>
  <r>
    <s v="02541610"/>
    <s v="01/02/2025"/>
    <s v="00:31"/>
    <s v="OFO38E"/>
    <x v="0"/>
    <s v="BOGOTÁ, D.C."/>
    <x v="0"/>
    <x v="0"/>
    <n v="23235"/>
    <n v="1.5"/>
    <n v="15490"/>
    <n v="154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5303"/>
    <s v="En línea"/>
  </r>
  <r>
    <s v="02391072"/>
    <s v="01/02/2025"/>
    <s v="10:21"/>
    <s v="DDO83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58514"/>
    <s v="En línea"/>
  </r>
  <r>
    <s v="04225183"/>
    <s v="01/02/2025"/>
    <s v="22:15"/>
    <s v="OFW20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106210"/>
    <s v="En línea"/>
  </r>
  <r>
    <s v="03538218"/>
    <s v="01/02/2025"/>
    <s v="11:29"/>
    <s v="OFZ2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0721"/>
    <s v="En línea"/>
  </r>
  <r>
    <s v="04147457"/>
    <s v="01/02/2025"/>
    <s v="06:36"/>
    <s v="LBM21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6395"/>
    <s v="En línea"/>
  </r>
  <r>
    <s v="04147496"/>
    <s v="01/02/2025"/>
    <s v="07:07"/>
    <s v="LBM27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5141"/>
    <s v="En línea"/>
  </r>
  <r>
    <s v="04147430"/>
    <s v="01/02/2025"/>
    <s v="06:15"/>
    <s v="LBM40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4124"/>
    <s v="En línea"/>
  </r>
  <r>
    <s v="04148133"/>
    <s v="01/02/2025"/>
    <s v="14:43"/>
    <s v="OFV7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2872"/>
    <s v="En línea"/>
  </r>
  <r>
    <s v="04148434"/>
    <s v="01/02/2025"/>
    <s v="18:41"/>
    <s v="LHB18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1453"/>
    <s v="En línea"/>
  </r>
  <r>
    <s v="04148288"/>
    <s v="01/02/2025"/>
    <s v="16:50"/>
    <s v="OFL18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0744"/>
    <s v="En línea"/>
  </r>
  <r>
    <s v="04147705"/>
    <s v="01/02/2025"/>
    <s v="09:37"/>
    <s v="OFO0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3606"/>
    <s v="En línea"/>
  </r>
  <r>
    <s v="02607940"/>
    <s v="01/02/2025"/>
    <s v="22:12"/>
    <s v="OLO548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62940"/>
    <s v="En línea"/>
  </r>
  <r>
    <s v="03537937"/>
    <s v="01/02/2025"/>
    <s v="01:45"/>
    <s v="OFJ03E"/>
    <x v="0"/>
    <s v="BOGOTÁ, D.C."/>
    <x v="0"/>
    <x v="0"/>
    <n v="22890"/>
    <n v="1.5"/>
    <n v="15260"/>
    <n v="152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8224"/>
    <s v="En línea"/>
  </r>
  <r>
    <s v="01656098"/>
    <s v="01/02/2025"/>
    <s v="01:51"/>
    <s v="LBM35F"/>
    <x v="0"/>
    <s v="BOGOTÁ, D.C."/>
    <x v="0"/>
    <x v="0"/>
    <n v="22890"/>
    <n v="1.5"/>
    <n v="15260"/>
    <n v="152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8501"/>
    <s v="En línea"/>
  </r>
  <r>
    <s v="2740483"/>
    <s v="01/02/2025"/>
    <s v="10:53"/>
    <s v="DDU78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61510"/>
    <s v="En línea"/>
  </r>
  <r>
    <s v="2740446"/>
    <s v="01/02/2025"/>
    <s v="09:51"/>
    <s v="OLN200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00720"/>
    <s v="En línea"/>
  </r>
  <r>
    <s v="2740659"/>
    <s v="01/02/2025"/>
    <s v="16:01"/>
    <s v="OKZ625"/>
    <x v="0"/>
    <s v="BOGOTÁ, D.C."/>
    <x v="0"/>
    <x v="0"/>
    <n v="159800"/>
    <n v="10"/>
    <n v="15980"/>
    <n v="15980"/>
    <s v="1000800911051005"/>
    <n v="16129.73"/>
    <n v="161297.29999999999"/>
    <x v="38"/>
    <x v="1"/>
    <x v="17"/>
    <n v="1005"/>
    <n v="10008009"/>
    <s v="SABANA"/>
    <n v="1105"/>
    <s v="Combustibles"/>
    <s v="0040007354"/>
    <x v="0"/>
    <s v="113490"/>
    <s v="En línea"/>
  </r>
  <r>
    <s v="2740738"/>
    <s v="01/02/2025"/>
    <s v="19:04"/>
    <s v="OJX061"/>
    <x v="0"/>
    <s v="BOGOTÁ, D.C."/>
    <x v="0"/>
    <x v="0"/>
    <n v="47940"/>
    <n v="3"/>
    <n v="15980"/>
    <n v="15980"/>
    <s v="1000800911051005"/>
    <n v="16129.73"/>
    <n v="48389.19"/>
    <x v="38"/>
    <x v="1"/>
    <x v="17"/>
    <n v="1005"/>
    <n v="10008009"/>
    <s v="SABANA"/>
    <n v="1105"/>
    <s v="Combustibles"/>
    <s v="0040007354"/>
    <x v="0"/>
    <s v="195802"/>
    <s v="En línea"/>
  </r>
  <r>
    <s v="2740696"/>
    <s v="01/02/2025"/>
    <s v="17:28"/>
    <s v="LHF01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22415"/>
    <s v="En línea"/>
  </r>
  <r>
    <s v="2740607"/>
    <s v="01/02/2025"/>
    <s v="14:15"/>
    <s v="OFL57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49005"/>
    <s v="En línea"/>
  </r>
  <r>
    <s v="2740779"/>
    <s v="01/02/2025"/>
    <s v="21:39"/>
    <s v="GCX020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10178"/>
    <s v="En línea"/>
  </r>
  <r>
    <s v="2740800"/>
    <s v="01/02/2025"/>
    <s v="23:43"/>
    <s v="OKZ677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14976"/>
    <s v="En línea"/>
  </r>
  <r>
    <s v="011008595"/>
    <s v="01/02/2025"/>
    <s v="17:01"/>
    <s v="GCX031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19913"/>
    <s v="En línea"/>
  </r>
  <r>
    <s v="02425214"/>
    <s v="01/02/2025"/>
    <s v="16:36"/>
    <s v="OFO19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75470"/>
    <s v="En línea"/>
  </r>
  <r>
    <s v="01481478"/>
    <s v="01/02/2025"/>
    <s v="05:46"/>
    <s v="LHE33F"/>
    <x v="0"/>
    <s v="BOGOTÁ, D.C."/>
    <x v="0"/>
    <x v="0"/>
    <n v="23175"/>
    <n v="1.5"/>
    <n v="15450"/>
    <n v="154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29480"/>
    <s v="En línea"/>
  </r>
  <r>
    <s v="04360498"/>
    <s v="01/02/2025"/>
    <s v="23:04"/>
    <s v="OLM889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142628"/>
    <s v="En línea"/>
  </r>
  <r>
    <s v="03476744"/>
    <s v="01/02/2025"/>
    <s v="00:09"/>
    <s v="OEU945"/>
    <x v="0"/>
    <s v="BOGOTÁ, D.C."/>
    <x v="0"/>
    <x v="0"/>
    <n v="76450"/>
    <n v="5"/>
    <n v="15290"/>
    <n v="15290"/>
    <s v="1000800921601005"/>
    <n v="16129.73"/>
    <n v="80648.649999999994"/>
    <x v="23"/>
    <x v="1"/>
    <x v="16"/>
    <n v="1005"/>
    <n v="10008009"/>
    <s v="SABANA"/>
    <n v="2160"/>
    <s v="Combustibles"/>
    <s v="0040007354"/>
    <x v="0"/>
    <s v="169470"/>
    <s v="En línea"/>
  </r>
  <r>
    <s v="01855725"/>
    <s v="01/02/2025"/>
    <s v="07:09"/>
    <s v="OFM1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8477"/>
    <s v="En línea"/>
  </r>
  <r>
    <s v="02734535"/>
    <s v="01/02/2025"/>
    <s v="07:10"/>
    <s v="OFP65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8545"/>
    <s v="En línea"/>
  </r>
  <r>
    <s v="01855744"/>
    <s v="01/02/2025"/>
    <s v="07:21"/>
    <s v="OFM0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4030"/>
    <s v="En línea"/>
  </r>
  <r>
    <s v="02734938"/>
    <s v="01/02/2025"/>
    <s v="13:02"/>
    <s v="OFM0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7652"/>
    <s v="En línea"/>
  </r>
  <r>
    <s v="01856419"/>
    <s v="01/02/2025"/>
    <s v="15:54"/>
    <s v="LHB99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24335"/>
    <s v="En línea"/>
  </r>
  <r>
    <s v="02735063"/>
    <s v="01/02/2025"/>
    <s v="14:48"/>
    <s v="OFP2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5233"/>
    <s v="En línea"/>
  </r>
  <r>
    <s v="02735302"/>
    <s v="01/02/2025"/>
    <s v="17:43"/>
    <s v="OGC11E"/>
    <x v="0"/>
    <s v="BOGOTÁ, D.C."/>
    <x v="0"/>
    <x v="0"/>
    <n v="22370.62"/>
    <n v="1.4470000000000001"/>
    <n v="15460"/>
    <n v="15460"/>
    <s v="1000800910471005"/>
    <n v="16129.73"/>
    <n v="23339.71931"/>
    <x v="6"/>
    <x v="1"/>
    <x v="17"/>
    <n v="1005"/>
    <n v="10008009"/>
    <s v="SABANA"/>
    <n v="1047"/>
    <s v="Combustibles"/>
    <s v="0040007354"/>
    <x v="0"/>
    <s v="54593"/>
    <s v="En línea"/>
  </r>
  <r>
    <s v="02735426"/>
    <s v="01/02/2025"/>
    <s v="19:12"/>
    <s v="OFV0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8794"/>
    <s v="En línea"/>
  </r>
  <r>
    <s v="02735323"/>
    <s v="01/02/2025"/>
    <s v="17:58"/>
    <s v="OKZ582"/>
    <x v="0"/>
    <s v="BOGOTÁ, D.C."/>
    <x v="0"/>
    <x v="0"/>
    <n v="61840"/>
    <n v="4"/>
    <n v="15460"/>
    <n v="15460"/>
    <s v="1000800910471005"/>
    <n v="16129.73"/>
    <n v="64518.92"/>
    <x v="6"/>
    <x v="1"/>
    <x v="17"/>
    <n v="1005"/>
    <n v="10008009"/>
    <s v="SABANA"/>
    <n v="1047"/>
    <s v="Combustibles"/>
    <s v="0040007354"/>
    <x v="0"/>
    <s v="158456"/>
    <s v="En línea"/>
  </r>
  <r>
    <s v="01857043"/>
    <s v="01/02/2025"/>
    <s v="23:46"/>
    <s v="OAM29E"/>
    <x v="0"/>
    <s v="BOGOTÁ, D.C."/>
    <x v="0"/>
    <x v="0"/>
    <n v="15460"/>
    <n v="1"/>
    <n v="15460"/>
    <n v="15460"/>
    <s v="1000800910471005"/>
    <n v="16129.73"/>
    <n v="16129.73"/>
    <x v="6"/>
    <x v="1"/>
    <x v="17"/>
    <n v="1005"/>
    <n v="10008009"/>
    <s v="SABANA"/>
    <n v="1047"/>
    <s v="Combustibles"/>
    <s v="0040007354"/>
    <x v="0"/>
    <s v="99461"/>
    <s v="En línea"/>
  </r>
  <r>
    <s v="01857047"/>
    <s v="01/02/2025"/>
    <s v="23:49"/>
    <s v="DDX87E"/>
    <x v="0"/>
    <s v="BOGOTÁ, D.C."/>
    <x v="0"/>
    <x v="0"/>
    <n v="15460"/>
    <n v="1"/>
    <n v="15460"/>
    <n v="15460"/>
    <s v="1000800910471005"/>
    <n v="16129.73"/>
    <n v="16129.73"/>
    <x v="6"/>
    <x v="1"/>
    <x v="17"/>
    <n v="1005"/>
    <n v="10008009"/>
    <s v="SABANA"/>
    <n v="1047"/>
    <s v="Combustibles"/>
    <s v="0040007354"/>
    <x v="0"/>
    <s v="94500"/>
    <s v="En línea"/>
  </r>
  <r>
    <s v="02735023"/>
    <s v="01/02/2025"/>
    <s v="14:23"/>
    <s v="OFM0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8967"/>
    <s v="En línea"/>
  </r>
  <r>
    <s v="02734483"/>
    <s v="01/02/2025"/>
    <s v="06:31"/>
    <s v="JQV327"/>
    <x v="0"/>
    <s v="BOGOTÁ, D.C."/>
    <x v="0"/>
    <x v="1"/>
    <n v="82560"/>
    <n v="8"/>
    <n v="10320"/>
    <n v="10320"/>
    <s v="1000800910471005"/>
    <n v="10510.43"/>
    <n v="84083.44"/>
    <x v="6"/>
    <x v="1"/>
    <x v="17"/>
    <n v="1005"/>
    <n v="10008009"/>
    <s v="SABANA"/>
    <n v="1047"/>
    <s v="Combustibles"/>
    <s v="0040007354"/>
    <x v="0"/>
    <s v="25266"/>
    <s v="En línea"/>
  </r>
  <r>
    <s v="02734453"/>
    <s v="01/02/2025"/>
    <s v="06:06"/>
    <s v="GCX137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2223"/>
    <s v="En línea"/>
  </r>
  <r>
    <s v="02734759"/>
    <s v="01/02/2025"/>
    <s v="10:17"/>
    <s v="GCX140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8096"/>
    <s v="En línea"/>
  </r>
  <r>
    <s v="02735158"/>
    <s v="01/02/2025"/>
    <s v="15:54"/>
    <s v="GCX142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36893"/>
    <s v="En línea"/>
  </r>
  <r>
    <s v="02735551"/>
    <s v="01/02/2025"/>
    <s v="20:48"/>
    <s v="OKZ796"/>
    <x v="0"/>
    <s v="BOGOTÁ, D.C."/>
    <x v="0"/>
    <x v="1"/>
    <n v="82560"/>
    <n v="8"/>
    <n v="10320"/>
    <n v="10320"/>
    <s v="1000800910471005"/>
    <n v="10510.43"/>
    <n v="84083.44"/>
    <x v="6"/>
    <x v="1"/>
    <x v="17"/>
    <n v="1005"/>
    <n v="10008009"/>
    <s v="SABANA"/>
    <n v="1047"/>
    <s v="Combustibles"/>
    <s v="0040007354"/>
    <x v="0"/>
    <s v="91045"/>
    <s v="En línea"/>
  </r>
  <r>
    <s v="02735661"/>
    <s v="01/02/2025"/>
    <s v="22:53"/>
    <s v="OLO637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63630"/>
    <s v="En línea"/>
  </r>
  <r>
    <s v="01855485"/>
    <s v="01/02/2025"/>
    <s v="03:50"/>
    <s v="OFP11E"/>
    <x v="0"/>
    <s v="BOGOTÁ, D.C."/>
    <x v="0"/>
    <x v="0"/>
    <n v="23040"/>
    <n v="1.5"/>
    <n v="15360"/>
    <n v="153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2783"/>
    <s v="En línea"/>
  </r>
  <r>
    <s v="01855417"/>
    <s v="01/02/2025"/>
    <s v="01:22"/>
    <s v="OFM21E"/>
    <x v="0"/>
    <s v="BOGOTÁ, D.C."/>
    <x v="0"/>
    <x v="0"/>
    <n v="23040"/>
    <n v="1.5"/>
    <n v="15360"/>
    <n v="153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5646"/>
    <s v="En línea"/>
  </r>
  <r>
    <s v="02735518"/>
    <s v="01/02/2025"/>
    <s v="20:24"/>
    <s v="OLO659"/>
    <x v="2"/>
    <s v="BOGOTÁ, D.C."/>
    <x v="0"/>
    <x v="0"/>
    <n v="192878.96"/>
    <n v="12.476000000000001"/>
    <n v="15460"/>
    <n v="15460"/>
    <s v="100080091047267"/>
    <n v="16316.6"/>
    <n v="203565.90160000001"/>
    <x v="6"/>
    <x v="1"/>
    <x v="19"/>
    <n v="267"/>
    <n v="10008009"/>
    <s v="SABANA"/>
    <n v="1047"/>
    <s v="Combustibles"/>
    <s v="0040006107"/>
    <x v="0"/>
    <s v="68370"/>
    <s v="En línea"/>
  </r>
  <r>
    <s v="01855452"/>
    <s v="01/02/2025"/>
    <s v="02:38"/>
    <s v="GCX129"/>
    <x v="0"/>
    <s v="BOGOTÁ, D.C."/>
    <x v="0"/>
    <x v="1"/>
    <n v="41080"/>
    <n v="4"/>
    <n v="10270"/>
    <n v="10270"/>
    <s v="1000800910471005"/>
    <n v="10510.43"/>
    <n v="42041.72"/>
    <x v="6"/>
    <x v="1"/>
    <x v="17"/>
    <n v="1005"/>
    <n v="10008009"/>
    <s v="SABANA"/>
    <n v="1047"/>
    <s v="Combustibles"/>
    <s v="0040007354"/>
    <x v="0"/>
    <s v="91854"/>
    <s v="En línea"/>
  </r>
  <r>
    <s v="02338802"/>
    <s v="01/02/2025"/>
    <s v="12:40"/>
    <s v="OEU968"/>
    <x v="0"/>
    <s v="BOGOTÁ, D.C."/>
    <x v="0"/>
    <x v="0"/>
    <n v="77300"/>
    <n v="5"/>
    <n v="15460"/>
    <n v="15460"/>
    <s v="1000800919251005"/>
    <n v="16129.73"/>
    <n v="80648.649999999994"/>
    <x v="26"/>
    <x v="1"/>
    <x v="16"/>
    <n v="1005"/>
    <n v="10008009"/>
    <s v="SABANA"/>
    <n v="1925"/>
    <s v="Combustibles"/>
    <s v="0040007354"/>
    <x v="0"/>
    <s v="170849"/>
    <s v="En línea"/>
  </r>
  <r>
    <s v="01439827"/>
    <s v="01/02/2025"/>
    <s v="19:49"/>
    <s v="LHF25F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23696"/>
    <s v="En línea"/>
  </r>
  <r>
    <s v="01439917"/>
    <s v="01/02/2025"/>
    <s v="23:47"/>
    <s v="LIT013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33587"/>
    <s v="En línea"/>
  </r>
  <r>
    <s v="01439509"/>
    <s v="01/02/2025"/>
    <s v="09:28"/>
    <s v="LIS767"/>
    <x v="0"/>
    <s v="BOGOTÁ, D.C."/>
    <x v="0"/>
    <x v="1"/>
    <n v="84480"/>
    <n v="8"/>
    <n v="10560"/>
    <n v="10560"/>
    <s v="1000800919251005"/>
    <n v="10510.43"/>
    <n v="84083.44"/>
    <x v="26"/>
    <x v="1"/>
    <x v="16"/>
    <n v="1005"/>
    <n v="10008009"/>
    <s v="SABANA"/>
    <n v="1925"/>
    <s v="Combustibles"/>
    <s v="0040007354"/>
    <x v="0"/>
    <s v="18688"/>
    <s v="En línea"/>
  </r>
  <r>
    <s v="0475173"/>
    <s v="01/02/2025"/>
    <s v="02:00"/>
    <s v="GCX111"/>
    <x v="0"/>
    <s v="BOGOTÁ, D.C."/>
    <x v="0"/>
    <x v="1"/>
    <n v="42640"/>
    <n v="4"/>
    <n v="10660"/>
    <n v="10660"/>
    <s v="1000800923041005"/>
    <n v="10510.43"/>
    <n v="42041.72"/>
    <x v="0"/>
    <x v="1"/>
    <x v="16"/>
    <n v="1005"/>
    <n v="10008009"/>
    <s v="SABANA"/>
    <n v="2304"/>
    <s v="Combustibles"/>
    <s v="0040007354"/>
    <x v="0"/>
    <s v="142353"/>
    <s v="En línea"/>
  </r>
  <r>
    <s v="03251696"/>
    <s v="01/02/2025"/>
    <s v="19:58"/>
    <s v="OLN090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212759"/>
    <s v="En línea"/>
  </r>
  <r>
    <s v="03251240"/>
    <s v="01/02/2025"/>
    <s v="01:39"/>
    <s v="OKZ866"/>
    <x v="0"/>
    <s v="BOGOTÁ, D.C."/>
    <x v="0"/>
    <x v="1"/>
    <n v="40920"/>
    <n v="4"/>
    <n v="10230"/>
    <n v="1023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56254"/>
    <s v="En línea"/>
  </r>
  <r>
    <s v="03414092"/>
    <s v="01/02/2025"/>
    <s v="09:17"/>
    <s v="OGC09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68016"/>
    <s v="En línea"/>
  </r>
  <r>
    <s v="04248479"/>
    <s v="01/02/2025"/>
    <s v="16:40"/>
    <s v="OFZ57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78855"/>
    <s v="En línea"/>
  </r>
  <r>
    <s v="03414637"/>
    <s v="01/02/2025"/>
    <s v="22:25"/>
    <s v="OGF28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86614"/>
    <s v="En línea"/>
  </r>
  <r>
    <s v="03413964"/>
    <s v="01/02/2025"/>
    <s v="06:30"/>
    <s v="OLO541"/>
    <x v="2"/>
    <s v="BOGOTÁ, D.C."/>
    <x v="0"/>
    <x v="0"/>
    <n v="180264.95999999999"/>
    <n v="11.736000000000001"/>
    <n v="15360"/>
    <n v="15360"/>
    <s v="100080091442267"/>
    <n v="16316.6"/>
    <n v="191491.61760000003"/>
    <x v="30"/>
    <x v="1"/>
    <x v="19"/>
    <n v="267"/>
    <n v="10008009"/>
    <s v="SABANA"/>
    <n v="1442"/>
    <s v="Combustibles"/>
    <s v="0040006107"/>
    <x v="0"/>
    <s v="64054"/>
    <s v="En línea"/>
  </r>
  <r>
    <s v="03414600"/>
    <s v="01/02/2025"/>
    <s v="20:44"/>
    <s v="OLN026"/>
    <x v="2"/>
    <s v="BOGOTÁ, D.C."/>
    <x v="0"/>
    <x v="1"/>
    <n v="217057.28"/>
    <n v="21.196999999999999"/>
    <n v="10240"/>
    <n v="10240"/>
    <s v="100080091442267"/>
    <n v="10697.3"/>
    <n v="226750.66809999998"/>
    <x v="30"/>
    <x v="1"/>
    <x v="19"/>
    <n v="267"/>
    <n v="10008009"/>
    <s v="SABANA"/>
    <n v="1442"/>
    <s v="Combustibles"/>
    <s v="0040006107"/>
    <x v="0"/>
    <s v="68280"/>
    <s v="En línea"/>
  </r>
  <r>
    <s v="48846323"/>
    <s v="01/02/2025"/>
    <s v="19:07"/>
    <s v="AWV13D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77569"/>
    <s v="En línea"/>
  </r>
  <r>
    <s v="48842151"/>
    <s v="01/02/2025"/>
    <s v="16:03"/>
    <s v="ODT173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11945"/>
    <s v="En línea"/>
  </r>
  <r>
    <s v="48842755"/>
    <s v="01/02/2025"/>
    <s v="16:28"/>
    <s v="OLN186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22440"/>
    <s v="En línea"/>
  </r>
  <r>
    <s v="48842869"/>
    <s v="01/02/2025"/>
    <s v="16:32"/>
    <s v="OJX101"/>
    <x v="0"/>
    <s v="BOGOTÁ, D.C."/>
    <x v="0"/>
    <x v="0"/>
    <n v="50993.599999999999"/>
    <n v="3.14"/>
    <n v="16240"/>
    <n v="16240"/>
    <s v="1000800935401005"/>
    <n v="16129.73"/>
    <n v="50647.352200000001"/>
    <x v="32"/>
    <x v="1"/>
    <x v="16"/>
    <n v="1005"/>
    <n v="10008009"/>
    <s v="SABANA"/>
    <n v="3540"/>
    <s v="Combustibles"/>
    <s v="0040007354"/>
    <x v="0"/>
    <s v="223670"/>
    <s v="En línea"/>
  </r>
  <r>
    <s v="48844767"/>
    <s v="01/02/2025"/>
    <s v="17:54"/>
    <s v="LHE65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6325"/>
    <s v="En línea"/>
  </r>
  <r>
    <s v="48840568"/>
    <s v="01/02/2025"/>
    <s v="15:02"/>
    <s v="DDP33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55025"/>
    <s v="En línea"/>
  </r>
  <r>
    <s v="48841217"/>
    <s v="01/02/2025"/>
    <s v="15:25"/>
    <s v="ODT175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55100"/>
    <s v="En línea"/>
  </r>
  <r>
    <s v="48841025"/>
    <s v="01/02/2025"/>
    <s v="15:18"/>
    <s v="OLO315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2040"/>
    <s v="En línea"/>
  </r>
  <r>
    <s v="48840514"/>
    <s v="01/02/2025"/>
    <s v="15:00"/>
    <s v="OFU54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9939"/>
    <s v="En línea"/>
  </r>
  <r>
    <s v="48848694"/>
    <s v="01/02/2025"/>
    <s v="21:37"/>
    <s v="OLN140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45418"/>
    <s v="En línea"/>
  </r>
  <r>
    <s v="48847577"/>
    <s v="01/02/2025"/>
    <s v="20:19"/>
    <s v="OLN232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59102"/>
    <s v="En línea"/>
  </r>
  <r>
    <s v="48848738"/>
    <s v="01/02/2025"/>
    <s v="21:39"/>
    <s v="GCX017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17247"/>
    <s v="En línea"/>
  </r>
  <r>
    <s v="48824453"/>
    <s v="01/02/2025"/>
    <s v="06:23"/>
    <s v="OFU52E"/>
    <x v="0"/>
    <s v="BOGOTÁ, D.C."/>
    <x v="0"/>
    <x v="0"/>
    <n v="24210"/>
    <n v="1.5"/>
    <n v="16140"/>
    <n v="161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44336"/>
    <s v="En línea"/>
  </r>
  <r>
    <s v="48824698"/>
    <s v="01/02/2025"/>
    <s v="06:32"/>
    <s v="OLN192"/>
    <x v="0"/>
    <s v="BOGOTÁ, D.C."/>
    <x v="0"/>
    <x v="0"/>
    <n v="64560"/>
    <n v="4"/>
    <n v="16140"/>
    <n v="161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24595"/>
    <s v="En línea"/>
  </r>
  <r>
    <s v="48825887"/>
    <s v="01/02/2025"/>
    <s v="07:09"/>
    <s v="OAN49E"/>
    <x v="0"/>
    <s v="BOGOTÁ, D.C."/>
    <x v="0"/>
    <x v="0"/>
    <n v="16140"/>
    <n v="1"/>
    <n v="16140"/>
    <n v="161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66898"/>
    <s v="En línea"/>
  </r>
  <r>
    <s v="48832717"/>
    <s v="01/02/2025"/>
    <s v="10:21"/>
    <s v="OEU926"/>
    <x v="0"/>
    <s v="BOGOTÁ, D.C."/>
    <x v="0"/>
    <x v="0"/>
    <n v="48420"/>
    <n v="3"/>
    <n v="16140"/>
    <n v="161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94449"/>
    <s v="En línea"/>
  </r>
  <r>
    <s v="48829287"/>
    <s v="01/02/2025"/>
    <s v="08:37"/>
    <s v="DDX68E"/>
    <x v="0"/>
    <s v="BOGOTÁ, D.C."/>
    <x v="0"/>
    <x v="0"/>
    <n v="16140"/>
    <n v="1"/>
    <n v="16140"/>
    <n v="161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105893"/>
    <s v="En línea"/>
  </r>
  <r>
    <s v="48833799"/>
    <s v="01/02/2025"/>
    <s v="10:57"/>
    <s v="LHE92F"/>
    <x v="0"/>
    <s v="BOGOTÁ, D.C."/>
    <x v="0"/>
    <x v="0"/>
    <n v="24210"/>
    <n v="1.5"/>
    <n v="16140"/>
    <n v="161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18425"/>
    <s v="En línea"/>
  </r>
  <r>
    <s v="01555616"/>
    <s v="01/02/2025"/>
    <s v="10:37"/>
    <s v="DDW19E"/>
    <x v="0"/>
    <s v="BOGOTÁ, D.C."/>
    <x v="0"/>
    <x v="0"/>
    <n v="21329.88"/>
    <n v="1.3560000000000001"/>
    <n v="15730"/>
    <n v="15730"/>
    <s v="1000800910671005"/>
    <n v="16129.73"/>
    <n v="21871.91388"/>
    <x v="36"/>
    <x v="1"/>
    <x v="17"/>
    <n v="1005"/>
    <n v="10008009"/>
    <s v="SABANA"/>
    <n v="1067"/>
    <s v="Combustibles"/>
    <s v="0040007354"/>
    <x v="0"/>
    <s v="59206"/>
    <s v="En línea"/>
  </r>
  <r>
    <s v="01555708"/>
    <s v="01/02/2025"/>
    <s v="12:18"/>
    <s v="GCX015"/>
    <x v="0"/>
    <s v="BOGOTÁ, D.C."/>
    <x v="0"/>
    <x v="0"/>
    <n v="62920"/>
    <n v="4"/>
    <n v="15730"/>
    <n v="15730"/>
    <s v="1000800910671005"/>
    <n v="16129.73"/>
    <n v="64518.92"/>
    <x v="36"/>
    <x v="1"/>
    <x v="17"/>
    <n v="1005"/>
    <n v="10008009"/>
    <s v="SABANA"/>
    <n v="1067"/>
    <s v="Combustibles"/>
    <s v="0040007354"/>
    <x v="0"/>
    <s v="99769"/>
    <s v="En línea"/>
  </r>
  <r>
    <s v="02453803"/>
    <s v="01/02/2025"/>
    <s v="17:55"/>
    <s v="OGF22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67970"/>
    <s v="En línea"/>
  </r>
  <r>
    <s v="01556219"/>
    <s v="01/02/2025"/>
    <s v="21:51"/>
    <s v="OFT46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17784"/>
    <s v="En línea"/>
  </r>
  <r>
    <s v="01556291"/>
    <s v="01/02/2025"/>
    <s v="23:32"/>
    <s v="DDP63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68153"/>
    <s v="En línea"/>
  </r>
  <r>
    <s v="01555848"/>
    <s v="01/02/2025"/>
    <s v="14:36"/>
    <s v="OFQ34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1537"/>
    <s v="En línea"/>
  </r>
  <r>
    <s v="01555629"/>
    <s v="01/02/2025"/>
    <s v="10:50"/>
    <s v="JQV298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31282"/>
    <s v="En línea"/>
  </r>
  <r>
    <s v="02453444"/>
    <s v="01/02/2025"/>
    <s v="08:39"/>
    <s v="OLO553"/>
    <x v="0"/>
    <s v="BOGOTÁ, D.C."/>
    <x v="0"/>
    <x v="1"/>
    <n v="38913.11"/>
    <n v="3.7669999999999999"/>
    <n v="10330"/>
    <n v="10330"/>
    <s v="1000800910671005"/>
    <n v="10510.43"/>
    <n v="39592.789810000002"/>
    <x v="36"/>
    <x v="1"/>
    <x v="17"/>
    <n v="1005"/>
    <n v="10008009"/>
    <s v="SABANA"/>
    <n v="1067"/>
    <s v="Combustibles"/>
    <s v="0040007354"/>
    <x v="0"/>
    <s v="105897"/>
    <s v="En línea"/>
  </r>
  <r>
    <s v="01556185"/>
    <s v="01/02/2025"/>
    <s v="20:54"/>
    <s v="OLN081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81487"/>
    <s v="En línea"/>
  </r>
  <r>
    <s v="02291722"/>
    <s v="01/02/2025"/>
    <s v="18:15"/>
    <s v="GCX125"/>
    <x v="0"/>
    <s v="BOGOTÁ, D.C."/>
    <x v="0"/>
    <x v="1"/>
    <n v="42080"/>
    <n v="4"/>
    <n v="10520"/>
    <n v="10520"/>
    <s v="1000800919301005"/>
    <n v="10510.43"/>
    <n v="42041.72"/>
    <x v="25"/>
    <x v="1"/>
    <x v="16"/>
    <n v="1005"/>
    <n v="10008009"/>
    <s v="SABANA"/>
    <n v="1930"/>
    <s v="Combustibles"/>
    <s v="0040007354"/>
    <x v="0"/>
    <s v="94293"/>
    <s v="En línea"/>
  </r>
  <r>
    <s v="01305731"/>
    <s v="01/02/2025"/>
    <s v="03:11"/>
    <s v="OFY85E"/>
    <x v="0"/>
    <s v="BOGOTÁ, D.C."/>
    <x v="0"/>
    <x v="0"/>
    <n v="23682"/>
    <n v="1.5"/>
    <n v="15788"/>
    <n v="157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9151"/>
    <s v="En línea"/>
  </r>
  <r>
    <s v="01306136"/>
    <s v="01/02/2025"/>
    <s v="19:21"/>
    <s v="DDN75E"/>
    <x v="0"/>
    <s v="BOGOTÁ, D.C."/>
    <x v="0"/>
    <x v="0"/>
    <n v="23682"/>
    <n v="1.5"/>
    <n v="15788"/>
    <n v="157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7448"/>
    <s v="En línea"/>
  </r>
  <r>
    <s v="0262849"/>
    <s v="01/02/2025"/>
    <s v="19:42"/>
    <s v="DDW80E"/>
    <x v="0"/>
    <s v="BOGOTÁ, D.C."/>
    <x v="0"/>
    <x v="0"/>
    <n v="24075"/>
    <n v="1.5"/>
    <n v="16050"/>
    <n v="16050"/>
    <s v="1000800913581005"/>
    <n v="16129.73"/>
    <n v="24194.595000000001"/>
    <x v="21"/>
    <x v="1"/>
    <x v="17"/>
    <n v="1005"/>
    <n v="10008009"/>
    <s v="SABANA"/>
    <n v="1358"/>
    <s v="Combustibles"/>
    <s v="0040007354"/>
    <x v="0"/>
    <s v="68610"/>
    <s v="En línea"/>
  </r>
  <r>
    <s v="01755008"/>
    <s v="01/02/2025"/>
    <s v="06:51"/>
    <s v="OFO43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9779"/>
    <s v="En línea"/>
  </r>
  <r>
    <s v="02743638"/>
    <s v="01/02/2025"/>
    <s v="09:57"/>
    <s v="OFT96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8533"/>
    <s v="En línea"/>
  </r>
  <r>
    <s v="02744082"/>
    <s v="01/02/2025"/>
    <s v="17:14"/>
    <s v="LBO87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5370"/>
    <s v="En línea"/>
  </r>
  <r>
    <s v="02744152"/>
    <s v="01/02/2025"/>
    <s v="18:16"/>
    <s v="OFQ0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6112"/>
    <s v="En línea"/>
  </r>
  <r>
    <s v="02744234"/>
    <s v="01/02/2025"/>
    <s v="19:41"/>
    <s v="OFQ25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0605"/>
    <s v="En línea"/>
  </r>
  <r>
    <s v="01756061"/>
    <s v="01/02/2025"/>
    <s v="22:46"/>
    <s v="LBL68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9659"/>
    <s v="En línea"/>
  </r>
  <r>
    <s v="04280566"/>
    <s v="01/02/2025"/>
    <s v="16:37"/>
    <s v="OFJ16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66781"/>
    <s v="En línea"/>
  </r>
  <r>
    <s v="06171519"/>
    <s v="01/02/2025"/>
    <s v="16:59"/>
    <s v="OFJ30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74420"/>
    <s v="En línea"/>
  </r>
  <r>
    <s v="08115793"/>
    <s v="01/02/2025"/>
    <s v="17:35"/>
    <s v="GCX104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28528"/>
    <s v="En línea"/>
  </r>
  <r>
    <s v="48823298"/>
    <s v="01/02/2025"/>
    <s v="05:21"/>
    <s v="OLO483"/>
    <x v="0"/>
    <s v="BOGOTÁ, D.C."/>
    <x v="0"/>
    <x v="1"/>
    <n v="83680"/>
    <n v="8"/>
    <n v="10460"/>
    <n v="10460"/>
    <s v="1000800935401005"/>
    <n v="10510.43"/>
    <n v="84083.44"/>
    <x v="32"/>
    <x v="1"/>
    <x v="16"/>
    <n v="1005"/>
    <n v="10008009"/>
    <s v="SABANA"/>
    <n v="3540"/>
    <s v="Combustibles"/>
    <s v="0040007354"/>
    <x v="0"/>
    <s v="128233"/>
    <s v="En línea"/>
  </r>
  <r>
    <s v="48831518"/>
    <s v="01/02/2025"/>
    <s v="09:41"/>
    <s v="OLO524"/>
    <x v="0"/>
    <s v="BOGOTÁ, D.C."/>
    <x v="0"/>
    <x v="1"/>
    <n v="83680"/>
    <n v="8"/>
    <n v="10460"/>
    <n v="10460"/>
    <s v="1000800935401005"/>
    <n v="10510.43"/>
    <n v="84083.44"/>
    <x v="32"/>
    <x v="1"/>
    <x v="16"/>
    <n v="1005"/>
    <n v="10008009"/>
    <s v="SABANA"/>
    <n v="3540"/>
    <s v="Combustibles"/>
    <s v="0040007354"/>
    <x v="0"/>
    <s v="580"/>
    <s v="En línea"/>
  </r>
  <r>
    <s v="48826443"/>
    <s v="01/02/2025"/>
    <s v="07:23"/>
    <s v="JQV279"/>
    <x v="0"/>
    <s v="BOGOTÁ, D.C."/>
    <x v="0"/>
    <x v="1"/>
    <n v="83680"/>
    <n v="8"/>
    <n v="10460"/>
    <n v="10460"/>
    <s v="1000800935401005"/>
    <n v="10510.43"/>
    <n v="84083.44"/>
    <x v="32"/>
    <x v="1"/>
    <x v="16"/>
    <n v="1005"/>
    <n v="10008009"/>
    <s v="SABANA"/>
    <n v="3540"/>
    <s v="Combustibles"/>
    <s v="0040007354"/>
    <x v="0"/>
    <s v="44100"/>
    <s v="En línea"/>
  </r>
  <r>
    <s v="03545796"/>
    <s v="01/02/2025"/>
    <s v="16:35"/>
    <s v="LBL75F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64826"/>
    <s v="En línea"/>
  </r>
  <r>
    <s v="03545422"/>
    <s v="01/02/2025"/>
    <s v="09:00"/>
    <s v="DDQ07E"/>
    <x v="0"/>
    <s v="BOGOTÁ, D.C."/>
    <x v="0"/>
    <x v="0"/>
    <n v="15350"/>
    <n v="1"/>
    <n v="15350"/>
    <n v="15350"/>
    <s v="1000800910481005"/>
    <n v="16129.73"/>
    <n v="16129.73"/>
    <x v="11"/>
    <x v="1"/>
    <x v="17"/>
    <n v="1005"/>
    <n v="10008009"/>
    <s v="SABANA"/>
    <n v="1048"/>
    <s v="Combustibles"/>
    <s v="0040007354"/>
    <x v="0"/>
    <s v="60065"/>
    <s v="En línea"/>
  </r>
  <r>
    <s v="02494160"/>
    <s v="01/02/2025"/>
    <s v="07:55"/>
    <s v="OFW35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76419"/>
    <s v="En línea"/>
  </r>
  <r>
    <s v="03495050"/>
    <s v="01/02/2025"/>
    <s v="05:01"/>
    <s v="GCX045"/>
    <x v="0"/>
    <s v="BOGOTÁ, D.C."/>
    <x v="0"/>
    <x v="1"/>
    <n v="41440"/>
    <n v="4"/>
    <n v="10360"/>
    <n v="1036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04097"/>
    <s v="En línea"/>
  </r>
  <r>
    <s v="02670019"/>
    <s v="01/02/2025"/>
    <s v="12:27"/>
    <s v="GCX059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77291"/>
    <s v="En línea"/>
  </r>
  <r>
    <s v="02782740"/>
    <s v="01/02/2025"/>
    <s v="16:29"/>
    <s v="OFM14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3983"/>
    <s v="En línea"/>
  </r>
  <r>
    <s v="02782841"/>
    <s v="01/02/2025"/>
    <s v="17:48"/>
    <s v="OFP13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7619"/>
    <s v="En línea"/>
  </r>
  <r>
    <s v="02781953"/>
    <s v="01/02/2025"/>
    <s v="03:40"/>
    <s v="OFM37E"/>
    <x v="0"/>
    <s v="BOGOTÁ, D.C."/>
    <x v="0"/>
    <x v="0"/>
    <n v="23385"/>
    <n v="1.5"/>
    <n v="15590"/>
    <n v="155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1080"/>
    <s v="En línea"/>
  </r>
  <r>
    <s v="2349098"/>
    <s v="01/02/2025"/>
    <s v="04:54"/>
    <s v="JQV323"/>
    <x v="0"/>
    <s v="BOGOTÁ, D.C."/>
    <x v="0"/>
    <x v="1"/>
    <n v="73465"/>
    <n v="7"/>
    <n v="10495"/>
    <n v="10495"/>
    <s v="1000800923381005"/>
    <n v="10510.43"/>
    <n v="73573.010000000009"/>
    <x v="8"/>
    <x v="1"/>
    <x v="16"/>
    <n v="1005"/>
    <n v="10008009"/>
    <s v="SABANA"/>
    <n v="2338"/>
    <s v="Combustibles"/>
    <s v="0040007354"/>
    <x v="0"/>
    <s v="34270"/>
    <s v="En línea"/>
  </r>
  <r>
    <s v="2350126"/>
    <s v="01/02/2025"/>
    <s v="21:25"/>
    <s v="LIS759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26459"/>
    <s v="En línea"/>
  </r>
  <r>
    <s v="2349073"/>
    <s v="01/02/2025"/>
    <s v="01:46"/>
    <s v="OGF85E"/>
    <x v="0"/>
    <s v="BOGOTÁ, D.C."/>
    <x v="0"/>
    <x v="0"/>
    <n v="23674.5"/>
    <n v="1.5"/>
    <n v="15783"/>
    <n v="15783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74856"/>
    <s v="En línea"/>
  </r>
  <r>
    <s v="2350107"/>
    <s v="01/02/2025"/>
    <s v="21:04"/>
    <s v="GCX148"/>
    <x v="2"/>
    <s v="BOGOTÁ, D.C."/>
    <x v="0"/>
    <x v="1"/>
    <n v="94769.85"/>
    <n v="9.0299999999999994"/>
    <n v="10495"/>
    <n v="10495"/>
    <s v="100080092338267"/>
    <n v="10697.3"/>
    <n v="96596.618999999992"/>
    <x v="8"/>
    <x v="1"/>
    <x v="19"/>
    <n v="267"/>
    <n v="10008009"/>
    <s v="SABANA"/>
    <n v="2338"/>
    <s v="Combustibles"/>
    <s v="0040006107"/>
    <x v="0"/>
    <s v="48950"/>
    <s v="En línea"/>
  </r>
  <r>
    <s v="01623668"/>
    <s v="01/02/2025"/>
    <s v="18:26"/>
    <s v="DDU29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93601"/>
    <s v="En línea"/>
  </r>
  <r>
    <s v="01686332"/>
    <s v="01/02/2025"/>
    <s v="12:30"/>
    <s v="ODT163"/>
    <x v="0"/>
    <s v="BOGOTÁ, D.C."/>
    <x v="0"/>
    <x v="0"/>
    <n v="77950"/>
    <n v="5"/>
    <n v="15590"/>
    <n v="15590"/>
    <s v="1000800910391005"/>
    <n v="16129.73"/>
    <n v="80648.649999999994"/>
    <x v="5"/>
    <x v="1"/>
    <x v="17"/>
    <n v="1005"/>
    <n v="10008009"/>
    <s v="SABANA"/>
    <n v="1039"/>
    <s v="Combustibles"/>
    <s v="0040007354"/>
    <x v="0"/>
    <s v="138229"/>
    <s v="En línea"/>
  </r>
  <r>
    <s v="01686426"/>
    <s v="01/02/2025"/>
    <s v="13:54"/>
    <s v="OFL24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0690"/>
    <s v="En línea"/>
  </r>
  <r>
    <s v="01686903"/>
    <s v="01/02/2025"/>
    <s v="22:40"/>
    <s v="OFU5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3565"/>
    <s v="En línea"/>
  </r>
  <r>
    <s v="02461919"/>
    <s v="01/02/2025"/>
    <s v="16:31"/>
    <s v="OFL58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2909"/>
    <s v="En línea"/>
  </r>
  <r>
    <s v="02462087"/>
    <s v="01/02/2025"/>
    <s v="19:25"/>
    <s v="DDT80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85509"/>
    <s v="En línea"/>
  </r>
  <r>
    <s v="02461869"/>
    <s v="01/02/2025"/>
    <s v="15:34"/>
    <s v="OFU9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6979"/>
    <s v="En línea"/>
  </r>
  <r>
    <s v="02462040"/>
    <s v="01/02/2025"/>
    <s v="18:34"/>
    <s v="LHA18F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23999"/>
    <s v="En línea"/>
  </r>
  <r>
    <s v="02462097"/>
    <s v="01/02/2025"/>
    <s v="19:35"/>
    <s v="OFN22E"/>
    <x v="0"/>
    <s v="BOGOTÁ, D.C."/>
    <x v="0"/>
    <x v="0"/>
    <n v="23260.28"/>
    <n v="1.492"/>
    <n v="15590"/>
    <n v="15590"/>
    <s v="1000800910391005"/>
    <n v="16129.73"/>
    <n v="24065.55716"/>
    <x v="5"/>
    <x v="1"/>
    <x v="17"/>
    <n v="1005"/>
    <n v="10008009"/>
    <s v="SABANA"/>
    <n v="1039"/>
    <s v="Combustibles"/>
    <s v="0040007354"/>
    <x v="0"/>
    <s v="27416"/>
    <s v="En línea"/>
  </r>
  <r>
    <s v="02461441"/>
    <s v="01/02/2025"/>
    <s v="07:51"/>
    <s v="DDU06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93143"/>
    <s v="En línea"/>
  </r>
  <r>
    <s v="02461434"/>
    <s v="01/02/2025"/>
    <s v="07:40"/>
    <s v="DDX19E"/>
    <x v="0"/>
    <s v="BOGOTÁ, D.C."/>
    <x v="0"/>
    <x v="0"/>
    <n v="15590"/>
    <n v="1"/>
    <n v="15590"/>
    <n v="15590"/>
    <s v="1000800910391005"/>
    <n v="16129.73"/>
    <n v="16129.73"/>
    <x v="5"/>
    <x v="1"/>
    <x v="17"/>
    <n v="1005"/>
    <n v="10008009"/>
    <s v="SABANA"/>
    <n v="1039"/>
    <s v="Combustibles"/>
    <s v="0040007354"/>
    <x v="0"/>
    <s v="70887"/>
    <s v="En línea"/>
  </r>
  <r>
    <s v="02461420"/>
    <s v="01/02/2025"/>
    <s v="07:24"/>
    <s v="OFK54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0861"/>
    <s v="En línea"/>
  </r>
  <r>
    <s v="02461622"/>
    <s v="01/02/2025"/>
    <s v="10:54"/>
    <s v="OGD94E"/>
    <x v="0"/>
    <s v="BOGOTÁ, D.C."/>
    <x v="0"/>
    <x v="0"/>
    <n v="13469.76"/>
    <n v="0.86399999999999999"/>
    <n v="15590"/>
    <n v="15590"/>
    <s v="1000800910391005"/>
    <n v="16129.73"/>
    <n v="13936.086719999999"/>
    <x v="5"/>
    <x v="1"/>
    <x v="17"/>
    <n v="1005"/>
    <n v="10008009"/>
    <s v="SABANA"/>
    <n v="1039"/>
    <s v="Combustibles"/>
    <s v="0040007354"/>
    <x v="0"/>
    <s v="43563"/>
    <s v="En línea"/>
  </r>
  <r>
    <s v="01686614"/>
    <s v="01/02/2025"/>
    <s v="17:03"/>
    <s v="OKZ782"/>
    <x v="0"/>
    <s v="BOGOTÁ, D.C."/>
    <x v="0"/>
    <x v="1"/>
    <n v="85520"/>
    <n v="8"/>
    <n v="10690"/>
    <n v="10690"/>
    <s v="1000800910391005"/>
    <n v="10510.43"/>
    <n v="84083.44"/>
    <x v="5"/>
    <x v="1"/>
    <x v="17"/>
    <n v="1005"/>
    <n v="10008009"/>
    <s v="SABANA"/>
    <n v="1039"/>
    <s v="Combustibles"/>
    <s v="0040007354"/>
    <x v="0"/>
    <s v="105588"/>
    <s v="En línea"/>
  </r>
  <r>
    <s v="01686631"/>
    <s v="01/02/2025"/>
    <s v="17:25"/>
    <s v="OLO475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51439"/>
    <s v="En línea"/>
  </r>
  <r>
    <s v="01686738"/>
    <s v="01/02/2025"/>
    <s v="19:11"/>
    <s v="OKZ590"/>
    <x v="0"/>
    <s v="BOGOTÁ, D.C."/>
    <x v="0"/>
    <x v="1"/>
    <n v="41723.07"/>
    <n v="3.903"/>
    <n v="10690"/>
    <n v="10690"/>
    <s v="1000800910391005"/>
    <n v="10510.43"/>
    <n v="41022.208290000002"/>
    <x v="5"/>
    <x v="1"/>
    <x v="17"/>
    <n v="1005"/>
    <n v="10008009"/>
    <s v="SABANA"/>
    <n v="1039"/>
    <s v="Combustibles"/>
    <s v="0040007354"/>
    <x v="0"/>
    <s v="150568"/>
    <s v="En línea"/>
  </r>
  <r>
    <s v="02461465"/>
    <s v="01/02/2025"/>
    <s v="08:09"/>
    <s v="LIS983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38442"/>
    <s v="En línea"/>
  </r>
  <r>
    <s v="01685913"/>
    <s v="01/02/2025"/>
    <s v="00:57"/>
    <s v="DDV29E"/>
    <x v="0"/>
    <s v="BOGOTÁ, D.C."/>
    <x v="0"/>
    <x v="0"/>
    <n v="23235"/>
    <n v="1.5"/>
    <n v="15490"/>
    <n v="154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95543"/>
    <s v="En línea"/>
  </r>
  <r>
    <s v="01685935"/>
    <s v="01/02/2025"/>
    <s v="02:03"/>
    <s v="LHA72F"/>
    <x v="0"/>
    <s v="BOGOTÁ, D.C."/>
    <x v="0"/>
    <x v="0"/>
    <n v="23235"/>
    <n v="1.5"/>
    <n v="15490"/>
    <n v="154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22910"/>
    <s v="En línea"/>
  </r>
  <r>
    <s v="01685908"/>
    <s v="01/02/2025"/>
    <s v="00:38"/>
    <s v="OFW17E"/>
    <x v="0"/>
    <s v="BOGOTÁ, D.C."/>
    <x v="0"/>
    <x v="0"/>
    <n v="23235"/>
    <n v="1.5"/>
    <n v="15490"/>
    <n v="154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2023"/>
    <s v="En línea"/>
  </r>
  <r>
    <s v="01685992"/>
    <s v="01/02/2025"/>
    <s v="04:55"/>
    <s v="LHA63F"/>
    <x v="0"/>
    <s v="BOGOTÁ, D.C."/>
    <x v="0"/>
    <x v="0"/>
    <n v="23235"/>
    <n v="1.5"/>
    <n v="15490"/>
    <n v="154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23866"/>
    <s v="En línea"/>
  </r>
  <r>
    <s v="01685994"/>
    <s v="01/02/2025"/>
    <s v="04:56"/>
    <s v="LHA62F"/>
    <x v="0"/>
    <s v="BOGOTÁ, D.C."/>
    <x v="0"/>
    <x v="0"/>
    <n v="23235"/>
    <n v="1.5"/>
    <n v="15490"/>
    <n v="154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27342"/>
    <s v="En línea"/>
  </r>
  <r>
    <s v="01467679"/>
    <s v="01/02/2025"/>
    <s v="00:14"/>
    <s v="OBI853"/>
    <x v="0"/>
    <s v="BOGOTÁ, D.C."/>
    <x v="0"/>
    <x v="1"/>
    <n v="41120"/>
    <n v="4"/>
    <n v="10280"/>
    <n v="10280"/>
    <s v="1000800919131005"/>
    <n v="10510.43"/>
    <n v="42041.72"/>
    <x v="18"/>
    <x v="1"/>
    <x v="16"/>
    <n v="1005"/>
    <n v="10008009"/>
    <s v="SABANA"/>
    <n v="1913"/>
    <s v="Combustibles"/>
    <s v="0040007354"/>
    <x v="0"/>
    <s v="430580"/>
    <s v="En línea"/>
  </r>
  <r>
    <s v="01623818"/>
    <s v="01/02/2025"/>
    <s v="23:06"/>
    <s v="OLN076"/>
    <x v="0"/>
    <s v="BOGOTÁ, D.C."/>
    <x v="0"/>
    <x v="1"/>
    <n v="40157.35"/>
    <n v="3.8650000000000002"/>
    <n v="10390"/>
    <n v="10390"/>
    <s v="100080099301005"/>
    <n v="10510.43"/>
    <n v="40622.811950000003"/>
    <x v="33"/>
    <x v="1"/>
    <x v="17"/>
    <n v="1005"/>
    <n v="10008009"/>
    <s v="SABANA"/>
    <n v="930"/>
    <s v="Combustibles"/>
    <s v="0040007354"/>
    <x v="0"/>
    <s v="184722"/>
    <s v="En línea"/>
  </r>
  <r>
    <s v="03249964"/>
    <s v="01/02/2025"/>
    <s v="10:08"/>
    <s v="JQV262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36262"/>
    <s v="En línea"/>
  </r>
  <r>
    <s v="02240304"/>
    <s v="01/02/2025"/>
    <s v="22:44"/>
    <s v="OKZ848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24228"/>
    <s v="En línea"/>
  </r>
  <r>
    <s v="03250074"/>
    <s v="01/02/2025"/>
    <s v="14:41"/>
    <s v="OLN205"/>
    <x v="0"/>
    <s v="BOGOTÁ, D.C."/>
    <x v="0"/>
    <x v="0"/>
    <n v="60944.4"/>
    <n v="3.96"/>
    <n v="15390"/>
    <n v="15390"/>
    <s v="1000800915551005"/>
    <n v="16129.73"/>
    <n v="63873.730799999998"/>
    <x v="31"/>
    <x v="1"/>
    <x v="16"/>
    <n v="1005"/>
    <n v="10008009"/>
    <s v="SABANA"/>
    <n v="1555"/>
    <s v="Combustibles"/>
    <s v="0040007354"/>
    <x v="0"/>
    <s v="82170"/>
    <s v="En línea"/>
  </r>
  <r>
    <s v="01137684"/>
    <s v="01/02/2025"/>
    <s v="18:10"/>
    <s v="DDY25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87430"/>
    <s v="En línea"/>
  </r>
  <r>
    <s v="01137688"/>
    <s v="01/02/2025"/>
    <s v="18:14"/>
    <s v="OKZ836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59127"/>
    <s v="En línea"/>
  </r>
  <r>
    <s v="03250209"/>
    <s v="01/02/2025"/>
    <s v="20:23"/>
    <s v="OFV0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5976"/>
    <s v="En línea"/>
  </r>
  <r>
    <s v="02240224"/>
    <s v="01/02/2025"/>
    <s v="18:12"/>
    <s v="LHE69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4600"/>
    <s v="En línea"/>
  </r>
  <r>
    <s v="02240218"/>
    <s v="01/02/2025"/>
    <s v="18:03"/>
    <s v="DDX59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76625"/>
    <s v="En línea"/>
  </r>
  <r>
    <s v="03250155"/>
    <s v="01/02/2025"/>
    <s v="18:07"/>
    <s v="OAM36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9853"/>
    <s v="En línea"/>
  </r>
  <r>
    <s v="02240226"/>
    <s v="01/02/2025"/>
    <s v="18:13"/>
    <s v="OEU931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177840"/>
    <s v="En línea"/>
  </r>
  <r>
    <s v="03249917"/>
    <s v="01/02/2025"/>
    <s v="07:18"/>
    <s v="OFL38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36872"/>
    <s v="En línea"/>
  </r>
  <r>
    <s v="03249942"/>
    <s v="01/02/2025"/>
    <s v="08:55"/>
    <s v="DDX50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99872"/>
    <s v="En línea"/>
  </r>
  <r>
    <s v="02240033"/>
    <s v="01/02/2025"/>
    <s v="08:52"/>
    <s v="OLN193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40430"/>
    <s v="En línea"/>
  </r>
  <r>
    <s v="03249930"/>
    <s v="01/02/2025"/>
    <s v="08:24"/>
    <s v="OAN5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8742"/>
    <s v="En línea"/>
  </r>
  <r>
    <s v="02240055"/>
    <s v="01/02/2025"/>
    <s v="09:38"/>
    <s v="OJX126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211250"/>
    <s v="En línea"/>
  </r>
  <r>
    <s v="03250041"/>
    <s v="01/02/2025"/>
    <s v="12:59"/>
    <s v="DDP80E"/>
    <x v="0"/>
    <s v="BOGOTÁ, D.C."/>
    <x v="0"/>
    <x v="0"/>
    <n v="21546"/>
    <n v="1.4"/>
    <n v="15390"/>
    <n v="15390"/>
    <s v="1000800915551005"/>
    <n v="16129.73"/>
    <n v="22581.621999999999"/>
    <x v="31"/>
    <x v="1"/>
    <x v="16"/>
    <n v="1005"/>
    <n v="10008009"/>
    <s v="SABANA"/>
    <n v="1555"/>
    <s v="Combustibles"/>
    <s v="0040007354"/>
    <x v="0"/>
    <s v="72297"/>
    <s v="En línea"/>
  </r>
  <r>
    <s v="04189365"/>
    <s v="01/02/2025"/>
    <s v="18:41"/>
    <s v="OLM867"/>
    <x v="0"/>
    <s v="BOGOTÁ, D.C."/>
    <x v="0"/>
    <x v="1"/>
    <n v="39595.919999999998"/>
    <n v="3.8220000000000001"/>
    <n v="10360"/>
    <n v="10360"/>
    <s v="1000800915551005"/>
    <n v="10510.43"/>
    <n v="40170.86346"/>
    <x v="31"/>
    <x v="1"/>
    <x v="16"/>
    <n v="1005"/>
    <n v="10008009"/>
    <s v="SABANA"/>
    <n v="1555"/>
    <s v="Combustibles"/>
    <s v="0040007354"/>
    <x v="0"/>
    <s v="222604"/>
    <s v="En línea"/>
  </r>
  <r>
    <s v="02274887"/>
    <s v="01/02/2025"/>
    <s v="17:01"/>
    <s v="LIT065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26549"/>
    <s v="En línea"/>
  </r>
  <r>
    <s v="0547734"/>
    <s v="01/02/2025"/>
    <s v="18:03"/>
    <s v="GCX034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13003"/>
    <s v="En línea"/>
  </r>
  <r>
    <s v="0547783"/>
    <s v="01/02/2025"/>
    <s v="19:57"/>
    <s v="OKZ783"/>
    <x v="0"/>
    <s v="BOGOTÁ, D.C."/>
    <x v="0"/>
    <x v="1"/>
    <n v="84240"/>
    <n v="8"/>
    <n v="10530"/>
    <n v="10530"/>
    <s v="1000800910691005"/>
    <n v="10510.43"/>
    <n v="84083.44"/>
    <x v="17"/>
    <x v="1"/>
    <x v="17"/>
    <n v="1005"/>
    <n v="10008009"/>
    <s v="SABANA"/>
    <n v="1069"/>
    <s v="Combustibles"/>
    <s v="0040007354"/>
    <x v="0"/>
    <s v="161353"/>
    <s v="En línea"/>
  </r>
  <r>
    <s v="0547759"/>
    <s v="01/02/2025"/>
    <s v="18:52"/>
    <s v="OJY254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73007"/>
    <s v="En línea"/>
  </r>
  <r>
    <s v="02274648"/>
    <s v="01/02/2025"/>
    <s v="09:29"/>
    <s v="OKZ753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76791"/>
    <s v="En línea"/>
  </r>
  <r>
    <s v="02274557"/>
    <s v="01/02/2025"/>
    <s v="02:36"/>
    <s v="OFL98E"/>
    <x v="0"/>
    <s v="BOGOTÁ, D.C."/>
    <x v="0"/>
    <x v="0"/>
    <n v="23160"/>
    <n v="1.5"/>
    <n v="15440"/>
    <n v="154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0108"/>
    <s v="En línea"/>
  </r>
  <r>
    <s v="3004429"/>
    <s v="01/02/2025"/>
    <s v="06:05"/>
    <s v="LHA14F"/>
    <x v="0"/>
    <s v="BOGOTÁ, D.C."/>
    <x v="0"/>
    <x v="0"/>
    <n v="23998.5"/>
    <n v="1.5"/>
    <n v="15999"/>
    <n v="15999"/>
    <s v="1000800919841005"/>
    <n v="16129.73"/>
    <n v="24194.595000000001"/>
    <x v="1"/>
    <x v="1"/>
    <x v="16"/>
    <n v="1005"/>
    <n v="10008009"/>
    <s v="SABANA"/>
    <n v="1984"/>
    <s v="Combustibles"/>
    <s v="0040007354"/>
    <x v="0"/>
    <s v="46759"/>
    <s v="En línea"/>
  </r>
  <r>
    <s v="01465624"/>
    <s v="01/02/2025"/>
    <s v="07:16"/>
    <s v="OGA30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2543"/>
    <s v="En línea"/>
  </r>
  <r>
    <s v="01465432"/>
    <s v="01/02/2025"/>
    <s v="00:37"/>
    <s v="OFL86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7740"/>
    <s v="En línea"/>
  </r>
  <r>
    <s v="01466296"/>
    <s v="01/02/2025"/>
    <s v="23:34"/>
    <s v="OFX79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5081"/>
    <s v="En línea"/>
  </r>
  <r>
    <s v="02337737"/>
    <s v="01/02/2025"/>
    <s v="16:30"/>
    <s v="OBI407"/>
    <x v="2"/>
    <s v="BOGOTÁ, D.C."/>
    <x v="0"/>
    <x v="1"/>
    <n v="195584.39199999999"/>
    <n v="18.808"/>
    <n v="10399"/>
    <n v="10399"/>
    <s v="10008009984267"/>
    <n v="10697.3"/>
    <n v="201194.81839999999"/>
    <x v="34"/>
    <x v="1"/>
    <x v="19"/>
    <n v="267"/>
    <n v="10008009"/>
    <s v="SABANA"/>
    <n v="984"/>
    <s v="Combustibles"/>
    <s v="0040006107"/>
    <x v="0"/>
    <s v="124539"/>
    <s v="En línea"/>
  </r>
  <r>
    <s v="03171293"/>
    <s v="01/02/2025"/>
    <s v="13:10"/>
    <s v="LHA49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17986"/>
    <s v="En línea"/>
  </r>
  <r>
    <s v="03171417"/>
    <s v="01/02/2025"/>
    <s v="21:29"/>
    <s v="OFL55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42681"/>
    <s v="En línea"/>
  </r>
  <r>
    <s v="02275043"/>
    <s v="01/02/2025"/>
    <s v="21:28"/>
    <s v="OFL64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42176"/>
    <s v="En línea"/>
  </r>
  <r>
    <s v="04331538"/>
    <s v="01/02/2025"/>
    <s v="22:05"/>
    <s v="OFM49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1550"/>
    <s v="En línea"/>
  </r>
  <r>
    <s v="02275070"/>
    <s v="01/02/2025"/>
    <s v="22:59"/>
    <s v="OFL94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48878"/>
    <s v="En línea"/>
  </r>
  <r>
    <s v="03171371"/>
    <s v="01/02/2025"/>
    <s v="17:53"/>
    <s v="LHA47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21920"/>
    <s v="En línea"/>
  </r>
  <r>
    <s v="01279807"/>
    <s v="01/02/2025"/>
    <s v="16:39"/>
    <s v="LHA48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18260"/>
    <s v="En línea"/>
  </r>
  <r>
    <s v="04331457"/>
    <s v="01/02/2025"/>
    <s v="19:58"/>
    <s v="OFY58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61775"/>
    <s v="En línea"/>
  </r>
  <r>
    <s v="04331477"/>
    <s v="01/02/2025"/>
    <s v="20:22"/>
    <s v="ODT164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29910"/>
    <s v="En línea"/>
  </r>
  <r>
    <s v="03171390"/>
    <s v="01/02/2025"/>
    <s v="19:18"/>
    <s v="OAP49E"/>
    <x v="0"/>
    <s v="BOGOTÁ, D.C."/>
    <x v="0"/>
    <x v="0"/>
    <n v="26739.24"/>
    <n v="1.724"/>
    <n v="15510"/>
    <n v="15510"/>
    <s v="1000800910401005"/>
    <n v="16129.73"/>
    <n v="27807.65452"/>
    <x v="22"/>
    <x v="1"/>
    <x v="17"/>
    <n v="1005"/>
    <n v="10008009"/>
    <s v="SABANA"/>
    <n v="1040"/>
    <s v="Combustibles"/>
    <s v="0040007354"/>
    <x v="0"/>
    <s v="67516"/>
    <s v="En línea"/>
  </r>
  <r>
    <s v="01279756"/>
    <s v="01/02/2025"/>
    <s v="15:08"/>
    <s v="OAN88E"/>
    <x v="0"/>
    <s v="BOGOTÁ, D.C."/>
    <x v="0"/>
    <x v="0"/>
    <n v="15510"/>
    <n v="1"/>
    <n v="15510"/>
    <n v="15510"/>
    <s v="1000800910401005"/>
    <n v="16129.73"/>
    <n v="16129.73"/>
    <x v="22"/>
    <x v="1"/>
    <x v="17"/>
    <n v="1005"/>
    <n v="10008009"/>
    <s v="SABANA"/>
    <n v="1040"/>
    <s v="Combustibles"/>
    <s v="0040007354"/>
    <x v="0"/>
    <s v="73760"/>
    <s v="En línea"/>
  </r>
  <r>
    <s v="04331037"/>
    <s v="01/02/2025"/>
    <s v="08:54"/>
    <s v="LHA56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19624"/>
    <s v="En línea"/>
  </r>
  <r>
    <s v="021010266"/>
    <s v="01/02/2025"/>
    <s v="15:33"/>
    <s v="OGB14E"/>
    <x v="0"/>
    <s v="BOGOTÁ, D.C."/>
    <x v="0"/>
    <x v="0"/>
    <n v="15380"/>
    <n v="1"/>
    <n v="15380"/>
    <n v="15380"/>
    <s v="1000800915661005"/>
    <n v="16129.73"/>
    <n v="16129.73"/>
    <x v="24"/>
    <x v="1"/>
    <x v="16"/>
    <n v="1005"/>
    <n v="10008009"/>
    <s v="SABANA"/>
    <n v="1566"/>
    <s v="Combustibles"/>
    <s v="0040007354"/>
    <x v="0"/>
    <s v="67210"/>
    <s v="En línea"/>
  </r>
  <r>
    <s v="021010548"/>
    <s v="01/02/2025"/>
    <s v="21:06"/>
    <s v="OFZ14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67526"/>
    <s v="En línea"/>
  </r>
  <r>
    <s v="01679189"/>
    <s v="01/02/2025"/>
    <s v="00:42"/>
    <s v="OAM72E"/>
    <x v="0"/>
    <s v="BOGOTÁ, D.C."/>
    <x v="0"/>
    <x v="0"/>
    <n v="22920"/>
    <n v="1.5"/>
    <n v="15280"/>
    <n v="152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59970"/>
    <s v="En línea"/>
  </r>
  <r>
    <s v="01679210"/>
    <s v="01/02/2025"/>
    <s v="01:19"/>
    <s v="OGC14E"/>
    <x v="0"/>
    <s v="BOGOTÁ, D.C."/>
    <x v="0"/>
    <x v="0"/>
    <n v="22920"/>
    <n v="1.5"/>
    <n v="15280"/>
    <n v="152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69047"/>
    <s v="En línea"/>
  </r>
  <r>
    <s v="0180921"/>
    <s v="01/02/2025"/>
    <s v="01:43"/>
    <s v="GCX024"/>
    <x v="0"/>
    <s v="BOGOTÁ, D.C."/>
    <x v="0"/>
    <x v="1"/>
    <n v="42240"/>
    <n v="4"/>
    <n v="10560"/>
    <n v="10560"/>
    <s v="1000800916211005"/>
    <n v="10510.43"/>
    <n v="42041.72"/>
    <x v="44"/>
    <x v="1"/>
    <x v="16"/>
    <n v="1005"/>
    <n v="10008009"/>
    <s v="SABANA"/>
    <n v="1621"/>
    <s v="Combustibles"/>
    <s v="0040007354"/>
    <x v="0"/>
    <s v="137886"/>
    <s v="En línea"/>
  </r>
  <r>
    <s v="01328245"/>
    <s v="01/02/2025"/>
    <s v="10:30"/>
    <s v="OBI770"/>
    <x v="10"/>
    <s v="BOGOTÁ, D.C."/>
    <x v="0"/>
    <x v="1"/>
    <n v="122864.04"/>
    <n v="11.667999999999999"/>
    <n v="10530"/>
    <n v="10530"/>
    <s v="100080091069465"/>
    <n v="10704.89"/>
    <n v="124904.65651999999"/>
    <x v="17"/>
    <x v="1"/>
    <x v="23"/>
    <n v="465"/>
    <n v="10008009"/>
    <s v="SABANA"/>
    <n v="1069"/>
    <s v="Combustibles"/>
    <s v="0040006276"/>
    <x v="0"/>
    <s v="298791"/>
    <s v="En línea"/>
  </r>
  <r>
    <s v="48821866"/>
    <s v="01/02/2025"/>
    <s v="02:56"/>
    <s v="OFQ79E"/>
    <x v="0"/>
    <s v="BOGOTÁ, D.C."/>
    <x v="0"/>
    <x v="0"/>
    <n v="23985"/>
    <n v="1.5"/>
    <n v="15990"/>
    <n v="1599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62592"/>
    <s v="En línea"/>
  </r>
  <r>
    <s v="02743273"/>
    <s v="01/02/2025"/>
    <s v="01:46"/>
    <s v="DDQ04E"/>
    <x v="0"/>
    <s v="BOGOTÁ, D.C."/>
    <x v="0"/>
    <x v="0"/>
    <n v="23085"/>
    <n v="1.5"/>
    <n v="15390"/>
    <n v="153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75737"/>
    <s v="En línea"/>
  </r>
  <r>
    <s v="02851109"/>
    <s v="01/02/2025"/>
    <s v="11:13"/>
    <s v="OFM52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42248"/>
    <s v="En línea"/>
  </r>
  <r>
    <s v="02851023"/>
    <s v="01/02/2025"/>
    <s v="09:21"/>
    <s v="OFJ44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46719"/>
    <s v="En línea"/>
  </r>
  <r>
    <s v="02851262"/>
    <s v="01/02/2025"/>
    <s v="14:36"/>
    <s v="DDN06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96430"/>
    <s v="En línea"/>
  </r>
  <r>
    <s v="03752819"/>
    <s v="01/02/2025"/>
    <s v="07:03"/>
    <s v="DDP07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99330"/>
    <s v="En línea"/>
  </r>
  <r>
    <s v="02690639"/>
    <s v="01/02/2025"/>
    <s v="08:52"/>
    <s v="OGG01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74294"/>
    <s v="En línea"/>
  </r>
  <r>
    <s v="03753342"/>
    <s v="01/02/2025"/>
    <s v="21:31"/>
    <s v="OAO90E"/>
    <x v="0"/>
    <s v="BOGOTÁ, D.C."/>
    <x v="0"/>
    <x v="0"/>
    <n v="22960.47"/>
    <n v="1.4690000000000001"/>
    <n v="15630"/>
    <n v="15630"/>
    <s v="100080099291005"/>
    <n v="16129.73"/>
    <n v="23694.573370000002"/>
    <x v="9"/>
    <x v="1"/>
    <x v="17"/>
    <n v="1005"/>
    <n v="10008009"/>
    <s v="SABANA"/>
    <n v="929"/>
    <s v="Combustibles"/>
    <s v="0040007354"/>
    <x v="0"/>
    <s v="51528"/>
    <s v="En línea"/>
  </r>
  <r>
    <s v="02690728"/>
    <s v="01/02/2025"/>
    <s v="11:03"/>
    <s v="OGB06E"/>
    <x v="0"/>
    <s v="BOGOTÁ, D.C."/>
    <x v="0"/>
    <x v="0"/>
    <n v="15630"/>
    <n v="1"/>
    <n v="15630"/>
    <n v="15630"/>
    <s v="100080099291005"/>
    <n v="16129.73"/>
    <n v="16129.73"/>
    <x v="9"/>
    <x v="1"/>
    <x v="17"/>
    <n v="1005"/>
    <n v="10008009"/>
    <s v="SABANA"/>
    <n v="929"/>
    <s v="Combustibles"/>
    <s v="0040007354"/>
    <x v="0"/>
    <s v="64384"/>
    <s v="En línea"/>
  </r>
  <r>
    <s v="02690858"/>
    <s v="01/02/2025"/>
    <s v="14:13"/>
    <s v="OGF87E"/>
    <x v="0"/>
    <s v="BOGOTÁ, D.C."/>
    <x v="0"/>
    <x v="0"/>
    <n v="17583.75"/>
    <n v="1.125"/>
    <n v="15630"/>
    <n v="15630"/>
    <s v="100080099291005"/>
    <n v="16129.73"/>
    <n v="18145.946250000001"/>
    <x v="9"/>
    <x v="1"/>
    <x v="17"/>
    <n v="1005"/>
    <n v="10008009"/>
    <s v="SABANA"/>
    <n v="929"/>
    <s v="Combustibles"/>
    <s v="0040007354"/>
    <x v="0"/>
    <s v="58018"/>
    <s v="En línea"/>
  </r>
  <r>
    <s v="02690493"/>
    <s v="01/02/2025"/>
    <s v="04:56"/>
    <s v="LIS973"/>
    <x v="0"/>
    <s v="BOGOTÁ, D.C."/>
    <x v="0"/>
    <x v="1"/>
    <n v="41640"/>
    <n v="4"/>
    <n v="10410"/>
    <n v="10410"/>
    <s v="100080099291005"/>
    <n v="10510.43"/>
    <n v="42041.72"/>
    <x v="9"/>
    <x v="1"/>
    <x v="17"/>
    <n v="1005"/>
    <n v="10008009"/>
    <s v="SABANA"/>
    <n v="929"/>
    <s v="Combustibles"/>
    <s v="0040007354"/>
    <x v="0"/>
    <s v="29850"/>
    <s v="En línea"/>
  </r>
  <r>
    <s v="01686686"/>
    <s v="01/02/2025"/>
    <s v="18:21"/>
    <s v="OBG036"/>
    <x v="2"/>
    <s v="BOGOTÁ, D.C."/>
    <x v="0"/>
    <x v="1"/>
    <n v="75567.61"/>
    <n v="7.069"/>
    <n v="10690"/>
    <n v="10690"/>
    <s v="100080091039267"/>
    <n v="10697.3"/>
    <n v="75619.213699999993"/>
    <x v="5"/>
    <x v="1"/>
    <x v="19"/>
    <n v="267"/>
    <n v="10008009"/>
    <s v="SABANA"/>
    <n v="1039"/>
    <s v="Combustibles"/>
    <s v="0040006107"/>
    <x v="0"/>
    <s v="605"/>
    <s v="En línea"/>
  </r>
  <r>
    <s v="01685898"/>
    <s v="01/02/2025"/>
    <s v="00:18"/>
    <s v="OLO735"/>
    <x v="0"/>
    <s v="BOGOTÁ, D.C."/>
    <x v="0"/>
    <x v="1"/>
    <n v="42560"/>
    <n v="4"/>
    <n v="10640"/>
    <n v="10640"/>
    <s v="1000800910391005"/>
    <n v="10510.43"/>
    <n v="42041.72"/>
    <x v="5"/>
    <x v="1"/>
    <x v="17"/>
    <n v="1005"/>
    <n v="10008009"/>
    <s v="SABANA"/>
    <n v="1039"/>
    <s v="Combustibles"/>
    <s v="0040007354"/>
    <x v="0"/>
    <s v="94953"/>
    <s v="En línea"/>
  </r>
  <r>
    <s v="01656058"/>
    <s v="01/02/2025"/>
    <s v="00:44"/>
    <s v="JQV241"/>
    <x v="0"/>
    <s v="BOGOTÁ, D.C."/>
    <x v="0"/>
    <x v="1"/>
    <n v="40840"/>
    <n v="4"/>
    <n v="10210"/>
    <n v="10210"/>
    <s v="1000800910551005"/>
    <n v="10510.43"/>
    <n v="42041.72"/>
    <x v="10"/>
    <x v="1"/>
    <x v="17"/>
    <n v="1005"/>
    <n v="10008009"/>
    <s v="SABANA"/>
    <n v="1055"/>
    <s v="Combustibles"/>
    <s v="0040007354"/>
    <x v="0"/>
    <s v="84247"/>
    <s v="En línea"/>
  </r>
  <r>
    <s v="01656041"/>
    <s v="01/02/2025"/>
    <s v="00:23"/>
    <s v="LIS758"/>
    <x v="0"/>
    <s v="BOGOTÁ, D.C."/>
    <x v="0"/>
    <x v="1"/>
    <n v="40840"/>
    <n v="4"/>
    <n v="10210"/>
    <n v="10210"/>
    <s v="1000800910551005"/>
    <n v="10510.43"/>
    <n v="42041.72"/>
    <x v="10"/>
    <x v="1"/>
    <x v="17"/>
    <n v="1005"/>
    <n v="10008009"/>
    <s v="SABANA"/>
    <n v="1055"/>
    <s v="Combustibles"/>
    <s v="0040007354"/>
    <x v="0"/>
    <s v="64975"/>
    <s v="En línea"/>
  </r>
  <r>
    <s v="01656203"/>
    <s v="01/02/2025"/>
    <s v="05:24"/>
    <s v="OLO610"/>
    <x v="0"/>
    <s v="BOGOTÁ, D.C."/>
    <x v="0"/>
    <x v="1"/>
    <n v="40840"/>
    <n v="4"/>
    <n v="10210"/>
    <n v="1021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56007"/>
    <s v="En línea"/>
  </r>
  <r>
    <s v="01656210"/>
    <s v="01/02/2025"/>
    <s v="05:30"/>
    <s v="OLO607"/>
    <x v="0"/>
    <s v="BOGOTÁ, D.C."/>
    <x v="0"/>
    <x v="1"/>
    <n v="40840"/>
    <n v="4"/>
    <n v="10210"/>
    <n v="1021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46469"/>
    <s v="En línea"/>
  </r>
  <r>
    <s v="48822775"/>
    <s v="01/02/2025"/>
    <s v="04:39"/>
    <s v="OCK254"/>
    <x v="2"/>
    <s v="BOGOTÁ, D.C."/>
    <x v="0"/>
    <x v="0"/>
    <n v="292205.2"/>
    <n v="18.494"/>
    <n v="15800"/>
    <n v="15800"/>
    <s v="100080091883267"/>
    <n v="16316.6"/>
    <n v="301759.20040000003"/>
    <x v="46"/>
    <x v="1"/>
    <x v="19"/>
    <n v="267"/>
    <n v="10008009"/>
    <s v="SABANA"/>
    <n v="1883"/>
    <s v="Combustibles"/>
    <s v="0040006107"/>
    <x v="0"/>
    <s v="115241"/>
    <s v="En línea"/>
  </r>
  <r>
    <s v="48846105"/>
    <s v="01/02/2025"/>
    <s v="18:56"/>
    <s v="OFW41E"/>
    <x v="0"/>
    <s v="BOGOTÁ, D.C."/>
    <x v="0"/>
    <x v="0"/>
    <n v="24000"/>
    <n v="1.5"/>
    <n v="16000"/>
    <n v="16000"/>
    <s v="1000800918831005"/>
    <n v="16129.73"/>
    <n v="24194.595000000001"/>
    <x v="46"/>
    <x v="1"/>
    <x v="16"/>
    <n v="1005"/>
    <n v="10008009"/>
    <s v="SABANA"/>
    <n v="1883"/>
    <s v="Combustibles"/>
    <s v="0040007354"/>
    <x v="0"/>
    <s v="59162"/>
    <s v="En línea"/>
  </r>
  <r>
    <s v="02280885"/>
    <s v="01/02/2025"/>
    <s v="09:01"/>
    <s v="OGA49E"/>
    <x v="0"/>
    <s v="BOGOTÁ, D.C."/>
    <x v="0"/>
    <x v="0"/>
    <n v="24135"/>
    <n v="1.5"/>
    <n v="16090"/>
    <n v="16090"/>
    <s v="1000800919041005"/>
    <n v="16129.73"/>
    <n v="24194.595000000001"/>
    <x v="37"/>
    <x v="1"/>
    <x v="16"/>
    <n v="1005"/>
    <n v="10008009"/>
    <s v="SABANA"/>
    <n v="1904"/>
    <s v="Combustibles"/>
    <s v="0040007354"/>
    <x v="0"/>
    <s v="60329"/>
    <s v="En línea"/>
  </r>
  <r>
    <s v="01328267"/>
    <s v="01/02/2025"/>
    <s v="11:26"/>
    <s v="OJX036"/>
    <x v="0"/>
    <s v="BOGOTÁ, D.C."/>
    <x v="0"/>
    <x v="0"/>
    <n v="77700"/>
    <n v="5"/>
    <n v="15540"/>
    <n v="15540"/>
    <s v="1000800910691005"/>
    <n v="16129.73"/>
    <n v="80648.649999999994"/>
    <x v="17"/>
    <x v="1"/>
    <x v="17"/>
    <n v="1005"/>
    <n v="10008009"/>
    <s v="SABANA"/>
    <n v="1069"/>
    <s v="Combustibles"/>
    <s v="0040007354"/>
    <x v="0"/>
    <s v="197481"/>
    <s v="En línea"/>
  </r>
  <r>
    <s v="02274675"/>
    <s v="01/02/2025"/>
    <s v="10:19"/>
    <s v="OGG0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7804"/>
    <s v="En línea"/>
  </r>
  <r>
    <s v="01328318"/>
    <s v="01/02/2025"/>
    <s v="13:30"/>
    <s v="DDN2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2223"/>
    <s v="En línea"/>
  </r>
  <r>
    <s v="02274581"/>
    <s v="01/02/2025"/>
    <s v="06:11"/>
    <s v="DDV04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14987"/>
    <s v="En línea"/>
  </r>
  <r>
    <s v="01328536"/>
    <s v="01/02/2025"/>
    <s v="21:35"/>
    <s v="JQV260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38666"/>
    <s v="En línea"/>
  </r>
  <r>
    <s v="0547724"/>
    <s v="01/02/2025"/>
    <s v="17:49"/>
    <s v="DDT7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8609"/>
    <s v="En línea"/>
  </r>
  <r>
    <s v="0547751"/>
    <s v="01/02/2025"/>
    <s v="18:35"/>
    <s v="OGA37E"/>
    <x v="0"/>
    <s v="BOGOTÁ, D.C."/>
    <x v="0"/>
    <x v="0"/>
    <n v="20419.560000000001"/>
    <n v="1.3140000000000001"/>
    <n v="15540"/>
    <n v="15540"/>
    <s v="1000800910691005"/>
    <n v="16129.73"/>
    <n v="21194.465220000002"/>
    <x v="17"/>
    <x v="1"/>
    <x v="17"/>
    <n v="1005"/>
    <n v="10008009"/>
    <s v="SABANA"/>
    <n v="1069"/>
    <s v="Combustibles"/>
    <s v="0040007354"/>
    <x v="0"/>
    <s v="58000"/>
    <s v="En línea"/>
  </r>
  <r>
    <s v="04186879"/>
    <s v="01/02/2025"/>
    <s v="17:18"/>
    <s v="OGG3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98200"/>
    <s v="En línea"/>
  </r>
  <r>
    <s v="04186895"/>
    <s v="01/02/2025"/>
    <s v="18:17"/>
    <s v="DDQ26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2891"/>
    <s v="En línea"/>
  </r>
  <r>
    <s v="0547498"/>
    <s v="01/02/2025"/>
    <s v="08:07"/>
    <s v="OAN62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58240"/>
    <s v="En línea"/>
  </r>
  <r>
    <s v="03143316"/>
    <s v="01/02/2025"/>
    <s v="14:10"/>
    <s v="OFL9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49364"/>
    <s v="En línea"/>
  </r>
  <r>
    <s v="0547640"/>
    <s v="01/02/2025"/>
    <s v="14:22"/>
    <s v="OFV3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2003"/>
    <s v="En línea"/>
  </r>
  <r>
    <s v="01328551"/>
    <s v="01/02/2025"/>
    <s v="22:03"/>
    <s v="OLN031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43556"/>
    <s v="En línea"/>
  </r>
  <r>
    <s v="02274858"/>
    <s v="01/02/2025"/>
    <s v="16:10"/>
    <s v="OLN073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207713"/>
    <s v="En línea"/>
  </r>
  <r>
    <s v="01655289"/>
    <s v="01/02/2025"/>
    <s v="17:45"/>
    <s v="OKZ892"/>
    <x v="2"/>
    <s v="BOGOTÁ, D.C."/>
    <x v="0"/>
    <x v="1"/>
    <n v="216470.73"/>
    <n v="21.036999999999999"/>
    <n v="10290"/>
    <n v="10290"/>
    <s v="100080091082267"/>
    <n v="10697.3"/>
    <n v="225039.10009999998"/>
    <x v="50"/>
    <x v="1"/>
    <x v="19"/>
    <n v="267"/>
    <n v="10008009"/>
    <s v="SABANA"/>
    <n v="1082"/>
    <s v="Combustibles"/>
    <s v="0040006107"/>
    <x v="0"/>
    <s v="27609"/>
    <s v="En línea"/>
  </r>
  <r>
    <s v="01439884"/>
    <s v="01/02/2025"/>
    <s v="22:17"/>
    <s v="LHB48F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22531"/>
    <s v="En línea"/>
  </r>
  <r>
    <s v="01439915"/>
    <s v="01/02/2025"/>
    <s v="23:46"/>
    <s v="OLN075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168429"/>
    <s v="En línea"/>
  </r>
  <r>
    <s v="01620244"/>
    <s v="01/02/2025"/>
    <s v="00:32"/>
    <s v="JQV016"/>
    <x v="0"/>
    <s v="BOGOTÁ, D.C."/>
    <x v="0"/>
    <x v="1"/>
    <n v="41240"/>
    <n v="4"/>
    <n v="10310"/>
    <n v="10310"/>
    <s v="1000800911031005"/>
    <n v="10510.43"/>
    <n v="42041.72"/>
    <x v="27"/>
    <x v="1"/>
    <x v="17"/>
    <n v="1005"/>
    <n v="10008009"/>
    <s v="SABANA"/>
    <n v="1103"/>
    <s v="Combustibles"/>
    <s v="0040007354"/>
    <x v="0"/>
    <s v="89262"/>
    <s v="En línea"/>
  </r>
  <r>
    <s v="2740481"/>
    <s v="01/02/2025"/>
    <s v="10:50"/>
    <s v="LHA64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1041"/>
    <s v="En línea"/>
  </r>
  <r>
    <s v="2740307"/>
    <s v="01/02/2025"/>
    <s v="06:13"/>
    <s v="OGE05E"/>
    <x v="0"/>
    <s v="BOGOTÁ, D.C."/>
    <x v="0"/>
    <x v="0"/>
    <n v="31960"/>
    <n v="2"/>
    <n v="15980"/>
    <n v="15980"/>
    <s v="1000800911051005"/>
    <n v="16129.73"/>
    <n v="32259.46"/>
    <x v="38"/>
    <x v="1"/>
    <x v="17"/>
    <n v="1005"/>
    <n v="10008009"/>
    <s v="SABANA"/>
    <n v="1105"/>
    <s v="Combustibles"/>
    <s v="0040007354"/>
    <x v="0"/>
    <s v="26730"/>
    <s v="En línea"/>
  </r>
  <r>
    <s v="2740788"/>
    <s v="01/02/2025"/>
    <s v="22:13"/>
    <s v="LHA58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5899"/>
    <s v="En línea"/>
  </r>
  <r>
    <s v="2740730"/>
    <s v="01/02/2025"/>
    <s v="18:45"/>
    <s v="LHE75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14026"/>
    <s v="En línea"/>
  </r>
  <r>
    <s v="2740776"/>
    <s v="01/02/2025"/>
    <s v="21:29"/>
    <s v="OFQ57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84630"/>
    <s v="En línea"/>
  </r>
  <r>
    <s v="2740740"/>
    <s v="01/02/2025"/>
    <s v="19:20"/>
    <s v="OLN156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46900"/>
    <s v="En línea"/>
  </r>
  <r>
    <s v="2740749"/>
    <s v="01/02/2025"/>
    <s v="19:42"/>
    <s v="JQV272"/>
    <x v="0"/>
    <s v="BOGOTÁ, D.C."/>
    <x v="0"/>
    <x v="0"/>
    <n v="47940"/>
    <n v="3"/>
    <n v="15980"/>
    <n v="15980"/>
    <s v="1000800911051005"/>
    <n v="16129.73"/>
    <n v="48389.19"/>
    <x v="38"/>
    <x v="1"/>
    <x v="17"/>
    <n v="1005"/>
    <n v="10008009"/>
    <s v="SABANA"/>
    <n v="1105"/>
    <s v="Combustibles"/>
    <s v="0040007354"/>
    <x v="0"/>
    <s v="49073"/>
    <s v="En línea"/>
  </r>
  <r>
    <s v="2740793"/>
    <s v="01/02/2025"/>
    <s v="22:31"/>
    <s v="DDP69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72514"/>
    <s v="En línea"/>
  </r>
  <r>
    <s v="2740786"/>
    <s v="01/02/2025"/>
    <s v="21:55"/>
    <s v="OJX069"/>
    <x v="0"/>
    <s v="BOGOTÁ, D.C."/>
    <x v="0"/>
    <x v="0"/>
    <n v="79900"/>
    <n v="5"/>
    <n v="15980"/>
    <n v="15980"/>
    <s v="1000800911051005"/>
    <n v="16129.73"/>
    <n v="80648.649999999994"/>
    <x v="38"/>
    <x v="1"/>
    <x v="17"/>
    <n v="1005"/>
    <n v="10008009"/>
    <s v="SABANA"/>
    <n v="1105"/>
    <s v="Combustibles"/>
    <s v="0040007354"/>
    <x v="0"/>
    <s v="288653"/>
    <s v="En línea"/>
  </r>
  <r>
    <s v="2740268"/>
    <s v="01/02/2025"/>
    <s v="03:20"/>
    <s v="GCX016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87974"/>
    <s v="En línea"/>
  </r>
  <r>
    <s v="2740283"/>
    <s v="01/02/2025"/>
    <s v="05:10"/>
    <s v="OLO469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97248"/>
    <s v="En línea"/>
  </r>
  <r>
    <s v="2740766"/>
    <s v="01/02/2025"/>
    <s v="20:47"/>
    <s v="GCX019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22291"/>
    <s v="En línea"/>
  </r>
  <r>
    <s v="48838334"/>
    <s v="01/02/2025"/>
    <s v="13:39"/>
    <s v="DDW23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92366"/>
    <s v="En línea"/>
  </r>
  <r>
    <s v="02577374"/>
    <s v="01/02/2025"/>
    <s v="00:13"/>
    <s v="OLO480"/>
    <x v="0"/>
    <s v="BOGOTÁ, D.C."/>
    <x v="0"/>
    <x v="1"/>
    <n v="41120"/>
    <n v="4"/>
    <n v="10280"/>
    <n v="10280"/>
    <s v="1000800919131005"/>
    <n v="10510.43"/>
    <n v="42041.72"/>
    <x v="18"/>
    <x v="1"/>
    <x v="16"/>
    <n v="1005"/>
    <n v="10008009"/>
    <s v="SABANA"/>
    <n v="1913"/>
    <s v="Combustibles"/>
    <s v="0040007354"/>
    <x v="0"/>
    <s v="172367"/>
    <s v="En línea"/>
  </r>
  <r>
    <s v="04387887"/>
    <s v="01/02/2025"/>
    <s v="00:24"/>
    <s v="GCW868"/>
    <x v="0"/>
    <s v="BOGOTÁ, D.C."/>
    <x v="0"/>
    <x v="1"/>
    <n v="41120"/>
    <n v="4"/>
    <n v="10280"/>
    <n v="10280"/>
    <s v="1000800919131005"/>
    <n v="10510.43"/>
    <n v="42041.72"/>
    <x v="18"/>
    <x v="1"/>
    <x v="16"/>
    <n v="1005"/>
    <n v="10008009"/>
    <s v="SABANA"/>
    <n v="1913"/>
    <s v="Combustibles"/>
    <s v="0040007354"/>
    <x v="0"/>
    <s v="60294"/>
    <s v="En línea"/>
  </r>
  <r>
    <s v="02813856"/>
    <s v="01/02/2025"/>
    <s v="05:55"/>
    <s v="OLN316"/>
    <x v="12"/>
    <s v="BOGOTÁ, D.C."/>
    <x v="0"/>
    <x v="1"/>
    <n v="156149.76000000001"/>
    <n v="15.249000000000001"/>
    <n v="10240"/>
    <n v="10240"/>
    <s v="1000800910821012"/>
    <n v="10552.49"/>
    <n v="160914.92001"/>
    <x v="50"/>
    <x v="1"/>
    <x v="29"/>
    <n v="1012"/>
    <n v="10008009"/>
    <s v="SABANA"/>
    <n v="1082"/>
    <s v="Combustibles"/>
    <s v="0040006507"/>
    <x v="0"/>
    <s v="212956"/>
    <s v="En línea"/>
  </r>
  <r>
    <s v="01305716"/>
    <s v="01/02/2025"/>
    <s v="00:32"/>
    <s v="GCX121"/>
    <x v="0"/>
    <s v="BOGOTÁ, D.C."/>
    <x v="0"/>
    <x v="1"/>
    <n v="42080"/>
    <n v="4"/>
    <n v="10520"/>
    <n v="10520"/>
    <s v="1000800919301005"/>
    <n v="10510.43"/>
    <n v="42041.72"/>
    <x v="25"/>
    <x v="1"/>
    <x v="16"/>
    <n v="1005"/>
    <n v="10008009"/>
    <s v="SABANA"/>
    <n v="1930"/>
    <s v="Combustibles"/>
    <s v="0040007354"/>
    <x v="0"/>
    <s v="88059"/>
    <s v="En línea"/>
  </r>
  <r>
    <s v="02782154"/>
    <s v="01/02/2025"/>
    <s v="07:51"/>
    <s v="DDU5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71830"/>
    <s v="En línea"/>
  </r>
  <r>
    <s v="02782037"/>
    <s v="01/02/2025"/>
    <s v="06:05"/>
    <s v="OFM0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6823"/>
    <s v="En línea"/>
  </r>
  <r>
    <s v="02783172"/>
    <s v="01/02/2025"/>
    <s v="23:55"/>
    <s v="OGB82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1678"/>
    <s v="En línea"/>
  </r>
  <r>
    <s v="02782692"/>
    <s v="01/02/2025"/>
    <s v="15:50"/>
    <s v="OFW76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7741"/>
    <s v="En línea"/>
  </r>
  <r>
    <s v="01506924"/>
    <s v="01/02/2025"/>
    <s v="01:10"/>
    <s v="OFL72E"/>
    <x v="0"/>
    <s v="BOGOTÁ, D.C."/>
    <x v="0"/>
    <x v="0"/>
    <n v="23385"/>
    <n v="1.5"/>
    <n v="15590"/>
    <n v="155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1852"/>
    <s v="En línea"/>
  </r>
  <r>
    <s v="02781950"/>
    <s v="01/02/2025"/>
    <s v="03:32"/>
    <s v="OFP32E"/>
    <x v="0"/>
    <s v="BOGOTÁ, D.C."/>
    <x v="0"/>
    <x v="0"/>
    <n v="23385"/>
    <n v="1.5"/>
    <n v="15590"/>
    <n v="155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2366"/>
    <s v="En línea"/>
  </r>
  <r>
    <s v="02274609"/>
    <s v="01/02/2025"/>
    <s v="07:52"/>
    <s v="DDN62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3877"/>
    <s v="En línea"/>
  </r>
  <r>
    <s v="03143231"/>
    <s v="01/02/2025"/>
    <s v="08:05"/>
    <s v="LHE84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2621"/>
    <s v="En línea"/>
  </r>
  <r>
    <s v="04186636"/>
    <s v="01/02/2025"/>
    <s v="06:19"/>
    <s v="DDX94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60611"/>
    <s v="En línea"/>
  </r>
  <r>
    <s v="04186746"/>
    <s v="01/02/2025"/>
    <s v="11:05"/>
    <s v="OFV92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8050"/>
    <s v="En línea"/>
  </r>
  <r>
    <s v="01328213"/>
    <s v="01/02/2025"/>
    <s v="09:28"/>
    <s v="DDQ2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7178"/>
    <s v="En línea"/>
  </r>
  <r>
    <s v="03143384"/>
    <s v="01/02/2025"/>
    <s v="18:36"/>
    <s v="OFN06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3670"/>
    <s v="En línea"/>
  </r>
  <r>
    <s v="01328578"/>
    <s v="01/02/2025"/>
    <s v="23:21"/>
    <s v="OGB92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48145"/>
    <s v="En línea"/>
  </r>
  <r>
    <s v="01328592"/>
    <s v="01/02/2025"/>
    <s v="23:53"/>
    <s v="OFO62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4527"/>
    <s v="En línea"/>
  </r>
  <r>
    <s v="03143393"/>
    <s v="01/02/2025"/>
    <s v="19:07"/>
    <s v="OGB30E"/>
    <x v="0"/>
    <s v="BOGOTÁ, D.C."/>
    <x v="0"/>
    <x v="0"/>
    <n v="22191.119999999999"/>
    <n v="1.4279999999999999"/>
    <n v="15540"/>
    <n v="15540"/>
    <s v="1000800910691005"/>
    <n v="16129.73"/>
    <n v="23033.254439999997"/>
    <x v="17"/>
    <x v="1"/>
    <x v="17"/>
    <n v="1005"/>
    <n v="10008009"/>
    <s v="SABANA"/>
    <n v="1069"/>
    <s v="Combustibles"/>
    <s v="0040007354"/>
    <x v="0"/>
    <s v="28474"/>
    <s v="En línea"/>
  </r>
  <r>
    <s v="03143398"/>
    <s v="01/02/2025"/>
    <s v="19:30"/>
    <s v="OAO28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82881"/>
    <s v="En línea"/>
  </r>
  <r>
    <s v="01328488"/>
    <s v="01/02/2025"/>
    <s v="19:52"/>
    <s v="UKP09D"/>
    <x v="0"/>
    <s v="BOGOTÁ, D.C."/>
    <x v="0"/>
    <x v="0"/>
    <n v="27521.34"/>
    <n v="1.7709999999999999"/>
    <n v="15540"/>
    <n v="15540"/>
    <s v="1000800910691005"/>
    <n v="16129.73"/>
    <n v="28565.751829999997"/>
    <x v="17"/>
    <x v="1"/>
    <x v="17"/>
    <n v="1005"/>
    <n v="10008009"/>
    <s v="SABANA"/>
    <n v="1069"/>
    <s v="Combustibles"/>
    <s v="0040007354"/>
    <x v="0"/>
    <s v="20635"/>
    <s v="En línea"/>
  </r>
  <r>
    <s v="03143421"/>
    <s v="01/02/2025"/>
    <s v="21:18"/>
    <s v="OFV85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3860"/>
    <s v="En línea"/>
  </r>
  <r>
    <s v="02275034"/>
    <s v="01/02/2025"/>
    <s v="22:11"/>
    <s v="OGA9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1134"/>
    <s v="En línea"/>
  </r>
  <r>
    <s v="02275038"/>
    <s v="01/02/2025"/>
    <s v="22:16"/>
    <s v="OEU909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158389"/>
    <s v="En línea"/>
  </r>
  <r>
    <s v="02274874"/>
    <s v="01/02/2025"/>
    <s v="16:38"/>
    <s v="OFZ7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9177"/>
    <s v="En línea"/>
  </r>
  <r>
    <s v="03143325"/>
    <s v="01/02/2025"/>
    <s v="14:38"/>
    <s v="LHA05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7214"/>
    <s v="En línea"/>
  </r>
  <r>
    <s v="01439381"/>
    <s v="01/02/2025"/>
    <s v="04:14"/>
    <s v="OKZ862"/>
    <x v="0"/>
    <s v="BOGOTÁ, D.C."/>
    <x v="0"/>
    <x v="1"/>
    <n v="42040"/>
    <n v="4"/>
    <n v="10510"/>
    <n v="10510"/>
    <s v="1000800919251005"/>
    <n v="10510.43"/>
    <n v="42041.72"/>
    <x v="26"/>
    <x v="1"/>
    <x v="16"/>
    <n v="1005"/>
    <n v="10008009"/>
    <s v="SABANA"/>
    <n v="1925"/>
    <s v="Combustibles"/>
    <s v="0040007354"/>
    <x v="0"/>
    <s v="156390"/>
    <s v="En línea"/>
  </r>
  <r>
    <s v="02291395"/>
    <s v="01/02/2025"/>
    <s v="07:19"/>
    <s v="DDP41E"/>
    <x v="0"/>
    <s v="BOGOTÁ, D.C."/>
    <x v="0"/>
    <x v="0"/>
    <n v="23682"/>
    <n v="1.5"/>
    <n v="15788"/>
    <n v="157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5696"/>
    <s v="En línea"/>
  </r>
  <r>
    <s v="02291406"/>
    <s v="01/02/2025"/>
    <s v="07:36"/>
    <s v="OFX75E"/>
    <x v="0"/>
    <s v="BOGOTÁ, D.C."/>
    <x v="0"/>
    <x v="0"/>
    <n v="23682"/>
    <n v="1.5"/>
    <n v="15788"/>
    <n v="157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3616"/>
    <s v="En línea"/>
  </r>
  <r>
    <s v="01305733"/>
    <s v="01/02/2025"/>
    <s v="03:13"/>
    <s v="OFN04E"/>
    <x v="0"/>
    <s v="BOGOTÁ, D.C."/>
    <x v="0"/>
    <x v="0"/>
    <n v="23682"/>
    <n v="1.5"/>
    <n v="15788"/>
    <n v="157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9787"/>
    <s v="En línea"/>
  </r>
  <r>
    <s v="1784339"/>
    <s v="01/02/2025"/>
    <s v="08:13"/>
    <s v="OAO84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88873"/>
    <s v="En línea"/>
  </r>
  <r>
    <s v="1784789"/>
    <s v="01/02/2025"/>
    <s v="16:58"/>
    <s v="OAO41E"/>
    <x v="0"/>
    <s v="BOGOTÁ, D.C."/>
    <x v="0"/>
    <x v="0"/>
    <n v="25597.08"/>
    <n v="1.6439999999999999"/>
    <n v="15570"/>
    <n v="15570"/>
    <s v="1000800923551005"/>
    <n v="16129.73"/>
    <n v="26517.276119999999"/>
    <x v="39"/>
    <x v="1"/>
    <x v="16"/>
    <n v="1005"/>
    <n v="10008009"/>
    <s v="SABANA"/>
    <n v="2355"/>
    <s v="Combustibles"/>
    <s v="0040007354"/>
    <x v="0"/>
    <s v="79920"/>
    <s v="En línea"/>
  </r>
  <r>
    <s v="1784926"/>
    <s v="01/02/2025"/>
    <s v="19:59"/>
    <s v="OAO10E"/>
    <x v="0"/>
    <s v="BOGOTÁ, D.C."/>
    <x v="0"/>
    <x v="0"/>
    <n v="27278.639999999999"/>
    <n v="1.752"/>
    <n v="15570"/>
    <n v="15570"/>
    <s v="1000800923551005"/>
    <n v="16129.73"/>
    <n v="28259.286959999998"/>
    <x v="39"/>
    <x v="1"/>
    <x v="16"/>
    <n v="1005"/>
    <n v="10008009"/>
    <s v="SABANA"/>
    <n v="2355"/>
    <s v="Combustibles"/>
    <s v="0040007354"/>
    <x v="0"/>
    <s v="13436"/>
    <s v="En línea"/>
  </r>
  <r>
    <s v="0475188"/>
    <s v="01/02/2025"/>
    <s v="05:49"/>
    <s v="OFY25E"/>
    <x v="0"/>
    <s v="BOGOTÁ, D.C."/>
    <x v="0"/>
    <x v="0"/>
    <n v="23685"/>
    <n v="1.5"/>
    <n v="15790"/>
    <n v="157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107141"/>
    <s v="En línea"/>
  </r>
  <r>
    <s v="0475209"/>
    <s v="01/02/2025"/>
    <s v="06:58"/>
    <s v="OFJ36E"/>
    <x v="0"/>
    <s v="BOGOTÁ, D.C."/>
    <x v="0"/>
    <x v="0"/>
    <n v="23685"/>
    <n v="1.5"/>
    <n v="15790"/>
    <n v="157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69020"/>
    <s v="En línea"/>
  </r>
  <r>
    <s v="02102782"/>
    <s v="01/02/2025"/>
    <s v="20:38"/>
    <s v="OFR49E"/>
    <x v="0"/>
    <s v="BOGOTÁ, D.C."/>
    <x v="0"/>
    <x v="0"/>
    <n v="23685"/>
    <n v="1.5"/>
    <n v="15790"/>
    <n v="157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39718"/>
    <s v="En línea"/>
  </r>
  <r>
    <s v="03118781"/>
    <s v="01/02/2025"/>
    <s v="23:29"/>
    <s v="OJY278"/>
    <x v="0"/>
    <s v="BOGOTÁ, D.C."/>
    <x v="0"/>
    <x v="1"/>
    <n v="42640"/>
    <n v="4"/>
    <n v="10660"/>
    <n v="10660"/>
    <s v="1000800923041005"/>
    <n v="10510.43"/>
    <n v="42041.72"/>
    <x v="0"/>
    <x v="1"/>
    <x v="16"/>
    <n v="1005"/>
    <n v="10008009"/>
    <s v="SABANA"/>
    <n v="2304"/>
    <s v="Combustibles"/>
    <s v="0040007354"/>
    <x v="0"/>
    <s v="205915"/>
    <s v="En línea"/>
  </r>
  <r>
    <s v="02337685"/>
    <s v="01/02/2025"/>
    <s v="15:47"/>
    <s v="OFO49E"/>
    <x v="0"/>
    <s v="BOGOTÁ, D.C."/>
    <x v="0"/>
    <x v="0"/>
    <n v="23685"/>
    <n v="1.5"/>
    <n v="15790"/>
    <n v="15790"/>
    <s v="1000800935811005"/>
    <n v="16129.73"/>
    <n v="24194.595000000001"/>
    <x v="7"/>
    <x v="1"/>
    <x v="16"/>
    <n v="1005"/>
    <n v="10008009"/>
    <s v="SABANA"/>
    <n v="3581"/>
    <s v="Combustibles"/>
    <s v="0040007354"/>
    <x v="0"/>
    <s v="44628"/>
    <s v="En línea"/>
  </r>
  <r>
    <s v="01466280"/>
    <s v="01/02/2025"/>
    <s v="23:12"/>
    <s v="OLO597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85229"/>
    <s v="En línea"/>
  </r>
  <r>
    <s v="03251491"/>
    <s v="01/02/2025"/>
    <s v="13:35"/>
    <s v="OAM40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112768"/>
    <s v="En línea"/>
  </r>
  <r>
    <s v="02391004"/>
    <s v="01/02/2025"/>
    <s v="07:19"/>
    <s v="OEU956"/>
    <x v="0"/>
    <s v="BOGOTÁ, D.C."/>
    <x v="0"/>
    <x v="0"/>
    <n v="76900"/>
    <n v="5"/>
    <n v="15380"/>
    <n v="15380"/>
    <s v="1000800926001005"/>
    <n v="16129.73"/>
    <n v="80648.649999999994"/>
    <x v="14"/>
    <x v="1"/>
    <x v="16"/>
    <n v="1005"/>
    <n v="10008009"/>
    <s v="SABANA"/>
    <n v="2600"/>
    <s v="Combustibles"/>
    <s v="0040007354"/>
    <x v="0"/>
    <s v="215073"/>
    <s v="En línea"/>
  </r>
  <r>
    <s v="04225173"/>
    <s v="01/02/2025"/>
    <s v="21:54"/>
    <s v="OAM94E"/>
    <x v="0"/>
    <s v="BOGOTÁ, D.C."/>
    <x v="0"/>
    <x v="0"/>
    <n v="15380"/>
    <n v="1"/>
    <n v="15380"/>
    <n v="15380"/>
    <s v="1000800926001005"/>
    <n v="16129.73"/>
    <n v="16129.73"/>
    <x v="14"/>
    <x v="1"/>
    <x v="16"/>
    <n v="1005"/>
    <n v="10008009"/>
    <s v="SABANA"/>
    <n v="2600"/>
    <s v="Combustibles"/>
    <s v="0040007354"/>
    <x v="0"/>
    <s v="54585"/>
    <s v="En línea"/>
  </r>
  <r>
    <s v="04224971"/>
    <s v="01/02/2025"/>
    <s v="15:02"/>
    <s v="OFO82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76747"/>
    <s v="En línea"/>
  </r>
  <r>
    <s v="02716326"/>
    <s v="01/02/2025"/>
    <s v="16:44"/>
    <s v="OFQ85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6642"/>
    <s v="En línea"/>
  </r>
  <r>
    <s v="01648577"/>
    <s v="01/02/2025"/>
    <s v="15:55"/>
    <s v="OFM65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6949"/>
    <s v="En línea"/>
  </r>
  <r>
    <s v="01648165"/>
    <s v="01/02/2025"/>
    <s v="07:18"/>
    <s v="OFQ75E"/>
    <x v="0"/>
    <s v="BOGOTÁ, D.C."/>
    <x v="0"/>
    <x v="0"/>
    <n v="15690"/>
    <n v="1"/>
    <n v="15690"/>
    <n v="15690"/>
    <s v="1000800920461005"/>
    <n v="16129.73"/>
    <n v="16129.73"/>
    <x v="2"/>
    <x v="1"/>
    <x v="16"/>
    <n v="1005"/>
    <n v="10008009"/>
    <s v="SABANA"/>
    <n v="2046"/>
    <s v="Combustibles"/>
    <s v="0040007354"/>
    <x v="0"/>
    <s v="45450"/>
    <s v="En línea"/>
  </r>
  <r>
    <s v="02716048"/>
    <s v="01/02/2025"/>
    <s v="10:13"/>
    <s v="OGA17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73491"/>
    <s v="En línea"/>
  </r>
  <r>
    <s v="02375974"/>
    <s v="01/02/2025"/>
    <s v="07:24"/>
    <s v="JQV275"/>
    <x v="0"/>
    <s v="BOGOTÁ, D.C."/>
    <x v="0"/>
    <x v="0"/>
    <n v="46170"/>
    <n v="3"/>
    <n v="15390"/>
    <n v="15390"/>
    <s v="1000800914191005"/>
    <n v="16129.73"/>
    <n v="48389.19"/>
    <x v="3"/>
    <x v="1"/>
    <x v="17"/>
    <n v="1005"/>
    <n v="10008009"/>
    <s v="SABANA"/>
    <n v="1419"/>
    <s v="Combustibles"/>
    <s v="0040007354"/>
    <x v="0"/>
    <s v="62810"/>
    <s v="En línea"/>
  </r>
  <r>
    <s v="01648345"/>
    <s v="01/02/2025"/>
    <s v="10:56"/>
    <s v="GCX077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99050"/>
    <s v="En línea"/>
  </r>
  <r>
    <s v="02716079"/>
    <s v="01/02/2025"/>
    <s v="11:42"/>
    <s v="JQV307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39991"/>
    <s v="En línea"/>
  </r>
  <r>
    <s v="02716225"/>
    <s v="01/02/2025"/>
    <s v="14:34"/>
    <s v="LIS997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6835"/>
    <s v="En línea"/>
  </r>
  <r>
    <s v="01648646"/>
    <s v="01/02/2025"/>
    <s v="17:23"/>
    <s v="GCX076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07639"/>
    <s v="En línea"/>
  </r>
  <r>
    <s v="01648835"/>
    <s v="01/02/2025"/>
    <s v="21:56"/>
    <s v="GCX078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4261"/>
    <s v="En línea"/>
  </r>
  <r>
    <s v="04280277"/>
    <s v="01/02/2025"/>
    <s v="03:43"/>
    <s v="OJY248"/>
    <x v="0"/>
    <s v="BOGOTÁ, D.C."/>
    <x v="0"/>
    <x v="1"/>
    <n v="41396"/>
    <n v="4"/>
    <n v="10349"/>
    <n v="10349"/>
    <s v="100080099841005"/>
    <n v="10510.43"/>
    <n v="42041.72"/>
    <x v="34"/>
    <x v="1"/>
    <x v="17"/>
    <n v="1005"/>
    <n v="10008009"/>
    <s v="SABANA"/>
    <n v="984"/>
    <s v="Combustibles"/>
    <s v="0040007354"/>
    <x v="0"/>
    <s v="205052"/>
    <s v="En línea"/>
  </r>
  <r>
    <s v="04330993"/>
    <s v="01/02/2025"/>
    <s v="07:58"/>
    <s v="OKZ54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79532"/>
    <s v="En línea"/>
  </r>
  <r>
    <s v="04331033"/>
    <s v="01/02/2025"/>
    <s v="08:50"/>
    <s v="OLM896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13260"/>
    <s v="En línea"/>
  </r>
  <r>
    <s v="04331069"/>
    <s v="01/02/2025"/>
    <s v="09:52"/>
    <s v="LIS754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7800"/>
    <s v="En línea"/>
  </r>
  <r>
    <s v="03171221"/>
    <s v="01/02/2025"/>
    <s v="08:32"/>
    <s v="OKZ546"/>
    <x v="0"/>
    <s v="BOGOTÁ, D.C."/>
    <x v="0"/>
    <x v="1"/>
    <n v="35592.57"/>
    <n v="3.3929999999999998"/>
    <n v="10490"/>
    <n v="10490"/>
    <s v="1000800910401005"/>
    <n v="10510.43"/>
    <n v="35661.888989999999"/>
    <x v="22"/>
    <x v="1"/>
    <x v="17"/>
    <n v="1005"/>
    <n v="10008009"/>
    <s v="SABANA"/>
    <n v="1040"/>
    <s v="Combustibles"/>
    <s v="0040007354"/>
    <x v="0"/>
    <s v="151000"/>
    <s v="En línea"/>
  </r>
  <r>
    <s v="03171319"/>
    <s v="01/02/2025"/>
    <s v="14:52"/>
    <s v="JQV303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7890"/>
    <s v="En línea"/>
  </r>
  <r>
    <s v="04331408"/>
    <s v="01/02/2025"/>
    <s v="18:54"/>
    <s v="OBI884"/>
    <x v="0"/>
    <s v="BOGOTÁ, D.C."/>
    <x v="0"/>
    <x v="1"/>
    <n v="35445.71"/>
    <n v="3.379"/>
    <n v="10490"/>
    <n v="10490"/>
    <s v="1000800910401005"/>
    <n v="10510.43"/>
    <n v="35514.742969999999"/>
    <x v="22"/>
    <x v="1"/>
    <x v="17"/>
    <n v="1005"/>
    <n v="10008009"/>
    <s v="SABANA"/>
    <n v="1040"/>
    <s v="Combustibles"/>
    <s v="0040007354"/>
    <x v="0"/>
    <s v="199800"/>
    <s v="En línea"/>
  </r>
  <r>
    <s v="03171393"/>
    <s v="01/02/2025"/>
    <s v="19:24"/>
    <s v="OLM89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84960"/>
    <s v="En línea"/>
  </r>
  <r>
    <s v="04331309"/>
    <s v="01/02/2025"/>
    <s v="16:04"/>
    <s v="OLN122"/>
    <x v="0"/>
    <s v="BOGOTÁ, D.C."/>
    <x v="0"/>
    <x v="1"/>
    <n v="83920"/>
    <n v="8"/>
    <n v="10490"/>
    <n v="10490"/>
    <s v="1000800910401005"/>
    <n v="10510.43"/>
    <n v="84083.44"/>
    <x v="22"/>
    <x v="1"/>
    <x v="17"/>
    <n v="1005"/>
    <n v="10008009"/>
    <s v="SABANA"/>
    <n v="1040"/>
    <s v="Combustibles"/>
    <s v="0040007354"/>
    <x v="0"/>
    <s v="77020"/>
    <s v="En línea"/>
  </r>
  <r>
    <s v="02420516"/>
    <s v="01/02/2025"/>
    <s v="22:08"/>
    <s v="LHE56F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30454"/>
    <s v="En línea"/>
  </r>
  <r>
    <s v="04148026"/>
    <s v="01/02/2025"/>
    <s v="13:22"/>
    <s v="OFJ2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7177"/>
    <s v="En línea"/>
  </r>
  <r>
    <s v="04147842"/>
    <s v="01/02/2025"/>
    <s v="11:20"/>
    <s v="OFV4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3212"/>
    <s v="En línea"/>
  </r>
  <r>
    <s v="02607718"/>
    <s v="01/02/2025"/>
    <s v="16:09"/>
    <s v="DDQ7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3346"/>
    <s v="En línea"/>
  </r>
  <r>
    <s v="04148330"/>
    <s v="01/02/2025"/>
    <s v="17:23"/>
    <s v="LBM44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5754"/>
    <s v="En línea"/>
  </r>
  <r>
    <s v="01657054"/>
    <s v="01/02/2025"/>
    <s v="23:57"/>
    <s v="GCX057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81710"/>
    <s v="En línea"/>
  </r>
  <r>
    <s v="02607132"/>
    <s v="01/02/2025"/>
    <s v="00:14"/>
    <s v="DDO93E"/>
    <x v="0"/>
    <s v="BOGOTÁ, D.C."/>
    <x v="0"/>
    <x v="0"/>
    <n v="22890"/>
    <n v="1.5"/>
    <n v="15260"/>
    <n v="152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4917"/>
    <s v="En línea"/>
  </r>
  <r>
    <s v="03537951"/>
    <s v="01/02/2025"/>
    <s v="02:14"/>
    <s v="OFO54E"/>
    <x v="0"/>
    <s v="BOGOTÁ, D.C."/>
    <x v="0"/>
    <x v="0"/>
    <n v="22890"/>
    <n v="1.5"/>
    <n v="15260"/>
    <n v="152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8751"/>
    <s v="En línea"/>
  </r>
  <r>
    <s v="02607158"/>
    <s v="01/02/2025"/>
    <s v="01:12"/>
    <s v="OGG14E"/>
    <x v="0"/>
    <s v="BOGOTÁ, D.C."/>
    <x v="0"/>
    <x v="0"/>
    <n v="22890"/>
    <n v="1.5"/>
    <n v="15260"/>
    <n v="152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7410"/>
    <s v="En línea"/>
  </r>
  <r>
    <s v="01465426"/>
    <s v="01/02/2025"/>
    <s v="00:32"/>
    <s v="OFY64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5538"/>
    <s v="En línea"/>
  </r>
  <r>
    <s v="01465479"/>
    <s v="01/02/2025"/>
    <s v="03:29"/>
    <s v="OFZ99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6342"/>
    <s v="En línea"/>
  </r>
  <r>
    <s v="02359965"/>
    <s v="01/02/2025"/>
    <s v="15:47"/>
    <s v="OFY87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77397"/>
    <s v="En línea"/>
  </r>
  <r>
    <s v="02359967"/>
    <s v="01/02/2025"/>
    <s v="15:48"/>
    <s v="OGE16E"/>
    <x v="0"/>
    <s v="BOGOTÁ, D.C."/>
    <x v="0"/>
    <x v="0"/>
    <n v="31658"/>
    <n v="2"/>
    <n v="15829"/>
    <n v="15829"/>
    <s v="1000800925901005"/>
    <n v="16129.73"/>
    <n v="32259.46"/>
    <x v="20"/>
    <x v="1"/>
    <x v="16"/>
    <n v="1005"/>
    <n v="10008009"/>
    <s v="SABANA"/>
    <n v="2590"/>
    <s v="Combustibles"/>
    <s v="0040007354"/>
    <x v="0"/>
    <s v="61169"/>
    <s v="En línea"/>
  </r>
  <r>
    <s v="01466257"/>
    <s v="01/02/2025"/>
    <s v="22:43"/>
    <s v="OFL76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1963"/>
    <s v="En línea"/>
  </r>
  <r>
    <s v="02850915"/>
    <s v="01/02/2025"/>
    <s v="07:27"/>
    <s v="OFZ81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62878"/>
    <s v="En línea"/>
  </r>
  <r>
    <s v="02851597"/>
    <s v="01/02/2025"/>
    <s v="21:45"/>
    <s v="OFY30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81715"/>
    <s v="En línea"/>
  </r>
  <r>
    <s v="02714470"/>
    <s v="01/02/2025"/>
    <s v="23:44"/>
    <s v="OFQ52E"/>
    <x v="0"/>
    <s v="BOGOTÁ, D.C."/>
    <x v="0"/>
    <x v="0"/>
    <n v="23445"/>
    <n v="1.5"/>
    <n v="15630"/>
    <n v="15630"/>
    <s v="1000800914641005"/>
    <n v="16129.73"/>
    <n v="24194.595000000001"/>
    <x v="47"/>
    <x v="1"/>
    <x v="17"/>
    <n v="1005"/>
    <n v="10008009"/>
    <s v="SABANA"/>
    <n v="1464"/>
    <s v="Combustibles"/>
    <s v="0040007354"/>
    <x v="0"/>
    <s v="69767"/>
    <s v="En línea"/>
  </r>
  <r>
    <s v="03410991"/>
    <s v="01/02/2025"/>
    <s v="18:23"/>
    <s v="OCJ853"/>
    <x v="2"/>
    <s v="BOGOTÁ, D.C."/>
    <x v="0"/>
    <x v="0"/>
    <n v="140701.26"/>
    <n v="9.0020000000000007"/>
    <n v="15630"/>
    <n v="15630"/>
    <s v="100080091464267"/>
    <n v="16316.6"/>
    <n v="146882.03320000001"/>
    <x v="47"/>
    <x v="1"/>
    <x v="19"/>
    <n v="267"/>
    <n v="10008009"/>
    <s v="SABANA"/>
    <n v="1464"/>
    <s v="Combustibles"/>
    <s v="0040006107"/>
    <x v="0"/>
    <s v="93753"/>
    <s v="En línea"/>
  </r>
  <r>
    <s v="48839490"/>
    <s v="01/02/2025"/>
    <s v="14:22"/>
    <s v="OKZ596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53032"/>
    <s v="En línea"/>
  </r>
  <r>
    <s v="48848903"/>
    <s v="01/02/2025"/>
    <s v="21:53"/>
    <s v="DDX85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84740"/>
    <s v="En línea"/>
  </r>
  <r>
    <s v="48840092"/>
    <s v="01/02/2025"/>
    <s v="14:44"/>
    <s v="OJX054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92942"/>
    <s v="En línea"/>
  </r>
  <r>
    <s v="48840621"/>
    <s v="01/02/2025"/>
    <s v="15:04"/>
    <s v="OLN150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2054"/>
    <s v="En línea"/>
  </r>
  <r>
    <s v="48834316"/>
    <s v="01/02/2025"/>
    <s v="11:13"/>
    <s v="OFL28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9652"/>
    <s v="En línea"/>
  </r>
  <r>
    <s v="48834228"/>
    <s v="01/02/2025"/>
    <s v="11:10"/>
    <s v="OLN194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07400"/>
    <s v="En línea"/>
  </r>
  <r>
    <s v="48842325"/>
    <s v="01/02/2025"/>
    <s v="16:10"/>
    <s v="OLN191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19890"/>
    <s v="En línea"/>
  </r>
  <r>
    <s v="48843955"/>
    <s v="01/02/2025"/>
    <s v="17:18"/>
    <s v="OKZ833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88994"/>
    <s v="En línea"/>
  </r>
  <r>
    <s v="48845768"/>
    <s v="01/02/2025"/>
    <s v="18:40"/>
    <s v="OJX146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49059"/>
    <s v="En línea"/>
  </r>
  <r>
    <s v="48845561"/>
    <s v="01/02/2025"/>
    <s v="18:31"/>
    <s v="OKZ584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6812"/>
    <s v="En línea"/>
  </r>
  <r>
    <s v="48849041"/>
    <s v="01/02/2025"/>
    <s v="22:07"/>
    <s v="OFW96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5646"/>
    <s v="En línea"/>
  </r>
  <r>
    <s v="48846676"/>
    <s v="01/02/2025"/>
    <s v="19:28"/>
    <s v="ODT174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2021"/>
    <s v="En línea"/>
  </r>
  <r>
    <s v="48848271"/>
    <s v="01/02/2025"/>
    <s v="21:06"/>
    <s v="DDU66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67267"/>
    <s v="En línea"/>
  </r>
  <r>
    <s v="48849278"/>
    <s v="01/02/2025"/>
    <s v="22:25"/>
    <s v="OEU937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7179"/>
    <s v="En línea"/>
  </r>
  <r>
    <s v="48840108"/>
    <s v="01/02/2025"/>
    <s v="14:45"/>
    <s v="OKZ819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73994"/>
    <s v="En línea"/>
  </r>
  <r>
    <s v="48835002"/>
    <s v="01/02/2025"/>
    <s v="11:37"/>
    <s v="LIS752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32196"/>
    <s v="En línea"/>
  </r>
  <r>
    <s v="48842953"/>
    <s v="01/02/2025"/>
    <s v="16:35"/>
    <s v="LIS750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29515"/>
    <s v="En línea"/>
  </r>
  <r>
    <s v="48826912"/>
    <s v="01/02/2025"/>
    <s v="07:35"/>
    <s v="OJX012"/>
    <x v="0"/>
    <s v="BOGOTÁ, D.C."/>
    <x v="0"/>
    <x v="0"/>
    <n v="64560"/>
    <n v="4"/>
    <n v="16140"/>
    <n v="161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86759"/>
    <s v="En línea"/>
  </r>
  <r>
    <s v="48825314"/>
    <s v="01/02/2025"/>
    <s v="06:52"/>
    <s v="OJX020"/>
    <x v="0"/>
    <s v="BOGOTÁ, D.C."/>
    <x v="0"/>
    <x v="0"/>
    <n v="64560"/>
    <n v="4"/>
    <n v="16140"/>
    <n v="161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74287"/>
    <s v="En línea"/>
  </r>
  <r>
    <s v="48827024"/>
    <s v="01/02/2025"/>
    <s v="07:38"/>
    <s v="OJX078"/>
    <x v="0"/>
    <s v="BOGOTÁ, D.C."/>
    <x v="0"/>
    <x v="0"/>
    <n v="80700"/>
    <n v="5"/>
    <n v="16140"/>
    <n v="161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202849"/>
    <s v="En línea"/>
  </r>
  <r>
    <s v="48830367"/>
    <s v="01/02/2025"/>
    <s v="09:08"/>
    <s v="LHF07F"/>
    <x v="0"/>
    <s v="BOGOTÁ, D.C."/>
    <x v="0"/>
    <x v="0"/>
    <n v="24210"/>
    <n v="1.5"/>
    <n v="16140"/>
    <n v="161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6538"/>
    <s v="En línea"/>
  </r>
  <r>
    <s v="48832761"/>
    <s v="01/02/2025"/>
    <s v="10:22"/>
    <s v="OJX138"/>
    <x v="0"/>
    <s v="BOGOTÁ, D.C."/>
    <x v="0"/>
    <x v="0"/>
    <n v="64560"/>
    <n v="4"/>
    <n v="16140"/>
    <n v="161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221110"/>
    <s v="En línea"/>
  </r>
  <r>
    <s v="48831380"/>
    <s v="01/02/2025"/>
    <s v="09:37"/>
    <s v="OBI490"/>
    <x v="0"/>
    <s v="BOGOTÁ, D.C."/>
    <x v="0"/>
    <x v="0"/>
    <n v="48420"/>
    <n v="3"/>
    <n v="16140"/>
    <n v="161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90062"/>
    <s v="En línea"/>
  </r>
  <r>
    <s v="48833425"/>
    <s v="01/02/2025"/>
    <s v="10:44"/>
    <s v="JQV270"/>
    <x v="0"/>
    <s v="BOGOTÁ, D.C."/>
    <x v="0"/>
    <x v="0"/>
    <n v="48420"/>
    <n v="3"/>
    <n v="16140"/>
    <n v="161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51040"/>
    <s v="En línea"/>
  </r>
  <r>
    <s v="48825821"/>
    <s v="01/02/2025"/>
    <s v="07:07"/>
    <s v="JQV268"/>
    <x v="0"/>
    <s v="BOGOTÁ, D.C."/>
    <x v="0"/>
    <x v="0"/>
    <n v="48420"/>
    <n v="3"/>
    <n v="16140"/>
    <n v="161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58896"/>
    <s v="En línea"/>
  </r>
  <r>
    <s v="02462081"/>
    <s v="01/02/2025"/>
    <s v="19:19"/>
    <s v="OLN078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212351"/>
    <s v="En línea"/>
  </r>
  <r>
    <s v="02462108"/>
    <s v="01/02/2025"/>
    <s v="19:49"/>
    <s v="OLO448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60286"/>
    <s v="En línea"/>
  </r>
  <r>
    <s v="01686015"/>
    <s v="01/02/2025"/>
    <s v="05:09"/>
    <s v="OFN95E"/>
    <x v="0"/>
    <s v="BOGOTÁ, D.C."/>
    <x v="0"/>
    <x v="0"/>
    <n v="23235"/>
    <n v="1.5"/>
    <n v="15490"/>
    <n v="154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5866"/>
    <s v="En línea"/>
  </r>
  <r>
    <s v="01685996"/>
    <s v="01/02/2025"/>
    <s v="04:56"/>
    <s v="LHA67F"/>
    <x v="0"/>
    <s v="BOGOTÁ, D.C."/>
    <x v="0"/>
    <x v="0"/>
    <n v="23235"/>
    <n v="1.5"/>
    <n v="15490"/>
    <n v="154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29173"/>
    <s v="En línea"/>
  </r>
  <r>
    <s v="01685904"/>
    <s v="01/02/2025"/>
    <s v="00:31"/>
    <s v="OBI852"/>
    <x v="0"/>
    <s v="BOGOTÁ, D.C."/>
    <x v="0"/>
    <x v="1"/>
    <n v="42560"/>
    <n v="4"/>
    <n v="10640"/>
    <n v="10640"/>
    <s v="1000800910391005"/>
    <n v="10510.43"/>
    <n v="42041.72"/>
    <x v="5"/>
    <x v="1"/>
    <x v="17"/>
    <n v="1005"/>
    <n v="10008009"/>
    <s v="SABANA"/>
    <n v="1039"/>
    <s v="Combustibles"/>
    <s v="0040007354"/>
    <x v="0"/>
    <s v="392508"/>
    <s v="En línea"/>
  </r>
  <r>
    <s v="01685925"/>
    <s v="01/02/2025"/>
    <s v="01:23"/>
    <s v="OLO736"/>
    <x v="0"/>
    <s v="BOGOTÁ, D.C."/>
    <x v="0"/>
    <x v="1"/>
    <n v="42560"/>
    <n v="4"/>
    <n v="10640"/>
    <n v="10640"/>
    <s v="1000800910391005"/>
    <n v="10510.43"/>
    <n v="42041.72"/>
    <x v="5"/>
    <x v="1"/>
    <x v="17"/>
    <n v="1005"/>
    <n v="10008009"/>
    <s v="SABANA"/>
    <n v="1039"/>
    <s v="Combustibles"/>
    <s v="0040007354"/>
    <x v="0"/>
    <s v="160900"/>
    <s v="En línea"/>
  </r>
  <r>
    <s v="02607129"/>
    <s v="01/02/2025"/>
    <s v="00:10"/>
    <s v="OLN079"/>
    <x v="0"/>
    <s v="BOGOTÁ, D.C."/>
    <x v="0"/>
    <x v="1"/>
    <n v="40840"/>
    <n v="4"/>
    <n v="10210"/>
    <n v="1021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95887"/>
    <s v="En línea"/>
  </r>
  <r>
    <s v="01656206"/>
    <s v="01/02/2025"/>
    <s v="05:27"/>
    <s v="OLO549"/>
    <x v="0"/>
    <s v="BOGOTÁ, D.C."/>
    <x v="0"/>
    <x v="1"/>
    <n v="40840"/>
    <n v="4"/>
    <n v="10210"/>
    <n v="1021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3934"/>
    <s v="En línea"/>
  </r>
  <r>
    <s v="01656936"/>
    <s v="01/02/2025"/>
    <s v="20:59"/>
    <s v="OBI409"/>
    <x v="2"/>
    <s v="BOGOTÁ, D.C."/>
    <x v="0"/>
    <x v="1"/>
    <n v="145220.04"/>
    <n v="14.154"/>
    <n v="10260"/>
    <n v="10260"/>
    <s v="100080091055267"/>
    <n v="10697.3"/>
    <n v="151409.58419999998"/>
    <x v="10"/>
    <x v="1"/>
    <x v="19"/>
    <n v="267"/>
    <n v="10008009"/>
    <s v="SABANA"/>
    <n v="1055"/>
    <s v="Combustibles"/>
    <s v="0040006107"/>
    <x v="0"/>
    <s v="200283"/>
    <s v="En línea"/>
  </r>
  <r>
    <s v="01580786"/>
    <s v="01/02/2025"/>
    <s v="10:49"/>
    <s v="OFJ7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0575"/>
    <s v="En línea"/>
  </r>
  <r>
    <s v="01580653"/>
    <s v="01/02/2025"/>
    <s v="08:27"/>
    <s v="LBL89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1269"/>
    <s v="En línea"/>
  </r>
  <r>
    <s v="02541905"/>
    <s v="01/02/2025"/>
    <s v="09:09"/>
    <s v="OFJ9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4938"/>
    <s v="En línea"/>
  </r>
  <r>
    <s v="03495202"/>
    <s v="01/02/2025"/>
    <s v="08:49"/>
    <s v="OFO9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2463"/>
    <s v="En línea"/>
  </r>
  <r>
    <s v="02541914"/>
    <s v="01/02/2025"/>
    <s v="09:19"/>
    <s v="OFJ9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0375"/>
    <s v="En línea"/>
  </r>
  <r>
    <s v="02542146"/>
    <s v="01/02/2025"/>
    <s v="14:24"/>
    <s v="DDN9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7813"/>
    <s v="En línea"/>
  </r>
  <r>
    <s v="02542139"/>
    <s v="01/02/2025"/>
    <s v="14:16"/>
    <s v="OLN188"/>
    <x v="0"/>
    <s v="BOGOTÁ, D.C."/>
    <x v="0"/>
    <x v="0"/>
    <n v="62360"/>
    <n v="4"/>
    <n v="15590"/>
    <n v="15590"/>
    <s v="1000800910561005"/>
    <n v="16129.73"/>
    <n v="64518.92"/>
    <x v="28"/>
    <x v="1"/>
    <x v="17"/>
    <n v="1005"/>
    <n v="10008009"/>
    <s v="SABANA"/>
    <n v="1056"/>
    <s v="Combustibles"/>
    <s v="0040007354"/>
    <x v="0"/>
    <s v="142521"/>
    <s v="En línea"/>
  </r>
  <r>
    <s v="03495652"/>
    <s v="01/02/2025"/>
    <s v="18:55"/>
    <s v="OFW8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6789"/>
    <s v="En línea"/>
  </r>
  <r>
    <s v="03495645"/>
    <s v="01/02/2025"/>
    <s v="18:48"/>
    <s v="OFX34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4677"/>
    <s v="En línea"/>
  </r>
  <r>
    <s v="02542536"/>
    <s v="01/02/2025"/>
    <s v="22:18"/>
    <s v="OFK0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8020"/>
    <s v="En línea"/>
  </r>
  <r>
    <s v="01581131"/>
    <s v="01/02/2025"/>
    <s v="16:40"/>
    <s v="DDO0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86707"/>
    <s v="En línea"/>
  </r>
  <r>
    <s v="02670568"/>
    <s v="01/02/2025"/>
    <s v="20:21"/>
    <s v="JQV291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56606"/>
    <s v="En línea"/>
  </r>
  <r>
    <s v="02670637"/>
    <s v="01/02/2025"/>
    <s v="21:43"/>
    <s v="LIS991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23581"/>
    <s v="En línea"/>
  </r>
  <r>
    <s v="02743764"/>
    <s v="01/02/2025"/>
    <s v="12:20"/>
    <s v="OFO86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6434"/>
    <s v="En línea"/>
  </r>
  <r>
    <s v="01755760"/>
    <s v="01/02/2025"/>
    <s v="17:41"/>
    <s v="OFM9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9693"/>
    <s v="En línea"/>
  </r>
  <r>
    <s v="02743923"/>
    <s v="01/02/2025"/>
    <s v="14:52"/>
    <s v="LHA28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8970"/>
    <s v="En línea"/>
  </r>
  <r>
    <s v="01755641"/>
    <s v="01/02/2025"/>
    <s v="16:01"/>
    <s v="OFW10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104675"/>
    <s v="En línea"/>
  </r>
  <r>
    <s v="02744110"/>
    <s v="01/02/2025"/>
    <s v="17:37"/>
    <s v="OFL2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0073"/>
    <s v="En línea"/>
  </r>
  <r>
    <s v="02391101"/>
    <s v="01/02/2025"/>
    <s v="11:32"/>
    <s v="OLO685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39660"/>
    <s v="En línea"/>
  </r>
  <r>
    <s v="04224695"/>
    <s v="01/02/2025"/>
    <s v="05:46"/>
    <s v="OKZ857"/>
    <x v="0"/>
    <s v="BOGOTÁ, D.C."/>
    <x v="0"/>
    <x v="1"/>
    <n v="40920"/>
    <n v="4"/>
    <n v="10230"/>
    <n v="1023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41740"/>
    <s v="En línea"/>
  </r>
  <r>
    <s v="03414559"/>
    <s v="01/02/2025"/>
    <s v="19:44"/>
    <s v="OFV44E"/>
    <x v="0"/>
    <s v="BOGOTÁ, D.C."/>
    <x v="0"/>
    <x v="0"/>
    <n v="21350.400000000001"/>
    <n v="1.39"/>
    <n v="15360"/>
    <n v="15360"/>
    <s v="1000800914421005"/>
    <n v="16129.73"/>
    <n v="22420.324699999997"/>
    <x v="30"/>
    <x v="1"/>
    <x v="17"/>
    <n v="1005"/>
    <n v="10008009"/>
    <s v="SABANA"/>
    <n v="1442"/>
    <s v="Combustibles"/>
    <s v="0040007354"/>
    <x v="0"/>
    <s v="74160"/>
    <s v="En línea"/>
  </r>
  <r>
    <s v="02370373"/>
    <s v="01/02/2025"/>
    <s v="21:48"/>
    <s v="OLN181"/>
    <x v="2"/>
    <s v="BOGOTÁ, D.C."/>
    <x v="0"/>
    <x v="0"/>
    <n v="295016.25"/>
    <n v="18.875"/>
    <n v="15630"/>
    <n v="15630"/>
    <s v="10008009930267"/>
    <n v="16316.6"/>
    <n v="307975.82500000001"/>
    <x v="33"/>
    <x v="1"/>
    <x v="19"/>
    <n v="267"/>
    <n v="10008009"/>
    <s v="SABANA"/>
    <n v="930"/>
    <s v="Combustibles"/>
    <s v="0040006107"/>
    <x v="0"/>
    <s v="500052"/>
    <s v="En línea"/>
  </r>
  <r>
    <s v="02370047"/>
    <s v="01/02/2025"/>
    <s v="07:44"/>
    <s v="OFV56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85032"/>
    <s v="En línea"/>
  </r>
  <r>
    <s v="04330987"/>
    <s v="01/02/2025"/>
    <s v="07:44"/>
    <s v="ODT181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74360"/>
    <s v="En línea"/>
  </r>
  <r>
    <s v="01279496"/>
    <s v="01/02/2025"/>
    <s v="08:07"/>
    <s v="LIS823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30410"/>
    <s v="En línea"/>
  </r>
  <r>
    <s v="04331000"/>
    <s v="01/02/2025"/>
    <s v="08:08"/>
    <s v="ODT168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05710"/>
    <s v="En línea"/>
  </r>
  <r>
    <s v="03171247"/>
    <s v="01/02/2025"/>
    <s v="09:40"/>
    <s v="OFO67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6695"/>
    <s v="En línea"/>
  </r>
  <r>
    <s v="03171297"/>
    <s v="01/02/2025"/>
    <s v="13:27"/>
    <s v="OLN016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103496"/>
    <s v="En línea"/>
  </r>
  <r>
    <s v="04331400"/>
    <s v="01/02/2025"/>
    <s v="18:38"/>
    <s v="LHA13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46432"/>
    <s v="En línea"/>
  </r>
  <r>
    <s v="03171437"/>
    <s v="01/02/2025"/>
    <s v="23:30"/>
    <s v="OFV94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9308"/>
    <s v="En línea"/>
  </r>
  <r>
    <s v="04331417"/>
    <s v="01/02/2025"/>
    <s v="19:05"/>
    <s v="ODT106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75404"/>
    <s v="En línea"/>
  </r>
  <r>
    <s v="03171348"/>
    <s v="01/02/2025"/>
    <s v="16:39"/>
    <s v="LHA52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8959"/>
    <s v="En línea"/>
  </r>
  <r>
    <s v="02274905"/>
    <s v="01/02/2025"/>
    <s v="15:22"/>
    <s v="OFM57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6913"/>
    <s v="En línea"/>
  </r>
  <r>
    <s v="01826991"/>
    <s v="01/02/2025"/>
    <s v="10:10"/>
    <s v="DDY20E"/>
    <x v="0"/>
    <s v="BOGOTÁ, D.C."/>
    <x v="0"/>
    <x v="0"/>
    <n v="15380"/>
    <n v="1"/>
    <n v="15380"/>
    <n v="15380"/>
    <s v="1000800915661005"/>
    <n v="16129.73"/>
    <n v="16129.73"/>
    <x v="24"/>
    <x v="1"/>
    <x v="16"/>
    <n v="1005"/>
    <n v="10008009"/>
    <s v="SABANA"/>
    <n v="1566"/>
    <s v="Combustibles"/>
    <s v="0040007354"/>
    <x v="0"/>
    <s v="61930"/>
    <s v="En línea"/>
  </r>
  <r>
    <s v="021010513"/>
    <s v="01/02/2025"/>
    <s v="20:23"/>
    <s v="GCW995"/>
    <x v="0"/>
    <s v="BOGOTÁ, D.C."/>
    <x v="0"/>
    <x v="1"/>
    <n v="41560"/>
    <n v="4"/>
    <n v="10390"/>
    <n v="10390"/>
    <s v="1000800915661005"/>
    <n v="10510.43"/>
    <n v="42041.72"/>
    <x v="24"/>
    <x v="1"/>
    <x v="16"/>
    <n v="1005"/>
    <n v="10008009"/>
    <s v="SABANA"/>
    <n v="1566"/>
    <s v="Combustibles"/>
    <s v="0040007354"/>
    <x v="0"/>
    <s v="96309"/>
    <s v="En línea"/>
  </r>
  <r>
    <s v="01826703"/>
    <s v="01/02/2025"/>
    <s v="05:12"/>
    <s v="OGG30E"/>
    <x v="0"/>
    <s v="BOGOTÁ, D.C."/>
    <x v="0"/>
    <x v="0"/>
    <n v="19497.28"/>
    <n v="1.276"/>
    <n v="15280"/>
    <n v="15280"/>
    <s v="1000800915661005"/>
    <n v="16129.73"/>
    <n v="20581.535479999999"/>
    <x v="24"/>
    <x v="1"/>
    <x v="16"/>
    <n v="1005"/>
    <n v="10008009"/>
    <s v="SABANA"/>
    <n v="1566"/>
    <s v="Combustibles"/>
    <s v="0040007354"/>
    <x v="0"/>
    <s v="62741"/>
    <s v="En línea"/>
  </r>
  <r>
    <s v="01686194"/>
    <s v="01/02/2025"/>
    <s v="09:44"/>
    <s v="OGB90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7620"/>
    <s v="En línea"/>
  </r>
  <r>
    <s v="01686419"/>
    <s v="01/02/2025"/>
    <s v="13:51"/>
    <s v="OFL5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6672"/>
    <s v="En línea"/>
  </r>
  <r>
    <s v="02461817"/>
    <s v="01/02/2025"/>
    <s v="14:35"/>
    <s v="DDV2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9386"/>
    <s v="En línea"/>
  </r>
  <r>
    <s v="02461997"/>
    <s v="01/02/2025"/>
    <s v="17:52"/>
    <s v="OFQ4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7277"/>
    <s v="En línea"/>
  </r>
  <r>
    <s v="01686699"/>
    <s v="01/02/2025"/>
    <s v="18:35"/>
    <s v="OFL1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26776"/>
    <s v="En línea"/>
  </r>
  <r>
    <s v="01686704"/>
    <s v="01/02/2025"/>
    <s v="18:38"/>
    <s v="OFL4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5633"/>
    <s v="En línea"/>
  </r>
  <r>
    <s v="02462042"/>
    <s v="01/02/2025"/>
    <s v="18:36"/>
    <s v="OFL4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3845"/>
    <s v="En línea"/>
  </r>
  <r>
    <s v="02462046"/>
    <s v="01/02/2025"/>
    <s v="18:37"/>
    <s v="OFL6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0538"/>
    <s v="En línea"/>
  </r>
  <r>
    <s v="01686917"/>
    <s v="01/02/2025"/>
    <s v="23:03"/>
    <s v="DDU27E"/>
    <x v="0"/>
    <s v="BOGOTÁ, D.C."/>
    <x v="0"/>
    <x v="0"/>
    <n v="22964.07"/>
    <n v="1.4730000000000001"/>
    <n v="15590"/>
    <n v="15590"/>
    <s v="1000800910391005"/>
    <n v="16129.73"/>
    <n v="23759.092290000001"/>
    <x v="5"/>
    <x v="1"/>
    <x v="17"/>
    <n v="1005"/>
    <n v="10008009"/>
    <s v="SABANA"/>
    <n v="1039"/>
    <s v="Combustibles"/>
    <s v="0040007354"/>
    <x v="0"/>
    <s v="69647"/>
    <s v="En línea"/>
  </r>
  <r>
    <s v="01686729"/>
    <s v="01/02/2025"/>
    <s v="19:03"/>
    <s v="LIT036"/>
    <x v="0"/>
    <s v="BOGOTÁ, D.C."/>
    <x v="0"/>
    <x v="0"/>
    <n v="93540"/>
    <n v="6"/>
    <n v="15590"/>
    <n v="15590"/>
    <s v="1000800910391005"/>
    <n v="16129.73"/>
    <n v="96778.38"/>
    <x v="5"/>
    <x v="1"/>
    <x v="17"/>
    <n v="1005"/>
    <n v="10008009"/>
    <s v="SABANA"/>
    <n v="1039"/>
    <s v="Combustibles"/>
    <s v="0040007354"/>
    <x v="0"/>
    <s v="18621"/>
    <s v="En línea"/>
  </r>
  <r>
    <s v="01686893"/>
    <s v="01/02/2025"/>
    <s v="22:22"/>
    <s v="OGB98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4821"/>
    <s v="En línea"/>
  </r>
  <r>
    <s v="02542449"/>
    <s v="01/02/2025"/>
    <s v="20:33"/>
    <s v="GCX117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53767"/>
    <s v="En línea"/>
  </r>
  <r>
    <s v="03495743"/>
    <s v="01/02/2025"/>
    <s v="20:54"/>
    <s v="JQV018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03733"/>
    <s v="En línea"/>
  </r>
  <r>
    <s v="03495563"/>
    <s v="01/02/2025"/>
    <s v="17:12"/>
    <s v="GCX114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85841"/>
    <s v="En línea"/>
  </r>
  <r>
    <s v="02417457"/>
    <s v="01/02/2025"/>
    <s v="07:47"/>
    <s v="OFT86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31125"/>
    <s v="En línea"/>
  </r>
  <r>
    <s v="2349676"/>
    <s v="01/02/2025"/>
    <s v="14:32"/>
    <s v="OFY47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7651"/>
    <s v="En línea"/>
  </r>
  <r>
    <s v="2349679"/>
    <s v="01/02/2025"/>
    <s v="14:34"/>
    <s v="OFW59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56738"/>
    <s v="En línea"/>
  </r>
  <r>
    <s v="2349936"/>
    <s v="01/02/2025"/>
    <s v="18:23"/>
    <s v="OGA96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54281"/>
    <s v="En línea"/>
  </r>
  <r>
    <s v="2350161"/>
    <s v="01/02/2025"/>
    <s v="22:37"/>
    <s v="OFY48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90611"/>
    <s v="En línea"/>
  </r>
  <r>
    <s v="2349956"/>
    <s v="01/02/2025"/>
    <s v="18:42"/>
    <s v="LIS753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12642"/>
    <s v="En línea"/>
  </r>
  <r>
    <s v="2349963"/>
    <s v="01/02/2025"/>
    <s v="18:47"/>
    <s v="OLM885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57972"/>
    <s v="En línea"/>
  </r>
  <r>
    <s v="2349774"/>
    <s v="01/02/2025"/>
    <s v="15:49"/>
    <s v="LIS780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41784"/>
    <s v="En línea"/>
  </r>
  <r>
    <s v="2349274"/>
    <s v="01/02/2025"/>
    <s v="08:07"/>
    <s v="OFV49E"/>
    <x v="0"/>
    <s v="BOGOTÁ, D.C."/>
    <x v="0"/>
    <x v="0"/>
    <n v="23674.5"/>
    <n v="1.5"/>
    <n v="15783"/>
    <n v="15783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2540"/>
    <s v="En línea"/>
  </r>
  <r>
    <s v="2349515"/>
    <s v="01/02/2025"/>
    <s v="11:55"/>
    <s v="ODT191"/>
    <x v="0"/>
    <s v="BOGOTÁ, D.C."/>
    <x v="0"/>
    <x v="0"/>
    <n v="78915"/>
    <n v="5"/>
    <n v="15783"/>
    <n v="15783"/>
    <s v="1000800923381005"/>
    <n v="16129.73"/>
    <n v="80648.649999999994"/>
    <x v="8"/>
    <x v="1"/>
    <x v="16"/>
    <n v="1005"/>
    <n v="10008009"/>
    <s v="SABANA"/>
    <n v="2338"/>
    <s v="Combustibles"/>
    <s v="0040007354"/>
    <x v="0"/>
    <s v="178370"/>
    <s v="En línea"/>
  </r>
  <r>
    <s v="2349072"/>
    <s v="01/02/2025"/>
    <s v="01:43"/>
    <s v="OGC01E"/>
    <x v="0"/>
    <s v="BOGOTÁ, D.C."/>
    <x v="0"/>
    <x v="0"/>
    <n v="23674.5"/>
    <n v="1.5"/>
    <n v="15783"/>
    <n v="15783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38295"/>
    <s v="En línea"/>
  </r>
  <r>
    <s v="01756091"/>
    <s v="01/02/2025"/>
    <s v="23:18"/>
    <s v="OLO692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54311"/>
    <s v="En línea"/>
  </r>
  <r>
    <s v="01755683"/>
    <s v="01/02/2025"/>
    <s v="16:30"/>
    <s v="OLO686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29882"/>
    <s v="En línea"/>
  </r>
  <r>
    <s v="01756111"/>
    <s v="01/02/2025"/>
    <s v="23:47"/>
    <s v="OKZ855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29015"/>
    <s v="En línea"/>
  </r>
  <r>
    <s v="02743277"/>
    <s v="01/02/2025"/>
    <s v="01:48"/>
    <s v="OFU37E"/>
    <x v="0"/>
    <s v="BOGOTÁ, D.C."/>
    <x v="0"/>
    <x v="0"/>
    <n v="23085"/>
    <n v="1.5"/>
    <n v="15390"/>
    <n v="153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5446"/>
    <s v="En línea"/>
  </r>
  <r>
    <s v="02743246"/>
    <s v="01/02/2025"/>
    <s v="00:55"/>
    <s v="OFP54E"/>
    <x v="0"/>
    <s v="BOGOTÁ, D.C."/>
    <x v="0"/>
    <x v="0"/>
    <n v="23085"/>
    <n v="1.5"/>
    <n v="15390"/>
    <n v="153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9297"/>
    <s v="En línea"/>
  </r>
  <r>
    <s v="01754872"/>
    <s v="01/02/2025"/>
    <s v="04:18"/>
    <s v="OFQ13E"/>
    <x v="0"/>
    <s v="BOGOTÁ, D.C."/>
    <x v="0"/>
    <x v="0"/>
    <n v="23085"/>
    <n v="1.5"/>
    <n v="15390"/>
    <n v="153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7563"/>
    <s v="En línea"/>
  </r>
  <r>
    <s v="02715711"/>
    <s v="01/02/2025"/>
    <s v="00:20"/>
    <s v="GCX072"/>
    <x v="0"/>
    <s v="BOGOTÁ, D.C."/>
    <x v="0"/>
    <x v="1"/>
    <n v="41240"/>
    <n v="4"/>
    <n v="10310"/>
    <n v="1031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7223"/>
    <s v="En línea"/>
  </r>
  <r>
    <s v="011008677"/>
    <s v="01/02/2025"/>
    <s v="18:36"/>
    <s v="OKZ749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70078"/>
    <s v="En línea"/>
  </r>
  <r>
    <s v="02690506"/>
    <s v="01/02/2025"/>
    <s v="05:26"/>
    <s v="OFM89E"/>
    <x v="0"/>
    <s v="BOGOTÁ, D.C."/>
    <x v="0"/>
    <x v="0"/>
    <n v="23295"/>
    <n v="1.5"/>
    <n v="15530"/>
    <n v="155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60051"/>
    <s v="En línea"/>
  </r>
  <r>
    <s v="01481835"/>
    <s v="01/02/2025"/>
    <s v="17:55"/>
    <s v="OFZ22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74244"/>
    <s v="En línea"/>
  </r>
  <r>
    <s v="01481944"/>
    <s v="01/02/2025"/>
    <s v="21:29"/>
    <s v="OFY17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79543"/>
    <s v="En línea"/>
  </r>
  <r>
    <s v="03250052"/>
    <s v="01/02/2025"/>
    <s v="13:37"/>
    <s v="LHE13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35456"/>
    <s v="En línea"/>
  </r>
  <r>
    <s v="01137513"/>
    <s v="01/02/2025"/>
    <s v="08:22"/>
    <s v="OAO46E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93210"/>
    <s v="En línea"/>
  </r>
  <r>
    <s v="03250018"/>
    <s v="01/02/2025"/>
    <s v="11:53"/>
    <s v="ODT165"/>
    <x v="0"/>
    <s v="BOGOTÁ, D.C."/>
    <x v="0"/>
    <x v="0"/>
    <n v="76950"/>
    <n v="5"/>
    <n v="15390"/>
    <n v="15390"/>
    <s v="1000800915551005"/>
    <n v="16129.73"/>
    <n v="80648.649999999994"/>
    <x v="31"/>
    <x v="1"/>
    <x v="16"/>
    <n v="1005"/>
    <n v="10008009"/>
    <s v="SABANA"/>
    <n v="1555"/>
    <s v="Combustibles"/>
    <s v="0040007354"/>
    <x v="0"/>
    <s v="140195"/>
    <s v="En línea"/>
  </r>
  <r>
    <s v="04189247"/>
    <s v="01/02/2025"/>
    <s v="13:09"/>
    <s v="OAP51E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38920"/>
    <s v="En línea"/>
  </r>
  <r>
    <s v="03250161"/>
    <s v="01/02/2025"/>
    <s v="18:16"/>
    <s v="OAN4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7615"/>
    <s v="En línea"/>
  </r>
  <r>
    <s v="02240302"/>
    <s v="01/02/2025"/>
    <s v="22:42"/>
    <s v="OLO305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82021"/>
    <s v="En línea"/>
  </r>
  <r>
    <s v="03250198"/>
    <s v="01/02/2025"/>
    <s v="19:54"/>
    <s v="DDX83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104258"/>
    <s v="En línea"/>
  </r>
  <r>
    <s v="02240286"/>
    <s v="01/02/2025"/>
    <s v="21:34"/>
    <s v="OEU915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210070"/>
    <s v="En línea"/>
  </r>
  <r>
    <s v="03250117"/>
    <s v="01/02/2025"/>
    <s v="16:40"/>
    <s v="LIS739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44465"/>
    <s v="En línea"/>
  </r>
  <r>
    <s v="03250121"/>
    <s v="01/02/2025"/>
    <s v="16:46"/>
    <s v="AWV26D"/>
    <x v="0"/>
    <s v="BOGOTÁ, D.C."/>
    <x v="0"/>
    <x v="0"/>
    <n v="24531.66"/>
    <n v="1.5940000000000001"/>
    <n v="15390"/>
    <n v="15390"/>
    <s v="1000800915551005"/>
    <n v="16129.73"/>
    <n v="25710.78962"/>
    <x v="31"/>
    <x v="1"/>
    <x v="16"/>
    <n v="1005"/>
    <n v="10008009"/>
    <s v="SABANA"/>
    <n v="1555"/>
    <s v="Combustibles"/>
    <s v="0040007354"/>
    <x v="0"/>
    <s v="7255"/>
    <s v="En línea"/>
  </r>
  <r>
    <s v="04189312"/>
    <s v="01/02/2025"/>
    <s v="16:46"/>
    <s v="OKZ837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58560"/>
    <s v="En línea"/>
  </r>
  <r>
    <s v="03250201"/>
    <s v="01/02/2025"/>
    <s v="20:10"/>
    <s v="LIS825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40690"/>
    <s v="En línea"/>
  </r>
  <r>
    <s v="02734633"/>
    <s v="01/02/2025"/>
    <s v="08:33"/>
    <s v="OFY0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9700"/>
    <s v="En línea"/>
  </r>
  <r>
    <s v="02735044"/>
    <s v="01/02/2025"/>
    <s v="14:34"/>
    <s v="OFP6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2211"/>
    <s v="En línea"/>
  </r>
  <r>
    <s v="01856623"/>
    <s v="01/02/2025"/>
    <s v="18:19"/>
    <s v="OFZ5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8150"/>
    <s v="En línea"/>
  </r>
  <r>
    <s v="01856763"/>
    <s v="01/02/2025"/>
    <s v="19:55"/>
    <s v="OFW7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5663"/>
    <s v="En línea"/>
  </r>
  <r>
    <s v="02735534"/>
    <s v="01/02/2025"/>
    <s v="20:36"/>
    <s v="OFX9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8910"/>
    <s v="En línea"/>
  </r>
  <r>
    <s v="02735521"/>
    <s v="01/02/2025"/>
    <s v="20:28"/>
    <s v="OFP2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1848"/>
    <s v="En línea"/>
  </r>
  <r>
    <s v="02735573"/>
    <s v="01/02/2025"/>
    <s v="21:11"/>
    <s v="OFP37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4682"/>
    <s v="En línea"/>
  </r>
  <r>
    <s v="02735659"/>
    <s v="01/02/2025"/>
    <s v="22:52"/>
    <s v="OFO7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4253"/>
    <s v="En línea"/>
  </r>
  <r>
    <s v="01856329"/>
    <s v="01/02/2025"/>
    <s v="14:41"/>
    <s v="DDW0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96740"/>
    <s v="En línea"/>
  </r>
  <r>
    <s v="01855854"/>
    <s v="01/02/2025"/>
    <s v="08:43"/>
    <s v="GCX133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10095"/>
    <s v="En línea"/>
  </r>
  <r>
    <s v="02734227"/>
    <s v="01/02/2025"/>
    <s v="00:13"/>
    <s v="LHB96F"/>
    <x v="0"/>
    <s v="BOGOTÁ, D.C."/>
    <x v="0"/>
    <x v="0"/>
    <n v="23040"/>
    <n v="1.5"/>
    <n v="15360"/>
    <n v="153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25568"/>
    <s v="En línea"/>
  </r>
  <r>
    <s v="02734245"/>
    <s v="01/02/2025"/>
    <s v="00:36"/>
    <s v="OFM13E"/>
    <x v="0"/>
    <s v="BOGOTÁ, D.C."/>
    <x v="0"/>
    <x v="0"/>
    <n v="23040"/>
    <n v="1.5"/>
    <n v="15360"/>
    <n v="153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7799"/>
    <s v="En línea"/>
  </r>
  <r>
    <s v="02734267"/>
    <s v="01/02/2025"/>
    <s v="01:03"/>
    <s v="GCX143"/>
    <x v="0"/>
    <s v="BOGOTÁ, D.C."/>
    <x v="0"/>
    <x v="1"/>
    <n v="41080"/>
    <n v="4"/>
    <n v="10270"/>
    <n v="10270"/>
    <s v="1000800910471005"/>
    <n v="10510.43"/>
    <n v="42041.72"/>
    <x v="6"/>
    <x v="1"/>
    <x v="17"/>
    <n v="1005"/>
    <n v="10008009"/>
    <s v="SABANA"/>
    <n v="1047"/>
    <s v="Combustibles"/>
    <s v="0040007354"/>
    <x v="0"/>
    <s v="46963"/>
    <s v="En línea"/>
  </r>
  <r>
    <s v="02417386"/>
    <s v="01/02/2025"/>
    <s v="05:36"/>
    <s v="LIT129"/>
    <x v="0"/>
    <s v="BOGOTÁ, D.C."/>
    <x v="0"/>
    <x v="1"/>
    <n v="41640"/>
    <n v="4"/>
    <n v="10410"/>
    <n v="10410"/>
    <s v="1000800910681005"/>
    <n v="10510.43"/>
    <n v="42041.72"/>
    <x v="16"/>
    <x v="1"/>
    <x v="17"/>
    <n v="1005"/>
    <n v="10008009"/>
    <s v="SABANA"/>
    <n v="1068"/>
    <s v="Combustibles"/>
    <s v="0040007354"/>
    <x v="0"/>
    <s v="32682"/>
    <s v="En línea"/>
  </r>
  <r>
    <s v="01555490"/>
    <s v="01/02/2025"/>
    <s v="07:43"/>
    <s v="OFM78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49373"/>
    <s v="En línea"/>
  </r>
  <r>
    <s v="01555486"/>
    <s v="01/02/2025"/>
    <s v="07:37"/>
    <s v="OFM82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0718"/>
    <s v="En línea"/>
  </r>
  <r>
    <s v="01556051"/>
    <s v="01/02/2025"/>
    <s v="18:17"/>
    <s v="DDS70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4961"/>
    <s v="En línea"/>
  </r>
  <r>
    <s v="48833326"/>
    <s v="01/02/2025"/>
    <s v="10:41"/>
    <s v="OLM980"/>
    <x v="2"/>
    <s v="BOGOTÁ, D.C."/>
    <x v="0"/>
    <x v="1"/>
    <n v="94125.653999999995"/>
    <n v="9.1660000000000004"/>
    <n v="10269"/>
    <n v="10269"/>
    <s v="100080092409267"/>
    <n v="10697.3"/>
    <n v="98051.451799999995"/>
    <x v="41"/>
    <x v="1"/>
    <x v="19"/>
    <n v="267"/>
    <n v="10008009"/>
    <s v="SABANA"/>
    <n v="2409"/>
    <s v="Combustibles"/>
    <s v="0040006107"/>
    <x v="0"/>
    <s v="81613"/>
    <s v="En línea"/>
  </r>
  <r>
    <s v="03118299"/>
    <s v="01/02/2025"/>
    <s v="00:15"/>
    <s v="OLO478"/>
    <x v="0"/>
    <s v="BOGOTÁ, D.C."/>
    <x v="0"/>
    <x v="1"/>
    <n v="42640"/>
    <n v="4"/>
    <n v="10660"/>
    <n v="10660"/>
    <s v="1000800923041005"/>
    <n v="10510.43"/>
    <n v="42041.72"/>
    <x v="0"/>
    <x v="1"/>
    <x v="16"/>
    <n v="1005"/>
    <n v="10008009"/>
    <s v="SABANA"/>
    <n v="2304"/>
    <s v="Combustibles"/>
    <s v="0040007354"/>
    <x v="0"/>
    <s v="194919"/>
    <s v="En línea"/>
  </r>
  <r>
    <s v="0475394"/>
    <s v="01/02/2025"/>
    <s v="15:23"/>
    <s v="LIS856"/>
    <x v="0"/>
    <s v="BOGOTÁ, D.C."/>
    <x v="0"/>
    <x v="1"/>
    <n v="42640"/>
    <n v="4"/>
    <n v="10660"/>
    <n v="10660"/>
    <s v="1000800923041005"/>
    <n v="10510.43"/>
    <n v="42041.72"/>
    <x v="0"/>
    <x v="1"/>
    <x v="16"/>
    <n v="1005"/>
    <n v="10008009"/>
    <s v="SABANA"/>
    <n v="2304"/>
    <s v="Combustibles"/>
    <s v="0040007354"/>
    <x v="0"/>
    <s v="20323"/>
    <s v="En línea"/>
  </r>
  <r>
    <s v="04224770"/>
    <s v="01/02/2025"/>
    <s v="08:16"/>
    <s v="LHH07F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15331"/>
    <s v="En línea"/>
  </r>
  <r>
    <s v="03251717"/>
    <s v="01/02/2025"/>
    <s v="20:40"/>
    <s v="DDU40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81746"/>
    <s v="En línea"/>
  </r>
  <r>
    <s v="03251804"/>
    <s v="01/02/2025"/>
    <s v="23:48"/>
    <s v="OGG16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5575"/>
    <s v="En línea"/>
  </r>
  <r>
    <s v="01462839"/>
    <s v="01/02/2025"/>
    <s v="16:39"/>
    <s v="OFQ10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1430"/>
    <s v="En línea"/>
  </r>
  <r>
    <s v="01462537"/>
    <s v="01/02/2025"/>
    <s v="01:43"/>
    <s v="OFP57E"/>
    <x v="0"/>
    <s v="BOGOTÁ, D.C."/>
    <x v="0"/>
    <x v="0"/>
    <n v="22920"/>
    <n v="1.5"/>
    <n v="15280"/>
    <n v="152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9892"/>
    <s v="En línea"/>
  </r>
  <r>
    <s v="05144274"/>
    <s v="01/02/2025"/>
    <s v="12:25"/>
    <s v="LHE01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40656"/>
    <s v="En línea"/>
  </r>
  <r>
    <s v="04280724"/>
    <s v="01/02/2025"/>
    <s v="23:36"/>
    <s v="LHA59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37663"/>
    <s v="En línea"/>
  </r>
  <r>
    <s v="06171600"/>
    <s v="01/02/2025"/>
    <s v="21:02"/>
    <s v="OGB28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53346"/>
    <s v="En línea"/>
  </r>
  <r>
    <s v="08115614"/>
    <s v="01/02/2025"/>
    <s v="06:57"/>
    <s v="OLN080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95769"/>
    <s v="En línea"/>
  </r>
  <r>
    <s v="0163604"/>
    <s v="01/02/2025"/>
    <s v="04:01"/>
    <s v="OBH777"/>
    <x v="2"/>
    <s v="BOGOTÁ, D.C."/>
    <x v="0"/>
    <x v="1"/>
    <n v="98374.05"/>
    <n v="9.2370000000000001"/>
    <n v="10650"/>
    <n v="10650"/>
    <s v="100080091358267"/>
    <n v="10697.3"/>
    <n v="98810.960099999997"/>
    <x v="21"/>
    <x v="1"/>
    <x v="19"/>
    <n v="267"/>
    <n v="10008009"/>
    <s v="SABANA"/>
    <n v="1358"/>
    <s v="Combustibles"/>
    <s v="0040006107"/>
    <x v="0"/>
    <s v="136015"/>
    <s v="En línea"/>
  </r>
  <r>
    <s v="01648139"/>
    <s v="01/02/2025"/>
    <s v="06:43"/>
    <s v="ODT052"/>
    <x v="7"/>
    <s v="BOGOTÁ, D.C."/>
    <x v="0"/>
    <x v="1"/>
    <n v="255746.96"/>
    <n v="24.686"/>
    <n v="10360"/>
    <n v="10360"/>
    <s v="1000800920461011"/>
    <n v="10322.65"/>
    <n v="254824.93789999999"/>
    <x v="2"/>
    <x v="1"/>
    <x v="24"/>
    <n v="1011"/>
    <n v="10008009"/>
    <s v="SABANA"/>
    <n v="2046"/>
    <s v="Combustibles"/>
    <s v="0040006505"/>
    <x v="0"/>
    <s v="150606"/>
    <s v="En línea"/>
  </r>
  <r>
    <s v="011008847"/>
    <s v="01/02/2025"/>
    <s v="23:50"/>
    <s v="OEU932"/>
    <x v="0"/>
    <s v="BOGOTÁ, D.C."/>
    <x v="0"/>
    <x v="0"/>
    <n v="77300"/>
    <n v="5"/>
    <n v="15460"/>
    <n v="15460"/>
    <s v="100080099281005"/>
    <n v="16129.73"/>
    <n v="80648.649999999994"/>
    <x v="4"/>
    <x v="1"/>
    <x v="17"/>
    <n v="1005"/>
    <n v="10008009"/>
    <s v="SABANA"/>
    <n v="928"/>
    <s v="Combustibles"/>
    <s v="0040007354"/>
    <x v="0"/>
    <s v="210262"/>
    <s v="En línea"/>
  </r>
  <r>
    <s v="02490916"/>
    <s v="01/02/2025"/>
    <s v="21:11"/>
    <s v="GCX025"/>
    <x v="0"/>
    <s v="BOGOTÁ, D.C."/>
    <x v="0"/>
    <x v="1"/>
    <n v="40960"/>
    <n v="4"/>
    <n v="10240"/>
    <n v="10240"/>
    <s v="1000800914421005"/>
    <n v="10510.43"/>
    <n v="42041.72"/>
    <x v="30"/>
    <x v="1"/>
    <x v="17"/>
    <n v="1005"/>
    <n v="10008009"/>
    <s v="SABANA"/>
    <n v="1442"/>
    <s v="Combustibles"/>
    <s v="0040007354"/>
    <x v="0"/>
    <s v="144409"/>
    <s v="En línea"/>
  </r>
  <r>
    <s v="01481430"/>
    <s v="01/02/2025"/>
    <s v="03:18"/>
    <s v="GCX102"/>
    <x v="0"/>
    <s v="BOGOTÁ, D.C."/>
    <x v="0"/>
    <x v="1"/>
    <n v="41760"/>
    <n v="4"/>
    <n v="10440"/>
    <n v="10440"/>
    <s v="100080099581005"/>
    <n v="10510.43"/>
    <n v="42041.72"/>
    <x v="35"/>
    <x v="1"/>
    <x v="17"/>
    <n v="1005"/>
    <n v="10008009"/>
    <s v="SABANA"/>
    <n v="958"/>
    <s v="Combustibles"/>
    <s v="0040007354"/>
    <x v="0"/>
    <s v="105066"/>
    <s v="En línea"/>
  </r>
  <r>
    <s v="2349078"/>
    <s v="01/02/2025"/>
    <s v="02:19"/>
    <s v="OFQ64E"/>
    <x v="0"/>
    <s v="BOGOTÁ, D.C."/>
    <x v="0"/>
    <x v="0"/>
    <n v="23674.5"/>
    <n v="1.5"/>
    <n v="15783"/>
    <n v="15783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49013"/>
    <s v="En línea"/>
  </r>
  <r>
    <s v="2349519"/>
    <s v="01/02/2025"/>
    <s v="11:59"/>
    <s v="LHA32F"/>
    <x v="0"/>
    <s v="BOGOTÁ, D.C."/>
    <x v="0"/>
    <x v="0"/>
    <n v="23674.5"/>
    <n v="1.5"/>
    <n v="15783"/>
    <n v="15783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454"/>
    <s v="En línea"/>
  </r>
  <r>
    <s v="02743212"/>
    <s v="01/02/2025"/>
    <s v="00:04"/>
    <s v="OLO687"/>
    <x v="0"/>
    <s v="BOGOTÁ, D.C."/>
    <x v="0"/>
    <x v="1"/>
    <n v="41360"/>
    <n v="4"/>
    <n v="10340"/>
    <n v="1034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45615"/>
    <s v="En línea"/>
  </r>
  <r>
    <s v="01754831"/>
    <s v="01/02/2025"/>
    <s v="01:37"/>
    <s v="OFP97E"/>
    <x v="0"/>
    <s v="BOGOTÁ, D.C."/>
    <x v="0"/>
    <x v="0"/>
    <n v="23085"/>
    <n v="1.5"/>
    <n v="15390"/>
    <n v="153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9240"/>
    <s v="En línea"/>
  </r>
  <r>
    <s v="02743315"/>
    <s v="01/02/2025"/>
    <s v="02:54"/>
    <s v="OFL65E"/>
    <x v="0"/>
    <s v="BOGOTÁ, D.C."/>
    <x v="0"/>
    <x v="0"/>
    <n v="23085"/>
    <n v="1.5"/>
    <n v="15390"/>
    <n v="153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27710"/>
    <s v="En línea"/>
  </r>
  <r>
    <s v="02743327"/>
    <s v="01/02/2025"/>
    <s v="03:17"/>
    <s v="DDP98E"/>
    <x v="0"/>
    <s v="BOGOTÁ, D.C."/>
    <x v="0"/>
    <x v="0"/>
    <n v="23085"/>
    <n v="1.5"/>
    <n v="15390"/>
    <n v="153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7017"/>
    <s v="En línea"/>
  </r>
  <r>
    <s v="02716149"/>
    <s v="01/02/2025"/>
    <s v="13:00"/>
    <s v="OAM99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7616"/>
    <s v="En línea"/>
  </r>
  <r>
    <s v="01648167"/>
    <s v="01/02/2025"/>
    <s v="07:19"/>
    <s v="OFM62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8547"/>
    <s v="En línea"/>
  </r>
  <r>
    <s v="01648806"/>
    <s v="01/02/2025"/>
    <s v="21:12"/>
    <s v="OAM45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90309"/>
    <s v="En línea"/>
  </r>
  <r>
    <s v="02716138"/>
    <s v="01/02/2025"/>
    <s v="12:49"/>
    <s v="GCX079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04070"/>
    <s v="En línea"/>
  </r>
  <r>
    <s v="01382833"/>
    <s v="01/02/2025"/>
    <s v="17:25"/>
    <s v="LIS837"/>
    <x v="0"/>
    <s v="BOGOTÁ, D.C."/>
    <x v="0"/>
    <x v="1"/>
    <n v="41160"/>
    <n v="4"/>
    <n v="10290"/>
    <n v="10290"/>
    <s v="1000800914191005"/>
    <n v="10510.43"/>
    <n v="42041.72"/>
    <x v="3"/>
    <x v="1"/>
    <x v="17"/>
    <n v="1005"/>
    <n v="10008009"/>
    <s v="SABANA"/>
    <n v="1419"/>
    <s v="Combustibles"/>
    <s v="0040007354"/>
    <x v="0"/>
    <s v="56395"/>
    <s v="En línea"/>
  </r>
  <r>
    <s v="03477453"/>
    <s v="01/02/2025"/>
    <s v="20:32"/>
    <s v="OCK055"/>
    <x v="0"/>
    <s v="BOGOTÁ, D.C."/>
    <x v="0"/>
    <x v="1"/>
    <n v="82320"/>
    <n v="8"/>
    <n v="10290"/>
    <n v="10290"/>
    <s v="1000800921601005"/>
    <n v="10510.43"/>
    <n v="84083.44"/>
    <x v="23"/>
    <x v="1"/>
    <x v="16"/>
    <n v="1005"/>
    <n v="10008009"/>
    <s v="SABANA"/>
    <n v="2160"/>
    <s v="Combustibles"/>
    <s v="0040007354"/>
    <x v="0"/>
    <s v="146830"/>
    <s v="En línea"/>
  </r>
  <r>
    <s v="02420062"/>
    <s v="01/02/2025"/>
    <s v="10:07"/>
    <s v="OLM893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142862"/>
    <s v="En línea"/>
  </r>
  <r>
    <s v="03118333"/>
    <s v="01/02/2025"/>
    <s v="04:35"/>
    <s v="OFO12E"/>
    <x v="0"/>
    <s v="BOGOTÁ, D.C."/>
    <x v="0"/>
    <x v="0"/>
    <n v="21190.18"/>
    <n v="1.3420000000000001"/>
    <n v="15790"/>
    <n v="15790"/>
    <s v="1000800923041005"/>
    <n v="16129.73"/>
    <n v="21646.097659999999"/>
    <x v="0"/>
    <x v="1"/>
    <x v="16"/>
    <n v="1005"/>
    <n v="10008009"/>
    <s v="SABANA"/>
    <n v="2304"/>
    <s v="Combustibles"/>
    <s v="0040007354"/>
    <x v="0"/>
    <s v="95610"/>
    <s v="En línea"/>
  </r>
  <r>
    <s v="02102419"/>
    <s v="01/02/2025"/>
    <s v="07:23"/>
    <s v="LHA65F"/>
    <x v="0"/>
    <s v="BOGOTÁ, D.C."/>
    <x v="0"/>
    <x v="0"/>
    <n v="23685"/>
    <n v="1.5"/>
    <n v="15790"/>
    <n v="157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50394"/>
    <s v="En línea"/>
  </r>
  <r>
    <s v="0475512"/>
    <s v="01/02/2025"/>
    <s v="20:47"/>
    <s v="OFJ02E"/>
    <x v="0"/>
    <s v="BOGOTÁ, D.C."/>
    <x v="0"/>
    <x v="0"/>
    <n v="23685"/>
    <n v="1.5"/>
    <n v="15790"/>
    <n v="157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2629"/>
    <s v="En línea"/>
  </r>
  <r>
    <s v="03118775"/>
    <s v="01/02/2025"/>
    <s v="22:42"/>
    <s v="OFY24E"/>
    <x v="0"/>
    <s v="BOGOTÁ, D.C."/>
    <x v="0"/>
    <x v="0"/>
    <n v="22263.9"/>
    <n v="1.41"/>
    <n v="15790"/>
    <n v="15790"/>
    <s v="1000800923041005"/>
    <n v="16129.73"/>
    <n v="22742.919299999998"/>
    <x v="0"/>
    <x v="1"/>
    <x v="16"/>
    <n v="1005"/>
    <n v="10008009"/>
    <s v="SABANA"/>
    <n v="2304"/>
    <s v="Combustibles"/>
    <s v="0040007354"/>
    <x v="0"/>
    <s v="78874"/>
    <s v="En línea"/>
  </r>
  <r>
    <s v="0475399"/>
    <s v="01/02/2025"/>
    <s v="15:29"/>
    <s v="OFY34E"/>
    <x v="0"/>
    <s v="BOGOTÁ, D.C."/>
    <x v="0"/>
    <x v="0"/>
    <n v="23685"/>
    <n v="1.5"/>
    <n v="15790"/>
    <n v="157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42675"/>
    <s v="En línea"/>
  </r>
  <r>
    <s v="03118310"/>
    <s v="01/02/2025"/>
    <s v="02:15"/>
    <s v="OFZ02E"/>
    <x v="0"/>
    <s v="BOGOTÁ, D.C."/>
    <x v="0"/>
    <x v="0"/>
    <n v="23685"/>
    <n v="1.5"/>
    <n v="15790"/>
    <n v="157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8396"/>
    <s v="En línea"/>
  </r>
  <r>
    <s v="03118397"/>
    <s v="01/02/2025"/>
    <s v="07:31"/>
    <s v="OFY27E"/>
    <x v="0"/>
    <s v="BOGOTÁ, D.C."/>
    <x v="0"/>
    <x v="0"/>
    <n v="23685"/>
    <n v="1.5"/>
    <n v="15790"/>
    <n v="157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63236"/>
    <s v="En línea"/>
  </r>
  <r>
    <s v="01382810"/>
    <s v="01/02/2025"/>
    <s v="16:38"/>
    <s v="OEU966"/>
    <x v="0"/>
    <s v="BOGOTÁ, D.C."/>
    <x v="0"/>
    <x v="0"/>
    <n v="76950"/>
    <n v="5"/>
    <n v="15390"/>
    <n v="15390"/>
    <s v="1000800914191005"/>
    <n v="16129.73"/>
    <n v="80648.649999999994"/>
    <x v="3"/>
    <x v="1"/>
    <x v="17"/>
    <n v="1005"/>
    <n v="10008009"/>
    <s v="SABANA"/>
    <n v="1419"/>
    <s v="Combustibles"/>
    <s v="0040007354"/>
    <x v="0"/>
    <s v="191703"/>
    <s v="En línea"/>
  </r>
  <r>
    <s v="02851332"/>
    <s v="01/02/2025"/>
    <s v="16:09"/>
    <s v="OKZ799"/>
    <x v="0"/>
    <s v="BOGOTÁ, D.C."/>
    <x v="0"/>
    <x v="1"/>
    <n v="85440"/>
    <n v="8"/>
    <n v="10680"/>
    <n v="10680"/>
    <s v="100080099281005"/>
    <n v="10510.43"/>
    <n v="84083.44"/>
    <x v="4"/>
    <x v="1"/>
    <x v="17"/>
    <n v="1005"/>
    <n v="10008009"/>
    <s v="SABANA"/>
    <n v="928"/>
    <s v="Combustibles"/>
    <s v="0040007354"/>
    <x v="0"/>
    <s v="199217"/>
    <s v="En línea"/>
  </r>
  <r>
    <s v="02851468"/>
    <s v="01/02/2025"/>
    <s v="18:32"/>
    <s v="OLO468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01173"/>
    <s v="En línea"/>
  </r>
  <r>
    <s v="011008116"/>
    <s v="01/02/2025"/>
    <s v="08:22"/>
    <s v="JQV304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34736"/>
    <s v="En línea"/>
  </r>
  <r>
    <s v="011007939"/>
    <s v="01/02/2025"/>
    <s v="05:00"/>
    <s v="OFY12E"/>
    <x v="0"/>
    <s v="BOGOTÁ, D.C."/>
    <x v="0"/>
    <x v="0"/>
    <n v="23040"/>
    <n v="1.5"/>
    <n v="15360"/>
    <n v="153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89119"/>
    <s v="En línea"/>
  </r>
  <r>
    <s v="48836445"/>
    <s v="01/02/2025"/>
    <s v="12:27"/>
    <s v="DDY13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88140"/>
    <s v="En línea"/>
  </r>
  <r>
    <s v="48838258"/>
    <s v="01/02/2025"/>
    <s v="13:36"/>
    <s v="AWV11D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83601"/>
    <s v="En línea"/>
  </r>
  <r>
    <s v="48839213"/>
    <s v="01/02/2025"/>
    <s v="14:13"/>
    <s v="DDU58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82420"/>
    <s v="En línea"/>
  </r>
  <r>
    <s v="48841298"/>
    <s v="01/02/2025"/>
    <s v="15:28"/>
    <s v="ODT169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6329"/>
    <s v="En línea"/>
  </r>
  <r>
    <s v="48847462"/>
    <s v="01/02/2025"/>
    <s v="20:12"/>
    <s v="DDY30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94287"/>
    <s v="En línea"/>
  </r>
  <r>
    <s v="48846968"/>
    <s v="01/02/2025"/>
    <s v="19:45"/>
    <s v="ODT172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8359"/>
    <s v="En línea"/>
  </r>
  <r>
    <s v="48845318"/>
    <s v="01/02/2025"/>
    <s v="18:20"/>
    <s v="LHE85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6858"/>
    <s v="En línea"/>
  </r>
  <r>
    <s v="48848966"/>
    <s v="01/02/2025"/>
    <s v="22:00"/>
    <s v="DDW67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76523"/>
    <s v="En línea"/>
  </r>
  <r>
    <s v="48844355"/>
    <s v="01/02/2025"/>
    <s v="17:36"/>
    <s v="LHE08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2304"/>
    <s v="En línea"/>
  </r>
  <r>
    <s v="48845081"/>
    <s v="01/02/2025"/>
    <s v="18:09"/>
    <s v="MMP45C"/>
    <x v="0"/>
    <s v="BOGOTÁ, D.C."/>
    <x v="0"/>
    <x v="0"/>
    <n v="28078.959999999999"/>
    <n v="1.7290000000000001"/>
    <n v="16240"/>
    <n v="16240"/>
    <s v="1000800935401005"/>
    <n v="16129.73"/>
    <n v="27888.303169999999"/>
    <x v="32"/>
    <x v="1"/>
    <x v="16"/>
    <n v="1005"/>
    <n v="10008009"/>
    <s v="SABANA"/>
    <n v="3540"/>
    <s v="Combustibles"/>
    <s v="0040007354"/>
    <x v="0"/>
    <s v="64600"/>
    <s v="En línea"/>
  </r>
  <r>
    <s v="48846288"/>
    <s v="01/02/2025"/>
    <s v="19:05"/>
    <s v="OAN01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66464"/>
    <s v="En línea"/>
  </r>
  <r>
    <s v="48846601"/>
    <s v="01/02/2025"/>
    <s v="19:23"/>
    <s v="LHF19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1316"/>
    <s v="En línea"/>
  </r>
  <r>
    <s v="48825182"/>
    <s v="01/02/2025"/>
    <s v="06:48"/>
    <s v="OJX056"/>
    <x v="0"/>
    <s v="BOGOTÁ, D.C."/>
    <x v="0"/>
    <x v="0"/>
    <n v="48420"/>
    <n v="3"/>
    <n v="16140"/>
    <n v="161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68910"/>
    <s v="En línea"/>
  </r>
  <r>
    <s v="48833699"/>
    <s v="01/02/2025"/>
    <s v="10:53"/>
    <s v="OAM78E"/>
    <x v="0"/>
    <s v="BOGOTÁ, D.C."/>
    <x v="0"/>
    <x v="0"/>
    <n v="24210"/>
    <n v="1.5"/>
    <n v="16140"/>
    <n v="161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63795"/>
    <s v="En línea"/>
  </r>
  <r>
    <s v="48833124"/>
    <s v="01/02/2025"/>
    <s v="10:34"/>
    <s v="OJX058"/>
    <x v="0"/>
    <s v="BOGOTÁ, D.C."/>
    <x v="0"/>
    <x v="0"/>
    <n v="48420"/>
    <n v="3"/>
    <n v="16140"/>
    <n v="161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89272"/>
    <s v="En línea"/>
  </r>
  <r>
    <s v="02359893"/>
    <s v="01/02/2025"/>
    <s v="14:16"/>
    <s v="GCX127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0564"/>
    <s v="En línea"/>
  </r>
  <r>
    <s v="01465483"/>
    <s v="01/02/2025"/>
    <s v="03:41"/>
    <s v="GCX092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43365"/>
    <s v="En línea"/>
  </r>
  <r>
    <s v="01465772"/>
    <s v="01/02/2025"/>
    <s v="10:51"/>
    <s v="GCX094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1689"/>
    <s v="En línea"/>
  </r>
  <r>
    <s v="01466290"/>
    <s v="01/02/2025"/>
    <s v="23:24"/>
    <s v="GCX091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9833"/>
    <s v="En línea"/>
  </r>
  <r>
    <s v="01466061"/>
    <s v="01/02/2025"/>
    <s v="17:30"/>
    <s v="GCX088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7163"/>
    <s v="En línea"/>
  </r>
  <r>
    <s v="02490176"/>
    <s v="01/02/2025"/>
    <s v="03:15"/>
    <s v="OGF72E"/>
    <x v="0"/>
    <s v="BOGOTÁ, D.C."/>
    <x v="0"/>
    <x v="0"/>
    <n v="22890"/>
    <n v="1.5"/>
    <n v="15260"/>
    <n v="152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34899"/>
    <s v="En línea"/>
  </r>
  <r>
    <s v="02714447"/>
    <s v="01/02/2025"/>
    <s v="22:03"/>
    <s v="LIT074"/>
    <x v="0"/>
    <s v="BOGOTÁ, D.C."/>
    <x v="0"/>
    <x v="1"/>
    <n v="42240"/>
    <n v="4"/>
    <n v="10560"/>
    <n v="10560"/>
    <s v="1000800914641005"/>
    <n v="10510.43"/>
    <n v="42041.72"/>
    <x v="47"/>
    <x v="1"/>
    <x v="17"/>
    <n v="1005"/>
    <n v="10008009"/>
    <s v="SABANA"/>
    <n v="1464"/>
    <s v="Combustibles"/>
    <s v="0040007354"/>
    <x v="0"/>
    <s v="13458"/>
    <s v="En línea"/>
  </r>
  <r>
    <s v="01465435"/>
    <s v="01/02/2025"/>
    <s v="00:40"/>
    <s v="OFL84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17431"/>
    <s v="En línea"/>
  </r>
  <r>
    <s v="01465589"/>
    <s v="01/02/2025"/>
    <s v="06:20"/>
    <s v="ODT158"/>
    <x v="0"/>
    <s v="BOGOTÁ, D.C."/>
    <x v="0"/>
    <x v="0"/>
    <n v="79145"/>
    <n v="5"/>
    <n v="15829"/>
    <n v="15829"/>
    <s v="1000800925901005"/>
    <n v="16129.73"/>
    <n v="80648.649999999994"/>
    <x v="20"/>
    <x v="1"/>
    <x v="16"/>
    <n v="1005"/>
    <n v="10008009"/>
    <s v="SABANA"/>
    <n v="2590"/>
    <s v="Combustibles"/>
    <s v="0040007354"/>
    <x v="0"/>
    <s v="208264"/>
    <s v="En línea"/>
  </r>
  <r>
    <s v="01465802"/>
    <s v="01/02/2025"/>
    <s v="11:32"/>
    <s v="OEU995"/>
    <x v="0"/>
    <s v="BOGOTÁ, D.C."/>
    <x v="0"/>
    <x v="0"/>
    <n v="79145"/>
    <n v="5"/>
    <n v="15829"/>
    <n v="15829"/>
    <s v="1000800925901005"/>
    <n v="16129.73"/>
    <n v="80648.649999999994"/>
    <x v="20"/>
    <x v="1"/>
    <x v="16"/>
    <n v="1005"/>
    <n v="10008009"/>
    <s v="SABANA"/>
    <n v="2590"/>
    <s v="Combustibles"/>
    <s v="0040007354"/>
    <x v="0"/>
    <s v="177353"/>
    <s v="En línea"/>
  </r>
  <r>
    <s v="02359487"/>
    <s v="01/02/2025"/>
    <s v="07:05"/>
    <s v="OFL82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8262"/>
    <s v="En línea"/>
  </r>
  <r>
    <s v="01465631"/>
    <s v="01/02/2025"/>
    <s v="07:24"/>
    <s v="OJX000"/>
    <x v="0"/>
    <s v="BOGOTÁ, D.C."/>
    <x v="0"/>
    <x v="0"/>
    <n v="36533.332000000002"/>
    <n v="2.3079999999999998"/>
    <n v="15829"/>
    <n v="15829"/>
    <s v="1000800925901005"/>
    <n v="16129.73"/>
    <n v="37227.416839999998"/>
    <x v="20"/>
    <x v="1"/>
    <x v="16"/>
    <n v="1005"/>
    <n v="10008009"/>
    <s v="SABANA"/>
    <n v="2590"/>
    <s v="Combustibles"/>
    <s v="0040007354"/>
    <x v="0"/>
    <s v="147313"/>
    <s v="En línea"/>
  </r>
  <r>
    <s v="02359668"/>
    <s v="01/02/2025"/>
    <s v="10:10"/>
    <s v="OFL89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6366"/>
    <s v="En línea"/>
  </r>
  <r>
    <s v="01466227"/>
    <s v="01/02/2025"/>
    <s v="22:10"/>
    <s v="OFX70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9611"/>
    <s v="En línea"/>
  </r>
  <r>
    <s v="02360051"/>
    <s v="01/02/2025"/>
    <s v="17:44"/>
    <s v="OFL74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5714"/>
    <s v="En línea"/>
  </r>
  <r>
    <s v="02360097"/>
    <s v="01/02/2025"/>
    <s v="19:00"/>
    <s v="OFY71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72378"/>
    <s v="En línea"/>
  </r>
  <r>
    <s v="02359948"/>
    <s v="01/02/2025"/>
    <s v="15:28"/>
    <s v="OFY92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4983"/>
    <s v="En línea"/>
  </r>
  <r>
    <s v="02690560"/>
    <s v="01/02/2025"/>
    <s v="07:02"/>
    <s v="OEU919"/>
    <x v="0"/>
    <s v="BOGOTÁ, D.C."/>
    <x v="0"/>
    <x v="0"/>
    <n v="46890"/>
    <n v="3"/>
    <n v="15630"/>
    <n v="15630"/>
    <s v="100080099291005"/>
    <n v="16129.73"/>
    <n v="48389.19"/>
    <x v="9"/>
    <x v="1"/>
    <x v="17"/>
    <n v="1005"/>
    <n v="10008009"/>
    <s v="SABANA"/>
    <n v="929"/>
    <s v="Combustibles"/>
    <s v="0040007354"/>
    <x v="0"/>
    <s v="203082"/>
    <s v="En línea"/>
  </r>
  <r>
    <s v="03752829"/>
    <s v="01/02/2025"/>
    <s v="07:15"/>
    <s v="OAM95E"/>
    <x v="0"/>
    <s v="BOGOTÁ, D.C."/>
    <x v="0"/>
    <x v="0"/>
    <n v="15630"/>
    <n v="1"/>
    <n v="15630"/>
    <n v="15630"/>
    <s v="100080099291005"/>
    <n v="16129.73"/>
    <n v="16129.73"/>
    <x v="9"/>
    <x v="1"/>
    <x v="17"/>
    <n v="1005"/>
    <n v="10008009"/>
    <s v="SABANA"/>
    <n v="929"/>
    <s v="Combustibles"/>
    <s v="0040007354"/>
    <x v="0"/>
    <s v="40570"/>
    <s v="En línea"/>
  </r>
  <r>
    <s v="03753180"/>
    <s v="01/02/2025"/>
    <s v="17:07"/>
    <s v="OFQ38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84499"/>
    <s v="En línea"/>
  </r>
  <r>
    <s v="02370344"/>
    <s v="01/02/2025"/>
    <s v="20:11"/>
    <s v="OBI782"/>
    <x v="2"/>
    <s v="BOGOTÁ, D.C."/>
    <x v="0"/>
    <x v="1"/>
    <n v="58537.26"/>
    <n v="5.6340000000000003"/>
    <n v="10390"/>
    <n v="10390"/>
    <s v="10008009930267"/>
    <n v="10697.3"/>
    <n v="60268.588199999998"/>
    <x v="33"/>
    <x v="1"/>
    <x v="19"/>
    <n v="267"/>
    <n v="10008009"/>
    <s v="SABANA"/>
    <n v="930"/>
    <s v="Combustibles"/>
    <s v="0040006107"/>
    <x v="0"/>
    <s v="159539"/>
    <s v="En línea"/>
  </r>
  <r>
    <s v="2349270"/>
    <s v="01/02/2025"/>
    <s v="08:03"/>
    <s v="OLM875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22321"/>
    <s v="En línea"/>
  </r>
  <r>
    <s v="2349921"/>
    <s v="01/02/2025"/>
    <s v="18:02"/>
    <s v="OBI848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344345"/>
    <s v="En línea"/>
  </r>
  <r>
    <s v="02690704"/>
    <s v="01/02/2025"/>
    <s v="10:23"/>
    <s v="GCW998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78652"/>
    <s v="En línea"/>
  </r>
  <r>
    <s v="02691115"/>
    <s v="01/02/2025"/>
    <s v="21:12"/>
    <s v="LIT151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27245"/>
    <s v="En línea"/>
  </r>
  <r>
    <s v="03752705"/>
    <s v="01/02/2025"/>
    <s v="00:19"/>
    <s v="GCW989"/>
    <x v="0"/>
    <s v="BOGOTÁ, D.C."/>
    <x v="0"/>
    <x v="1"/>
    <n v="41640"/>
    <n v="4"/>
    <n v="10410"/>
    <n v="10410"/>
    <s v="100080099291005"/>
    <n v="10510.43"/>
    <n v="42041.72"/>
    <x v="9"/>
    <x v="1"/>
    <x v="17"/>
    <n v="1005"/>
    <n v="10008009"/>
    <s v="SABANA"/>
    <n v="929"/>
    <s v="Combustibles"/>
    <s v="0040007354"/>
    <x v="0"/>
    <s v="127786"/>
    <s v="En línea"/>
  </r>
  <r>
    <s v="03385062"/>
    <s v="01/02/2025"/>
    <s v="06:36"/>
    <s v="LHA55F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13109"/>
    <s v="En línea"/>
  </r>
  <r>
    <s v="02424893"/>
    <s v="01/02/2025"/>
    <s v="06:04"/>
    <s v="LHG87F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38233"/>
    <s v="En línea"/>
  </r>
  <r>
    <s v="02424999"/>
    <s v="01/02/2025"/>
    <s v="09:34"/>
    <s v="OGA62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68430"/>
    <s v="En línea"/>
  </r>
  <r>
    <s v="01391356"/>
    <s v="01/02/2025"/>
    <s v="21:21"/>
    <s v="OFT39E"/>
    <x v="0"/>
    <s v="BOGOTÁ, D.C."/>
    <x v="0"/>
    <x v="0"/>
    <n v="20979.87"/>
    <n v="1.327"/>
    <n v="15810"/>
    <n v="15810"/>
    <s v="100080099591005"/>
    <n v="16129.73"/>
    <n v="21404.151709999998"/>
    <x v="49"/>
    <x v="1"/>
    <x v="17"/>
    <n v="1005"/>
    <n v="10008009"/>
    <s v="SABANA"/>
    <n v="959"/>
    <s v="Combustibles"/>
    <s v="0040007354"/>
    <x v="0"/>
    <s v="41931"/>
    <s v="En línea"/>
  </r>
  <r>
    <s v="2740561"/>
    <s v="01/02/2025"/>
    <s v="12:48"/>
    <s v="OLN148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50126"/>
    <s v="En línea"/>
  </r>
  <r>
    <s v="2740496"/>
    <s v="01/02/2025"/>
    <s v="11:11"/>
    <s v="JQV265"/>
    <x v="0"/>
    <s v="BOGOTÁ, D.C."/>
    <x v="0"/>
    <x v="0"/>
    <n v="47940"/>
    <n v="3"/>
    <n v="15980"/>
    <n v="15980"/>
    <s v="1000800911051005"/>
    <n v="16129.73"/>
    <n v="48389.19"/>
    <x v="38"/>
    <x v="1"/>
    <x v="17"/>
    <n v="1005"/>
    <n v="10008009"/>
    <s v="SABANA"/>
    <n v="1105"/>
    <s v="Combustibles"/>
    <s v="0040007354"/>
    <x v="0"/>
    <s v="27974"/>
    <s v="En línea"/>
  </r>
  <r>
    <s v="2740420"/>
    <s v="01/02/2025"/>
    <s v="09:09"/>
    <s v="LHB36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28046"/>
    <s v="En línea"/>
  </r>
  <r>
    <s v="2740791"/>
    <s v="01/02/2025"/>
    <s v="22:22"/>
    <s v="OKZ834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45722"/>
    <s v="En línea"/>
  </r>
  <r>
    <s v="2740727"/>
    <s v="01/02/2025"/>
    <s v="18:40"/>
    <s v="DDX07E"/>
    <x v="0"/>
    <s v="BOGOTÁ, D.C."/>
    <x v="0"/>
    <x v="0"/>
    <n v="15980"/>
    <n v="1"/>
    <n v="15980"/>
    <n v="15980"/>
    <s v="1000800911051005"/>
    <n v="16129.73"/>
    <n v="16129.73"/>
    <x v="38"/>
    <x v="1"/>
    <x v="17"/>
    <n v="1005"/>
    <n v="10008009"/>
    <s v="SABANA"/>
    <n v="1105"/>
    <s v="Combustibles"/>
    <s v="0040007354"/>
    <x v="0"/>
    <s v="28729"/>
    <s v="En línea"/>
  </r>
  <r>
    <s v="2740437"/>
    <s v="01/02/2025"/>
    <s v="09:39"/>
    <s v="OLO523"/>
    <x v="0"/>
    <s v="BOGOTÁ, D.C."/>
    <x v="0"/>
    <x v="1"/>
    <n v="87120"/>
    <n v="8"/>
    <n v="10890"/>
    <n v="10890"/>
    <s v="1000800911051005"/>
    <n v="10510.43"/>
    <n v="84083.44"/>
    <x v="38"/>
    <x v="1"/>
    <x v="17"/>
    <n v="1005"/>
    <n v="10008009"/>
    <s v="SABANA"/>
    <n v="1105"/>
    <s v="Combustibles"/>
    <s v="0040007354"/>
    <x v="0"/>
    <s v="75753"/>
    <s v="En línea"/>
  </r>
  <r>
    <s v="2350169"/>
    <s v="01/02/2025"/>
    <s v="22:59"/>
    <s v="OFY45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5202"/>
    <s v="En línea"/>
  </r>
  <r>
    <s v="2349986"/>
    <s v="01/02/2025"/>
    <s v="19:04"/>
    <s v="DDP50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55186"/>
    <s v="En línea"/>
  </r>
  <r>
    <s v="2350032"/>
    <s v="01/02/2025"/>
    <s v="19:50"/>
    <s v="AWU67D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96625"/>
    <s v="En línea"/>
  </r>
  <r>
    <s v="0262732"/>
    <s v="01/02/2025"/>
    <s v="15:00"/>
    <s v="OEU928"/>
    <x v="0"/>
    <s v="BOGOTÁ, D.C."/>
    <x v="0"/>
    <x v="0"/>
    <n v="48150"/>
    <n v="3"/>
    <n v="16050"/>
    <n v="16050"/>
    <s v="1000800913581005"/>
    <n v="16129.73"/>
    <n v="48389.19"/>
    <x v="21"/>
    <x v="1"/>
    <x v="17"/>
    <n v="1005"/>
    <n v="10008009"/>
    <s v="SABANA"/>
    <n v="1358"/>
    <s v="Combustibles"/>
    <s v="0040007354"/>
    <x v="0"/>
    <s v="184560"/>
    <s v="En línea"/>
  </r>
  <r>
    <s v="02743481"/>
    <s v="01/02/2025"/>
    <s v="07:03"/>
    <s v="LBO83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0899"/>
    <s v="En línea"/>
  </r>
  <r>
    <s v="01755272"/>
    <s v="01/02/2025"/>
    <s v="10:35"/>
    <s v="LBL70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3730"/>
    <s v="En línea"/>
  </r>
  <r>
    <s v="01462569"/>
    <s v="01/02/2025"/>
    <s v="05:36"/>
    <s v="LIS779"/>
    <x v="0"/>
    <s v="BOGOTÁ, D.C."/>
    <x v="0"/>
    <x v="1"/>
    <n v="81840"/>
    <n v="8"/>
    <n v="10230"/>
    <n v="10230"/>
    <s v="1000800926001005"/>
    <n v="10510.43"/>
    <n v="84083.44"/>
    <x v="14"/>
    <x v="1"/>
    <x v="16"/>
    <n v="1005"/>
    <n v="10008009"/>
    <s v="SABANA"/>
    <n v="2600"/>
    <s v="Combustibles"/>
    <s v="0040007354"/>
    <x v="0"/>
    <s v="13088"/>
    <s v="En línea"/>
  </r>
  <r>
    <s v="02714018"/>
    <s v="01/02/2025"/>
    <s v="08:33"/>
    <s v="OFO28E"/>
    <x v="0"/>
    <s v="BOGOTÁ, D.C."/>
    <x v="0"/>
    <x v="0"/>
    <n v="23445"/>
    <n v="1.5"/>
    <n v="15630"/>
    <n v="15630"/>
    <s v="1000800914641005"/>
    <n v="16129.73"/>
    <n v="24194.595000000001"/>
    <x v="47"/>
    <x v="1"/>
    <x v="17"/>
    <n v="1005"/>
    <n v="10008009"/>
    <s v="SABANA"/>
    <n v="1464"/>
    <s v="Combustibles"/>
    <s v="0040007354"/>
    <x v="0"/>
    <s v="23200"/>
    <s v="En línea"/>
  </r>
  <r>
    <s v="02239948"/>
    <s v="01/02/2025"/>
    <s v="04:54"/>
    <s v="LIS824"/>
    <x v="0"/>
    <s v="BOGOTÁ, D.C."/>
    <x v="0"/>
    <x v="1"/>
    <n v="41240"/>
    <n v="4"/>
    <n v="10310"/>
    <n v="10310"/>
    <s v="1000800915551005"/>
    <n v="10510.43"/>
    <n v="42041.72"/>
    <x v="31"/>
    <x v="1"/>
    <x v="16"/>
    <n v="1005"/>
    <n v="10008009"/>
    <s v="SABANA"/>
    <n v="1555"/>
    <s v="Combustibles"/>
    <s v="0040007354"/>
    <x v="0"/>
    <s v="32393"/>
    <s v="En línea"/>
  </r>
  <r>
    <s v="02240222"/>
    <s v="01/02/2025"/>
    <s v="18:10"/>
    <s v="AWV03D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44523"/>
    <s v="En línea"/>
  </r>
  <r>
    <s v="03250164"/>
    <s v="01/02/2025"/>
    <s v="18:23"/>
    <s v="JQV269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58436"/>
    <s v="En línea"/>
  </r>
  <r>
    <s v="02240240"/>
    <s v="01/02/2025"/>
    <s v="19:04"/>
    <s v="OGE20E"/>
    <x v="0"/>
    <s v="BOGOTÁ, D.C."/>
    <x v="0"/>
    <x v="0"/>
    <n v="17898.57"/>
    <n v="1.163"/>
    <n v="15390"/>
    <n v="15390"/>
    <s v="1000800915551005"/>
    <n v="16129.73"/>
    <n v="18758.87599"/>
    <x v="31"/>
    <x v="1"/>
    <x v="16"/>
    <n v="1005"/>
    <n v="10008009"/>
    <s v="SABANA"/>
    <n v="1555"/>
    <s v="Combustibles"/>
    <s v="0040007354"/>
    <x v="0"/>
    <s v="79589"/>
    <s v="En línea"/>
  </r>
  <r>
    <s v="04189438"/>
    <s v="01/02/2025"/>
    <s v="21:16"/>
    <s v="OAN27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1572"/>
    <s v="En línea"/>
  </r>
  <r>
    <s v="02240174"/>
    <s v="01/02/2025"/>
    <s v="15:53"/>
    <s v="LIS734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45223"/>
    <s v="En línea"/>
  </r>
  <r>
    <s v="03250194"/>
    <s v="01/02/2025"/>
    <s v="19:39"/>
    <s v="DDX42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74765"/>
    <s v="En línea"/>
  </r>
  <r>
    <s v="02240035"/>
    <s v="01/02/2025"/>
    <s v="08:54"/>
    <s v="OAM4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3110"/>
    <s v="En línea"/>
  </r>
  <r>
    <s v="01137527"/>
    <s v="01/02/2025"/>
    <s v="08:56"/>
    <s v="OKZ831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52197"/>
    <s v="En línea"/>
  </r>
  <r>
    <s v="01137529"/>
    <s v="01/02/2025"/>
    <s v="08:58"/>
    <s v="OAM68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92965"/>
    <s v="En línea"/>
  </r>
  <r>
    <s v="04189140"/>
    <s v="01/02/2025"/>
    <s v="09:08"/>
    <s v="DDY26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70942"/>
    <s v="En línea"/>
  </r>
  <r>
    <s v="03250011"/>
    <s v="01/02/2025"/>
    <s v="11:37"/>
    <s v="OAN4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2775"/>
    <s v="En línea"/>
  </r>
  <r>
    <s v="04189261"/>
    <s v="01/02/2025"/>
    <s v="14:16"/>
    <s v="LIS735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27777"/>
    <s v="En línea"/>
  </r>
  <r>
    <s v="03250149"/>
    <s v="01/02/2025"/>
    <s v="17:59"/>
    <s v="LIS827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3969"/>
    <s v="En línea"/>
  </r>
  <r>
    <s v="03250250"/>
    <s v="01/02/2025"/>
    <s v="22:16"/>
    <s v="LIS784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43452"/>
    <s v="En línea"/>
  </r>
  <r>
    <s v="03250079"/>
    <s v="01/02/2025"/>
    <s v="15:00"/>
    <s v="LIT014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38198"/>
    <s v="En línea"/>
  </r>
  <r>
    <s v="04189410"/>
    <s v="01/02/2025"/>
    <s v="20:08"/>
    <s v="LIS783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5622"/>
    <s v="En línea"/>
  </r>
  <r>
    <s v="01137657"/>
    <s v="01/02/2025"/>
    <s v="16:36"/>
    <s v="JQV289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1930"/>
    <s v="En línea"/>
  </r>
  <r>
    <s v="02240262"/>
    <s v="01/02/2025"/>
    <s v="20:07"/>
    <s v="LIS828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5225"/>
    <s v="En línea"/>
  </r>
  <r>
    <s v="03250246"/>
    <s v="01/02/2025"/>
    <s v="22:06"/>
    <s v="LIS989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3501"/>
    <s v="En línea"/>
  </r>
  <r>
    <s v="02239900"/>
    <s v="01/02/2025"/>
    <s v="00:19"/>
    <s v="OFV64E"/>
    <x v="0"/>
    <s v="BOGOTÁ, D.C."/>
    <x v="0"/>
    <x v="0"/>
    <n v="22935"/>
    <n v="1.5"/>
    <n v="15290"/>
    <n v="152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43145"/>
    <s v="En línea"/>
  </r>
  <r>
    <s v="03171268"/>
    <s v="01/02/2025"/>
    <s v="10:56"/>
    <s v="LHA45F"/>
    <x v="0"/>
    <s v="BOGOTÁ, D.C."/>
    <x v="0"/>
    <x v="0"/>
    <n v="22660.11"/>
    <n v="1.4610000000000001"/>
    <n v="15510"/>
    <n v="15510"/>
    <s v="1000800910401005"/>
    <n v="16129.73"/>
    <n v="23565.535530000001"/>
    <x v="22"/>
    <x v="1"/>
    <x v="17"/>
    <n v="1005"/>
    <n v="10008009"/>
    <s v="SABANA"/>
    <n v="1040"/>
    <s v="Combustibles"/>
    <s v="0040007354"/>
    <x v="0"/>
    <s v="13998"/>
    <s v="En línea"/>
  </r>
  <r>
    <s v="04331470"/>
    <s v="01/02/2025"/>
    <s v="20:16"/>
    <s v="ODT189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31385"/>
    <s v="En línea"/>
  </r>
  <r>
    <s v="02274934"/>
    <s v="01/02/2025"/>
    <s v="16:38"/>
    <s v="OFJ41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1112"/>
    <s v="En línea"/>
  </r>
  <r>
    <s v="04331328"/>
    <s v="01/02/2025"/>
    <s v="16:41"/>
    <s v="LHA53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10762"/>
    <s v="En línea"/>
  </r>
  <r>
    <s v="04331061"/>
    <s v="01/02/2025"/>
    <s v="09:41"/>
    <s v="ODT167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292376"/>
    <s v="En línea"/>
  </r>
  <r>
    <s v="01279505"/>
    <s v="01/02/2025"/>
    <s v="08:21"/>
    <s v="OFV93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81609"/>
    <s v="En línea"/>
  </r>
  <r>
    <s v="01279492"/>
    <s v="01/02/2025"/>
    <s v="08:00"/>
    <s v="OJX031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197553"/>
    <s v="En línea"/>
  </r>
  <r>
    <s v="02274746"/>
    <s v="01/02/2025"/>
    <s v="08:03"/>
    <s v="ODT166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32780"/>
    <s v="En línea"/>
  </r>
  <r>
    <s v="01279594"/>
    <s v="01/02/2025"/>
    <s v="10:37"/>
    <s v="OFM53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8073"/>
    <s v="En línea"/>
  </r>
  <r>
    <s v="04331024"/>
    <s v="01/02/2025"/>
    <s v="08:34"/>
    <s v="OLM897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39245"/>
    <s v="En línea"/>
  </r>
  <r>
    <s v="04331040"/>
    <s v="01/02/2025"/>
    <s v="09:00"/>
    <s v="OJY242"/>
    <x v="0"/>
    <s v="BOGOTÁ, D.C."/>
    <x v="0"/>
    <x v="1"/>
    <n v="367150"/>
    <n v="35"/>
    <n v="10490"/>
    <n v="10490"/>
    <s v="1000800910401005"/>
    <n v="10510.43"/>
    <n v="367865.05"/>
    <x v="22"/>
    <x v="1"/>
    <x v="17"/>
    <n v="1005"/>
    <n v="10008009"/>
    <s v="SABANA"/>
    <n v="1040"/>
    <s v="Combustibles"/>
    <s v="0040007354"/>
    <x v="0"/>
    <s v="65940"/>
    <s v="En línea"/>
  </r>
  <r>
    <s v="01334843"/>
    <s v="01/02/2025"/>
    <s v="19:00"/>
    <s v="DDY31E"/>
    <x v="0"/>
    <s v="BOGOTÁ, D.C."/>
    <x v="0"/>
    <x v="0"/>
    <n v="15390"/>
    <n v="1"/>
    <n v="15390"/>
    <n v="15390"/>
    <s v="1000800921601005"/>
    <n v="16129.73"/>
    <n v="16129.73"/>
    <x v="23"/>
    <x v="1"/>
    <x v="16"/>
    <n v="1005"/>
    <n v="10008009"/>
    <s v="SABANA"/>
    <n v="2160"/>
    <s v="Combustibles"/>
    <s v="0040007354"/>
    <x v="0"/>
    <s v="77187"/>
    <s v="En línea"/>
  </r>
  <r>
    <s v="01334739"/>
    <s v="01/02/2025"/>
    <s v="17:41"/>
    <s v="DDU70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95330"/>
    <s v="En línea"/>
  </r>
  <r>
    <s v="01334916"/>
    <s v="01/02/2025"/>
    <s v="20:04"/>
    <s v="OAN24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59872"/>
    <s v="En línea"/>
  </r>
  <r>
    <s v="01439369"/>
    <s v="01/02/2025"/>
    <s v="02:34"/>
    <s v="OLO576"/>
    <x v="0"/>
    <s v="BOGOTÁ, D.C."/>
    <x v="0"/>
    <x v="1"/>
    <n v="42040"/>
    <n v="4"/>
    <n v="10510"/>
    <n v="10510"/>
    <s v="1000800919251005"/>
    <n v="10510.43"/>
    <n v="42041.72"/>
    <x v="26"/>
    <x v="1"/>
    <x v="16"/>
    <n v="1005"/>
    <n v="10008009"/>
    <s v="SABANA"/>
    <n v="1925"/>
    <s v="Combustibles"/>
    <s v="0040007354"/>
    <x v="0"/>
    <s v="50155"/>
    <s v="En línea"/>
  </r>
  <r>
    <s v="01439375"/>
    <s v="01/02/2025"/>
    <s v="03:35"/>
    <s v="OLO596"/>
    <x v="0"/>
    <s v="BOGOTÁ, D.C."/>
    <x v="0"/>
    <x v="1"/>
    <n v="42040"/>
    <n v="4"/>
    <n v="10510"/>
    <n v="10510"/>
    <s v="1000800919251005"/>
    <n v="10510.43"/>
    <n v="42041.72"/>
    <x v="26"/>
    <x v="1"/>
    <x v="16"/>
    <n v="1005"/>
    <n v="10008009"/>
    <s v="SABANA"/>
    <n v="1925"/>
    <s v="Combustibles"/>
    <s v="0040007354"/>
    <x v="0"/>
    <s v="103512"/>
    <s v="En línea"/>
  </r>
  <r>
    <s v="02782865"/>
    <s v="01/02/2025"/>
    <s v="18:09"/>
    <s v="OFM40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4838"/>
    <s v="En línea"/>
  </r>
  <r>
    <s v="02782640"/>
    <s v="01/02/2025"/>
    <s v="15:07"/>
    <s v="OFP7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0537"/>
    <s v="En línea"/>
  </r>
  <r>
    <s v="02782888"/>
    <s v="01/02/2025"/>
    <s v="18:28"/>
    <s v="OFP40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4347"/>
    <s v="En línea"/>
  </r>
  <r>
    <s v="01507564"/>
    <s v="01/02/2025"/>
    <s v="21:01"/>
    <s v="OFM66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5133"/>
    <s v="En línea"/>
  </r>
  <r>
    <s v="02782312"/>
    <s v="01/02/2025"/>
    <s v="10:22"/>
    <s v="OFM16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32377"/>
    <s v="En línea"/>
  </r>
  <r>
    <s v="02781897"/>
    <s v="01/02/2025"/>
    <s v="00:54"/>
    <s v="OFT68E"/>
    <x v="0"/>
    <s v="BOGOTÁ, D.C."/>
    <x v="0"/>
    <x v="0"/>
    <n v="23385"/>
    <n v="1.5"/>
    <n v="15590"/>
    <n v="155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9335"/>
    <s v="En línea"/>
  </r>
  <r>
    <s v="02781908"/>
    <s v="01/02/2025"/>
    <s v="01:17"/>
    <s v="OGA39E"/>
    <x v="0"/>
    <s v="BOGOTÁ, D.C."/>
    <x v="0"/>
    <x v="0"/>
    <n v="23385"/>
    <n v="1.5"/>
    <n v="15590"/>
    <n v="155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0066"/>
    <s v="En línea"/>
  </r>
  <r>
    <s v="02957165"/>
    <s v="01/02/2025"/>
    <s v="18:46"/>
    <s v="JQV015"/>
    <x v="0"/>
    <s v="BOGOTÁ, D.C."/>
    <x v="0"/>
    <x v="1"/>
    <n v="41840"/>
    <n v="4"/>
    <n v="10460"/>
    <n v="10460"/>
    <s v="1000800910381005"/>
    <n v="10510.43"/>
    <n v="42041.72"/>
    <x v="52"/>
    <x v="1"/>
    <x v="17"/>
    <n v="1005"/>
    <n v="10008009"/>
    <s v="SABANA"/>
    <n v="1038"/>
    <s v="Combustibles"/>
    <s v="0040007354"/>
    <x v="0"/>
    <s v="111516"/>
    <s v="En línea"/>
  </r>
  <r>
    <s v="021009636"/>
    <s v="01/02/2025"/>
    <s v="04:54"/>
    <s v="OFJ01E"/>
    <x v="0"/>
    <s v="BOGOTÁ, D.C."/>
    <x v="0"/>
    <x v="0"/>
    <n v="22920"/>
    <n v="1.5"/>
    <n v="15280"/>
    <n v="152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87617"/>
    <s v="En línea"/>
  </r>
  <r>
    <s v="02735601"/>
    <s v="01/02/2025"/>
    <s v="21:34"/>
    <s v="OLO467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25698"/>
    <s v="En línea"/>
  </r>
  <r>
    <s v="01856910"/>
    <s v="01/02/2025"/>
    <s v="21:41"/>
    <s v="GCX135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08369"/>
    <s v="En línea"/>
  </r>
  <r>
    <s v="02735257"/>
    <s v="01/02/2025"/>
    <s v="17:06"/>
    <s v="LIS859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6200"/>
    <s v="En línea"/>
  </r>
  <r>
    <s v="02734260"/>
    <s v="01/02/2025"/>
    <s v="00:56"/>
    <s v="GCX134"/>
    <x v="0"/>
    <s v="BOGOTÁ, D.C."/>
    <x v="0"/>
    <x v="1"/>
    <n v="41080"/>
    <n v="4"/>
    <n v="10270"/>
    <n v="10270"/>
    <s v="1000800910471005"/>
    <n v="10510.43"/>
    <n v="42041.72"/>
    <x v="6"/>
    <x v="1"/>
    <x v="17"/>
    <n v="1005"/>
    <n v="10008009"/>
    <s v="SABANA"/>
    <n v="1047"/>
    <s v="Combustibles"/>
    <s v="0040007354"/>
    <x v="0"/>
    <s v="83140"/>
    <s v="En línea"/>
  </r>
  <r>
    <s v="02734247"/>
    <s v="01/02/2025"/>
    <s v="00:36"/>
    <s v="OFM26E"/>
    <x v="0"/>
    <s v="BOGOTÁ, D.C."/>
    <x v="0"/>
    <x v="0"/>
    <n v="23040"/>
    <n v="1.5"/>
    <n v="15360"/>
    <n v="153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5980"/>
    <s v="En línea"/>
  </r>
  <r>
    <s v="02453330"/>
    <s v="01/02/2025"/>
    <s v="02:33"/>
    <s v="OLO579"/>
    <x v="0"/>
    <s v="BOGOTÁ, D.C."/>
    <x v="0"/>
    <x v="1"/>
    <n v="41120"/>
    <n v="4"/>
    <n v="10280"/>
    <n v="1028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29247"/>
    <s v="En línea"/>
  </r>
  <r>
    <s v="1784326"/>
    <s v="01/02/2025"/>
    <s v="08:02"/>
    <s v="OAO38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71327"/>
    <s v="En línea"/>
  </r>
  <r>
    <s v="1784771"/>
    <s v="01/02/2025"/>
    <s v="16:43"/>
    <s v="OAN97E"/>
    <x v="0"/>
    <s v="BOGOTÁ, D.C."/>
    <x v="0"/>
    <x v="0"/>
    <n v="21860.28"/>
    <n v="1.4039999999999999"/>
    <n v="15570"/>
    <n v="15570"/>
    <s v="1000800923551005"/>
    <n v="16129.73"/>
    <n v="22646.140919999998"/>
    <x v="39"/>
    <x v="1"/>
    <x v="16"/>
    <n v="1005"/>
    <n v="10008009"/>
    <s v="SABANA"/>
    <n v="2355"/>
    <s v="Combustibles"/>
    <s v="0040007354"/>
    <x v="0"/>
    <s v="115875"/>
    <s v="En línea"/>
  </r>
  <r>
    <s v="01826879"/>
    <s v="01/02/2025"/>
    <s v="08:26"/>
    <s v="OFK43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61078"/>
    <s v="En línea"/>
  </r>
  <r>
    <s v="02734581"/>
    <s v="01/02/2025"/>
    <s v="07:51"/>
    <s v="GCX147"/>
    <x v="2"/>
    <s v="BOGOTÁ, D.C."/>
    <x v="0"/>
    <x v="1"/>
    <n v="241384.8"/>
    <n v="23.39"/>
    <n v="10320"/>
    <n v="10320"/>
    <s v="100080091047267"/>
    <n v="10697.3"/>
    <n v="250209.84699999998"/>
    <x v="6"/>
    <x v="1"/>
    <x v="19"/>
    <n v="267"/>
    <n v="10008009"/>
    <s v="SABANA"/>
    <n v="1047"/>
    <s v="Combustibles"/>
    <s v="0040006107"/>
    <x v="0"/>
    <s v="55820"/>
    <s v="En línea"/>
  </r>
  <r>
    <s v="02735388"/>
    <s v="01/02/2025"/>
    <s v="18:39"/>
    <s v="OLN028"/>
    <x v="2"/>
    <s v="BOGOTÁ, D.C."/>
    <x v="0"/>
    <x v="1"/>
    <n v="241570.56"/>
    <n v="23.408000000000001"/>
    <n v="10320"/>
    <n v="10320"/>
    <s v="100080091047267"/>
    <n v="10697.3"/>
    <n v="250402.39840000001"/>
    <x v="6"/>
    <x v="1"/>
    <x v="19"/>
    <n v="267"/>
    <n v="10008009"/>
    <s v="SABANA"/>
    <n v="1047"/>
    <s v="Combustibles"/>
    <s v="0040006107"/>
    <x v="0"/>
    <s v="89139"/>
    <s v="En línea"/>
  </r>
  <r>
    <s v="01686819"/>
    <s v="01/02/2025"/>
    <s v="20:43"/>
    <s v="OLO539"/>
    <x v="2"/>
    <s v="BOGOTÁ, D.C."/>
    <x v="0"/>
    <x v="0"/>
    <n v="231433.55"/>
    <n v="14.845000000000001"/>
    <n v="15590"/>
    <n v="15590"/>
    <s v="100080091039267"/>
    <n v="16316.6"/>
    <n v="242219.92700000003"/>
    <x v="5"/>
    <x v="1"/>
    <x v="19"/>
    <n v="267"/>
    <n v="10008009"/>
    <s v="SABANA"/>
    <n v="1039"/>
    <s v="Combustibles"/>
    <s v="0040006107"/>
    <x v="0"/>
    <s v="41005"/>
    <s v="En línea"/>
  </r>
  <r>
    <s v="01685900"/>
    <s v="01/02/2025"/>
    <s v="00:21"/>
    <s v="OGB99E"/>
    <x v="0"/>
    <s v="BOGOTÁ, D.C."/>
    <x v="0"/>
    <x v="0"/>
    <n v="23235"/>
    <n v="1.5"/>
    <n v="15490"/>
    <n v="154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1699"/>
    <s v="En línea"/>
  </r>
  <r>
    <s v="01685930"/>
    <s v="01/02/2025"/>
    <s v="01:53"/>
    <s v="ODT151"/>
    <x v="0"/>
    <s v="BOGOTÁ, D.C."/>
    <x v="0"/>
    <x v="0"/>
    <n v="77450"/>
    <n v="5"/>
    <n v="15490"/>
    <n v="15490"/>
    <s v="1000800910391005"/>
    <n v="16129.73"/>
    <n v="80648.649999999994"/>
    <x v="5"/>
    <x v="1"/>
    <x v="17"/>
    <n v="1005"/>
    <n v="10008009"/>
    <s v="SABANA"/>
    <n v="1039"/>
    <s v="Combustibles"/>
    <s v="0040007354"/>
    <x v="0"/>
    <s v="167541"/>
    <s v="En línea"/>
  </r>
  <r>
    <s v="01686000"/>
    <s v="01/02/2025"/>
    <s v="04:58"/>
    <s v="LHA15F"/>
    <x v="0"/>
    <s v="BOGOTÁ, D.C."/>
    <x v="0"/>
    <x v="0"/>
    <n v="23235"/>
    <n v="1.5"/>
    <n v="15490"/>
    <n v="154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24298"/>
    <s v="En línea"/>
  </r>
  <r>
    <s v="01686006"/>
    <s v="01/02/2025"/>
    <s v="05:00"/>
    <s v="LHG97F"/>
    <x v="0"/>
    <s v="BOGOTÁ, D.C."/>
    <x v="0"/>
    <x v="0"/>
    <n v="23235"/>
    <n v="1.5"/>
    <n v="15490"/>
    <n v="154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26491"/>
    <s v="En línea"/>
  </r>
  <r>
    <s v="01656975"/>
    <s v="01/02/2025"/>
    <s v="21:56"/>
    <s v="GCX054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4699"/>
    <s v="En línea"/>
  </r>
  <r>
    <s v="01656746"/>
    <s v="01/02/2025"/>
    <s v="17:03"/>
    <s v="OLO474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77184"/>
    <s v="En línea"/>
  </r>
  <r>
    <s v="01656504"/>
    <s v="01/02/2025"/>
    <s v="11:59"/>
    <s v="GCX103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85832"/>
    <s v="En línea"/>
  </r>
  <r>
    <s v="01656032"/>
    <s v="01/02/2025"/>
    <s v="00:12"/>
    <s v="DDP01E"/>
    <x v="0"/>
    <s v="BOGOTÁ, D.C."/>
    <x v="0"/>
    <x v="0"/>
    <n v="22890"/>
    <n v="1.5"/>
    <n v="15260"/>
    <n v="152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9736"/>
    <s v="En línea"/>
  </r>
  <r>
    <s v="01656029"/>
    <s v="01/02/2025"/>
    <s v="00:09"/>
    <s v="OLN161"/>
    <x v="0"/>
    <s v="BOGOTÁ, D.C."/>
    <x v="0"/>
    <x v="0"/>
    <n v="91560"/>
    <n v="6"/>
    <n v="15260"/>
    <n v="15260"/>
    <s v="1000800910551005"/>
    <n v="16129.73"/>
    <n v="96778.38"/>
    <x v="10"/>
    <x v="1"/>
    <x v="17"/>
    <n v="1005"/>
    <n v="10008009"/>
    <s v="SABANA"/>
    <n v="1055"/>
    <s v="Combustibles"/>
    <s v="0040007354"/>
    <x v="0"/>
    <s v="117470"/>
    <s v="En línea"/>
  </r>
  <r>
    <s v="01656154"/>
    <s v="01/02/2025"/>
    <s v="04:03"/>
    <s v="OFJ22E"/>
    <x v="0"/>
    <s v="BOGOTÁ, D.C."/>
    <x v="0"/>
    <x v="0"/>
    <n v="22890"/>
    <n v="1.5"/>
    <n v="15260"/>
    <n v="152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9996"/>
    <s v="En línea"/>
  </r>
  <r>
    <s v="02607259"/>
    <s v="01/02/2025"/>
    <s v="04:19"/>
    <s v="GCX058"/>
    <x v="0"/>
    <s v="BOGOTÁ, D.C."/>
    <x v="0"/>
    <x v="1"/>
    <n v="40840"/>
    <n v="4"/>
    <n v="10210"/>
    <n v="1021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48376"/>
    <s v="En línea"/>
  </r>
  <r>
    <s v="04388400"/>
    <s v="01/02/2025"/>
    <s v="16:42"/>
    <s v="LIT066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20147"/>
    <s v="En línea"/>
  </r>
  <r>
    <s v="03615064"/>
    <s v="01/02/2025"/>
    <s v="21:44"/>
    <s v="OJX004"/>
    <x v="0"/>
    <s v="BOGOTÁ, D.C."/>
    <x v="0"/>
    <x v="0"/>
    <n v="61032.773999999998"/>
    <n v="3.9660000000000002"/>
    <n v="15389"/>
    <n v="15389"/>
    <s v="1000800919131005"/>
    <n v="16129.73"/>
    <n v="63970.509180000001"/>
    <x v="18"/>
    <x v="1"/>
    <x v="16"/>
    <n v="1005"/>
    <n v="10008009"/>
    <s v="SABANA"/>
    <n v="1913"/>
    <s v="Combustibles"/>
    <s v="0040007354"/>
    <x v="0"/>
    <s v="228718"/>
    <s v="En línea"/>
  </r>
  <r>
    <s v="04387928"/>
    <s v="01/02/2025"/>
    <s v="03:58"/>
    <s v="OFV62E"/>
    <x v="0"/>
    <s v="BOGOTÁ, D.C."/>
    <x v="0"/>
    <x v="0"/>
    <n v="22933.5"/>
    <n v="1.5"/>
    <n v="15289"/>
    <n v="15289"/>
    <s v="1000800919131005"/>
    <n v="16129.73"/>
    <n v="24194.595000000001"/>
    <x v="18"/>
    <x v="1"/>
    <x v="16"/>
    <n v="1005"/>
    <n v="10008009"/>
    <s v="SABANA"/>
    <n v="1913"/>
    <s v="Combustibles"/>
    <s v="0040007354"/>
    <x v="0"/>
    <s v="82164"/>
    <s v="En línea"/>
  </r>
  <r>
    <s v="01305711"/>
    <s v="01/02/2025"/>
    <s v="00:17"/>
    <s v="OFN11E"/>
    <x v="0"/>
    <s v="BOGOTÁ, D.C."/>
    <x v="0"/>
    <x v="0"/>
    <n v="23682"/>
    <n v="1.5"/>
    <n v="15788"/>
    <n v="157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1498"/>
    <s v="En línea"/>
  </r>
  <r>
    <s v="02291835"/>
    <s v="01/02/2025"/>
    <s v="22:48"/>
    <s v="OFN07E"/>
    <x v="0"/>
    <s v="BOGOTÁ, D.C."/>
    <x v="0"/>
    <x v="0"/>
    <n v="23682"/>
    <n v="1.5"/>
    <n v="15788"/>
    <n v="157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7582"/>
    <s v="En línea"/>
  </r>
  <r>
    <s v="02291845"/>
    <s v="01/02/2025"/>
    <s v="23:27"/>
    <s v="DDP43E"/>
    <x v="0"/>
    <s v="BOGOTÁ, D.C."/>
    <x v="0"/>
    <x v="0"/>
    <n v="23682"/>
    <n v="1.5"/>
    <n v="15788"/>
    <n v="157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8354"/>
    <s v="En línea"/>
  </r>
  <r>
    <s v="01306010"/>
    <s v="01/02/2025"/>
    <s v="15:27"/>
    <s v="OFX78E"/>
    <x v="0"/>
    <s v="BOGOTÁ, D.C."/>
    <x v="0"/>
    <x v="0"/>
    <n v="23682"/>
    <n v="1.5"/>
    <n v="15788"/>
    <n v="157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8328"/>
    <s v="En línea"/>
  </r>
  <r>
    <s v="03545275"/>
    <s v="01/02/2025"/>
    <s v="06:09"/>
    <s v="OFW02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81022"/>
    <s v="En línea"/>
  </r>
  <r>
    <s v="02417887"/>
    <s v="01/02/2025"/>
    <s v="19:59"/>
    <s v="LHA66F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35237"/>
    <s v="En línea"/>
  </r>
  <r>
    <s v="02417941"/>
    <s v="01/02/2025"/>
    <s v="21:07"/>
    <s v="OFM96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48396"/>
    <s v="En línea"/>
  </r>
  <r>
    <s v="02338900"/>
    <s v="01/02/2025"/>
    <s v="17:19"/>
    <s v="OGE14E"/>
    <x v="0"/>
    <s v="BOGOTÁ, D.C."/>
    <x v="0"/>
    <x v="0"/>
    <n v="30920"/>
    <n v="2"/>
    <n v="15460"/>
    <n v="15460"/>
    <s v="1000800919251005"/>
    <n v="16129.73"/>
    <n v="32259.46"/>
    <x v="26"/>
    <x v="1"/>
    <x v="16"/>
    <n v="1005"/>
    <n v="10008009"/>
    <s v="SABANA"/>
    <n v="1925"/>
    <s v="Combustibles"/>
    <s v="0040007354"/>
    <x v="0"/>
    <s v="63464"/>
    <s v="En línea"/>
  </r>
  <r>
    <s v="01439898"/>
    <s v="01/02/2025"/>
    <s v="22:41"/>
    <s v="GCX006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97731"/>
    <s v="En línea"/>
  </r>
  <r>
    <s v="01686796"/>
    <s v="01/02/2025"/>
    <s v="20:19"/>
    <s v="OJY259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22926"/>
    <s v="En línea"/>
  </r>
  <r>
    <s v="01686936"/>
    <s v="01/02/2025"/>
    <s v="23:41"/>
    <s v="OLN088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235653"/>
    <s v="En línea"/>
  </r>
  <r>
    <s v="02462111"/>
    <s v="01/02/2025"/>
    <s v="19:53"/>
    <s v="OLO525"/>
    <x v="0"/>
    <s v="BOGOTÁ, D.C."/>
    <x v="0"/>
    <x v="1"/>
    <n v="85520"/>
    <n v="8"/>
    <n v="10690"/>
    <n v="10690"/>
    <s v="1000800910391005"/>
    <n v="10510.43"/>
    <n v="84083.44"/>
    <x v="5"/>
    <x v="1"/>
    <x v="17"/>
    <n v="1005"/>
    <n v="10008009"/>
    <s v="SABANA"/>
    <n v="1039"/>
    <s v="Combustibles"/>
    <s v="0040007354"/>
    <x v="0"/>
    <s v="73194"/>
    <s v="En línea"/>
  </r>
  <r>
    <s v="02280787"/>
    <s v="01/02/2025"/>
    <s v="01:07"/>
    <s v="GCW988"/>
    <x v="0"/>
    <s v="BOGOTÁ, D.C."/>
    <x v="0"/>
    <x v="1"/>
    <n v="42920"/>
    <n v="4"/>
    <n v="10730"/>
    <n v="10730"/>
    <s v="1000800919041005"/>
    <n v="10510.43"/>
    <n v="42041.72"/>
    <x v="37"/>
    <x v="1"/>
    <x v="16"/>
    <n v="1005"/>
    <n v="10008009"/>
    <s v="SABANA"/>
    <n v="1904"/>
    <s v="Combustibles"/>
    <s v="0040007354"/>
    <x v="0"/>
    <s v="109034"/>
    <s v="En línea"/>
  </r>
  <r>
    <s v="01555500"/>
    <s v="01/02/2025"/>
    <s v="08:03"/>
    <s v="DDP61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7209"/>
    <s v="En línea"/>
  </r>
  <r>
    <s v="02453993"/>
    <s v="01/02/2025"/>
    <s v="23:14"/>
    <s v="DDW93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68659"/>
    <s v="En línea"/>
  </r>
  <r>
    <s v="01556295"/>
    <s v="01/02/2025"/>
    <s v="23:37"/>
    <s v="DDO92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96136"/>
    <s v="En línea"/>
  </r>
  <r>
    <s v="01556093"/>
    <s v="01/02/2025"/>
    <s v="19:05"/>
    <s v="DDO58E"/>
    <x v="0"/>
    <s v="BOGOTÁ, D.C."/>
    <x v="0"/>
    <x v="0"/>
    <n v="17586.14"/>
    <n v="1.1180000000000001"/>
    <n v="15730"/>
    <n v="15730"/>
    <s v="1000800910671005"/>
    <n v="16129.73"/>
    <n v="18033.038140000001"/>
    <x v="36"/>
    <x v="1"/>
    <x v="17"/>
    <n v="1005"/>
    <n v="10008009"/>
    <s v="SABANA"/>
    <n v="1067"/>
    <s v="Combustibles"/>
    <s v="0040007354"/>
    <x v="0"/>
    <s v="87441"/>
    <s v="En línea"/>
  </r>
  <r>
    <s v="02453818"/>
    <s v="01/02/2025"/>
    <s v="18:09"/>
    <s v="OFX54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6374"/>
    <s v="En línea"/>
  </r>
  <r>
    <s v="0386900"/>
    <s v="01/02/2025"/>
    <s v="20:30"/>
    <s v="OFT63E"/>
    <x v="0"/>
    <s v="BOGOTÁ, D.C."/>
    <x v="0"/>
    <x v="0"/>
    <n v="23220"/>
    <n v="1.5"/>
    <n v="15480"/>
    <n v="15480"/>
    <s v="1000800916211005"/>
    <n v="16129.73"/>
    <n v="24194.595000000001"/>
    <x v="44"/>
    <x v="1"/>
    <x v="16"/>
    <n v="1005"/>
    <n v="10008009"/>
    <s v="SABANA"/>
    <n v="1621"/>
    <s v="Combustibles"/>
    <s v="0040007354"/>
    <x v="0"/>
    <s v="48212"/>
    <s v="En línea"/>
  </r>
  <r>
    <s v="02462144"/>
    <s v="01/02/2025"/>
    <s v="20:37"/>
    <s v="OFQ48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0131"/>
    <s v="En línea"/>
  </r>
  <r>
    <s v="01686726"/>
    <s v="01/02/2025"/>
    <s v="19:02"/>
    <s v="LIS733"/>
    <x v="0"/>
    <s v="BOGOTÁ, D.C."/>
    <x v="0"/>
    <x v="0"/>
    <n v="46770"/>
    <n v="3"/>
    <n v="15590"/>
    <n v="15590"/>
    <s v="1000800910391005"/>
    <n v="16129.73"/>
    <n v="48389.19"/>
    <x v="5"/>
    <x v="1"/>
    <x v="17"/>
    <n v="1005"/>
    <n v="10008009"/>
    <s v="SABANA"/>
    <n v="1039"/>
    <s v="Combustibles"/>
    <s v="0040007354"/>
    <x v="0"/>
    <s v="55853"/>
    <s v="En línea"/>
  </r>
  <r>
    <s v="01686900"/>
    <s v="01/02/2025"/>
    <s v="22:38"/>
    <s v="DDP54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5175"/>
    <s v="En línea"/>
  </r>
  <r>
    <s v="01686750"/>
    <s v="01/02/2025"/>
    <s v="19:27"/>
    <s v="LHE29F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29232"/>
    <s v="En línea"/>
  </r>
  <r>
    <s v="01686435"/>
    <s v="01/02/2025"/>
    <s v="14:05"/>
    <s v="OFQ9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2044"/>
    <s v="En línea"/>
  </r>
  <r>
    <s v="02461751"/>
    <s v="01/02/2025"/>
    <s v="13:30"/>
    <s v="OFN66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4491"/>
    <s v="En línea"/>
  </r>
  <r>
    <s v="01686163"/>
    <s v="01/02/2025"/>
    <s v="09:03"/>
    <s v="OFV3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1544"/>
    <s v="En línea"/>
  </r>
  <r>
    <s v="01686063"/>
    <s v="01/02/2025"/>
    <s v="07:01"/>
    <s v="OFQ33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9950"/>
    <s v="En línea"/>
  </r>
  <r>
    <s v="02461588"/>
    <s v="01/02/2025"/>
    <s v="10:26"/>
    <s v="MMP22C"/>
    <x v="0"/>
    <s v="BOGOTÁ, D.C."/>
    <x v="0"/>
    <x v="0"/>
    <n v="31180"/>
    <n v="2"/>
    <n v="15590"/>
    <n v="15590"/>
    <s v="1000800910391005"/>
    <n v="16129.73"/>
    <n v="32259.46"/>
    <x v="5"/>
    <x v="1"/>
    <x v="17"/>
    <n v="1005"/>
    <n v="10008009"/>
    <s v="SABANA"/>
    <n v="1039"/>
    <s v="Combustibles"/>
    <s v="0040007354"/>
    <x v="0"/>
    <s v="44884"/>
    <s v="En línea"/>
  </r>
  <r>
    <s v="02274880"/>
    <s v="01/02/2025"/>
    <s v="16:50"/>
    <s v="OLO477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76166"/>
    <s v="En línea"/>
  </r>
  <r>
    <s v="02274848"/>
    <s v="01/02/2025"/>
    <s v="15:52"/>
    <s v="OLN211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74099"/>
    <s v="En línea"/>
  </r>
  <r>
    <s v="02274869"/>
    <s v="01/02/2025"/>
    <s v="16:32"/>
    <s v="OLO705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29344"/>
    <s v="En línea"/>
  </r>
  <r>
    <s v="02274599"/>
    <s v="01/02/2025"/>
    <s v="07:15"/>
    <s v="OKZ788"/>
    <x v="0"/>
    <s v="BOGOTÁ, D.C."/>
    <x v="0"/>
    <x v="1"/>
    <n v="84240"/>
    <n v="8"/>
    <n v="10530"/>
    <n v="10530"/>
    <s v="1000800910691005"/>
    <n v="10510.43"/>
    <n v="84083.44"/>
    <x v="17"/>
    <x v="1"/>
    <x v="17"/>
    <n v="1005"/>
    <n v="10008009"/>
    <s v="SABANA"/>
    <n v="1069"/>
    <s v="Combustibles"/>
    <s v="0040007354"/>
    <x v="0"/>
    <s v="136917"/>
    <s v="En línea"/>
  </r>
  <r>
    <s v="0547585"/>
    <s v="01/02/2025"/>
    <s v="12:28"/>
    <s v="OLN072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87503"/>
    <s v="En línea"/>
  </r>
  <r>
    <s v="0547813"/>
    <s v="01/02/2025"/>
    <s v="21:47"/>
    <s v="OLO372"/>
    <x v="2"/>
    <s v="BOGOTÁ, D.C."/>
    <x v="0"/>
    <x v="1"/>
    <n v="169111.8"/>
    <n v="16.059999999999999"/>
    <n v="10530"/>
    <n v="10530"/>
    <s v="100080091069267"/>
    <n v="10697.3"/>
    <n v="171798.63799999998"/>
    <x v="17"/>
    <x v="1"/>
    <x v="19"/>
    <n v="267"/>
    <n v="10008009"/>
    <s v="SABANA"/>
    <n v="1069"/>
    <s v="Combustibles"/>
    <s v="0040006107"/>
    <x v="0"/>
    <s v="87536"/>
    <s v="En línea"/>
  </r>
  <r>
    <s v="01328230"/>
    <s v="01/02/2025"/>
    <s v="09:56"/>
    <s v="OLO540"/>
    <x v="2"/>
    <s v="BOGOTÁ, D.C."/>
    <x v="0"/>
    <x v="0"/>
    <n v="248795.4"/>
    <n v="16.010000000000002"/>
    <n v="15540"/>
    <n v="15540"/>
    <s v="100080091069267"/>
    <n v="16316.6"/>
    <n v="261228.76600000003"/>
    <x v="17"/>
    <x v="1"/>
    <x v="19"/>
    <n v="267"/>
    <n v="10008009"/>
    <s v="SABANA"/>
    <n v="1069"/>
    <s v="Combustibles"/>
    <s v="0040006107"/>
    <x v="0"/>
    <s v="76577"/>
    <s v="En línea"/>
  </r>
  <r>
    <s v="03143221"/>
    <s v="01/02/2025"/>
    <s v="01:52"/>
    <s v="DDN43E"/>
    <x v="0"/>
    <s v="BOGOTÁ, D.C."/>
    <x v="0"/>
    <x v="0"/>
    <n v="23160"/>
    <n v="1.5"/>
    <n v="15440"/>
    <n v="154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96647"/>
    <s v="En línea"/>
  </r>
  <r>
    <s v="02274540"/>
    <s v="01/02/2025"/>
    <s v="00:18"/>
    <s v="OBF167"/>
    <x v="0"/>
    <s v="BOGOTÁ, D.C."/>
    <x v="0"/>
    <x v="0"/>
    <n v="61760"/>
    <n v="4"/>
    <n v="15440"/>
    <n v="154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409533"/>
    <s v="En línea"/>
  </r>
  <r>
    <s v="02734748"/>
    <s v="01/02/2025"/>
    <s v="10:02"/>
    <s v="OFX88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4676"/>
    <s v="En línea"/>
  </r>
  <r>
    <s v="02735697"/>
    <s v="01/02/2025"/>
    <s v="23:40"/>
    <s v="OFP6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4830"/>
    <s v="En línea"/>
  </r>
  <r>
    <s v="01856424"/>
    <s v="01/02/2025"/>
    <s v="15:57"/>
    <s v="OFX9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2722"/>
    <s v="En línea"/>
  </r>
  <r>
    <s v="01856012"/>
    <s v="01/02/2025"/>
    <s v="10:59"/>
    <s v="OEU920"/>
    <x v="0"/>
    <s v="BOGOTÁ, D.C."/>
    <x v="0"/>
    <x v="0"/>
    <n v="46380"/>
    <n v="3"/>
    <n v="15460"/>
    <n v="15460"/>
    <s v="1000800910471005"/>
    <n v="16129.73"/>
    <n v="48389.19"/>
    <x v="6"/>
    <x v="1"/>
    <x v="17"/>
    <n v="1005"/>
    <n v="10008009"/>
    <s v="SABANA"/>
    <n v="1047"/>
    <s v="Combustibles"/>
    <s v="0040007354"/>
    <x v="0"/>
    <s v="205030"/>
    <s v="En línea"/>
  </r>
  <r>
    <s v="02735030"/>
    <s v="01/02/2025"/>
    <s v="14:26"/>
    <s v="OFP8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2388"/>
    <s v="En línea"/>
  </r>
  <r>
    <s v="01581458"/>
    <s v="01/02/2025"/>
    <s v="23:05"/>
    <s v="LIS853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6527"/>
    <s v="En línea"/>
  </r>
  <r>
    <s v="02541978"/>
    <s v="01/02/2025"/>
    <s v="10:41"/>
    <s v="GCX049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01818"/>
    <s v="En línea"/>
  </r>
  <r>
    <s v="02542113"/>
    <s v="01/02/2025"/>
    <s v="13:40"/>
    <s v="OBI851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336328"/>
    <s v="En línea"/>
  </r>
  <r>
    <s v="03143447"/>
    <s v="01/02/2025"/>
    <s v="23:24"/>
    <s v="OGG25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8676"/>
    <s v="En línea"/>
  </r>
  <r>
    <s v="0547649"/>
    <s v="01/02/2025"/>
    <s v="15:07"/>
    <s v="LIS737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42210"/>
    <s v="En línea"/>
  </r>
  <r>
    <s v="01328445"/>
    <s v="01/02/2025"/>
    <s v="18:24"/>
    <s v="DDY41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85916"/>
    <s v="En línea"/>
  </r>
  <r>
    <s v="03143358"/>
    <s v="01/02/2025"/>
    <s v="16:50"/>
    <s v="UKP19D"/>
    <x v="0"/>
    <s v="BOGOTÁ, D.C."/>
    <x v="0"/>
    <x v="0"/>
    <n v="22191.119999999999"/>
    <n v="1.4279999999999999"/>
    <n v="15540"/>
    <n v="15540"/>
    <s v="1000800910691005"/>
    <n v="16129.73"/>
    <n v="23033.254439999997"/>
    <x v="17"/>
    <x v="1"/>
    <x v="17"/>
    <n v="1005"/>
    <n v="10008009"/>
    <s v="SABANA"/>
    <n v="1069"/>
    <s v="Combustibles"/>
    <s v="0040007354"/>
    <x v="0"/>
    <s v="49099"/>
    <s v="En línea"/>
  </r>
  <r>
    <s v="01328471"/>
    <s v="01/02/2025"/>
    <s v="19:20"/>
    <s v="OAN89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84073"/>
    <s v="En línea"/>
  </r>
  <r>
    <s v="04186829"/>
    <s v="01/02/2025"/>
    <s v="14:48"/>
    <s v="OFN61E"/>
    <x v="0"/>
    <s v="BOGOTÁ, D.C."/>
    <x v="0"/>
    <x v="0"/>
    <n v="22719.48"/>
    <n v="1.462"/>
    <n v="15540"/>
    <n v="15540"/>
    <s v="1000800910691005"/>
    <n v="16129.73"/>
    <n v="23581.665259999998"/>
    <x v="17"/>
    <x v="1"/>
    <x v="17"/>
    <n v="1005"/>
    <n v="10008009"/>
    <s v="SABANA"/>
    <n v="1069"/>
    <s v="Combustibles"/>
    <s v="0040007354"/>
    <x v="0"/>
    <s v="45280"/>
    <s v="En línea"/>
  </r>
  <r>
    <s v="01328225"/>
    <s v="01/02/2025"/>
    <s v="09:48"/>
    <s v="LIS857"/>
    <x v="0"/>
    <s v="BOGOTÁ, D.C."/>
    <x v="0"/>
    <x v="0"/>
    <n v="93240"/>
    <n v="6"/>
    <n v="15540"/>
    <n v="15540"/>
    <s v="1000800910691005"/>
    <n v="16129.73"/>
    <n v="96778.38"/>
    <x v="17"/>
    <x v="1"/>
    <x v="17"/>
    <n v="1005"/>
    <n v="10008009"/>
    <s v="SABANA"/>
    <n v="1069"/>
    <s v="Combustibles"/>
    <s v="0040007354"/>
    <x v="0"/>
    <s v="17957"/>
    <s v="En línea"/>
  </r>
  <r>
    <s v="01328160"/>
    <s v="01/02/2025"/>
    <s v="07:20"/>
    <s v="OFV7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00442"/>
    <s v="En línea"/>
  </r>
  <r>
    <s v="01328154"/>
    <s v="01/02/2025"/>
    <s v="07:15"/>
    <s v="LIS736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44312"/>
    <s v="En línea"/>
  </r>
  <r>
    <s v="02274800"/>
    <s v="01/02/2025"/>
    <s v="14:14"/>
    <s v="OLO311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137481"/>
    <s v="En línea"/>
  </r>
  <r>
    <s v="02607972"/>
    <s v="01/02/2025"/>
    <s v="22:58"/>
    <s v="LBM30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4660"/>
    <s v="En línea"/>
  </r>
  <r>
    <s v="03538610"/>
    <s v="01/02/2025"/>
    <s v="23:50"/>
    <s v="DDQ7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5830"/>
    <s v="En línea"/>
  </r>
  <r>
    <s v="04148342"/>
    <s v="01/02/2025"/>
    <s v="17:30"/>
    <s v="LBM38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5294"/>
    <s v="En línea"/>
  </r>
  <r>
    <s v="04148611"/>
    <s v="01/02/2025"/>
    <s v="21:29"/>
    <s v="OGF5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1429"/>
    <s v="En línea"/>
  </r>
  <r>
    <s v="04148085"/>
    <s v="01/02/2025"/>
    <s v="14:07"/>
    <s v="OFJ3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2680"/>
    <s v="En línea"/>
  </r>
  <r>
    <s v="03538291"/>
    <s v="01/02/2025"/>
    <s v="13:46"/>
    <s v="DDQ7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1460"/>
    <s v="En línea"/>
  </r>
  <r>
    <s v="04147448"/>
    <s v="01/02/2025"/>
    <s v="06:31"/>
    <s v="OGF52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6248"/>
    <s v="En línea"/>
  </r>
  <r>
    <s v="04148021"/>
    <s v="01/02/2025"/>
    <s v="13:16"/>
    <s v="OGC15E"/>
    <x v="0"/>
    <s v="BOGOTÁ, D.C."/>
    <x v="0"/>
    <x v="0"/>
    <n v="15713.28"/>
    <n v="1.0229999999999999"/>
    <n v="15360"/>
    <n v="15360"/>
    <s v="1000800910551005"/>
    <n v="16129.73"/>
    <n v="16500.713789999998"/>
    <x v="10"/>
    <x v="1"/>
    <x v="17"/>
    <n v="1005"/>
    <n v="10008009"/>
    <s v="SABANA"/>
    <n v="1055"/>
    <s v="Combustibles"/>
    <s v="0040007354"/>
    <x v="0"/>
    <s v="57446"/>
    <s v="En línea"/>
  </r>
  <r>
    <s v="04147923"/>
    <s v="01/02/2025"/>
    <s v="12:08"/>
    <s v="OFJ19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6440"/>
    <s v="En línea"/>
  </r>
  <r>
    <s v="04147928"/>
    <s v="01/02/2025"/>
    <s v="12:13"/>
    <s v="OGF51E"/>
    <x v="0"/>
    <s v="BOGOTÁ, D.C."/>
    <x v="0"/>
    <x v="0"/>
    <n v="22026.240000000002"/>
    <n v="1.4339999999999999"/>
    <n v="15360"/>
    <n v="15360"/>
    <s v="1000800910551005"/>
    <n v="16129.73"/>
    <n v="23130.032819999997"/>
    <x v="10"/>
    <x v="1"/>
    <x v="17"/>
    <n v="1005"/>
    <n v="10008009"/>
    <s v="SABANA"/>
    <n v="1055"/>
    <s v="Combustibles"/>
    <s v="0040007354"/>
    <x v="0"/>
    <s v="69063"/>
    <s v="En línea"/>
  </r>
  <r>
    <s v="04147949"/>
    <s v="01/02/2025"/>
    <s v="12:30"/>
    <s v="LHH15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882"/>
    <s v="En línea"/>
  </r>
  <r>
    <s v="04148005"/>
    <s v="01/02/2025"/>
    <s v="13:08"/>
    <s v="OFZ0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0588"/>
    <s v="En línea"/>
  </r>
  <r>
    <s v="02541990"/>
    <s v="01/02/2025"/>
    <s v="10:56"/>
    <s v="DDW8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85510"/>
    <s v="En línea"/>
  </r>
  <r>
    <s v="03495673"/>
    <s v="01/02/2025"/>
    <s v="19:22"/>
    <s v="LBO96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2020"/>
    <s v="En línea"/>
  </r>
  <r>
    <s v="02542530"/>
    <s v="01/02/2025"/>
    <s v="22:11"/>
    <s v="DDZ72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7932"/>
    <s v="En línea"/>
  </r>
  <r>
    <s v="03495708"/>
    <s v="01/02/2025"/>
    <s v="20:13"/>
    <s v="OFX3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0774"/>
    <s v="En línea"/>
  </r>
  <r>
    <s v="03495441"/>
    <s v="01/02/2025"/>
    <s v="14:33"/>
    <s v="OFR1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7810"/>
    <s v="En línea"/>
  </r>
  <r>
    <s v="03495199"/>
    <s v="01/02/2025"/>
    <s v="08:46"/>
    <s v="LHB67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14230"/>
    <s v="En línea"/>
  </r>
  <r>
    <s v="03495152"/>
    <s v="01/02/2025"/>
    <s v="07:35"/>
    <s v="OFJ6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1508"/>
    <s v="En línea"/>
  </r>
  <r>
    <s v="03495382"/>
    <s v="01/02/2025"/>
    <s v="13:12"/>
    <s v="DDO04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6659"/>
    <s v="En línea"/>
  </r>
  <r>
    <s v="01679415"/>
    <s v="01/02/2025"/>
    <s v="07:53"/>
    <s v="OFT42E"/>
    <x v="0"/>
    <s v="BOGOTÁ, D.C."/>
    <x v="0"/>
    <x v="0"/>
    <n v="15380"/>
    <n v="1"/>
    <n v="15380"/>
    <n v="15380"/>
    <s v="1000800910611005"/>
    <n v="16129.73"/>
    <n v="16129.73"/>
    <x v="15"/>
    <x v="1"/>
    <x v="17"/>
    <n v="1005"/>
    <n v="10008009"/>
    <s v="SABANA"/>
    <n v="1061"/>
    <s v="Combustibles"/>
    <s v="0040007354"/>
    <x v="0"/>
    <s v="31333"/>
    <s v="En línea"/>
  </r>
  <r>
    <s v="02670642"/>
    <s v="01/02/2025"/>
    <s v="21:48"/>
    <s v="OFX01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41943"/>
    <s v="En línea"/>
  </r>
  <r>
    <s v="02670013"/>
    <s v="01/02/2025"/>
    <s v="12:21"/>
    <s v="GCW993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92949"/>
    <s v="En línea"/>
  </r>
  <r>
    <s v="01580341"/>
    <s v="01/02/2025"/>
    <s v="00:13"/>
    <s v="OFJ75E"/>
    <x v="0"/>
    <s v="BOGOTÁ, D.C."/>
    <x v="0"/>
    <x v="0"/>
    <n v="23235"/>
    <n v="1.5"/>
    <n v="15490"/>
    <n v="154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2130"/>
    <s v="En línea"/>
  </r>
  <r>
    <s v="01580357"/>
    <s v="01/02/2025"/>
    <s v="00:39"/>
    <s v="OFR06E"/>
    <x v="0"/>
    <s v="BOGOTÁ, D.C."/>
    <x v="0"/>
    <x v="0"/>
    <n v="23235"/>
    <n v="1.5"/>
    <n v="15490"/>
    <n v="154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3120"/>
    <s v="En línea"/>
  </r>
  <r>
    <s v="03494956"/>
    <s v="01/02/2025"/>
    <s v="00:09"/>
    <s v="DDO01E"/>
    <x v="0"/>
    <s v="BOGOTÁ, D.C."/>
    <x v="0"/>
    <x v="0"/>
    <n v="23235"/>
    <n v="1.5"/>
    <n v="15490"/>
    <n v="154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4836"/>
    <s v="En línea"/>
  </r>
  <r>
    <s v="03495045"/>
    <s v="01/02/2025"/>
    <s v="04:55"/>
    <s v="OFN73E"/>
    <x v="0"/>
    <s v="BOGOTÁ, D.C."/>
    <x v="0"/>
    <x v="0"/>
    <n v="23235"/>
    <n v="1.5"/>
    <n v="15490"/>
    <n v="154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8817"/>
    <s v="En línea"/>
  </r>
  <r>
    <m/>
    <m/>
    <m/>
    <m/>
    <x v="19"/>
    <m/>
    <x v="1"/>
    <x v="2"/>
    <m/>
    <m/>
    <m/>
    <m/>
    <m/>
    <m/>
    <m/>
    <x v="56"/>
    <x v="2"/>
    <x v="36"/>
    <m/>
    <m/>
    <m/>
    <m/>
    <m/>
    <m/>
    <x v="1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7CD887E-E5A9-4768-A82C-AFD91A54AF5E}" name="Tabla" cacheId="2" autoFormatId="4115" applyNumberFormats="1" applyBorderFormats="1" applyFontFormats="1" applyPatternFormats="1" applyAlignmentFormats="1" applyWidthHeightFormats="1" dataCaption="Datos" updatedVersion="8" minRefreshableVersion="3" showMemberPropertyTips="0" useAutoFormatting="1" itemPrintTitles="1" createdVersion="3" indent="0" compact="0" compactData="0" gridDropZones="1">
  <location ref="A11:L18" firstHeaderRow="1" firstDataRow="3" firstDataCol="6"/>
  <pivotFields count="27">
    <pivotField compact="0" outline="0" subtotalTop="0" showAll="0" includeNewItemsInFilter="1"/>
    <pivotField compact="0" numFmtId="14" outline="0" subtotalTop="0" showAll="0" includeNewItemsInFilter="1" defaultSubtotal="0"/>
    <pivotField compact="0" numFmtId="19" outline="0" subtotalTop="0" showAll="0" includeNewItemsInFilter="1"/>
    <pivotField compact="0" outline="0" subtotalTop="0" showAll="0" includeNewItemsInFilter="1"/>
    <pivotField axis="axisRow" compact="0" outline="0" showAll="0" defaultSubtotal="0">
      <items count="20">
        <item h="1" x="2"/>
        <item h="1" x="5"/>
        <item h="1" x="1"/>
        <item h="1" x="8"/>
        <item h="1" x="0"/>
        <item h="1" x="4"/>
        <item h="1" x="9"/>
        <item h="1" x="15"/>
        <item h="1" x="12"/>
        <item h="1" x="11"/>
        <item h="1" x="7"/>
        <item h="1" x="13"/>
        <item h="1" x="6"/>
        <item h="1" x="14"/>
        <item h="1" x="3"/>
        <item x="10"/>
        <item h="1" x="16"/>
        <item h="1" x="17"/>
        <item h="1" x="18"/>
        <item h="1" x="19"/>
      </items>
    </pivotField>
    <pivotField compact="0" outline="0" showAll="0"/>
    <pivotField axis="axisRow" compact="0" outline="0" showAll="0" defaultSubtotal="0">
      <items count="2">
        <item x="0"/>
        <item x="1"/>
      </items>
    </pivotField>
    <pivotField axis="axisCol" compact="0" outline="0" subtotalTop="0" showAll="0" includeNewItemsInFilter="1">
      <items count="4">
        <item x="0"/>
        <item x="1"/>
        <item x="2"/>
        <item t="default"/>
      </items>
    </pivotField>
    <pivotField compact="0" numFmtId="42" outline="0" showAll="0"/>
    <pivotField dataField="1" compact="0" outline="0" subtotalTop="0" showAll="0" includeNewItemsInFilter="1"/>
    <pivotField compact="0" numFmtId="42" outline="0" showAll="0"/>
    <pivotField compact="0" numFmtId="42" outline="0" showAll="0"/>
    <pivotField compact="0" outline="0" showAll="0"/>
    <pivotField compact="0" numFmtId="42" outline="0" showAll="0"/>
    <pivotField dataField="1" compact="0" outline="0" subtotalTop="0" showAll="0" includeNewItemsInFilter="1" defaultSubtotal="0"/>
    <pivotField axis="axisRow" compact="0" outline="0" subtotalTop="0" showAll="0" includeNewItemsInFilter="1" sortType="descending" rankBy="0" defaultSubtotal="0">
      <items count="57">
        <item x="0"/>
        <item x="1"/>
        <item x="2"/>
        <item x="3"/>
        <item x="4"/>
        <item x="5"/>
        <item x="6"/>
        <item x="7"/>
        <item x="8"/>
        <item x="40"/>
        <item x="9"/>
        <item x="33"/>
        <item x="48"/>
        <item x="10"/>
        <item x="11"/>
        <item x="46"/>
        <item x="12"/>
        <item x="13"/>
        <item x="14"/>
        <item x="15"/>
        <item x="16"/>
        <item x="37"/>
        <item x="17"/>
        <item x="18"/>
        <item x="19"/>
        <item x="50"/>
        <item x="26"/>
        <item x="20"/>
        <item x="21"/>
        <item x="51"/>
        <item x="22"/>
        <item x="23"/>
        <item x="24"/>
        <item x="25"/>
        <item x="27"/>
        <item x="52"/>
        <item x="28"/>
        <item x="29"/>
        <item x="38"/>
        <item x="30"/>
        <item x="31"/>
        <item x="32"/>
        <item x="42"/>
        <item x="47"/>
        <item x="34"/>
        <item x="35"/>
        <item x="45"/>
        <item x="36"/>
        <item x="44"/>
        <item x="39"/>
        <item x="41"/>
        <item x="43"/>
        <item x="49"/>
        <item x="53"/>
        <item x="54"/>
        <item x="55"/>
        <item x="56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axis="axisRow" compact="0" outline="0" subtotalTop="0" showAll="0" includeNewItemsInFilter="1" rankBy="0" defaultSubtotal="0">
      <items count="3">
        <item x="1"/>
        <item x="0"/>
        <item h="1" x="2"/>
      </items>
    </pivotField>
    <pivotField axis="axisRow" compact="0" outline="0" subtotalTop="0" showAll="0" includeNewItemsInFilter="1" defaultSubtotal="0">
      <items count="37">
        <item x="36"/>
        <item x="2"/>
        <item x="5"/>
        <item x="1"/>
        <item x="8"/>
        <item x="0"/>
        <item x="4"/>
        <item x="9"/>
        <item x="12"/>
        <item x="11"/>
        <item x="7"/>
        <item x="13"/>
        <item x="6"/>
        <item x="14"/>
        <item x="3"/>
        <item x="10"/>
        <item x="15"/>
        <item x="19"/>
        <item x="34"/>
        <item x="25"/>
        <item x="21"/>
        <item x="32"/>
        <item x="28"/>
        <item x="18"/>
        <item x="31"/>
        <item x="29"/>
        <item x="22"/>
        <item x="24"/>
        <item x="30"/>
        <item x="27"/>
        <item x="26"/>
        <item x="20"/>
        <item x="33"/>
        <item x="23"/>
        <item x="35"/>
        <item x="17"/>
        <item x="16"/>
      </items>
    </pivotField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/>
    <pivotField compact="0" outline="0" showAll="0"/>
    <pivotField axis="axisRow" compact="0" outline="0" showAll="0" defaultSubtotal="0">
      <items count="2">
        <item x="1"/>
        <item x="0"/>
      </items>
    </pivotField>
    <pivotField compact="0" outline="0" showAll="0"/>
    <pivotField compact="0" outline="0" showAll="0"/>
  </pivotFields>
  <rowFields count="6">
    <field x="16"/>
    <field x="4"/>
    <field x="6"/>
    <field x="24"/>
    <field x="17"/>
    <field x="15"/>
  </rowFields>
  <rowItems count="5">
    <i>
      <x/>
      <x v="15"/>
      <x/>
      <x v="1"/>
      <x v="33"/>
      <x v="5"/>
    </i>
    <i r="5">
      <x v="22"/>
    </i>
    <i>
      <x v="1"/>
      <x v="15"/>
      <x/>
      <x v="1"/>
      <x v="15"/>
      <x v="5"/>
    </i>
    <i r="5">
      <x v="22"/>
    </i>
    <i t="grand">
      <x/>
    </i>
  </rowItems>
  <colFields count="2">
    <field x="7"/>
    <field x="-2"/>
  </colFields>
  <colItems count="6">
    <i>
      <x/>
      <x/>
    </i>
    <i r="1" i="1">
      <x v="1"/>
    </i>
    <i>
      <x v="1"/>
      <x/>
    </i>
    <i r="1" i="1">
      <x v="1"/>
    </i>
    <i t="grand">
      <x/>
    </i>
    <i t="grand" i="1">
      <x/>
    </i>
  </colItems>
  <dataFields count="2">
    <dataField name="Suma de Volumen" fld="9" baseField="5" baseItem="0" numFmtId="165"/>
    <dataField name="Suma de Valor Factura" fld="14" baseField="5" baseItem="0" numFmtId="164"/>
  </dataFields>
  <formats count="82">
    <format dxfId="82">
      <pivotArea field="17" type="button" dataOnly="0" labelOnly="1" outline="0" axis="axisRow" fieldPosition="4"/>
    </format>
    <format dxfId="81">
      <pivotArea field="7" grandCol="1" outline="0" axis="axisCol" fieldPosition="0">
        <references count="1">
          <reference field="4294967294" count="1" selected="0">
            <x v="1"/>
          </reference>
        </references>
      </pivotArea>
    </format>
    <format dxfId="80">
      <pivotArea field="7" dataOnly="0" labelOnly="1" grandCol="1" outline="0" offset="IV256" axis="axisCol" fieldPosition="0">
        <references count="1">
          <reference field="4294967294" count="1" selected="0">
            <x v="0"/>
          </reference>
        </references>
      </pivotArea>
    </format>
    <format dxfId="79">
      <pivotArea field="7" dataOnly="0" labelOnly="1" grandCol="1" outline="0" offset="IV256" axis="axisCol" fieldPosition="0">
        <references count="1">
          <reference field="4294967294" count="1" selected="0">
            <x v="1"/>
          </reference>
        </references>
      </pivotArea>
    </format>
    <format dxfId="78">
      <pivotArea type="all" dataOnly="0" outline="0" fieldPosition="0"/>
    </format>
    <format dxfId="77">
      <pivotArea type="all" dataOnly="0" outline="0" fieldPosition="0"/>
    </format>
    <format dxfId="76">
      <pivotArea outline="0" fieldPosition="0">
        <references count="1">
          <reference field="4294967294" count="1">
            <x v="1"/>
          </reference>
        </references>
      </pivotArea>
    </format>
    <format dxfId="75">
      <pivotArea outline="0" fieldPosition="0">
        <references count="1">
          <reference field="4294967294" count="1">
            <x v="0"/>
          </reference>
        </references>
      </pivotArea>
    </format>
    <format dxfId="74">
      <pivotArea dataOnly="0" labelOnly="1" outline="0" fieldPosition="0">
        <references count="1">
          <reference field="7" count="0"/>
        </references>
      </pivotArea>
    </format>
    <format dxfId="73">
      <pivotArea field="7" dataOnly="0" labelOnly="1" grandCol="1" outline="0" offset="IV1" axis="axisCol" fieldPosition="0">
        <references count="1">
          <reference field="4294967294" count="1" selected="0">
            <x v="0"/>
          </reference>
        </references>
      </pivotArea>
    </format>
    <format dxfId="72">
      <pivotArea field="7" dataOnly="0" labelOnly="1" grandCol="1" outline="0" offset="IV1" axis="axisCol" fieldPosition="0">
        <references count="1">
          <reference field="4294967294" count="1" selected="0">
            <x v="1"/>
          </reference>
        </references>
      </pivotArea>
    </format>
    <format dxfId="71">
      <pivotArea grandRow="1" outline="0" collapsedLevelsAreSubtotals="1" fieldPosition="0"/>
    </format>
    <format dxfId="70">
      <pivotArea dataOnly="0" labelOnly="1" grandRow="1" outline="0" fieldPosition="0"/>
    </format>
    <format dxfId="69">
      <pivotArea grandRow="1" outline="0" collapsedLevelsAreSubtotals="1" fieldPosition="0"/>
    </format>
    <format dxfId="68">
      <pivotArea dataOnly="0" labelOnly="1" grandRow="1" outline="0" fieldPosition="0"/>
    </format>
    <format dxfId="67">
      <pivotArea dataOnly="0" labelOnly="1" outline="0" fieldPosition="0">
        <references count="1">
          <reference field="7" count="0"/>
        </references>
      </pivotArea>
    </format>
    <format dxfId="66">
      <pivotArea field="7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65">
      <pivotArea field="7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64">
      <pivotArea type="all" dataOnly="0" outline="0" fieldPosition="0"/>
    </format>
    <format dxfId="63">
      <pivotArea outline="0" collapsedLevelsAreSubtotals="1" fieldPosition="0"/>
    </format>
    <format dxfId="62">
      <pivotArea type="origin" dataOnly="0" labelOnly="1" outline="0" fieldPosition="0"/>
    </format>
    <format dxfId="61">
      <pivotArea field="7" type="button" dataOnly="0" labelOnly="1" outline="0" axis="axisCol" fieldPosition="0"/>
    </format>
    <format dxfId="60">
      <pivotArea field="-2" type="button" dataOnly="0" labelOnly="1" outline="0" axis="axisCol" fieldPosition="1"/>
    </format>
    <format dxfId="59">
      <pivotArea type="topRight" dataOnly="0" labelOnly="1" outline="0" fieldPosition="0"/>
    </format>
    <format dxfId="58">
      <pivotArea field="15" type="button" dataOnly="0" labelOnly="1" outline="0" axis="axisRow" fieldPosition="5"/>
    </format>
    <format dxfId="57">
      <pivotArea field="17" type="button" dataOnly="0" labelOnly="1" outline="0" axis="axisRow" fieldPosition="4"/>
    </format>
    <format dxfId="56">
      <pivotArea dataOnly="0" labelOnly="1" outline="0" fieldPosition="0">
        <references count="1">
          <reference field="15" count="0"/>
        </references>
      </pivotArea>
    </format>
    <format dxfId="55">
      <pivotArea dataOnly="0" labelOnly="1" grandRow="1" outline="0" fieldPosition="0"/>
    </format>
    <format dxfId="54">
      <pivotArea dataOnly="0" labelOnly="1" outline="0" fieldPosition="0">
        <references count="2">
          <reference field="15" count="0" selected="0"/>
          <reference field="17" count="0"/>
        </references>
      </pivotArea>
    </format>
    <format dxfId="53">
      <pivotArea dataOnly="0" labelOnly="1" outline="0" fieldPosition="0">
        <references count="1">
          <reference field="7" count="0"/>
        </references>
      </pivotArea>
    </format>
    <format dxfId="52">
      <pivotArea field="7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51">
      <pivotArea field="7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50">
      <pivotArea dataOnly="0" labelOnly="1" outline="0" fieldPosition="0">
        <references count="2">
          <reference field="4294967294" count="2">
            <x v="0"/>
            <x v="1"/>
          </reference>
          <reference field="7" count="0" selected="0"/>
        </references>
      </pivotArea>
    </format>
    <format dxfId="49">
      <pivotArea field="7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48">
      <pivotArea field="7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47">
      <pivotArea outline="0" fieldPosition="0">
        <references count="2">
          <reference field="4" count="1" selected="0" defaultSubtotal="1">
            <x v="0"/>
          </reference>
          <reference field="16" count="1" selected="0">
            <x v="0"/>
          </reference>
        </references>
      </pivotArea>
    </format>
    <format dxfId="46">
      <pivotArea dataOnly="0" labelOnly="1" outline="0" fieldPosition="0">
        <references count="2">
          <reference field="4" count="1" defaultSubtotal="1">
            <x v="0"/>
          </reference>
          <reference field="16" count="1" selected="0">
            <x v="0"/>
          </reference>
        </references>
      </pivotArea>
    </format>
    <format dxfId="45">
      <pivotArea outline="0" fieldPosition="0">
        <references count="2">
          <reference field="4" count="1" selected="0" defaultSubtotal="1">
            <x v="3"/>
          </reference>
          <reference field="16" count="1" selected="0">
            <x v="0"/>
          </reference>
        </references>
      </pivotArea>
    </format>
    <format dxfId="44">
      <pivotArea dataOnly="0" labelOnly="1" outline="0" fieldPosition="0">
        <references count="2">
          <reference field="4" count="1" defaultSubtotal="1">
            <x v="3"/>
          </reference>
          <reference field="16" count="1" selected="0">
            <x v="0"/>
          </reference>
        </references>
      </pivotArea>
    </format>
    <format dxfId="43">
      <pivotArea outline="0" fieldPosition="0">
        <references count="2">
          <reference field="4" count="1" selected="0" defaultSubtotal="1">
            <x v="4"/>
          </reference>
          <reference field="16" count="1" selected="0">
            <x v="0"/>
          </reference>
        </references>
      </pivotArea>
    </format>
    <format dxfId="42">
      <pivotArea dataOnly="0" labelOnly="1" outline="0" fieldPosition="0">
        <references count="2">
          <reference field="4" count="1" defaultSubtotal="1">
            <x v="4"/>
          </reference>
          <reference field="16" count="1" selected="0">
            <x v="0"/>
          </reference>
        </references>
      </pivotArea>
    </format>
    <format dxfId="41">
      <pivotArea outline="0" fieldPosition="0">
        <references count="2">
          <reference field="4" count="1" selected="0" defaultSubtotal="1">
            <x v="6"/>
          </reference>
          <reference field="16" count="1" selected="0">
            <x v="0"/>
          </reference>
        </references>
      </pivotArea>
    </format>
    <format dxfId="40">
      <pivotArea dataOnly="0" labelOnly="1" outline="0" fieldPosition="0">
        <references count="2">
          <reference field="4" count="1" defaultSubtotal="1">
            <x v="6"/>
          </reference>
          <reference field="16" count="1" selected="0">
            <x v="0"/>
          </reference>
        </references>
      </pivotArea>
    </format>
    <format dxfId="39">
      <pivotArea outline="0" fieldPosition="0">
        <references count="2">
          <reference field="4" count="1" selected="0" defaultSubtotal="1">
            <x v="9"/>
          </reference>
          <reference field="16" count="1" selected="0">
            <x v="0"/>
          </reference>
        </references>
      </pivotArea>
    </format>
    <format dxfId="38">
      <pivotArea dataOnly="0" labelOnly="1" outline="0" fieldPosition="0">
        <references count="2">
          <reference field="4" count="1" defaultSubtotal="1">
            <x v="9"/>
          </reference>
          <reference field="16" count="1" selected="0">
            <x v="0"/>
          </reference>
        </references>
      </pivotArea>
    </format>
    <format dxfId="37">
      <pivotArea outline="0" fieldPosition="0">
        <references count="2">
          <reference field="4" count="1" selected="0" defaultSubtotal="1">
            <x v="14"/>
          </reference>
          <reference field="16" count="1" selected="0">
            <x v="0"/>
          </reference>
        </references>
      </pivotArea>
    </format>
    <format dxfId="36">
      <pivotArea dataOnly="0" labelOnly="1" outline="0" fieldPosition="0">
        <references count="2">
          <reference field="4" count="1" defaultSubtotal="1">
            <x v="14"/>
          </reference>
          <reference field="16" count="1" selected="0">
            <x v="0"/>
          </reference>
        </references>
      </pivotArea>
    </format>
    <format dxfId="35">
      <pivotArea outline="0" fieldPosition="0">
        <references count="2">
          <reference field="4" count="1" selected="0" defaultSubtotal="1">
            <x v="15"/>
          </reference>
          <reference field="16" count="1" selected="0">
            <x v="0"/>
          </reference>
        </references>
      </pivotArea>
    </format>
    <format dxfId="34">
      <pivotArea dataOnly="0" labelOnly="1" outline="0" fieldPosition="0">
        <references count="2">
          <reference field="4" count="1" defaultSubtotal="1">
            <x v="15"/>
          </reference>
          <reference field="16" count="1" selected="0">
            <x v="0"/>
          </reference>
        </references>
      </pivotArea>
    </format>
    <format dxfId="33">
      <pivotArea outline="0" fieldPosition="0">
        <references count="2">
          <reference field="4" count="1" selected="0" defaultSubtotal="1">
            <x v="0"/>
          </reference>
          <reference field="16" count="1" selected="0">
            <x v="1"/>
          </reference>
        </references>
      </pivotArea>
    </format>
    <format dxfId="32">
      <pivotArea dataOnly="0" labelOnly="1" outline="0" fieldPosition="0">
        <references count="2">
          <reference field="4" count="1" defaultSubtotal="1">
            <x v="0"/>
          </reference>
          <reference field="16" count="1" selected="0">
            <x v="1"/>
          </reference>
        </references>
      </pivotArea>
    </format>
    <format dxfId="31">
      <pivotArea outline="0" fieldPosition="0">
        <references count="2">
          <reference field="4" count="1" selected="0" defaultSubtotal="1">
            <x v="1"/>
          </reference>
          <reference field="16" count="1" selected="0">
            <x v="1"/>
          </reference>
        </references>
      </pivotArea>
    </format>
    <format dxfId="30">
      <pivotArea dataOnly="0" labelOnly="1" outline="0" fieldPosition="0">
        <references count="2">
          <reference field="4" count="1" defaultSubtotal="1">
            <x v="1"/>
          </reference>
          <reference field="16" count="1" selected="0">
            <x v="1"/>
          </reference>
        </references>
      </pivotArea>
    </format>
    <format dxfId="29">
      <pivotArea outline="0" fieldPosition="0">
        <references count="2">
          <reference field="4" count="1" selected="0" defaultSubtotal="1">
            <x v="2"/>
          </reference>
          <reference field="16" count="1" selected="0">
            <x v="1"/>
          </reference>
        </references>
      </pivotArea>
    </format>
    <format dxfId="28">
      <pivotArea dataOnly="0" labelOnly="1" outline="0" fieldPosition="0">
        <references count="2">
          <reference field="4" count="1" defaultSubtotal="1">
            <x v="2"/>
          </reference>
          <reference field="16" count="1" selected="0">
            <x v="1"/>
          </reference>
        </references>
      </pivotArea>
    </format>
    <format dxfId="27">
      <pivotArea outline="0" fieldPosition="0">
        <references count="2">
          <reference field="4" count="1" selected="0" defaultSubtotal="1">
            <x v="3"/>
          </reference>
          <reference field="16" count="1" selected="0">
            <x v="1"/>
          </reference>
        </references>
      </pivotArea>
    </format>
    <format dxfId="26">
      <pivotArea dataOnly="0" labelOnly="1" outline="0" fieldPosition="0">
        <references count="2">
          <reference field="4" count="1" defaultSubtotal="1">
            <x v="3"/>
          </reference>
          <reference field="16" count="1" selected="0">
            <x v="1"/>
          </reference>
        </references>
      </pivotArea>
    </format>
    <format dxfId="25">
      <pivotArea outline="0" fieldPosition="0">
        <references count="2">
          <reference field="4" count="1" selected="0" defaultSubtotal="1">
            <x v="4"/>
          </reference>
          <reference field="16" count="1" selected="0">
            <x v="1"/>
          </reference>
        </references>
      </pivotArea>
    </format>
    <format dxfId="24">
      <pivotArea dataOnly="0" labelOnly="1" outline="0" fieldPosition="0">
        <references count="2">
          <reference field="4" count="1" defaultSubtotal="1">
            <x v="4"/>
          </reference>
          <reference field="16" count="1" selected="0">
            <x v="1"/>
          </reference>
        </references>
      </pivotArea>
    </format>
    <format dxfId="23">
      <pivotArea outline="0" fieldPosition="0">
        <references count="2">
          <reference field="4" count="1" selected="0" defaultSubtotal="1">
            <x v="5"/>
          </reference>
          <reference field="16" count="1" selected="0">
            <x v="1"/>
          </reference>
        </references>
      </pivotArea>
    </format>
    <format dxfId="22">
      <pivotArea dataOnly="0" labelOnly="1" outline="0" fieldPosition="0">
        <references count="2">
          <reference field="4" count="1" defaultSubtotal="1">
            <x v="5"/>
          </reference>
          <reference field="16" count="1" selected="0">
            <x v="1"/>
          </reference>
        </references>
      </pivotArea>
    </format>
    <format dxfId="21">
      <pivotArea outline="0" fieldPosition="0">
        <references count="2">
          <reference field="4" count="1" selected="0" defaultSubtotal="1">
            <x v="6"/>
          </reference>
          <reference field="16" count="1" selected="0">
            <x v="1"/>
          </reference>
        </references>
      </pivotArea>
    </format>
    <format dxfId="20">
      <pivotArea dataOnly="0" labelOnly="1" outline="0" fieldPosition="0">
        <references count="2">
          <reference field="4" count="1" defaultSubtotal="1">
            <x v="6"/>
          </reference>
          <reference field="16" count="1" selected="0">
            <x v="1"/>
          </reference>
        </references>
      </pivotArea>
    </format>
    <format dxfId="19">
      <pivotArea outline="0" fieldPosition="0">
        <references count="2">
          <reference field="4" count="1" selected="0" defaultSubtotal="1">
            <x v="7"/>
          </reference>
          <reference field="16" count="1" selected="0">
            <x v="1"/>
          </reference>
        </references>
      </pivotArea>
    </format>
    <format dxfId="18">
      <pivotArea dataOnly="0" labelOnly="1" outline="0" fieldPosition="0">
        <references count="2">
          <reference field="4" count="1" defaultSubtotal="1">
            <x v="7"/>
          </reference>
          <reference field="16" count="1" selected="0">
            <x v="1"/>
          </reference>
        </references>
      </pivotArea>
    </format>
    <format dxfId="17">
      <pivotArea outline="0" fieldPosition="0">
        <references count="2">
          <reference field="4" count="1" selected="0" defaultSubtotal="1">
            <x v="8"/>
          </reference>
          <reference field="16" count="1" selected="0">
            <x v="1"/>
          </reference>
        </references>
      </pivotArea>
    </format>
    <format dxfId="16">
      <pivotArea dataOnly="0" labelOnly="1" outline="0" fieldPosition="0">
        <references count="2">
          <reference field="4" count="1" defaultSubtotal="1">
            <x v="8"/>
          </reference>
          <reference field="16" count="1" selected="0">
            <x v="1"/>
          </reference>
        </references>
      </pivotArea>
    </format>
    <format dxfId="15">
      <pivotArea outline="0" fieldPosition="0">
        <references count="2">
          <reference field="4" count="1" selected="0" defaultSubtotal="1">
            <x v="9"/>
          </reference>
          <reference field="16" count="1" selected="0">
            <x v="1"/>
          </reference>
        </references>
      </pivotArea>
    </format>
    <format dxfId="14">
      <pivotArea dataOnly="0" labelOnly="1" outline="0" fieldPosition="0">
        <references count="2">
          <reference field="4" count="1" defaultSubtotal="1">
            <x v="9"/>
          </reference>
          <reference field="16" count="1" selected="0">
            <x v="1"/>
          </reference>
        </references>
      </pivotArea>
    </format>
    <format dxfId="13">
      <pivotArea outline="0" fieldPosition="0">
        <references count="2">
          <reference field="4" count="1" selected="0" defaultSubtotal="1">
            <x v="10"/>
          </reference>
          <reference field="16" count="1" selected="0">
            <x v="1"/>
          </reference>
        </references>
      </pivotArea>
    </format>
    <format dxfId="12">
      <pivotArea dataOnly="0" labelOnly="1" outline="0" fieldPosition="0">
        <references count="2">
          <reference field="4" count="1" defaultSubtotal="1">
            <x v="10"/>
          </reference>
          <reference field="16" count="1" selected="0">
            <x v="1"/>
          </reference>
        </references>
      </pivotArea>
    </format>
    <format dxfId="11">
      <pivotArea outline="0" fieldPosition="0">
        <references count="2">
          <reference field="4" count="1" selected="0" defaultSubtotal="1">
            <x v="11"/>
          </reference>
          <reference field="16" count="1" selected="0">
            <x v="1"/>
          </reference>
        </references>
      </pivotArea>
    </format>
    <format dxfId="10">
      <pivotArea dataOnly="0" labelOnly="1" outline="0" fieldPosition="0">
        <references count="2">
          <reference field="4" count="1" defaultSubtotal="1">
            <x v="11"/>
          </reference>
          <reference field="16" count="1" selected="0">
            <x v="1"/>
          </reference>
        </references>
      </pivotArea>
    </format>
    <format dxfId="9">
      <pivotArea outline="0" fieldPosition="0">
        <references count="2">
          <reference field="4" count="1" selected="0" defaultSubtotal="1">
            <x v="12"/>
          </reference>
          <reference field="16" count="1" selected="0">
            <x v="1"/>
          </reference>
        </references>
      </pivotArea>
    </format>
    <format dxfId="8">
      <pivotArea dataOnly="0" labelOnly="1" outline="0" fieldPosition="0">
        <references count="2">
          <reference field="4" count="1" defaultSubtotal="1">
            <x v="12"/>
          </reference>
          <reference field="16" count="1" selected="0">
            <x v="1"/>
          </reference>
        </references>
      </pivotArea>
    </format>
    <format dxfId="7">
      <pivotArea outline="0" fieldPosition="0">
        <references count="2">
          <reference field="4" count="1" selected="0" defaultSubtotal="1">
            <x v="13"/>
          </reference>
          <reference field="16" count="1" selected="0">
            <x v="1"/>
          </reference>
        </references>
      </pivotArea>
    </format>
    <format dxfId="6">
      <pivotArea dataOnly="0" labelOnly="1" outline="0" fieldPosition="0">
        <references count="2">
          <reference field="4" count="1" defaultSubtotal="1">
            <x v="13"/>
          </reference>
          <reference field="16" count="1" selected="0">
            <x v="1"/>
          </reference>
        </references>
      </pivotArea>
    </format>
    <format dxfId="5">
      <pivotArea outline="0" fieldPosition="0">
        <references count="2">
          <reference field="4" count="1" selected="0" defaultSubtotal="1">
            <x v="14"/>
          </reference>
          <reference field="16" count="1" selected="0">
            <x v="1"/>
          </reference>
        </references>
      </pivotArea>
    </format>
    <format dxfId="4">
      <pivotArea dataOnly="0" labelOnly="1" outline="0" fieldPosition="0">
        <references count="2">
          <reference field="4" count="1" defaultSubtotal="1">
            <x v="14"/>
          </reference>
          <reference field="16" count="1" selected="0">
            <x v="1"/>
          </reference>
        </references>
      </pivotArea>
    </format>
    <format dxfId="3">
      <pivotArea outline="0" fieldPosition="0">
        <references count="2">
          <reference field="4" count="1" selected="0" defaultSubtotal="1">
            <x v="15"/>
          </reference>
          <reference field="16" count="1" selected="0">
            <x v="1"/>
          </reference>
        </references>
      </pivotArea>
    </format>
    <format dxfId="2">
      <pivotArea dataOnly="0" labelOnly="1" outline="0" fieldPosition="0">
        <references count="2">
          <reference field="4" count="1" defaultSubtotal="1">
            <x v="15"/>
          </reference>
          <reference field="16" count="1" selected="0">
            <x v="1"/>
          </reference>
        </references>
      </pivotArea>
    </format>
    <format dxfId="1">
      <pivotArea outline="0" fieldPosition="0">
        <references count="6">
          <reference field="4" count="1" selected="0">
            <x v="0"/>
          </reference>
          <reference field="6" count="1" selected="0">
            <x v="0"/>
          </reference>
          <reference field="15" count="1" selected="0">
            <x v="11"/>
          </reference>
          <reference field="16" count="1" selected="0">
            <x v="1"/>
          </reference>
          <reference field="17" count="1" selected="0">
            <x v="1"/>
          </reference>
          <reference field="24" count="1" selected="0">
            <x v="1"/>
          </reference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E641"/>
  <sheetViews>
    <sheetView showGridLines="0" topLeftCell="A619" workbookViewId="0">
      <selection activeCell="A641" sqref="A641"/>
    </sheetView>
  </sheetViews>
  <sheetFormatPr baseColWidth="10" defaultColWidth="0" defaultRowHeight="12.75"/>
  <cols>
    <col min="1" max="1" width="42.5703125" bestFit="1" customWidth="1"/>
    <col min="2" max="2" width="21.5703125" bestFit="1" customWidth="1"/>
    <col min="3" max="4" width="2.5703125" style="1" customWidth="1"/>
    <col min="5" max="5" width="3" style="1" customWidth="1"/>
  </cols>
  <sheetData>
    <row r="1" spans="1:5">
      <c r="A1" s="2" t="str">
        <f>Tabla!C4</f>
        <v>J</v>
      </c>
      <c r="B1" s="2" t="str">
        <f>Tabla!B4</f>
        <v>B</v>
      </c>
      <c r="C1" s="2"/>
      <c r="D1" s="1" t="s">
        <v>11</v>
      </c>
      <c r="E1" s="1">
        <v>0</v>
      </c>
    </row>
    <row r="2" spans="1:5">
      <c r="A2" s="2">
        <f>VLOOKUP(A1,D:E,2,0)</f>
        <v>9</v>
      </c>
      <c r="B2" s="2">
        <f>VLOOKUP(B1,D:E,2,0)</f>
        <v>1</v>
      </c>
      <c r="C2" s="2"/>
      <c r="D2" s="1" t="s">
        <v>13</v>
      </c>
      <c r="E2" s="1">
        <v>1</v>
      </c>
    </row>
    <row r="3" spans="1:5">
      <c r="A3" t="str">
        <f ca="1">IF(OR(B3=$A$46,B3=0),"",OFFSET(Tabla!$A$1,$C3,$A$2))</f>
        <v/>
      </c>
      <c r="B3">
        <f ca="1">OFFSET(Tabla!$A$1,C3,$B$2)</f>
        <v>0</v>
      </c>
      <c r="C3" s="1">
        <v>18</v>
      </c>
      <c r="D3" s="1" t="s">
        <v>14</v>
      </c>
      <c r="E3" s="1">
        <v>2</v>
      </c>
    </row>
    <row r="4" spans="1:5">
      <c r="A4" t="str">
        <f ca="1">IF(OR(B4=$A$46,B4=0),"",OFFSET(Tabla!$A$1,$C4,$A$2))</f>
        <v/>
      </c>
      <c r="B4">
        <f ca="1">OFFSET(Tabla!$A$1,C4,$B$2)</f>
        <v>0</v>
      </c>
      <c r="C4" s="1">
        <v>19</v>
      </c>
      <c r="D4" s="1" t="s">
        <v>15</v>
      </c>
      <c r="E4" s="1">
        <v>3</v>
      </c>
    </row>
    <row r="5" spans="1:5">
      <c r="A5" t="str">
        <f ca="1">IF(OR(B5=$A$46,B5=0),"",OFFSET(Tabla!$A$1,$C5,$A$2))</f>
        <v/>
      </c>
      <c r="B5">
        <f ca="1">OFFSET(Tabla!$A$1,C5,$B$2)</f>
        <v>0</v>
      </c>
      <c r="C5" s="1">
        <v>20</v>
      </c>
      <c r="D5" s="1" t="s">
        <v>16</v>
      </c>
      <c r="E5" s="1">
        <v>4</v>
      </c>
    </row>
    <row r="6" spans="1:5">
      <c r="A6" t="str">
        <f ca="1">IF(OR(B6=$A$46,B6=0),"",OFFSET(Tabla!$A$1,$C6,$A$2))</f>
        <v/>
      </c>
      <c r="B6">
        <f ca="1">OFFSET(Tabla!$A$1,C6,$B$2)</f>
        <v>0</v>
      </c>
      <c r="C6" s="1">
        <v>21</v>
      </c>
      <c r="D6" s="1" t="s">
        <v>17</v>
      </c>
      <c r="E6" s="1">
        <v>5</v>
      </c>
    </row>
    <row r="7" spans="1:5">
      <c r="A7" t="str">
        <f ca="1">IF(OR(B7=$A$46,B7=0),"",OFFSET(Tabla!$A$1,$C7,$A$2))</f>
        <v/>
      </c>
      <c r="B7">
        <f ca="1">OFFSET(Tabla!$A$1,C7,$B$2)</f>
        <v>0</v>
      </c>
      <c r="C7" s="1">
        <v>22</v>
      </c>
      <c r="D7" s="1" t="s">
        <v>12</v>
      </c>
      <c r="E7" s="1">
        <v>6</v>
      </c>
    </row>
    <row r="8" spans="1:5">
      <c r="A8" t="str">
        <f ca="1">IF(OR(B8=$A$46,B8=0),"",OFFSET(Tabla!$A$1,$C8,$A$2))</f>
        <v/>
      </c>
      <c r="B8">
        <f ca="1">OFFSET(Tabla!$A$1,C8,$B$2)</f>
        <v>0</v>
      </c>
      <c r="C8" s="1">
        <v>23</v>
      </c>
      <c r="D8" s="1" t="s">
        <v>18</v>
      </c>
      <c r="E8" s="1">
        <v>7</v>
      </c>
    </row>
    <row r="9" spans="1:5">
      <c r="A9" t="str">
        <f ca="1">IF(OR(B9=$A$46,B9=0),"",OFFSET(Tabla!$A$1,$C9,$A$2))</f>
        <v/>
      </c>
      <c r="B9">
        <f ca="1">OFFSET(Tabla!$A$1,C9,$B$2)</f>
        <v>0</v>
      </c>
      <c r="C9" s="1">
        <v>24</v>
      </c>
      <c r="D9" s="1" t="s">
        <v>19</v>
      </c>
      <c r="E9" s="1">
        <v>8</v>
      </c>
    </row>
    <row r="10" spans="1:5">
      <c r="A10" t="str">
        <f ca="1">IF(OR(B10=$A$46,B10=0),"",OFFSET(Tabla!$A$1,$C10,$A$2))</f>
        <v/>
      </c>
      <c r="B10">
        <f ca="1">OFFSET(Tabla!$A$1,C10,$B$2)</f>
        <v>0</v>
      </c>
      <c r="C10" s="1">
        <v>25</v>
      </c>
      <c r="D10" s="1" t="s">
        <v>20</v>
      </c>
      <c r="E10" s="1">
        <v>9</v>
      </c>
    </row>
    <row r="11" spans="1:5">
      <c r="A11" t="str">
        <f ca="1">IF(OR(B11=$A$46,B11=0),"",OFFSET(Tabla!$A$1,$C11,$A$2))</f>
        <v/>
      </c>
      <c r="B11">
        <f ca="1">OFFSET(Tabla!$A$1,C11,$B$2)</f>
        <v>0</v>
      </c>
      <c r="C11" s="1">
        <v>26</v>
      </c>
      <c r="D11" s="1" t="s">
        <v>21</v>
      </c>
      <c r="E11" s="1">
        <v>10</v>
      </c>
    </row>
    <row r="12" spans="1:5">
      <c r="A12" t="str">
        <f ca="1">IF(OR(B12=$A$46,B12=0),"",OFFSET(Tabla!$A$1,$C12,$A$2))</f>
        <v/>
      </c>
      <c r="B12">
        <f ca="1">OFFSET(Tabla!$A$1,C12,$B$2)</f>
        <v>0</v>
      </c>
      <c r="C12" s="1">
        <v>27</v>
      </c>
      <c r="D12" s="1" t="s">
        <v>22</v>
      </c>
      <c r="E12" s="1">
        <v>11</v>
      </c>
    </row>
    <row r="13" spans="1:5">
      <c r="A13" t="str">
        <f ca="1">IF(OR(B13=$A$46,B13=0),"",OFFSET(Tabla!$A$1,$C13,$A$2))</f>
        <v/>
      </c>
      <c r="B13">
        <f ca="1">OFFSET(Tabla!$A$1,C13,$B$2)</f>
        <v>0</v>
      </c>
      <c r="C13" s="1">
        <v>28</v>
      </c>
      <c r="D13" s="1" t="s">
        <v>23</v>
      </c>
      <c r="E13" s="1">
        <v>12</v>
      </c>
    </row>
    <row r="14" spans="1:5">
      <c r="A14" t="str">
        <f ca="1">IF(OR(B14=$A$46,B14=0),"",OFFSET(Tabla!$A$1,$C14,$A$2))</f>
        <v/>
      </c>
      <c r="B14">
        <f ca="1">OFFSET(Tabla!$A$1,C14,$B$2)</f>
        <v>0</v>
      </c>
      <c r="C14" s="1">
        <v>29</v>
      </c>
      <c r="D14" s="1" t="s">
        <v>24</v>
      </c>
      <c r="E14" s="1">
        <v>13</v>
      </c>
    </row>
    <row r="15" spans="1:5">
      <c r="A15" t="str">
        <f ca="1">IF(OR(B15=$A$46,B15=0),"",OFFSET(Tabla!$A$1,$C15,$A$2))</f>
        <v/>
      </c>
      <c r="B15">
        <f ca="1">OFFSET(Tabla!$A$1,C15,$B$2)</f>
        <v>0</v>
      </c>
      <c r="C15" s="1">
        <v>30</v>
      </c>
      <c r="D15" s="1" t="s">
        <v>25</v>
      </c>
      <c r="E15" s="1">
        <v>14</v>
      </c>
    </row>
    <row r="16" spans="1:5">
      <c r="A16" t="str">
        <f ca="1">IF(OR(B16=$A$46,B16=0),"",OFFSET(Tabla!$A$1,$C16,$A$2))</f>
        <v/>
      </c>
      <c r="B16">
        <f ca="1">OFFSET(Tabla!$A$1,C16,$B$2)</f>
        <v>0</v>
      </c>
      <c r="C16" s="1">
        <v>31</v>
      </c>
      <c r="D16" s="1" t="s">
        <v>26</v>
      </c>
      <c r="E16" s="1">
        <v>15</v>
      </c>
    </row>
    <row r="17" spans="1:5">
      <c r="A17" t="str">
        <f ca="1">IF(OR(B17=$A$46,B17=0),"",OFFSET(Tabla!$A$1,$C17,$A$2))</f>
        <v/>
      </c>
      <c r="B17">
        <f ca="1">OFFSET(Tabla!$A$1,C17,$B$2)</f>
        <v>0</v>
      </c>
      <c r="C17" s="1">
        <v>32</v>
      </c>
      <c r="D17" s="1" t="s">
        <v>27</v>
      </c>
      <c r="E17" s="1">
        <v>16</v>
      </c>
    </row>
    <row r="18" spans="1:5">
      <c r="A18" t="str">
        <f ca="1">IF(OR(B18=$A$46,B18=0),"",OFFSET(Tabla!$A$1,$C18,$A$2))</f>
        <v/>
      </c>
      <c r="B18">
        <f ca="1">OFFSET(Tabla!$A$1,C18,$B$2)</f>
        <v>0</v>
      </c>
      <c r="C18" s="1">
        <v>33</v>
      </c>
      <c r="D18" s="1" t="s">
        <v>28</v>
      </c>
      <c r="E18" s="1">
        <v>17</v>
      </c>
    </row>
    <row r="19" spans="1:5">
      <c r="A19" t="str">
        <f ca="1">IF(OR(B19=$A$46,B19=0),"",OFFSET(Tabla!$A$1,$C19,$A$2))</f>
        <v/>
      </c>
      <c r="B19">
        <f ca="1">OFFSET(Tabla!$A$1,C19,$B$2)</f>
        <v>0</v>
      </c>
      <c r="C19" s="1">
        <v>34</v>
      </c>
      <c r="D19" s="1" t="s">
        <v>29</v>
      </c>
      <c r="E19" s="1">
        <v>18</v>
      </c>
    </row>
    <row r="20" spans="1:5">
      <c r="A20" t="str">
        <f ca="1">IF(OR(B20=$A$46,B20=0),"",OFFSET(Tabla!$A$1,$C20,$A$2))</f>
        <v/>
      </c>
      <c r="B20">
        <f ca="1">OFFSET(Tabla!$A$1,C20,$B$2)</f>
        <v>0</v>
      </c>
      <c r="C20" s="1">
        <v>35</v>
      </c>
      <c r="D20" s="1" t="s">
        <v>30</v>
      </c>
      <c r="E20" s="1">
        <v>19</v>
      </c>
    </row>
    <row r="21" spans="1:5">
      <c r="A21" t="str">
        <f ca="1">IF(OR(B21=$A$46,B21=0),"",OFFSET(Tabla!$A$1,$C21,$A$2))</f>
        <v/>
      </c>
      <c r="B21">
        <f ca="1">OFFSET(Tabla!$A$1,C21,$B$2)</f>
        <v>0</v>
      </c>
      <c r="C21" s="1">
        <v>36</v>
      </c>
    </row>
    <row r="22" spans="1:5">
      <c r="A22" t="str">
        <f ca="1">IF(OR(B22=$A$46,B22=0),"",OFFSET(Tabla!$A$1,$C22,$A$2))</f>
        <v/>
      </c>
      <c r="B22">
        <f ca="1">OFFSET(Tabla!$A$1,C22,$B$2)</f>
        <v>0</v>
      </c>
      <c r="C22" s="1">
        <v>37</v>
      </c>
    </row>
    <row r="23" spans="1:5">
      <c r="A23" t="str">
        <f ca="1">IF(OR(B23=$A$46,B23=0),"",OFFSET(Tabla!$A$1,$C23,$A$2))</f>
        <v/>
      </c>
      <c r="B23">
        <f ca="1">OFFSET(Tabla!$A$1,C23,$B$2)</f>
        <v>0</v>
      </c>
      <c r="C23" s="1">
        <v>38</v>
      </c>
    </row>
    <row r="24" spans="1:5">
      <c r="A24" t="str">
        <f ca="1">IF(OR(B24=$A$46,B24=0),"",OFFSET(Tabla!$A$1,$C24,$A$2))</f>
        <v/>
      </c>
      <c r="B24">
        <f ca="1">OFFSET(Tabla!$A$1,C24,$B$2)</f>
        <v>0</v>
      </c>
      <c r="C24" s="1">
        <v>39</v>
      </c>
    </row>
    <row r="25" spans="1:5">
      <c r="A25" t="str">
        <f ca="1">IF(OR(B25=$A$46,B25=0),"",OFFSET(Tabla!$A$1,$C25,$A$2))</f>
        <v/>
      </c>
      <c r="B25">
        <f ca="1">OFFSET(Tabla!$A$1,C25,$B$2)</f>
        <v>0</v>
      </c>
      <c r="C25" s="1">
        <v>40</v>
      </c>
    </row>
    <row r="26" spans="1:5">
      <c r="A26" t="str">
        <f ca="1">IF(OR(B26=$A$46,B26=0),"",OFFSET(Tabla!$A$1,$C26,$A$2))</f>
        <v/>
      </c>
      <c r="B26">
        <f ca="1">OFFSET(Tabla!$A$1,C26,$B$2)</f>
        <v>0</v>
      </c>
      <c r="C26" s="1">
        <v>41</v>
      </c>
    </row>
    <row r="27" spans="1:5">
      <c r="A27" t="str">
        <f ca="1">IF(OR(B27=$A$46,B27=0),"",OFFSET(Tabla!$A$1,$C27,$A$2))</f>
        <v/>
      </c>
      <c r="B27">
        <f ca="1">OFFSET(Tabla!$A$1,C27,$B$2)</f>
        <v>0</v>
      </c>
      <c r="C27" s="1">
        <v>42</v>
      </c>
    </row>
    <row r="28" spans="1:5">
      <c r="A28" t="str">
        <f ca="1">IF(OR(B28=$A$46,B28=0),"",OFFSET(Tabla!$A$1,$C28,$A$2))</f>
        <v/>
      </c>
      <c r="B28">
        <f ca="1">OFFSET(Tabla!$A$1,C28,$B$2)</f>
        <v>0</v>
      </c>
      <c r="C28" s="1">
        <v>43</v>
      </c>
    </row>
    <row r="29" spans="1:5">
      <c r="A29" t="str">
        <f ca="1">IF(OR(B29=$A$46,B29=0),"",OFFSET(Tabla!$A$1,$C29,$A$2))</f>
        <v/>
      </c>
      <c r="B29">
        <f ca="1">OFFSET(Tabla!$A$1,C29,$B$2)</f>
        <v>0</v>
      </c>
      <c r="C29" s="1">
        <v>44</v>
      </c>
    </row>
    <row r="30" spans="1:5">
      <c r="A30" t="str">
        <f ca="1">IF(OR(B30=$A$46,B30=0),"",OFFSET(Tabla!$A$1,$C30,$A$2))</f>
        <v/>
      </c>
      <c r="B30">
        <f ca="1">OFFSET(Tabla!$A$1,C30,$B$2)</f>
        <v>0</v>
      </c>
      <c r="C30" s="1">
        <v>45</v>
      </c>
    </row>
    <row r="31" spans="1:5">
      <c r="A31" t="str">
        <f ca="1">IF(OR(B31=$A$46,B31=0),"",OFFSET(Tabla!$A$1,$C31,$A$2))</f>
        <v/>
      </c>
      <c r="B31">
        <f ca="1">OFFSET(Tabla!$A$1,C31,$B$2)</f>
        <v>0</v>
      </c>
      <c r="C31" s="1">
        <v>46</v>
      </c>
    </row>
    <row r="32" spans="1:5">
      <c r="A32" t="str">
        <f ca="1">IF(OR(B32=$A$46,B32=0),"",OFFSET(Tabla!$A$1,$C32,$A$2))</f>
        <v/>
      </c>
      <c r="B32">
        <f ca="1">OFFSET(Tabla!$A$1,C32,$B$2)</f>
        <v>0</v>
      </c>
      <c r="C32" s="1">
        <v>47</v>
      </c>
    </row>
    <row r="33" spans="1:3">
      <c r="A33" t="str">
        <f ca="1">IF(OR(B33=$A$46,B33=0),"",OFFSET(Tabla!$A$1,$C33,$A$2))</f>
        <v/>
      </c>
      <c r="B33">
        <f ca="1">OFFSET(Tabla!$A$1,C33,$B$2)</f>
        <v>0</v>
      </c>
      <c r="C33" s="1">
        <v>48</v>
      </c>
    </row>
    <row r="34" spans="1:3">
      <c r="A34" t="str">
        <f ca="1">IF(OR(B34=$A$46,B34=0),"",OFFSET(Tabla!$A$1,$C34,$A$2))</f>
        <v/>
      </c>
      <c r="B34">
        <f ca="1">OFFSET(Tabla!$A$1,C34,$B$2)</f>
        <v>0</v>
      </c>
      <c r="C34" s="1">
        <v>49</v>
      </c>
    </row>
    <row r="35" spans="1:3">
      <c r="A35" t="str">
        <f ca="1">IF(OR(B35=$A$46,B35=0),"",OFFSET(Tabla!$A$1,$C35,$A$2))</f>
        <v/>
      </c>
      <c r="B35">
        <f ca="1">OFFSET(Tabla!$A$1,C35,$B$2)</f>
        <v>0</v>
      </c>
      <c r="C35" s="1">
        <v>50</v>
      </c>
    </row>
    <row r="36" spans="1:3">
      <c r="A36" t="str">
        <f ca="1">IF(OR(B36=$A$46,B36=0),"",OFFSET(Tabla!$A$1,$C36,$A$2))</f>
        <v/>
      </c>
      <c r="B36">
        <f ca="1">OFFSET(Tabla!$A$1,C36,$B$2)</f>
        <v>0</v>
      </c>
      <c r="C36" s="1">
        <v>51</v>
      </c>
    </row>
    <row r="37" spans="1:3">
      <c r="A37" t="str">
        <f ca="1">IF(OR(B37=$A$46,B37=0),"",OFFSET(Tabla!$A$1,$C37,$A$2))</f>
        <v/>
      </c>
      <c r="B37">
        <f ca="1">OFFSET(Tabla!$A$1,C37,$B$2)</f>
        <v>0</v>
      </c>
      <c r="C37" s="1">
        <v>52</v>
      </c>
    </row>
    <row r="38" spans="1:3">
      <c r="A38" t="str">
        <f ca="1">IF(OR(B38=$A$46,B38=0),"",OFFSET(Tabla!$A$1,$C38,$A$2))</f>
        <v/>
      </c>
      <c r="B38">
        <f ca="1">OFFSET(Tabla!$A$1,C38,$B$2)</f>
        <v>0</v>
      </c>
      <c r="C38" s="1">
        <v>53</v>
      </c>
    </row>
    <row r="39" spans="1:3">
      <c r="A39" t="str">
        <f ca="1">IF(OR(B39=$A$46,B39=0),"",OFFSET(Tabla!$A$1,$C39,$A$2))</f>
        <v/>
      </c>
      <c r="B39">
        <f ca="1">OFFSET(Tabla!$A$1,C39,$B$2)</f>
        <v>0</v>
      </c>
      <c r="C39" s="1">
        <v>54</v>
      </c>
    </row>
    <row r="40" spans="1:3">
      <c r="A40" t="str">
        <f ca="1">IF(OR(B40=$A$46,B40=0),"",OFFSET(Tabla!$A$1,$C40,$A$2))</f>
        <v/>
      </c>
      <c r="B40">
        <f ca="1">OFFSET(Tabla!$A$1,C40,$B$2)</f>
        <v>0</v>
      </c>
      <c r="C40" s="1">
        <v>55</v>
      </c>
    </row>
    <row r="41" spans="1:3">
      <c r="A41" t="str">
        <f ca="1">IF(OR(B41=$A$46,B41=0),"",OFFSET(Tabla!$A$1,$C41,$A$2))</f>
        <v/>
      </c>
      <c r="B41">
        <f ca="1">OFFSET(Tabla!$A$1,C41,$B$2)</f>
        <v>0</v>
      </c>
      <c r="C41" s="1">
        <v>56</v>
      </c>
    </row>
    <row r="42" spans="1:3">
      <c r="A42" t="str">
        <f ca="1">IF(OR(B42=$A$46,B42=0),"",OFFSET(Tabla!$A$1,$C42,$A$2))</f>
        <v/>
      </c>
      <c r="B42">
        <f ca="1">OFFSET(Tabla!$A$1,C42,$B$2)</f>
        <v>0</v>
      </c>
      <c r="C42" s="1">
        <v>57</v>
      </c>
    </row>
    <row r="43" spans="1:3">
      <c r="A43" t="str">
        <f ca="1">IF(OR(B43=$A$46,B43=0),"",OFFSET(Tabla!$A$1,$C43,$A$2))</f>
        <v/>
      </c>
      <c r="B43">
        <f ca="1">OFFSET(Tabla!$A$1,C43,$B$2)</f>
        <v>0</v>
      </c>
      <c r="C43" s="1">
        <v>58</v>
      </c>
    </row>
    <row r="44" spans="1:3">
      <c r="A44" t="str">
        <f ca="1">IF(OR(B44=$A$46,B44=0),"",OFFSET(Tabla!$A$1,$C44,$A$2))</f>
        <v/>
      </c>
      <c r="B44">
        <f ca="1">OFFSET(Tabla!$A$1,C44,$B$2)</f>
        <v>0</v>
      </c>
      <c r="C44" s="1">
        <v>59</v>
      </c>
    </row>
    <row r="45" spans="1:3">
      <c r="A45" t="str">
        <f ca="1">IF(OR(B45=$A$46,B45=0),"",OFFSET(Tabla!$A$1,$C45,$A$2))</f>
        <v/>
      </c>
      <c r="B45">
        <f ca="1">OFFSET(Tabla!$A$1,C45,$B$2)</f>
        <v>0</v>
      </c>
      <c r="C45" s="1">
        <v>60</v>
      </c>
    </row>
    <row r="46" spans="1:3">
      <c r="A46" t="s">
        <v>9</v>
      </c>
    </row>
    <row r="599" spans="1:2">
      <c r="A599" s="8" t="s">
        <v>4</v>
      </c>
      <c r="B599" s="8" t="s">
        <v>36</v>
      </c>
    </row>
    <row r="600" spans="1:2">
      <c r="A600" s="8" t="s">
        <v>37</v>
      </c>
      <c r="B600" s="8" t="s">
        <v>38</v>
      </c>
    </row>
    <row r="601" spans="1:2">
      <c r="A601" s="8" t="s">
        <v>39</v>
      </c>
      <c r="B601" s="8" t="s">
        <v>40</v>
      </c>
    </row>
    <row r="602" spans="1:2">
      <c r="A602" s="8" t="s">
        <v>67</v>
      </c>
      <c r="B602" s="8" t="s">
        <v>40</v>
      </c>
    </row>
    <row r="603" spans="1:2">
      <c r="A603" s="8" t="s">
        <v>41</v>
      </c>
      <c r="B603" s="8" t="s">
        <v>38</v>
      </c>
    </row>
    <row r="604" spans="1:2">
      <c r="A604" s="8" t="s">
        <v>42</v>
      </c>
      <c r="B604" s="8" t="s">
        <v>38</v>
      </c>
    </row>
    <row r="605" spans="1:2">
      <c r="A605" s="8" t="s">
        <v>43</v>
      </c>
      <c r="B605" s="8" t="s">
        <v>40</v>
      </c>
    </row>
    <row r="606" spans="1:2">
      <c r="A606" s="8" t="s">
        <v>44</v>
      </c>
      <c r="B606" s="8" t="s">
        <v>45</v>
      </c>
    </row>
    <row r="607" spans="1:2">
      <c r="A607" s="8" t="s">
        <v>46</v>
      </c>
      <c r="B607" s="8" t="s">
        <v>38</v>
      </c>
    </row>
    <row r="608" spans="1:2">
      <c r="A608" s="8" t="s">
        <v>57</v>
      </c>
      <c r="B608" s="8" t="s">
        <v>38</v>
      </c>
    </row>
    <row r="609" spans="1:2">
      <c r="A609" s="8" t="s">
        <v>47</v>
      </c>
      <c r="B609" s="8" t="s">
        <v>38</v>
      </c>
    </row>
    <row r="610" spans="1:2">
      <c r="A610" s="8" t="s">
        <v>48</v>
      </c>
      <c r="B610" s="8" t="s">
        <v>38</v>
      </c>
    </row>
    <row r="611" spans="1:2">
      <c r="A611" s="8" t="s">
        <v>49</v>
      </c>
      <c r="B611" s="8" t="s">
        <v>40</v>
      </c>
    </row>
    <row r="612" spans="1:2">
      <c r="A612" s="8" t="s">
        <v>63</v>
      </c>
      <c r="B612" s="8" t="s">
        <v>40</v>
      </c>
    </row>
    <row r="613" spans="1:2">
      <c r="A613" s="8" t="s">
        <v>67</v>
      </c>
      <c r="B613" s="8" t="s">
        <v>40</v>
      </c>
    </row>
    <row r="614" spans="1:2">
      <c r="A614" s="8" t="s">
        <v>70</v>
      </c>
      <c r="B614" s="8" t="s">
        <v>40</v>
      </c>
    </row>
    <row r="615" spans="1:2">
      <c r="A615" s="8" t="s">
        <v>68</v>
      </c>
      <c r="B615" s="8" t="s">
        <v>40</v>
      </c>
    </row>
    <row r="616" spans="1:2">
      <c r="A616" s="8" t="s">
        <v>69</v>
      </c>
      <c r="B616" s="8" t="s">
        <v>45</v>
      </c>
    </row>
    <row r="617" spans="1:2">
      <c r="A617" s="8" t="s">
        <v>66</v>
      </c>
      <c r="B617" s="8" t="s">
        <v>45</v>
      </c>
    </row>
    <row r="618" spans="1:2">
      <c r="A618" s="8" t="s">
        <v>65</v>
      </c>
      <c r="B618" s="8" t="s">
        <v>45</v>
      </c>
    </row>
    <row r="619" spans="1:2">
      <c r="A619" s="8" t="s">
        <v>62</v>
      </c>
      <c r="B619" s="8" t="s">
        <v>40</v>
      </c>
    </row>
    <row r="620" spans="1:2">
      <c r="A620" s="8" t="s">
        <v>59</v>
      </c>
      <c r="B620" s="8" t="s">
        <v>45</v>
      </c>
    </row>
    <row r="621" spans="1:2">
      <c r="A621" s="8" t="s">
        <v>71</v>
      </c>
      <c r="B621" s="8" t="s">
        <v>72</v>
      </c>
    </row>
    <row r="622" spans="1:2">
      <c r="A622" s="8" t="s">
        <v>50</v>
      </c>
      <c r="B622" s="8" t="s">
        <v>38</v>
      </c>
    </row>
    <row r="623" spans="1:2">
      <c r="A623" s="8" t="s">
        <v>73</v>
      </c>
      <c r="B623" s="8" t="s">
        <v>38</v>
      </c>
    </row>
    <row r="624" spans="1:2">
      <c r="A624" s="8" t="s">
        <v>74</v>
      </c>
      <c r="B624" s="8" t="s">
        <v>38</v>
      </c>
    </row>
    <row r="625" spans="1:2">
      <c r="A625" s="8" t="s">
        <v>51</v>
      </c>
      <c r="B625" s="8" t="s">
        <v>38</v>
      </c>
    </row>
    <row r="626" spans="1:2">
      <c r="A626" s="8" t="s">
        <v>52</v>
      </c>
      <c r="B626" s="8" t="s">
        <v>38</v>
      </c>
    </row>
    <row r="627" spans="1:2">
      <c r="A627" s="8" t="s">
        <v>61</v>
      </c>
      <c r="B627" s="8" t="s">
        <v>40</v>
      </c>
    </row>
    <row r="628" spans="1:2">
      <c r="A628" s="8" t="s">
        <v>64</v>
      </c>
      <c r="B628" s="8" t="s">
        <v>45</v>
      </c>
    </row>
    <row r="629" spans="1:2">
      <c r="A629" s="8" t="s">
        <v>53</v>
      </c>
      <c r="B629" s="8" t="s">
        <v>45</v>
      </c>
    </row>
    <row r="630" spans="1:2">
      <c r="A630" s="8" t="s">
        <v>60</v>
      </c>
      <c r="B630" s="8" t="s">
        <v>40</v>
      </c>
    </row>
    <row r="631" spans="1:2">
      <c r="A631" s="8" t="s">
        <v>54</v>
      </c>
      <c r="B631" s="8" t="s">
        <v>40</v>
      </c>
    </row>
    <row r="632" spans="1:2">
      <c r="A632" s="8" t="s">
        <v>58</v>
      </c>
      <c r="B632" s="8" t="s">
        <v>45</v>
      </c>
    </row>
    <row r="633" spans="1:2">
      <c r="A633" s="8" t="s">
        <v>123</v>
      </c>
      <c r="B633" s="8" t="s">
        <v>38</v>
      </c>
    </row>
    <row r="634" spans="1:2">
      <c r="A634" s="8" t="s">
        <v>55</v>
      </c>
      <c r="B634" s="8" t="s">
        <v>40</v>
      </c>
    </row>
    <row r="635" spans="1:2">
      <c r="A635" s="8" t="s">
        <v>56</v>
      </c>
      <c r="B635" s="8" t="s">
        <v>38</v>
      </c>
    </row>
    <row r="636" spans="1:2">
      <c r="A636" s="8" t="s">
        <v>75</v>
      </c>
      <c r="B636" s="8" t="s">
        <v>38</v>
      </c>
    </row>
    <row r="637" spans="1:2">
      <c r="A637" s="8" t="s">
        <v>76</v>
      </c>
      <c r="B637" s="8" t="s">
        <v>45</v>
      </c>
    </row>
    <row r="638" spans="1:2">
      <c r="A638" s="8" t="s">
        <v>77</v>
      </c>
      <c r="B638" s="8" t="s">
        <v>38</v>
      </c>
    </row>
    <row r="639" spans="1:2">
      <c r="A639" s="8" t="s">
        <v>78</v>
      </c>
      <c r="B639" s="8" t="s">
        <v>45</v>
      </c>
    </row>
    <row r="640" spans="1:2">
      <c r="A640" s="8" t="s">
        <v>79</v>
      </c>
      <c r="B640" s="8" t="s">
        <v>38</v>
      </c>
    </row>
    <row r="641" spans="1:2">
      <c r="A641" s="8" t="s">
        <v>125</v>
      </c>
      <c r="B641" s="8" t="s">
        <v>126</v>
      </c>
    </row>
  </sheetData>
  <phoneticPr fontId="2" type="noConversion"/>
  <pageMargins left="0.75" right="0.75" top="1" bottom="1" header="0" footer="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P355"/>
  <sheetViews>
    <sheetView showGridLines="0" topLeftCell="A8" zoomScale="70" zoomScaleNormal="70" zoomScaleSheetLayoutView="85" workbookViewId="0">
      <selection activeCell="D30" sqref="D30"/>
    </sheetView>
  </sheetViews>
  <sheetFormatPr baseColWidth="10" defaultColWidth="11.42578125" defaultRowHeight="11.25"/>
  <cols>
    <col min="1" max="1" width="26" style="11" bestFit="1" customWidth="1"/>
    <col min="2" max="5" width="34.7109375" style="11" bestFit="1" customWidth="1"/>
    <col min="6" max="6" width="23.42578125" style="11" bestFit="1" customWidth="1"/>
    <col min="7" max="10" width="15" style="11" bestFit="1" customWidth="1"/>
    <col min="11" max="11" width="23.140625" style="11" bestFit="1" customWidth="1"/>
    <col min="12" max="14" width="27.42578125" style="11" bestFit="1" customWidth="1"/>
    <col min="15" max="15" width="11.42578125" style="11"/>
    <col min="16" max="16" width="0" style="11" hidden="1" customWidth="1"/>
    <col min="17" max="16384" width="11.42578125" style="11"/>
  </cols>
  <sheetData>
    <row r="1" spans="1:16" s="5" customFormat="1" ht="35.25">
      <c r="A1" s="3">
        <f>IF(B9="(Todas)",B3,B9)</f>
        <v>0</v>
      </c>
      <c r="B1" s="4" t="s">
        <v>275</v>
      </c>
      <c r="C1" s="4"/>
      <c r="D1" s="4"/>
      <c r="E1" s="4"/>
      <c r="F1" s="4"/>
      <c r="G1" s="4"/>
      <c r="H1" s="4"/>
      <c r="I1" s="4"/>
    </row>
    <row r="2" spans="1:16" s="5" customFormat="1" ht="27">
      <c r="A2" s="6" t="s">
        <v>33</v>
      </c>
      <c r="B2" s="12" t="str">
        <f>CONCATENATE(A2,A1,A3)</f>
        <v>REPORTE DE CONSUMOS 0 DE 2024</v>
      </c>
      <c r="C2" s="7"/>
      <c r="D2" s="7"/>
      <c r="E2" s="7"/>
      <c r="F2" s="7"/>
      <c r="G2" s="7"/>
      <c r="H2" s="7"/>
      <c r="I2" s="7"/>
    </row>
    <row r="3" spans="1:16" s="5" customFormat="1">
      <c r="A3" s="6" t="s">
        <v>124</v>
      </c>
      <c r="B3" s="6"/>
    </row>
    <row r="4" spans="1:16" s="5" customFormat="1">
      <c r="A4" s="6"/>
      <c r="B4" s="6" t="s">
        <v>13</v>
      </c>
      <c r="C4" s="6" t="s">
        <v>20</v>
      </c>
    </row>
    <row r="5" spans="1:16" s="5" customFormat="1"/>
    <row r="6" spans="1:16" s="5" customFormat="1"/>
    <row r="7" spans="1:16" s="5" customFormat="1"/>
    <row r="8" spans="1:16" s="9" customFormat="1" ht="14.25">
      <c r="A8" s="8"/>
      <c r="B8" s="8"/>
    </row>
    <row r="9" spans="1:16" s="9" customFormat="1" ht="14.25">
      <c r="A9"/>
      <c r="B9"/>
    </row>
    <row r="10" spans="1:16" s="10" customFormat="1" ht="14.25"/>
    <row r="11" spans="1:16" s="9" customFormat="1" ht="14.25">
      <c r="A11" s="64"/>
      <c r="B11" s="64"/>
      <c r="C11" s="64"/>
      <c r="D11" s="64"/>
      <c r="E11" s="64"/>
      <c r="F11" s="64"/>
      <c r="G11" s="64" t="s">
        <v>4</v>
      </c>
      <c r="H11" s="64" t="s">
        <v>31</v>
      </c>
      <c r="I11" s="64"/>
      <c r="J11" s="64"/>
      <c r="K11" s="64"/>
      <c r="L11" s="64"/>
      <c r="M11"/>
      <c r="N11"/>
    </row>
    <row r="12" spans="1:16" s="9" customFormat="1" ht="15">
      <c r="A12" s="64"/>
      <c r="B12" s="64"/>
      <c r="C12" s="64"/>
      <c r="D12" s="64"/>
      <c r="E12" s="64"/>
      <c r="F12" s="64"/>
      <c r="G12" s="24" t="s">
        <v>40</v>
      </c>
      <c r="H12" s="25"/>
      <c r="I12" s="24" t="s">
        <v>38</v>
      </c>
      <c r="J12" s="25"/>
      <c r="K12" s="60" t="s">
        <v>32</v>
      </c>
      <c r="L12" s="60" t="s">
        <v>35</v>
      </c>
      <c r="M12"/>
      <c r="N12"/>
    </row>
    <row r="13" spans="1:16" s="9" customFormat="1" ht="15">
      <c r="A13" s="26" t="s">
        <v>7</v>
      </c>
      <c r="B13" s="52" t="s">
        <v>134</v>
      </c>
      <c r="C13" s="52" t="s">
        <v>138</v>
      </c>
      <c r="D13" s="52" t="s">
        <v>136</v>
      </c>
      <c r="E13" s="27" t="s">
        <v>10</v>
      </c>
      <c r="F13" s="52" t="s">
        <v>8</v>
      </c>
      <c r="G13" s="28" t="s">
        <v>5</v>
      </c>
      <c r="H13" s="27" t="s">
        <v>34</v>
      </c>
      <c r="I13" s="28" t="s">
        <v>5</v>
      </c>
      <c r="J13" s="27" t="s">
        <v>34</v>
      </c>
      <c r="K13" s="62"/>
      <c r="L13" s="62"/>
      <c r="M13"/>
      <c r="N13"/>
    </row>
    <row r="14" spans="1:16" s="9" customFormat="1" ht="14.25">
      <c r="A14" s="29" t="s">
        <v>277</v>
      </c>
      <c r="B14" s="30" t="s">
        <v>166</v>
      </c>
      <c r="C14" s="30" t="s">
        <v>11</v>
      </c>
      <c r="D14" s="30" t="s">
        <v>144</v>
      </c>
      <c r="E14" s="30" t="s">
        <v>280</v>
      </c>
      <c r="F14" s="30" t="s">
        <v>153</v>
      </c>
      <c r="G14" s="31">
        <v>99.428999999999988</v>
      </c>
      <c r="H14" s="32">
        <v>1623096.89322</v>
      </c>
      <c r="I14" s="50">
        <v>85.114999999999995</v>
      </c>
      <c r="J14" s="32">
        <v>911146.71235000005</v>
      </c>
      <c r="K14" s="33">
        <v>184.54399999999998</v>
      </c>
      <c r="L14" s="34">
        <v>2534243.6055700001</v>
      </c>
      <c r="M14"/>
      <c r="N14"/>
      <c r="P14" s="9" t="str">
        <f>+A14</f>
        <v>01 AL 12 FEBRERO</v>
      </c>
    </row>
    <row r="15" spans="1:16" s="9" customFormat="1" ht="14.25">
      <c r="A15" s="53"/>
      <c r="B15" s="61"/>
      <c r="C15" s="61"/>
      <c r="D15" s="61"/>
      <c r="E15" s="61"/>
      <c r="F15" s="54" t="s">
        <v>157</v>
      </c>
      <c r="G15" s="55">
        <v>20.14</v>
      </c>
      <c r="H15" s="56">
        <v>328768.9852</v>
      </c>
      <c r="I15" s="57">
        <v>11.667999999999999</v>
      </c>
      <c r="J15" s="56">
        <v>124904.65651999999</v>
      </c>
      <c r="K15" s="58">
        <v>31.808</v>
      </c>
      <c r="L15" s="59">
        <v>453673.64171999996</v>
      </c>
      <c r="M15"/>
      <c r="N15"/>
      <c r="P15" s="9">
        <f t="shared" ref="P15:P38" si="0">+A15</f>
        <v>0</v>
      </c>
    </row>
    <row r="16" spans="1:16" s="9" customFormat="1" ht="14.25">
      <c r="A16" s="29" t="s">
        <v>276</v>
      </c>
      <c r="B16" s="30" t="s">
        <v>166</v>
      </c>
      <c r="C16" s="30" t="s">
        <v>11</v>
      </c>
      <c r="D16" s="30" t="s">
        <v>144</v>
      </c>
      <c r="E16" s="30" t="s">
        <v>279</v>
      </c>
      <c r="F16" s="30" t="s">
        <v>153</v>
      </c>
      <c r="G16" s="31">
        <v>26.756</v>
      </c>
      <c r="H16" s="32">
        <v>434022.18644000008</v>
      </c>
      <c r="I16" s="50">
        <v>51.921000000000006</v>
      </c>
      <c r="J16" s="32">
        <v>553546.39571999991</v>
      </c>
      <c r="K16" s="33">
        <v>78.677000000000007</v>
      </c>
      <c r="L16" s="34">
        <v>987568.58215999999</v>
      </c>
      <c r="M16"/>
      <c r="N16"/>
      <c r="P16" s="9" t="str">
        <f t="shared" si="0"/>
        <v xml:space="preserve">28 AL 31 ENERO </v>
      </c>
    </row>
    <row r="17" spans="1:16" ht="14.25">
      <c r="A17" s="53"/>
      <c r="B17" s="61"/>
      <c r="C17" s="61"/>
      <c r="D17" s="61"/>
      <c r="E17" s="61"/>
      <c r="F17" s="54" t="s">
        <v>157</v>
      </c>
      <c r="G17" s="55">
        <v>18.872</v>
      </c>
      <c r="H17" s="56">
        <v>306131.96928000002</v>
      </c>
      <c r="I17" s="57"/>
      <c r="J17" s="56"/>
      <c r="K17" s="58">
        <v>18.872</v>
      </c>
      <c r="L17" s="59">
        <v>306131.96928000002</v>
      </c>
      <c r="M17"/>
      <c r="N17"/>
      <c r="P17" s="11">
        <f t="shared" si="0"/>
        <v>0</v>
      </c>
    </row>
    <row r="18" spans="1:16" ht="15">
      <c r="A18" s="35" t="s">
        <v>9</v>
      </c>
      <c r="B18" s="36"/>
      <c r="C18" s="36"/>
      <c r="D18" s="36"/>
      <c r="E18" s="36"/>
      <c r="F18" s="36"/>
      <c r="G18" s="37">
        <v>165.197</v>
      </c>
      <c r="H18" s="38">
        <v>2692020.0341400001</v>
      </c>
      <c r="I18" s="51">
        <v>148.70400000000001</v>
      </c>
      <c r="J18" s="38">
        <v>1589597.7645899998</v>
      </c>
      <c r="K18" s="39">
        <v>313.90100000000001</v>
      </c>
      <c r="L18" s="40">
        <v>4281617.7987299999</v>
      </c>
      <c r="M18"/>
      <c r="N18"/>
      <c r="P18" s="11" t="str">
        <f t="shared" si="0"/>
        <v>Total general</v>
      </c>
    </row>
    <row r="19" spans="1:16" ht="12.7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P19" s="11">
        <f t="shared" si="0"/>
        <v>0</v>
      </c>
    </row>
    <row r="20" spans="1:16" ht="12.7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P20" s="11">
        <f t="shared" si="0"/>
        <v>0</v>
      </c>
    </row>
    <row r="21" spans="1:16" ht="12.7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P21" s="11">
        <f t="shared" si="0"/>
        <v>0</v>
      </c>
    </row>
    <row r="22" spans="1:16" ht="12.7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P22" s="11">
        <f t="shared" si="0"/>
        <v>0</v>
      </c>
    </row>
    <row r="23" spans="1:16" ht="12.7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P23" s="11">
        <f t="shared" si="0"/>
        <v>0</v>
      </c>
    </row>
    <row r="24" spans="1:16" ht="12.7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P24" s="11">
        <f t="shared" si="0"/>
        <v>0</v>
      </c>
    </row>
    <row r="25" spans="1:16" ht="12.7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P25" s="11">
        <f t="shared" si="0"/>
        <v>0</v>
      </c>
    </row>
    <row r="26" spans="1:16" ht="12.7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P26" s="11">
        <f t="shared" si="0"/>
        <v>0</v>
      </c>
    </row>
    <row r="27" spans="1:16" ht="12.7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P27" s="11">
        <f t="shared" si="0"/>
        <v>0</v>
      </c>
    </row>
    <row r="28" spans="1:16" ht="12.7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P28" s="11">
        <f t="shared" si="0"/>
        <v>0</v>
      </c>
    </row>
    <row r="29" spans="1:16" ht="12.7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P29" s="11">
        <f t="shared" si="0"/>
        <v>0</v>
      </c>
    </row>
    <row r="30" spans="1:16" ht="12.7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P30" s="11">
        <f t="shared" si="0"/>
        <v>0</v>
      </c>
    </row>
    <row r="31" spans="1:16" ht="12.7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P31" s="11">
        <f t="shared" si="0"/>
        <v>0</v>
      </c>
    </row>
    <row r="32" spans="1:16" ht="12.7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P32" s="11">
        <f t="shared" si="0"/>
        <v>0</v>
      </c>
    </row>
    <row r="33" spans="1:16" ht="12.7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P33" s="11">
        <f t="shared" si="0"/>
        <v>0</v>
      </c>
    </row>
    <row r="34" spans="1:16" ht="12.7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P34" s="11">
        <f t="shared" si="0"/>
        <v>0</v>
      </c>
    </row>
    <row r="35" spans="1:16" ht="12.7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P35" s="11">
        <f t="shared" si="0"/>
        <v>0</v>
      </c>
    </row>
    <row r="36" spans="1:16" ht="12.7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P36" s="11">
        <f t="shared" si="0"/>
        <v>0</v>
      </c>
    </row>
    <row r="37" spans="1:16" ht="12.7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P37" s="11">
        <f t="shared" si="0"/>
        <v>0</v>
      </c>
    </row>
    <row r="38" spans="1:16" ht="12.7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P38" s="11">
        <f t="shared" si="0"/>
        <v>0</v>
      </c>
    </row>
    <row r="39" spans="1:16" ht="12.75">
      <c r="A39"/>
      <c r="B39"/>
      <c r="C39"/>
      <c r="D39"/>
      <c r="E39"/>
      <c r="F39"/>
      <c r="G39"/>
      <c r="H39"/>
      <c r="I39"/>
      <c r="J39"/>
      <c r="K39"/>
      <c r="L39"/>
      <c r="M39"/>
      <c r="N39"/>
    </row>
    <row r="40" spans="1:16" ht="12.75">
      <c r="A40"/>
      <c r="B40"/>
      <c r="C40"/>
      <c r="D40"/>
      <c r="E40"/>
      <c r="F40"/>
      <c r="G40"/>
      <c r="H40"/>
      <c r="I40"/>
      <c r="J40"/>
      <c r="K40"/>
      <c r="L40"/>
      <c r="M40"/>
      <c r="N40"/>
    </row>
    <row r="41" spans="1:16" ht="12.75">
      <c r="A41"/>
      <c r="B41"/>
      <c r="C41"/>
      <c r="D41"/>
      <c r="E41"/>
      <c r="F41"/>
      <c r="G41"/>
      <c r="H41"/>
      <c r="I41"/>
      <c r="J41"/>
      <c r="K41"/>
      <c r="L41"/>
      <c r="M41"/>
      <c r="N41"/>
    </row>
    <row r="42" spans="1:16" ht="12.75">
      <c r="A42"/>
      <c r="B42"/>
      <c r="C42"/>
      <c r="D42"/>
      <c r="E42"/>
      <c r="F42"/>
      <c r="G42"/>
      <c r="H42"/>
      <c r="I42"/>
      <c r="J42"/>
      <c r="K42"/>
      <c r="L42"/>
      <c r="M42"/>
      <c r="N42"/>
    </row>
    <row r="43" spans="1:16" ht="12.75">
      <c r="A43"/>
      <c r="B43"/>
      <c r="C43"/>
      <c r="D43"/>
      <c r="E43"/>
      <c r="F43"/>
      <c r="G43"/>
      <c r="H43"/>
      <c r="I43"/>
      <c r="J43"/>
      <c r="K43"/>
      <c r="L43"/>
      <c r="M43"/>
      <c r="N43"/>
    </row>
    <row r="44" spans="1:16" ht="12.75">
      <c r="A44"/>
      <c r="B44"/>
      <c r="C44"/>
      <c r="D44"/>
      <c r="E44"/>
      <c r="F44"/>
      <c r="G44"/>
      <c r="H44"/>
      <c r="I44"/>
      <c r="J44"/>
      <c r="K44"/>
      <c r="L44"/>
      <c r="M44"/>
      <c r="N44"/>
    </row>
    <row r="45" spans="1:16" ht="12.75">
      <c r="A45"/>
      <c r="B45"/>
      <c r="C45"/>
      <c r="D45"/>
      <c r="E45"/>
      <c r="F45"/>
      <c r="G45"/>
      <c r="H45"/>
      <c r="I45"/>
      <c r="J45"/>
      <c r="K45"/>
      <c r="L45"/>
      <c r="M45"/>
      <c r="N45"/>
    </row>
    <row r="46" spans="1:16" ht="12.75">
      <c r="A46"/>
      <c r="B46"/>
      <c r="C46"/>
      <c r="D46"/>
      <c r="E46"/>
      <c r="F46"/>
      <c r="G46"/>
      <c r="H46"/>
      <c r="I46"/>
      <c r="J46"/>
      <c r="K46"/>
      <c r="L46"/>
      <c r="M46"/>
      <c r="N46"/>
    </row>
    <row r="47" spans="1:16" ht="12.75">
      <c r="A47"/>
      <c r="B47"/>
      <c r="C47"/>
      <c r="D47"/>
      <c r="E47"/>
      <c r="F47"/>
      <c r="G47"/>
      <c r="H47"/>
      <c r="I47"/>
      <c r="J47"/>
      <c r="K47"/>
      <c r="L47"/>
      <c r="M47"/>
      <c r="N47"/>
    </row>
    <row r="48" spans="1:16" ht="12.75">
      <c r="A48"/>
      <c r="B48"/>
      <c r="C48"/>
      <c r="D48"/>
      <c r="E48"/>
      <c r="F48"/>
      <c r="G48"/>
      <c r="H48"/>
      <c r="I48"/>
      <c r="J48"/>
      <c r="K48"/>
      <c r="L48"/>
      <c r="M48"/>
      <c r="N48"/>
    </row>
    <row r="49" spans="1:14" ht="12.75">
      <c r="A49"/>
      <c r="B49"/>
      <c r="C49"/>
      <c r="D49"/>
      <c r="E49"/>
      <c r="F49"/>
      <c r="G49"/>
      <c r="H49"/>
      <c r="I49"/>
      <c r="J49"/>
      <c r="K49"/>
      <c r="L49"/>
      <c r="M49"/>
      <c r="N49"/>
    </row>
    <row r="50" spans="1:14" ht="12.75">
      <c r="A50"/>
      <c r="B50"/>
      <c r="C50"/>
      <c r="D50"/>
      <c r="E50"/>
      <c r="F50"/>
      <c r="G50"/>
      <c r="H50"/>
      <c r="I50"/>
      <c r="J50"/>
      <c r="K50"/>
      <c r="L50"/>
      <c r="M50"/>
      <c r="N50"/>
    </row>
    <row r="51" spans="1:14" ht="12.75">
      <c r="A51"/>
      <c r="B51"/>
      <c r="C51"/>
      <c r="D51"/>
      <c r="E51"/>
      <c r="F51"/>
      <c r="G51"/>
      <c r="H51"/>
      <c r="I51"/>
      <c r="J51"/>
      <c r="K51"/>
      <c r="L51"/>
      <c r="M51"/>
      <c r="N51"/>
    </row>
    <row r="52" spans="1:14" ht="12.75">
      <c r="A52"/>
      <c r="B52"/>
      <c r="C52"/>
      <c r="D52"/>
      <c r="E52"/>
      <c r="F52"/>
      <c r="G52"/>
      <c r="H52"/>
      <c r="I52"/>
      <c r="J52"/>
      <c r="K52"/>
      <c r="L52"/>
      <c r="M52"/>
      <c r="N52"/>
    </row>
    <row r="53" spans="1:14" ht="12.75">
      <c r="A53"/>
      <c r="B53"/>
      <c r="C53"/>
      <c r="D53"/>
      <c r="E53"/>
      <c r="F53"/>
      <c r="G53"/>
      <c r="H53"/>
      <c r="I53"/>
      <c r="J53"/>
      <c r="K53"/>
      <c r="L53"/>
      <c r="M53"/>
      <c r="N53"/>
    </row>
    <row r="54" spans="1:14" ht="12.75">
      <c r="A54"/>
      <c r="B54"/>
      <c r="C54"/>
      <c r="D54"/>
      <c r="E54"/>
      <c r="F54"/>
      <c r="G54"/>
      <c r="H54"/>
      <c r="I54"/>
      <c r="J54"/>
      <c r="K54"/>
      <c r="L54"/>
      <c r="M54"/>
      <c r="N54"/>
    </row>
    <row r="55" spans="1:14" ht="12.75">
      <c r="A55"/>
      <c r="B55"/>
      <c r="C55"/>
      <c r="D55"/>
      <c r="E55"/>
      <c r="F55"/>
      <c r="G55"/>
      <c r="H55"/>
      <c r="I55"/>
      <c r="J55"/>
      <c r="K55"/>
      <c r="L55"/>
      <c r="M55"/>
      <c r="N55"/>
    </row>
    <row r="56" spans="1:14" ht="12.75">
      <c r="A56"/>
      <c r="B56"/>
      <c r="C56"/>
      <c r="D56"/>
      <c r="E56"/>
      <c r="F56"/>
      <c r="G56"/>
      <c r="H56"/>
      <c r="I56"/>
      <c r="J56"/>
      <c r="K56"/>
      <c r="L56"/>
      <c r="M56"/>
      <c r="N56"/>
    </row>
    <row r="57" spans="1:14" ht="12.75">
      <c r="A57"/>
      <c r="B57"/>
      <c r="C57"/>
      <c r="D57"/>
      <c r="E57"/>
      <c r="F57"/>
      <c r="G57"/>
      <c r="H57"/>
      <c r="I57"/>
      <c r="J57"/>
      <c r="K57"/>
      <c r="L57"/>
      <c r="M57"/>
      <c r="N57"/>
    </row>
    <row r="58" spans="1:14" ht="12.75">
      <c r="A58"/>
      <c r="B58"/>
      <c r="C58"/>
      <c r="D58"/>
      <c r="E58"/>
      <c r="F58"/>
      <c r="G58"/>
      <c r="H58"/>
      <c r="I58"/>
      <c r="J58"/>
      <c r="K58"/>
      <c r="L58"/>
      <c r="M58"/>
      <c r="N58"/>
    </row>
    <row r="59" spans="1:14" ht="12.75">
      <c r="A59"/>
      <c r="B59"/>
      <c r="C59"/>
      <c r="D59"/>
      <c r="E59"/>
      <c r="F59"/>
      <c r="G59"/>
      <c r="H59"/>
      <c r="I59"/>
      <c r="J59"/>
      <c r="K59"/>
      <c r="L59"/>
      <c r="M59"/>
      <c r="N59"/>
    </row>
    <row r="60" spans="1:14" ht="12.75">
      <c r="A60"/>
      <c r="B60"/>
      <c r="C60"/>
      <c r="D60"/>
      <c r="E60"/>
      <c r="F60"/>
      <c r="G60"/>
      <c r="H60"/>
      <c r="I60"/>
      <c r="J60"/>
      <c r="K60"/>
      <c r="L60"/>
      <c r="M60"/>
      <c r="N60"/>
    </row>
    <row r="61" spans="1:14" ht="12.75">
      <c r="A61"/>
      <c r="B61"/>
      <c r="C61"/>
      <c r="D61"/>
      <c r="E61"/>
      <c r="F61"/>
      <c r="G61"/>
      <c r="H61"/>
      <c r="I61"/>
      <c r="J61"/>
      <c r="K61"/>
      <c r="L61"/>
      <c r="M61"/>
      <c r="N61"/>
    </row>
    <row r="62" spans="1:14" ht="12.75">
      <c r="A62"/>
      <c r="B62"/>
      <c r="C62"/>
      <c r="D62"/>
      <c r="E62"/>
      <c r="F62"/>
      <c r="G62"/>
      <c r="H62"/>
      <c r="I62"/>
      <c r="J62"/>
      <c r="K62"/>
      <c r="L62"/>
      <c r="M62"/>
      <c r="N62"/>
    </row>
    <row r="63" spans="1:14" ht="12.75">
      <c r="A63"/>
      <c r="B63"/>
      <c r="C63"/>
      <c r="D63"/>
      <c r="E63"/>
      <c r="F63"/>
      <c r="G63"/>
      <c r="H63"/>
      <c r="I63"/>
      <c r="J63"/>
      <c r="K63"/>
      <c r="L63"/>
      <c r="M63"/>
      <c r="N63"/>
    </row>
    <row r="64" spans="1:14" ht="12.75">
      <c r="A64"/>
      <c r="B64"/>
      <c r="C64"/>
      <c r="D64"/>
      <c r="E64"/>
      <c r="F64"/>
      <c r="G64"/>
      <c r="H64"/>
      <c r="I64"/>
      <c r="J64"/>
      <c r="K64"/>
      <c r="L64"/>
      <c r="M64"/>
      <c r="N64"/>
    </row>
    <row r="65" spans="1:14" ht="12.75">
      <c r="A65"/>
      <c r="B65"/>
      <c r="C65"/>
      <c r="D65"/>
      <c r="E65"/>
      <c r="F65"/>
      <c r="G65"/>
      <c r="H65"/>
      <c r="I65"/>
      <c r="J65"/>
      <c r="K65"/>
      <c r="L65"/>
      <c r="M65"/>
      <c r="N65"/>
    </row>
    <row r="66" spans="1:14" ht="12.75">
      <c r="A66"/>
      <c r="B66"/>
      <c r="C66"/>
      <c r="D66"/>
      <c r="E66"/>
      <c r="F66"/>
      <c r="G66"/>
      <c r="H66"/>
      <c r="I66"/>
      <c r="J66"/>
      <c r="K66"/>
      <c r="L66"/>
      <c r="M66"/>
      <c r="N66"/>
    </row>
    <row r="67" spans="1:14" ht="12.75">
      <c r="A67"/>
      <c r="B67"/>
      <c r="C67"/>
      <c r="D67"/>
      <c r="E67"/>
      <c r="F67"/>
      <c r="G67"/>
      <c r="H67"/>
      <c r="I67"/>
      <c r="J67"/>
      <c r="K67"/>
      <c r="L67"/>
      <c r="M67"/>
      <c r="N67"/>
    </row>
    <row r="68" spans="1:14" ht="12.75">
      <c r="A68"/>
      <c r="B68"/>
      <c r="C68"/>
      <c r="D68"/>
      <c r="E68"/>
      <c r="F68"/>
      <c r="G68"/>
      <c r="H68"/>
      <c r="I68"/>
      <c r="J68"/>
      <c r="K68"/>
      <c r="L68"/>
      <c r="M68"/>
      <c r="N68"/>
    </row>
    <row r="69" spans="1:14" ht="12.75">
      <c r="A69"/>
      <c r="B69"/>
      <c r="C69"/>
      <c r="D69"/>
      <c r="E69"/>
      <c r="F69"/>
      <c r="G69"/>
      <c r="H69"/>
      <c r="I69"/>
      <c r="J69"/>
      <c r="K69"/>
      <c r="L69"/>
      <c r="M69"/>
      <c r="N69"/>
    </row>
    <row r="70" spans="1:14" ht="12.75">
      <c r="A70"/>
      <c r="B70"/>
      <c r="C70"/>
      <c r="D70"/>
      <c r="E70"/>
      <c r="F70"/>
      <c r="G70"/>
      <c r="H70"/>
      <c r="I70"/>
      <c r="J70"/>
      <c r="K70"/>
      <c r="L70"/>
      <c r="M70"/>
      <c r="N70"/>
    </row>
    <row r="71" spans="1:14" ht="12.75">
      <c r="A71"/>
      <c r="B71"/>
      <c r="C71"/>
      <c r="D71"/>
      <c r="E71"/>
      <c r="F71"/>
      <c r="G71"/>
      <c r="H71"/>
      <c r="I71"/>
      <c r="J71"/>
      <c r="K71"/>
      <c r="L71"/>
      <c r="M71"/>
      <c r="N71"/>
    </row>
    <row r="72" spans="1:14" ht="12.75">
      <c r="A72"/>
      <c r="B72"/>
      <c r="C72"/>
      <c r="D72"/>
      <c r="E72"/>
      <c r="F72"/>
      <c r="G72"/>
      <c r="H72"/>
      <c r="I72"/>
      <c r="J72"/>
      <c r="K72"/>
      <c r="L72"/>
      <c r="M72"/>
      <c r="N72"/>
    </row>
    <row r="73" spans="1:14" ht="12.75">
      <c r="A73"/>
      <c r="B73"/>
      <c r="C73"/>
      <c r="D73"/>
      <c r="E73"/>
      <c r="F73"/>
      <c r="G73"/>
      <c r="H73"/>
      <c r="I73"/>
      <c r="J73"/>
      <c r="K73"/>
      <c r="L73"/>
      <c r="M73"/>
      <c r="N73"/>
    </row>
    <row r="74" spans="1:14" ht="12.75">
      <c r="A74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14" ht="12.75">
      <c r="A75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 ht="12.75">
      <c r="A76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 ht="12.75">
      <c r="A77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 ht="12.75">
      <c r="A78"/>
      <c r="B78"/>
      <c r="C78"/>
      <c r="D78"/>
      <c r="E78"/>
      <c r="F78"/>
      <c r="G78"/>
      <c r="H78"/>
      <c r="I78"/>
      <c r="J78"/>
      <c r="K78"/>
      <c r="L78"/>
      <c r="M78"/>
      <c r="N78"/>
    </row>
    <row r="79" spans="1:14" ht="12.75">
      <c r="A79"/>
      <c r="B79"/>
      <c r="C79"/>
      <c r="D79"/>
      <c r="E79"/>
      <c r="F79"/>
      <c r="G79"/>
      <c r="H79"/>
      <c r="I79"/>
      <c r="J79"/>
      <c r="K79"/>
      <c r="L79"/>
      <c r="M79"/>
      <c r="N79"/>
    </row>
    <row r="80" spans="1:14" ht="12.75">
      <c r="A80"/>
      <c r="B80"/>
      <c r="C80"/>
      <c r="D80"/>
      <c r="E80"/>
      <c r="F80"/>
      <c r="G80"/>
      <c r="H80"/>
      <c r="I80"/>
      <c r="J80"/>
      <c r="K80"/>
      <c r="L80"/>
      <c r="M80"/>
      <c r="N80"/>
    </row>
    <row r="81" spans="1:14" ht="12.75">
      <c r="A81"/>
      <c r="B81"/>
      <c r="C81"/>
      <c r="D81"/>
      <c r="E81"/>
      <c r="F81"/>
      <c r="G81"/>
      <c r="H81"/>
      <c r="I81"/>
      <c r="J81"/>
      <c r="K81"/>
      <c r="L81"/>
      <c r="M81"/>
      <c r="N81"/>
    </row>
    <row r="82" spans="1:14" ht="12.75">
      <c r="A82"/>
      <c r="B82"/>
      <c r="C82"/>
      <c r="D82"/>
      <c r="E82"/>
      <c r="F82"/>
      <c r="G82"/>
      <c r="H82"/>
      <c r="I82"/>
      <c r="J82"/>
      <c r="K82"/>
      <c r="L82"/>
      <c r="M82"/>
      <c r="N82"/>
    </row>
    <row r="83" spans="1:14" ht="12.75">
      <c r="A83"/>
      <c r="B83"/>
      <c r="C83"/>
      <c r="D83"/>
      <c r="E83"/>
      <c r="F83"/>
      <c r="G83"/>
      <c r="H83"/>
      <c r="I83"/>
      <c r="J83"/>
      <c r="K83"/>
      <c r="L83"/>
      <c r="M83"/>
      <c r="N83"/>
    </row>
    <row r="84" spans="1:14" ht="12.75">
      <c r="A84"/>
      <c r="B84"/>
      <c r="C84"/>
      <c r="D84"/>
      <c r="E84"/>
      <c r="F84"/>
      <c r="G84"/>
      <c r="H84"/>
      <c r="I84"/>
      <c r="J84"/>
      <c r="K84"/>
      <c r="L84"/>
      <c r="M84"/>
      <c r="N84"/>
    </row>
    <row r="85" spans="1:14" ht="12.75">
      <c r="A85"/>
      <c r="B85"/>
      <c r="C85"/>
      <c r="D85"/>
      <c r="E85"/>
      <c r="F85"/>
      <c r="G85"/>
      <c r="H85"/>
      <c r="I85"/>
      <c r="J85"/>
      <c r="K85"/>
      <c r="L85"/>
      <c r="M85"/>
      <c r="N85"/>
    </row>
    <row r="86" spans="1:14" ht="12.75">
      <c r="A86"/>
      <c r="B86"/>
      <c r="C86"/>
      <c r="D86"/>
      <c r="E86"/>
      <c r="F86"/>
      <c r="G86"/>
      <c r="H86"/>
      <c r="I86"/>
      <c r="J86"/>
      <c r="K86"/>
      <c r="L86"/>
      <c r="M86"/>
      <c r="N86"/>
    </row>
    <row r="87" spans="1:14" ht="12.75">
      <c r="A87"/>
      <c r="B87"/>
      <c r="C87"/>
      <c r="D87"/>
      <c r="E87"/>
      <c r="F87"/>
      <c r="G87"/>
      <c r="H87"/>
      <c r="I87"/>
      <c r="J87"/>
      <c r="K87"/>
      <c r="L87"/>
      <c r="M87"/>
      <c r="N87"/>
    </row>
    <row r="88" spans="1:14" ht="12.75">
      <c r="A88"/>
      <c r="B88"/>
      <c r="C88"/>
      <c r="D88"/>
      <c r="E88"/>
      <c r="F88"/>
      <c r="G88"/>
      <c r="H88"/>
      <c r="I88"/>
      <c r="J88"/>
      <c r="K88"/>
      <c r="L88"/>
      <c r="M88"/>
      <c r="N88"/>
    </row>
    <row r="89" spans="1:14" ht="12.75">
      <c r="A89"/>
      <c r="B89"/>
      <c r="C89"/>
      <c r="D89"/>
      <c r="E89"/>
      <c r="F89"/>
      <c r="G89"/>
      <c r="H89"/>
      <c r="I89"/>
      <c r="J89"/>
      <c r="K89"/>
      <c r="L89"/>
      <c r="M89"/>
      <c r="N89"/>
    </row>
    <row r="90" spans="1:14" ht="12.75">
      <c r="A90"/>
      <c r="B90"/>
      <c r="C90"/>
      <c r="D90"/>
      <c r="E90"/>
      <c r="F90"/>
      <c r="G90"/>
      <c r="H90"/>
      <c r="I90"/>
      <c r="J90"/>
      <c r="K90"/>
      <c r="L90"/>
      <c r="M90"/>
      <c r="N90"/>
    </row>
    <row r="91" spans="1:14" ht="12.75">
      <c r="A91"/>
      <c r="B91"/>
      <c r="C91"/>
      <c r="D91"/>
      <c r="E91"/>
      <c r="F91"/>
      <c r="G91"/>
      <c r="H91"/>
      <c r="I91"/>
      <c r="J91"/>
      <c r="K91"/>
      <c r="L91"/>
      <c r="M91"/>
      <c r="N91"/>
    </row>
    <row r="92" spans="1:14" ht="12.75">
      <c r="A92"/>
      <c r="B92"/>
      <c r="C92"/>
      <c r="D92"/>
      <c r="E92"/>
      <c r="F92"/>
      <c r="G92"/>
      <c r="H92"/>
      <c r="I92"/>
      <c r="J92"/>
      <c r="K92"/>
      <c r="L92"/>
      <c r="M92"/>
      <c r="N92"/>
    </row>
    <row r="93" spans="1:14" ht="12.75">
      <c r="A93"/>
      <c r="B93"/>
      <c r="C93"/>
      <c r="D93"/>
      <c r="E93"/>
      <c r="F93"/>
      <c r="G93"/>
      <c r="H93"/>
      <c r="I93"/>
      <c r="J93"/>
      <c r="K93"/>
      <c r="L93"/>
      <c r="M93"/>
      <c r="N93"/>
    </row>
    <row r="94" spans="1:14" ht="12.75">
      <c r="A94"/>
      <c r="B94"/>
      <c r="C94"/>
      <c r="D94"/>
      <c r="E94"/>
      <c r="F94"/>
      <c r="G94"/>
      <c r="H94"/>
      <c r="I94"/>
      <c r="J94"/>
      <c r="K94"/>
      <c r="L94"/>
      <c r="M94"/>
      <c r="N94"/>
    </row>
    <row r="95" spans="1:14" ht="12.75">
      <c r="A95"/>
      <c r="B95"/>
      <c r="C95"/>
      <c r="D95"/>
      <c r="E95"/>
      <c r="F95"/>
      <c r="G95"/>
      <c r="H95"/>
      <c r="I95"/>
      <c r="J95"/>
      <c r="K95"/>
      <c r="L95"/>
      <c r="M95"/>
      <c r="N95"/>
    </row>
    <row r="96" spans="1:14" ht="12.75">
      <c r="A96"/>
      <c r="B96"/>
      <c r="C96"/>
      <c r="D96"/>
      <c r="E96"/>
      <c r="F96"/>
      <c r="G96"/>
      <c r="H96"/>
      <c r="I96"/>
      <c r="J96"/>
      <c r="K96"/>
      <c r="L96"/>
      <c r="M96"/>
      <c r="N96"/>
    </row>
    <row r="97" spans="1:14" ht="12.75">
      <c r="A97"/>
      <c r="B97"/>
      <c r="C97"/>
      <c r="D97"/>
      <c r="E97"/>
      <c r="F97"/>
      <c r="G97"/>
      <c r="H97"/>
      <c r="I97"/>
      <c r="J97"/>
      <c r="K97"/>
      <c r="L97"/>
      <c r="M97"/>
      <c r="N97"/>
    </row>
    <row r="98" spans="1:14" ht="12.75">
      <c r="A98"/>
      <c r="B98"/>
      <c r="C98"/>
      <c r="D98"/>
      <c r="E98"/>
      <c r="F98"/>
      <c r="G98"/>
      <c r="H98"/>
      <c r="I98"/>
      <c r="J98"/>
      <c r="K98"/>
      <c r="L98"/>
      <c r="M98"/>
      <c r="N98"/>
    </row>
    <row r="99" spans="1:14" ht="12.75">
      <c r="A99"/>
      <c r="B99"/>
      <c r="C99"/>
      <c r="D99"/>
      <c r="E99"/>
      <c r="F99"/>
      <c r="G99"/>
      <c r="H99"/>
      <c r="I99"/>
      <c r="J99"/>
      <c r="K99"/>
      <c r="L99"/>
      <c r="M99"/>
      <c r="N99"/>
    </row>
    <row r="100" spans="1:14" ht="12.7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</row>
    <row r="101" spans="1:14" ht="12.7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</row>
    <row r="102" spans="1:14" ht="12.7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</row>
    <row r="103" spans="1:14" ht="12.7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</row>
    <row r="104" spans="1:14" ht="12.7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</row>
    <row r="105" spans="1:14" ht="12.7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spans="1:14" ht="12.7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</row>
    <row r="107" spans="1:14" ht="12.7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</row>
    <row r="108" spans="1:14" ht="12.7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</row>
    <row r="109" spans="1:14" ht="12.7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</row>
    <row r="110" spans="1:14" ht="12.7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</row>
    <row r="111" spans="1:14" ht="12.7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</row>
    <row r="112" spans="1:14" ht="12.7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</row>
    <row r="113" spans="1:14" ht="12.7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</row>
    <row r="114" spans="1:14" ht="12.7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spans="1:14" ht="12.7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spans="1:14" ht="12.7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spans="1:14" ht="12.7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spans="1:14" ht="12.7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spans="1:14" ht="12.7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spans="1:14" ht="12.7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spans="1:14" ht="12.7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spans="1:14" ht="12.7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spans="1:14" ht="12.7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spans="1:14" ht="12.7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spans="1:14" ht="12.7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spans="1:14" ht="12.7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spans="1:14" ht="12.7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spans="1:14" ht="12.7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spans="1:14" ht="12.7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spans="1:14" ht="12.7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spans="1:14" ht="12.7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spans="1:14" ht="12.7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spans="1:14" ht="12.7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spans="1:14" ht="12.7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spans="1:14" ht="12.7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spans="1:14" ht="12.7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spans="1:14" ht="12.7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spans="1:14" ht="12.7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spans="1:14" ht="12.7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spans="1:14" ht="12.7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</row>
    <row r="141" spans="1:14" ht="12.7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</row>
    <row r="142" spans="1:14" ht="12.7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</row>
    <row r="143" spans="1:14" ht="12.7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</row>
    <row r="144" spans="1:14" ht="12.7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</row>
    <row r="145" spans="1:14" ht="12.7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</row>
    <row r="146" spans="1:14" ht="12.7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</row>
    <row r="147" spans="1:14" ht="12.7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</row>
    <row r="148" spans="1:14" ht="12.7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</row>
    <row r="149" spans="1:14" ht="12.7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</row>
    <row r="150" spans="1:14" ht="12.7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</row>
    <row r="151" spans="1:14" ht="12.7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</row>
    <row r="152" spans="1:14" ht="12.7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</row>
    <row r="153" spans="1:14" ht="12.7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</row>
    <row r="154" spans="1:14" ht="12.7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</row>
    <row r="155" spans="1:14" ht="12.7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</row>
    <row r="156" spans="1:14" ht="12.7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</row>
    <row r="157" spans="1:14" ht="12.7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</row>
    <row r="158" spans="1:14" ht="12.7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</row>
    <row r="159" spans="1:14" ht="12.7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</row>
    <row r="160" spans="1:14" ht="12.7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</row>
    <row r="161" spans="1:14" ht="12.7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</row>
    <row r="162" spans="1:14" ht="12.7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</row>
    <row r="163" spans="1:14" ht="12.7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</row>
    <row r="164" spans="1:14" ht="12.7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</row>
    <row r="165" spans="1:14" ht="12.7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</row>
    <row r="166" spans="1:14" ht="12.7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</row>
    <row r="167" spans="1:14" ht="12.7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</row>
    <row r="168" spans="1:14" ht="12.7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</row>
    <row r="169" spans="1:14" ht="12.7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</row>
    <row r="170" spans="1:14" ht="12.7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</row>
    <row r="171" spans="1:14" ht="12.7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</row>
    <row r="172" spans="1:14" ht="12.7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</row>
    <row r="173" spans="1:14" ht="12.7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</row>
    <row r="174" spans="1:14" ht="12.7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</row>
    <row r="175" spans="1:14" ht="12.7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</row>
    <row r="176" spans="1:14" ht="12.7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</row>
    <row r="177" spans="1:14" ht="12.7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</row>
    <row r="178" spans="1:14" ht="12.7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</row>
    <row r="179" spans="1:14" ht="12.7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</row>
    <row r="180" spans="1:14" ht="12.7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</row>
    <row r="181" spans="1:14" ht="12.7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1:14" ht="12.7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 ht="12.7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 ht="12.7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 ht="12.7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spans="1:14" ht="12.7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spans="1:14" ht="12.7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spans="1:14" ht="12.7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spans="1:14" ht="12.7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spans="1:14" ht="12.7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</row>
    <row r="191" spans="1:14" ht="12.7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</row>
    <row r="192" spans="1:14" ht="12.7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</row>
    <row r="193" spans="1:14" ht="12.7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</row>
    <row r="194" spans="1:14" ht="12.7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</row>
    <row r="195" spans="1:14" ht="12.7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spans="1:14" ht="12.7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</row>
    <row r="197" spans="1:14" ht="12.7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</row>
    <row r="198" spans="1:14" ht="12.7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</row>
    <row r="199" spans="1:14" ht="12.7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</row>
    <row r="200" spans="1:14" ht="12.7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</row>
    <row r="201" spans="1:14" ht="12.7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</row>
    <row r="202" spans="1:14" ht="12.7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</row>
    <row r="203" spans="1:14" ht="12.7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</row>
    <row r="204" spans="1:14" ht="12.7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</row>
    <row r="205" spans="1:14" ht="12.7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</row>
    <row r="206" spans="1:14" ht="12.7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</row>
    <row r="207" spans="1:14" ht="12.7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</row>
    <row r="208" spans="1:14" ht="12.7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</row>
    <row r="209" spans="1:14" ht="12.7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</row>
    <row r="210" spans="1:14" ht="12.7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</row>
    <row r="211" spans="1:14" ht="12.7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</row>
    <row r="212" spans="1:14" ht="12.7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</row>
    <row r="213" spans="1:14" ht="12.7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</row>
    <row r="214" spans="1:14" ht="12.7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</row>
    <row r="215" spans="1:14" ht="12.7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</row>
    <row r="216" spans="1:14" ht="12.7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</row>
    <row r="217" spans="1:14" ht="12.7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</row>
    <row r="218" spans="1:14" ht="12.7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</row>
    <row r="219" spans="1:14" ht="12.7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</row>
    <row r="220" spans="1:14" ht="12.7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</row>
    <row r="221" spans="1:14" ht="12.7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</row>
    <row r="222" spans="1:14" ht="12.7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</row>
    <row r="223" spans="1:14" ht="12.7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</row>
    <row r="224" spans="1:14" ht="12.7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</row>
    <row r="225" spans="1:14" ht="12.7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</row>
    <row r="226" spans="1:14" ht="12.7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</row>
    <row r="227" spans="1:14" ht="12.7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</row>
    <row r="228" spans="1:14" ht="12.7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</row>
    <row r="229" spans="1:14" ht="12.7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</row>
    <row r="230" spans="1:14" ht="12.7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</row>
    <row r="231" spans="1:14" ht="12.7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</row>
    <row r="232" spans="1:14" ht="12.7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</row>
    <row r="233" spans="1:14" ht="12.7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</row>
    <row r="234" spans="1:14" ht="12.7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</row>
    <row r="235" spans="1:14" ht="12.7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</row>
    <row r="236" spans="1:14" ht="12.7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</row>
    <row r="237" spans="1:14" ht="12.7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</row>
    <row r="238" spans="1:14" ht="12.7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</row>
    <row r="239" spans="1:14" ht="12.7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</row>
    <row r="240" spans="1:14" ht="12.7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</row>
    <row r="241" spans="1:14" ht="12.7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</row>
    <row r="242" spans="1:14" ht="12.7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</row>
    <row r="243" spans="1:14" ht="12.7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</row>
    <row r="244" spans="1:14" ht="12.7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</row>
    <row r="245" spans="1:14" ht="12.7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</row>
    <row r="246" spans="1:14" ht="12.7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</row>
    <row r="247" spans="1:14" ht="12.7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</row>
    <row r="248" spans="1:14" ht="12.7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</row>
    <row r="249" spans="1:14" ht="12.7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</row>
    <row r="250" spans="1:14" ht="12.7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</row>
    <row r="251" spans="1:14" ht="12.7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</row>
    <row r="252" spans="1:14" ht="12.7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</row>
    <row r="253" spans="1:14" ht="12.7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</row>
    <row r="254" spans="1:14" ht="12.7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</row>
    <row r="255" spans="1:14" ht="12.7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</row>
    <row r="256" spans="1:14" ht="12.7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</row>
    <row r="257" spans="1:14" ht="12.7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</row>
    <row r="258" spans="1:14" ht="12.7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</row>
    <row r="259" spans="1:14" ht="12.7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</row>
    <row r="260" spans="1:14" ht="12.7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</row>
    <row r="261" spans="1:14" ht="12.7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</row>
    <row r="262" spans="1:14" ht="12.7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</row>
    <row r="263" spans="1:14" ht="12.7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</row>
    <row r="264" spans="1:14" ht="12.7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</row>
    <row r="265" spans="1:14" ht="12.7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</row>
    <row r="266" spans="1:14" ht="12.7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</row>
    <row r="267" spans="1:14" ht="12.7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</row>
    <row r="268" spans="1:14" ht="12.7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</row>
    <row r="269" spans="1:14" ht="12.7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</row>
    <row r="270" spans="1:14" ht="12.7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</row>
    <row r="271" spans="1:14" ht="12.7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</row>
    <row r="272" spans="1:14" ht="12.7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</row>
    <row r="273" spans="1:14" ht="12.7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</row>
    <row r="274" spans="1:14" ht="12.7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</row>
    <row r="275" spans="1:14" ht="12.7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</row>
    <row r="276" spans="1:14" ht="12.7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</row>
    <row r="277" spans="1:14" ht="12.7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</row>
    <row r="278" spans="1:14" ht="12.7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</row>
    <row r="279" spans="1:14" ht="12.7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</row>
    <row r="280" spans="1:14" ht="12.7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</row>
    <row r="281" spans="1:14" ht="12.7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</row>
    <row r="282" spans="1:14" ht="12.7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</row>
    <row r="283" spans="1:14" ht="12.7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</row>
    <row r="284" spans="1:14" ht="12.7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</row>
    <row r="285" spans="1:14" ht="12.7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</row>
    <row r="286" spans="1:14" ht="12.7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</row>
    <row r="287" spans="1:14" ht="12.7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</row>
    <row r="288" spans="1:14" ht="12.7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</row>
    <row r="289" spans="1:14" ht="12.7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</row>
    <row r="290" spans="1:14" ht="12.7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</row>
    <row r="291" spans="1:14" ht="12.7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</row>
    <row r="292" spans="1:14" ht="12.7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</row>
    <row r="293" spans="1:14" ht="12.7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</row>
    <row r="294" spans="1:14" ht="12.7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</row>
    <row r="295" spans="1:14" ht="12.7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</row>
    <row r="296" spans="1:14" ht="12.7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</row>
    <row r="297" spans="1:14" ht="12.7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</row>
    <row r="298" spans="1:14" ht="12.7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</row>
    <row r="299" spans="1:14" ht="12.7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</row>
    <row r="300" spans="1:14" ht="12.7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</row>
    <row r="301" spans="1:14" ht="12.7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</row>
    <row r="302" spans="1:14" ht="12.7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</row>
    <row r="303" spans="1:14" ht="12.7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</row>
    <row r="304" spans="1:14" ht="12.7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</row>
    <row r="305" spans="1:14" ht="12.7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</row>
    <row r="306" spans="1:14" ht="12.7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</row>
    <row r="307" spans="1:14" ht="12.7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</row>
    <row r="308" spans="1:14" ht="12.7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</row>
    <row r="309" spans="1:14" ht="12.7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</row>
    <row r="310" spans="1:14" ht="12.7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</row>
    <row r="311" spans="1:14" ht="12.7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</row>
    <row r="312" spans="1:14" ht="12.7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</row>
    <row r="313" spans="1:14" ht="12.7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</row>
    <row r="314" spans="1:14" ht="12.7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</row>
    <row r="315" spans="1:14" ht="12.7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</row>
    <row r="316" spans="1:14" ht="12.7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</row>
    <row r="317" spans="1:14" ht="12.7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</row>
    <row r="318" spans="1:14" ht="12.7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</row>
    <row r="319" spans="1:14" ht="12.7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</row>
    <row r="320" spans="1:14" ht="12.7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</row>
    <row r="321" spans="1:14" ht="12.7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</row>
    <row r="322" spans="1:14" ht="12.7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</row>
    <row r="323" spans="1:14" ht="12.7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</row>
    <row r="324" spans="1:14" ht="12.7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</row>
    <row r="325" spans="1:14" ht="12.7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</row>
    <row r="326" spans="1:14" ht="12.7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</row>
    <row r="327" spans="1:14" ht="12.7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</row>
    <row r="328" spans="1:14" ht="12.7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</row>
    <row r="329" spans="1:14" ht="12.7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</row>
    <row r="330" spans="1:14" ht="12.7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</row>
    <row r="331" spans="1:14" ht="12.7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</row>
    <row r="332" spans="1:14" ht="12.7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</row>
    <row r="333" spans="1:14" ht="12.7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</row>
    <row r="334" spans="1:14" ht="12.7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</row>
    <row r="335" spans="1:14" ht="12.7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</row>
    <row r="336" spans="1:14" ht="12.7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</row>
    <row r="337" spans="1:14" ht="12.7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</row>
    <row r="338" spans="1:14" ht="12.7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</row>
    <row r="339" spans="1:14" ht="12.7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</row>
    <row r="340" spans="1:14" ht="12.7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</row>
    <row r="341" spans="1:14" ht="12.7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</row>
    <row r="342" spans="1:14" ht="12.7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</row>
    <row r="343" spans="1:14" ht="12.7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</row>
    <row r="344" spans="1:14" ht="12.7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</row>
    <row r="345" spans="1:14" ht="12.7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</row>
    <row r="346" spans="1:14" ht="12.7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</row>
    <row r="347" spans="1:14" ht="12.7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</row>
    <row r="348" spans="1:14" ht="12.7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</row>
    <row r="349" spans="1:14" ht="12.7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</row>
    <row r="350" spans="1:14" ht="12.7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</row>
    <row r="351" spans="1:14" ht="12.7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</row>
    <row r="352" spans="1:14" ht="12.7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</row>
    <row r="353" spans="1:14" ht="12.75">
      <c r="A353"/>
      <c r="B353"/>
      <c r="C353"/>
      <c r="D353"/>
      <c r="E353"/>
      <c r="F353"/>
      <c r="G353"/>
      <c r="H353"/>
      <c r="I353"/>
      <c r="J353"/>
      <c r="K353"/>
      <c r="L353"/>
      <c r="M353" s="63">
        <v>737364290.16999996</v>
      </c>
      <c r="N353" s="63"/>
    </row>
    <row r="354" spans="1:14" ht="12.75">
      <c r="A354"/>
      <c r="B354"/>
      <c r="C354"/>
      <c r="D354"/>
      <c r="E354"/>
      <c r="F354"/>
      <c r="G354"/>
      <c r="H354"/>
      <c r="I354"/>
      <c r="J354"/>
      <c r="K354"/>
      <c r="M354"/>
      <c r="N354"/>
    </row>
    <row r="355" spans="1:14" ht="12.75">
      <c r="A355"/>
      <c r="B355"/>
      <c r="C355"/>
      <c r="D355"/>
      <c r="E355"/>
      <c r="F355"/>
      <c r="G355"/>
      <c r="H355"/>
      <c r="I355"/>
      <c r="J355"/>
      <c r="K355"/>
      <c r="L355" s="63"/>
      <c r="M355"/>
      <c r="N355"/>
    </row>
  </sheetData>
  <sheetProtection formatCells="0" formatColumns="0" formatRows="0" insertColumns="0" insertRows="0" insertHyperlinks="0" deleteColumns="0" deleteRows="0" selectLockedCells="1" sort="0" autoFilter="0" pivotTables="0"/>
  <phoneticPr fontId="2" type="noConversion"/>
  <printOptions horizontalCentered="1"/>
  <pageMargins left="0.39370078740157483" right="0.39370078740157483" top="0.98425196850393704" bottom="0.98425196850393704" header="0" footer="0"/>
  <pageSetup scale="76" orientation="landscape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 filterMode="1"/>
  <dimension ref="A1:AC18025"/>
  <sheetViews>
    <sheetView showGridLines="0" tabSelected="1" topLeftCell="K1" workbookViewId="0">
      <pane ySplit="1" topLeftCell="A592" activePane="bottomLeft" state="frozen"/>
      <selection pane="bottomLeft" sqref="A1:AC3717"/>
    </sheetView>
  </sheetViews>
  <sheetFormatPr baseColWidth="10" defaultColWidth="11.42578125" defaultRowHeight="11.25"/>
  <cols>
    <col min="1" max="1" width="10.42578125" style="18" bestFit="1" customWidth="1"/>
    <col min="2" max="2" width="8.140625" style="43" bestFit="1" customWidth="1"/>
    <col min="3" max="3" width="4.42578125" style="19" bestFit="1" customWidth="1"/>
    <col min="4" max="4" width="10.7109375" style="18" bestFit="1" customWidth="1"/>
    <col min="5" max="5" width="32.42578125" style="18" bestFit="1" customWidth="1"/>
    <col min="6" max="6" width="10.5703125" style="20" bestFit="1" customWidth="1"/>
    <col min="7" max="7" width="7.5703125" style="18" bestFit="1" customWidth="1"/>
    <col min="8" max="8" width="9.140625" style="18" bestFit="1" customWidth="1"/>
    <col min="9" max="9" width="9.5703125" style="45" bestFit="1" customWidth="1"/>
    <col min="10" max="10" width="7" style="49" bestFit="1" customWidth="1"/>
    <col min="11" max="11" width="7.42578125" style="45" bestFit="1" customWidth="1"/>
    <col min="12" max="12" width="13.5703125" style="47" bestFit="1" customWidth="1"/>
    <col min="13" max="13" width="13.5703125" style="47" customWidth="1"/>
    <col min="14" max="14" width="12.42578125" style="47" bestFit="1" customWidth="1"/>
    <col min="15" max="15" width="11" style="47" bestFit="1" customWidth="1"/>
    <col min="16" max="16" width="23.85546875" style="18" bestFit="1" customWidth="1"/>
    <col min="17" max="17" width="19.5703125" style="18" bestFit="1" customWidth="1"/>
    <col min="18" max="18" width="17.5703125" style="18" customWidth="1"/>
    <col min="19" max="19" width="6.28515625" style="18" bestFit="1" customWidth="1"/>
    <col min="20" max="20" width="14.5703125" style="20" bestFit="1" customWidth="1"/>
    <col min="21" max="21" width="7" style="20" bestFit="1" customWidth="1"/>
    <col min="22" max="22" width="5.7109375" style="20" bestFit="1" customWidth="1"/>
    <col min="23" max="23" width="9.5703125" style="20" bestFit="1" customWidth="1"/>
    <col min="24" max="24" width="9" style="18" bestFit="1" customWidth="1"/>
    <col min="25" max="25" width="15.5703125" style="18" bestFit="1" customWidth="1"/>
    <col min="26" max="26" width="8.5703125" style="18" bestFit="1" customWidth="1"/>
    <col min="27" max="28" width="10.42578125" style="18" bestFit="1" customWidth="1"/>
    <col min="29" max="16384" width="11.42578125" style="18"/>
  </cols>
  <sheetData>
    <row r="1" spans="1:29" s="23" customFormat="1" ht="28.5" customHeight="1">
      <c r="A1" s="21" t="s">
        <v>0</v>
      </c>
      <c r="B1" s="41" t="s">
        <v>1</v>
      </c>
      <c r="C1" s="22" t="s">
        <v>2</v>
      </c>
      <c r="D1" s="21" t="s">
        <v>3</v>
      </c>
      <c r="E1" s="21" t="s">
        <v>134</v>
      </c>
      <c r="F1" s="21" t="s">
        <v>130</v>
      </c>
      <c r="G1" s="21" t="s">
        <v>138</v>
      </c>
      <c r="H1" s="21" t="s">
        <v>4</v>
      </c>
      <c r="I1" s="44" t="s">
        <v>137</v>
      </c>
      <c r="J1" s="48" t="s">
        <v>5</v>
      </c>
      <c r="K1" s="44" t="s">
        <v>135</v>
      </c>
      <c r="L1" s="44" t="s">
        <v>132</v>
      </c>
      <c r="M1" s="44" t="s">
        <v>278</v>
      </c>
      <c r="N1" s="44" t="s">
        <v>274</v>
      </c>
      <c r="O1" s="44" t="s">
        <v>34</v>
      </c>
      <c r="P1" s="21" t="s">
        <v>8</v>
      </c>
      <c r="Q1" s="21" t="s">
        <v>7</v>
      </c>
      <c r="R1" s="21" t="s">
        <v>10</v>
      </c>
      <c r="S1" s="21" t="s">
        <v>127</v>
      </c>
      <c r="T1" s="21" t="s">
        <v>128</v>
      </c>
      <c r="U1" s="21" t="s">
        <v>129</v>
      </c>
      <c r="V1" s="21" t="s">
        <v>80</v>
      </c>
      <c r="W1" s="21" t="s">
        <v>131</v>
      </c>
      <c r="X1" s="21" t="s">
        <v>133</v>
      </c>
      <c r="Y1" s="21" t="s">
        <v>136</v>
      </c>
      <c r="Z1" s="21" t="s">
        <v>6</v>
      </c>
      <c r="AA1" s="21" t="s">
        <v>139</v>
      </c>
      <c r="AB1" s="21" t="s">
        <v>139</v>
      </c>
      <c r="AC1" s="21"/>
    </row>
    <row r="2" spans="1:29" ht="15" hidden="1" customHeight="1">
      <c r="A2" s="15"/>
      <c r="B2" s="42"/>
      <c r="C2" s="16"/>
      <c r="F2" s="17"/>
      <c r="L2" s="46"/>
      <c r="M2" s="46"/>
      <c r="N2" s="46"/>
      <c r="O2" s="46"/>
      <c r="P2" s="17"/>
      <c r="Q2" s="17"/>
      <c r="R2" s="17"/>
      <c r="S2" s="17"/>
      <c r="T2" s="17"/>
      <c r="U2" s="17"/>
      <c r="V2" s="17"/>
      <c r="W2" s="17"/>
    </row>
    <row r="3" spans="1:29" ht="15" hidden="1" customHeight="1">
      <c r="A3" s="15"/>
      <c r="B3" s="42"/>
      <c r="C3" s="16"/>
      <c r="F3" s="17"/>
      <c r="L3" s="46"/>
      <c r="M3" s="46"/>
      <c r="N3" s="46"/>
      <c r="O3" s="46"/>
      <c r="P3" s="17"/>
      <c r="Q3" s="17"/>
      <c r="R3" s="17"/>
      <c r="S3" s="17"/>
      <c r="T3" s="17"/>
      <c r="U3" s="17"/>
      <c r="V3" s="17"/>
      <c r="W3" s="17"/>
    </row>
    <row r="4" spans="1:29" ht="15" hidden="1" customHeight="1">
      <c r="A4" s="15"/>
      <c r="B4" s="42"/>
      <c r="C4" s="16"/>
      <c r="F4" s="17"/>
      <c r="L4" s="46"/>
      <c r="M4" s="46"/>
      <c r="N4" s="46"/>
      <c r="O4" s="46"/>
      <c r="P4" s="17"/>
      <c r="Q4" s="17"/>
      <c r="R4" s="17"/>
      <c r="S4" s="17"/>
      <c r="T4" s="17"/>
      <c r="U4" s="17"/>
      <c r="V4" s="17"/>
      <c r="W4" s="17"/>
    </row>
    <row r="5" spans="1:29" ht="15" hidden="1" customHeight="1">
      <c r="A5" s="15"/>
      <c r="B5" s="42"/>
      <c r="C5" s="16"/>
      <c r="F5" s="17"/>
      <c r="L5" s="46"/>
      <c r="M5" s="46"/>
      <c r="N5" s="46"/>
      <c r="O5" s="46"/>
      <c r="P5" s="17"/>
      <c r="Q5" s="17"/>
      <c r="R5" s="17"/>
      <c r="S5" s="17"/>
      <c r="T5" s="17"/>
      <c r="U5" s="17"/>
      <c r="V5" s="17"/>
      <c r="W5" s="17"/>
    </row>
    <row r="6" spans="1:29" ht="15" hidden="1" customHeight="1">
      <c r="A6" s="15"/>
      <c r="B6" s="42"/>
      <c r="C6" s="16"/>
      <c r="F6" s="17"/>
      <c r="L6" s="46"/>
      <c r="M6" s="46"/>
      <c r="N6" s="46"/>
      <c r="O6" s="46"/>
      <c r="P6" s="17"/>
      <c r="Q6" s="17"/>
      <c r="R6" s="17"/>
      <c r="S6" s="17"/>
      <c r="T6" s="17"/>
      <c r="U6" s="17"/>
      <c r="V6" s="17"/>
      <c r="W6" s="17"/>
    </row>
    <row r="7" spans="1:29" ht="15" hidden="1" customHeight="1">
      <c r="A7" s="15"/>
      <c r="B7" s="42"/>
      <c r="C7" s="16"/>
      <c r="F7" s="17"/>
      <c r="L7" s="46"/>
      <c r="M7" s="46"/>
      <c r="N7" s="46"/>
      <c r="O7" s="46"/>
      <c r="P7" s="17"/>
      <c r="Q7" s="17"/>
      <c r="R7" s="17"/>
      <c r="S7" s="17"/>
      <c r="T7" s="17"/>
      <c r="U7" s="17"/>
      <c r="V7" s="17"/>
      <c r="W7" s="17"/>
    </row>
    <row r="8" spans="1:29" ht="15" hidden="1" customHeight="1">
      <c r="A8" s="15"/>
      <c r="B8" s="42"/>
      <c r="C8" s="16"/>
      <c r="F8" s="17"/>
      <c r="L8" s="46"/>
      <c r="M8" s="46"/>
      <c r="N8" s="46"/>
      <c r="O8" s="46"/>
      <c r="P8" s="17"/>
      <c r="Q8" s="17"/>
      <c r="R8" s="17"/>
      <c r="S8" s="17"/>
      <c r="T8" s="17"/>
      <c r="U8" s="17"/>
      <c r="V8" s="17"/>
      <c r="W8" s="17"/>
    </row>
    <row r="9" spans="1:29" ht="15" hidden="1" customHeight="1">
      <c r="A9" s="15"/>
      <c r="B9" s="42"/>
      <c r="C9" s="16"/>
      <c r="F9" s="17"/>
      <c r="L9" s="46"/>
      <c r="M9" s="46"/>
      <c r="N9" s="46"/>
      <c r="O9" s="46"/>
      <c r="P9" s="17"/>
      <c r="Q9" s="17"/>
      <c r="R9" s="17"/>
      <c r="S9" s="17"/>
      <c r="T9" s="17"/>
      <c r="U9" s="17"/>
      <c r="V9" s="17"/>
      <c r="W9" s="17"/>
    </row>
    <row r="10" spans="1:29" ht="15" hidden="1" customHeight="1">
      <c r="A10" s="15"/>
      <c r="B10" s="42"/>
      <c r="C10" s="16"/>
      <c r="F10" s="17"/>
      <c r="L10" s="46"/>
      <c r="M10" s="46"/>
      <c r="N10" s="46"/>
      <c r="O10" s="46"/>
      <c r="P10" s="17"/>
      <c r="Q10" s="17"/>
      <c r="R10" s="17"/>
      <c r="S10" s="17"/>
      <c r="T10" s="17"/>
      <c r="U10" s="17"/>
      <c r="V10" s="17"/>
      <c r="W10" s="17"/>
    </row>
    <row r="11" spans="1:29" ht="15" hidden="1" customHeight="1">
      <c r="A11" s="15"/>
      <c r="B11" s="42"/>
      <c r="C11" s="16"/>
      <c r="F11" s="17"/>
      <c r="L11" s="46"/>
      <c r="M11" s="46"/>
      <c r="N11" s="46"/>
      <c r="O11" s="46"/>
      <c r="P11" s="17"/>
      <c r="Q11" s="17"/>
      <c r="R11" s="17"/>
      <c r="S11" s="17"/>
      <c r="T11" s="17"/>
      <c r="U11" s="17"/>
      <c r="V11" s="17"/>
      <c r="W11" s="17"/>
    </row>
    <row r="12" spans="1:29" ht="15" hidden="1" customHeight="1">
      <c r="A12" s="15"/>
      <c r="B12" s="42"/>
      <c r="C12" s="16"/>
      <c r="F12" s="17"/>
      <c r="L12" s="46"/>
      <c r="M12" s="46"/>
      <c r="N12" s="46"/>
      <c r="O12" s="46"/>
      <c r="P12" s="17"/>
      <c r="Q12" s="17"/>
      <c r="R12" s="17"/>
      <c r="S12" s="17"/>
      <c r="T12" s="17"/>
      <c r="U12" s="17"/>
      <c r="V12" s="17"/>
      <c r="W12" s="17"/>
    </row>
    <row r="13" spans="1:29" ht="15" hidden="1" customHeight="1">
      <c r="A13" s="15"/>
      <c r="B13" s="42"/>
      <c r="C13" s="16"/>
      <c r="F13" s="17"/>
      <c r="L13" s="46"/>
      <c r="M13" s="46"/>
      <c r="N13" s="46"/>
      <c r="O13" s="46"/>
      <c r="P13" s="17"/>
      <c r="Q13" s="17"/>
      <c r="R13" s="17"/>
      <c r="S13" s="17"/>
      <c r="T13" s="17"/>
      <c r="U13" s="17"/>
      <c r="V13" s="17"/>
      <c r="W13" s="17"/>
    </row>
    <row r="14" spans="1:29" ht="15" hidden="1" customHeight="1">
      <c r="A14" s="15"/>
      <c r="B14" s="42"/>
      <c r="C14" s="16"/>
      <c r="F14" s="17"/>
      <c r="L14" s="46"/>
      <c r="M14" s="46"/>
      <c r="N14" s="46"/>
      <c r="O14" s="46"/>
      <c r="P14" s="17"/>
      <c r="Q14" s="17"/>
      <c r="R14" s="17"/>
      <c r="S14" s="17"/>
      <c r="T14" s="17"/>
      <c r="U14" s="17"/>
      <c r="V14" s="17"/>
      <c r="W14" s="17"/>
    </row>
    <row r="15" spans="1:29" ht="15" hidden="1" customHeight="1">
      <c r="A15" s="15"/>
      <c r="B15" s="42"/>
      <c r="C15" s="16"/>
      <c r="F15" s="17"/>
      <c r="L15" s="46"/>
      <c r="M15" s="46"/>
      <c r="N15" s="46"/>
      <c r="O15" s="46"/>
      <c r="P15" s="17"/>
      <c r="Q15" s="17"/>
      <c r="R15" s="17"/>
      <c r="S15" s="17"/>
      <c r="T15" s="17"/>
      <c r="U15" s="17"/>
      <c r="V15" s="17"/>
      <c r="W15" s="17"/>
    </row>
    <row r="16" spans="1:29" ht="15" hidden="1" customHeight="1">
      <c r="A16" s="15"/>
      <c r="B16" s="42"/>
      <c r="C16" s="16"/>
      <c r="F16" s="17"/>
      <c r="L16" s="46"/>
      <c r="M16" s="46"/>
      <c r="N16" s="46"/>
      <c r="O16" s="46"/>
      <c r="P16" s="17"/>
      <c r="Q16" s="17"/>
      <c r="R16" s="17"/>
      <c r="S16" s="17"/>
      <c r="T16" s="17"/>
      <c r="U16" s="17"/>
      <c r="V16" s="17"/>
      <c r="W16" s="17"/>
    </row>
    <row r="17" spans="1:23" ht="15" hidden="1" customHeight="1">
      <c r="A17" s="15"/>
      <c r="B17" s="42"/>
      <c r="C17" s="16"/>
      <c r="F17" s="17"/>
      <c r="L17" s="46"/>
      <c r="M17" s="46"/>
      <c r="N17" s="46"/>
      <c r="O17" s="46"/>
      <c r="P17" s="17"/>
      <c r="Q17" s="17"/>
      <c r="R17" s="17"/>
      <c r="S17" s="17"/>
      <c r="T17" s="17"/>
      <c r="U17" s="17"/>
      <c r="V17" s="17"/>
      <c r="W17" s="17"/>
    </row>
    <row r="18" spans="1:23" ht="15" hidden="1" customHeight="1">
      <c r="A18" s="15"/>
      <c r="B18" s="42"/>
      <c r="C18" s="16"/>
      <c r="F18" s="17"/>
      <c r="L18" s="46"/>
      <c r="M18" s="46"/>
      <c r="N18" s="46"/>
      <c r="O18" s="46"/>
      <c r="P18" s="17"/>
      <c r="Q18" s="17"/>
      <c r="R18" s="17"/>
      <c r="S18" s="17"/>
      <c r="T18" s="17"/>
      <c r="U18" s="17"/>
      <c r="V18" s="17"/>
      <c r="W18" s="17"/>
    </row>
    <row r="19" spans="1:23" ht="15" hidden="1" customHeight="1">
      <c r="A19" s="15"/>
      <c r="B19" s="42"/>
      <c r="C19" s="16"/>
      <c r="F19" s="17"/>
      <c r="L19" s="46"/>
      <c r="M19" s="46"/>
      <c r="N19" s="46"/>
      <c r="O19" s="46"/>
      <c r="P19" s="17"/>
      <c r="Q19" s="17"/>
      <c r="R19" s="17"/>
      <c r="S19" s="17"/>
      <c r="T19" s="17"/>
      <c r="U19" s="17"/>
      <c r="V19" s="17"/>
      <c r="W19" s="17"/>
    </row>
    <row r="20" spans="1:23" ht="15" hidden="1" customHeight="1">
      <c r="A20" s="15"/>
      <c r="B20" s="42"/>
      <c r="C20" s="16"/>
      <c r="F20" s="17"/>
      <c r="L20" s="46"/>
      <c r="M20" s="46"/>
      <c r="N20" s="46"/>
      <c r="O20" s="46"/>
      <c r="P20" s="17"/>
      <c r="Q20" s="17"/>
      <c r="R20" s="17"/>
      <c r="S20" s="17"/>
      <c r="T20" s="17"/>
      <c r="U20" s="17"/>
      <c r="V20" s="17"/>
      <c r="W20" s="17"/>
    </row>
    <row r="21" spans="1:23" ht="15" hidden="1" customHeight="1">
      <c r="A21" s="15"/>
      <c r="B21" s="42"/>
      <c r="C21" s="16"/>
      <c r="F21" s="17"/>
      <c r="L21" s="46"/>
      <c r="M21" s="46"/>
      <c r="N21" s="46"/>
      <c r="O21" s="46"/>
      <c r="P21" s="17"/>
      <c r="Q21" s="17"/>
      <c r="R21" s="17"/>
      <c r="S21" s="17"/>
      <c r="T21" s="17"/>
      <c r="U21" s="17"/>
      <c r="V21" s="17"/>
      <c r="W21" s="17"/>
    </row>
    <row r="22" spans="1:23" ht="15" hidden="1" customHeight="1">
      <c r="A22" s="15"/>
      <c r="B22" s="42"/>
      <c r="C22" s="16"/>
      <c r="F22" s="17"/>
      <c r="L22" s="46"/>
      <c r="M22" s="46"/>
      <c r="N22" s="46"/>
      <c r="O22" s="46"/>
      <c r="P22" s="17"/>
      <c r="Q22" s="17"/>
      <c r="R22" s="17"/>
      <c r="S22" s="17"/>
      <c r="T22" s="17"/>
      <c r="U22" s="17"/>
      <c r="V22" s="17"/>
      <c r="W22" s="17"/>
    </row>
    <row r="23" spans="1:23" ht="15" hidden="1" customHeight="1">
      <c r="A23" s="15"/>
      <c r="B23" s="42"/>
      <c r="C23" s="16"/>
      <c r="F23" s="17"/>
      <c r="L23" s="46"/>
      <c r="M23" s="46"/>
      <c r="N23" s="46"/>
      <c r="O23" s="46"/>
      <c r="P23" s="17"/>
      <c r="Q23" s="17"/>
      <c r="R23" s="17"/>
      <c r="S23" s="17"/>
      <c r="T23" s="17"/>
      <c r="U23" s="17"/>
      <c r="V23" s="17"/>
      <c r="W23" s="17"/>
    </row>
    <row r="24" spans="1:23" ht="15" hidden="1" customHeight="1">
      <c r="A24" s="15"/>
      <c r="B24" s="42"/>
      <c r="C24" s="16"/>
      <c r="F24" s="17"/>
      <c r="L24" s="46"/>
      <c r="M24" s="46"/>
      <c r="N24" s="46"/>
      <c r="O24" s="46"/>
      <c r="P24" s="17"/>
      <c r="Q24" s="17"/>
      <c r="R24" s="17"/>
      <c r="S24" s="17"/>
      <c r="T24" s="17"/>
      <c r="U24" s="17"/>
      <c r="V24" s="17"/>
      <c r="W24" s="17"/>
    </row>
    <row r="25" spans="1:23" ht="15" hidden="1" customHeight="1">
      <c r="A25" s="15"/>
      <c r="B25" s="42"/>
      <c r="C25" s="16"/>
      <c r="F25" s="17"/>
      <c r="L25" s="46"/>
      <c r="M25" s="46"/>
      <c r="N25" s="46"/>
      <c r="O25" s="46"/>
      <c r="P25" s="17"/>
      <c r="Q25" s="17"/>
      <c r="R25" s="17"/>
      <c r="S25" s="17"/>
      <c r="T25" s="17"/>
      <c r="U25" s="17"/>
      <c r="V25" s="17"/>
      <c r="W25" s="17"/>
    </row>
    <row r="26" spans="1:23" ht="15" hidden="1" customHeight="1">
      <c r="A26" s="15"/>
      <c r="B26" s="42"/>
      <c r="C26" s="16"/>
      <c r="F26" s="17"/>
      <c r="L26" s="46"/>
      <c r="M26" s="46"/>
      <c r="N26" s="46"/>
      <c r="O26" s="46"/>
      <c r="P26" s="17"/>
      <c r="Q26" s="17"/>
      <c r="R26" s="17"/>
      <c r="S26" s="17"/>
      <c r="T26" s="17"/>
      <c r="U26" s="17"/>
      <c r="V26" s="17"/>
      <c r="W26" s="17"/>
    </row>
    <row r="27" spans="1:23" ht="15" hidden="1" customHeight="1">
      <c r="A27" s="15"/>
      <c r="B27" s="42"/>
      <c r="C27" s="16"/>
      <c r="F27" s="17"/>
      <c r="L27" s="46"/>
      <c r="M27" s="46"/>
      <c r="N27" s="46"/>
      <c r="O27" s="46"/>
      <c r="P27" s="17"/>
      <c r="Q27" s="17"/>
      <c r="R27" s="17"/>
      <c r="S27" s="17"/>
      <c r="T27" s="17"/>
      <c r="U27" s="17"/>
      <c r="V27" s="17"/>
      <c r="W27" s="17"/>
    </row>
    <row r="28" spans="1:23" ht="15" hidden="1" customHeight="1">
      <c r="A28" s="15"/>
      <c r="B28" s="42"/>
      <c r="C28" s="16"/>
      <c r="F28" s="17"/>
      <c r="L28" s="46"/>
      <c r="M28" s="46"/>
      <c r="N28" s="46"/>
      <c r="O28" s="46"/>
      <c r="P28" s="17"/>
      <c r="Q28" s="17"/>
      <c r="R28" s="17"/>
      <c r="S28" s="17"/>
      <c r="T28" s="17"/>
      <c r="U28" s="17"/>
      <c r="V28" s="17"/>
      <c r="W28" s="17"/>
    </row>
    <row r="29" spans="1:23" ht="15" hidden="1" customHeight="1">
      <c r="A29" s="15"/>
      <c r="B29" s="42"/>
      <c r="C29" s="16"/>
      <c r="F29" s="17"/>
      <c r="L29" s="46"/>
      <c r="M29" s="46"/>
      <c r="N29" s="46"/>
      <c r="O29" s="46"/>
      <c r="P29" s="17"/>
      <c r="Q29" s="17"/>
      <c r="R29" s="17"/>
      <c r="S29" s="17"/>
      <c r="T29" s="17"/>
      <c r="U29" s="17"/>
      <c r="V29" s="17"/>
      <c r="W29" s="17"/>
    </row>
    <row r="30" spans="1:23" ht="15" hidden="1" customHeight="1">
      <c r="A30" s="15"/>
      <c r="B30" s="42"/>
      <c r="C30" s="16"/>
      <c r="F30" s="17"/>
      <c r="L30" s="46"/>
      <c r="M30" s="46"/>
      <c r="N30" s="46"/>
      <c r="O30" s="46"/>
      <c r="P30" s="17"/>
      <c r="Q30" s="17"/>
      <c r="R30" s="17"/>
      <c r="S30" s="17"/>
      <c r="T30" s="17"/>
      <c r="U30" s="17"/>
      <c r="V30" s="17"/>
      <c r="W30" s="17"/>
    </row>
    <row r="31" spans="1:23" ht="15" hidden="1" customHeight="1">
      <c r="A31" s="15"/>
      <c r="B31" s="42"/>
      <c r="C31" s="16"/>
      <c r="F31" s="17"/>
      <c r="L31" s="46"/>
      <c r="M31" s="46"/>
      <c r="N31" s="46"/>
      <c r="O31" s="46"/>
      <c r="P31" s="17"/>
      <c r="Q31" s="17"/>
      <c r="R31" s="17"/>
      <c r="S31" s="17"/>
      <c r="T31" s="17"/>
      <c r="U31" s="17"/>
      <c r="V31" s="17"/>
      <c r="W31" s="17"/>
    </row>
    <row r="32" spans="1:23" ht="15" hidden="1" customHeight="1">
      <c r="A32" s="15"/>
      <c r="B32" s="42"/>
      <c r="C32" s="16"/>
      <c r="F32" s="17"/>
      <c r="L32" s="46"/>
      <c r="M32" s="46"/>
      <c r="N32" s="46"/>
      <c r="O32" s="46"/>
      <c r="P32" s="17"/>
      <c r="Q32" s="17"/>
      <c r="R32" s="17"/>
      <c r="S32" s="17"/>
      <c r="T32" s="17"/>
      <c r="U32" s="17"/>
      <c r="V32" s="17"/>
      <c r="W32" s="17"/>
    </row>
    <row r="33" spans="1:23" ht="15" hidden="1" customHeight="1">
      <c r="A33" s="15"/>
      <c r="B33" s="42"/>
      <c r="C33" s="16"/>
      <c r="F33" s="17"/>
      <c r="L33" s="46"/>
      <c r="M33" s="46"/>
      <c r="N33" s="46"/>
      <c r="O33" s="46"/>
      <c r="P33" s="17"/>
      <c r="Q33" s="17"/>
      <c r="R33" s="17"/>
      <c r="S33" s="17"/>
      <c r="T33" s="17"/>
      <c r="U33" s="17"/>
      <c r="V33" s="17"/>
      <c r="W33" s="17"/>
    </row>
    <row r="34" spans="1:23" ht="15" hidden="1" customHeight="1">
      <c r="A34" s="15"/>
      <c r="B34" s="42"/>
      <c r="C34" s="16"/>
      <c r="F34" s="17"/>
      <c r="L34" s="46"/>
      <c r="M34" s="46"/>
      <c r="N34" s="46"/>
      <c r="O34" s="46"/>
      <c r="P34" s="17"/>
      <c r="Q34" s="17"/>
      <c r="R34" s="17"/>
      <c r="S34" s="17"/>
      <c r="T34" s="17"/>
      <c r="U34" s="17"/>
      <c r="V34" s="17"/>
      <c r="W34" s="17"/>
    </row>
    <row r="35" spans="1:23" ht="15" hidden="1" customHeight="1">
      <c r="A35" s="15"/>
      <c r="B35" s="42"/>
      <c r="C35" s="16"/>
      <c r="F35" s="17"/>
      <c r="L35" s="46"/>
      <c r="M35" s="46"/>
      <c r="N35" s="46"/>
      <c r="O35" s="46"/>
      <c r="P35" s="17"/>
      <c r="Q35" s="17"/>
      <c r="R35" s="17"/>
      <c r="S35" s="17"/>
      <c r="T35" s="17"/>
      <c r="U35" s="17"/>
      <c r="V35" s="17"/>
      <c r="W35" s="17"/>
    </row>
    <row r="36" spans="1:23" ht="15" hidden="1" customHeight="1">
      <c r="A36" s="15"/>
      <c r="B36" s="42"/>
      <c r="C36" s="16"/>
      <c r="F36" s="17"/>
      <c r="L36" s="46"/>
      <c r="M36" s="46"/>
      <c r="N36" s="46"/>
      <c r="O36" s="46"/>
      <c r="P36" s="17"/>
      <c r="Q36" s="17"/>
      <c r="R36" s="17"/>
      <c r="S36" s="17"/>
      <c r="T36" s="17"/>
      <c r="U36" s="17"/>
      <c r="V36" s="17"/>
      <c r="W36" s="17"/>
    </row>
    <row r="37" spans="1:23" ht="15" hidden="1" customHeight="1">
      <c r="A37" s="15"/>
      <c r="B37" s="42"/>
      <c r="C37" s="16"/>
      <c r="F37" s="17"/>
      <c r="L37" s="46"/>
      <c r="M37" s="46"/>
      <c r="N37" s="46"/>
      <c r="O37" s="46"/>
      <c r="P37" s="17"/>
      <c r="Q37" s="17"/>
      <c r="R37" s="17"/>
      <c r="S37" s="17"/>
      <c r="T37" s="17"/>
      <c r="U37" s="17"/>
      <c r="V37" s="17"/>
      <c r="W37" s="17"/>
    </row>
    <row r="38" spans="1:23" ht="15" hidden="1" customHeight="1">
      <c r="A38" s="15"/>
      <c r="B38" s="42"/>
      <c r="C38" s="16"/>
      <c r="F38" s="17"/>
      <c r="L38" s="46"/>
      <c r="M38" s="46"/>
      <c r="N38" s="46"/>
      <c r="O38" s="46"/>
      <c r="P38" s="17"/>
      <c r="Q38" s="17"/>
      <c r="R38" s="17"/>
      <c r="S38" s="17"/>
      <c r="T38" s="17"/>
      <c r="U38" s="17"/>
      <c r="V38" s="17"/>
      <c r="W38" s="17"/>
    </row>
    <row r="39" spans="1:23" ht="15" hidden="1" customHeight="1">
      <c r="A39" s="15"/>
      <c r="B39" s="42"/>
      <c r="C39" s="16"/>
      <c r="F39" s="17"/>
      <c r="L39" s="46"/>
      <c r="M39" s="46"/>
      <c r="N39" s="46"/>
      <c r="O39" s="46"/>
      <c r="P39" s="17"/>
      <c r="Q39" s="17"/>
      <c r="R39" s="17"/>
      <c r="S39" s="17"/>
      <c r="T39" s="17"/>
      <c r="U39" s="17"/>
      <c r="V39" s="17"/>
      <c r="W39" s="17"/>
    </row>
    <row r="40" spans="1:23" ht="15" hidden="1" customHeight="1">
      <c r="A40" s="15"/>
      <c r="B40" s="42"/>
      <c r="C40" s="16"/>
      <c r="F40" s="17"/>
      <c r="L40" s="46"/>
      <c r="M40" s="46"/>
      <c r="N40" s="46"/>
      <c r="O40" s="46"/>
      <c r="P40" s="17"/>
      <c r="Q40" s="17"/>
      <c r="R40" s="17"/>
      <c r="S40" s="17"/>
      <c r="T40" s="17"/>
      <c r="U40" s="17"/>
      <c r="V40" s="17"/>
      <c r="W40" s="17"/>
    </row>
    <row r="41" spans="1:23" ht="15" hidden="1" customHeight="1">
      <c r="A41" s="15"/>
      <c r="B41" s="42"/>
      <c r="C41" s="16"/>
      <c r="F41" s="17"/>
      <c r="L41" s="46"/>
      <c r="M41" s="46"/>
      <c r="N41" s="46"/>
      <c r="O41" s="46"/>
      <c r="P41" s="17"/>
      <c r="Q41" s="17"/>
      <c r="R41" s="17"/>
      <c r="S41" s="17"/>
      <c r="T41" s="17"/>
      <c r="U41" s="17"/>
      <c r="V41" s="17"/>
      <c r="W41" s="17"/>
    </row>
    <row r="42" spans="1:23" ht="15" hidden="1" customHeight="1">
      <c r="A42" s="15"/>
      <c r="B42" s="42"/>
      <c r="C42" s="16"/>
      <c r="F42" s="17"/>
      <c r="L42" s="46"/>
      <c r="M42" s="46"/>
      <c r="N42" s="46"/>
      <c r="O42" s="46"/>
      <c r="P42" s="17"/>
      <c r="Q42" s="17"/>
      <c r="R42" s="17"/>
      <c r="S42" s="17"/>
      <c r="T42" s="17"/>
      <c r="U42" s="17"/>
      <c r="V42" s="17"/>
      <c r="W42" s="17"/>
    </row>
    <row r="43" spans="1:23" ht="15" hidden="1" customHeight="1">
      <c r="A43" s="15"/>
      <c r="B43" s="42"/>
      <c r="C43" s="16"/>
      <c r="F43" s="17"/>
      <c r="L43" s="46"/>
      <c r="M43" s="46"/>
      <c r="N43" s="46"/>
      <c r="O43" s="46"/>
      <c r="P43" s="17"/>
      <c r="Q43" s="17"/>
      <c r="R43" s="17"/>
      <c r="S43" s="17"/>
      <c r="T43" s="17"/>
      <c r="U43" s="17"/>
      <c r="V43" s="17"/>
      <c r="W43" s="17"/>
    </row>
    <row r="44" spans="1:23" ht="15" hidden="1" customHeight="1">
      <c r="A44" s="15"/>
      <c r="B44" s="42"/>
      <c r="C44" s="16"/>
      <c r="F44" s="17"/>
      <c r="L44" s="46"/>
      <c r="M44" s="46"/>
      <c r="N44" s="46"/>
      <c r="O44" s="46"/>
      <c r="P44" s="17"/>
      <c r="Q44" s="17"/>
      <c r="R44" s="17"/>
      <c r="S44" s="17"/>
      <c r="T44" s="17"/>
      <c r="U44" s="17"/>
      <c r="V44" s="17"/>
      <c r="W44" s="17"/>
    </row>
    <row r="45" spans="1:23" ht="15" hidden="1" customHeight="1">
      <c r="A45" s="15"/>
      <c r="B45" s="42"/>
      <c r="C45" s="16"/>
      <c r="F45" s="17"/>
      <c r="L45" s="46"/>
      <c r="M45" s="46"/>
      <c r="N45" s="46"/>
      <c r="O45" s="46"/>
      <c r="P45" s="17"/>
      <c r="Q45" s="17"/>
      <c r="R45" s="17"/>
      <c r="S45" s="17"/>
      <c r="T45" s="17"/>
      <c r="U45" s="17"/>
      <c r="V45" s="17"/>
      <c r="W45" s="17"/>
    </row>
    <row r="46" spans="1:23" ht="15" hidden="1" customHeight="1">
      <c r="A46" s="15"/>
      <c r="B46" s="42"/>
      <c r="C46" s="16"/>
      <c r="F46" s="17"/>
      <c r="L46" s="46"/>
      <c r="M46" s="46"/>
      <c r="N46" s="46"/>
      <c r="O46" s="46"/>
      <c r="P46" s="17"/>
      <c r="Q46" s="17"/>
      <c r="R46" s="17"/>
      <c r="S46" s="17"/>
      <c r="T46" s="17"/>
      <c r="U46" s="17"/>
      <c r="V46" s="17"/>
      <c r="W46" s="17"/>
    </row>
    <row r="47" spans="1:23" ht="15" hidden="1" customHeight="1">
      <c r="A47" s="15"/>
      <c r="B47" s="42"/>
      <c r="C47" s="16"/>
      <c r="F47" s="17"/>
      <c r="L47" s="46"/>
      <c r="M47" s="46"/>
      <c r="N47" s="46"/>
      <c r="O47" s="46"/>
      <c r="P47" s="17"/>
      <c r="Q47" s="17"/>
      <c r="R47" s="17"/>
      <c r="S47" s="17"/>
      <c r="T47" s="17"/>
      <c r="U47" s="17"/>
      <c r="V47" s="17"/>
      <c r="W47" s="17"/>
    </row>
    <row r="48" spans="1:23" ht="15" hidden="1" customHeight="1">
      <c r="A48" s="15"/>
      <c r="B48" s="42"/>
      <c r="C48" s="16"/>
      <c r="F48" s="17"/>
      <c r="L48" s="46"/>
      <c r="M48" s="46"/>
      <c r="N48" s="46"/>
      <c r="O48" s="46"/>
      <c r="P48" s="17"/>
      <c r="Q48" s="17"/>
      <c r="R48" s="17"/>
      <c r="S48" s="17"/>
      <c r="T48" s="17"/>
      <c r="U48" s="17"/>
      <c r="V48" s="17"/>
      <c r="W48" s="17"/>
    </row>
    <row r="49" spans="1:23" ht="15" hidden="1" customHeight="1">
      <c r="A49" s="15"/>
      <c r="B49" s="42"/>
      <c r="C49" s="16"/>
      <c r="F49" s="17"/>
      <c r="L49" s="46"/>
      <c r="M49" s="46"/>
      <c r="N49" s="46"/>
      <c r="O49" s="46"/>
      <c r="P49" s="17"/>
      <c r="Q49" s="17"/>
      <c r="R49" s="17"/>
      <c r="S49" s="17"/>
      <c r="T49" s="17"/>
      <c r="U49" s="17"/>
      <c r="V49" s="17"/>
      <c r="W49" s="17"/>
    </row>
    <row r="50" spans="1:23" ht="15" hidden="1" customHeight="1">
      <c r="A50" s="15"/>
      <c r="B50" s="42"/>
      <c r="C50" s="16"/>
      <c r="F50" s="17"/>
      <c r="L50" s="46"/>
      <c r="M50" s="46"/>
      <c r="N50" s="46"/>
      <c r="O50" s="46"/>
      <c r="P50" s="17"/>
      <c r="Q50" s="17"/>
      <c r="R50" s="17"/>
      <c r="S50" s="17"/>
      <c r="T50" s="17"/>
      <c r="U50" s="17"/>
      <c r="V50" s="17"/>
      <c r="W50" s="17"/>
    </row>
    <row r="51" spans="1:23" ht="15" hidden="1" customHeight="1">
      <c r="A51" s="15"/>
      <c r="B51" s="42"/>
      <c r="C51" s="16"/>
      <c r="F51" s="17"/>
      <c r="L51" s="46"/>
      <c r="M51" s="46"/>
      <c r="N51" s="46"/>
      <c r="O51" s="46"/>
      <c r="P51" s="17"/>
      <c r="Q51" s="17"/>
      <c r="R51" s="17"/>
      <c r="S51" s="17"/>
      <c r="T51" s="17"/>
      <c r="U51" s="17"/>
      <c r="V51" s="17"/>
      <c r="W51" s="17"/>
    </row>
    <row r="52" spans="1:23" ht="15" hidden="1" customHeight="1">
      <c r="A52" s="15"/>
      <c r="B52" s="42"/>
      <c r="C52" s="16"/>
      <c r="F52" s="17"/>
      <c r="L52" s="46"/>
      <c r="M52" s="46"/>
      <c r="N52" s="46"/>
      <c r="O52" s="46"/>
      <c r="P52" s="17"/>
      <c r="Q52" s="17"/>
      <c r="R52" s="17"/>
      <c r="S52" s="17"/>
      <c r="T52" s="17"/>
      <c r="U52" s="17"/>
      <c r="V52" s="17"/>
      <c r="W52" s="17"/>
    </row>
    <row r="53" spans="1:23" ht="15" hidden="1" customHeight="1">
      <c r="A53" s="15"/>
      <c r="B53" s="42"/>
      <c r="C53" s="16"/>
      <c r="F53" s="17"/>
      <c r="L53" s="46"/>
      <c r="M53" s="46"/>
      <c r="N53" s="46"/>
      <c r="O53" s="46"/>
      <c r="P53" s="17"/>
      <c r="Q53" s="17"/>
      <c r="R53" s="17"/>
      <c r="S53" s="17"/>
      <c r="T53" s="17"/>
      <c r="U53" s="17"/>
      <c r="V53" s="17"/>
      <c r="W53" s="17"/>
    </row>
    <row r="54" spans="1:23" ht="15" hidden="1" customHeight="1">
      <c r="A54" s="15"/>
      <c r="B54" s="42"/>
      <c r="C54" s="16"/>
      <c r="F54" s="17"/>
      <c r="L54" s="46"/>
      <c r="M54" s="46"/>
      <c r="N54" s="46"/>
      <c r="O54" s="46"/>
      <c r="P54" s="17"/>
      <c r="Q54" s="17"/>
      <c r="R54" s="17"/>
      <c r="S54" s="17"/>
      <c r="T54" s="17"/>
      <c r="U54" s="17"/>
      <c r="V54" s="17"/>
      <c r="W54" s="17"/>
    </row>
    <row r="55" spans="1:23" ht="15" hidden="1" customHeight="1">
      <c r="A55" s="15"/>
      <c r="B55" s="42"/>
      <c r="C55" s="16"/>
      <c r="F55" s="17"/>
      <c r="L55" s="46"/>
      <c r="M55" s="46"/>
      <c r="N55" s="46"/>
      <c r="O55" s="46"/>
      <c r="P55" s="17"/>
      <c r="Q55" s="17"/>
      <c r="R55" s="17"/>
      <c r="S55" s="17"/>
      <c r="T55" s="17"/>
      <c r="U55" s="17"/>
      <c r="V55" s="17"/>
      <c r="W55" s="17"/>
    </row>
    <row r="56" spans="1:23" ht="15" hidden="1" customHeight="1">
      <c r="A56" s="15"/>
      <c r="B56" s="42"/>
      <c r="C56" s="16"/>
      <c r="F56" s="17"/>
      <c r="L56" s="46"/>
      <c r="M56" s="46"/>
      <c r="N56" s="46"/>
      <c r="O56" s="46"/>
      <c r="P56" s="17"/>
      <c r="Q56" s="17"/>
      <c r="R56" s="17"/>
      <c r="S56" s="17"/>
      <c r="T56" s="17"/>
      <c r="U56" s="17"/>
      <c r="V56" s="17"/>
      <c r="W56" s="17"/>
    </row>
    <row r="57" spans="1:23" ht="15" hidden="1" customHeight="1">
      <c r="A57" s="15"/>
      <c r="B57" s="42"/>
      <c r="C57" s="16"/>
      <c r="F57" s="17"/>
      <c r="L57" s="46"/>
      <c r="M57" s="46"/>
      <c r="N57" s="46"/>
      <c r="O57" s="46"/>
      <c r="P57" s="17"/>
      <c r="Q57" s="17"/>
      <c r="R57" s="17"/>
      <c r="S57" s="17"/>
      <c r="T57" s="17"/>
      <c r="U57" s="17"/>
      <c r="V57" s="17"/>
      <c r="W57" s="17"/>
    </row>
    <row r="58" spans="1:23" ht="15" hidden="1" customHeight="1">
      <c r="A58" s="15"/>
      <c r="B58" s="42"/>
      <c r="C58" s="16"/>
      <c r="F58" s="17"/>
      <c r="L58" s="46"/>
      <c r="M58" s="46"/>
      <c r="N58" s="46"/>
      <c r="O58" s="46"/>
      <c r="P58" s="17"/>
      <c r="Q58" s="17"/>
      <c r="R58" s="17"/>
      <c r="S58" s="17"/>
      <c r="T58" s="17"/>
      <c r="U58" s="17"/>
      <c r="V58" s="17"/>
      <c r="W58" s="17"/>
    </row>
    <row r="59" spans="1:23" ht="15" hidden="1" customHeight="1">
      <c r="A59" s="15"/>
      <c r="B59" s="42"/>
      <c r="C59" s="16"/>
      <c r="F59" s="17"/>
      <c r="L59" s="46"/>
      <c r="M59" s="46"/>
      <c r="N59" s="46"/>
      <c r="O59" s="46"/>
      <c r="P59" s="17"/>
      <c r="Q59" s="17"/>
      <c r="R59" s="17"/>
      <c r="S59" s="17"/>
      <c r="T59" s="17"/>
      <c r="U59" s="17"/>
      <c r="V59" s="17"/>
      <c r="W59" s="17"/>
    </row>
    <row r="60" spans="1:23" ht="15" hidden="1" customHeight="1">
      <c r="A60" s="15"/>
      <c r="B60" s="42"/>
      <c r="C60" s="16"/>
      <c r="F60" s="17"/>
      <c r="L60" s="46"/>
      <c r="M60" s="46"/>
      <c r="N60" s="46"/>
      <c r="O60" s="46"/>
      <c r="P60" s="17"/>
      <c r="Q60" s="17"/>
      <c r="R60" s="17"/>
      <c r="S60" s="17"/>
      <c r="T60" s="17"/>
      <c r="U60" s="17"/>
      <c r="V60" s="17"/>
      <c r="W60" s="17"/>
    </row>
    <row r="61" spans="1:23" ht="15" hidden="1" customHeight="1">
      <c r="A61" s="15"/>
      <c r="B61" s="42"/>
      <c r="C61" s="16"/>
      <c r="F61" s="17"/>
      <c r="L61" s="46"/>
      <c r="M61" s="46"/>
      <c r="N61" s="46"/>
      <c r="O61" s="46"/>
      <c r="P61" s="17"/>
      <c r="Q61" s="17"/>
      <c r="R61" s="17"/>
      <c r="S61" s="17"/>
      <c r="T61" s="17"/>
      <c r="U61" s="17"/>
      <c r="V61" s="17"/>
      <c r="W61" s="17"/>
    </row>
    <row r="62" spans="1:23" ht="15" hidden="1" customHeight="1">
      <c r="A62" s="15"/>
      <c r="B62" s="42"/>
      <c r="C62" s="16"/>
      <c r="F62" s="17"/>
      <c r="L62" s="46"/>
      <c r="M62" s="46"/>
      <c r="N62" s="46"/>
      <c r="O62" s="46"/>
      <c r="P62" s="17"/>
      <c r="Q62" s="17"/>
      <c r="R62" s="17"/>
      <c r="S62" s="17"/>
      <c r="T62" s="17"/>
      <c r="U62" s="17"/>
      <c r="V62" s="17"/>
      <c r="W62" s="17"/>
    </row>
    <row r="63" spans="1:23" ht="15" hidden="1" customHeight="1">
      <c r="A63" s="15"/>
      <c r="B63" s="42"/>
      <c r="C63" s="16"/>
      <c r="F63" s="17"/>
      <c r="L63" s="46"/>
      <c r="M63" s="46"/>
      <c r="N63" s="46"/>
      <c r="O63" s="46"/>
      <c r="P63" s="17"/>
      <c r="Q63" s="17"/>
      <c r="R63" s="17"/>
      <c r="S63" s="17"/>
      <c r="T63" s="17"/>
      <c r="U63" s="17"/>
      <c r="V63" s="17"/>
      <c r="W63" s="17"/>
    </row>
    <row r="64" spans="1:23" ht="15" hidden="1" customHeight="1">
      <c r="A64" s="15"/>
      <c r="B64" s="42"/>
      <c r="C64" s="16"/>
      <c r="F64" s="17"/>
      <c r="L64" s="46"/>
      <c r="M64" s="46"/>
      <c r="N64" s="46"/>
      <c r="O64" s="46"/>
      <c r="P64" s="17"/>
      <c r="Q64" s="17"/>
      <c r="R64" s="17"/>
      <c r="S64" s="17"/>
      <c r="T64" s="17"/>
      <c r="U64" s="17"/>
      <c r="V64" s="17"/>
      <c r="W64" s="17"/>
    </row>
    <row r="65" spans="1:23" ht="15" hidden="1" customHeight="1">
      <c r="A65" s="15"/>
      <c r="B65" s="42"/>
      <c r="C65" s="16"/>
      <c r="F65" s="17"/>
      <c r="L65" s="46"/>
      <c r="M65" s="46"/>
      <c r="N65" s="46"/>
      <c r="O65" s="46"/>
      <c r="P65" s="17"/>
      <c r="Q65" s="17"/>
      <c r="R65" s="17"/>
      <c r="S65" s="17"/>
      <c r="T65" s="17"/>
      <c r="U65" s="17"/>
      <c r="V65" s="17"/>
      <c r="W65" s="17"/>
    </row>
    <row r="66" spans="1:23" ht="15" hidden="1" customHeight="1">
      <c r="A66" s="15"/>
      <c r="B66" s="42"/>
      <c r="C66" s="16"/>
      <c r="F66" s="17"/>
      <c r="L66" s="46"/>
      <c r="M66" s="46"/>
      <c r="N66" s="46"/>
      <c r="O66" s="46"/>
      <c r="P66" s="17"/>
      <c r="Q66" s="17"/>
      <c r="R66" s="17"/>
      <c r="S66" s="17"/>
      <c r="T66" s="17"/>
      <c r="U66" s="17"/>
      <c r="V66" s="17"/>
      <c r="W66" s="17"/>
    </row>
    <row r="67" spans="1:23" ht="15" hidden="1" customHeight="1">
      <c r="A67" s="15"/>
      <c r="B67" s="42"/>
      <c r="C67" s="16"/>
      <c r="F67" s="17"/>
      <c r="L67" s="46"/>
      <c r="M67" s="46"/>
      <c r="N67" s="46"/>
      <c r="O67" s="46"/>
      <c r="P67" s="17"/>
      <c r="Q67" s="17"/>
      <c r="R67" s="17"/>
      <c r="S67" s="17"/>
      <c r="T67" s="17"/>
      <c r="U67" s="17"/>
      <c r="V67" s="17"/>
      <c r="W67" s="17"/>
    </row>
    <row r="68" spans="1:23" ht="15" hidden="1" customHeight="1">
      <c r="A68" s="15"/>
      <c r="B68" s="42"/>
      <c r="C68" s="16"/>
      <c r="F68" s="17"/>
      <c r="L68" s="46"/>
      <c r="M68" s="46"/>
      <c r="N68" s="46"/>
      <c r="O68" s="46"/>
      <c r="P68" s="17"/>
      <c r="Q68" s="17"/>
      <c r="R68" s="17"/>
      <c r="S68" s="17"/>
      <c r="T68" s="17"/>
      <c r="U68" s="17"/>
      <c r="V68" s="17"/>
      <c r="W68" s="17"/>
    </row>
    <row r="69" spans="1:23" ht="15" hidden="1" customHeight="1">
      <c r="A69" s="15"/>
      <c r="B69" s="42"/>
      <c r="C69" s="16"/>
      <c r="F69" s="17"/>
      <c r="L69" s="46"/>
      <c r="M69" s="46"/>
      <c r="N69" s="46"/>
      <c r="O69" s="46"/>
      <c r="P69" s="17"/>
      <c r="Q69" s="17"/>
      <c r="R69" s="17"/>
      <c r="S69" s="17"/>
      <c r="T69" s="17"/>
      <c r="U69" s="17"/>
      <c r="V69" s="17"/>
      <c r="W69" s="17"/>
    </row>
    <row r="70" spans="1:23" ht="15" hidden="1" customHeight="1">
      <c r="A70" s="15"/>
      <c r="B70" s="42"/>
      <c r="C70" s="16"/>
      <c r="F70" s="17"/>
      <c r="L70" s="46"/>
      <c r="M70" s="46"/>
      <c r="N70" s="46"/>
      <c r="O70" s="46"/>
      <c r="P70" s="17"/>
      <c r="Q70" s="17"/>
      <c r="R70" s="17"/>
      <c r="S70" s="17"/>
      <c r="T70" s="17"/>
      <c r="U70" s="17"/>
      <c r="V70" s="17"/>
      <c r="W70" s="17"/>
    </row>
    <row r="71" spans="1:23" ht="15" hidden="1" customHeight="1">
      <c r="A71" s="15"/>
      <c r="B71" s="42"/>
      <c r="C71" s="16"/>
      <c r="F71" s="17"/>
      <c r="L71" s="46"/>
      <c r="M71" s="46"/>
      <c r="N71" s="46"/>
      <c r="O71" s="46"/>
      <c r="P71" s="17"/>
      <c r="Q71" s="17"/>
      <c r="R71" s="17"/>
      <c r="S71" s="17"/>
      <c r="T71" s="17"/>
      <c r="U71" s="17"/>
      <c r="V71" s="17"/>
      <c r="W71" s="17"/>
    </row>
    <row r="72" spans="1:23" ht="15" hidden="1" customHeight="1">
      <c r="A72" s="15"/>
      <c r="B72" s="42"/>
      <c r="C72" s="16"/>
      <c r="F72" s="17"/>
      <c r="L72" s="46"/>
      <c r="M72" s="46"/>
      <c r="N72" s="46"/>
      <c r="O72" s="46"/>
      <c r="P72" s="17"/>
      <c r="Q72" s="17"/>
      <c r="R72" s="17"/>
      <c r="S72" s="17"/>
      <c r="T72" s="17"/>
      <c r="U72" s="17"/>
      <c r="V72" s="17"/>
      <c r="W72" s="17"/>
    </row>
    <row r="73" spans="1:23" ht="15" hidden="1" customHeight="1">
      <c r="A73" s="15"/>
      <c r="B73" s="42"/>
      <c r="C73" s="16"/>
      <c r="F73" s="17"/>
      <c r="L73" s="46"/>
      <c r="M73" s="46"/>
      <c r="N73" s="46"/>
      <c r="O73" s="46"/>
      <c r="P73" s="17"/>
      <c r="Q73" s="17"/>
      <c r="R73" s="17"/>
      <c r="S73" s="17"/>
      <c r="T73" s="17"/>
      <c r="U73" s="17"/>
      <c r="V73" s="17"/>
      <c r="W73" s="17"/>
    </row>
    <row r="74" spans="1:23" ht="15" hidden="1" customHeight="1">
      <c r="A74" s="15"/>
      <c r="B74" s="42"/>
      <c r="C74" s="16"/>
      <c r="F74" s="17"/>
      <c r="L74" s="46"/>
      <c r="M74" s="46"/>
      <c r="N74" s="46"/>
      <c r="O74" s="46"/>
      <c r="P74" s="17"/>
      <c r="Q74" s="17"/>
      <c r="R74" s="17"/>
      <c r="S74" s="17"/>
      <c r="T74" s="17"/>
      <c r="U74" s="17"/>
      <c r="V74" s="17"/>
      <c r="W74" s="17"/>
    </row>
    <row r="75" spans="1:23" ht="15" hidden="1" customHeight="1">
      <c r="A75" s="15"/>
      <c r="B75" s="42"/>
      <c r="C75" s="16"/>
      <c r="F75" s="17"/>
      <c r="L75" s="46"/>
      <c r="M75" s="46"/>
      <c r="N75" s="46"/>
      <c r="O75" s="46"/>
      <c r="P75" s="17"/>
      <c r="Q75" s="17"/>
      <c r="R75" s="17"/>
      <c r="S75" s="17"/>
      <c r="T75" s="17"/>
      <c r="U75" s="17"/>
      <c r="V75" s="17"/>
      <c r="W75" s="17"/>
    </row>
    <row r="76" spans="1:23" ht="15" hidden="1" customHeight="1">
      <c r="A76" s="15"/>
      <c r="B76" s="42"/>
      <c r="C76" s="16"/>
      <c r="F76" s="17"/>
      <c r="L76" s="46"/>
      <c r="M76" s="46"/>
      <c r="N76" s="46"/>
      <c r="O76" s="46"/>
      <c r="P76" s="17"/>
      <c r="Q76" s="17"/>
      <c r="R76" s="17"/>
      <c r="S76" s="17"/>
      <c r="T76" s="17"/>
      <c r="U76" s="17"/>
      <c r="V76" s="17"/>
      <c r="W76" s="17"/>
    </row>
    <row r="77" spans="1:23" ht="15" hidden="1" customHeight="1">
      <c r="A77" s="15"/>
      <c r="B77" s="42"/>
      <c r="C77" s="16"/>
      <c r="F77" s="17"/>
      <c r="L77" s="46"/>
      <c r="M77" s="46"/>
      <c r="N77" s="46"/>
      <c r="O77" s="46"/>
      <c r="P77" s="17"/>
      <c r="Q77" s="17"/>
      <c r="R77" s="17"/>
      <c r="S77" s="17"/>
      <c r="T77" s="17"/>
      <c r="U77" s="17"/>
      <c r="V77" s="17"/>
      <c r="W77" s="17"/>
    </row>
    <row r="78" spans="1:23" ht="15" hidden="1" customHeight="1">
      <c r="A78" s="15"/>
      <c r="B78" s="42"/>
      <c r="C78" s="16"/>
      <c r="F78" s="17"/>
      <c r="L78" s="46"/>
      <c r="M78" s="46"/>
      <c r="N78" s="46"/>
      <c r="O78" s="46"/>
      <c r="P78" s="17"/>
      <c r="Q78" s="17"/>
      <c r="R78" s="17"/>
      <c r="S78" s="17"/>
      <c r="T78" s="17"/>
      <c r="U78" s="17"/>
      <c r="V78" s="17"/>
      <c r="W78" s="17"/>
    </row>
    <row r="79" spans="1:23" ht="15" hidden="1" customHeight="1">
      <c r="A79" s="15"/>
      <c r="B79" s="42"/>
      <c r="C79" s="16"/>
      <c r="F79" s="17"/>
      <c r="L79" s="46"/>
      <c r="M79" s="46"/>
      <c r="N79" s="46"/>
      <c r="O79" s="46"/>
      <c r="P79" s="17"/>
      <c r="Q79" s="17"/>
      <c r="R79" s="17"/>
      <c r="S79" s="17"/>
      <c r="T79" s="17"/>
      <c r="U79" s="17"/>
      <c r="V79" s="17"/>
      <c r="W79" s="17"/>
    </row>
    <row r="80" spans="1:23" ht="15" hidden="1" customHeight="1">
      <c r="A80" s="15"/>
      <c r="B80" s="42"/>
      <c r="C80" s="16"/>
      <c r="F80" s="17"/>
      <c r="L80" s="46"/>
      <c r="M80" s="46"/>
      <c r="N80" s="46"/>
      <c r="O80" s="46"/>
      <c r="P80" s="17"/>
      <c r="Q80" s="17"/>
      <c r="R80" s="17"/>
      <c r="S80" s="17"/>
      <c r="T80" s="17"/>
      <c r="U80" s="17"/>
      <c r="V80" s="17"/>
      <c r="W80" s="17"/>
    </row>
    <row r="81" spans="1:23" ht="15" hidden="1" customHeight="1">
      <c r="A81" s="15"/>
      <c r="B81" s="42"/>
      <c r="C81" s="16"/>
      <c r="F81" s="17"/>
      <c r="L81" s="46"/>
      <c r="M81" s="46"/>
      <c r="N81" s="46"/>
      <c r="O81" s="46"/>
      <c r="P81" s="17"/>
      <c r="Q81" s="17"/>
      <c r="R81" s="17"/>
      <c r="S81" s="17"/>
      <c r="T81" s="17"/>
      <c r="U81" s="17"/>
      <c r="V81" s="17"/>
      <c r="W81" s="17"/>
    </row>
    <row r="82" spans="1:23" ht="15" hidden="1" customHeight="1">
      <c r="A82" s="15"/>
      <c r="B82" s="42"/>
      <c r="C82" s="16"/>
      <c r="F82" s="17"/>
      <c r="L82" s="46"/>
      <c r="M82" s="46"/>
      <c r="N82" s="46"/>
      <c r="O82" s="46"/>
      <c r="P82" s="17"/>
      <c r="Q82" s="17"/>
      <c r="R82" s="17"/>
      <c r="S82" s="17"/>
      <c r="T82" s="17"/>
      <c r="U82" s="17"/>
      <c r="V82" s="17"/>
      <c r="W82" s="17"/>
    </row>
    <row r="83" spans="1:23" ht="15" hidden="1" customHeight="1">
      <c r="A83" s="15"/>
      <c r="B83" s="42"/>
      <c r="C83" s="16"/>
      <c r="F83" s="17"/>
      <c r="L83" s="46"/>
      <c r="M83" s="46"/>
      <c r="N83" s="46"/>
      <c r="O83" s="46"/>
      <c r="P83" s="17"/>
      <c r="Q83" s="17"/>
      <c r="R83" s="17"/>
      <c r="S83" s="17"/>
      <c r="T83" s="17"/>
      <c r="U83" s="17"/>
      <c r="V83" s="17"/>
      <c r="W83" s="17"/>
    </row>
    <row r="84" spans="1:23" ht="15" hidden="1" customHeight="1">
      <c r="A84" s="15"/>
      <c r="B84" s="42"/>
      <c r="C84" s="16"/>
      <c r="F84" s="17"/>
      <c r="L84" s="46"/>
      <c r="M84" s="46"/>
      <c r="N84" s="46"/>
      <c r="O84" s="46"/>
      <c r="P84" s="17"/>
      <c r="Q84" s="17"/>
      <c r="R84" s="17"/>
      <c r="S84" s="17"/>
      <c r="T84" s="17"/>
      <c r="U84" s="17"/>
      <c r="V84" s="17"/>
      <c r="W84" s="17"/>
    </row>
    <row r="85" spans="1:23" ht="15" hidden="1" customHeight="1">
      <c r="A85" s="15"/>
      <c r="B85" s="42"/>
      <c r="C85" s="16"/>
      <c r="F85" s="17"/>
      <c r="L85" s="46"/>
      <c r="M85" s="46"/>
      <c r="N85" s="46"/>
      <c r="O85" s="46"/>
      <c r="P85" s="17"/>
      <c r="Q85" s="17"/>
      <c r="R85" s="17"/>
      <c r="S85" s="17"/>
      <c r="T85" s="17"/>
      <c r="U85" s="17"/>
      <c r="V85" s="17"/>
      <c r="W85" s="17"/>
    </row>
    <row r="86" spans="1:23" ht="15" hidden="1" customHeight="1">
      <c r="A86" s="15"/>
      <c r="B86" s="42"/>
      <c r="C86" s="16"/>
      <c r="F86" s="17"/>
      <c r="L86" s="46"/>
      <c r="M86" s="46"/>
      <c r="N86" s="46"/>
      <c r="O86" s="46"/>
      <c r="P86" s="17"/>
      <c r="Q86" s="17"/>
      <c r="R86" s="17"/>
      <c r="S86" s="17"/>
      <c r="T86" s="17"/>
      <c r="U86" s="17"/>
      <c r="V86" s="17"/>
      <c r="W86" s="17"/>
    </row>
    <row r="87" spans="1:23" ht="15" hidden="1" customHeight="1">
      <c r="A87" s="15"/>
      <c r="B87" s="42"/>
      <c r="C87" s="16"/>
      <c r="F87" s="17"/>
      <c r="L87" s="46"/>
      <c r="M87" s="46"/>
      <c r="N87" s="46"/>
      <c r="O87" s="46"/>
      <c r="P87" s="17"/>
      <c r="Q87" s="17"/>
      <c r="R87" s="17"/>
      <c r="S87" s="17"/>
      <c r="T87" s="17"/>
      <c r="U87" s="17"/>
      <c r="V87" s="17"/>
      <c r="W87" s="17"/>
    </row>
    <row r="88" spans="1:23" ht="15" hidden="1" customHeight="1">
      <c r="A88" s="15"/>
      <c r="B88" s="42"/>
      <c r="C88" s="16"/>
      <c r="F88" s="17"/>
      <c r="L88" s="46"/>
      <c r="M88" s="46"/>
      <c r="N88" s="46"/>
      <c r="O88" s="46"/>
      <c r="P88" s="17"/>
      <c r="Q88" s="17"/>
      <c r="R88" s="17"/>
      <c r="S88" s="17"/>
      <c r="T88" s="17"/>
      <c r="U88" s="17"/>
      <c r="V88" s="17"/>
      <c r="W88" s="17"/>
    </row>
    <row r="89" spans="1:23" ht="15" hidden="1" customHeight="1">
      <c r="A89" s="15"/>
      <c r="B89" s="42"/>
      <c r="C89" s="16"/>
      <c r="F89" s="17"/>
      <c r="L89" s="46"/>
      <c r="M89" s="46"/>
      <c r="N89" s="46"/>
      <c r="O89" s="46"/>
      <c r="P89" s="17"/>
      <c r="Q89" s="17"/>
      <c r="R89" s="17"/>
      <c r="S89" s="17"/>
      <c r="T89" s="17"/>
      <c r="U89" s="17"/>
      <c r="V89" s="17"/>
      <c r="W89" s="17"/>
    </row>
    <row r="90" spans="1:23" ht="15" hidden="1" customHeight="1">
      <c r="A90" s="15"/>
      <c r="B90" s="42"/>
      <c r="C90" s="16"/>
      <c r="F90" s="17"/>
      <c r="L90" s="46"/>
      <c r="M90" s="46"/>
      <c r="N90" s="46"/>
      <c r="O90" s="46"/>
      <c r="P90" s="17"/>
      <c r="Q90" s="17"/>
      <c r="R90" s="17"/>
      <c r="S90" s="17"/>
      <c r="T90" s="17"/>
      <c r="U90" s="17"/>
      <c r="V90" s="17"/>
      <c r="W90" s="17"/>
    </row>
    <row r="91" spans="1:23" ht="15" hidden="1" customHeight="1">
      <c r="A91" s="15"/>
      <c r="B91" s="42"/>
      <c r="C91" s="16"/>
      <c r="F91" s="17"/>
      <c r="L91" s="46"/>
      <c r="M91" s="46"/>
      <c r="N91" s="46"/>
      <c r="O91" s="46"/>
      <c r="P91" s="17"/>
      <c r="Q91" s="17"/>
      <c r="R91" s="17"/>
      <c r="S91" s="17"/>
      <c r="T91" s="17"/>
      <c r="U91" s="17"/>
      <c r="V91" s="17"/>
      <c r="W91" s="17"/>
    </row>
    <row r="92" spans="1:23" ht="15" hidden="1" customHeight="1">
      <c r="A92" s="15"/>
      <c r="B92" s="42"/>
      <c r="C92" s="16"/>
      <c r="F92" s="17"/>
      <c r="L92" s="46"/>
      <c r="M92" s="46"/>
      <c r="N92" s="46"/>
      <c r="O92" s="46"/>
      <c r="P92" s="17"/>
      <c r="Q92" s="17"/>
      <c r="R92" s="17"/>
      <c r="S92" s="17"/>
      <c r="T92" s="17"/>
      <c r="U92" s="17"/>
      <c r="V92" s="17"/>
      <c r="W92" s="17"/>
    </row>
    <row r="93" spans="1:23" ht="15" hidden="1" customHeight="1">
      <c r="A93" s="15"/>
      <c r="B93" s="42"/>
      <c r="C93" s="16"/>
      <c r="F93" s="17"/>
      <c r="L93" s="46"/>
      <c r="M93" s="46"/>
      <c r="N93" s="46"/>
      <c r="O93" s="46"/>
      <c r="P93" s="17"/>
      <c r="Q93" s="17"/>
      <c r="R93" s="17"/>
      <c r="S93" s="17"/>
      <c r="T93" s="17"/>
      <c r="U93" s="17"/>
      <c r="V93" s="17"/>
      <c r="W93" s="17"/>
    </row>
    <row r="94" spans="1:23" ht="15" hidden="1" customHeight="1">
      <c r="A94" s="15"/>
      <c r="B94" s="42"/>
      <c r="C94" s="16"/>
      <c r="F94" s="17"/>
      <c r="L94" s="46"/>
      <c r="M94" s="46"/>
      <c r="N94" s="46"/>
      <c r="O94" s="46"/>
      <c r="P94" s="17"/>
      <c r="Q94" s="17"/>
      <c r="R94" s="17"/>
      <c r="S94" s="17"/>
      <c r="T94" s="17"/>
      <c r="U94" s="17"/>
      <c r="V94" s="17"/>
      <c r="W94" s="17"/>
    </row>
    <row r="95" spans="1:23" ht="15" hidden="1" customHeight="1">
      <c r="A95" s="15"/>
      <c r="B95" s="42"/>
      <c r="C95" s="16"/>
      <c r="F95" s="17"/>
      <c r="L95" s="46"/>
      <c r="M95" s="46"/>
      <c r="N95" s="46"/>
      <c r="O95" s="46"/>
      <c r="P95" s="17"/>
      <c r="Q95" s="17"/>
      <c r="R95" s="17"/>
      <c r="S95" s="17"/>
      <c r="T95" s="17"/>
      <c r="U95" s="17"/>
      <c r="V95" s="17"/>
      <c r="W95" s="17"/>
    </row>
    <row r="96" spans="1:23" ht="15" hidden="1" customHeight="1">
      <c r="A96" s="15"/>
      <c r="B96" s="42"/>
      <c r="C96" s="16"/>
      <c r="F96" s="17"/>
      <c r="L96" s="46"/>
      <c r="M96" s="46"/>
      <c r="N96" s="46"/>
      <c r="O96" s="46"/>
      <c r="P96" s="17"/>
      <c r="Q96" s="17"/>
      <c r="R96" s="17"/>
      <c r="S96" s="17"/>
      <c r="T96" s="17"/>
      <c r="U96" s="17"/>
      <c r="V96" s="17"/>
      <c r="W96" s="17"/>
    </row>
    <row r="97" spans="1:23" ht="15" hidden="1" customHeight="1">
      <c r="A97" s="15"/>
      <c r="B97" s="42"/>
      <c r="C97" s="16"/>
      <c r="F97" s="17"/>
      <c r="L97" s="46"/>
      <c r="M97" s="46"/>
      <c r="N97" s="46"/>
      <c r="O97" s="46"/>
      <c r="P97" s="17"/>
      <c r="Q97" s="17"/>
      <c r="R97" s="17"/>
      <c r="S97" s="17"/>
      <c r="T97" s="17"/>
      <c r="U97" s="17"/>
      <c r="V97" s="17"/>
      <c r="W97" s="17"/>
    </row>
    <row r="98" spans="1:23" ht="15" hidden="1" customHeight="1">
      <c r="A98" s="15"/>
      <c r="B98" s="42"/>
      <c r="C98" s="16"/>
      <c r="F98" s="17"/>
      <c r="L98" s="46"/>
      <c r="M98" s="46"/>
      <c r="N98" s="46"/>
      <c r="O98" s="46"/>
      <c r="P98" s="17"/>
      <c r="Q98" s="17"/>
      <c r="R98" s="17"/>
      <c r="S98" s="17"/>
      <c r="T98" s="17"/>
      <c r="U98" s="17"/>
      <c r="V98" s="17"/>
      <c r="W98" s="17"/>
    </row>
    <row r="99" spans="1:23" ht="15" hidden="1" customHeight="1">
      <c r="A99" s="15"/>
      <c r="B99" s="42"/>
      <c r="C99" s="16"/>
      <c r="F99" s="17"/>
      <c r="L99" s="46"/>
      <c r="M99" s="46"/>
      <c r="N99" s="46"/>
      <c r="O99" s="46"/>
      <c r="P99" s="17"/>
      <c r="Q99" s="17"/>
      <c r="R99" s="17"/>
      <c r="S99" s="17"/>
      <c r="T99" s="17"/>
      <c r="U99" s="17"/>
      <c r="V99" s="17"/>
      <c r="W99" s="17"/>
    </row>
    <row r="100" spans="1:23" ht="15" hidden="1" customHeight="1">
      <c r="A100" s="15"/>
      <c r="B100" s="42"/>
      <c r="C100" s="16"/>
      <c r="F100" s="17"/>
      <c r="L100" s="46"/>
      <c r="M100" s="46"/>
      <c r="N100" s="46"/>
      <c r="O100" s="46"/>
      <c r="P100" s="17"/>
      <c r="Q100" s="17"/>
      <c r="R100" s="17"/>
      <c r="S100" s="17"/>
      <c r="T100" s="17"/>
      <c r="U100" s="17"/>
      <c r="V100" s="17"/>
      <c r="W100" s="17"/>
    </row>
    <row r="101" spans="1:23" ht="15" hidden="1" customHeight="1">
      <c r="A101" s="15"/>
      <c r="B101" s="42"/>
      <c r="C101" s="16"/>
      <c r="F101" s="17"/>
      <c r="L101" s="46"/>
      <c r="M101" s="46"/>
      <c r="N101" s="46"/>
      <c r="O101" s="46"/>
      <c r="P101" s="17"/>
      <c r="Q101" s="17"/>
      <c r="R101" s="17"/>
      <c r="S101" s="17"/>
      <c r="T101" s="17"/>
      <c r="U101" s="17"/>
      <c r="V101" s="17"/>
      <c r="W101" s="17"/>
    </row>
    <row r="102" spans="1:23" ht="15" hidden="1" customHeight="1">
      <c r="A102" s="15"/>
      <c r="B102" s="42"/>
      <c r="C102" s="16"/>
      <c r="F102" s="17"/>
      <c r="L102" s="46"/>
      <c r="M102" s="46"/>
      <c r="N102" s="46"/>
      <c r="O102" s="46"/>
      <c r="P102" s="17"/>
      <c r="Q102" s="17"/>
      <c r="R102" s="17"/>
      <c r="S102" s="17"/>
      <c r="T102" s="17"/>
      <c r="U102" s="17"/>
      <c r="V102" s="17"/>
      <c r="W102" s="17"/>
    </row>
    <row r="103" spans="1:23" ht="15" hidden="1" customHeight="1">
      <c r="A103" s="15"/>
      <c r="B103" s="42"/>
      <c r="C103" s="16"/>
      <c r="F103" s="17"/>
      <c r="L103" s="46"/>
      <c r="M103" s="46"/>
      <c r="N103" s="46"/>
      <c r="O103" s="46"/>
      <c r="P103" s="17"/>
      <c r="Q103" s="17"/>
      <c r="R103" s="17"/>
      <c r="S103" s="17"/>
      <c r="T103" s="17"/>
      <c r="U103" s="17"/>
      <c r="V103" s="17"/>
      <c r="W103" s="17"/>
    </row>
    <row r="104" spans="1:23" ht="15" hidden="1" customHeight="1">
      <c r="A104" s="15"/>
      <c r="B104" s="42"/>
      <c r="C104" s="16"/>
      <c r="F104" s="17"/>
      <c r="L104" s="46"/>
      <c r="M104" s="46"/>
      <c r="N104" s="46"/>
      <c r="O104" s="46"/>
      <c r="P104" s="17"/>
      <c r="Q104" s="17"/>
      <c r="R104" s="17"/>
      <c r="S104" s="17"/>
      <c r="T104" s="17"/>
      <c r="U104" s="17"/>
      <c r="V104" s="17"/>
      <c r="W104" s="17"/>
    </row>
    <row r="105" spans="1:23" ht="15" hidden="1" customHeight="1">
      <c r="A105" s="15"/>
      <c r="B105" s="42"/>
      <c r="C105" s="16"/>
      <c r="F105" s="17"/>
      <c r="L105" s="46"/>
      <c r="M105" s="46"/>
      <c r="N105" s="46"/>
      <c r="O105" s="46"/>
      <c r="P105" s="17"/>
      <c r="Q105" s="17"/>
      <c r="R105" s="17"/>
      <c r="S105" s="17"/>
      <c r="T105" s="17"/>
      <c r="U105" s="17"/>
      <c r="V105" s="17"/>
      <c r="W105" s="17"/>
    </row>
    <row r="106" spans="1:23" ht="15" hidden="1" customHeight="1">
      <c r="A106" s="15"/>
      <c r="B106" s="42"/>
      <c r="C106" s="16"/>
      <c r="F106" s="17"/>
      <c r="L106" s="46"/>
      <c r="M106" s="46"/>
      <c r="N106" s="46"/>
      <c r="O106" s="46"/>
      <c r="P106" s="17"/>
      <c r="Q106" s="17"/>
      <c r="R106" s="17"/>
      <c r="S106" s="17"/>
      <c r="T106" s="17"/>
      <c r="U106" s="17"/>
      <c r="V106" s="17"/>
      <c r="W106" s="17"/>
    </row>
    <row r="107" spans="1:23" ht="15" hidden="1" customHeight="1">
      <c r="A107" s="15"/>
      <c r="B107" s="42"/>
      <c r="C107" s="16"/>
      <c r="F107" s="17"/>
      <c r="L107" s="46"/>
      <c r="M107" s="46"/>
      <c r="N107" s="46"/>
      <c r="O107" s="46"/>
      <c r="P107" s="17"/>
      <c r="Q107" s="17"/>
      <c r="R107" s="17"/>
      <c r="S107" s="17"/>
      <c r="T107" s="17"/>
      <c r="U107" s="17"/>
      <c r="V107" s="17"/>
      <c r="W107" s="17"/>
    </row>
    <row r="108" spans="1:23" ht="15" hidden="1" customHeight="1">
      <c r="A108" s="15"/>
      <c r="B108" s="42"/>
      <c r="C108" s="16"/>
      <c r="F108" s="17"/>
      <c r="L108" s="46"/>
      <c r="M108" s="46"/>
      <c r="N108" s="46"/>
      <c r="O108" s="46"/>
      <c r="P108" s="17"/>
      <c r="Q108" s="17"/>
      <c r="R108" s="17"/>
      <c r="S108" s="17"/>
      <c r="T108" s="17"/>
      <c r="U108" s="17"/>
      <c r="V108" s="17"/>
      <c r="W108" s="17"/>
    </row>
    <row r="109" spans="1:23" ht="15" hidden="1" customHeight="1">
      <c r="A109" s="15"/>
      <c r="B109" s="42"/>
      <c r="C109" s="16"/>
      <c r="F109" s="17"/>
      <c r="L109" s="46"/>
      <c r="M109" s="46"/>
      <c r="N109" s="46"/>
      <c r="O109" s="46"/>
      <c r="P109" s="17"/>
      <c r="Q109" s="17"/>
      <c r="R109" s="17"/>
      <c r="S109" s="17"/>
      <c r="T109" s="17"/>
      <c r="U109" s="17"/>
      <c r="V109" s="17"/>
      <c r="W109" s="17"/>
    </row>
    <row r="110" spans="1:23" ht="15" hidden="1" customHeight="1">
      <c r="A110" s="15"/>
      <c r="B110" s="42"/>
      <c r="C110" s="16"/>
      <c r="F110" s="17"/>
      <c r="L110" s="46"/>
      <c r="M110" s="46"/>
      <c r="N110" s="46"/>
      <c r="O110" s="46"/>
      <c r="P110" s="17"/>
      <c r="Q110" s="17"/>
      <c r="R110" s="17"/>
      <c r="S110" s="17"/>
      <c r="T110" s="17"/>
      <c r="U110" s="17"/>
      <c r="V110" s="17"/>
      <c r="W110" s="17"/>
    </row>
    <row r="111" spans="1:23" ht="15" hidden="1" customHeight="1">
      <c r="A111" s="15"/>
      <c r="B111" s="42"/>
      <c r="C111" s="16"/>
      <c r="F111" s="17"/>
      <c r="L111" s="46"/>
      <c r="M111" s="46"/>
      <c r="N111" s="46"/>
      <c r="O111" s="46"/>
      <c r="P111" s="17"/>
      <c r="Q111" s="17"/>
      <c r="R111" s="17"/>
      <c r="S111" s="17"/>
      <c r="T111" s="17"/>
      <c r="U111" s="17"/>
      <c r="V111" s="17"/>
      <c r="W111" s="17"/>
    </row>
    <row r="112" spans="1:23" ht="15" hidden="1" customHeight="1">
      <c r="A112" s="15"/>
      <c r="B112" s="42"/>
      <c r="C112" s="16"/>
      <c r="F112" s="17"/>
      <c r="L112" s="46"/>
      <c r="M112" s="46"/>
      <c r="N112" s="46"/>
      <c r="O112" s="46"/>
      <c r="P112" s="17"/>
      <c r="Q112" s="17"/>
      <c r="R112" s="17"/>
      <c r="S112" s="17"/>
      <c r="T112" s="17"/>
      <c r="U112" s="17"/>
      <c r="V112" s="17"/>
      <c r="W112" s="17"/>
    </row>
    <row r="113" spans="1:23" ht="15" hidden="1" customHeight="1">
      <c r="A113" s="15"/>
      <c r="B113" s="42"/>
      <c r="C113" s="16"/>
      <c r="F113" s="17"/>
      <c r="L113" s="46"/>
      <c r="M113" s="46"/>
      <c r="N113" s="46"/>
      <c r="O113" s="46"/>
      <c r="P113" s="17"/>
      <c r="Q113" s="17"/>
      <c r="R113" s="17"/>
      <c r="S113" s="17"/>
      <c r="T113" s="17"/>
      <c r="U113" s="17"/>
      <c r="V113" s="17"/>
      <c r="W113" s="17"/>
    </row>
    <row r="114" spans="1:23" ht="15" hidden="1" customHeight="1">
      <c r="A114" s="15"/>
      <c r="B114" s="42"/>
      <c r="C114" s="16"/>
      <c r="F114" s="17"/>
      <c r="L114" s="46"/>
      <c r="M114" s="46"/>
      <c r="N114" s="46"/>
      <c r="O114" s="46"/>
      <c r="P114" s="17"/>
      <c r="Q114" s="17"/>
      <c r="R114" s="17"/>
      <c r="S114" s="17"/>
      <c r="T114" s="17"/>
      <c r="U114" s="17"/>
      <c r="V114" s="17"/>
      <c r="W114" s="17"/>
    </row>
    <row r="115" spans="1:23" ht="15" hidden="1" customHeight="1">
      <c r="A115" s="15"/>
      <c r="B115" s="42"/>
      <c r="C115" s="16"/>
      <c r="F115" s="17"/>
      <c r="L115" s="46"/>
      <c r="M115" s="46"/>
      <c r="N115" s="46"/>
      <c r="O115" s="46"/>
      <c r="P115" s="17"/>
      <c r="Q115" s="17"/>
      <c r="R115" s="17"/>
      <c r="S115" s="17"/>
      <c r="T115" s="17"/>
      <c r="U115" s="17"/>
      <c r="V115" s="17"/>
      <c r="W115" s="17"/>
    </row>
    <row r="116" spans="1:23" ht="15" hidden="1" customHeight="1">
      <c r="A116" s="15"/>
      <c r="B116" s="42"/>
      <c r="C116" s="16"/>
      <c r="F116" s="17"/>
      <c r="L116" s="46"/>
      <c r="M116" s="46"/>
      <c r="N116" s="46"/>
      <c r="O116" s="46"/>
      <c r="P116" s="17"/>
      <c r="Q116" s="17"/>
      <c r="R116" s="17"/>
      <c r="S116" s="17"/>
      <c r="T116" s="17"/>
      <c r="U116" s="17"/>
      <c r="V116" s="17"/>
      <c r="W116" s="17"/>
    </row>
    <row r="117" spans="1:23" ht="15" hidden="1" customHeight="1">
      <c r="A117" s="15"/>
      <c r="B117" s="42"/>
      <c r="C117" s="16"/>
      <c r="F117" s="17"/>
      <c r="L117" s="46"/>
      <c r="M117" s="46"/>
      <c r="N117" s="46"/>
      <c r="O117" s="46"/>
      <c r="P117" s="17"/>
      <c r="Q117" s="17"/>
      <c r="R117" s="17"/>
      <c r="S117" s="17"/>
      <c r="T117" s="17"/>
      <c r="U117" s="17"/>
      <c r="V117" s="17"/>
      <c r="W117" s="17"/>
    </row>
    <row r="118" spans="1:23" ht="15" hidden="1" customHeight="1">
      <c r="A118" s="15"/>
      <c r="B118" s="42"/>
      <c r="C118" s="16"/>
      <c r="F118" s="17"/>
      <c r="L118" s="46"/>
      <c r="M118" s="46"/>
      <c r="N118" s="46"/>
      <c r="O118" s="46"/>
      <c r="P118" s="17"/>
      <c r="Q118" s="17"/>
      <c r="R118" s="17"/>
      <c r="S118" s="17"/>
      <c r="T118" s="17"/>
      <c r="U118" s="17"/>
      <c r="V118" s="17"/>
      <c r="W118" s="17"/>
    </row>
    <row r="119" spans="1:23" ht="15" hidden="1" customHeight="1">
      <c r="A119" s="15"/>
      <c r="B119" s="42"/>
      <c r="C119" s="16"/>
      <c r="F119" s="17"/>
      <c r="L119" s="46"/>
      <c r="M119" s="46"/>
      <c r="N119" s="46"/>
      <c r="O119" s="46"/>
      <c r="P119" s="17"/>
      <c r="Q119" s="17"/>
      <c r="R119" s="17"/>
      <c r="S119" s="17"/>
      <c r="T119" s="17"/>
      <c r="U119" s="17"/>
      <c r="V119" s="17"/>
      <c r="W119" s="17"/>
    </row>
    <row r="120" spans="1:23" ht="15" hidden="1" customHeight="1">
      <c r="A120" s="15"/>
      <c r="B120" s="42"/>
      <c r="C120" s="16"/>
      <c r="F120" s="17"/>
      <c r="L120" s="46"/>
      <c r="M120" s="46"/>
      <c r="N120" s="46"/>
      <c r="O120" s="46"/>
      <c r="P120" s="17"/>
      <c r="Q120" s="17"/>
      <c r="R120" s="17"/>
      <c r="S120" s="17"/>
      <c r="T120" s="17"/>
      <c r="U120" s="17"/>
      <c r="V120" s="17"/>
      <c r="W120" s="17"/>
    </row>
    <row r="121" spans="1:23" ht="15" hidden="1" customHeight="1">
      <c r="A121" s="15"/>
      <c r="B121" s="42"/>
      <c r="C121" s="16"/>
      <c r="F121" s="17"/>
      <c r="L121" s="46"/>
      <c r="M121" s="46"/>
      <c r="N121" s="46"/>
      <c r="O121" s="46"/>
      <c r="P121" s="17"/>
      <c r="Q121" s="17"/>
      <c r="R121" s="17"/>
      <c r="S121" s="17"/>
      <c r="T121" s="17"/>
      <c r="U121" s="17"/>
      <c r="V121" s="17"/>
      <c r="W121" s="17"/>
    </row>
    <row r="122" spans="1:23" ht="15" hidden="1" customHeight="1">
      <c r="A122" s="15"/>
      <c r="B122" s="42"/>
      <c r="C122" s="16"/>
      <c r="F122" s="17"/>
      <c r="L122" s="46"/>
      <c r="M122" s="46"/>
      <c r="N122" s="46"/>
      <c r="O122" s="46"/>
      <c r="P122" s="17"/>
      <c r="Q122" s="17"/>
      <c r="R122" s="17"/>
      <c r="S122" s="17"/>
      <c r="T122" s="17"/>
      <c r="U122" s="17"/>
      <c r="V122" s="17"/>
      <c r="W122" s="17"/>
    </row>
    <row r="123" spans="1:23" ht="15" hidden="1" customHeight="1">
      <c r="A123" s="15"/>
      <c r="B123" s="42"/>
      <c r="C123" s="16"/>
      <c r="F123" s="17"/>
      <c r="L123" s="46"/>
      <c r="M123" s="46"/>
      <c r="N123" s="46"/>
      <c r="O123" s="46"/>
      <c r="P123" s="17"/>
      <c r="Q123" s="17"/>
      <c r="R123" s="17"/>
      <c r="S123" s="17"/>
      <c r="T123" s="17"/>
      <c r="U123" s="17"/>
      <c r="V123" s="17"/>
      <c r="W123" s="17"/>
    </row>
    <row r="124" spans="1:23" ht="15" hidden="1" customHeight="1">
      <c r="A124" s="15"/>
      <c r="B124" s="42"/>
      <c r="C124" s="16"/>
      <c r="F124" s="17"/>
      <c r="L124" s="46"/>
      <c r="M124" s="46"/>
      <c r="N124" s="46"/>
      <c r="O124" s="46"/>
      <c r="P124" s="17"/>
      <c r="Q124" s="17"/>
      <c r="R124" s="17"/>
      <c r="S124" s="17"/>
      <c r="T124" s="17"/>
      <c r="U124" s="17"/>
      <c r="V124" s="17"/>
      <c r="W124" s="17"/>
    </row>
    <row r="125" spans="1:23" ht="15" hidden="1" customHeight="1">
      <c r="A125" s="15"/>
      <c r="B125" s="42"/>
      <c r="C125" s="16"/>
      <c r="F125" s="17"/>
      <c r="L125" s="46"/>
      <c r="M125" s="46"/>
      <c r="N125" s="46"/>
      <c r="O125" s="46"/>
      <c r="P125" s="17"/>
      <c r="Q125" s="17"/>
      <c r="R125" s="17"/>
      <c r="S125" s="17"/>
      <c r="T125" s="17"/>
      <c r="U125" s="17"/>
      <c r="V125" s="17"/>
      <c r="W125" s="17"/>
    </row>
    <row r="126" spans="1:23" ht="15" hidden="1" customHeight="1">
      <c r="A126" s="15"/>
      <c r="B126" s="42"/>
      <c r="C126" s="16"/>
      <c r="F126" s="17"/>
      <c r="L126" s="46"/>
      <c r="M126" s="46"/>
      <c r="N126" s="46"/>
      <c r="O126" s="46"/>
      <c r="P126" s="17"/>
      <c r="Q126" s="17"/>
      <c r="R126" s="17"/>
      <c r="S126" s="17"/>
      <c r="T126" s="17"/>
      <c r="U126" s="17"/>
      <c r="V126" s="17"/>
      <c r="W126" s="17"/>
    </row>
    <row r="127" spans="1:23" ht="15" hidden="1" customHeight="1">
      <c r="A127" s="15"/>
      <c r="B127" s="42"/>
      <c r="C127" s="16"/>
      <c r="F127" s="17"/>
      <c r="L127" s="46"/>
      <c r="M127" s="46"/>
      <c r="N127" s="46"/>
      <c r="O127" s="46"/>
      <c r="P127" s="17"/>
      <c r="Q127" s="17"/>
      <c r="R127" s="17"/>
      <c r="S127" s="17"/>
      <c r="T127" s="17"/>
      <c r="U127" s="17"/>
      <c r="V127" s="17"/>
      <c r="W127" s="17"/>
    </row>
    <row r="128" spans="1:23" ht="15" hidden="1" customHeight="1">
      <c r="A128" s="15"/>
      <c r="B128" s="42"/>
      <c r="C128" s="16"/>
      <c r="F128" s="17"/>
      <c r="L128" s="46"/>
      <c r="M128" s="46"/>
      <c r="N128" s="46"/>
      <c r="O128" s="46"/>
      <c r="P128" s="17"/>
      <c r="Q128" s="17"/>
      <c r="R128" s="17"/>
      <c r="S128" s="17"/>
      <c r="T128" s="17"/>
      <c r="U128" s="17"/>
      <c r="V128" s="17"/>
      <c r="W128" s="17"/>
    </row>
    <row r="129" spans="1:23" ht="15" hidden="1" customHeight="1">
      <c r="A129" s="15"/>
      <c r="B129" s="42"/>
      <c r="C129" s="16"/>
      <c r="F129" s="17"/>
      <c r="L129" s="46"/>
      <c r="M129" s="46"/>
      <c r="N129" s="46"/>
      <c r="O129" s="46"/>
      <c r="P129" s="17"/>
      <c r="Q129" s="17"/>
      <c r="R129" s="17"/>
      <c r="S129" s="17"/>
      <c r="T129" s="17"/>
      <c r="U129" s="17"/>
      <c r="V129" s="17"/>
      <c r="W129" s="17"/>
    </row>
    <row r="130" spans="1:23" ht="15" hidden="1" customHeight="1">
      <c r="A130" s="15"/>
      <c r="B130" s="42"/>
      <c r="C130" s="16"/>
      <c r="F130" s="17"/>
      <c r="L130" s="46"/>
      <c r="M130" s="46"/>
      <c r="N130" s="46"/>
      <c r="O130" s="46"/>
      <c r="P130" s="17"/>
      <c r="Q130" s="17"/>
      <c r="R130" s="17"/>
      <c r="S130" s="17"/>
      <c r="T130" s="17"/>
      <c r="U130" s="17"/>
      <c r="V130" s="17"/>
      <c r="W130" s="17"/>
    </row>
    <row r="131" spans="1:23" ht="15" hidden="1" customHeight="1">
      <c r="A131" s="15"/>
      <c r="B131" s="42"/>
      <c r="C131" s="16"/>
      <c r="F131" s="17"/>
      <c r="L131" s="46"/>
      <c r="M131" s="46"/>
      <c r="N131" s="46"/>
      <c r="O131" s="46"/>
      <c r="P131" s="17"/>
      <c r="Q131" s="17"/>
      <c r="R131" s="17"/>
      <c r="S131" s="17"/>
      <c r="T131" s="17"/>
      <c r="U131" s="17"/>
      <c r="V131" s="17"/>
      <c r="W131" s="17"/>
    </row>
    <row r="132" spans="1:23" ht="15" hidden="1" customHeight="1">
      <c r="A132" s="15"/>
      <c r="B132" s="42"/>
      <c r="C132" s="16"/>
      <c r="F132" s="17"/>
      <c r="L132" s="46"/>
      <c r="M132" s="46"/>
      <c r="N132" s="46"/>
      <c r="O132" s="46"/>
      <c r="P132" s="17"/>
      <c r="Q132" s="17"/>
      <c r="R132" s="17"/>
      <c r="S132" s="17"/>
      <c r="T132" s="17"/>
      <c r="U132" s="17"/>
      <c r="V132" s="17"/>
      <c r="W132" s="17"/>
    </row>
    <row r="133" spans="1:23" ht="15" hidden="1" customHeight="1">
      <c r="A133" s="15"/>
      <c r="B133" s="42"/>
      <c r="C133" s="16"/>
      <c r="F133" s="17"/>
      <c r="L133" s="46"/>
      <c r="M133" s="46"/>
      <c r="N133" s="46"/>
      <c r="O133" s="46"/>
      <c r="P133" s="17"/>
      <c r="Q133" s="17"/>
      <c r="R133" s="17"/>
      <c r="S133" s="17"/>
      <c r="T133" s="17"/>
      <c r="U133" s="17"/>
      <c r="V133" s="17"/>
      <c r="W133" s="17"/>
    </row>
    <row r="134" spans="1:23" ht="15" hidden="1" customHeight="1">
      <c r="A134" s="15"/>
      <c r="B134" s="42"/>
      <c r="C134" s="16"/>
      <c r="F134" s="17"/>
      <c r="L134" s="46"/>
      <c r="M134" s="46"/>
      <c r="N134" s="46"/>
      <c r="O134" s="46"/>
      <c r="P134" s="17"/>
      <c r="Q134" s="17"/>
      <c r="R134" s="17"/>
      <c r="S134" s="17"/>
      <c r="T134" s="17"/>
      <c r="U134" s="17"/>
      <c r="V134" s="17"/>
      <c r="W134" s="17"/>
    </row>
    <row r="135" spans="1:23" ht="15" hidden="1" customHeight="1">
      <c r="A135" s="15"/>
      <c r="B135" s="42"/>
      <c r="C135" s="16"/>
      <c r="F135" s="17"/>
      <c r="L135" s="46"/>
      <c r="M135" s="46"/>
      <c r="N135" s="46"/>
      <c r="O135" s="46"/>
      <c r="P135" s="17"/>
      <c r="Q135" s="17"/>
      <c r="R135" s="17"/>
      <c r="S135" s="17"/>
      <c r="T135" s="17"/>
      <c r="U135" s="17"/>
      <c r="V135" s="17"/>
      <c r="W135" s="17"/>
    </row>
    <row r="136" spans="1:23" ht="15" hidden="1" customHeight="1">
      <c r="A136" s="15"/>
      <c r="B136" s="42"/>
      <c r="C136" s="16"/>
      <c r="F136" s="17"/>
      <c r="L136" s="46"/>
      <c r="M136" s="46"/>
      <c r="N136" s="46"/>
      <c r="O136" s="46"/>
      <c r="P136" s="17"/>
      <c r="Q136" s="17"/>
      <c r="R136" s="17"/>
      <c r="S136" s="17"/>
      <c r="T136" s="17"/>
      <c r="U136" s="17"/>
      <c r="V136" s="17"/>
      <c r="W136" s="17"/>
    </row>
    <row r="137" spans="1:23" ht="15" hidden="1" customHeight="1">
      <c r="A137" s="15"/>
      <c r="B137" s="42"/>
      <c r="C137" s="16"/>
      <c r="F137" s="17"/>
      <c r="L137" s="46"/>
      <c r="M137" s="46"/>
      <c r="N137" s="46"/>
      <c r="O137" s="46"/>
      <c r="P137" s="17"/>
      <c r="Q137" s="17"/>
      <c r="R137" s="17"/>
      <c r="S137" s="17"/>
      <c r="T137" s="17"/>
      <c r="U137" s="17"/>
      <c r="V137" s="17"/>
      <c r="W137" s="17"/>
    </row>
    <row r="138" spans="1:23" ht="15" hidden="1" customHeight="1">
      <c r="A138" s="15"/>
      <c r="B138" s="42"/>
      <c r="C138" s="16"/>
      <c r="F138" s="17"/>
      <c r="L138" s="46"/>
      <c r="M138" s="46"/>
      <c r="N138" s="46"/>
      <c r="O138" s="46"/>
      <c r="P138" s="17"/>
      <c r="Q138" s="17"/>
      <c r="R138" s="17"/>
      <c r="S138" s="17"/>
      <c r="T138" s="17"/>
      <c r="U138" s="17"/>
      <c r="V138" s="17"/>
      <c r="W138" s="17"/>
    </row>
    <row r="139" spans="1:23" ht="15" hidden="1" customHeight="1">
      <c r="A139" s="15"/>
      <c r="B139" s="42"/>
      <c r="C139" s="16"/>
      <c r="F139" s="17"/>
      <c r="L139" s="46"/>
      <c r="M139" s="46"/>
      <c r="N139" s="46"/>
      <c r="O139" s="46"/>
      <c r="P139" s="17"/>
      <c r="Q139" s="17"/>
      <c r="R139" s="17"/>
      <c r="S139" s="17"/>
      <c r="T139" s="17"/>
      <c r="U139" s="17"/>
      <c r="V139" s="17"/>
      <c r="W139" s="17"/>
    </row>
    <row r="140" spans="1:23" ht="15" hidden="1" customHeight="1">
      <c r="A140" s="15"/>
      <c r="B140" s="42"/>
      <c r="C140" s="16"/>
      <c r="F140" s="17"/>
      <c r="L140" s="46"/>
      <c r="M140" s="46"/>
      <c r="N140" s="46"/>
      <c r="O140" s="46"/>
      <c r="P140" s="17"/>
      <c r="Q140" s="17"/>
      <c r="R140" s="17"/>
      <c r="S140" s="17"/>
      <c r="T140" s="17"/>
      <c r="U140" s="17"/>
      <c r="V140" s="17"/>
      <c r="W140" s="17"/>
    </row>
    <row r="141" spans="1:23" ht="15" hidden="1" customHeight="1">
      <c r="A141" s="15"/>
      <c r="B141" s="42"/>
      <c r="C141" s="16"/>
      <c r="F141" s="17"/>
      <c r="L141" s="46"/>
      <c r="M141" s="46"/>
      <c r="N141" s="46"/>
      <c r="O141" s="46"/>
      <c r="P141" s="17"/>
      <c r="Q141" s="17"/>
      <c r="R141" s="17"/>
      <c r="S141" s="17"/>
      <c r="T141" s="17"/>
      <c r="U141" s="17"/>
      <c r="V141" s="17"/>
      <c r="W141" s="17"/>
    </row>
    <row r="142" spans="1:23" ht="15" hidden="1" customHeight="1">
      <c r="A142" s="15"/>
      <c r="B142" s="42"/>
      <c r="C142" s="16"/>
      <c r="F142" s="17"/>
      <c r="L142" s="46"/>
      <c r="M142" s="46"/>
      <c r="N142" s="46"/>
      <c r="O142" s="46"/>
      <c r="P142" s="17"/>
      <c r="Q142" s="17"/>
      <c r="R142" s="17"/>
      <c r="S142" s="17"/>
      <c r="T142" s="17"/>
      <c r="U142" s="17"/>
      <c r="V142" s="17"/>
      <c r="W142" s="17"/>
    </row>
    <row r="143" spans="1:23" ht="15" hidden="1" customHeight="1">
      <c r="A143" s="15"/>
      <c r="B143" s="42"/>
      <c r="C143" s="16"/>
      <c r="F143" s="17"/>
      <c r="L143" s="46"/>
      <c r="M143" s="46"/>
      <c r="N143" s="46"/>
      <c r="O143" s="46"/>
      <c r="P143" s="17"/>
      <c r="Q143" s="17"/>
      <c r="R143" s="17"/>
      <c r="S143" s="17"/>
      <c r="T143" s="17"/>
      <c r="U143" s="17"/>
      <c r="V143" s="17"/>
      <c r="W143" s="17"/>
    </row>
    <row r="144" spans="1:23" ht="15" hidden="1" customHeight="1">
      <c r="A144" s="15"/>
      <c r="B144" s="42"/>
      <c r="C144" s="16"/>
      <c r="F144" s="17"/>
      <c r="L144" s="46"/>
      <c r="M144" s="46"/>
      <c r="N144" s="46"/>
      <c r="O144" s="46"/>
      <c r="P144" s="17"/>
      <c r="Q144" s="17"/>
      <c r="R144" s="17"/>
      <c r="S144" s="17"/>
      <c r="T144" s="17"/>
      <c r="U144" s="17"/>
      <c r="V144" s="17"/>
      <c r="W144" s="17"/>
    </row>
    <row r="145" spans="1:23" ht="15" hidden="1" customHeight="1">
      <c r="A145" s="15"/>
      <c r="B145" s="42"/>
      <c r="C145" s="16"/>
      <c r="F145" s="17"/>
      <c r="L145" s="46"/>
      <c r="M145" s="46"/>
      <c r="N145" s="46"/>
      <c r="O145" s="46"/>
      <c r="P145" s="17"/>
      <c r="Q145" s="17"/>
      <c r="R145" s="17"/>
      <c r="S145" s="17"/>
      <c r="T145" s="17"/>
      <c r="U145" s="17"/>
      <c r="V145" s="17"/>
      <c r="W145" s="17"/>
    </row>
    <row r="146" spans="1:23" ht="15" hidden="1" customHeight="1">
      <c r="A146" s="15"/>
      <c r="B146" s="42"/>
      <c r="C146" s="16"/>
      <c r="F146" s="17"/>
      <c r="L146" s="46"/>
      <c r="M146" s="46"/>
      <c r="N146" s="46"/>
      <c r="O146" s="46"/>
      <c r="P146" s="17"/>
      <c r="Q146" s="17"/>
      <c r="R146" s="17"/>
      <c r="S146" s="17"/>
      <c r="T146" s="17"/>
      <c r="U146" s="17"/>
      <c r="V146" s="17"/>
      <c r="W146" s="17"/>
    </row>
    <row r="147" spans="1:23" ht="15" hidden="1" customHeight="1">
      <c r="A147" s="15"/>
      <c r="B147" s="42"/>
      <c r="C147" s="16"/>
      <c r="F147" s="17"/>
      <c r="L147" s="46"/>
      <c r="M147" s="46"/>
      <c r="N147" s="46"/>
      <c r="O147" s="46"/>
      <c r="P147" s="17"/>
      <c r="Q147" s="17"/>
      <c r="R147" s="17"/>
      <c r="S147" s="17"/>
      <c r="T147" s="17"/>
      <c r="U147" s="17"/>
      <c r="V147" s="17"/>
      <c r="W147" s="17"/>
    </row>
    <row r="148" spans="1:23" ht="15" hidden="1" customHeight="1">
      <c r="A148" s="15"/>
      <c r="B148" s="42"/>
      <c r="C148" s="16"/>
      <c r="F148" s="17"/>
      <c r="L148" s="46"/>
      <c r="M148" s="46"/>
      <c r="N148" s="46"/>
      <c r="O148" s="46"/>
      <c r="P148" s="17"/>
      <c r="Q148" s="17"/>
      <c r="R148" s="17"/>
      <c r="S148" s="17"/>
      <c r="T148" s="17"/>
      <c r="U148" s="17"/>
      <c r="V148" s="17"/>
      <c r="W148" s="17"/>
    </row>
    <row r="149" spans="1:23" ht="15" hidden="1" customHeight="1">
      <c r="A149" s="15"/>
      <c r="B149" s="42"/>
      <c r="C149" s="16"/>
      <c r="F149" s="17"/>
      <c r="L149" s="46"/>
      <c r="M149" s="46"/>
      <c r="N149" s="46"/>
      <c r="O149" s="46"/>
      <c r="P149" s="17"/>
      <c r="Q149" s="17"/>
      <c r="R149" s="17"/>
      <c r="S149" s="17"/>
      <c r="T149" s="17"/>
      <c r="U149" s="17"/>
      <c r="V149" s="17"/>
      <c r="W149" s="17"/>
    </row>
    <row r="150" spans="1:23" ht="15" hidden="1" customHeight="1">
      <c r="A150" s="15"/>
      <c r="B150" s="42"/>
      <c r="C150" s="16"/>
      <c r="F150" s="17"/>
      <c r="L150" s="46"/>
      <c r="M150" s="46"/>
      <c r="N150" s="46"/>
      <c r="O150" s="46"/>
      <c r="P150" s="17"/>
      <c r="Q150" s="17"/>
      <c r="R150" s="17"/>
      <c r="S150" s="17"/>
      <c r="T150" s="17"/>
      <c r="U150" s="17"/>
      <c r="V150" s="17"/>
      <c r="W150" s="17"/>
    </row>
    <row r="151" spans="1:23" ht="15" hidden="1" customHeight="1">
      <c r="A151" s="15"/>
      <c r="B151" s="42"/>
      <c r="C151" s="16"/>
      <c r="F151" s="17"/>
      <c r="L151" s="46"/>
      <c r="M151" s="46"/>
      <c r="N151" s="46"/>
      <c r="O151" s="46"/>
      <c r="P151" s="17"/>
      <c r="Q151" s="17"/>
      <c r="R151" s="17"/>
      <c r="S151" s="17"/>
      <c r="T151" s="17"/>
      <c r="U151" s="17"/>
      <c r="V151" s="17"/>
      <c r="W151" s="17"/>
    </row>
    <row r="152" spans="1:23" ht="15" hidden="1" customHeight="1">
      <c r="A152" s="15"/>
      <c r="B152" s="42"/>
      <c r="C152" s="16"/>
      <c r="F152" s="17"/>
      <c r="L152" s="46"/>
      <c r="M152" s="46"/>
      <c r="N152" s="46"/>
      <c r="O152" s="46"/>
      <c r="P152" s="17"/>
      <c r="Q152" s="17"/>
      <c r="R152" s="17"/>
      <c r="S152" s="17"/>
      <c r="T152" s="17"/>
      <c r="U152" s="17"/>
      <c r="V152" s="17"/>
      <c r="W152" s="17"/>
    </row>
    <row r="153" spans="1:23" ht="15" hidden="1" customHeight="1">
      <c r="A153" s="15"/>
      <c r="B153" s="42"/>
      <c r="C153" s="16"/>
      <c r="F153" s="17"/>
      <c r="L153" s="46"/>
      <c r="M153" s="46"/>
      <c r="N153" s="46"/>
      <c r="O153" s="46"/>
      <c r="P153" s="17"/>
      <c r="Q153" s="17"/>
      <c r="R153" s="17"/>
      <c r="S153" s="17"/>
      <c r="T153" s="17"/>
      <c r="U153" s="17"/>
      <c r="V153" s="17"/>
      <c r="W153" s="17"/>
    </row>
    <row r="154" spans="1:23" ht="15" hidden="1" customHeight="1">
      <c r="A154" s="15"/>
      <c r="B154" s="42"/>
      <c r="C154" s="16"/>
      <c r="F154" s="17"/>
      <c r="L154" s="46"/>
      <c r="M154" s="46"/>
      <c r="N154" s="46"/>
      <c r="O154" s="46"/>
      <c r="P154" s="17"/>
      <c r="Q154" s="17"/>
      <c r="R154" s="17"/>
      <c r="S154" s="17"/>
      <c r="T154" s="17"/>
      <c r="U154" s="17"/>
      <c r="V154" s="17"/>
      <c r="W154" s="17"/>
    </row>
    <row r="155" spans="1:23" ht="15" hidden="1" customHeight="1">
      <c r="A155" s="15"/>
      <c r="B155" s="42"/>
      <c r="C155" s="16"/>
      <c r="F155" s="17"/>
      <c r="L155" s="46"/>
      <c r="M155" s="46"/>
      <c r="N155" s="46"/>
      <c r="O155" s="46"/>
      <c r="P155" s="17"/>
      <c r="Q155" s="17"/>
      <c r="R155" s="17"/>
      <c r="S155" s="17"/>
      <c r="T155" s="17"/>
      <c r="U155" s="17"/>
      <c r="V155" s="17"/>
      <c r="W155" s="17"/>
    </row>
    <row r="156" spans="1:23" ht="15" hidden="1" customHeight="1">
      <c r="A156" s="15"/>
      <c r="B156" s="42"/>
      <c r="C156" s="16"/>
      <c r="F156" s="17"/>
      <c r="L156" s="46"/>
      <c r="M156" s="46"/>
      <c r="N156" s="46"/>
      <c r="O156" s="46"/>
      <c r="P156" s="17"/>
      <c r="Q156" s="17"/>
      <c r="R156" s="17"/>
      <c r="S156" s="17"/>
      <c r="T156" s="17"/>
      <c r="U156" s="17"/>
      <c r="V156" s="17"/>
      <c r="W156" s="17"/>
    </row>
    <row r="157" spans="1:23" ht="15" hidden="1" customHeight="1">
      <c r="A157" s="15"/>
      <c r="B157" s="42"/>
      <c r="C157" s="16"/>
      <c r="F157" s="17"/>
      <c r="L157" s="46"/>
      <c r="M157" s="46"/>
      <c r="N157" s="46"/>
      <c r="O157" s="46"/>
      <c r="P157" s="17"/>
      <c r="Q157" s="17"/>
      <c r="R157" s="17"/>
      <c r="S157" s="17"/>
      <c r="T157" s="17"/>
      <c r="U157" s="17"/>
      <c r="V157" s="17"/>
      <c r="W157" s="17"/>
    </row>
    <row r="158" spans="1:23" ht="15" hidden="1" customHeight="1">
      <c r="A158" s="15"/>
      <c r="B158" s="42"/>
      <c r="C158" s="16"/>
      <c r="F158" s="17"/>
      <c r="L158" s="46"/>
      <c r="M158" s="46"/>
      <c r="N158" s="46"/>
      <c r="O158" s="46"/>
      <c r="P158" s="17"/>
      <c r="Q158" s="17"/>
      <c r="R158" s="17"/>
      <c r="S158" s="17"/>
      <c r="T158" s="17"/>
      <c r="U158" s="17"/>
      <c r="V158" s="17"/>
      <c r="W158" s="17"/>
    </row>
    <row r="159" spans="1:23" ht="15" hidden="1" customHeight="1">
      <c r="A159" s="15"/>
      <c r="B159" s="42"/>
      <c r="C159" s="16"/>
      <c r="F159" s="17"/>
      <c r="L159" s="46"/>
      <c r="M159" s="46"/>
      <c r="N159" s="46"/>
      <c r="O159" s="46"/>
      <c r="P159" s="17"/>
      <c r="Q159" s="17"/>
      <c r="R159" s="17"/>
      <c r="S159" s="17"/>
      <c r="T159" s="17"/>
      <c r="U159" s="17"/>
      <c r="V159" s="17"/>
      <c r="W159" s="17"/>
    </row>
    <row r="160" spans="1:23" ht="15" hidden="1" customHeight="1">
      <c r="A160" s="15"/>
      <c r="B160" s="42"/>
      <c r="C160" s="16"/>
      <c r="F160" s="17"/>
      <c r="L160" s="46"/>
      <c r="M160" s="46"/>
      <c r="N160" s="46"/>
      <c r="O160" s="46"/>
      <c r="P160" s="17"/>
      <c r="Q160" s="17"/>
      <c r="R160" s="17"/>
      <c r="S160" s="17"/>
      <c r="T160" s="17"/>
      <c r="U160" s="17"/>
      <c r="V160" s="17"/>
      <c r="W160" s="17"/>
    </row>
    <row r="161" spans="1:23" ht="15" hidden="1" customHeight="1">
      <c r="A161" s="15"/>
      <c r="B161" s="42"/>
      <c r="C161" s="16"/>
      <c r="F161" s="17"/>
      <c r="L161" s="46"/>
      <c r="M161" s="46"/>
      <c r="N161" s="46"/>
      <c r="O161" s="46"/>
      <c r="P161" s="17"/>
      <c r="Q161" s="17"/>
      <c r="R161" s="17"/>
      <c r="S161" s="17"/>
      <c r="T161" s="17"/>
      <c r="U161" s="17"/>
      <c r="V161" s="17"/>
      <c r="W161" s="17"/>
    </row>
    <row r="162" spans="1:23" ht="15" hidden="1" customHeight="1">
      <c r="A162" s="15"/>
      <c r="B162" s="42"/>
      <c r="C162" s="16"/>
      <c r="F162" s="17"/>
      <c r="L162" s="46"/>
      <c r="M162" s="46"/>
      <c r="N162" s="46"/>
      <c r="O162" s="46"/>
      <c r="P162" s="17"/>
      <c r="Q162" s="17"/>
      <c r="R162" s="17"/>
      <c r="S162" s="17"/>
      <c r="T162" s="17"/>
      <c r="U162" s="17"/>
      <c r="V162" s="17"/>
      <c r="W162" s="17"/>
    </row>
    <row r="163" spans="1:23" ht="15" hidden="1" customHeight="1">
      <c r="A163" s="15"/>
      <c r="B163" s="42"/>
      <c r="C163" s="16"/>
      <c r="F163" s="17"/>
      <c r="L163" s="46"/>
      <c r="M163" s="46"/>
      <c r="N163" s="46"/>
      <c r="O163" s="46"/>
      <c r="P163" s="17"/>
      <c r="Q163" s="17"/>
      <c r="R163" s="17"/>
      <c r="S163" s="17"/>
      <c r="T163" s="17"/>
      <c r="U163" s="17"/>
      <c r="V163" s="17"/>
      <c r="W163" s="17"/>
    </row>
    <row r="164" spans="1:23" ht="15" hidden="1" customHeight="1">
      <c r="A164" s="15"/>
      <c r="B164" s="42"/>
      <c r="C164" s="16"/>
      <c r="F164" s="17"/>
      <c r="L164" s="46"/>
      <c r="M164" s="46"/>
      <c r="N164" s="46"/>
      <c r="O164" s="46"/>
      <c r="P164" s="17"/>
      <c r="Q164" s="17"/>
      <c r="R164" s="17"/>
      <c r="S164" s="17"/>
      <c r="T164" s="17"/>
      <c r="U164" s="17"/>
      <c r="V164" s="17"/>
      <c r="W164" s="17"/>
    </row>
    <row r="165" spans="1:23" ht="15" hidden="1" customHeight="1">
      <c r="A165" s="15"/>
      <c r="B165" s="42"/>
      <c r="C165" s="16"/>
      <c r="F165" s="17"/>
      <c r="L165" s="46"/>
      <c r="M165" s="46"/>
      <c r="N165" s="46"/>
      <c r="O165" s="46"/>
      <c r="P165" s="17"/>
      <c r="Q165" s="17"/>
      <c r="R165" s="17"/>
      <c r="S165" s="17"/>
      <c r="T165" s="17"/>
      <c r="U165" s="17"/>
      <c r="V165" s="17"/>
      <c r="W165" s="17"/>
    </row>
    <row r="166" spans="1:23" ht="15" hidden="1" customHeight="1">
      <c r="A166" s="15"/>
      <c r="B166" s="42"/>
      <c r="C166" s="16"/>
      <c r="F166" s="17"/>
      <c r="L166" s="46"/>
      <c r="M166" s="46"/>
      <c r="N166" s="46"/>
      <c r="O166" s="46"/>
      <c r="P166" s="17"/>
      <c r="Q166" s="17"/>
      <c r="R166" s="17"/>
      <c r="S166" s="17"/>
      <c r="T166" s="17"/>
      <c r="U166" s="17"/>
      <c r="V166" s="17"/>
      <c r="W166" s="17"/>
    </row>
    <row r="167" spans="1:23" ht="15" hidden="1" customHeight="1">
      <c r="A167" s="15"/>
      <c r="B167" s="42"/>
      <c r="C167" s="16"/>
      <c r="F167" s="17"/>
      <c r="L167" s="46"/>
      <c r="M167" s="46"/>
      <c r="N167" s="46"/>
      <c r="O167" s="46"/>
      <c r="P167" s="17"/>
      <c r="Q167" s="17"/>
      <c r="R167" s="17"/>
      <c r="S167" s="17"/>
      <c r="T167" s="17"/>
      <c r="U167" s="17"/>
      <c r="V167" s="17"/>
      <c r="W167" s="17"/>
    </row>
    <row r="168" spans="1:23" ht="15" hidden="1" customHeight="1">
      <c r="A168" s="15"/>
      <c r="B168" s="42"/>
      <c r="C168" s="16"/>
      <c r="F168" s="17"/>
      <c r="L168" s="46"/>
      <c r="M168" s="46"/>
      <c r="N168" s="46"/>
      <c r="O168" s="46"/>
      <c r="P168" s="17"/>
      <c r="Q168" s="17"/>
      <c r="R168" s="17"/>
      <c r="S168" s="17"/>
      <c r="T168" s="17"/>
      <c r="U168" s="17"/>
      <c r="V168" s="17"/>
      <c r="W168" s="17"/>
    </row>
    <row r="169" spans="1:23" ht="15" hidden="1" customHeight="1">
      <c r="A169" s="15"/>
      <c r="B169" s="42"/>
      <c r="C169" s="16"/>
      <c r="F169" s="17"/>
      <c r="L169" s="46"/>
      <c r="M169" s="46"/>
      <c r="N169" s="46"/>
      <c r="O169" s="46"/>
      <c r="P169" s="17"/>
      <c r="Q169" s="17"/>
      <c r="R169" s="17"/>
      <c r="S169" s="17"/>
      <c r="T169" s="17"/>
      <c r="U169" s="17"/>
      <c r="V169" s="17"/>
      <c r="W169" s="17"/>
    </row>
    <row r="170" spans="1:23" ht="15" hidden="1" customHeight="1">
      <c r="A170" s="15"/>
      <c r="B170" s="42"/>
      <c r="C170" s="16"/>
      <c r="F170" s="17"/>
      <c r="L170" s="46"/>
      <c r="M170" s="46"/>
      <c r="N170" s="46"/>
      <c r="O170" s="46"/>
      <c r="P170" s="17"/>
      <c r="Q170" s="17"/>
      <c r="R170" s="17"/>
      <c r="S170" s="17"/>
      <c r="T170" s="17"/>
      <c r="U170" s="17"/>
      <c r="V170" s="17"/>
      <c r="W170" s="17"/>
    </row>
    <row r="171" spans="1:23" ht="15" hidden="1" customHeight="1">
      <c r="A171" s="15"/>
      <c r="B171" s="42"/>
      <c r="C171" s="16"/>
      <c r="F171" s="17"/>
      <c r="L171" s="46"/>
      <c r="M171" s="46"/>
      <c r="N171" s="46"/>
      <c r="O171" s="46"/>
      <c r="P171" s="17"/>
      <c r="Q171" s="17"/>
      <c r="R171" s="17"/>
      <c r="S171" s="17"/>
      <c r="T171" s="17"/>
      <c r="U171" s="17"/>
      <c r="V171" s="17"/>
      <c r="W171" s="17"/>
    </row>
    <row r="172" spans="1:23" ht="15" hidden="1" customHeight="1">
      <c r="A172" s="15"/>
      <c r="B172" s="42"/>
      <c r="C172" s="16"/>
      <c r="F172" s="17"/>
      <c r="L172" s="46"/>
      <c r="M172" s="46"/>
      <c r="N172" s="46"/>
      <c r="O172" s="46"/>
      <c r="P172" s="17"/>
      <c r="Q172" s="17"/>
      <c r="R172" s="17"/>
      <c r="S172" s="17"/>
      <c r="T172" s="17"/>
      <c r="U172" s="17"/>
      <c r="V172" s="17"/>
      <c r="W172" s="17"/>
    </row>
    <row r="173" spans="1:23" ht="15" hidden="1" customHeight="1">
      <c r="A173" s="15"/>
      <c r="B173" s="42"/>
      <c r="C173" s="16"/>
      <c r="F173" s="17"/>
      <c r="L173" s="46"/>
      <c r="M173" s="46"/>
      <c r="N173" s="46"/>
      <c r="O173" s="46"/>
      <c r="P173" s="17"/>
      <c r="Q173" s="17"/>
      <c r="R173" s="17"/>
      <c r="S173" s="17"/>
      <c r="T173" s="17"/>
      <c r="U173" s="17"/>
      <c r="V173" s="17"/>
      <c r="W173" s="17"/>
    </row>
    <row r="174" spans="1:23" ht="15" hidden="1" customHeight="1">
      <c r="A174" s="15"/>
      <c r="B174" s="42"/>
      <c r="C174" s="16"/>
      <c r="F174" s="17"/>
      <c r="L174" s="46"/>
      <c r="M174" s="46"/>
      <c r="N174" s="46"/>
      <c r="O174" s="46"/>
      <c r="P174" s="17"/>
      <c r="Q174" s="17"/>
      <c r="R174" s="17"/>
      <c r="S174" s="17"/>
      <c r="T174" s="17"/>
      <c r="U174" s="17"/>
      <c r="V174" s="17"/>
      <c r="W174" s="17"/>
    </row>
    <row r="175" spans="1:23" ht="15" hidden="1" customHeight="1">
      <c r="A175" s="15"/>
      <c r="B175" s="42"/>
      <c r="C175" s="16"/>
      <c r="F175" s="17"/>
      <c r="L175" s="46"/>
      <c r="M175" s="46"/>
      <c r="N175" s="46"/>
      <c r="O175" s="46"/>
      <c r="P175" s="17"/>
      <c r="Q175" s="17"/>
      <c r="R175" s="17"/>
      <c r="S175" s="17"/>
      <c r="T175" s="17"/>
      <c r="U175" s="17"/>
      <c r="V175" s="17"/>
      <c r="W175" s="17"/>
    </row>
    <row r="176" spans="1:23" ht="15" hidden="1" customHeight="1">
      <c r="A176" s="15"/>
      <c r="B176" s="42"/>
      <c r="C176" s="16"/>
      <c r="F176" s="17"/>
      <c r="L176" s="46"/>
      <c r="M176" s="46"/>
      <c r="N176" s="46"/>
      <c r="O176" s="46"/>
      <c r="P176" s="17"/>
      <c r="Q176" s="17"/>
      <c r="R176" s="17"/>
      <c r="S176" s="17"/>
      <c r="T176" s="17"/>
      <c r="U176" s="17"/>
      <c r="V176" s="17"/>
      <c r="W176" s="17"/>
    </row>
    <row r="177" spans="1:23" ht="15" hidden="1" customHeight="1">
      <c r="A177" s="15"/>
      <c r="B177" s="42"/>
      <c r="C177" s="16"/>
      <c r="F177" s="17"/>
      <c r="L177" s="46"/>
      <c r="M177" s="46"/>
      <c r="N177" s="46"/>
      <c r="O177" s="46"/>
      <c r="P177" s="17"/>
      <c r="Q177" s="17"/>
      <c r="R177" s="17"/>
      <c r="S177" s="17"/>
      <c r="T177" s="17"/>
      <c r="U177" s="17"/>
      <c r="V177" s="17"/>
      <c r="W177" s="17"/>
    </row>
    <row r="178" spans="1:23" ht="15" hidden="1" customHeight="1">
      <c r="A178" s="15"/>
      <c r="B178" s="42"/>
      <c r="C178" s="16"/>
      <c r="F178" s="17"/>
      <c r="L178" s="46"/>
      <c r="M178" s="46"/>
      <c r="N178" s="46"/>
      <c r="O178" s="46"/>
      <c r="P178" s="17"/>
      <c r="Q178" s="17"/>
      <c r="R178" s="17"/>
      <c r="S178" s="17"/>
      <c r="T178" s="17"/>
      <c r="U178" s="17"/>
      <c r="V178" s="17"/>
      <c r="W178" s="17"/>
    </row>
    <row r="179" spans="1:23" ht="15" hidden="1" customHeight="1">
      <c r="A179" s="15"/>
      <c r="B179" s="42"/>
      <c r="C179" s="16"/>
      <c r="F179" s="17"/>
      <c r="L179" s="46"/>
      <c r="M179" s="46"/>
      <c r="N179" s="46"/>
      <c r="O179" s="46"/>
      <c r="P179" s="17"/>
      <c r="Q179" s="17"/>
      <c r="R179" s="17"/>
      <c r="S179" s="17"/>
      <c r="T179" s="17"/>
      <c r="U179" s="17"/>
      <c r="V179" s="17"/>
      <c r="W179" s="17"/>
    </row>
    <row r="180" spans="1:23" ht="15" hidden="1" customHeight="1">
      <c r="A180" s="15"/>
      <c r="B180" s="42"/>
      <c r="C180" s="16"/>
      <c r="F180" s="17"/>
      <c r="L180" s="46"/>
      <c r="M180" s="46"/>
      <c r="N180" s="46"/>
      <c r="O180" s="46"/>
      <c r="P180" s="17"/>
      <c r="Q180" s="17"/>
      <c r="R180" s="17"/>
      <c r="S180" s="17"/>
      <c r="T180" s="17"/>
      <c r="U180" s="17"/>
      <c r="V180" s="17"/>
      <c r="W180" s="17"/>
    </row>
    <row r="181" spans="1:23" ht="15" hidden="1" customHeight="1">
      <c r="A181" s="15"/>
      <c r="B181" s="42"/>
      <c r="C181" s="16"/>
      <c r="F181" s="17"/>
      <c r="L181" s="46"/>
      <c r="M181" s="46"/>
      <c r="N181" s="46"/>
      <c r="O181" s="46"/>
      <c r="P181" s="17"/>
      <c r="Q181" s="17"/>
      <c r="R181" s="17"/>
      <c r="S181" s="17"/>
      <c r="T181" s="17"/>
      <c r="U181" s="17"/>
      <c r="V181" s="17"/>
      <c r="W181" s="17"/>
    </row>
    <row r="182" spans="1:23" ht="15" hidden="1" customHeight="1">
      <c r="A182" s="15"/>
      <c r="B182" s="42"/>
      <c r="C182" s="16"/>
      <c r="F182" s="17"/>
      <c r="L182" s="46"/>
      <c r="M182" s="46"/>
      <c r="N182" s="46"/>
      <c r="O182" s="46"/>
      <c r="P182" s="17"/>
      <c r="Q182" s="17"/>
      <c r="R182" s="17"/>
      <c r="S182" s="17"/>
      <c r="T182" s="17"/>
      <c r="U182" s="17"/>
      <c r="V182" s="17"/>
      <c r="W182" s="17"/>
    </row>
    <row r="183" spans="1:23" ht="15" hidden="1" customHeight="1">
      <c r="A183" s="15"/>
      <c r="B183" s="42"/>
      <c r="C183" s="16"/>
      <c r="F183" s="17"/>
      <c r="L183" s="46"/>
      <c r="M183" s="46"/>
      <c r="N183" s="46"/>
      <c r="O183" s="46"/>
      <c r="P183" s="17"/>
      <c r="Q183" s="17"/>
      <c r="R183" s="17"/>
      <c r="S183" s="17"/>
      <c r="T183" s="17"/>
      <c r="U183" s="17"/>
      <c r="V183" s="17"/>
      <c r="W183" s="17"/>
    </row>
    <row r="184" spans="1:23" ht="15" hidden="1" customHeight="1">
      <c r="A184" s="15"/>
      <c r="B184" s="42"/>
      <c r="C184" s="16"/>
      <c r="F184" s="17"/>
      <c r="L184" s="46"/>
      <c r="M184" s="46"/>
      <c r="N184" s="46"/>
      <c r="O184" s="46"/>
      <c r="P184" s="17"/>
      <c r="Q184" s="17"/>
      <c r="R184" s="17"/>
      <c r="S184" s="17"/>
      <c r="T184" s="17"/>
      <c r="U184" s="17"/>
      <c r="V184" s="17"/>
      <c r="W184" s="17"/>
    </row>
    <row r="185" spans="1:23" ht="15" hidden="1" customHeight="1">
      <c r="A185" s="15"/>
      <c r="B185" s="42"/>
      <c r="C185" s="16"/>
      <c r="F185" s="17"/>
      <c r="L185" s="46"/>
      <c r="M185" s="46"/>
      <c r="N185" s="46"/>
      <c r="O185" s="46"/>
      <c r="P185" s="17"/>
      <c r="Q185" s="17"/>
      <c r="R185" s="17"/>
      <c r="S185" s="17"/>
      <c r="T185" s="17"/>
      <c r="U185" s="17"/>
      <c r="V185" s="17"/>
      <c r="W185" s="17"/>
    </row>
    <row r="186" spans="1:23" ht="15" hidden="1" customHeight="1">
      <c r="A186" s="15"/>
      <c r="B186" s="42"/>
      <c r="C186" s="16"/>
      <c r="F186" s="17"/>
      <c r="L186" s="46"/>
      <c r="M186" s="46"/>
      <c r="N186" s="46"/>
      <c r="O186" s="46"/>
      <c r="P186" s="17"/>
      <c r="Q186" s="17"/>
      <c r="R186" s="17"/>
      <c r="S186" s="17"/>
      <c r="T186" s="17"/>
      <c r="U186" s="17"/>
      <c r="V186" s="17"/>
      <c r="W186" s="17"/>
    </row>
    <row r="187" spans="1:23" ht="15" hidden="1" customHeight="1">
      <c r="A187" s="15"/>
      <c r="B187" s="42"/>
      <c r="C187" s="16"/>
      <c r="F187" s="17"/>
      <c r="L187" s="46"/>
      <c r="M187" s="46"/>
      <c r="N187" s="46"/>
      <c r="O187" s="46"/>
      <c r="P187" s="17"/>
      <c r="Q187" s="17"/>
      <c r="R187" s="17"/>
      <c r="S187" s="17"/>
      <c r="T187" s="17"/>
      <c r="U187" s="17"/>
      <c r="V187" s="17"/>
      <c r="W187" s="17"/>
    </row>
    <row r="188" spans="1:23" ht="15" hidden="1" customHeight="1">
      <c r="A188" s="15"/>
      <c r="B188" s="42"/>
      <c r="C188" s="16"/>
      <c r="F188" s="17"/>
      <c r="L188" s="46"/>
      <c r="M188" s="46"/>
      <c r="N188" s="46"/>
      <c r="O188" s="46"/>
      <c r="P188" s="17"/>
      <c r="Q188" s="17"/>
      <c r="R188" s="17"/>
      <c r="S188" s="17"/>
      <c r="T188" s="17"/>
      <c r="U188" s="17"/>
      <c r="V188" s="17"/>
      <c r="W188" s="17"/>
    </row>
    <row r="189" spans="1:23" ht="15" hidden="1" customHeight="1">
      <c r="A189" s="15"/>
      <c r="B189" s="42"/>
      <c r="C189" s="16"/>
      <c r="F189" s="17"/>
      <c r="L189" s="46"/>
      <c r="M189" s="46"/>
      <c r="N189" s="46"/>
      <c r="O189" s="46"/>
      <c r="P189" s="17"/>
      <c r="Q189" s="17"/>
      <c r="R189" s="17"/>
      <c r="S189" s="17"/>
      <c r="T189" s="17"/>
      <c r="U189" s="17"/>
      <c r="V189" s="17"/>
      <c r="W189" s="17"/>
    </row>
    <row r="190" spans="1:23" ht="15" hidden="1" customHeight="1">
      <c r="A190" s="15"/>
      <c r="B190" s="42"/>
      <c r="C190" s="16"/>
      <c r="F190" s="17"/>
      <c r="L190" s="46"/>
      <c r="M190" s="46"/>
      <c r="N190" s="46"/>
      <c r="O190" s="46"/>
      <c r="P190" s="17"/>
      <c r="Q190" s="17"/>
      <c r="R190" s="17"/>
      <c r="S190" s="17"/>
      <c r="T190" s="17"/>
      <c r="U190" s="17"/>
      <c r="V190" s="17"/>
      <c r="W190" s="17"/>
    </row>
    <row r="191" spans="1:23" ht="15" hidden="1" customHeight="1">
      <c r="A191" s="15"/>
      <c r="B191" s="42"/>
      <c r="C191" s="16"/>
      <c r="F191" s="17"/>
      <c r="L191" s="46"/>
      <c r="M191" s="46"/>
      <c r="N191" s="46"/>
      <c r="O191" s="46"/>
      <c r="P191" s="17"/>
      <c r="Q191" s="17"/>
      <c r="R191" s="17"/>
      <c r="S191" s="17"/>
      <c r="T191" s="17"/>
      <c r="U191" s="17"/>
      <c r="V191" s="17"/>
      <c r="W191" s="17"/>
    </row>
    <row r="192" spans="1:23" ht="15" hidden="1" customHeight="1">
      <c r="A192" s="15"/>
      <c r="B192" s="42"/>
      <c r="C192" s="16"/>
      <c r="F192" s="17"/>
      <c r="L192" s="46"/>
      <c r="M192" s="46"/>
      <c r="N192" s="46"/>
      <c r="O192" s="46"/>
      <c r="P192" s="17"/>
      <c r="Q192" s="17"/>
      <c r="R192" s="17"/>
      <c r="S192" s="17"/>
      <c r="T192" s="17"/>
      <c r="U192" s="17"/>
      <c r="V192" s="17"/>
      <c r="W192" s="17"/>
    </row>
    <row r="193" spans="1:23" ht="15" hidden="1" customHeight="1">
      <c r="A193" s="15"/>
      <c r="B193" s="42"/>
      <c r="C193" s="16"/>
      <c r="F193" s="17"/>
      <c r="L193" s="46"/>
      <c r="M193" s="46"/>
      <c r="N193" s="46"/>
      <c r="O193" s="46"/>
      <c r="P193" s="17"/>
      <c r="Q193" s="17"/>
      <c r="R193" s="17"/>
      <c r="S193" s="17"/>
      <c r="T193" s="17"/>
      <c r="U193" s="17"/>
      <c r="V193" s="17"/>
      <c r="W193" s="17"/>
    </row>
    <row r="194" spans="1:23" ht="15" hidden="1" customHeight="1">
      <c r="A194" s="15"/>
      <c r="B194" s="42"/>
      <c r="C194" s="16"/>
      <c r="F194" s="17"/>
      <c r="L194" s="46"/>
      <c r="M194" s="46"/>
      <c r="N194" s="46"/>
      <c r="O194" s="46"/>
      <c r="P194" s="17"/>
      <c r="Q194" s="17"/>
      <c r="R194" s="17"/>
      <c r="S194" s="17"/>
      <c r="T194" s="17"/>
      <c r="U194" s="17"/>
      <c r="V194" s="17"/>
      <c r="W194" s="17"/>
    </row>
    <row r="195" spans="1:23" ht="15" hidden="1" customHeight="1">
      <c r="A195" s="15"/>
      <c r="B195" s="42"/>
      <c r="C195" s="16"/>
      <c r="F195" s="17"/>
      <c r="L195" s="46"/>
      <c r="M195" s="46"/>
      <c r="N195" s="46"/>
      <c r="O195" s="46"/>
      <c r="P195" s="17"/>
      <c r="Q195" s="17"/>
      <c r="R195" s="17"/>
      <c r="S195" s="17"/>
      <c r="T195" s="17"/>
      <c r="U195" s="17"/>
      <c r="V195" s="17"/>
      <c r="W195" s="17"/>
    </row>
    <row r="196" spans="1:23" ht="15" hidden="1" customHeight="1">
      <c r="A196" s="15"/>
      <c r="B196" s="42"/>
      <c r="C196" s="16"/>
      <c r="F196" s="17"/>
      <c r="L196" s="46"/>
      <c r="M196" s="46"/>
      <c r="N196" s="46"/>
      <c r="O196" s="46"/>
      <c r="P196" s="17"/>
      <c r="Q196" s="17"/>
      <c r="R196" s="17"/>
      <c r="S196" s="17"/>
      <c r="T196" s="17"/>
      <c r="U196" s="17"/>
      <c r="V196" s="17"/>
      <c r="W196" s="17"/>
    </row>
    <row r="197" spans="1:23" ht="15" hidden="1" customHeight="1">
      <c r="A197" s="15"/>
      <c r="B197" s="42"/>
      <c r="C197" s="16"/>
      <c r="F197" s="17"/>
      <c r="L197" s="46"/>
      <c r="M197" s="46"/>
      <c r="N197" s="46"/>
      <c r="O197" s="46"/>
      <c r="P197" s="17"/>
      <c r="Q197" s="17"/>
      <c r="R197" s="17"/>
      <c r="S197" s="17"/>
      <c r="T197" s="17"/>
      <c r="U197" s="17"/>
      <c r="V197" s="17"/>
      <c r="W197" s="17"/>
    </row>
    <row r="198" spans="1:23" ht="15" hidden="1" customHeight="1">
      <c r="A198" s="15"/>
      <c r="B198" s="42"/>
      <c r="C198" s="16"/>
      <c r="F198" s="17"/>
      <c r="L198" s="46"/>
      <c r="M198" s="46"/>
      <c r="N198" s="46"/>
      <c r="O198" s="46"/>
      <c r="P198" s="17"/>
      <c r="Q198" s="17"/>
      <c r="R198" s="17"/>
      <c r="S198" s="17"/>
      <c r="T198" s="17"/>
      <c r="U198" s="17"/>
      <c r="V198" s="17"/>
      <c r="W198" s="17"/>
    </row>
    <row r="199" spans="1:23" ht="15" hidden="1" customHeight="1">
      <c r="A199" s="15"/>
      <c r="B199" s="42"/>
      <c r="C199" s="16"/>
      <c r="F199" s="17"/>
      <c r="L199" s="46"/>
      <c r="M199" s="46"/>
      <c r="N199" s="46"/>
      <c r="O199" s="46"/>
      <c r="P199" s="17"/>
      <c r="Q199" s="17"/>
      <c r="R199" s="17"/>
      <c r="S199" s="17"/>
      <c r="T199" s="17"/>
      <c r="U199" s="17"/>
      <c r="V199" s="17"/>
      <c r="W199" s="17"/>
    </row>
    <row r="200" spans="1:23" ht="15" hidden="1" customHeight="1">
      <c r="A200" s="15"/>
      <c r="B200" s="42"/>
      <c r="C200" s="16"/>
      <c r="F200" s="17"/>
      <c r="L200" s="46"/>
      <c r="M200" s="46"/>
      <c r="N200" s="46"/>
      <c r="O200" s="46"/>
      <c r="P200" s="17"/>
      <c r="Q200" s="17"/>
      <c r="R200" s="17"/>
      <c r="S200" s="17"/>
      <c r="T200" s="17"/>
      <c r="U200" s="17"/>
      <c r="V200" s="17"/>
      <c r="W200" s="17"/>
    </row>
    <row r="201" spans="1:23" ht="15" hidden="1" customHeight="1">
      <c r="A201" s="15"/>
      <c r="B201" s="42"/>
      <c r="C201" s="16"/>
      <c r="F201" s="17"/>
      <c r="L201" s="46"/>
      <c r="M201" s="46"/>
      <c r="N201" s="46"/>
      <c r="O201" s="46"/>
      <c r="P201" s="17"/>
      <c r="Q201" s="17"/>
      <c r="R201" s="17"/>
      <c r="S201" s="17"/>
      <c r="T201" s="17"/>
      <c r="U201" s="17"/>
      <c r="V201" s="17"/>
      <c r="W201" s="17"/>
    </row>
    <row r="202" spans="1:23" ht="15" hidden="1" customHeight="1">
      <c r="A202" s="15"/>
      <c r="B202" s="42"/>
      <c r="C202" s="16"/>
      <c r="F202" s="17"/>
      <c r="L202" s="46"/>
      <c r="M202" s="46"/>
      <c r="N202" s="46"/>
      <c r="O202" s="46"/>
      <c r="P202" s="17"/>
      <c r="Q202" s="17"/>
      <c r="R202" s="17"/>
      <c r="S202" s="17"/>
      <c r="T202" s="17"/>
      <c r="U202" s="17"/>
      <c r="V202" s="17"/>
      <c r="W202" s="17"/>
    </row>
    <row r="203" spans="1:23" ht="15" hidden="1" customHeight="1">
      <c r="A203" s="15"/>
      <c r="B203" s="42"/>
      <c r="C203" s="16"/>
      <c r="F203" s="17"/>
      <c r="L203" s="46"/>
      <c r="M203" s="46"/>
      <c r="N203" s="46"/>
      <c r="O203" s="46"/>
      <c r="P203" s="17"/>
      <c r="Q203" s="17"/>
      <c r="R203" s="17"/>
      <c r="S203" s="17"/>
      <c r="T203" s="17"/>
      <c r="U203" s="17"/>
      <c r="V203" s="17"/>
      <c r="W203" s="17"/>
    </row>
    <row r="204" spans="1:23" ht="15" hidden="1" customHeight="1">
      <c r="A204" s="15"/>
      <c r="B204" s="42"/>
      <c r="C204" s="16"/>
      <c r="F204" s="17"/>
      <c r="L204" s="46"/>
      <c r="M204" s="46"/>
      <c r="N204" s="46"/>
      <c r="O204" s="46"/>
      <c r="P204" s="17"/>
      <c r="Q204" s="17"/>
      <c r="R204" s="17"/>
      <c r="S204" s="17"/>
      <c r="T204" s="17"/>
      <c r="U204" s="17"/>
      <c r="V204" s="17"/>
      <c r="W204" s="17"/>
    </row>
    <row r="205" spans="1:23" ht="15" hidden="1" customHeight="1">
      <c r="A205" s="15"/>
      <c r="B205" s="42"/>
      <c r="C205" s="16"/>
      <c r="F205" s="17"/>
      <c r="L205" s="46"/>
      <c r="M205" s="46"/>
      <c r="N205" s="46"/>
      <c r="O205" s="46"/>
      <c r="P205" s="17"/>
      <c r="Q205" s="17"/>
      <c r="R205" s="17"/>
      <c r="S205" s="17"/>
      <c r="T205" s="17"/>
      <c r="U205" s="17"/>
      <c r="V205" s="17"/>
      <c r="W205" s="17"/>
    </row>
    <row r="206" spans="1:23" ht="15" hidden="1" customHeight="1">
      <c r="A206" s="15"/>
      <c r="B206" s="42"/>
      <c r="C206" s="16"/>
      <c r="F206" s="17"/>
      <c r="L206" s="46"/>
      <c r="M206" s="46"/>
      <c r="N206" s="46"/>
      <c r="O206" s="46"/>
      <c r="P206" s="17"/>
      <c r="Q206" s="17"/>
      <c r="R206" s="17"/>
      <c r="S206" s="17"/>
      <c r="T206" s="17"/>
      <c r="U206" s="17"/>
      <c r="V206" s="17"/>
      <c r="W206" s="17"/>
    </row>
    <row r="207" spans="1:23" ht="15" hidden="1" customHeight="1">
      <c r="A207" s="15"/>
      <c r="B207" s="42"/>
      <c r="C207" s="16"/>
      <c r="F207" s="17"/>
      <c r="L207" s="46"/>
      <c r="M207" s="46"/>
      <c r="N207" s="46"/>
      <c r="O207" s="46"/>
      <c r="P207" s="17"/>
      <c r="Q207" s="17"/>
      <c r="R207" s="17"/>
      <c r="S207" s="17"/>
      <c r="T207" s="17"/>
      <c r="U207" s="17"/>
      <c r="V207" s="17"/>
      <c r="W207" s="17"/>
    </row>
    <row r="208" spans="1:23" ht="15" hidden="1" customHeight="1">
      <c r="A208" s="15"/>
      <c r="B208" s="42"/>
      <c r="C208" s="16"/>
      <c r="F208" s="17"/>
      <c r="L208" s="46"/>
      <c r="M208" s="46"/>
      <c r="N208" s="46"/>
      <c r="O208" s="46"/>
      <c r="P208" s="17"/>
      <c r="Q208" s="17"/>
      <c r="R208" s="17"/>
      <c r="S208" s="17"/>
      <c r="T208" s="17"/>
      <c r="U208" s="17"/>
      <c r="V208" s="17"/>
      <c r="W208" s="17"/>
    </row>
    <row r="209" spans="1:23" ht="15" hidden="1" customHeight="1">
      <c r="A209" s="15"/>
      <c r="B209" s="42"/>
      <c r="C209" s="16"/>
      <c r="F209" s="17"/>
      <c r="L209" s="46"/>
      <c r="M209" s="46"/>
      <c r="N209" s="46"/>
      <c r="O209" s="46"/>
      <c r="P209" s="17"/>
      <c r="Q209" s="17"/>
      <c r="R209" s="17"/>
      <c r="S209" s="17"/>
      <c r="T209" s="17"/>
      <c r="U209" s="17"/>
      <c r="V209" s="17"/>
      <c r="W209" s="17"/>
    </row>
    <row r="210" spans="1:23" ht="15" hidden="1" customHeight="1">
      <c r="A210" s="15"/>
      <c r="B210" s="42"/>
      <c r="C210" s="16"/>
      <c r="F210" s="17"/>
      <c r="L210" s="46"/>
      <c r="M210" s="46"/>
      <c r="N210" s="46"/>
      <c r="O210" s="46"/>
      <c r="P210" s="17"/>
      <c r="Q210" s="17"/>
      <c r="R210" s="17"/>
      <c r="S210" s="17"/>
      <c r="T210" s="17"/>
      <c r="U210" s="17"/>
      <c r="V210" s="17"/>
      <c r="W210" s="17"/>
    </row>
    <row r="211" spans="1:23" ht="15" hidden="1" customHeight="1">
      <c r="A211" s="15"/>
      <c r="B211" s="42"/>
      <c r="C211" s="16"/>
      <c r="F211" s="17"/>
      <c r="L211" s="46"/>
      <c r="M211" s="46"/>
      <c r="N211" s="46"/>
      <c r="O211" s="46"/>
      <c r="P211" s="17"/>
      <c r="Q211" s="17"/>
      <c r="R211" s="17"/>
      <c r="S211" s="17"/>
      <c r="T211" s="17"/>
      <c r="U211" s="17"/>
      <c r="V211" s="17"/>
      <c r="W211" s="17"/>
    </row>
    <row r="212" spans="1:23" ht="15" hidden="1" customHeight="1">
      <c r="A212" s="15"/>
      <c r="B212" s="42"/>
      <c r="C212" s="16"/>
      <c r="F212" s="17"/>
      <c r="L212" s="46"/>
      <c r="M212" s="46"/>
      <c r="N212" s="46"/>
      <c r="O212" s="46"/>
      <c r="P212" s="17"/>
      <c r="Q212" s="17"/>
      <c r="R212" s="17"/>
      <c r="S212" s="17"/>
      <c r="T212" s="17"/>
      <c r="U212" s="17"/>
      <c r="V212" s="17"/>
      <c r="W212" s="17"/>
    </row>
    <row r="213" spans="1:23" ht="15" hidden="1" customHeight="1">
      <c r="A213" s="15"/>
      <c r="B213" s="42"/>
      <c r="C213" s="16"/>
      <c r="F213" s="17"/>
      <c r="L213" s="46"/>
      <c r="M213" s="46"/>
      <c r="N213" s="46"/>
      <c r="O213" s="46"/>
      <c r="P213" s="17"/>
      <c r="Q213" s="17"/>
      <c r="R213" s="17"/>
      <c r="S213" s="17"/>
      <c r="T213" s="17"/>
      <c r="U213" s="17"/>
      <c r="V213" s="17"/>
      <c r="W213" s="17"/>
    </row>
    <row r="214" spans="1:23" ht="15" hidden="1" customHeight="1">
      <c r="A214" s="15"/>
      <c r="B214" s="42"/>
      <c r="C214" s="16"/>
      <c r="F214" s="17"/>
      <c r="L214" s="46"/>
      <c r="M214" s="46"/>
      <c r="N214" s="46"/>
      <c r="O214" s="46"/>
      <c r="P214" s="17"/>
      <c r="Q214" s="17"/>
      <c r="R214" s="17"/>
      <c r="S214" s="17"/>
      <c r="T214" s="17"/>
      <c r="U214" s="17"/>
      <c r="V214" s="17"/>
      <c r="W214" s="17"/>
    </row>
    <row r="215" spans="1:23" ht="15" hidden="1" customHeight="1">
      <c r="A215" s="15"/>
      <c r="B215" s="42"/>
      <c r="C215" s="16"/>
      <c r="F215" s="17"/>
      <c r="L215" s="46"/>
      <c r="M215" s="46"/>
      <c r="N215" s="46"/>
      <c r="O215" s="46"/>
      <c r="P215" s="17"/>
      <c r="Q215" s="17"/>
      <c r="R215" s="17"/>
      <c r="S215" s="17"/>
      <c r="T215" s="17"/>
      <c r="U215" s="17"/>
      <c r="V215" s="17"/>
      <c r="W215" s="17"/>
    </row>
    <row r="216" spans="1:23" ht="15" hidden="1" customHeight="1">
      <c r="A216" s="15"/>
      <c r="B216" s="42"/>
      <c r="C216" s="16"/>
      <c r="F216" s="17"/>
      <c r="L216" s="46"/>
      <c r="M216" s="46"/>
      <c r="N216" s="46"/>
      <c r="O216" s="46"/>
      <c r="P216" s="17"/>
      <c r="Q216" s="17"/>
      <c r="R216" s="17"/>
      <c r="S216" s="17"/>
      <c r="T216" s="17"/>
      <c r="U216" s="17"/>
      <c r="V216" s="17"/>
      <c r="W216" s="17"/>
    </row>
    <row r="217" spans="1:23" ht="15" hidden="1" customHeight="1">
      <c r="A217" s="15"/>
      <c r="B217" s="42"/>
      <c r="C217" s="16"/>
      <c r="F217" s="17"/>
      <c r="L217" s="46"/>
      <c r="M217" s="46"/>
      <c r="N217" s="46"/>
      <c r="O217" s="46"/>
      <c r="P217" s="17"/>
      <c r="Q217" s="17"/>
      <c r="R217" s="17"/>
      <c r="S217" s="17"/>
      <c r="T217" s="17"/>
      <c r="U217" s="17"/>
      <c r="V217" s="17"/>
      <c r="W217" s="17"/>
    </row>
    <row r="218" spans="1:23" ht="15" hidden="1" customHeight="1">
      <c r="A218" s="15"/>
      <c r="B218" s="42"/>
      <c r="C218" s="16"/>
      <c r="F218" s="17"/>
      <c r="L218" s="46"/>
      <c r="M218" s="46"/>
      <c r="N218" s="46"/>
      <c r="O218" s="46"/>
      <c r="P218" s="17"/>
      <c r="Q218" s="17"/>
      <c r="R218" s="17"/>
      <c r="S218" s="17"/>
      <c r="T218" s="17"/>
      <c r="U218" s="17"/>
      <c r="V218" s="17"/>
      <c r="W218" s="17"/>
    </row>
    <row r="219" spans="1:23" ht="15" hidden="1" customHeight="1">
      <c r="A219" s="15"/>
      <c r="B219" s="42"/>
      <c r="C219" s="16"/>
      <c r="F219" s="17"/>
      <c r="L219" s="46"/>
      <c r="M219" s="46"/>
      <c r="N219" s="46"/>
      <c r="O219" s="46"/>
      <c r="P219" s="17"/>
      <c r="Q219" s="17"/>
      <c r="R219" s="17"/>
      <c r="S219" s="17"/>
      <c r="T219" s="17"/>
      <c r="U219" s="17"/>
      <c r="V219" s="17"/>
      <c r="W219" s="17"/>
    </row>
    <row r="220" spans="1:23" ht="15" hidden="1" customHeight="1">
      <c r="A220" s="15"/>
      <c r="B220" s="42"/>
      <c r="C220" s="16"/>
      <c r="F220" s="17"/>
      <c r="L220" s="46"/>
      <c r="M220" s="46"/>
      <c r="N220" s="46"/>
      <c r="O220" s="46"/>
      <c r="P220" s="17"/>
      <c r="Q220" s="17"/>
      <c r="R220" s="17"/>
      <c r="S220" s="17"/>
      <c r="T220" s="17"/>
      <c r="U220" s="17"/>
      <c r="V220" s="17"/>
      <c r="W220" s="17"/>
    </row>
    <row r="221" spans="1:23" ht="15" hidden="1" customHeight="1">
      <c r="A221" s="15"/>
      <c r="B221" s="42"/>
      <c r="C221" s="16"/>
      <c r="F221" s="17"/>
      <c r="L221" s="46"/>
      <c r="M221" s="46"/>
      <c r="N221" s="46"/>
      <c r="O221" s="46"/>
      <c r="P221" s="17"/>
      <c r="Q221" s="17"/>
      <c r="R221" s="17"/>
      <c r="S221" s="17"/>
      <c r="T221" s="17"/>
      <c r="U221" s="17"/>
      <c r="V221" s="17"/>
      <c r="W221" s="17"/>
    </row>
    <row r="222" spans="1:23" ht="15" hidden="1" customHeight="1">
      <c r="A222" s="15"/>
      <c r="B222" s="42"/>
      <c r="C222" s="16"/>
      <c r="F222" s="17"/>
      <c r="L222" s="46"/>
      <c r="M222" s="46"/>
      <c r="N222" s="46"/>
      <c r="O222" s="46"/>
      <c r="P222" s="17"/>
      <c r="Q222" s="17"/>
      <c r="R222" s="17"/>
      <c r="S222" s="17"/>
      <c r="T222" s="17"/>
      <c r="U222" s="17"/>
      <c r="V222" s="17"/>
      <c r="W222" s="17"/>
    </row>
    <row r="223" spans="1:23" ht="15" hidden="1" customHeight="1">
      <c r="A223" s="15"/>
      <c r="B223" s="42"/>
      <c r="C223" s="16"/>
      <c r="F223" s="17"/>
      <c r="L223" s="46"/>
      <c r="M223" s="46"/>
      <c r="N223" s="46"/>
      <c r="O223" s="46"/>
      <c r="P223" s="17"/>
      <c r="Q223" s="17"/>
      <c r="R223" s="17"/>
      <c r="S223" s="17"/>
      <c r="T223" s="17"/>
      <c r="U223" s="17"/>
      <c r="V223" s="17"/>
      <c r="W223" s="17"/>
    </row>
    <row r="224" spans="1:23" ht="15" hidden="1" customHeight="1">
      <c r="A224" s="15"/>
      <c r="B224" s="42"/>
      <c r="C224" s="16"/>
      <c r="F224" s="17"/>
      <c r="L224" s="46"/>
      <c r="M224" s="46"/>
      <c r="N224" s="46"/>
      <c r="O224" s="46"/>
      <c r="P224" s="17"/>
      <c r="Q224" s="17"/>
      <c r="R224" s="17"/>
      <c r="S224" s="17"/>
      <c r="T224" s="17"/>
      <c r="U224" s="17"/>
      <c r="V224" s="17"/>
      <c r="W224" s="17"/>
    </row>
    <row r="225" spans="1:23" ht="15" hidden="1" customHeight="1">
      <c r="A225" s="15"/>
      <c r="B225" s="42"/>
      <c r="C225" s="16"/>
      <c r="F225" s="17"/>
      <c r="L225" s="46"/>
      <c r="M225" s="46"/>
      <c r="N225" s="46"/>
      <c r="O225" s="46"/>
      <c r="P225" s="17"/>
      <c r="Q225" s="17"/>
      <c r="R225" s="17"/>
      <c r="S225" s="17"/>
      <c r="T225" s="17"/>
      <c r="U225" s="17"/>
      <c r="V225" s="17"/>
      <c r="W225" s="17"/>
    </row>
    <row r="226" spans="1:23" ht="15" hidden="1" customHeight="1">
      <c r="A226" s="15"/>
      <c r="B226" s="42"/>
      <c r="C226" s="16"/>
      <c r="F226" s="17"/>
      <c r="L226" s="46"/>
      <c r="M226" s="46"/>
      <c r="N226" s="46"/>
      <c r="O226" s="46"/>
      <c r="P226" s="17"/>
      <c r="Q226" s="17"/>
      <c r="R226" s="17"/>
      <c r="S226" s="17"/>
      <c r="T226" s="17"/>
      <c r="U226" s="17"/>
      <c r="V226" s="17"/>
      <c r="W226" s="17"/>
    </row>
    <row r="227" spans="1:23" ht="15" hidden="1" customHeight="1">
      <c r="A227" s="15"/>
      <c r="B227" s="42"/>
      <c r="C227" s="16"/>
      <c r="F227" s="17"/>
      <c r="L227" s="46"/>
      <c r="M227" s="46"/>
      <c r="N227" s="46"/>
      <c r="O227" s="46"/>
      <c r="P227" s="17"/>
      <c r="Q227" s="17"/>
      <c r="R227" s="17"/>
      <c r="S227" s="17"/>
      <c r="T227" s="17"/>
      <c r="U227" s="17"/>
      <c r="V227" s="17"/>
      <c r="W227" s="17"/>
    </row>
    <row r="228" spans="1:23" ht="15" hidden="1" customHeight="1">
      <c r="A228" s="15"/>
      <c r="B228" s="42"/>
      <c r="C228" s="16"/>
      <c r="F228" s="17"/>
      <c r="L228" s="46"/>
      <c r="M228" s="46"/>
      <c r="N228" s="46"/>
      <c r="O228" s="46"/>
      <c r="P228" s="17"/>
      <c r="Q228" s="17"/>
      <c r="R228" s="17"/>
      <c r="S228" s="17"/>
      <c r="T228" s="17"/>
      <c r="U228" s="17"/>
      <c r="V228" s="17"/>
      <c r="W228" s="17"/>
    </row>
    <row r="229" spans="1:23" ht="15" hidden="1" customHeight="1">
      <c r="A229" s="15"/>
      <c r="B229" s="42"/>
      <c r="C229" s="16"/>
      <c r="F229" s="17"/>
      <c r="L229" s="46"/>
      <c r="M229" s="46"/>
      <c r="N229" s="46"/>
      <c r="O229" s="46"/>
      <c r="P229" s="17"/>
      <c r="Q229" s="17"/>
      <c r="R229" s="17"/>
      <c r="S229" s="17"/>
      <c r="T229" s="17"/>
      <c r="U229" s="17"/>
      <c r="V229" s="17"/>
      <c r="W229" s="17"/>
    </row>
    <row r="230" spans="1:23" ht="15" hidden="1" customHeight="1">
      <c r="A230" s="15"/>
      <c r="B230" s="42"/>
      <c r="C230" s="16"/>
      <c r="F230" s="17"/>
      <c r="L230" s="46"/>
      <c r="M230" s="46"/>
      <c r="N230" s="46"/>
      <c r="O230" s="46"/>
      <c r="P230" s="17"/>
      <c r="Q230" s="17"/>
      <c r="R230" s="17"/>
      <c r="S230" s="17"/>
      <c r="T230" s="17"/>
      <c r="U230" s="17"/>
      <c r="V230" s="17"/>
      <c r="W230" s="17"/>
    </row>
    <row r="231" spans="1:23" ht="15" hidden="1" customHeight="1">
      <c r="A231" s="15"/>
      <c r="B231" s="42"/>
      <c r="C231" s="16"/>
      <c r="F231" s="17"/>
      <c r="L231" s="46"/>
      <c r="M231" s="46"/>
      <c r="N231" s="46"/>
      <c r="O231" s="46"/>
      <c r="P231" s="17"/>
      <c r="Q231" s="17"/>
      <c r="R231" s="17"/>
      <c r="S231" s="17"/>
      <c r="T231" s="17"/>
      <c r="U231" s="17"/>
      <c r="V231" s="17"/>
      <c r="W231" s="17"/>
    </row>
    <row r="232" spans="1:23" ht="15" hidden="1" customHeight="1">
      <c r="A232" s="15"/>
      <c r="B232" s="42"/>
      <c r="C232" s="16"/>
      <c r="F232" s="17"/>
      <c r="L232" s="46"/>
      <c r="M232" s="46"/>
      <c r="N232" s="46"/>
      <c r="O232" s="46"/>
      <c r="P232" s="17"/>
      <c r="Q232" s="17"/>
      <c r="R232" s="17"/>
      <c r="S232" s="17"/>
      <c r="T232" s="17"/>
      <c r="U232" s="17"/>
      <c r="V232" s="17"/>
      <c r="W232" s="17"/>
    </row>
    <row r="233" spans="1:23" ht="15" hidden="1" customHeight="1">
      <c r="A233" s="15"/>
      <c r="B233" s="42"/>
      <c r="C233" s="16"/>
      <c r="F233" s="17"/>
      <c r="L233" s="46"/>
      <c r="M233" s="46"/>
      <c r="N233" s="46"/>
      <c r="O233" s="46"/>
      <c r="P233" s="17"/>
      <c r="Q233" s="17"/>
      <c r="R233" s="17"/>
      <c r="S233" s="17"/>
      <c r="T233" s="17"/>
      <c r="U233" s="17"/>
      <c r="V233" s="17"/>
      <c r="W233" s="17"/>
    </row>
    <row r="234" spans="1:23" ht="15" hidden="1" customHeight="1">
      <c r="A234" s="15"/>
      <c r="B234" s="42"/>
      <c r="C234" s="16"/>
      <c r="F234" s="17"/>
      <c r="L234" s="46"/>
      <c r="M234" s="46"/>
      <c r="N234" s="46"/>
      <c r="O234" s="46"/>
      <c r="P234" s="17"/>
      <c r="Q234" s="17"/>
      <c r="R234" s="17"/>
      <c r="S234" s="17"/>
      <c r="T234" s="17"/>
      <c r="U234" s="17"/>
      <c r="V234" s="17"/>
      <c r="W234" s="17"/>
    </row>
    <row r="235" spans="1:23" ht="15" hidden="1" customHeight="1">
      <c r="A235" s="15"/>
      <c r="B235" s="42"/>
      <c r="C235" s="16"/>
      <c r="F235" s="17"/>
      <c r="L235" s="46"/>
      <c r="M235" s="46"/>
      <c r="N235" s="46"/>
      <c r="O235" s="46"/>
      <c r="P235" s="17"/>
      <c r="Q235" s="17"/>
      <c r="R235" s="17"/>
      <c r="S235" s="17"/>
      <c r="T235" s="17"/>
      <c r="U235" s="17"/>
      <c r="V235" s="17"/>
      <c r="W235" s="17"/>
    </row>
    <row r="236" spans="1:23" ht="15" hidden="1" customHeight="1">
      <c r="A236" s="15"/>
      <c r="B236" s="42"/>
      <c r="C236" s="16"/>
      <c r="F236" s="17"/>
      <c r="L236" s="46"/>
      <c r="M236" s="46"/>
      <c r="N236" s="46"/>
      <c r="O236" s="46"/>
      <c r="P236" s="17"/>
      <c r="Q236" s="17"/>
      <c r="R236" s="17"/>
      <c r="S236" s="17"/>
      <c r="T236" s="17"/>
      <c r="U236" s="17"/>
      <c r="V236" s="17"/>
      <c r="W236" s="17"/>
    </row>
    <row r="237" spans="1:23" ht="15" hidden="1" customHeight="1">
      <c r="A237" s="15"/>
      <c r="B237" s="42"/>
      <c r="C237" s="16"/>
      <c r="F237" s="17"/>
      <c r="L237" s="46"/>
      <c r="M237" s="46"/>
      <c r="N237" s="46"/>
      <c r="O237" s="46"/>
      <c r="P237" s="17"/>
      <c r="Q237" s="17"/>
      <c r="R237" s="17"/>
      <c r="S237" s="17"/>
      <c r="T237" s="17"/>
      <c r="U237" s="17"/>
      <c r="V237" s="17"/>
      <c r="W237" s="17"/>
    </row>
    <row r="238" spans="1:23" ht="15" hidden="1" customHeight="1">
      <c r="A238" s="15"/>
      <c r="B238" s="42"/>
      <c r="C238" s="16"/>
      <c r="F238" s="17"/>
      <c r="L238" s="46"/>
      <c r="M238" s="46"/>
      <c r="N238" s="46"/>
      <c r="O238" s="46"/>
      <c r="P238" s="17"/>
      <c r="Q238" s="17"/>
      <c r="R238" s="17"/>
      <c r="S238" s="17"/>
      <c r="T238" s="17"/>
      <c r="U238" s="17"/>
      <c r="V238" s="17"/>
      <c r="W238" s="17"/>
    </row>
    <row r="239" spans="1:23" ht="15" hidden="1" customHeight="1">
      <c r="A239" s="15"/>
      <c r="B239" s="42"/>
      <c r="C239" s="16"/>
      <c r="F239" s="17"/>
      <c r="L239" s="46"/>
      <c r="M239" s="46"/>
      <c r="N239" s="46"/>
      <c r="O239" s="46"/>
      <c r="P239" s="17"/>
      <c r="Q239" s="17"/>
      <c r="R239" s="17"/>
      <c r="S239" s="17"/>
      <c r="T239" s="17"/>
      <c r="U239" s="17"/>
      <c r="V239" s="17"/>
      <c r="W239" s="17"/>
    </row>
    <row r="240" spans="1:23" ht="15" hidden="1" customHeight="1">
      <c r="A240" s="15"/>
      <c r="B240" s="42"/>
      <c r="C240" s="16"/>
      <c r="F240" s="17"/>
      <c r="L240" s="46"/>
      <c r="M240" s="46"/>
      <c r="N240" s="46"/>
      <c r="O240" s="46"/>
      <c r="P240" s="17"/>
      <c r="Q240" s="17"/>
      <c r="R240" s="17"/>
      <c r="S240" s="17"/>
      <c r="T240" s="17"/>
      <c r="U240" s="17"/>
      <c r="V240" s="17"/>
      <c r="W240" s="17"/>
    </row>
    <row r="241" spans="1:23" ht="15" hidden="1" customHeight="1">
      <c r="A241" s="15"/>
      <c r="B241" s="42"/>
      <c r="C241" s="16"/>
      <c r="F241" s="17"/>
      <c r="L241" s="46"/>
      <c r="M241" s="46"/>
      <c r="N241" s="46"/>
      <c r="O241" s="46"/>
      <c r="P241" s="17"/>
      <c r="Q241" s="17"/>
      <c r="R241" s="17"/>
      <c r="S241" s="17"/>
      <c r="T241" s="17"/>
      <c r="U241" s="17"/>
      <c r="V241" s="17"/>
      <c r="W241" s="17"/>
    </row>
    <row r="242" spans="1:23" ht="15" hidden="1" customHeight="1">
      <c r="A242" s="15"/>
      <c r="B242" s="42"/>
      <c r="C242" s="16"/>
      <c r="F242" s="17"/>
      <c r="L242" s="46"/>
      <c r="M242" s="46"/>
      <c r="N242" s="46"/>
      <c r="O242" s="46"/>
      <c r="P242" s="17"/>
      <c r="Q242" s="17"/>
      <c r="R242" s="17"/>
      <c r="S242" s="17"/>
      <c r="T242" s="17"/>
      <c r="U242" s="17"/>
      <c r="V242" s="17"/>
      <c r="W242" s="17"/>
    </row>
    <row r="243" spans="1:23" ht="15" hidden="1" customHeight="1">
      <c r="A243" s="15"/>
      <c r="B243" s="42"/>
      <c r="C243" s="16"/>
      <c r="F243" s="17"/>
      <c r="L243" s="46"/>
      <c r="M243" s="46"/>
      <c r="N243" s="46"/>
      <c r="O243" s="46"/>
      <c r="P243" s="17"/>
      <c r="Q243" s="17"/>
      <c r="R243" s="17"/>
      <c r="S243" s="17"/>
      <c r="T243" s="17"/>
      <c r="U243" s="17"/>
      <c r="V243" s="17"/>
      <c r="W243" s="17"/>
    </row>
    <row r="244" spans="1:23" ht="15" hidden="1" customHeight="1">
      <c r="A244" s="15"/>
      <c r="B244" s="42"/>
      <c r="C244" s="16"/>
      <c r="F244" s="17"/>
      <c r="L244" s="46"/>
      <c r="M244" s="46"/>
      <c r="N244" s="46"/>
      <c r="O244" s="46"/>
      <c r="P244" s="17"/>
      <c r="Q244" s="17"/>
      <c r="R244" s="17"/>
      <c r="S244" s="17"/>
      <c r="T244" s="17"/>
      <c r="U244" s="17"/>
      <c r="V244" s="17"/>
      <c r="W244" s="17"/>
    </row>
    <row r="245" spans="1:23" ht="15" hidden="1" customHeight="1">
      <c r="A245" s="15"/>
      <c r="B245" s="42"/>
      <c r="C245" s="16"/>
      <c r="F245" s="17"/>
      <c r="L245" s="46"/>
      <c r="M245" s="46"/>
      <c r="N245" s="46"/>
      <c r="O245" s="46"/>
      <c r="P245" s="17"/>
      <c r="Q245" s="17"/>
      <c r="R245" s="17"/>
      <c r="S245" s="17"/>
      <c r="T245" s="17"/>
      <c r="U245" s="17"/>
      <c r="V245" s="17"/>
      <c r="W245" s="17"/>
    </row>
    <row r="246" spans="1:23" ht="15" hidden="1" customHeight="1">
      <c r="A246" s="15"/>
      <c r="B246" s="42"/>
      <c r="C246" s="16"/>
      <c r="F246" s="17"/>
      <c r="L246" s="46"/>
      <c r="M246" s="46"/>
      <c r="N246" s="46"/>
      <c r="O246" s="46"/>
      <c r="P246" s="17"/>
      <c r="Q246" s="17"/>
      <c r="R246" s="17"/>
      <c r="S246" s="17"/>
      <c r="T246" s="17"/>
      <c r="U246" s="17"/>
      <c r="V246" s="17"/>
      <c r="W246" s="17"/>
    </row>
    <row r="247" spans="1:23" ht="15" hidden="1" customHeight="1">
      <c r="A247" s="15"/>
      <c r="B247" s="42"/>
      <c r="C247" s="16"/>
      <c r="F247" s="17"/>
      <c r="L247" s="46"/>
      <c r="M247" s="46"/>
      <c r="N247" s="46"/>
      <c r="O247" s="46"/>
      <c r="P247" s="17"/>
      <c r="Q247" s="17"/>
      <c r="R247" s="17"/>
      <c r="S247" s="17"/>
      <c r="T247" s="17"/>
      <c r="U247" s="17"/>
      <c r="V247" s="17"/>
      <c r="W247" s="17"/>
    </row>
    <row r="248" spans="1:23" ht="15" hidden="1" customHeight="1">
      <c r="A248" s="15"/>
      <c r="B248" s="42"/>
      <c r="C248" s="16"/>
      <c r="F248" s="17"/>
      <c r="L248" s="46"/>
      <c r="M248" s="46"/>
      <c r="N248" s="46"/>
      <c r="O248" s="46"/>
      <c r="P248" s="17"/>
      <c r="Q248" s="17"/>
      <c r="R248" s="17"/>
      <c r="S248" s="17"/>
      <c r="T248" s="17"/>
      <c r="U248" s="17"/>
      <c r="V248" s="17"/>
      <c r="W248" s="17"/>
    </row>
    <row r="249" spans="1:23" ht="15" hidden="1" customHeight="1">
      <c r="A249" s="15"/>
      <c r="B249" s="42"/>
      <c r="C249" s="16"/>
      <c r="F249" s="17"/>
      <c r="L249" s="46"/>
      <c r="M249" s="46"/>
      <c r="N249" s="46"/>
      <c r="O249" s="46"/>
      <c r="P249" s="17"/>
      <c r="Q249" s="17"/>
      <c r="R249" s="17"/>
      <c r="S249" s="17"/>
      <c r="T249" s="17"/>
      <c r="U249" s="17"/>
      <c r="V249" s="17"/>
      <c r="W249" s="17"/>
    </row>
    <row r="250" spans="1:23" ht="15" hidden="1" customHeight="1">
      <c r="A250" s="15"/>
      <c r="B250" s="42"/>
      <c r="C250" s="16"/>
      <c r="F250" s="17"/>
      <c r="L250" s="46"/>
      <c r="M250" s="46"/>
      <c r="N250" s="46"/>
      <c r="O250" s="46"/>
      <c r="P250" s="17"/>
      <c r="Q250" s="17"/>
      <c r="R250" s="17"/>
      <c r="S250" s="17"/>
      <c r="T250" s="17"/>
      <c r="U250" s="17"/>
      <c r="V250" s="17"/>
      <c r="W250" s="17"/>
    </row>
    <row r="251" spans="1:23" ht="15" hidden="1" customHeight="1">
      <c r="A251" s="15"/>
      <c r="B251" s="42"/>
      <c r="C251" s="16"/>
      <c r="F251" s="17"/>
      <c r="L251" s="46"/>
      <c r="M251" s="46"/>
      <c r="N251" s="46"/>
      <c r="O251" s="46"/>
      <c r="P251" s="17"/>
      <c r="Q251" s="17"/>
      <c r="R251" s="17"/>
      <c r="S251" s="17"/>
      <c r="T251" s="17"/>
      <c r="U251" s="17"/>
      <c r="V251" s="17"/>
      <c r="W251" s="17"/>
    </row>
    <row r="252" spans="1:23" ht="15" hidden="1" customHeight="1">
      <c r="A252" s="15"/>
      <c r="B252" s="42"/>
      <c r="C252" s="16"/>
      <c r="F252" s="17"/>
      <c r="L252" s="46"/>
      <c r="M252" s="46"/>
      <c r="N252" s="46"/>
      <c r="O252" s="46"/>
      <c r="P252" s="17"/>
      <c r="Q252" s="17"/>
      <c r="R252" s="17"/>
      <c r="S252" s="17"/>
      <c r="T252" s="17"/>
      <c r="U252" s="17"/>
      <c r="V252" s="17"/>
      <c r="W252" s="17"/>
    </row>
    <row r="253" spans="1:23" ht="15" hidden="1" customHeight="1">
      <c r="A253" s="15"/>
      <c r="B253" s="42"/>
      <c r="C253" s="16"/>
      <c r="F253" s="17"/>
      <c r="L253" s="46"/>
      <c r="M253" s="46"/>
      <c r="N253" s="46"/>
      <c r="O253" s="46"/>
      <c r="P253" s="17"/>
      <c r="Q253" s="17"/>
      <c r="R253" s="17"/>
      <c r="S253" s="17"/>
      <c r="T253" s="17"/>
      <c r="U253" s="17"/>
      <c r="V253" s="17"/>
      <c r="W253" s="17"/>
    </row>
    <row r="254" spans="1:23" ht="15" hidden="1" customHeight="1">
      <c r="A254" s="15"/>
      <c r="B254" s="42"/>
      <c r="C254" s="16"/>
      <c r="F254" s="17"/>
      <c r="L254" s="46"/>
      <c r="M254" s="46"/>
      <c r="N254" s="46"/>
      <c r="O254" s="46"/>
      <c r="P254" s="17"/>
      <c r="Q254" s="17"/>
      <c r="R254" s="17"/>
      <c r="S254" s="17"/>
      <c r="T254" s="17"/>
      <c r="U254" s="17"/>
      <c r="V254" s="17"/>
      <c r="W254" s="17"/>
    </row>
    <row r="255" spans="1:23" ht="15" hidden="1" customHeight="1">
      <c r="A255" s="15"/>
      <c r="B255" s="42"/>
      <c r="C255" s="16"/>
      <c r="F255" s="17"/>
      <c r="L255" s="46"/>
      <c r="M255" s="46"/>
      <c r="N255" s="46"/>
      <c r="O255" s="46"/>
      <c r="P255" s="17"/>
      <c r="Q255" s="17"/>
      <c r="R255" s="17"/>
      <c r="S255" s="17"/>
      <c r="T255" s="17"/>
      <c r="U255" s="17"/>
      <c r="V255" s="17"/>
      <c r="W255" s="17"/>
    </row>
    <row r="256" spans="1:23" ht="15" hidden="1" customHeight="1">
      <c r="A256" s="15"/>
      <c r="B256" s="42"/>
      <c r="C256" s="16"/>
      <c r="F256" s="17"/>
      <c r="L256" s="46"/>
      <c r="M256" s="46"/>
      <c r="N256" s="46"/>
      <c r="O256" s="46"/>
      <c r="P256" s="17"/>
      <c r="Q256" s="17"/>
      <c r="R256" s="17"/>
      <c r="S256" s="17"/>
      <c r="T256" s="17"/>
      <c r="U256" s="17"/>
      <c r="V256" s="17"/>
      <c r="W256" s="17"/>
    </row>
    <row r="257" spans="1:23" ht="15" hidden="1" customHeight="1">
      <c r="A257" s="15"/>
      <c r="B257" s="42"/>
      <c r="C257" s="16"/>
      <c r="F257" s="17"/>
      <c r="L257" s="46"/>
      <c r="M257" s="46"/>
      <c r="N257" s="46"/>
      <c r="O257" s="46"/>
      <c r="P257" s="17"/>
      <c r="Q257" s="17"/>
      <c r="R257" s="17"/>
      <c r="S257" s="17"/>
      <c r="T257" s="17"/>
      <c r="U257" s="17"/>
      <c r="V257" s="17"/>
      <c r="W257" s="17"/>
    </row>
    <row r="258" spans="1:23" ht="15" hidden="1" customHeight="1">
      <c r="A258" s="15"/>
      <c r="B258" s="42"/>
      <c r="C258" s="16"/>
      <c r="F258" s="17"/>
      <c r="L258" s="46"/>
      <c r="M258" s="46"/>
      <c r="N258" s="46"/>
      <c r="O258" s="46"/>
      <c r="P258" s="17"/>
      <c r="Q258" s="17"/>
      <c r="R258" s="17"/>
      <c r="S258" s="17"/>
      <c r="T258" s="17"/>
      <c r="U258" s="17"/>
      <c r="V258" s="17"/>
      <c r="W258" s="17"/>
    </row>
    <row r="259" spans="1:23" ht="15" hidden="1" customHeight="1">
      <c r="A259" s="15"/>
      <c r="B259" s="42"/>
      <c r="C259" s="16"/>
      <c r="F259" s="17"/>
      <c r="L259" s="46"/>
      <c r="M259" s="46"/>
      <c r="N259" s="46"/>
      <c r="O259" s="46"/>
      <c r="P259" s="17"/>
      <c r="Q259" s="17"/>
      <c r="R259" s="17"/>
      <c r="S259" s="17"/>
      <c r="T259" s="17"/>
      <c r="U259" s="17"/>
      <c r="V259" s="17"/>
      <c r="W259" s="17"/>
    </row>
    <row r="260" spans="1:23" ht="15" hidden="1" customHeight="1">
      <c r="A260" s="15"/>
      <c r="B260" s="42"/>
      <c r="C260" s="16"/>
      <c r="F260" s="17"/>
      <c r="L260" s="46"/>
      <c r="M260" s="46"/>
      <c r="N260" s="46"/>
      <c r="O260" s="46"/>
      <c r="P260" s="17"/>
      <c r="Q260" s="17"/>
      <c r="R260" s="17"/>
      <c r="S260" s="17"/>
      <c r="T260" s="17"/>
      <c r="U260" s="17"/>
      <c r="V260" s="17"/>
      <c r="W260" s="17"/>
    </row>
    <row r="261" spans="1:23" ht="15" hidden="1" customHeight="1">
      <c r="A261" s="15"/>
      <c r="B261" s="42"/>
      <c r="C261" s="16"/>
      <c r="F261" s="17"/>
      <c r="L261" s="46"/>
      <c r="M261" s="46"/>
      <c r="N261" s="46"/>
      <c r="O261" s="46"/>
      <c r="P261" s="17"/>
      <c r="Q261" s="17"/>
      <c r="R261" s="17"/>
      <c r="S261" s="17"/>
      <c r="T261" s="17"/>
      <c r="U261" s="17"/>
      <c r="V261" s="17"/>
      <c r="W261" s="17"/>
    </row>
    <row r="262" spans="1:23" ht="15" hidden="1" customHeight="1">
      <c r="A262" s="15"/>
      <c r="B262" s="42"/>
      <c r="C262" s="16"/>
      <c r="F262" s="17"/>
      <c r="L262" s="46"/>
      <c r="M262" s="46"/>
      <c r="N262" s="46"/>
      <c r="O262" s="46"/>
      <c r="P262" s="17"/>
      <c r="Q262" s="17"/>
      <c r="R262" s="17"/>
      <c r="S262" s="17"/>
      <c r="T262" s="17"/>
      <c r="U262" s="17"/>
      <c r="V262" s="17"/>
      <c r="W262" s="17"/>
    </row>
    <row r="263" spans="1:23" ht="15" hidden="1" customHeight="1">
      <c r="A263" s="15"/>
      <c r="B263" s="42"/>
      <c r="C263" s="16"/>
      <c r="F263" s="17"/>
      <c r="L263" s="46"/>
      <c r="M263" s="46"/>
      <c r="N263" s="46"/>
      <c r="O263" s="46"/>
      <c r="P263" s="17"/>
      <c r="Q263" s="17"/>
      <c r="R263" s="17"/>
      <c r="S263" s="17"/>
      <c r="T263" s="17"/>
      <c r="U263" s="17"/>
      <c r="V263" s="17"/>
      <c r="W263" s="17"/>
    </row>
    <row r="264" spans="1:23" ht="15" hidden="1" customHeight="1">
      <c r="A264" s="15"/>
      <c r="B264" s="42"/>
      <c r="C264" s="16"/>
      <c r="F264" s="17"/>
      <c r="L264" s="46"/>
      <c r="M264" s="46"/>
      <c r="N264" s="46"/>
      <c r="O264" s="46"/>
      <c r="P264" s="17"/>
      <c r="Q264" s="17"/>
      <c r="R264" s="17"/>
      <c r="S264" s="17"/>
      <c r="T264" s="17"/>
      <c r="U264" s="17"/>
      <c r="V264" s="17"/>
      <c r="W264" s="17"/>
    </row>
    <row r="265" spans="1:23" ht="15" hidden="1" customHeight="1">
      <c r="A265" s="15"/>
      <c r="B265" s="42"/>
      <c r="C265" s="16"/>
      <c r="F265" s="17"/>
      <c r="L265" s="46"/>
      <c r="M265" s="46"/>
      <c r="N265" s="46"/>
      <c r="O265" s="46"/>
      <c r="P265" s="17"/>
      <c r="Q265" s="17"/>
      <c r="R265" s="17"/>
      <c r="S265" s="17"/>
      <c r="T265" s="17"/>
      <c r="U265" s="17"/>
      <c r="V265" s="17"/>
      <c r="W265" s="17"/>
    </row>
    <row r="266" spans="1:23" ht="15" hidden="1" customHeight="1">
      <c r="A266" s="15"/>
      <c r="B266" s="42"/>
      <c r="C266" s="16"/>
      <c r="F266" s="17"/>
      <c r="L266" s="46"/>
      <c r="M266" s="46"/>
      <c r="N266" s="46"/>
      <c r="O266" s="46"/>
      <c r="P266" s="17"/>
      <c r="Q266" s="17"/>
      <c r="R266" s="17"/>
      <c r="S266" s="17"/>
      <c r="T266" s="17"/>
      <c r="U266" s="17"/>
      <c r="V266" s="17"/>
      <c r="W266" s="17"/>
    </row>
    <row r="267" spans="1:23" ht="15" hidden="1" customHeight="1">
      <c r="A267" s="15"/>
      <c r="B267" s="42"/>
      <c r="C267" s="16"/>
      <c r="F267" s="17"/>
      <c r="L267" s="46"/>
      <c r="M267" s="46"/>
      <c r="N267" s="46"/>
      <c r="O267" s="46"/>
      <c r="P267" s="17"/>
      <c r="Q267" s="17"/>
      <c r="R267" s="17"/>
      <c r="S267" s="17"/>
      <c r="T267" s="17"/>
      <c r="U267" s="17"/>
      <c r="V267" s="17"/>
      <c r="W267" s="17"/>
    </row>
    <row r="268" spans="1:23" ht="15" hidden="1" customHeight="1">
      <c r="A268" s="15"/>
      <c r="B268" s="42"/>
      <c r="C268" s="16"/>
      <c r="F268" s="17"/>
      <c r="L268" s="46"/>
      <c r="M268" s="46"/>
      <c r="N268" s="46"/>
      <c r="O268" s="46"/>
      <c r="P268" s="17"/>
      <c r="Q268" s="17"/>
      <c r="R268" s="17"/>
      <c r="S268" s="17"/>
      <c r="T268" s="17"/>
      <c r="U268" s="17"/>
      <c r="V268" s="17"/>
      <c r="W268" s="17"/>
    </row>
    <row r="269" spans="1:23" ht="15" hidden="1" customHeight="1">
      <c r="A269" s="15"/>
      <c r="B269" s="42"/>
      <c r="C269" s="16"/>
      <c r="F269" s="17"/>
      <c r="L269" s="46"/>
      <c r="M269" s="46"/>
      <c r="N269" s="46"/>
      <c r="O269" s="46"/>
      <c r="P269" s="17"/>
      <c r="Q269" s="17"/>
      <c r="R269" s="17"/>
      <c r="S269" s="17"/>
      <c r="T269" s="17"/>
      <c r="U269" s="17"/>
      <c r="V269" s="17"/>
      <c r="W269" s="17"/>
    </row>
    <row r="270" spans="1:23" ht="15" hidden="1" customHeight="1">
      <c r="A270" s="15"/>
      <c r="B270" s="42"/>
      <c r="C270" s="16"/>
      <c r="F270" s="17"/>
      <c r="L270" s="46"/>
      <c r="M270" s="46"/>
      <c r="N270" s="46"/>
      <c r="O270" s="46"/>
      <c r="P270" s="17"/>
      <c r="Q270" s="17"/>
      <c r="R270" s="17"/>
      <c r="S270" s="17"/>
      <c r="T270" s="17"/>
      <c r="U270" s="17"/>
      <c r="V270" s="17"/>
      <c r="W270" s="17"/>
    </row>
    <row r="271" spans="1:23" ht="15" hidden="1" customHeight="1">
      <c r="A271" s="15"/>
      <c r="B271" s="42"/>
      <c r="C271" s="16"/>
      <c r="F271" s="17"/>
      <c r="L271" s="46"/>
      <c r="M271" s="46"/>
      <c r="N271" s="46"/>
      <c r="O271" s="46"/>
      <c r="P271" s="17"/>
      <c r="Q271" s="17"/>
      <c r="R271" s="17"/>
      <c r="S271" s="17"/>
      <c r="T271" s="17"/>
      <c r="U271" s="17"/>
      <c r="V271" s="17"/>
      <c r="W271" s="17"/>
    </row>
    <row r="272" spans="1:23" ht="15" hidden="1" customHeight="1">
      <c r="A272" s="15"/>
      <c r="B272" s="42"/>
      <c r="C272" s="16"/>
      <c r="F272" s="17"/>
      <c r="L272" s="46"/>
      <c r="M272" s="46"/>
      <c r="N272" s="46"/>
      <c r="O272" s="46"/>
      <c r="P272" s="17"/>
      <c r="Q272" s="17"/>
      <c r="R272" s="17"/>
      <c r="S272" s="17"/>
      <c r="T272" s="17"/>
      <c r="U272" s="17"/>
      <c r="V272" s="17"/>
      <c r="W272" s="17"/>
    </row>
    <row r="273" spans="1:23" ht="15" hidden="1" customHeight="1">
      <c r="A273" s="15"/>
      <c r="B273" s="42"/>
      <c r="C273" s="16"/>
      <c r="F273" s="17"/>
      <c r="L273" s="46"/>
      <c r="M273" s="46"/>
      <c r="N273" s="46"/>
      <c r="O273" s="46"/>
      <c r="P273" s="17"/>
      <c r="Q273" s="17"/>
      <c r="R273" s="17"/>
      <c r="S273" s="17"/>
      <c r="T273" s="17"/>
      <c r="U273" s="17"/>
      <c r="V273" s="17"/>
      <c r="W273" s="17"/>
    </row>
    <row r="274" spans="1:23" ht="15" hidden="1" customHeight="1">
      <c r="A274" s="15"/>
      <c r="B274" s="42"/>
      <c r="C274" s="16"/>
      <c r="F274" s="17"/>
      <c r="L274" s="46"/>
      <c r="M274" s="46"/>
      <c r="N274" s="46"/>
      <c r="O274" s="46"/>
      <c r="P274" s="17"/>
      <c r="Q274" s="17"/>
      <c r="R274" s="17"/>
      <c r="S274" s="17"/>
      <c r="T274" s="17"/>
      <c r="U274" s="17"/>
      <c r="V274" s="17"/>
      <c r="W274" s="17"/>
    </row>
    <row r="275" spans="1:23" ht="15" hidden="1" customHeight="1">
      <c r="A275" s="15"/>
      <c r="B275" s="42"/>
      <c r="C275" s="16"/>
      <c r="F275" s="17"/>
      <c r="L275" s="46"/>
      <c r="M275" s="46"/>
      <c r="N275" s="46"/>
      <c r="O275" s="46"/>
      <c r="P275" s="17"/>
      <c r="Q275" s="17"/>
      <c r="R275" s="17"/>
      <c r="S275" s="17"/>
      <c r="T275" s="17"/>
      <c r="U275" s="17"/>
      <c r="V275" s="17"/>
      <c r="W275" s="17"/>
    </row>
    <row r="276" spans="1:23" ht="15" hidden="1" customHeight="1">
      <c r="A276" s="15"/>
      <c r="B276" s="42"/>
      <c r="C276" s="16"/>
      <c r="F276" s="17"/>
      <c r="L276" s="46"/>
      <c r="M276" s="46"/>
      <c r="N276" s="46"/>
      <c r="O276" s="46"/>
      <c r="P276" s="17"/>
      <c r="Q276" s="17"/>
      <c r="R276" s="17"/>
      <c r="S276" s="17"/>
      <c r="T276" s="17"/>
      <c r="U276" s="17"/>
      <c r="V276" s="17"/>
      <c r="W276" s="17"/>
    </row>
    <row r="277" spans="1:23" ht="15" hidden="1" customHeight="1">
      <c r="A277" s="15"/>
      <c r="B277" s="42"/>
      <c r="C277" s="16"/>
      <c r="F277" s="17"/>
      <c r="L277" s="46"/>
      <c r="M277" s="46"/>
      <c r="N277" s="46"/>
      <c r="O277" s="46"/>
      <c r="P277" s="17"/>
      <c r="Q277" s="17"/>
      <c r="R277" s="17"/>
      <c r="S277" s="17"/>
      <c r="T277" s="17"/>
      <c r="U277" s="17"/>
      <c r="V277" s="17"/>
      <c r="W277" s="17"/>
    </row>
    <row r="278" spans="1:23" ht="15" hidden="1" customHeight="1">
      <c r="A278" s="15"/>
      <c r="B278" s="42"/>
      <c r="C278" s="16"/>
      <c r="F278" s="17"/>
      <c r="L278" s="46"/>
      <c r="M278" s="46"/>
      <c r="N278" s="46"/>
      <c r="O278" s="46"/>
      <c r="P278" s="17"/>
      <c r="Q278" s="17"/>
      <c r="R278" s="17"/>
      <c r="S278" s="17"/>
      <c r="T278" s="17"/>
      <c r="U278" s="17"/>
      <c r="V278" s="17"/>
      <c r="W278" s="17"/>
    </row>
    <row r="279" spans="1:23" ht="15" hidden="1" customHeight="1">
      <c r="A279" s="15"/>
      <c r="B279" s="42"/>
      <c r="C279" s="16"/>
      <c r="F279" s="17"/>
      <c r="L279" s="46"/>
      <c r="M279" s="46"/>
      <c r="N279" s="46"/>
      <c r="O279" s="46"/>
      <c r="P279" s="17"/>
      <c r="Q279" s="17"/>
      <c r="R279" s="17"/>
      <c r="S279" s="17"/>
      <c r="T279" s="17"/>
      <c r="U279" s="17"/>
      <c r="V279" s="17"/>
      <c r="W279" s="17"/>
    </row>
    <row r="280" spans="1:23" ht="15" hidden="1" customHeight="1">
      <c r="A280" s="15"/>
      <c r="B280" s="42"/>
      <c r="C280" s="16"/>
      <c r="F280" s="17"/>
      <c r="L280" s="46"/>
      <c r="M280" s="46"/>
      <c r="N280" s="46"/>
      <c r="O280" s="46"/>
      <c r="P280" s="17"/>
      <c r="Q280" s="17"/>
      <c r="R280" s="17"/>
      <c r="S280" s="17"/>
      <c r="T280" s="17"/>
      <c r="U280" s="17"/>
      <c r="V280" s="17"/>
      <c r="W280" s="17"/>
    </row>
    <row r="281" spans="1:23" ht="15" hidden="1" customHeight="1">
      <c r="A281" s="15"/>
      <c r="B281" s="42"/>
      <c r="C281" s="16"/>
      <c r="F281" s="17"/>
      <c r="L281" s="46"/>
      <c r="M281" s="46"/>
      <c r="N281" s="46"/>
      <c r="O281" s="46"/>
      <c r="P281" s="17"/>
      <c r="Q281" s="17"/>
      <c r="R281" s="17"/>
      <c r="S281" s="17"/>
      <c r="T281" s="17"/>
      <c r="U281" s="17"/>
      <c r="V281" s="17"/>
      <c r="W281" s="17"/>
    </row>
    <row r="282" spans="1:23" ht="15" hidden="1" customHeight="1">
      <c r="A282" s="15"/>
      <c r="B282" s="42"/>
      <c r="C282" s="16"/>
      <c r="F282" s="17"/>
      <c r="L282" s="46"/>
      <c r="M282" s="46"/>
      <c r="N282" s="46"/>
      <c r="O282" s="46"/>
      <c r="P282" s="17"/>
      <c r="Q282" s="17"/>
      <c r="R282" s="17"/>
      <c r="S282" s="17"/>
      <c r="T282" s="17"/>
      <c r="U282" s="17"/>
      <c r="V282" s="17"/>
      <c r="W282" s="17"/>
    </row>
    <row r="283" spans="1:23" ht="15" hidden="1" customHeight="1">
      <c r="A283" s="15"/>
      <c r="B283" s="42"/>
      <c r="C283" s="16"/>
      <c r="F283" s="17"/>
      <c r="L283" s="46"/>
      <c r="M283" s="46"/>
      <c r="N283" s="46"/>
      <c r="O283" s="46"/>
      <c r="P283" s="17"/>
      <c r="Q283" s="17"/>
      <c r="R283" s="17"/>
      <c r="S283" s="17"/>
      <c r="T283" s="17"/>
      <c r="U283" s="17"/>
      <c r="V283" s="17"/>
      <c r="W283" s="17"/>
    </row>
    <row r="284" spans="1:23" ht="15" hidden="1" customHeight="1">
      <c r="A284" s="15"/>
      <c r="B284" s="42"/>
      <c r="C284" s="16"/>
      <c r="F284" s="17"/>
      <c r="L284" s="46"/>
      <c r="M284" s="46"/>
      <c r="N284" s="46"/>
      <c r="O284" s="46"/>
      <c r="P284" s="17"/>
      <c r="Q284" s="17"/>
      <c r="R284" s="17"/>
      <c r="S284" s="17"/>
      <c r="T284" s="17"/>
      <c r="U284" s="17"/>
      <c r="V284" s="17"/>
      <c r="W284" s="17"/>
    </row>
    <row r="285" spans="1:23" ht="15" hidden="1" customHeight="1">
      <c r="A285" s="15"/>
      <c r="B285" s="42"/>
      <c r="C285" s="16"/>
      <c r="F285" s="17"/>
      <c r="L285" s="46"/>
      <c r="M285" s="46"/>
      <c r="N285" s="46"/>
      <c r="O285" s="46"/>
      <c r="P285" s="17"/>
      <c r="Q285" s="17"/>
      <c r="R285" s="17"/>
      <c r="S285" s="17"/>
      <c r="T285" s="17"/>
      <c r="U285" s="17"/>
      <c r="V285" s="17"/>
      <c r="W285" s="17"/>
    </row>
    <row r="286" spans="1:23" ht="15" hidden="1" customHeight="1">
      <c r="A286" s="15"/>
      <c r="B286" s="42"/>
      <c r="C286" s="16"/>
      <c r="F286" s="17"/>
      <c r="L286" s="46"/>
      <c r="M286" s="46"/>
      <c r="N286" s="46"/>
      <c r="O286" s="46"/>
      <c r="P286" s="17"/>
      <c r="Q286" s="17"/>
      <c r="R286" s="17"/>
      <c r="S286" s="17"/>
      <c r="T286" s="17"/>
      <c r="U286" s="17"/>
      <c r="V286" s="17"/>
      <c r="W286" s="17"/>
    </row>
    <row r="287" spans="1:23" ht="15" hidden="1" customHeight="1">
      <c r="A287" s="15"/>
      <c r="B287" s="42"/>
      <c r="C287" s="16"/>
      <c r="F287" s="17"/>
      <c r="L287" s="46"/>
      <c r="M287" s="46"/>
      <c r="N287" s="46"/>
      <c r="O287" s="46"/>
      <c r="P287" s="17"/>
      <c r="Q287" s="17"/>
      <c r="R287" s="17"/>
      <c r="S287" s="17"/>
      <c r="T287" s="17"/>
      <c r="U287" s="17"/>
      <c r="V287" s="17"/>
      <c r="W287" s="17"/>
    </row>
    <row r="288" spans="1:23" ht="15" hidden="1" customHeight="1">
      <c r="A288" s="15"/>
      <c r="B288" s="42"/>
      <c r="C288" s="16"/>
      <c r="F288" s="17"/>
      <c r="L288" s="46"/>
      <c r="M288" s="46"/>
      <c r="N288" s="46"/>
      <c r="O288" s="46"/>
      <c r="P288" s="17"/>
      <c r="Q288" s="17"/>
      <c r="R288" s="17"/>
      <c r="S288" s="17"/>
      <c r="T288" s="17"/>
      <c r="U288" s="17"/>
      <c r="V288" s="17"/>
      <c r="W288" s="17"/>
    </row>
    <row r="289" spans="1:23" ht="15" hidden="1" customHeight="1">
      <c r="A289" s="15"/>
      <c r="B289" s="42"/>
      <c r="C289" s="16"/>
      <c r="F289" s="17"/>
      <c r="L289" s="46"/>
      <c r="M289" s="46"/>
      <c r="N289" s="46"/>
      <c r="O289" s="46"/>
      <c r="P289" s="17"/>
      <c r="Q289" s="17"/>
      <c r="R289" s="17"/>
      <c r="S289" s="17"/>
      <c r="T289" s="17"/>
      <c r="U289" s="17"/>
      <c r="V289" s="17"/>
      <c r="W289" s="17"/>
    </row>
    <row r="290" spans="1:23" ht="15" hidden="1" customHeight="1">
      <c r="A290" s="15"/>
      <c r="B290" s="42"/>
      <c r="C290" s="16"/>
      <c r="F290" s="17"/>
      <c r="L290" s="46"/>
      <c r="M290" s="46"/>
      <c r="N290" s="46"/>
      <c r="O290" s="46"/>
      <c r="P290" s="17"/>
      <c r="Q290" s="17"/>
      <c r="R290" s="17"/>
      <c r="S290" s="17"/>
      <c r="T290" s="17"/>
      <c r="U290" s="17"/>
      <c r="V290" s="17"/>
      <c r="W290" s="17"/>
    </row>
    <row r="291" spans="1:23" ht="15" hidden="1" customHeight="1">
      <c r="A291" s="15"/>
      <c r="B291" s="42"/>
      <c r="C291" s="16"/>
      <c r="F291" s="17"/>
      <c r="L291" s="46"/>
      <c r="M291" s="46"/>
      <c r="N291" s="46"/>
      <c r="O291" s="46"/>
      <c r="P291" s="17"/>
      <c r="Q291" s="17"/>
      <c r="R291" s="17"/>
      <c r="S291" s="17"/>
      <c r="T291" s="17"/>
      <c r="U291" s="17"/>
      <c r="V291" s="17"/>
      <c r="W291" s="17"/>
    </row>
    <row r="292" spans="1:23" ht="15" hidden="1" customHeight="1">
      <c r="A292" s="15"/>
      <c r="B292" s="42"/>
      <c r="C292" s="16"/>
      <c r="F292" s="17"/>
      <c r="L292" s="46"/>
      <c r="M292" s="46"/>
      <c r="N292" s="46"/>
      <c r="O292" s="46"/>
      <c r="P292" s="17"/>
      <c r="Q292" s="17"/>
      <c r="R292" s="17"/>
      <c r="S292" s="17"/>
      <c r="T292" s="17"/>
      <c r="U292" s="17"/>
      <c r="V292" s="17"/>
      <c r="W292" s="17"/>
    </row>
    <row r="293" spans="1:23" ht="15" hidden="1" customHeight="1">
      <c r="A293" s="15"/>
      <c r="B293" s="42"/>
      <c r="C293" s="16"/>
      <c r="F293" s="17"/>
      <c r="L293" s="46"/>
      <c r="M293" s="46"/>
      <c r="N293" s="46"/>
      <c r="O293" s="46"/>
      <c r="P293" s="17"/>
      <c r="Q293" s="17"/>
      <c r="R293" s="17"/>
      <c r="S293" s="17"/>
      <c r="T293" s="17"/>
      <c r="U293" s="17"/>
      <c r="V293" s="17"/>
      <c r="W293" s="17"/>
    </row>
    <row r="294" spans="1:23" ht="15" hidden="1" customHeight="1">
      <c r="A294" s="15"/>
      <c r="B294" s="42"/>
      <c r="C294" s="16"/>
      <c r="F294" s="17"/>
      <c r="L294" s="46"/>
      <c r="M294" s="46"/>
      <c r="N294" s="46"/>
      <c r="O294" s="46"/>
      <c r="P294" s="17"/>
      <c r="Q294" s="17"/>
      <c r="R294" s="17"/>
      <c r="S294" s="17"/>
      <c r="T294" s="17"/>
      <c r="U294" s="17"/>
      <c r="V294" s="17"/>
      <c r="W294" s="17"/>
    </row>
    <row r="295" spans="1:23" ht="15" hidden="1" customHeight="1">
      <c r="A295" s="15"/>
      <c r="B295" s="42"/>
      <c r="C295" s="16"/>
      <c r="F295" s="17"/>
      <c r="L295" s="46"/>
      <c r="M295" s="46"/>
      <c r="N295" s="46"/>
      <c r="O295" s="46"/>
      <c r="P295" s="17"/>
      <c r="Q295" s="17"/>
      <c r="R295" s="17"/>
      <c r="S295" s="17"/>
      <c r="T295" s="17"/>
      <c r="U295" s="17"/>
      <c r="V295" s="17"/>
      <c r="W295" s="17"/>
    </row>
    <row r="296" spans="1:23" ht="15" hidden="1" customHeight="1">
      <c r="A296" s="15"/>
      <c r="B296" s="42"/>
      <c r="C296" s="16"/>
      <c r="F296" s="17"/>
      <c r="L296" s="46"/>
      <c r="M296" s="46"/>
      <c r="N296" s="46"/>
      <c r="O296" s="46"/>
      <c r="P296" s="17"/>
      <c r="Q296" s="17"/>
      <c r="R296" s="17"/>
      <c r="S296" s="17"/>
      <c r="T296" s="17"/>
      <c r="U296" s="17"/>
      <c r="V296" s="17"/>
      <c r="W296" s="17"/>
    </row>
    <row r="297" spans="1:23" ht="15" hidden="1" customHeight="1">
      <c r="A297" s="15"/>
      <c r="B297" s="42"/>
      <c r="C297" s="16"/>
      <c r="F297" s="17"/>
      <c r="L297" s="46"/>
      <c r="M297" s="46"/>
      <c r="N297" s="46"/>
      <c r="O297" s="46"/>
      <c r="P297" s="17"/>
      <c r="Q297" s="17"/>
      <c r="R297" s="17"/>
      <c r="S297" s="17"/>
      <c r="T297" s="17"/>
      <c r="U297" s="17"/>
      <c r="V297" s="17"/>
      <c r="W297" s="17"/>
    </row>
    <row r="298" spans="1:23" ht="15" hidden="1" customHeight="1">
      <c r="A298" s="15"/>
      <c r="B298" s="42"/>
      <c r="C298" s="16"/>
      <c r="F298" s="17"/>
      <c r="L298" s="46"/>
      <c r="M298" s="46"/>
      <c r="N298" s="46"/>
      <c r="O298" s="46"/>
      <c r="P298" s="17"/>
      <c r="Q298" s="17"/>
      <c r="R298" s="17"/>
      <c r="S298" s="17"/>
      <c r="T298" s="17"/>
      <c r="U298" s="17"/>
      <c r="V298" s="17"/>
      <c r="W298" s="17"/>
    </row>
    <row r="299" spans="1:23" ht="15" hidden="1" customHeight="1">
      <c r="A299" s="15"/>
      <c r="B299" s="42"/>
      <c r="C299" s="16"/>
      <c r="F299" s="17"/>
      <c r="L299" s="46"/>
      <c r="M299" s="46"/>
      <c r="N299" s="46"/>
      <c r="O299" s="46"/>
      <c r="P299" s="17"/>
      <c r="Q299" s="17"/>
      <c r="R299" s="17"/>
      <c r="S299" s="17"/>
      <c r="T299" s="17"/>
      <c r="U299" s="17"/>
      <c r="V299" s="17"/>
      <c r="W299" s="17"/>
    </row>
    <row r="300" spans="1:23" ht="15" hidden="1" customHeight="1">
      <c r="A300" s="15"/>
      <c r="B300" s="42"/>
      <c r="C300" s="16"/>
      <c r="F300" s="17"/>
      <c r="L300" s="46"/>
      <c r="M300" s="46"/>
      <c r="N300" s="46"/>
      <c r="O300" s="46"/>
      <c r="P300" s="17"/>
      <c r="Q300" s="17"/>
      <c r="R300" s="17"/>
      <c r="S300" s="17"/>
      <c r="T300" s="17"/>
      <c r="U300" s="17"/>
      <c r="V300" s="17"/>
      <c r="W300" s="17"/>
    </row>
    <row r="301" spans="1:23" ht="15" hidden="1" customHeight="1">
      <c r="A301" s="15"/>
      <c r="B301" s="42"/>
      <c r="C301" s="16"/>
      <c r="F301" s="17"/>
      <c r="L301" s="46"/>
      <c r="M301" s="46"/>
      <c r="N301" s="46"/>
      <c r="O301" s="46"/>
      <c r="P301" s="17"/>
      <c r="Q301" s="17"/>
      <c r="R301" s="17"/>
      <c r="S301" s="17"/>
      <c r="T301" s="17"/>
      <c r="U301" s="17"/>
      <c r="V301" s="17"/>
      <c r="W301" s="17"/>
    </row>
    <row r="302" spans="1:23" ht="15" hidden="1" customHeight="1">
      <c r="A302" s="15"/>
      <c r="B302" s="42"/>
      <c r="C302" s="16"/>
      <c r="F302" s="17"/>
      <c r="L302" s="46"/>
      <c r="M302" s="46"/>
      <c r="N302" s="46"/>
      <c r="O302" s="46"/>
      <c r="P302" s="17"/>
      <c r="Q302" s="17"/>
      <c r="R302" s="17"/>
      <c r="S302" s="17"/>
      <c r="T302" s="17"/>
      <c r="U302" s="17"/>
      <c r="V302" s="17"/>
      <c r="W302" s="17"/>
    </row>
    <row r="303" spans="1:23" ht="15" hidden="1" customHeight="1">
      <c r="A303" s="15"/>
      <c r="B303" s="42"/>
      <c r="C303" s="16"/>
      <c r="F303" s="17"/>
      <c r="L303" s="46"/>
      <c r="M303" s="46"/>
      <c r="N303" s="46"/>
      <c r="O303" s="46"/>
      <c r="P303" s="17"/>
      <c r="Q303" s="17"/>
      <c r="R303" s="17"/>
      <c r="S303" s="17"/>
      <c r="T303" s="17"/>
      <c r="U303" s="17"/>
      <c r="V303" s="17"/>
      <c r="W303" s="17"/>
    </row>
    <row r="304" spans="1:23" ht="15" hidden="1" customHeight="1">
      <c r="A304" s="15"/>
      <c r="B304" s="42"/>
      <c r="C304" s="16"/>
      <c r="F304" s="17"/>
      <c r="L304" s="46"/>
      <c r="M304" s="46"/>
      <c r="N304" s="46"/>
      <c r="O304" s="46"/>
      <c r="P304" s="17"/>
      <c r="Q304" s="17"/>
      <c r="R304" s="17"/>
      <c r="S304" s="17"/>
      <c r="T304" s="17"/>
      <c r="U304" s="17"/>
      <c r="V304" s="17"/>
      <c r="W304" s="17"/>
    </row>
    <row r="305" spans="1:23" ht="15" hidden="1" customHeight="1">
      <c r="A305" s="15"/>
      <c r="B305" s="42"/>
      <c r="C305" s="16"/>
      <c r="F305" s="17"/>
      <c r="L305" s="46"/>
      <c r="M305" s="46"/>
      <c r="N305" s="46"/>
      <c r="O305" s="46"/>
      <c r="P305" s="17"/>
      <c r="Q305" s="17"/>
      <c r="R305" s="17"/>
      <c r="S305" s="17"/>
      <c r="T305" s="17"/>
      <c r="U305" s="17"/>
      <c r="V305" s="17"/>
      <c r="W305" s="17"/>
    </row>
    <row r="306" spans="1:23" ht="15" hidden="1" customHeight="1">
      <c r="A306" s="15"/>
      <c r="B306" s="42"/>
      <c r="C306" s="16"/>
      <c r="F306" s="17"/>
      <c r="L306" s="46"/>
      <c r="M306" s="46"/>
      <c r="N306" s="46"/>
      <c r="O306" s="46"/>
      <c r="P306" s="17"/>
      <c r="Q306" s="17"/>
      <c r="R306" s="17"/>
      <c r="S306" s="17"/>
      <c r="T306" s="17"/>
      <c r="U306" s="17"/>
      <c r="V306" s="17"/>
      <c r="W306" s="17"/>
    </row>
    <row r="307" spans="1:23" ht="15" hidden="1" customHeight="1">
      <c r="A307" s="15"/>
      <c r="B307" s="42"/>
      <c r="C307" s="16"/>
      <c r="F307" s="17"/>
      <c r="L307" s="46"/>
      <c r="M307" s="46"/>
      <c r="N307" s="46"/>
      <c r="O307" s="46"/>
      <c r="P307" s="17"/>
      <c r="Q307" s="17"/>
      <c r="R307" s="17"/>
      <c r="S307" s="17"/>
      <c r="T307" s="17"/>
      <c r="U307" s="17"/>
      <c r="V307" s="17"/>
      <c r="W307" s="17"/>
    </row>
    <row r="308" spans="1:23" ht="15" hidden="1" customHeight="1">
      <c r="A308" s="15"/>
      <c r="B308" s="42"/>
      <c r="C308" s="16"/>
      <c r="F308" s="17"/>
      <c r="L308" s="46"/>
      <c r="M308" s="46"/>
      <c r="N308" s="46"/>
      <c r="O308" s="46"/>
      <c r="P308" s="17"/>
      <c r="Q308" s="17"/>
      <c r="R308" s="17"/>
      <c r="S308" s="17"/>
      <c r="T308" s="17"/>
      <c r="U308" s="17"/>
      <c r="V308" s="17"/>
      <c r="W308" s="17"/>
    </row>
    <row r="309" spans="1:23" ht="15" hidden="1" customHeight="1">
      <c r="A309" s="15"/>
      <c r="B309" s="42"/>
      <c r="C309" s="16"/>
      <c r="F309" s="17"/>
      <c r="L309" s="46"/>
      <c r="M309" s="46"/>
      <c r="N309" s="46"/>
      <c r="O309" s="46"/>
      <c r="P309" s="17"/>
      <c r="Q309" s="17"/>
      <c r="R309" s="17"/>
      <c r="S309" s="17"/>
      <c r="T309" s="17"/>
      <c r="U309" s="17"/>
      <c r="V309" s="17"/>
      <c r="W309" s="17"/>
    </row>
    <row r="310" spans="1:23" ht="15" hidden="1" customHeight="1">
      <c r="A310" s="15"/>
      <c r="B310" s="42"/>
      <c r="C310" s="16"/>
      <c r="F310" s="17"/>
      <c r="L310" s="46"/>
      <c r="M310" s="46"/>
      <c r="N310" s="46"/>
      <c r="O310" s="46"/>
      <c r="P310" s="17"/>
      <c r="Q310" s="17"/>
      <c r="R310" s="17"/>
      <c r="S310" s="17"/>
      <c r="T310" s="17"/>
      <c r="U310" s="17"/>
      <c r="V310" s="17"/>
      <c r="W310" s="17"/>
    </row>
    <row r="311" spans="1:23" ht="15" hidden="1" customHeight="1">
      <c r="A311" s="15"/>
      <c r="B311" s="42"/>
      <c r="C311" s="16"/>
      <c r="F311" s="17"/>
      <c r="L311" s="46"/>
      <c r="M311" s="46"/>
      <c r="N311" s="46"/>
      <c r="O311" s="46"/>
      <c r="P311" s="17"/>
      <c r="Q311" s="17"/>
      <c r="R311" s="17"/>
      <c r="S311" s="17"/>
      <c r="T311" s="17"/>
      <c r="U311" s="17"/>
      <c r="V311" s="17"/>
      <c r="W311" s="17"/>
    </row>
    <row r="312" spans="1:23" ht="15" hidden="1" customHeight="1">
      <c r="A312" s="15"/>
      <c r="B312" s="42"/>
      <c r="C312" s="16"/>
      <c r="F312" s="17"/>
      <c r="L312" s="46"/>
      <c r="M312" s="46"/>
      <c r="N312" s="46"/>
      <c r="O312" s="46"/>
      <c r="P312" s="17"/>
      <c r="Q312" s="17"/>
      <c r="R312" s="17"/>
      <c r="S312" s="17"/>
      <c r="T312" s="17"/>
      <c r="U312" s="17"/>
      <c r="V312" s="17"/>
      <c r="W312" s="17"/>
    </row>
    <row r="313" spans="1:23" ht="15" hidden="1" customHeight="1">
      <c r="A313" s="15"/>
      <c r="B313" s="42"/>
      <c r="C313" s="16"/>
      <c r="F313" s="17"/>
      <c r="L313" s="46"/>
      <c r="M313" s="46"/>
      <c r="N313" s="46"/>
      <c r="O313" s="46"/>
      <c r="P313" s="17"/>
      <c r="Q313" s="17"/>
      <c r="R313" s="17"/>
      <c r="S313" s="17"/>
      <c r="T313" s="17"/>
      <c r="U313" s="17"/>
      <c r="V313" s="17"/>
      <c r="W313" s="17"/>
    </row>
    <row r="314" spans="1:23" ht="15" hidden="1" customHeight="1">
      <c r="A314" s="15"/>
      <c r="B314" s="42"/>
      <c r="C314" s="16"/>
      <c r="F314" s="17"/>
      <c r="L314" s="46"/>
      <c r="M314" s="46"/>
      <c r="N314" s="46"/>
      <c r="O314" s="46"/>
      <c r="P314" s="17"/>
      <c r="Q314" s="17"/>
      <c r="R314" s="17"/>
      <c r="S314" s="17"/>
      <c r="T314" s="17"/>
      <c r="U314" s="17"/>
      <c r="V314" s="17"/>
      <c r="W314" s="17"/>
    </row>
    <row r="315" spans="1:23" ht="15" hidden="1" customHeight="1">
      <c r="A315" s="15"/>
      <c r="B315" s="42"/>
      <c r="C315" s="16"/>
      <c r="F315" s="17"/>
      <c r="L315" s="46"/>
      <c r="M315" s="46"/>
      <c r="N315" s="46"/>
      <c r="O315" s="46"/>
      <c r="P315" s="17"/>
      <c r="Q315" s="17"/>
      <c r="R315" s="17"/>
      <c r="S315" s="17"/>
      <c r="T315" s="17"/>
      <c r="U315" s="17"/>
      <c r="V315" s="17"/>
      <c r="W315" s="17"/>
    </row>
    <row r="316" spans="1:23" ht="15" hidden="1" customHeight="1">
      <c r="A316" s="15"/>
      <c r="B316" s="42"/>
      <c r="C316" s="16"/>
      <c r="F316" s="17"/>
      <c r="L316" s="46"/>
      <c r="M316" s="46"/>
      <c r="N316" s="46"/>
      <c r="O316" s="46"/>
      <c r="P316" s="17"/>
      <c r="Q316" s="17"/>
      <c r="R316" s="17"/>
      <c r="S316" s="17"/>
      <c r="T316" s="17"/>
      <c r="U316" s="17"/>
      <c r="V316" s="17"/>
      <c r="W316" s="17"/>
    </row>
    <row r="317" spans="1:23" ht="15" hidden="1" customHeight="1">
      <c r="A317" s="15"/>
      <c r="B317" s="42"/>
      <c r="C317" s="16"/>
      <c r="F317" s="17"/>
      <c r="L317" s="46"/>
      <c r="M317" s="46"/>
      <c r="N317" s="46"/>
      <c r="O317" s="46"/>
      <c r="P317" s="17"/>
      <c r="Q317" s="17"/>
      <c r="R317" s="17"/>
      <c r="S317" s="17"/>
      <c r="T317" s="17"/>
      <c r="U317" s="17"/>
      <c r="V317" s="17"/>
      <c r="W317" s="17"/>
    </row>
    <row r="318" spans="1:23" ht="15" hidden="1" customHeight="1">
      <c r="A318" s="15"/>
      <c r="B318" s="42"/>
      <c r="C318" s="16"/>
      <c r="F318" s="17"/>
      <c r="L318" s="46"/>
      <c r="M318" s="46"/>
      <c r="N318" s="46"/>
      <c r="O318" s="46"/>
      <c r="P318" s="17"/>
      <c r="Q318" s="17"/>
      <c r="R318" s="17"/>
      <c r="S318" s="17"/>
      <c r="T318" s="17"/>
      <c r="U318" s="17"/>
      <c r="V318" s="17"/>
      <c r="W318" s="17"/>
    </row>
    <row r="319" spans="1:23" ht="15" hidden="1" customHeight="1">
      <c r="A319" s="15"/>
      <c r="B319" s="42"/>
      <c r="C319" s="16"/>
      <c r="F319" s="17"/>
      <c r="L319" s="46"/>
      <c r="M319" s="46"/>
      <c r="N319" s="46"/>
      <c r="O319" s="46"/>
      <c r="P319" s="17"/>
      <c r="Q319" s="17"/>
      <c r="R319" s="17"/>
      <c r="S319" s="17"/>
      <c r="T319" s="17"/>
      <c r="U319" s="17"/>
      <c r="V319" s="17"/>
      <c r="W319" s="17"/>
    </row>
    <row r="320" spans="1:23" ht="15" hidden="1" customHeight="1">
      <c r="A320" s="15"/>
      <c r="B320" s="42"/>
      <c r="C320" s="16"/>
      <c r="F320" s="17"/>
      <c r="L320" s="46"/>
      <c r="M320" s="46"/>
      <c r="N320" s="46"/>
      <c r="O320" s="46"/>
      <c r="P320" s="17"/>
      <c r="Q320" s="17"/>
      <c r="R320" s="17"/>
      <c r="S320" s="17"/>
      <c r="T320" s="17"/>
      <c r="U320" s="17"/>
      <c r="V320" s="17"/>
      <c r="W320" s="17"/>
    </row>
    <row r="321" spans="1:23" ht="15" hidden="1" customHeight="1">
      <c r="A321" s="15"/>
      <c r="B321" s="42"/>
      <c r="C321" s="16"/>
      <c r="F321" s="17"/>
      <c r="L321" s="46"/>
      <c r="M321" s="46"/>
      <c r="N321" s="46"/>
      <c r="O321" s="46"/>
      <c r="P321" s="17"/>
      <c r="Q321" s="17"/>
      <c r="R321" s="17"/>
      <c r="S321" s="17"/>
      <c r="T321" s="17"/>
      <c r="U321" s="17"/>
      <c r="V321" s="17"/>
      <c r="W321" s="17"/>
    </row>
    <row r="322" spans="1:23" ht="15" hidden="1" customHeight="1">
      <c r="A322" s="15"/>
      <c r="B322" s="42"/>
      <c r="C322" s="16"/>
      <c r="F322" s="17"/>
      <c r="L322" s="46"/>
      <c r="M322" s="46"/>
      <c r="N322" s="46"/>
      <c r="O322" s="46"/>
      <c r="P322" s="17"/>
      <c r="Q322" s="17"/>
      <c r="R322" s="17"/>
      <c r="S322" s="17"/>
      <c r="T322" s="17"/>
      <c r="U322" s="17"/>
      <c r="V322" s="17"/>
      <c r="W322" s="17"/>
    </row>
    <row r="323" spans="1:23" ht="15" hidden="1" customHeight="1">
      <c r="A323" s="15"/>
      <c r="B323" s="42"/>
      <c r="C323" s="16"/>
      <c r="F323" s="17"/>
      <c r="L323" s="46"/>
      <c r="M323" s="46"/>
      <c r="N323" s="46"/>
      <c r="O323" s="46"/>
      <c r="P323" s="17"/>
      <c r="Q323" s="17"/>
      <c r="R323" s="17"/>
      <c r="S323" s="17"/>
      <c r="T323" s="17"/>
      <c r="U323" s="17"/>
      <c r="V323" s="17"/>
      <c r="W323" s="17"/>
    </row>
    <row r="324" spans="1:23" ht="15" hidden="1" customHeight="1">
      <c r="A324" s="15"/>
      <c r="B324" s="42"/>
      <c r="C324" s="16"/>
      <c r="F324" s="17"/>
      <c r="L324" s="46"/>
      <c r="M324" s="46"/>
      <c r="N324" s="46"/>
      <c r="O324" s="46"/>
      <c r="P324" s="17"/>
      <c r="Q324" s="17"/>
      <c r="R324" s="17"/>
      <c r="S324" s="17"/>
      <c r="T324" s="17"/>
      <c r="U324" s="17"/>
      <c r="V324" s="17"/>
      <c r="W324" s="17"/>
    </row>
    <row r="325" spans="1:23" ht="15" hidden="1" customHeight="1">
      <c r="A325" s="15"/>
      <c r="B325" s="42"/>
      <c r="C325" s="16"/>
      <c r="F325" s="17"/>
      <c r="L325" s="46"/>
      <c r="M325" s="46"/>
      <c r="N325" s="46"/>
      <c r="O325" s="46"/>
      <c r="P325" s="17"/>
      <c r="Q325" s="17"/>
      <c r="R325" s="17"/>
      <c r="S325" s="17"/>
      <c r="T325" s="17"/>
      <c r="U325" s="17"/>
      <c r="V325" s="17"/>
      <c r="W325" s="17"/>
    </row>
    <row r="326" spans="1:23" ht="15" hidden="1" customHeight="1">
      <c r="A326" s="15"/>
      <c r="B326" s="42"/>
      <c r="C326" s="16"/>
      <c r="F326" s="17"/>
      <c r="L326" s="46"/>
      <c r="M326" s="46"/>
      <c r="N326" s="46"/>
      <c r="O326" s="46"/>
      <c r="P326" s="17"/>
      <c r="Q326" s="17"/>
      <c r="R326" s="17"/>
      <c r="S326" s="17"/>
      <c r="T326" s="17"/>
      <c r="U326" s="17"/>
      <c r="V326" s="17"/>
      <c r="W326" s="17"/>
    </row>
    <row r="327" spans="1:23" ht="15" hidden="1" customHeight="1">
      <c r="A327" s="15"/>
      <c r="B327" s="42"/>
      <c r="C327" s="16"/>
      <c r="F327" s="17"/>
      <c r="L327" s="46"/>
      <c r="M327" s="46"/>
      <c r="N327" s="46"/>
      <c r="O327" s="46"/>
      <c r="P327" s="17"/>
      <c r="Q327" s="17"/>
      <c r="R327" s="17"/>
      <c r="S327" s="17"/>
      <c r="T327" s="17"/>
      <c r="U327" s="17"/>
      <c r="V327" s="17"/>
      <c r="W327" s="17"/>
    </row>
    <row r="328" spans="1:23" ht="15" hidden="1" customHeight="1">
      <c r="A328" s="15"/>
      <c r="B328" s="42"/>
      <c r="C328" s="16"/>
      <c r="F328" s="17"/>
      <c r="L328" s="46"/>
      <c r="M328" s="46"/>
      <c r="N328" s="46"/>
      <c r="O328" s="46"/>
      <c r="P328" s="17"/>
      <c r="Q328" s="17"/>
      <c r="R328" s="17"/>
      <c r="S328" s="17"/>
      <c r="T328" s="17"/>
      <c r="U328" s="17"/>
      <c r="V328" s="17"/>
      <c r="W328" s="17"/>
    </row>
    <row r="329" spans="1:23" ht="15" hidden="1" customHeight="1">
      <c r="A329" s="15"/>
      <c r="B329" s="42"/>
      <c r="C329" s="16"/>
      <c r="F329" s="17"/>
      <c r="L329" s="46"/>
      <c r="M329" s="46"/>
      <c r="N329" s="46"/>
      <c r="O329" s="46"/>
      <c r="P329" s="17"/>
      <c r="Q329" s="17"/>
      <c r="R329" s="17"/>
      <c r="S329" s="17"/>
      <c r="T329" s="17"/>
      <c r="U329" s="17"/>
      <c r="V329" s="17"/>
      <c r="W329" s="17"/>
    </row>
    <row r="330" spans="1:23" ht="15" hidden="1" customHeight="1">
      <c r="A330" s="15"/>
      <c r="B330" s="42"/>
      <c r="C330" s="16"/>
      <c r="F330" s="17"/>
      <c r="L330" s="46"/>
      <c r="M330" s="46"/>
      <c r="N330" s="46"/>
      <c r="O330" s="46"/>
      <c r="P330" s="17"/>
      <c r="Q330" s="17"/>
      <c r="R330" s="17"/>
      <c r="S330" s="17"/>
      <c r="T330" s="17"/>
      <c r="U330" s="17"/>
      <c r="V330" s="17"/>
      <c r="W330" s="17"/>
    </row>
    <row r="331" spans="1:23" ht="15" hidden="1" customHeight="1">
      <c r="A331" s="15"/>
      <c r="B331" s="42"/>
      <c r="C331" s="16"/>
      <c r="F331" s="17"/>
      <c r="L331" s="46"/>
      <c r="M331" s="46"/>
      <c r="N331" s="46"/>
      <c r="O331" s="46"/>
      <c r="P331" s="17"/>
      <c r="Q331" s="17"/>
      <c r="R331" s="17"/>
      <c r="S331" s="17"/>
      <c r="T331" s="17"/>
      <c r="U331" s="17"/>
      <c r="V331" s="17"/>
      <c r="W331" s="17"/>
    </row>
    <row r="332" spans="1:23" ht="15" hidden="1" customHeight="1">
      <c r="A332" s="15"/>
      <c r="B332" s="42"/>
      <c r="C332" s="16"/>
      <c r="F332" s="17"/>
      <c r="L332" s="46"/>
      <c r="M332" s="46"/>
      <c r="N332" s="46"/>
      <c r="O332" s="46"/>
      <c r="P332" s="17"/>
      <c r="Q332" s="17"/>
      <c r="R332" s="17"/>
      <c r="S332" s="17"/>
      <c r="T332" s="17"/>
      <c r="U332" s="17"/>
      <c r="V332" s="17"/>
      <c r="W332" s="17"/>
    </row>
    <row r="333" spans="1:23" ht="15" hidden="1" customHeight="1">
      <c r="A333" s="15"/>
      <c r="B333" s="42"/>
      <c r="C333" s="16"/>
      <c r="F333" s="17"/>
      <c r="L333" s="46"/>
      <c r="M333" s="46"/>
      <c r="N333" s="46"/>
      <c r="O333" s="46"/>
      <c r="P333" s="17"/>
      <c r="Q333" s="17"/>
      <c r="R333" s="17"/>
      <c r="S333" s="17"/>
      <c r="T333" s="17"/>
      <c r="U333" s="17"/>
      <c r="V333" s="17"/>
      <c r="W333" s="17"/>
    </row>
    <row r="334" spans="1:23" ht="15" hidden="1" customHeight="1">
      <c r="A334" s="15"/>
      <c r="B334" s="42"/>
      <c r="C334" s="16"/>
      <c r="F334" s="17"/>
      <c r="L334" s="46"/>
      <c r="M334" s="46"/>
      <c r="N334" s="46"/>
      <c r="O334" s="46"/>
      <c r="P334" s="17"/>
      <c r="Q334" s="17"/>
      <c r="R334" s="17"/>
      <c r="S334" s="17"/>
      <c r="T334" s="17"/>
      <c r="U334" s="17"/>
      <c r="V334" s="17"/>
      <c r="W334" s="17"/>
    </row>
    <row r="335" spans="1:23" ht="15" hidden="1" customHeight="1">
      <c r="A335" s="15"/>
      <c r="B335" s="42"/>
      <c r="C335" s="16"/>
      <c r="F335" s="17"/>
      <c r="L335" s="46"/>
      <c r="M335" s="46"/>
      <c r="N335" s="46"/>
      <c r="O335" s="46"/>
      <c r="P335" s="17"/>
      <c r="Q335" s="17"/>
      <c r="R335" s="17"/>
      <c r="S335" s="17"/>
      <c r="T335" s="17"/>
      <c r="U335" s="17"/>
      <c r="V335" s="17"/>
      <c r="W335" s="17"/>
    </row>
    <row r="336" spans="1:23" ht="15" hidden="1" customHeight="1">
      <c r="A336" s="15"/>
      <c r="B336" s="42"/>
      <c r="C336" s="16"/>
      <c r="F336" s="17"/>
      <c r="L336" s="46"/>
      <c r="M336" s="46"/>
      <c r="N336" s="46"/>
      <c r="O336" s="46"/>
      <c r="P336" s="17"/>
      <c r="Q336" s="17"/>
      <c r="R336" s="17"/>
      <c r="S336" s="17"/>
      <c r="T336" s="17"/>
      <c r="U336" s="17"/>
      <c r="V336" s="17"/>
      <c r="W336" s="17"/>
    </row>
    <row r="337" spans="1:23" ht="15" hidden="1" customHeight="1">
      <c r="A337" s="15"/>
      <c r="B337" s="42"/>
      <c r="C337" s="16"/>
      <c r="F337" s="17"/>
      <c r="L337" s="46"/>
      <c r="M337" s="46"/>
      <c r="N337" s="46"/>
      <c r="O337" s="46"/>
      <c r="P337" s="17"/>
      <c r="Q337" s="17"/>
      <c r="R337" s="17"/>
      <c r="S337" s="17"/>
      <c r="T337" s="17"/>
      <c r="U337" s="17"/>
      <c r="V337" s="17"/>
      <c r="W337" s="17"/>
    </row>
    <row r="338" spans="1:23" ht="15" hidden="1" customHeight="1">
      <c r="A338" s="15"/>
      <c r="B338" s="42"/>
      <c r="C338" s="16"/>
      <c r="F338" s="17"/>
      <c r="L338" s="46"/>
      <c r="M338" s="46"/>
      <c r="N338" s="46"/>
      <c r="O338" s="46"/>
      <c r="P338" s="17"/>
      <c r="Q338" s="17"/>
      <c r="R338" s="17"/>
      <c r="S338" s="17"/>
      <c r="T338" s="17"/>
      <c r="U338" s="17"/>
      <c r="V338" s="17"/>
      <c r="W338" s="17"/>
    </row>
    <row r="339" spans="1:23" ht="15" hidden="1" customHeight="1">
      <c r="A339" s="15"/>
      <c r="B339" s="42"/>
      <c r="C339" s="16"/>
      <c r="F339" s="17"/>
      <c r="L339" s="46"/>
      <c r="M339" s="46"/>
      <c r="N339" s="46"/>
      <c r="O339" s="46"/>
      <c r="P339" s="17"/>
      <c r="Q339" s="17"/>
      <c r="R339" s="17"/>
      <c r="S339" s="17"/>
      <c r="T339" s="17"/>
      <c r="U339" s="17"/>
      <c r="V339" s="17"/>
      <c r="W339" s="17"/>
    </row>
    <row r="340" spans="1:23" ht="15" hidden="1" customHeight="1">
      <c r="A340" s="15"/>
      <c r="B340" s="42"/>
      <c r="C340" s="16"/>
      <c r="F340" s="17"/>
      <c r="L340" s="46"/>
      <c r="M340" s="46"/>
      <c r="N340" s="46"/>
      <c r="O340" s="46"/>
      <c r="P340" s="17"/>
      <c r="Q340" s="17"/>
      <c r="R340" s="17"/>
      <c r="S340" s="17"/>
      <c r="T340" s="17"/>
      <c r="U340" s="17"/>
      <c r="V340" s="17"/>
      <c r="W340" s="17"/>
    </row>
    <row r="341" spans="1:23" ht="15" hidden="1" customHeight="1">
      <c r="A341" s="15"/>
      <c r="B341" s="42"/>
      <c r="C341" s="16"/>
      <c r="F341" s="17"/>
      <c r="L341" s="46"/>
      <c r="M341" s="46"/>
      <c r="N341" s="46"/>
      <c r="O341" s="46"/>
      <c r="P341" s="17"/>
      <c r="Q341" s="17"/>
      <c r="R341" s="17"/>
      <c r="S341" s="17"/>
      <c r="T341" s="17"/>
      <c r="U341" s="17"/>
      <c r="V341" s="17"/>
      <c r="W341" s="17"/>
    </row>
    <row r="342" spans="1:23" ht="15" hidden="1" customHeight="1">
      <c r="A342" s="15"/>
      <c r="B342" s="42"/>
      <c r="C342" s="16"/>
      <c r="F342" s="17"/>
      <c r="L342" s="46"/>
      <c r="M342" s="46"/>
      <c r="N342" s="46"/>
      <c r="O342" s="46"/>
      <c r="P342" s="17"/>
      <c r="Q342" s="17"/>
      <c r="R342" s="17"/>
      <c r="S342" s="17"/>
      <c r="T342" s="17"/>
      <c r="U342" s="17"/>
      <c r="V342" s="17"/>
      <c r="W342" s="17"/>
    </row>
    <row r="343" spans="1:23" ht="15" hidden="1" customHeight="1">
      <c r="A343" s="15"/>
      <c r="B343" s="42"/>
      <c r="C343" s="16"/>
      <c r="F343" s="17"/>
      <c r="L343" s="46"/>
      <c r="M343" s="46"/>
      <c r="N343" s="46"/>
      <c r="O343" s="46"/>
      <c r="P343" s="17"/>
      <c r="Q343" s="17"/>
      <c r="R343" s="17"/>
      <c r="S343" s="17"/>
      <c r="T343" s="17"/>
      <c r="U343" s="17"/>
      <c r="V343" s="17"/>
      <c r="W343" s="17"/>
    </row>
    <row r="344" spans="1:23" ht="15" hidden="1" customHeight="1">
      <c r="A344" s="15"/>
      <c r="B344" s="42"/>
      <c r="C344" s="16"/>
      <c r="F344" s="17"/>
      <c r="L344" s="46"/>
      <c r="M344" s="46"/>
      <c r="N344" s="46"/>
      <c r="O344" s="46"/>
      <c r="P344" s="17"/>
      <c r="Q344" s="17"/>
      <c r="R344" s="17"/>
      <c r="S344" s="17"/>
      <c r="T344" s="17"/>
      <c r="U344" s="17"/>
      <c r="V344" s="17"/>
      <c r="W344" s="17"/>
    </row>
    <row r="345" spans="1:23" ht="15" hidden="1" customHeight="1">
      <c r="A345" s="15"/>
      <c r="B345" s="42"/>
      <c r="C345" s="16"/>
      <c r="F345" s="17"/>
      <c r="L345" s="46"/>
      <c r="M345" s="46"/>
      <c r="N345" s="46"/>
      <c r="O345" s="46"/>
      <c r="P345" s="17"/>
      <c r="Q345" s="17"/>
      <c r="R345" s="17"/>
      <c r="S345" s="17"/>
      <c r="T345" s="17"/>
      <c r="U345" s="17"/>
      <c r="V345" s="17"/>
      <c r="W345" s="17"/>
    </row>
    <row r="346" spans="1:23" ht="15" hidden="1" customHeight="1">
      <c r="A346" s="15"/>
      <c r="B346" s="42"/>
      <c r="C346" s="16"/>
      <c r="F346" s="17"/>
      <c r="L346" s="46"/>
      <c r="M346" s="46"/>
      <c r="N346" s="46"/>
      <c r="O346" s="46"/>
      <c r="P346" s="17"/>
      <c r="Q346" s="17"/>
      <c r="R346" s="17"/>
      <c r="S346" s="17"/>
      <c r="T346" s="17"/>
      <c r="U346" s="17"/>
      <c r="V346" s="17"/>
      <c r="W346" s="17"/>
    </row>
    <row r="347" spans="1:23" ht="15" hidden="1" customHeight="1">
      <c r="A347" s="15"/>
      <c r="B347" s="42"/>
      <c r="C347" s="16"/>
      <c r="F347" s="17"/>
      <c r="L347" s="46"/>
      <c r="M347" s="46"/>
      <c r="N347" s="46"/>
      <c r="O347" s="46"/>
      <c r="P347" s="17"/>
      <c r="Q347" s="17"/>
      <c r="R347" s="17"/>
      <c r="S347" s="17"/>
      <c r="T347" s="17"/>
      <c r="U347" s="17"/>
      <c r="V347" s="17"/>
      <c r="W347" s="17"/>
    </row>
    <row r="348" spans="1:23" ht="15" hidden="1" customHeight="1">
      <c r="A348" s="15"/>
      <c r="B348" s="42"/>
      <c r="C348" s="16"/>
      <c r="F348" s="17"/>
      <c r="L348" s="46"/>
      <c r="M348" s="46"/>
      <c r="N348" s="46"/>
      <c r="O348" s="46"/>
      <c r="P348" s="17"/>
      <c r="Q348" s="17"/>
      <c r="R348" s="17"/>
      <c r="S348" s="17"/>
      <c r="T348" s="17"/>
      <c r="U348" s="17"/>
      <c r="V348" s="17"/>
      <c r="W348" s="17"/>
    </row>
    <row r="349" spans="1:23" ht="15" hidden="1" customHeight="1">
      <c r="A349" s="15"/>
      <c r="B349" s="42"/>
      <c r="C349" s="16"/>
      <c r="F349" s="17"/>
      <c r="L349" s="46"/>
      <c r="M349" s="46"/>
      <c r="N349" s="46"/>
      <c r="O349" s="46"/>
      <c r="P349" s="17"/>
      <c r="Q349" s="17"/>
      <c r="R349" s="17"/>
      <c r="S349" s="17"/>
      <c r="T349" s="17"/>
      <c r="U349" s="17"/>
      <c r="V349" s="17"/>
      <c r="W349" s="17"/>
    </row>
    <row r="350" spans="1:23" ht="15" hidden="1" customHeight="1">
      <c r="A350" s="15"/>
      <c r="B350" s="42"/>
      <c r="C350" s="16"/>
      <c r="F350" s="17"/>
      <c r="L350" s="46"/>
      <c r="M350" s="46"/>
      <c r="N350" s="46"/>
      <c r="O350" s="46"/>
      <c r="P350" s="17"/>
      <c r="Q350" s="17"/>
      <c r="R350" s="17"/>
      <c r="S350" s="17"/>
      <c r="T350" s="17"/>
      <c r="U350" s="17"/>
      <c r="V350" s="17"/>
      <c r="W350" s="17"/>
    </row>
    <row r="351" spans="1:23" ht="15" hidden="1" customHeight="1">
      <c r="A351" s="15"/>
      <c r="B351" s="42"/>
      <c r="C351" s="16"/>
      <c r="F351" s="17"/>
      <c r="L351" s="46"/>
      <c r="M351" s="46"/>
      <c r="N351" s="46"/>
      <c r="O351" s="46"/>
      <c r="P351" s="17"/>
      <c r="Q351" s="17"/>
      <c r="R351" s="17"/>
      <c r="S351" s="17"/>
      <c r="T351" s="17"/>
      <c r="U351" s="17"/>
      <c r="V351" s="17"/>
      <c r="W351" s="17"/>
    </row>
    <row r="352" spans="1:23" ht="15" hidden="1" customHeight="1">
      <c r="A352" s="15"/>
      <c r="B352" s="42"/>
      <c r="C352" s="16"/>
      <c r="F352" s="17"/>
      <c r="L352" s="46"/>
      <c r="M352" s="46"/>
      <c r="N352" s="46"/>
      <c r="O352" s="46"/>
      <c r="P352" s="17"/>
      <c r="Q352" s="17"/>
      <c r="R352" s="17"/>
      <c r="S352" s="17"/>
      <c r="T352" s="17"/>
      <c r="U352" s="17"/>
      <c r="V352" s="17"/>
      <c r="W352" s="17"/>
    </row>
    <row r="353" spans="1:23" ht="15" hidden="1" customHeight="1">
      <c r="A353" s="15"/>
      <c r="B353" s="42"/>
      <c r="C353" s="16"/>
      <c r="F353" s="17"/>
      <c r="L353" s="46"/>
      <c r="M353" s="46"/>
      <c r="N353" s="46"/>
      <c r="O353" s="46"/>
      <c r="P353" s="17"/>
      <c r="Q353" s="17"/>
      <c r="R353" s="17"/>
      <c r="S353" s="17"/>
      <c r="T353" s="17"/>
      <c r="U353" s="17"/>
      <c r="V353" s="17"/>
      <c r="W353" s="17"/>
    </row>
    <row r="354" spans="1:23" ht="15" hidden="1" customHeight="1">
      <c r="A354" s="15"/>
      <c r="B354" s="42"/>
      <c r="C354" s="16"/>
      <c r="F354" s="17"/>
      <c r="L354" s="46"/>
      <c r="M354" s="46"/>
      <c r="N354" s="46"/>
      <c r="O354" s="46"/>
      <c r="P354" s="17"/>
      <c r="Q354" s="17"/>
      <c r="R354" s="17"/>
      <c r="S354" s="17"/>
      <c r="T354" s="17"/>
      <c r="U354" s="17"/>
      <c r="V354" s="17"/>
      <c r="W354" s="17"/>
    </row>
    <row r="355" spans="1:23" ht="15" hidden="1" customHeight="1">
      <c r="A355" s="15"/>
      <c r="B355" s="42"/>
      <c r="C355" s="16"/>
      <c r="F355" s="17"/>
      <c r="L355" s="46"/>
      <c r="M355" s="46"/>
      <c r="N355" s="46"/>
      <c r="O355" s="46"/>
      <c r="P355" s="17"/>
      <c r="Q355" s="17"/>
      <c r="R355" s="17"/>
      <c r="S355" s="17"/>
      <c r="T355" s="17"/>
      <c r="U355" s="17"/>
      <c r="V355" s="17"/>
      <c r="W355" s="17"/>
    </row>
    <row r="356" spans="1:23" ht="15" hidden="1" customHeight="1">
      <c r="A356" s="15"/>
      <c r="B356" s="42"/>
      <c r="C356" s="16"/>
      <c r="F356" s="17"/>
      <c r="L356" s="46"/>
      <c r="M356" s="46"/>
      <c r="N356" s="46"/>
      <c r="O356" s="46"/>
      <c r="P356" s="17"/>
      <c r="Q356" s="17"/>
      <c r="R356" s="17"/>
      <c r="S356" s="17"/>
      <c r="T356" s="17"/>
      <c r="U356" s="17"/>
      <c r="V356" s="17"/>
      <c r="W356" s="17"/>
    </row>
    <row r="357" spans="1:23" ht="15" hidden="1" customHeight="1">
      <c r="A357" s="15"/>
      <c r="B357" s="42"/>
      <c r="C357" s="16"/>
      <c r="F357" s="17"/>
      <c r="L357" s="46"/>
      <c r="M357" s="46"/>
      <c r="N357" s="46"/>
      <c r="O357" s="46"/>
      <c r="P357" s="17"/>
      <c r="Q357" s="17"/>
      <c r="R357" s="17"/>
      <c r="S357" s="17"/>
      <c r="T357" s="17"/>
      <c r="U357" s="17"/>
      <c r="V357" s="17"/>
      <c r="W357" s="17"/>
    </row>
    <row r="358" spans="1:23" ht="15" hidden="1" customHeight="1">
      <c r="A358" s="15"/>
      <c r="B358" s="42"/>
      <c r="C358" s="16"/>
      <c r="F358" s="17"/>
      <c r="L358" s="46"/>
      <c r="M358" s="46"/>
      <c r="N358" s="46"/>
      <c r="O358" s="46"/>
      <c r="P358" s="17"/>
      <c r="Q358" s="17"/>
      <c r="R358" s="17"/>
      <c r="S358" s="17"/>
      <c r="T358" s="17"/>
      <c r="U358" s="17"/>
      <c r="V358" s="17"/>
      <c r="W358" s="17"/>
    </row>
    <row r="359" spans="1:23" ht="15" hidden="1" customHeight="1">
      <c r="A359" s="15"/>
      <c r="B359" s="42"/>
      <c r="C359" s="16"/>
      <c r="F359" s="17"/>
      <c r="L359" s="46"/>
      <c r="M359" s="46"/>
      <c r="N359" s="46"/>
      <c r="O359" s="46"/>
      <c r="P359" s="17"/>
      <c r="Q359" s="17"/>
      <c r="R359" s="17"/>
      <c r="S359" s="17"/>
      <c r="T359" s="17"/>
      <c r="U359" s="17"/>
      <c r="V359" s="17"/>
      <c r="W359" s="17"/>
    </row>
    <row r="360" spans="1:23" ht="15" hidden="1" customHeight="1">
      <c r="A360" s="15"/>
      <c r="B360" s="42"/>
      <c r="C360" s="16"/>
      <c r="F360" s="17"/>
      <c r="L360" s="46"/>
      <c r="M360" s="46"/>
      <c r="N360" s="46"/>
      <c r="O360" s="46"/>
      <c r="P360" s="17"/>
      <c r="Q360" s="17"/>
      <c r="R360" s="17"/>
      <c r="S360" s="17"/>
      <c r="T360" s="17"/>
      <c r="U360" s="17"/>
      <c r="V360" s="17"/>
      <c r="W360" s="17"/>
    </row>
    <row r="361" spans="1:23" ht="15" hidden="1" customHeight="1">
      <c r="A361" s="15"/>
      <c r="B361" s="42"/>
      <c r="C361" s="16"/>
      <c r="F361" s="17"/>
      <c r="L361" s="46"/>
      <c r="M361" s="46"/>
      <c r="N361" s="46"/>
      <c r="O361" s="46"/>
      <c r="P361" s="17"/>
      <c r="Q361" s="17"/>
      <c r="R361" s="17"/>
      <c r="S361" s="17"/>
      <c r="T361" s="17"/>
      <c r="U361" s="17"/>
      <c r="V361" s="17"/>
      <c r="W361" s="17"/>
    </row>
    <row r="362" spans="1:23" ht="15" hidden="1" customHeight="1">
      <c r="A362" s="15"/>
      <c r="B362" s="42"/>
      <c r="C362" s="16"/>
      <c r="F362" s="17"/>
      <c r="L362" s="46"/>
      <c r="M362" s="46"/>
      <c r="N362" s="46"/>
      <c r="O362" s="46"/>
      <c r="P362" s="17"/>
      <c r="Q362" s="17"/>
      <c r="R362" s="17"/>
      <c r="S362" s="17"/>
      <c r="T362" s="17"/>
      <c r="U362" s="17"/>
      <c r="V362" s="17"/>
      <c r="W362" s="17"/>
    </row>
    <row r="363" spans="1:23" ht="15" hidden="1" customHeight="1">
      <c r="A363" s="15"/>
      <c r="B363" s="42"/>
      <c r="C363" s="16"/>
      <c r="F363" s="17"/>
      <c r="L363" s="46"/>
      <c r="M363" s="46"/>
      <c r="N363" s="46"/>
      <c r="O363" s="46"/>
      <c r="P363" s="17"/>
      <c r="Q363" s="17"/>
      <c r="R363" s="17"/>
      <c r="S363" s="17"/>
      <c r="T363" s="17"/>
      <c r="U363" s="17"/>
      <c r="V363" s="17"/>
      <c r="W363" s="17"/>
    </row>
    <row r="364" spans="1:23" ht="15" hidden="1" customHeight="1">
      <c r="A364" s="15"/>
      <c r="B364" s="42"/>
      <c r="C364" s="16"/>
      <c r="F364" s="17"/>
      <c r="L364" s="46"/>
      <c r="M364" s="46"/>
      <c r="N364" s="46"/>
      <c r="O364" s="46"/>
      <c r="P364" s="17"/>
      <c r="Q364" s="17"/>
      <c r="R364" s="17"/>
      <c r="S364" s="17"/>
      <c r="T364" s="17"/>
      <c r="U364" s="17"/>
      <c r="V364" s="17"/>
      <c r="W364" s="17"/>
    </row>
    <row r="365" spans="1:23" ht="15" hidden="1" customHeight="1">
      <c r="A365" s="15"/>
      <c r="B365" s="42"/>
      <c r="C365" s="16"/>
      <c r="F365" s="17"/>
      <c r="L365" s="46"/>
      <c r="M365" s="46"/>
      <c r="N365" s="46"/>
      <c r="O365" s="46"/>
      <c r="P365" s="17"/>
      <c r="Q365" s="17"/>
      <c r="R365" s="17"/>
      <c r="S365" s="17"/>
      <c r="T365" s="17"/>
      <c r="U365" s="17"/>
      <c r="V365" s="17"/>
      <c r="W365" s="17"/>
    </row>
    <row r="366" spans="1:23" ht="15" hidden="1" customHeight="1">
      <c r="A366" s="15"/>
      <c r="B366" s="42"/>
      <c r="C366" s="16"/>
      <c r="F366" s="17"/>
      <c r="L366" s="46"/>
      <c r="M366" s="46"/>
      <c r="N366" s="46"/>
      <c r="O366" s="46"/>
      <c r="P366" s="17"/>
      <c r="Q366" s="17"/>
      <c r="R366" s="17"/>
      <c r="S366" s="17"/>
      <c r="T366" s="17"/>
      <c r="U366" s="17"/>
      <c r="V366" s="17"/>
      <c r="W366" s="17"/>
    </row>
    <row r="367" spans="1:23" ht="15" hidden="1" customHeight="1">
      <c r="A367" s="15"/>
      <c r="B367" s="42"/>
      <c r="C367" s="16"/>
      <c r="F367" s="17"/>
      <c r="L367" s="46"/>
      <c r="M367" s="46"/>
      <c r="N367" s="46"/>
      <c r="O367" s="46"/>
      <c r="P367" s="17"/>
      <c r="Q367" s="17"/>
      <c r="R367" s="17"/>
      <c r="S367" s="17"/>
      <c r="T367" s="17"/>
      <c r="U367" s="17"/>
      <c r="V367" s="17"/>
      <c r="W367" s="17"/>
    </row>
    <row r="368" spans="1:23" ht="15" hidden="1" customHeight="1">
      <c r="A368" s="15"/>
      <c r="B368" s="42"/>
      <c r="C368" s="16"/>
      <c r="F368" s="17"/>
      <c r="L368" s="46"/>
      <c r="M368" s="46"/>
      <c r="N368" s="46"/>
      <c r="O368" s="46"/>
      <c r="P368" s="17"/>
      <c r="Q368" s="17"/>
      <c r="R368" s="17"/>
      <c r="S368" s="17"/>
      <c r="T368" s="17"/>
      <c r="U368" s="17"/>
      <c r="V368" s="17"/>
      <c r="W368" s="17"/>
    </row>
    <row r="369" spans="1:23" ht="15" hidden="1" customHeight="1">
      <c r="A369" s="15"/>
      <c r="B369" s="42"/>
      <c r="C369" s="16"/>
      <c r="F369" s="17"/>
      <c r="L369" s="46"/>
      <c r="M369" s="46"/>
      <c r="N369" s="46"/>
      <c r="O369" s="46"/>
      <c r="P369" s="17"/>
      <c r="Q369" s="17"/>
      <c r="R369" s="17"/>
      <c r="S369" s="17"/>
      <c r="T369" s="17"/>
      <c r="U369" s="17"/>
      <c r="V369" s="17"/>
      <c r="W369" s="17"/>
    </row>
    <row r="370" spans="1:23" ht="15" hidden="1" customHeight="1">
      <c r="A370" s="15"/>
      <c r="B370" s="42"/>
      <c r="C370" s="16"/>
      <c r="F370" s="17"/>
      <c r="L370" s="46"/>
      <c r="M370" s="46"/>
      <c r="N370" s="46"/>
      <c r="O370" s="46"/>
      <c r="P370" s="17"/>
      <c r="Q370" s="17"/>
      <c r="R370" s="17"/>
      <c r="S370" s="17"/>
      <c r="T370" s="17"/>
      <c r="U370" s="17"/>
      <c r="V370" s="17"/>
      <c r="W370" s="17"/>
    </row>
    <row r="371" spans="1:23" ht="15" hidden="1" customHeight="1">
      <c r="A371" s="15"/>
      <c r="B371" s="42"/>
      <c r="C371" s="16"/>
      <c r="F371" s="17"/>
      <c r="L371" s="46"/>
      <c r="M371" s="46"/>
      <c r="N371" s="46"/>
      <c r="O371" s="46"/>
      <c r="P371" s="17"/>
      <c r="Q371" s="17"/>
      <c r="R371" s="17"/>
      <c r="S371" s="17"/>
      <c r="T371" s="17"/>
      <c r="U371" s="17"/>
      <c r="V371" s="17"/>
      <c r="W371" s="17"/>
    </row>
    <row r="372" spans="1:23" ht="15" hidden="1" customHeight="1">
      <c r="A372" s="15"/>
      <c r="B372" s="42"/>
      <c r="C372" s="16"/>
      <c r="F372" s="17"/>
      <c r="L372" s="46"/>
      <c r="M372" s="46"/>
      <c r="N372" s="46"/>
      <c r="O372" s="46"/>
      <c r="P372" s="17"/>
      <c r="Q372" s="17"/>
      <c r="R372" s="17"/>
      <c r="S372" s="17"/>
      <c r="T372" s="17"/>
      <c r="U372" s="17"/>
      <c r="V372" s="17"/>
      <c r="W372" s="17"/>
    </row>
    <row r="373" spans="1:23" ht="15" hidden="1" customHeight="1">
      <c r="A373" s="15"/>
      <c r="B373" s="42"/>
      <c r="C373" s="16"/>
      <c r="F373" s="17"/>
      <c r="L373" s="46"/>
      <c r="M373" s="46"/>
      <c r="N373" s="46"/>
      <c r="O373" s="46"/>
      <c r="P373" s="17"/>
      <c r="Q373" s="17"/>
      <c r="R373" s="17"/>
      <c r="S373" s="17"/>
      <c r="T373" s="17"/>
      <c r="U373" s="17"/>
      <c r="V373" s="17"/>
      <c r="W373" s="17"/>
    </row>
    <row r="374" spans="1:23" ht="15" hidden="1" customHeight="1">
      <c r="A374" s="15"/>
      <c r="B374" s="42"/>
      <c r="C374" s="16"/>
      <c r="F374" s="17"/>
      <c r="L374" s="46"/>
      <c r="M374" s="46"/>
      <c r="N374" s="46"/>
      <c r="O374" s="46"/>
      <c r="P374" s="17"/>
      <c r="Q374" s="17"/>
      <c r="R374" s="17"/>
      <c r="S374" s="17"/>
      <c r="T374" s="17"/>
      <c r="U374" s="17"/>
      <c r="V374" s="17"/>
      <c r="W374" s="17"/>
    </row>
    <row r="375" spans="1:23" ht="15" hidden="1" customHeight="1">
      <c r="A375" s="15"/>
      <c r="B375" s="42"/>
      <c r="C375" s="16"/>
      <c r="F375" s="17"/>
      <c r="L375" s="46"/>
      <c r="M375" s="46"/>
      <c r="N375" s="46"/>
      <c r="O375" s="46"/>
      <c r="P375" s="17"/>
      <c r="Q375" s="17"/>
      <c r="R375" s="17"/>
      <c r="S375" s="17"/>
      <c r="T375" s="17"/>
      <c r="U375" s="17"/>
      <c r="V375" s="17"/>
      <c r="W375" s="17"/>
    </row>
    <row r="376" spans="1:23" ht="15" hidden="1" customHeight="1">
      <c r="A376" s="15"/>
      <c r="B376" s="42"/>
      <c r="C376" s="16"/>
      <c r="F376" s="17"/>
      <c r="L376" s="46"/>
      <c r="M376" s="46"/>
      <c r="N376" s="46"/>
      <c r="O376" s="46"/>
      <c r="P376" s="17"/>
      <c r="Q376" s="17"/>
      <c r="R376" s="17"/>
      <c r="S376" s="17"/>
      <c r="T376" s="17"/>
      <c r="U376" s="17"/>
      <c r="V376" s="17"/>
      <c r="W376" s="17"/>
    </row>
    <row r="377" spans="1:23" ht="15" hidden="1" customHeight="1">
      <c r="A377" s="15"/>
      <c r="B377" s="42"/>
      <c r="C377" s="16"/>
      <c r="F377" s="17"/>
      <c r="L377" s="46"/>
      <c r="M377" s="46"/>
      <c r="N377" s="46"/>
      <c r="O377" s="46"/>
      <c r="P377" s="17"/>
      <c r="Q377" s="17"/>
      <c r="R377" s="17"/>
      <c r="S377" s="17"/>
      <c r="T377" s="17"/>
      <c r="U377" s="17"/>
      <c r="V377" s="17"/>
      <c r="W377" s="17"/>
    </row>
    <row r="378" spans="1:23" ht="15" hidden="1" customHeight="1">
      <c r="A378" s="15"/>
      <c r="B378" s="42"/>
      <c r="C378" s="16"/>
      <c r="F378" s="17"/>
      <c r="L378" s="46"/>
      <c r="M378" s="46"/>
      <c r="N378" s="46"/>
      <c r="O378" s="46"/>
      <c r="P378" s="17"/>
      <c r="Q378" s="17"/>
      <c r="R378" s="17"/>
      <c r="S378" s="17"/>
      <c r="T378" s="17"/>
      <c r="U378" s="17"/>
      <c r="V378" s="17"/>
      <c r="W378" s="17"/>
    </row>
    <row r="379" spans="1:23" ht="15" hidden="1" customHeight="1">
      <c r="A379" s="15"/>
      <c r="B379" s="42"/>
      <c r="C379" s="16"/>
      <c r="F379" s="17"/>
      <c r="L379" s="46"/>
      <c r="M379" s="46"/>
      <c r="N379" s="46"/>
      <c r="O379" s="46"/>
      <c r="P379" s="17"/>
      <c r="Q379" s="17"/>
      <c r="R379" s="17"/>
      <c r="S379" s="17"/>
      <c r="T379" s="17"/>
      <c r="U379" s="17"/>
      <c r="V379" s="17"/>
      <c r="W379" s="17"/>
    </row>
    <row r="380" spans="1:23" ht="15" hidden="1" customHeight="1">
      <c r="A380" s="15"/>
      <c r="B380" s="42"/>
      <c r="C380" s="16"/>
      <c r="F380" s="17"/>
      <c r="L380" s="46"/>
      <c r="M380" s="46"/>
      <c r="N380" s="46"/>
      <c r="O380" s="46"/>
      <c r="P380" s="17"/>
      <c r="Q380" s="17"/>
      <c r="R380" s="17"/>
      <c r="S380" s="17"/>
      <c r="T380" s="17"/>
      <c r="U380" s="17"/>
      <c r="V380" s="17"/>
      <c r="W380" s="17"/>
    </row>
    <row r="381" spans="1:23" ht="15" hidden="1" customHeight="1">
      <c r="A381" s="15"/>
      <c r="B381" s="42"/>
      <c r="C381" s="16"/>
      <c r="F381" s="17"/>
      <c r="L381" s="46"/>
      <c r="M381" s="46"/>
      <c r="N381" s="46"/>
      <c r="O381" s="46"/>
      <c r="P381" s="17"/>
      <c r="Q381" s="17"/>
      <c r="R381" s="17"/>
      <c r="S381" s="17"/>
      <c r="T381" s="17"/>
      <c r="U381" s="17"/>
      <c r="V381" s="17"/>
      <c r="W381" s="17"/>
    </row>
    <row r="382" spans="1:23" ht="15" hidden="1" customHeight="1">
      <c r="A382" s="15"/>
      <c r="B382" s="42"/>
      <c r="C382" s="16"/>
      <c r="F382" s="17"/>
      <c r="L382" s="46"/>
      <c r="M382" s="46"/>
      <c r="N382" s="46"/>
      <c r="O382" s="46"/>
      <c r="P382" s="17"/>
      <c r="Q382" s="17"/>
      <c r="R382" s="17"/>
      <c r="S382" s="17"/>
      <c r="T382" s="17"/>
      <c r="U382" s="17"/>
      <c r="V382" s="17"/>
      <c r="W382" s="17"/>
    </row>
    <row r="383" spans="1:23" ht="15" hidden="1" customHeight="1">
      <c r="A383" s="15"/>
      <c r="B383" s="42"/>
      <c r="C383" s="16"/>
      <c r="F383" s="17"/>
      <c r="L383" s="46"/>
      <c r="M383" s="46"/>
      <c r="N383" s="46"/>
      <c r="O383" s="46"/>
      <c r="P383" s="17"/>
      <c r="Q383" s="17"/>
      <c r="R383" s="17"/>
      <c r="S383" s="17"/>
      <c r="T383" s="17"/>
      <c r="U383" s="17"/>
      <c r="V383" s="17"/>
      <c r="W383" s="17"/>
    </row>
    <row r="384" spans="1:23" ht="15" hidden="1" customHeight="1">
      <c r="A384" s="15"/>
      <c r="B384" s="42"/>
      <c r="C384" s="16"/>
      <c r="F384" s="17"/>
      <c r="L384" s="46"/>
      <c r="M384" s="46"/>
      <c r="N384" s="46"/>
      <c r="O384" s="46"/>
      <c r="P384" s="17"/>
      <c r="Q384" s="17"/>
      <c r="R384" s="17"/>
      <c r="S384" s="17"/>
      <c r="T384" s="17"/>
      <c r="U384" s="17"/>
      <c r="V384" s="17"/>
      <c r="W384" s="17"/>
    </row>
    <row r="385" spans="1:23" ht="15" hidden="1" customHeight="1">
      <c r="A385" s="15"/>
      <c r="B385" s="42"/>
      <c r="C385" s="16"/>
      <c r="F385" s="17"/>
      <c r="L385" s="46"/>
      <c r="M385" s="46"/>
      <c r="N385" s="46"/>
      <c r="O385" s="46"/>
      <c r="P385" s="17"/>
      <c r="Q385" s="17"/>
      <c r="R385" s="17"/>
      <c r="S385" s="17"/>
      <c r="T385" s="17"/>
      <c r="U385" s="17"/>
      <c r="V385" s="17"/>
      <c r="W385" s="17"/>
    </row>
    <row r="386" spans="1:23" ht="15" hidden="1" customHeight="1">
      <c r="A386" s="15"/>
      <c r="B386" s="42"/>
      <c r="C386" s="16"/>
      <c r="F386" s="17"/>
      <c r="L386" s="46"/>
      <c r="M386" s="46"/>
      <c r="N386" s="46"/>
      <c r="O386" s="46"/>
      <c r="P386" s="17"/>
      <c r="Q386" s="17"/>
      <c r="R386" s="17"/>
      <c r="S386" s="17"/>
      <c r="T386" s="17"/>
      <c r="U386" s="17"/>
      <c r="V386" s="17"/>
      <c r="W386" s="17"/>
    </row>
    <row r="387" spans="1:23" ht="15" hidden="1" customHeight="1">
      <c r="A387" s="15"/>
      <c r="B387" s="42"/>
      <c r="C387" s="16"/>
      <c r="F387" s="17"/>
      <c r="L387" s="46"/>
      <c r="M387" s="46"/>
      <c r="N387" s="46"/>
      <c r="O387" s="46"/>
      <c r="P387" s="17"/>
      <c r="Q387" s="17"/>
      <c r="R387" s="17"/>
      <c r="S387" s="17"/>
      <c r="T387" s="17"/>
      <c r="U387" s="17"/>
      <c r="V387" s="17"/>
      <c r="W387" s="17"/>
    </row>
    <row r="388" spans="1:23" ht="15" hidden="1" customHeight="1">
      <c r="A388" s="15"/>
      <c r="B388" s="42"/>
      <c r="C388" s="16"/>
      <c r="F388" s="17"/>
      <c r="L388" s="46"/>
      <c r="M388" s="46"/>
      <c r="N388" s="46"/>
      <c r="O388" s="46"/>
      <c r="P388" s="17"/>
      <c r="Q388" s="17"/>
      <c r="R388" s="17"/>
      <c r="S388" s="17"/>
      <c r="T388" s="17"/>
      <c r="U388" s="17"/>
      <c r="V388" s="17"/>
      <c r="W388" s="17"/>
    </row>
    <row r="389" spans="1:23" ht="15" hidden="1" customHeight="1">
      <c r="A389" s="15"/>
      <c r="B389" s="42"/>
      <c r="C389" s="16"/>
      <c r="F389" s="17"/>
      <c r="L389" s="46"/>
      <c r="M389" s="46"/>
      <c r="N389" s="46"/>
      <c r="O389" s="46"/>
      <c r="P389" s="17"/>
      <c r="Q389" s="17"/>
      <c r="R389" s="17"/>
      <c r="S389" s="17"/>
      <c r="T389" s="17"/>
      <c r="U389" s="17"/>
      <c r="V389" s="17"/>
      <c r="W389" s="17"/>
    </row>
    <row r="390" spans="1:23" ht="15" hidden="1" customHeight="1">
      <c r="A390" s="15"/>
      <c r="B390" s="42"/>
      <c r="C390" s="16"/>
      <c r="F390" s="17"/>
      <c r="L390" s="46"/>
      <c r="M390" s="46"/>
      <c r="N390" s="46"/>
      <c r="O390" s="46"/>
      <c r="P390" s="17"/>
      <c r="Q390" s="17"/>
      <c r="R390" s="17"/>
      <c r="S390" s="17"/>
      <c r="T390" s="17"/>
      <c r="U390" s="17"/>
      <c r="V390" s="17"/>
      <c r="W390" s="17"/>
    </row>
    <row r="391" spans="1:23" ht="15" hidden="1" customHeight="1">
      <c r="A391" s="15"/>
      <c r="B391" s="42"/>
      <c r="C391" s="16"/>
      <c r="F391" s="17"/>
      <c r="L391" s="46"/>
      <c r="M391" s="46"/>
      <c r="N391" s="46"/>
      <c r="O391" s="46"/>
      <c r="P391" s="17"/>
      <c r="Q391" s="17"/>
      <c r="R391" s="17"/>
      <c r="S391" s="17"/>
      <c r="T391" s="17"/>
      <c r="U391" s="17"/>
      <c r="V391" s="17"/>
      <c r="W391" s="17"/>
    </row>
    <row r="392" spans="1:23" ht="15" hidden="1" customHeight="1">
      <c r="A392" s="15"/>
      <c r="B392" s="42"/>
      <c r="C392" s="16"/>
      <c r="F392" s="17"/>
      <c r="L392" s="46"/>
      <c r="M392" s="46"/>
      <c r="N392" s="46"/>
      <c r="O392" s="46"/>
      <c r="P392" s="17"/>
      <c r="Q392" s="17"/>
      <c r="R392" s="17"/>
      <c r="S392" s="17"/>
      <c r="T392" s="17"/>
      <c r="U392" s="17"/>
      <c r="V392" s="17"/>
      <c r="W392" s="17"/>
    </row>
    <row r="393" spans="1:23" ht="15" hidden="1" customHeight="1">
      <c r="A393" s="15"/>
      <c r="B393" s="42"/>
      <c r="C393" s="16"/>
      <c r="F393" s="17"/>
      <c r="L393" s="46"/>
      <c r="M393" s="46"/>
      <c r="N393" s="46"/>
      <c r="O393" s="46"/>
      <c r="P393" s="17"/>
      <c r="Q393" s="17"/>
      <c r="R393" s="17"/>
      <c r="S393" s="17"/>
      <c r="T393" s="17"/>
      <c r="U393" s="17"/>
      <c r="V393" s="17"/>
      <c r="W393" s="17"/>
    </row>
    <row r="394" spans="1:23" ht="15" hidden="1" customHeight="1">
      <c r="A394" s="15"/>
      <c r="B394" s="42"/>
      <c r="C394" s="16"/>
      <c r="F394" s="17"/>
      <c r="L394" s="46"/>
      <c r="M394" s="46"/>
      <c r="N394" s="46"/>
      <c r="O394" s="46"/>
      <c r="P394" s="17"/>
      <c r="Q394" s="17"/>
      <c r="R394" s="17"/>
      <c r="S394" s="17"/>
      <c r="T394" s="17"/>
      <c r="U394" s="17"/>
      <c r="V394" s="17"/>
      <c r="W394" s="17"/>
    </row>
    <row r="395" spans="1:23" ht="15" hidden="1" customHeight="1">
      <c r="A395" s="15"/>
      <c r="B395" s="42"/>
      <c r="C395" s="16"/>
      <c r="F395" s="17"/>
      <c r="L395" s="46"/>
      <c r="M395" s="46"/>
      <c r="N395" s="46"/>
      <c r="O395" s="46"/>
      <c r="P395" s="17"/>
      <c r="Q395" s="17"/>
      <c r="R395" s="17"/>
      <c r="S395" s="17"/>
      <c r="T395" s="17"/>
      <c r="U395" s="17"/>
      <c r="V395" s="17"/>
      <c r="W395" s="17"/>
    </row>
    <row r="396" spans="1:23" ht="15" hidden="1" customHeight="1">
      <c r="A396" s="15"/>
      <c r="B396" s="42"/>
      <c r="C396" s="16"/>
      <c r="F396" s="17"/>
      <c r="L396" s="46"/>
      <c r="M396" s="46"/>
      <c r="N396" s="46"/>
      <c r="O396" s="46"/>
      <c r="P396" s="17"/>
      <c r="Q396" s="17"/>
      <c r="R396" s="17"/>
      <c r="S396" s="17"/>
      <c r="T396" s="17"/>
      <c r="U396" s="17"/>
      <c r="V396" s="17"/>
      <c r="W396" s="17"/>
    </row>
    <row r="397" spans="1:23" ht="15" hidden="1" customHeight="1">
      <c r="A397" s="15"/>
      <c r="B397" s="42"/>
      <c r="C397" s="16"/>
      <c r="F397" s="17"/>
      <c r="L397" s="46"/>
      <c r="M397" s="46"/>
      <c r="N397" s="46"/>
      <c r="O397" s="46"/>
      <c r="P397" s="17"/>
      <c r="Q397" s="17"/>
      <c r="R397" s="17"/>
      <c r="S397" s="17"/>
      <c r="T397" s="17"/>
      <c r="U397" s="17"/>
      <c r="V397" s="17"/>
      <c r="W397" s="17"/>
    </row>
    <row r="398" spans="1:23" ht="15" hidden="1" customHeight="1">
      <c r="A398" s="15"/>
      <c r="B398" s="42"/>
      <c r="C398" s="16"/>
      <c r="F398" s="17"/>
      <c r="L398" s="46"/>
      <c r="M398" s="46"/>
      <c r="N398" s="46"/>
      <c r="O398" s="46"/>
      <c r="P398" s="17"/>
      <c r="Q398" s="17"/>
      <c r="R398" s="17"/>
      <c r="S398" s="17"/>
      <c r="T398" s="17"/>
      <c r="U398" s="17"/>
      <c r="V398" s="17"/>
      <c r="W398" s="17"/>
    </row>
    <row r="399" spans="1:23" ht="15" hidden="1" customHeight="1">
      <c r="A399" s="15"/>
      <c r="B399" s="42"/>
      <c r="C399" s="16"/>
      <c r="F399" s="17"/>
      <c r="L399" s="46"/>
      <c r="M399" s="46"/>
      <c r="N399" s="46"/>
      <c r="O399" s="46"/>
      <c r="P399" s="17"/>
      <c r="Q399" s="17"/>
      <c r="R399" s="17"/>
      <c r="S399" s="17"/>
      <c r="T399" s="17"/>
      <c r="U399" s="17"/>
      <c r="V399" s="17"/>
      <c r="W399" s="17"/>
    </row>
    <row r="400" spans="1:23" ht="15" hidden="1" customHeight="1">
      <c r="A400" s="15"/>
      <c r="B400" s="42"/>
      <c r="C400" s="16"/>
      <c r="F400" s="17"/>
      <c r="L400" s="46"/>
      <c r="M400" s="46"/>
      <c r="N400" s="46"/>
      <c r="O400" s="46"/>
      <c r="P400" s="17"/>
      <c r="Q400" s="17"/>
      <c r="R400" s="17"/>
      <c r="S400" s="17"/>
      <c r="T400" s="17"/>
      <c r="U400" s="17"/>
      <c r="V400" s="17"/>
      <c r="W400" s="17"/>
    </row>
    <row r="401" spans="1:23" ht="15" hidden="1" customHeight="1">
      <c r="A401" s="15"/>
      <c r="B401" s="42"/>
      <c r="C401" s="16"/>
      <c r="F401" s="17"/>
      <c r="L401" s="46"/>
      <c r="M401" s="46"/>
      <c r="N401" s="46"/>
      <c r="O401" s="46"/>
      <c r="P401" s="17"/>
      <c r="Q401" s="17"/>
      <c r="R401" s="17"/>
      <c r="S401" s="17"/>
      <c r="T401" s="17"/>
      <c r="U401" s="17"/>
      <c r="V401" s="17"/>
      <c r="W401" s="17"/>
    </row>
    <row r="402" spans="1:23" ht="15" hidden="1" customHeight="1">
      <c r="A402" s="15"/>
      <c r="B402" s="42"/>
      <c r="C402" s="16"/>
      <c r="F402" s="17"/>
      <c r="L402" s="46"/>
      <c r="M402" s="46"/>
      <c r="N402" s="46"/>
      <c r="O402" s="46"/>
      <c r="P402" s="17"/>
      <c r="Q402" s="17"/>
      <c r="R402" s="17"/>
      <c r="S402" s="17"/>
      <c r="T402" s="17"/>
      <c r="U402" s="17"/>
      <c r="V402" s="17"/>
      <c r="W402" s="17"/>
    </row>
    <row r="403" spans="1:23" ht="15" hidden="1" customHeight="1">
      <c r="A403" s="15"/>
      <c r="B403" s="42"/>
      <c r="C403" s="16"/>
      <c r="F403" s="17"/>
      <c r="L403" s="46"/>
      <c r="M403" s="46"/>
      <c r="N403" s="46"/>
      <c r="O403" s="46"/>
      <c r="P403" s="17"/>
      <c r="Q403" s="17"/>
      <c r="R403" s="17"/>
      <c r="S403" s="17"/>
      <c r="T403" s="17"/>
      <c r="U403" s="17"/>
      <c r="V403" s="17"/>
      <c r="W403" s="17"/>
    </row>
    <row r="404" spans="1:23" ht="15" hidden="1" customHeight="1">
      <c r="A404" s="15"/>
      <c r="B404" s="42"/>
      <c r="C404" s="16"/>
      <c r="F404" s="17"/>
      <c r="L404" s="46"/>
      <c r="M404" s="46"/>
      <c r="N404" s="46"/>
      <c r="O404" s="46"/>
      <c r="P404" s="17"/>
      <c r="Q404" s="17"/>
      <c r="R404" s="17"/>
      <c r="S404" s="17"/>
      <c r="T404" s="17"/>
      <c r="U404" s="17"/>
      <c r="V404" s="17"/>
      <c r="W404" s="17"/>
    </row>
    <row r="405" spans="1:23" ht="15" hidden="1" customHeight="1">
      <c r="A405" s="15"/>
      <c r="B405" s="42"/>
      <c r="C405" s="16"/>
      <c r="F405" s="17"/>
      <c r="L405" s="46"/>
      <c r="M405" s="46"/>
      <c r="N405" s="46"/>
      <c r="O405" s="46"/>
      <c r="P405" s="17"/>
      <c r="Q405" s="17"/>
      <c r="R405" s="17"/>
      <c r="S405" s="17"/>
      <c r="T405" s="17"/>
      <c r="U405" s="17"/>
      <c r="V405" s="17"/>
      <c r="W405" s="17"/>
    </row>
    <row r="406" spans="1:23" ht="15" hidden="1" customHeight="1">
      <c r="A406" s="15"/>
      <c r="B406" s="42"/>
      <c r="C406" s="16"/>
      <c r="F406" s="17"/>
      <c r="L406" s="46"/>
      <c r="M406" s="46"/>
      <c r="N406" s="46"/>
      <c r="O406" s="46"/>
      <c r="P406" s="17"/>
      <c r="Q406" s="17"/>
      <c r="R406" s="17"/>
      <c r="S406" s="17"/>
      <c r="T406" s="17"/>
      <c r="U406" s="17"/>
      <c r="V406" s="17"/>
      <c r="W406" s="17"/>
    </row>
    <row r="407" spans="1:23" ht="15" hidden="1" customHeight="1">
      <c r="A407" s="15"/>
      <c r="B407" s="42"/>
      <c r="C407" s="16"/>
      <c r="F407" s="17"/>
      <c r="L407" s="46"/>
      <c r="M407" s="46"/>
      <c r="N407" s="46"/>
      <c r="O407" s="46"/>
      <c r="P407" s="17"/>
      <c r="Q407" s="17"/>
      <c r="R407" s="17"/>
      <c r="S407" s="17"/>
      <c r="T407" s="17"/>
      <c r="U407" s="17"/>
      <c r="V407" s="17"/>
      <c r="W407" s="17"/>
    </row>
    <row r="408" spans="1:23" ht="15" hidden="1" customHeight="1">
      <c r="A408" s="15"/>
      <c r="B408" s="42"/>
      <c r="C408" s="16"/>
      <c r="F408" s="17"/>
      <c r="L408" s="46"/>
      <c r="M408" s="46"/>
      <c r="N408" s="46"/>
      <c r="O408" s="46"/>
      <c r="P408" s="17"/>
      <c r="Q408" s="17"/>
      <c r="R408" s="17"/>
      <c r="S408" s="17"/>
      <c r="T408" s="17"/>
      <c r="U408" s="17"/>
      <c r="V408" s="17"/>
      <c r="W408" s="17"/>
    </row>
    <row r="409" spans="1:23" ht="15" hidden="1" customHeight="1">
      <c r="A409" s="15"/>
      <c r="B409" s="42"/>
      <c r="C409" s="16"/>
      <c r="F409" s="17"/>
      <c r="L409" s="46"/>
      <c r="M409" s="46"/>
      <c r="N409" s="46"/>
      <c r="O409" s="46"/>
      <c r="P409" s="17"/>
      <c r="Q409" s="17"/>
      <c r="R409" s="17"/>
      <c r="S409" s="17"/>
      <c r="T409" s="17"/>
      <c r="U409" s="17"/>
      <c r="V409" s="17"/>
      <c r="W409" s="17"/>
    </row>
    <row r="410" spans="1:23" ht="15" hidden="1" customHeight="1">
      <c r="A410" s="15"/>
      <c r="B410" s="42"/>
      <c r="C410" s="16"/>
      <c r="F410" s="17"/>
      <c r="L410" s="46"/>
      <c r="M410" s="46"/>
      <c r="N410" s="46"/>
      <c r="O410" s="46"/>
      <c r="P410" s="17"/>
      <c r="Q410" s="17"/>
      <c r="R410" s="17"/>
      <c r="S410" s="17"/>
      <c r="T410" s="17"/>
      <c r="U410" s="17"/>
      <c r="V410" s="17"/>
      <c r="W410" s="17"/>
    </row>
    <row r="411" spans="1:23" ht="15" hidden="1" customHeight="1">
      <c r="A411" s="15"/>
      <c r="B411" s="42"/>
      <c r="C411" s="16"/>
      <c r="F411" s="17"/>
      <c r="L411" s="46"/>
      <c r="M411" s="46"/>
      <c r="N411" s="46"/>
      <c r="O411" s="46"/>
      <c r="P411" s="17"/>
      <c r="Q411" s="17"/>
      <c r="R411" s="17"/>
      <c r="S411" s="17"/>
      <c r="T411" s="17"/>
      <c r="U411" s="17"/>
      <c r="V411" s="17"/>
      <c r="W411" s="17"/>
    </row>
    <row r="412" spans="1:23" ht="15" hidden="1" customHeight="1">
      <c r="A412" s="15"/>
      <c r="B412" s="42"/>
      <c r="C412" s="16"/>
      <c r="F412" s="17"/>
      <c r="L412" s="46"/>
      <c r="M412" s="46"/>
      <c r="N412" s="46"/>
      <c r="O412" s="46"/>
      <c r="P412" s="17"/>
      <c r="Q412" s="17"/>
      <c r="R412" s="17"/>
      <c r="S412" s="17"/>
      <c r="T412" s="17"/>
      <c r="U412" s="17"/>
      <c r="V412" s="17"/>
      <c r="W412" s="17"/>
    </row>
    <row r="413" spans="1:23" ht="15" hidden="1" customHeight="1">
      <c r="A413" s="15"/>
      <c r="B413" s="42"/>
      <c r="C413" s="16"/>
      <c r="F413" s="17"/>
      <c r="L413" s="46"/>
      <c r="M413" s="46"/>
      <c r="N413" s="46"/>
      <c r="O413" s="46"/>
      <c r="P413" s="17"/>
      <c r="Q413" s="17"/>
      <c r="R413" s="17"/>
      <c r="S413" s="17"/>
      <c r="T413" s="17"/>
      <c r="U413" s="17"/>
      <c r="V413" s="17"/>
      <c r="W413" s="17"/>
    </row>
    <row r="414" spans="1:23" ht="15" hidden="1" customHeight="1">
      <c r="A414" s="15"/>
      <c r="B414" s="42"/>
      <c r="C414" s="16"/>
      <c r="F414" s="17"/>
      <c r="L414" s="46"/>
      <c r="M414" s="46"/>
      <c r="N414" s="46"/>
      <c r="O414" s="46"/>
      <c r="P414" s="17"/>
      <c r="Q414" s="17"/>
      <c r="R414" s="17"/>
      <c r="S414" s="17"/>
      <c r="T414" s="17"/>
      <c r="U414" s="17"/>
      <c r="V414" s="17"/>
      <c r="W414" s="17"/>
    </row>
    <row r="415" spans="1:23" ht="15" hidden="1" customHeight="1">
      <c r="A415" s="15"/>
      <c r="B415" s="42"/>
      <c r="C415" s="16"/>
      <c r="F415" s="17"/>
      <c r="L415" s="46"/>
      <c r="M415" s="46"/>
      <c r="N415" s="46"/>
      <c r="O415" s="46"/>
      <c r="P415" s="17"/>
      <c r="Q415" s="17"/>
      <c r="R415" s="17"/>
      <c r="S415" s="17"/>
      <c r="T415" s="17"/>
      <c r="U415" s="17"/>
      <c r="V415" s="17"/>
      <c r="W415" s="17"/>
    </row>
    <row r="416" spans="1:23" ht="15" hidden="1" customHeight="1">
      <c r="A416" s="15"/>
      <c r="B416" s="42"/>
      <c r="C416" s="16"/>
      <c r="F416" s="17"/>
      <c r="L416" s="46"/>
      <c r="M416" s="46"/>
      <c r="N416" s="46"/>
      <c r="O416" s="46"/>
      <c r="P416" s="17"/>
      <c r="Q416" s="17"/>
      <c r="R416" s="17"/>
      <c r="S416" s="17"/>
      <c r="T416" s="17"/>
      <c r="U416" s="17"/>
      <c r="V416" s="17"/>
      <c r="W416" s="17"/>
    </row>
    <row r="417" spans="1:23" ht="15" hidden="1" customHeight="1">
      <c r="A417" s="15"/>
      <c r="B417" s="42"/>
      <c r="C417" s="16"/>
      <c r="F417" s="17"/>
      <c r="L417" s="46"/>
      <c r="M417" s="46"/>
      <c r="N417" s="46"/>
      <c r="O417" s="46"/>
      <c r="P417" s="17"/>
      <c r="Q417" s="17"/>
      <c r="R417" s="17"/>
      <c r="S417" s="17"/>
      <c r="T417" s="17"/>
      <c r="U417" s="17"/>
      <c r="V417" s="17"/>
      <c r="W417" s="17"/>
    </row>
    <row r="418" spans="1:23" ht="15" hidden="1" customHeight="1">
      <c r="A418" s="15"/>
      <c r="B418" s="42"/>
      <c r="C418" s="16"/>
      <c r="F418" s="17"/>
      <c r="L418" s="46"/>
      <c r="M418" s="46"/>
      <c r="N418" s="46"/>
      <c r="O418" s="46"/>
      <c r="P418" s="17"/>
      <c r="Q418" s="17"/>
      <c r="R418" s="17"/>
      <c r="S418" s="17"/>
      <c r="T418" s="17"/>
      <c r="U418" s="17"/>
      <c r="V418" s="17"/>
      <c r="W418" s="17"/>
    </row>
    <row r="419" spans="1:23" ht="15" hidden="1" customHeight="1">
      <c r="A419" s="15"/>
      <c r="B419" s="42"/>
      <c r="C419" s="16"/>
      <c r="F419" s="17"/>
      <c r="L419" s="46"/>
      <c r="M419" s="46"/>
      <c r="N419" s="46"/>
      <c r="O419" s="46"/>
      <c r="P419" s="17"/>
      <c r="Q419" s="17"/>
      <c r="R419" s="17"/>
      <c r="S419" s="17"/>
      <c r="T419" s="17"/>
      <c r="U419" s="17"/>
      <c r="V419" s="17"/>
      <c r="W419" s="17"/>
    </row>
    <row r="420" spans="1:23" ht="15" hidden="1" customHeight="1">
      <c r="A420" s="15"/>
      <c r="B420" s="42"/>
      <c r="C420" s="16"/>
      <c r="F420" s="17"/>
      <c r="L420" s="46"/>
      <c r="M420" s="46"/>
      <c r="N420" s="46"/>
      <c r="O420" s="46"/>
      <c r="P420" s="17"/>
      <c r="Q420" s="17"/>
      <c r="R420" s="17"/>
      <c r="S420" s="17"/>
      <c r="T420" s="17"/>
      <c r="U420" s="17"/>
      <c r="V420" s="17"/>
      <c r="W420" s="17"/>
    </row>
    <row r="421" spans="1:23" ht="15" hidden="1" customHeight="1">
      <c r="A421" s="15"/>
      <c r="B421" s="42"/>
      <c r="C421" s="16"/>
      <c r="F421" s="17"/>
      <c r="L421" s="46"/>
      <c r="M421" s="46"/>
      <c r="N421" s="46"/>
      <c r="O421" s="46"/>
      <c r="P421" s="17"/>
      <c r="Q421" s="17"/>
      <c r="R421" s="17"/>
      <c r="S421" s="17"/>
      <c r="T421" s="17"/>
      <c r="U421" s="17"/>
      <c r="V421" s="17"/>
      <c r="W421" s="17"/>
    </row>
    <row r="422" spans="1:23" ht="15" hidden="1" customHeight="1">
      <c r="A422" s="15"/>
      <c r="B422" s="42"/>
      <c r="C422" s="16"/>
      <c r="F422" s="17"/>
      <c r="L422" s="46"/>
      <c r="M422" s="46"/>
      <c r="N422" s="46"/>
      <c r="O422" s="46"/>
      <c r="P422" s="17"/>
      <c r="Q422" s="17"/>
      <c r="R422" s="17"/>
      <c r="S422" s="17"/>
      <c r="T422" s="17"/>
      <c r="U422" s="17"/>
      <c r="V422" s="17"/>
      <c r="W422" s="17"/>
    </row>
    <row r="423" spans="1:23" ht="15" hidden="1" customHeight="1">
      <c r="A423" s="15"/>
      <c r="B423" s="42"/>
      <c r="C423" s="16"/>
      <c r="F423" s="17"/>
      <c r="L423" s="46"/>
      <c r="M423" s="46"/>
      <c r="N423" s="46"/>
      <c r="O423" s="46"/>
      <c r="P423" s="17"/>
      <c r="Q423" s="17"/>
      <c r="R423" s="17"/>
      <c r="S423" s="17"/>
      <c r="T423" s="17"/>
      <c r="U423" s="17"/>
      <c r="V423" s="17"/>
      <c r="W423" s="17"/>
    </row>
    <row r="424" spans="1:23" ht="15" hidden="1" customHeight="1">
      <c r="A424" s="15"/>
      <c r="B424" s="42"/>
      <c r="C424" s="16"/>
      <c r="F424" s="17"/>
      <c r="L424" s="46"/>
      <c r="M424" s="46"/>
      <c r="N424" s="46"/>
      <c r="O424" s="46"/>
      <c r="P424" s="17"/>
      <c r="Q424" s="17"/>
      <c r="R424" s="17"/>
      <c r="S424" s="17"/>
      <c r="T424" s="17"/>
      <c r="U424" s="17"/>
      <c r="V424" s="17"/>
      <c r="W424" s="17"/>
    </row>
    <row r="425" spans="1:23" ht="15" hidden="1" customHeight="1">
      <c r="A425" s="15"/>
      <c r="B425" s="42"/>
      <c r="C425" s="16"/>
      <c r="F425" s="17"/>
      <c r="L425" s="46"/>
      <c r="M425" s="46"/>
      <c r="N425" s="46"/>
      <c r="O425" s="46"/>
      <c r="P425" s="17"/>
      <c r="Q425" s="17"/>
      <c r="R425" s="17"/>
      <c r="S425" s="17"/>
      <c r="T425" s="17"/>
      <c r="U425" s="17"/>
      <c r="V425" s="17"/>
      <c r="W425" s="17"/>
    </row>
    <row r="426" spans="1:23" ht="15" hidden="1" customHeight="1">
      <c r="A426" s="15"/>
      <c r="B426" s="42"/>
      <c r="C426" s="16"/>
      <c r="F426" s="17"/>
      <c r="L426" s="46"/>
      <c r="M426" s="46"/>
      <c r="N426" s="46"/>
      <c r="O426" s="46"/>
      <c r="P426" s="17"/>
      <c r="Q426" s="17"/>
      <c r="R426" s="17"/>
      <c r="S426" s="17"/>
      <c r="T426" s="17"/>
      <c r="U426" s="17"/>
      <c r="V426" s="17"/>
      <c r="W426" s="17"/>
    </row>
    <row r="427" spans="1:23" ht="15" hidden="1" customHeight="1">
      <c r="A427" s="15"/>
      <c r="B427" s="42"/>
      <c r="C427" s="16"/>
      <c r="F427" s="17"/>
      <c r="L427" s="46"/>
      <c r="M427" s="46"/>
      <c r="N427" s="46"/>
      <c r="O427" s="46"/>
      <c r="P427" s="17"/>
      <c r="Q427" s="17"/>
      <c r="R427" s="17"/>
      <c r="S427" s="17"/>
      <c r="T427" s="17"/>
      <c r="U427" s="17"/>
      <c r="V427" s="17"/>
      <c r="W427" s="17"/>
    </row>
    <row r="428" spans="1:23" ht="15" hidden="1" customHeight="1">
      <c r="A428" s="15"/>
      <c r="B428" s="42"/>
      <c r="C428" s="16"/>
      <c r="F428" s="17"/>
      <c r="L428" s="46"/>
      <c r="M428" s="46"/>
      <c r="N428" s="46"/>
      <c r="O428" s="46"/>
      <c r="P428" s="17"/>
      <c r="Q428" s="17"/>
      <c r="R428" s="17"/>
      <c r="S428" s="17"/>
      <c r="T428" s="17"/>
      <c r="U428" s="17"/>
      <c r="V428" s="17"/>
      <c r="W428" s="17"/>
    </row>
    <row r="429" spans="1:23" ht="15" hidden="1" customHeight="1">
      <c r="A429" s="15"/>
      <c r="B429" s="42"/>
      <c r="C429" s="16"/>
      <c r="F429" s="17"/>
      <c r="L429" s="46"/>
      <c r="M429" s="46"/>
      <c r="N429" s="46"/>
      <c r="O429" s="46"/>
      <c r="P429" s="17"/>
      <c r="Q429" s="17"/>
      <c r="R429" s="17"/>
      <c r="S429" s="17"/>
      <c r="T429" s="17"/>
      <c r="U429" s="17"/>
      <c r="V429" s="17"/>
      <c r="W429" s="17"/>
    </row>
    <row r="430" spans="1:23" ht="15" hidden="1" customHeight="1">
      <c r="A430" s="15"/>
      <c r="B430" s="42"/>
      <c r="C430" s="16"/>
      <c r="F430" s="17"/>
      <c r="L430" s="46"/>
      <c r="M430" s="46"/>
      <c r="N430" s="46"/>
      <c r="O430" s="46"/>
      <c r="P430" s="17"/>
      <c r="Q430" s="17"/>
      <c r="R430" s="17"/>
      <c r="S430" s="17"/>
      <c r="T430" s="17"/>
      <c r="U430" s="17"/>
      <c r="V430" s="17"/>
      <c r="W430" s="17"/>
    </row>
    <row r="431" spans="1:23" ht="15" hidden="1" customHeight="1">
      <c r="A431" s="15"/>
      <c r="B431" s="42"/>
      <c r="C431" s="16"/>
      <c r="F431" s="17"/>
      <c r="L431" s="46"/>
      <c r="M431" s="46"/>
      <c r="N431" s="46"/>
      <c r="O431" s="46"/>
      <c r="P431" s="17"/>
      <c r="Q431" s="17"/>
      <c r="R431" s="17"/>
      <c r="S431" s="17"/>
      <c r="T431" s="17"/>
      <c r="U431" s="17"/>
      <c r="V431" s="17"/>
      <c r="W431" s="17"/>
    </row>
    <row r="432" spans="1:23" ht="15" hidden="1" customHeight="1">
      <c r="A432" s="15"/>
      <c r="B432" s="42"/>
      <c r="C432" s="16"/>
      <c r="F432" s="17"/>
      <c r="L432" s="46"/>
      <c r="M432" s="46"/>
      <c r="N432" s="46"/>
      <c r="O432" s="46"/>
      <c r="P432" s="17"/>
      <c r="Q432" s="17"/>
      <c r="R432" s="17"/>
      <c r="S432" s="17"/>
      <c r="T432" s="17"/>
      <c r="U432" s="17"/>
      <c r="V432" s="17"/>
      <c r="W432" s="17"/>
    </row>
    <row r="433" spans="1:23" ht="15" hidden="1" customHeight="1">
      <c r="A433" s="15"/>
      <c r="B433" s="42"/>
      <c r="C433" s="16"/>
      <c r="F433" s="17"/>
      <c r="L433" s="46"/>
      <c r="M433" s="46"/>
      <c r="N433" s="46"/>
      <c r="O433" s="46"/>
      <c r="P433" s="17"/>
      <c r="Q433" s="17"/>
      <c r="R433" s="17"/>
      <c r="S433" s="17"/>
      <c r="T433" s="17"/>
      <c r="U433" s="17"/>
      <c r="V433" s="17"/>
      <c r="W433" s="17"/>
    </row>
    <row r="434" spans="1:23" ht="15" hidden="1" customHeight="1">
      <c r="A434" s="15"/>
      <c r="B434" s="42"/>
      <c r="C434" s="16"/>
      <c r="F434" s="17"/>
      <c r="L434" s="46"/>
      <c r="M434" s="46"/>
      <c r="N434" s="46"/>
      <c r="O434" s="46"/>
      <c r="P434" s="17"/>
      <c r="Q434" s="17"/>
      <c r="R434" s="17"/>
      <c r="S434" s="17"/>
      <c r="T434" s="17"/>
      <c r="U434" s="17"/>
      <c r="V434" s="17"/>
      <c r="W434" s="17"/>
    </row>
    <row r="435" spans="1:23" ht="15" hidden="1" customHeight="1">
      <c r="A435" s="15"/>
      <c r="B435" s="42"/>
      <c r="C435" s="16"/>
      <c r="F435" s="17"/>
      <c r="L435" s="46"/>
      <c r="M435" s="46"/>
      <c r="N435" s="46"/>
      <c r="O435" s="46"/>
      <c r="P435" s="17"/>
      <c r="Q435" s="17"/>
      <c r="R435" s="17"/>
      <c r="S435" s="17"/>
      <c r="T435" s="17"/>
      <c r="U435" s="17"/>
      <c r="V435" s="17"/>
      <c r="W435" s="17"/>
    </row>
    <row r="436" spans="1:23" ht="15" hidden="1" customHeight="1">
      <c r="A436" s="15"/>
      <c r="B436" s="42"/>
      <c r="C436" s="16"/>
      <c r="F436" s="17"/>
      <c r="L436" s="46"/>
      <c r="M436" s="46"/>
      <c r="N436" s="46"/>
      <c r="O436" s="46"/>
      <c r="P436" s="17"/>
      <c r="Q436" s="17"/>
      <c r="R436" s="17"/>
      <c r="S436" s="17"/>
      <c r="T436" s="17"/>
      <c r="U436" s="17"/>
      <c r="V436" s="17"/>
      <c r="W436" s="17"/>
    </row>
    <row r="437" spans="1:23" ht="15" hidden="1" customHeight="1">
      <c r="A437" s="15"/>
      <c r="B437" s="42"/>
      <c r="C437" s="16"/>
      <c r="F437" s="17"/>
      <c r="L437" s="46"/>
      <c r="M437" s="46"/>
      <c r="N437" s="46"/>
      <c r="O437" s="46"/>
      <c r="P437" s="17"/>
      <c r="Q437" s="17"/>
      <c r="R437" s="17"/>
      <c r="S437" s="17"/>
      <c r="T437" s="17"/>
      <c r="U437" s="17"/>
      <c r="V437" s="17"/>
      <c r="W437" s="17"/>
    </row>
    <row r="438" spans="1:23" ht="15" hidden="1" customHeight="1">
      <c r="A438" s="15"/>
      <c r="B438" s="42"/>
      <c r="C438" s="16"/>
      <c r="F438" s="17"/>
      <c r="L438" s="46"/>
      <c r="M438" s="46"/>
      <c r="N438" s="46"/>
      <c r="O438" s="46"/>
      <c r="P438" s="17"/>
      <c r="Q438" s="17"/>
      <c r="R438" s="17"/>
      <c r="S438" s="17"/>
      <c r="T438" s="17"/>
      <c r="U438" s="17"/>
      <c r="V438" s="17"/>
      <c r="W438" s="17"/>
    </row>
    <row r="439" spans="1:23" ht="15" hidden="1" customHeight="1">
      <c r="A439" s="15"/>
      <c r="B439" s="42"/>
      <c r="C439" s="16"/>
      <c r="F439" s="17"/>
      <c r="L439" s="46"/>
      <c r="M439" s="46"/>
      <c r="N439" s="46"/>
      <c r="O439" s="46"/>
      <c r="P439" s="17"/>
      <c r="Q439" s="17"/>
      <c r="R439" s="17"/>
      <c r="S439" s="17"/>
      <c r="T439" s="17"/>
      <c r="U439" s="17"/>
      <c r="V439" s="17"/>
      <c r="W439" s="17"/>
    </row>
    <row r="440" spans="1:23" ht="15" hidden="1" customHeight="1">
      <c r="A440" s="15"/>
      <c r="B440" s="42"/>
      <c r="C440" s="16"/>
      <c r="F440" s="17"/>
      <c r="L440" s="46"/>
      <c r="M440" s="46"/>
      <c r="N440" s="46"/>
      <c r="O440" s="46"/>
      <c r="P440" s="17"/>
      <c r="Q440" s="17"/>
      <c r="R440" s="17"/>
      <c r="S440" s="17"/>
      <c r="T440" s="17"/>
      <c r="U440" s="17"/>
      <c r="V440" s="17"/>
      <c r="W440" s="17"/>
    </row>
    <row r="441" spans="1:23" ht="15" hidden="1" customHeight="1">
      <c r="A441" s="15"/>
      <c r="B441" s="42"/>
      <c r="C441" s="16"/>
      <c r="F441" s="17"/>
      <c r="L441" s="46"/>
      <c r="M441" s="46"/>
      <c r="N441" s="46"/>
      <c r="O441" s="46"/>
      <c r="P441" s="17"/>
      <c r="Q441" s="17"/>
      <c r="R441" s="17"/>
      <c r="S441" s="17"/>
      <c r="T441" s="17"/>
      <c r="U441" s="17"/>
      <c r="V441" s="17"/>
      <c r="W441" s="17"/>
    </row>
    <row r="442" spans="1:23" ht="15" hidden="1" customHeight="1">
      <c r="A442" s="15"/>
      <c r="B442" s="42"/>
      <c r="C442" s="16"/>
      <c r="F442" s="17"/>
      <c r="L442" s="46"/>
      <c r="M442" s="46"/>
      <c r="N442" s="46"/>
      <c r="O442" s="46"/>
      <c r="P442" s="17"/>
      <c r="Q442" s="17"/>
      <c r="R442" s="17"/>
      <c r="S442" s="17"/>
      <c r="T442" s="17"/>
      <c r="U442" s="17"/>
      <c r="V442" s="17"/>
      <c r="W442" s="17"/>
    </row>
    <row r="443" spans="1:23" ht="15" hidden="1" customHeight="1">
      <c r="A443" s="15"/>
      <c r="B443" s="42"/>
      <c r="C443" s="16"/>
      <c r="F443" s="17"/>
      <c r="L443" s="46"/>
      <c r="M443" s="46"/>
      <c r="N443" s="46"/>
      <c r="O443" s="46"/>
      <c r="P443" s="17"/>
      <c r="Q443" s="17"/>
      <c r="R443" s="17"/>
      <c r="S443" s="17"/>
      <c r="T443" s="17"/>
      <c r="U443" s="17"/>
      <c r="V443" s="17"/>
      <c r="W443" s="17"/>
    </row>
    <row r="444" spans="1:23" ht="15" hidden="1" customHeight="1">
      <c r="A444" s="15"/>
      <c r="B444" s="42"/>
      <c r="C444" s="16"/>
      <c r="F444" s="17"/>
      <c r="L444" s="46"/>
      <c r="M444" s="46"/>
      <c r="N444" s="46"/>
      <c r="O444" s="46"/>
      <c r="P444" s="17"/>
      <c r="Q444" s="17"/>
      <c r="R444" s="17"/>
      <c r="S444" s="17"/>
      <c r="T444" s="17"/>
      <c r="U444" s="17"/>
      <c r="V444" s="17"/>
      <c r="W444" s="17"/>
    </row>
    <row r="445" spans="1:23" ht="15" hidden="1" customHeight="1">
      <c r="A445" s="15"/>
      <c r="B445" s="42"/>
      <c r="C445" s="16"/>
      <c r="F445" s="17"/>
      <c r="L445" s="46"/>
      <c r="M445" s="46"/>
      <c r="N445" s="46"/>
      <c r="O445" s="46"/>
      <c r="P445" s="17"/>
      <c r="Q445" s="17"/>
      <c r="R445" s="17"/>
      <c r="S445" s="17"/>
      <c r="T445" s="17"/>
      <c r="U445" s="17"/>
      <c r="V445" s="17"/>
      <c r="W445" s="17"/>
    </row>
    <row r="446" spans="1:23" ht="15" hidden="1" customHeight="1">
      <c r="A446" s="15"/>
      <c r="B446" s="42"/>
      <c r="C446" s="16"/>
      <c r="F446" s="17"/>
      <c r="L446" s="46"/>
      <c r="M446" s="46"/>
      <c r="N446" s="46"/>
      <c r="O446" s="46"/>
      <c r="P446" s="17"/>
      <c r="Q446" s="17"/>
      <c r="R446" s="17"/>
      <c r="S446" s="17"/>
      <c r="T446" s="17"/>
      <c r="U446" s="17"/>
      <c r="V446" s="17"/>
      <c r="W446" s="17"/>
    </row>
    <row r="447" spans="1:23" ht="15" hidden="1" customHeight="1">
      <c r="A447" s="15"/>
      <c r="B447" s="42"/>
      <c r="C447" s="16"/>
      <c r="F447" s="17"/>
      <c r="L447" s="46"/>
      <c r="M447" s="46"/>
      <c r="N447" s="46"/>
      <c r="O447" s="46"/>
      <c r="P447" s="17"/>
      <c r="Q447" s="17"/>
      <c r="R447" s="17"/>
      <c r="S447" s="17"/>
      <c r="T447" s="17"/>
      <c r="U447" s="17"/>
      <c r="V447" s="17"/>
      <c r="W447" s="17"/>
    </row>
    <row r="448" spans="1:23" ht="15" hidden="1" customHeight="1">
      <c r="A448" s="15"/>
      <c r="B448" s="42"/>
      <c r="C448" s="16"/>
      <c r="F448" s="17"/>
      <c r="L448" s="46"/>
      <c r="M448" s="46"/>
      <c r="N448" s="46"/>
      <c r="O448" s="46"/>
      <c r="P448" s="17"/>
      <c r="Q448" s="17"/>
      <c r="R448" s="17"/>
      <c r="S448" s="17"/>
      <c r="T448" s="17"/>
      <c r="U448" s="17"/>
      <c r="V448" s="17"/>
      <c r="W448" s="17"/>
    </row>
    <row r="449" spans="1:23" ht="15" hidden="1" customHeight="1">
      <c r="A449" s="15"/>
      <c r="B449" s="42"/>
      <c r="C449" s="16"/>
      <c r="F449" s="17"/>
      <c r="L449" s="46"/>
      <c r="M449" s="46"/>
      <c r="N449" s="46"/>
      <c r="O449" s="46"/>
      <c r="P449" s="17"/>
      <c r="Q449" s="17"/>
      <c r="R449" s="17"/>
      <c r="S449" s="17"/>
      <c r="T449" s="17"/>
      <c r="U449" s="17"/>
      <c r="V449" s="17"/>
      <c r="W449" s="17"/>
    </row>
    <row r="450" spans="1:23" ht="15" hidden="1" customHeight="1">
      <c r="A450" s="15"/>
      <c r="B450" s="42"/>
      <c r="C450" s="16"/>
      <c r="F450" s="17"/>
      <c r="L450" s="46"/>
      <c r="M450" s="46"/>
      <c r="N450" s="46"/>
      <c r="O450" s="46"/>
      <c r="P450" s="17"/>
      <c r="Q450" s="17"/>
      <c r="R450" s="17"/>
      <c r="S450" s="17"/>
      <c r="T450" s="17"/>
      <c r="U450" s="17"/>
      <c r="V450" s="17"/>
      <c r="W450" s="17"/>
    </row>
    <row r="451" spans="1:23" ht="15" hidden="1" customHeight="1">
      <c r="A451" s="15"/>
      <c r="B451" s="42"/>
      <c r="C451" s="16"/>
      <c r="F451" s="17"/>
      <c r="L451" s="46"/>
      <c r="M451" s="46"/>
      <c r="N451" s="46"/>
      <c r="O451" s="46"/>
      <c r="P451" s="17"/>
      <c r="Q451" s="17"/>
      <c r="R451" s="17"/>
      <c r="S451" s="17"/>
      <c r="T451" s="17"/>
      <c r="U451" s="17"/>
      <c r="V451" s="17"/>
      <c r="W451" s="17"/>
    </row>
    <row r="452" spans="1:23" ht="15" hidden="1" customHeight="1">
      <c r="A452" s="15"/>
      <c r="B452" s="42"/>
      <c r="C452" s="16"/>
      <c r="F452" s="17"/>
      <c r="L452" s="46"/>
      <c r="M452" s="46"/>
      <c r="N452" s="46"/>
      <c r="O452" s="46"/>
      <c r="P452" s="17"/>
      <c r="Q452" s="17"/>
      <c r="R452" s="17"/>
      <c r="S452" s="17"/>
      <c r="T452" s="17"/>
      <c r="U452" s="17"/>
      <c r="V452" s="17"/>
      <c r="W452" s="17"/>
    </row>
    <row r="453" spans="1:23" ht="15" hidden="1" customHeight="1">
      <c r="A453" s="15"/>
      <c r="B453" s="42"/>
      <c r="C453" s="16"/>
      <c r="F453" s="17"/>
      <c r="L453" s="46"/>
      <c r="M453" s="46"/>
      <c r="N453" s="46"/>
      <c r="O453" s="46"/>
      <c r="P453" s="17"/>
      <c r="Q453" s="17"/>
      <c r="R453" s="17"/>
      <c r="S453" s="17"/>
      <c r="T453" s="17"/>
      <c r="U453" s="17"/>
      <c r="V453" s="17"/>
      <c r="W453" s="17"/>
    </row>
    <row r="454" spans="1:23" ht="15" hidden="1" customHeight="1">
      <c r="A454" s="15"/>
      <c r="B454" s="42"/>
      <c r="C454" s="16"/>
      <c r="F454" s="17"/>
      <c r="L454" s="46"/>
      <c r="M454" s="46"/>
      <c r="N454" s="46"/>
      <c r="O454" s="46"/>
      <c r="P454" s="17"/>
      <c r="Q454" s="17"/>
      <c r="R454" s="17"/>
      <c r="S454" s="17"/>
      <c r="T454" s="17"/>
      <c r="U454" s="17"/>
      <c r="V454" s="17"/>
      <c r="W454" s="17"/>
    </row>
    <row r="455" spans="1:23" ht="15" hidden="1" customHeight="1">
      <c r="A455" s="15"/>
      <c r="B455" s="42"/>
      <c r="C455" s="16"/>
      <c r="F455" s="17"/>
      <c r="L455" s="46"/>
      <c r="M455" s="46"/>
      <c r="N455" s="46"/>
      <c r="O455" s="46"/>
      <c r="P455" s="17"/>
      <c r="Q455" s="17"/>
      <c r="R455" s="17"/>
      <c r="S455" s="17"/>
      <c r="T455" s="17"/>
      <c r="U455" s="17"/>
      <c r="V455" s="17"/>
      <c r="W455" s="17"/>
    </row>
    <row r="456" spans="1:23" ht="15" hidden="1" customHeight="1">
      <c r="A456" s="15"/>
      <c r="B456" s="42"/>
      <c r="C456" s="16"/>
      <c r="F456" s="17"/>
      <c r="L456" s="46"/>
      <c r="M456" s="46"/>
      <c r="N456" s="46"/>
      <c r="O456" s="46"/>
      <c r="P456" s="17"/>
      <c r="Q456" s="17"/>
      <c r="R456" s="17"/>
      <c r="S456" s="17"/>
      <c r="T456" s="17"/>
      <c r="U456" s="17"/>
      <c r="V456" s="17"/>
      <c r="W456" s="17"/>
    </row>
    <row r="457" spans="1:23" ht="15" hidden="1" customHeight="1">
      <c r="A457" s="15"/>
      <c r="B457" s="42"/>
      <c r="C457" s="16"/>
      <c r="F457" s="17"/>
      <c r="L457" s="46"/>
      <c r="M457" s="46"/>
      <c r="N457" s="46"/>
      <c r="O457" s="46"/>
      <c r="P457" s="17"/>
      <c r="Q457" s="17"/>
      <c r="R457" s="17"/>
      <c r="S457" s="17"/>
      <c r="T457" s="17"/>
      <c r="U457" s="17"/>
      <c r="V457" s="17"/>
      <c r="W457" s="17"/>
    </row>
    <row r="458" spans="1:23" ht="15" hidden="1" customHeight="1">
      <c r="A458" s="15"/>
      <c r="B458" s="42"/>
      <c r="C458" s="16"/>
      <c r="F458" s="17"/>
      <c r="L458" s="46"/>
      <c r="M458" s="46"/>
      <c r="N458" s="46"/>
      <c r="O458" s="46"/>
      <c r="P458" s="17"/>
      <c r="Q458" s="17"/>
      <c r="R458" s="17"/>
      <c r="S458" s="17"/>
      <c r="T458" s="17"/>
      <c r="U458" s="17"/>
      <c r="V458" s="17"/>
      <c r="W458" s="17"/>
    </row>
    <row r="459" spans="1:23" ht="15" hidden="1" customHeight="1">
      <c r="A459" s="15"/>
      <c r="B459" s="42"/>
      <c r="C459" s="16"/>
      <c r="F459" s="17"/>
      <c r="L459" s="46"/>
      <c r="M459" s="46"/>
      <c r="N459" s="46"/>
      <c r="O459" s="46"/>
      <c r="P459" s="17"/>
      <c r="Q459" s="17"/>
      <c r="R459" s="17"/>
      <c r="S459" s="17"/>
      <c r="T459" s="17"/>
      <c r="U459" s="17"/>
      <c r="V459" s="17"/>
      <c r="W459" s="17"/>
    </row>
    <row r="460" spans="1:23" ht="15" hidden="1" customHeight="1">
      <c r="A460" s="15"/>
      <c r="B460" s="42"/>
      <c r="C460" s="16"/>
      <c r="F460" s="17"/>
      <c r="L460" s="46"/>
      <c r="M460" s="46"/>
      <c r="N460" s="46"/>
      <c r="O460" s="46"/>
      <c r="P460" s="17"/>
      <c r="Q460" s="17"/>
      <c r="R460" s="17"/>
      <c r="S460" s="17"/>
      <c r="T460" s="17"/>
      <c r="U460" s="17"/>
      <c r="V460" s="17"/>
      <c r="W460" s="17"/>
    </row>
    <row r="461" spans="1:23" ht="15" hidden="1" customHeight="1">
      <c r="A461" s="15"/>
      <c r="B461" s="42"/>
      <c r="C461" s="16"/>
      <c r="F461" s="17"/>
      <c r="L461" s="46"/>
      <c r="M461" s="46"/>
      <c r="N461" s="46"/>
      <c r="O461" s="46"/>
      <c r="P461" s="17"/>
      <c r="Q461" s="17"/>
      <c r="R461" s="17"/>
      <c r="S461" s="17"/>
      <c r="T461" s="17"/>
      <c r="U461" s="17"/>
      <c r="V461" s="17"/>
      <c r="W461" s="17"/>
    </row>
    <row r="462" spans="1:23" ht="15" hidden="1" customHeight="1">
      <c r="A462" s="15"/>
      <c r="B462" s="42"/>
      <c r="C462" s="16"/>
      <c r="F462" s="17"/>
      <c r="L462" s="46"/>
      <c r="M462" s="46"/>
      <c r="N462" s="46"/>
      <c r="O462" s="46"/>
      <c r="P462" s="17"/>
      <c r="Q462" s="17"/>
      <c r="R462" s="17"/>
      <c r="S462" s="17"/>
      <c r="T462" s="17"/>
      <c r="U462" s="17"/>
      <c r="V462" s="17"/>
      <c r="W462" s="17"/>
    </row>
    <row r="463" spans="1:23" ht="15" hidden="1" customHeight="1">
      <c r="A463" s="15"/>
      <c r="B463" s="42"/>
      <c r="C463" s="16"/>
      <c r="F463" s="17"/>
      <c r="L463" s="46"/>
      <c r="M463" s="46"/>
      <c r="N463" s="46"/>
      <c r="O463" s="46"/>
      <c r="P463" s="17"/>
      <c r="Q463" s="17"/>
      <c r="R463" s="17"/>
      <c r="S463" s="17"/>
      <c r="T463" s="17"/>
      <c r="U463" s="17"/>
      <c r="V463" s="17"/>
      <c r="W463" s="17"/>
    </row>
    <row r="464" spans="1:23" ht="15" hidden="1" customHeight="1">
      <c r="A464" s="15"/>
      <c r="B464" s="42"/>
      <c r="C464" s="16"/>
      <c r="F464" s="17"/>
      <c r="L464" s="46"/>
      <c r="M464" s="46"/>
      <c r="N464" s="46"/>
      <c r="O464" s="46"/>
      <c r="P464" s="17"/>
      <c r="Q464" s="17"/>
      <c r="R464" s="17"/>
      <c r="S464" s="17"/>
      <c r="T464" s="17"/>
      <c r="U464" s="17"/>
      <c r="V464" s="17"/>
      <c r="W464" s="17"/>
    </row>
    <row r="465" spans="1:23" ht="15" hidden="1" customHeight="1">
      <c r="A465" s="15"/>
      <c r="B465" s="42"/>
      <c r="C465" s="16"/>
      <c r="F465" s="17"/>
      <c r="L465" s="46"/>
      <c r="M465" s="46"/>
      <c r="N465" s="46"/>
      <c r="O465" s="46"/>
      <c r="P465" s="17"/>
      <c r="Q465" s="17"/>
      <c r="R465" s="17"/>
      <c r="S465" s="17"/>
      <c r="T465" s="17"/>
      <c r="U465" s="17"/>
      <c r="V465" s="17"/>
      <c r="W465" s="17"/>
    </row>
    <row r="466" spans="1:23" ht="15" hidden="1" customHeight="1">
      <c r="A466" s="15"/>
      <c r="B466" s="42"/>
      <c r="C466" s="16"/>
      <c r="F466" s="17"/>
      <c r="L466" s="46"/>
      <c r="M466" s="46"/>
      <c r="N466" s="46"/>
      <c r="O466" s="46"/>
      <c r="P466" s="17"/>
      <c r="Q466" s="17"/>
      <c r="R466" s="17"/>
      <c r="S466" s="17"/>
      <c r="T466" s="17"/>
      <c r="U466" s="17"/>
      <c r="V466" s="17"/>
      <c r="W466" s="17"/>
    </row>
    <row r="467" spans="1:23" ht="15" hidden="1" customHeight="1">
      <c r="A467" s="15"/>
      <c r="B467" s="42"/>
      <c r="C467" s="16"/>
      <c r="F467" s="17"/>
      <c r="L467" s="46"/>
      <c r="M467" s="46"/>
      <c r="N467" s="46"/>
      <c r="O467" s="46"/>
      <c r="P467" s="17"/>
      <c r="Q467" s="17"/>
      <c r="R467" s="17"/>
      <c r="S467" s="17"/>
      <c r="T467" s="17"/>
      <c r="U467" s="17"/>
      <c r="V467" s="17"/>
      <c r="W467" s="17"/>
    </row>
    <row r="468" spans="1:23" ht="15" hidden="1" customHeight="1">
      <c r="A468" s="15"/>
      <c r="B468" s="42"/>
      <c r="C468" s="16"/>
      <c r="F468" s="17"/>
      <c r="L468" s="46"/>
      <c r="M468" s="46"/>
      <c r="N468" s="46"/>
      <c r="O468" s="46"/>
      <c r="P468" s="17"/>
      <c r="Q468" s="17"/>
      <c r="R468" s="17"/>
      <c r="S468" s="17"/>
      <c r="T468" s="17"/>
      <c r="U468" s="17"/>
      <c r="V468" s="17"/>
      <c r="W468" s="17"/>
    </row>
    <row r="469" spans="1:23" ht="15" hidden="1" customHeight="1">
      <c r="A469" s="15"/>
      <c r="B469" s="42"/>
      <c r="C469" s="16"/>
      <c r="F469" s="17"/>
      <c r="L469" s="46"/>
      <c r="M469" s="46"/>
      <c r="N469" s="46"/>
      <c r="O469" s="46"/>
      <c r="P469" s="17"/>
      <c r="Q469" s="17"/>
      <c r="R469" s="17"/>
      <c r="S469" s="17"/>
      <c r="T469" s="17"/>
      <c r="U469" s="17"/>
      <c r="V469" s="17"/>
      <c r="W469" s="17"/>
    </row>
    <row r="470" spans="1:23" ht="15" hidden="1" customHeight="1">
      <c r="A470" s="15"/>
      <c r="B470" s="42"/>
      <c r="C470" s="16"/>
      <c r="F470" s="17"/>
      <c r="L470" s="46"/>
      <c r="M470" s="46"/>
      <c r="N470" s="46"/>
      <c r="O470" s="46"/>
      <c r="P470" s="17"/>
      <c r="Q470" s="17"/>
      <c r="R470" s="17"/>
      <c r="S470" s="17"/>
      <c r="T470" s="17"/>
      <c r="U470" s="17"/>
      <c r="V470" s="17"/>
      <c r="W470" s="17"/>
    </row>
    <row r="471" spans="1:23" ht="15" hidden="1" customHeight="1">
      <c r="A471" s="15"/>
      <c r="B471" s="42"/>
      <c r="C471" s="16"/>
      <c r="F471" s="17"/>
      <c r="L471" s="46"/>
      <c r="M471" s="46"/>
      <c r="N471" s="46"/>
      <c r="O471" s="46"/>
      <c r="P471" s="17"/>
      <c r="Q471" s="17"/>
      <c r="R471" s="17"/>
      <c r="S471" s="17"/>
      <c r="T471" s="17"/>
      <c r="U471" s="17"/>
      <c r="V471" s="17"/>
      <c r="W471" s="17"/>
    </row>
    <row r="472" spans="1:23" ht="15" hidden="1" customHeight="1">
      <c r="A472" s="15"/>
      <c r="B472" s="42"/>
      <c r="C472" s="16"/>
      <c r="F472" s="17"/>
      <c r="L472" s="46"/>
      <c r="M472" s="46"/>
      <c r="N472" s="46"/>
      <c r="O472" s="46"/>
      <c r="P472" s="17"/>
      <c r="Q472" s="17"/>
      <c r="R472" s="17"/>
      <c r="S472" s="17"/>
      <c r="T472" s="17"/>
      <c r="U472" s="17"/>
      <c r="V472" s="17"/>
      <c r="W472" s="17"/>
    </row>
    <row r="473" spans="1:23" ht="15" hidden="1" customHeight="1">
      <c r="A473" s="15"/>
      <c r="B473" s="42"/>
      <c r="C473" s="16"/>
      <c r="F473" s="17"/>
      <c r="L473" s="46"/>
      <c r="M473" s="46"/>
      <c r="N473" s="46"/>
      <c r="O473" s="46"/>
      <c r="P473" s="17"/>
      <c r="Q473" s="17"/>
      <c r="R473" s="17"/>
      <c r="S473" s="17"/>
      <c r="T473" s="17"/>
      <c r="U473" s="17"/>
      <c r="V473" s="17"/>
      <c r="W473" s="17"/>
    </row>
    <row r="474" spans="1:23" ht="15" hidden="1" customHeight="1">
      <c r="A474" s="15"/>
      <c r="B474" s="42"/>
      <c r="C474" s="16"/>
      <c r="F474" s="17"/>
      <c r="L474" s="46"/>
      <c r="M474" s="46"/>
      <c r="N474" s="46"/>
      <c r="O474" s="46"/>
      <c r="P474" s="17"/>
      <c r="Q474" s="17"/>
      <c r="R474" s="17"/>
      <c r="S474" s="17"/>
      <c r="T474" s="17"/>
      <c r="U474" s="17"/>
      <c r="V474" s="17"/>
      <c r="W474" s="17"/>
    </row>
    <row r="475" spans="1:23" ht="15" hidden="1" customHeight="1">
      <c r="A475" s="15"/>
      <c r="B475" s="42"/>
      <c r="C475" s="16"/>
      <c r="F475" s="17"/>
      <c r="L475" s="46"/>
      <c r="M475" s="46"/>
      <c r="N475" s="46"/>
      <c r="O475" s="46"/>
      <c r="P475" s="17"/>
      <c r="Q475" s="17"/>
      <c r="R475" s="17"/>
      <c r="S475" s="17"/>
      <c r="T475" s="17"/>
      <c r="U475" s="17"/>
      <c r="V475" s="17"/>
      <c r="W475" s="17"/>
    </row>
    <row r="476" spans="1:23" ht="15" hidden="1" customHeight="1">
      <c r="A476" s="15"/>
      <c r="B476" s="42"/>
      <c r="C476" s="16"/>
      <c r="F476" s="17"/>
      <c r="L476" s="46"/>
      <c r="M476" s="46"/>
      <c r="N476" s="46"/>
      <c r="O476" s="46"/>
      <c r="P476" s="17"/>
      <c r="Q476" s="17"/>
      <c r="R476" s="17"/>
      <c r="S476" s="17"/>
      <c r="T476" s="17"/>
      <c r="U476" s="17"/>
      <c r="V476" s="17"/>
      <c r="W476" s="17"/>
    </row>
    <row r="477" spans="1:23" ht="15" hidden="1" customHeight="1">
      <c r="A477" s="15"/>
      <c r="B477" s="42"/>
      <c r="C477" s="16"/>
      <c r="F477" s="17"/>
      <c r="L477" s="46"/>
      <c r="M477" s="46"/>
      <c r="N477" s="46"/>
      <c r="O477" s="46"/>
      <c r="P477" s="17"/>
      <c r="Q477" s="17"/>
      <c r="R477" s="17"/>
      <c r="S477" s="17"/>
      <c r="T477" s="17"/>
      <c r="U477" s="17"/>
      <c r="V477" s="17"/>
      <c r="W477" s="17"/>
    </row>
    <row r="478" spans="1:23" ht="15" hidden="1" customHeight="1">
      <c r="A478" s="15"/>
      <c r="B478" s="42"/>
      <c r="C478" s="16"/>
      <c r="F478" s="17"/>
      <c r="L478" s="46"/>
      <c r="M478" s="46"/>
      <c r="N478" s="46"/>
      <c r="O478" s="46"/>
      <c r="P478" s="17"/>
      <c r="Q478" s="17"/>
      <c r="R478" s="17"/>
      <c r="S478" s="17"/>
      <c r="T478" s="17"/>
      <c r="U478" s="17"/>
      <c r="V478" s="17"/>
      <c r="W478" s="17"/>
    </row>
    <row r="479" spans="1:23" ht="15" hidden="1" customHeight="1">
      <c r="A479" s="15"/>
      <c r="B479" s="42"/>
      <c r="C479" s="16"/>
      <c r="F479" s="17"/>
      <c r="L479" s="46"/>
      <c r="M479" s="46"/>
      <c r="N479" s="46"/>
      <c r="O479" s="46"/>
      <c r="P479" s="17"/>
      <c r="Q479" s="17"/>
      <c r="R479" s="17"/>
      <c r="S479" s="17"/>
      <c r="T479" s="17"/>
      <c r="U479" s="17"/>
      <c r="V479" s="17"/>
      <c r="W479" s="17"/>
    </row>
    <row r="480" spans="1:23" ht="15" hidden="1" customHeight="1">
      <c r="A480" s="15"/>
      <c r="B480" s="42"/>
      <c r="C480" s="16"/>
      <c r="F480" s="17"/>
      <c r="L480" s="46"/>
      <c r="M480" s="46"/>
      <c r="N480" s="46"/>
      <c r="O480" s="46"/>
      <c r="P480" s="17"/>
      <c r="Q480" s="17"/>
      <c r="R480" s="17"/>
      <c r="S480" s="17"/>
      <c r="T480" s="17"/>
      <c r="U480" s="17"/>
      <c r="V480" s="17"/>
      <c r="W480" s="17"/>
    </row>
    <row r="481" spans="1:23" ht="15" hidden="1" customHeight="1">
      <c r="A481" s="15"/>
      <c r="B481" s="42"/>
      <c r="C481" s="16"/>
      <c r="F481" s="17"/>
      <c r="L481" s="46"/>
      <c r="M481" s="46"/>
      <c r="N481" s="46"/>
      <c r="O481" s="46"/>
      <c r="P481" s="17"/>
      <c r="Q481" s="17"/>
      <c r="R481" s="17"/>
      <c r="S481" s="17"/>
      <c r="T481" s="17"/>
      <c r="U481" s="17"/>
      <c r="V481" s="17"/>
      <c r="W481" s="17"/>
    </row>
    <row r="482" spans="1:23" ht="15" hidden="1" customHeight="1">
      <c r="A482" s="15"/>
      <c r="B482" s="42"/>
      <c r="C482" s="16"/>
      <c r="F482" s="17"/>
      <c r="L482" s="46"/>
      <c r="M482" s="46"/>
      <c r="N482" s="46"/>
      <c r="O482" s="46"/>
      <c r="P482" s="17"/>
      <c r="Q482" s="17"/>
      <c r="R482" s="17"/>
      <c r="S482" s="17"/>
      <c r="T482" s="17"/>
      <c r="U482" s="17"/>
      <c r="V482" s="17"/>
      <c r="W482" s="17"/>
    </row>
    <row r="483" spans="1:23" ht="15" hidden="1" customHeight="1">
      <c r="A483" s="15"/>
      <c r="B483" s="42"/>
      <c r="C483" s="16"/>
      <c r="F483" s="17"/>
      <c r="L483" s="46"/>
      <c r="M483" s="46"/>
      <c r="N483" s="46"/>
      <c r="O483" s="46"/>
      <c r="P483" s="17"/>
      <c r="Q483" s="17"/>
      <c r="R483" s="17"/>
      <c r="S483" s="17"/>
      <c r="T483" s="17"/>
      <c r="U483" s="17"/>
      <c r="V483" s="17"/>
      <c r="W483" s="17"/>
    </row>
    <row r="484" spans="1:23" ht="15" hidden="1" customHeight="1">
      <c r="A484" s="15"/>
      <c r="B484" s="42"/>
      <c r="C484" s="16"/>
      <c r="F484" s="17"/>
      <c r="L484" s="46"/>
      <c r="M484" s="46"/>
      <c r="N484" s="46"/>
      <c r="O484" s="46"/>
      <c r="P484" s="17"/>
      <c r="Q484" s="17"/>
      <c r="R484" s="17"/>
      <c r="S484" s="17"/>
      <c r="T484" s="17"/>
      <c r="U484" s="17"/>
      <c r="V484" s="17"/>
      <c r="W484" s="17"/>
    </row>
    <row r="485" spans="1:23" ht="15" hidden="1" customHeight="1">
      <c r="A485" s="15"/>
      <c r="B485" s="42"/>
      <c r="C485" s="16"/>
      <c r="F485" s="17"/>
      <c r="L485" s="46"/>
      <c r="M485" s="46"/>
      <c r="N485" s="46"/>
      <c r="O485" s="46"/>
      <c r="P485" s="17"/>
      <c r="Q485" s="17"/>
      <c r="R485" s="17"/>
      <c r="S485" s="17"/>
      <c r="T485" s="17"/>
      <c r="U485" s="17"/>
      <c r="V485" s="17"/>
      <c r="W485" s="17"/>
    </row>
    <row r="486" spans="1:23" ht="15" hidden="1" customHeight="1">
      <c r="A486" s="15"/>
      <c r="B486" s="42"/>
      <c r="C486" s="16"/>
      <c r="F486" s="17"/>
      <c r="L486" s="46"/>
      <c r="M486" s="46"/>
      <c r="N486" s="46"/>
      <c r="O486" s="46"/>
      <c r="P486" s="17"/>
      <c r="Q486" s="17"/>
      <c r="R486" s="17"/>
      <c r="S486" s="17"/>
      <c r="T486" s="17"/>
      <c r="U486" s="17"/>
      <c r="V486" s="17"/>
      <c r="W486" s="17"/>
    </row>
    <row r="487" spans="1:23" ht="15" hidden="1" customHeight="1">
      <c r="A487" s="15"/>
      <c r="B487" s="42"/>
      <c r="C487" s="16"/>
      <c r="F487" s="17"/>
      <c r="L487" s="46"/>
      <c r="M487" s="46"/>
      <c r="N487" s="46"/>
      <c r="O487" s="46"/>
      <c r="P487" s="17"/>
      <c r="Q487" s="17"/>
      <c r="R487" s="17"/>
      <c r="S487" s="17"/>
      <c r="T487" s="17"/>
      <c r="U487" s="17"/>
      <c r="V487" s="17"/>
      <c r="W487" s="17"/>
    </row>
    <row r="488" spans="1:23" ht="15" hidden="1" customHeight="1">
      <c r="A488" s="15"/>
      <c r="B488" s="42"/>
      <c r="C488" s="16"/>
      <c r="F488" s="17"/>
      <c r="L488" s="46"/>
      <c r="M488" s="46"/>
      <c r="N488" s="46"/>
      <c r="O488" s="46"/>
      <c r="P488" s="17"/>
      <c r="Q488" s="17"/>
      <c r="R488" s="17"/>
      <c r="S488" s="17"/>
      <c r="T488" s="17"/>
      <c r="U488" s="17"/>
      <c r="V488" s="17"/>
      <c r="W488" s="17"/>
    </row>
    <row r="489" spans="1:23" ht="15" hidden="1" customHeight="1">
      <c r="A489" s="15"/>
      <c r="B489" s="42"/>
      <c r="C489" s="16"/>
      <c r="F489" s="17"/>
      <c r="L489" s="46"/>
      <c r="M489" s="46"/>
      <c r="N489" s="46"/>
      <c r="O489" s="46"/>
      <c r="P489" s="17"/>
      <c r="Q489" s="17"/>
      <c r="R489" s="17"/>
      <c r="S489" s="17"/>
      <c r="T489" s="17"/>
      <c r="U489" s="17"/>
      <c r="V489" s="17"/>
      <c r="W489" s="17"/>
    </row>
    <row r="490" spans="1:23" ht="15" hidden="1" customHeight="1">
      <c r="A490" s="15"/>
      <c r="B490" s="42"/>
      <c r="C490" s="16"/>
      <c r="F490" s="17"/>
      <c r="L490" s="46"/>
      <c r="M490" s="46"/>
      <c r="N490" s="46"/>
      <c r="O490" s="46"/>
      <c r="P490" s="17"/>
      <c r="Q490" s="17"/>
      <c r="R490" s="17"/>
      <c r="S490" s="17"/>
      <c r="T490" s="17"/>
      <c r="U490" s="17"/>
      <c r="V490" s="17"/>
      <c r="W490" s="17"/>
    </row>
    <row r="491" spans="1:23" ht="15" hidden="1" customHeight="1">
      <c r="A491" s="15"/>
      <c r="B491" s="42"/>
      <c r="C491" s="16"/>
      <c r="F491" s="17"/>
      <c r="L491" s="46"/>
      <c r="M491" s="46"/>
      <c r="N491" s="46"/>
      <c r="O491" s="46"/>
      <c r="P491" s="17"/>
      <c r="Q491" s="17"/>
      <c r="R491" s="17"/>
      <c r="S491" s="17"/>
      <c r="T491" s="17"/>
      <c r="U491" s="17"/>
      <c r="V491" s="17"/>
      <c r="W491" s="17"/>
    </row>
    <row r="492" spans="1:23" ht="15" hidden="1" customHeight="1">
      <c r="A492" s="15"/>
      <c r="B492" s="42"/>
      <c r="C492" s="16"/>
      <c r="F492" s="17"/>
      <c r="L492" s="46"/>
      <c r="M492" s="46"/>
      <c r="N492" s="46"/>
      <c r="O492" s="46"/>
      <c r="P492" s="17"/>
      <c r="Q492" s="17"/>
      <c r="R492" s="17"/>
      <c r="S492" s="17"/>
      <c r="T492" s="17"/>
      <c r="U492" s="17"/>
      <c r="V492" s="17"/>
      <c r="W492" s="17"/>
    </row>
    <row r="493" spans="1:23" ht="15" hidden="1" customHeight="1">
      <c r="A493" s="15"/>
      <c r="B493" s="42"/>
      <c r="C493" s="16"/>
      <c r="F493" s="17"/>
      <c r="L493" s="46"/>
      <c r="M493" s="46"/>
      <c r="N493" s="46"/>
      <c r="O493" s="46"/>
      <c r="P493" s="17"/>
      <c r="Q493" s="17"/>
      <c r="R493" s="17"/>
      <c r="S493" s="17"/>
      <c r="T493" s="17"/>
      <c r="U493" s="17"/>
      <c r="V493" s="17"/>
      <c r="W493" s="17"/>
    </row>
    <row r="494" spans="1:23" ht="15" hidden="1" customHeight="1">
      <c r="A494" s="15"/>
      <c r="B494" s="42"/>
      <c r="C494" s="16"/>
      <c r="F494" s="17"/>
      <c r="L494" s="46"/>
      <c r="M494" s="46"/>
      <c r="N494" s="46"/>
      <c r="O494" s="46"/>
      <c r="P494" s="17"/>
      <c r="Q494" s="17"/>
      <c r="R494" s="17"/>
      <c r="S494" s="17"/>
      <c r="T494" s="17"/>
      <c r="U494" s="17"/>
      <c r="V494" s="17"/>
      <c r="W494" s="17"/>
    </row>
    <row r="495" spans="1:23" ht="15" hidden="1" customHeight="1">
      <c r="A495" s="15"/>
      <c r="B495" s="42"/>
      <c r="C495" s="16"/>
      <c r="F495" s="17"/>
      <c r="L495" s="46"/>
      <c r="M495" s="46"/>
      <c r="N495" s="46"/>
      <c r="O495" s="46"/>
      <c r="P495" s="17"/>
      <c r="Q495" s="17"/>
      <c r="R495" s="17"/>
      <c r="S495" s="17"/>
      <c r="T495" s="17"/>
      <c r="U495" s="17"/>
      <c r="V495" s="17"/>
      <c r="W495" s="17"/>
    </row>
    <row r="496" spans="1:23" ht="15" hidden="1" customHeight="1">
      <c r="A496" s="15"/>
      <c r="B496" s="42"/>
      <c r="C496" s="16"/>
      <c r="F496" s="17"/>
      <c r="L496" s="46"/>
      <c r="M496" s="46"/>
      <c r="N496" s="46"/>
      <c r="O496" s="46"/>
      <c r="P496" s="17"/>
      <c r="Q496" s="17"/>
      <c r="R496" s="17"/>
      <c r="S496" s="17"/>
      <c r="T496" s="17"/>
      <c r="U496" s="17"/>
      <c r="V496" s="17"/>
      <c r="W496" s="17"/>
    </row>
    <row r="497" spans="1:23" ht="15" hidden="1" customHeight="1">
      <c r="A497" s="15"/>
      <c r="B497" s="42"/>
      <c r="C497" s="16"/>
      <c r="F497" s="17"/>
      <c r="L497" s="46"/>
      <c r="M497" s="46"/>
      <c r="N497" s="46"/>
      <c r="O497" s="46"/>
      <c r="P497" s="17"/>
      <c r="Q497" s="17"/>
      <c r="R497" s="17"/>
      <c r="S497" s="17"/>
      <c r="T497" s="17"/>
      <c r="U497" s="17"/>
      <c r="V497" s="17"/>
      <c r="W497" s="17"/>
    </row>
    <row r="498" spans="1:23" ht="15" hidden="1" customHeight="1">
      <c r="A498" s="15"/>
      <c r="B498" s="42"/>
      <c r="C498" s="16"/>
      <c r="F498" s="17"/>
      <c r="L498" s="46"/>
      <c r="M498" s="46"/>
      <c r="N498" s="46"/>
      <c r="O498" s="46"/>
      <c r="P498" s="17"/>
      <c r="Q498" s="17"/>
      <c r="R498" s="17"/>
      <c r="S498" s="17"/>
      <c r="T498" s="17"/>
      <c r="U498" s="17"/>
      <c r="V498" s="17"/>
      <c r="W498" s="17"/>
    </row>
    <row r="499" spans="1:23" ht="15" hidden="1" customHeight="1">
      <c r="A499" s="15"/>
      <c r="B499" s="42"/>
      <c r="C499" s="16"/>
      <c r="F499" s="17"/>
      <c r="L499" s="46"/>
      <c r="M499" s="46"/>
      <c r="N499" s="46"/>
      <c r="O499" s="46"/>
      <c r="P499" s="17"/>
      <c r="Q499" s="17"/>
      <c r="R499" s="17"/>
      <c r="S499" s="17"/>
      <c r="T499" s="17"/>
      <c r="U499" s="17"/>
      <c r="V499" s="17"/>
      <c r="W499" s="17"/>
    </row>
    <row r="500" spans="1:23" ht="15" hidden="1" customHeight="1">
      <c r="A500" s="15"/>
      <c r="B500" s="42"/>
      <c r="C500" s="16"/>
      <c r="F500" s="17"/>
      <c r="L500" s="46"/>
      <c r="M500" s="46"/>
      <c r="N500" s="46"/>
      <c r="O500" s="46"/>
      <c r="P500" s="17"/>
      <c r="Q500" s="17"/>
      <c r="R500" s="17"/>
      <c r="S500" s="17"/>
      <c r="T500" s="17"/>
      <c r="U500" s="17"/>
      <c r="V500" s="17"/>
      <c r="W500" s="17"/>
    </row>
    <row r="501" spans="1:23" ht="15" hidden="1" customHeight="1">
      <c r="A501" s="15"/>
      <c r="B501" s="42"/>
      <c r="C501" s="16"/>
      <c r="F501" s="17"/>
      <c r="L501" s="46"/>
      <c r="M501" s="46"/>
      <c r="N501" s="46"/>
      <c r="O501" s="46"/>
      <c r="P501" s="17"/>
      <c r="Q501" s="17"/>
      <c r="R501" s="17"/>
      <c r="S501" s="17"/>
      <c r="T501" s="17"/>
      <c r="U501" s="17"/>
      <c r="V501" s="17"/>
      <c r="W501" s="17"/>
    </row>
    <row r="502" spans="1:23" ht="15" hidden="1" customHeight="1">
      <c r="A502" s="15"/>
      <c r="B502" s="42"/>
      <c r="C502" s="16"/>
      <c r="F502" s="17"/>
      <c r="L502" s="46"/>
      <c r="M502" s="46"/>
      <c r="N502" s="46"/>
      <c r="O502" s="46"/>
      <c r="P502" s="17"/>
      <c r="Q502" s="17"/>
      <c r="R502" s="17"/>
      <c r="S502" s="17"/>
      <c r="T502" s="17"/>
      <c r="U502" s="17"/>
      <c r="V502" s="17"/>
      <c r="W502" s="17"/>
    </row>
    <row r="503" spans="1:23" ht="15" hidden="1" customHeight="1">
      <c r="A503" s="15"/>
      <c r="B503" s="42"/>
      <c r="C503" s="16"/>
      <c r="F503" s="17"/>
      <c r="L503" s="46"/>
      <c r="M503" s="46"/>
      <c r="N503" s="46"/>
      <c r="O503" s="46"/>
      <c r="P503" s="17"/>
      <c r="Q503" s="17"/>
      <c r="R503" s="17"/>
      <c r="S503" s="17"/>
      <c r="T503" s="17"/>
      <c r="U503" s="17"/>
      <c r="V503" s="17"/>
      <c r="W503" s="17"/>
    </row>
    <row r="504" spans="1:23" ht="15" hidden="1" customHeight="1">
      <c r="A504" s="15"/>
      <c r="B504" s="42"/>
      <c r="C504" s="16"/>
      <c r="F504" s="17"/>
      <c r="L504" s="46"/>
      <c r="M504" s="46"/>
      <c r="N504" s="46"/>
      <c r="O504" s="46"/>
      <c r="P504" s="17"/>
      <c r="Q504" s="17"/>
      <c r="R504" s="17"/>
      <c r="S504" s="17"/>
      <c r="T504" s="17"/>
      <c r="U504" s="17"/>
      <c r="V504" s="17"/>
      <c r="W504" s="17"/>
    </row>
    <row r="505" spans="1:23" ht="15" hidden="1" customHeight="1">
      <c r="A505" s="15"/>
      <c r="B505" s="42"/>
      <c r="C505" s="16"/>
      <c r="F505" s="17"/>
      <c r="L505" s="46"/>
      <c r="M505" s="46"/>
      <c r="N505" s="46"/>
      <c r="O505" s="46"/>
      <c r="P505" s="17"/>
      <c r="Q505" s="17"/>
      <c r="R505" s="17"/>
      <c r="S505" s="17"/>
      <c r="T505" s="17"/>
      <c r="U505" s="17"/>
      <c r="V505" s="17"/>
      <c r="W505" s="17"/>
    </row>
    <row r="506" spans="1:23" ht="15" hidden="1" customHeight="1">
      <c r="A506" s="15"/>
      <c r="B506" s="42"/>
      <c r="C506" s="16"/>
      <c r="F506" s="17"/>
      <c r="L506" s="46"/>
      <c r="M506" s="46"/>
      <c r="N506" s="46"/>
      <c r="O506" s="46"/>
      <c r="P506" s="17"/>
      <c r="Q506" s="17"/>
      <c r="R506" s="17"/>
      <c r="S506" s="17"/>
      <c r="T506" s="17"/>
      <c r="U506" s="17"/>
      <c r="V506" s="17"/>
      <c r="W506" s="17"/>
    </row>
    <row r="507" spans="1:23" ht="15" hidden="1" customHeight="1">
      <c r="A507" s="15"/>
      <c r="B507" s="42"/>
      <c r="C507" s="16"/>
      <c r="F507" s="17"/>
      <c r="L507" s="46"/>
      <c r="M507" s="46"/>
      <c r="N507" s="46"/>
      <c r="O507" s="46"/>
      <c r="P507" s="17"/>
      <c r="Q507" s="17"/>
      <c r="R507" s="17"/>
      <c r="S507" s="17"/>
      <c r="T507" s="17"/>
      <c r="U507" s="17"/>
      <c r="V507" s="17"/>
      <c r="W507" s="17"/>
    </row>
    <row r="508" spans="1:23" ht="15" hidden="1" customHeight="1">
      <c r="A508" s="15"/>
      <c r="B508" s="42"/>
      <c r="C508" s="16"/>
      <c r="F508" s="17"/>
      <c r="L508" s="46"/>
      <c r="M508" s="46"/>
      <c r="N508" s="46"/>
      <c r="O508" s="46"/>
      <c r="P508" s="17"/>
      <c r="Q508" s="17"/>
      <c r="R508" s="17"/>
      <c r="S508" s="17"/>
      <c r="T508" s="17"/>
      <c r="U508" s="17"/>
      <c r="V508" s="17"/>
      <c r="W508" s="17"/>
    </row>
    <row r="509" spans="1:23" ht="15" hidden="1" customHeight="1">
      <c r="A509" s="15"/>
      <c r="B509" s="42"/>
      <c r="C509" s="16"/>
      <c r="F509" s="17"/>
      <c r="L509" s="46"/>
      <c r="M509" s="46"/>
      <c r="N509" s="46"/>
      <c r="O509" s="46"/>
      <c r="P509" s="17"/>
      <c r="Q509" s="17"/>
      <c r="R509" s="17"/>
      <c r="S509" s="17"/>
      <c r="T509" s="17"/>
      <c r="U509" s="17"/>
      <c r="V509" s="17"/>
      <c r="W509" s="17"/>
    </row>
    <row r="510" spans="1:23" ht="15" hidden="1" customHeight="1">
      <c r="A510" s="15"/>
      <c r="B510" s="42"/>
      <c r="C510" s="16"/>
      <c r="F510" s="17"/>
      <c r="L510" s="46"/>
      <c r="M510" s="46"/>
      <c r="N510" s="46"/>
      <c r="O510" s="46"/>
      <c r="P510" s="17"/>
      <c r="Q510" s="17"/>
      <c r="R510" s="17"/>
      <c r="S510" s="17"/>
      <c r="T510" s="17"/>
      <c r="U510" s="17"/>
      <c r="V510" s="17"/>
      <c r="W510" s="17"/>
    </row>
    <row r="511" spans="1:23" ht="15" hidden="1" customHeight="1">
      <c r="A511" s="15"/>
      <c r="B511" s="42"/>
      <c r="C511" s="16"/>
      <c r="F511" s="17"/>
      <c r="L511" s="46"/>
      <c r="M511" s="46"/>
      <c r="N511" s="46"/>
      <c r="O511" s="46"/>
      <c r="P511" s="17"/>
      <c r="Q511" s="17"/>
      <c r="R511" s="17"/>
      <c r="S511" s="17"/>
      <c r="T511" s="17"/>
      <c r="U511" s="17"/>
      <c r="V511" s="17"/>
      <c r="W511" s="17"/>
    </row>
    <row r="512" spans="1:23" ht="15" hidden="1" customHeight="1">
      <c r="A512" s="15"/>
      <c r="B512" s="42"/>
      <c r="C512" s="16"/>
      <c r="F512" s="17"/>
      <c r="L512" s="46"/>
      <c r="M512" s="46"/>
      <c r="N512" s="46"/>
      <c r="O512" s="46"/>
      <c r="P512" s="17"/>
      <c r="Q512" s="17"/>
      <c r="R512" s="17"/>
      <c r="S512" s="17"/>
      <c r="T512" s="17"/>
      <c r="U512" s="17"/>
      <c r="V512" s="17"/>
      <c r="W512" s="17"/>
    </row>
    <row r="513" spans="1:23" ht="15" hidden="1" customHeight="1">
      <c r="A513" s="15"/>
      <c r="B513" s="42"/>
      <c r="C513" s="16"/>
      <c r="F513" s="17"/>
      <c r="L513" s="46"/>
      <c r="M513" s="46"/>
      <c r="N513" s="46"/>
      <c r="O513" s="46"/>
      <c r="P513" s="17"/>
      <c r="Q513" s="17"/>
      <c r="R513" s="17"/>
      <c r="S513" s="17"/>
      <c r="T513" s="17"/>
      <c r="U513" s="17"/>
      <c r="V513" s="17"/>
      <c r="W513" s="17"/>
    </row>
    <row r="514" spans="1:23" ht="15" hidden="1" customHeight="1">
      <c r="A514" s="15"/>
      <c r="B514" s="42"/>
      <c r="C514" s="16"/>
      <c r="F514" s="17"/>
      <c r="L514" s="46"/>
      <c r="M514" s="46"/>
      <c r="N514" s="46"/>
      <c r="O514" s="46"/>
      <c r="P514" s="17"/>
      <c r="Q514" s="17"/>
      <c r="R514" s="17"/>
      <c r="S514" s="17"/>
      <c r="T514" s="17"/>
      <c r="U514" s="17"/>
      <c r="V514" s="17"/>
      <c r="W514" s="17"/>
    </row>
    <row r="515" spans="1:23" ht="15" hidden="1" customHeight="1">
      <c r="A515" s="15"/>
      <c r="B515" s="42"/>
      <c r="C515" s="16"/>
      <c r="F515" s="17"/>
      <c r="L515" s="46"/>
      <c r="M515" s="46"/>
      <c r="N515" s="46"/>
      <c r="O515" s="46"/>
      <c r="P515" s="17"/>
      <c r="Q515" s="17"/>
      <c r="R515" s="17"/>
      <c r="S515" s="17"/>
      <c r="T515" s="17"/>
      <c r="U515" s="17"/>
      <c r="V515" s="17"/>
      <c r="W515" s="17"/>
    </row>
    <row r="516" spans="1:23" ht="15" hidden="1" customHeight="1">
      <c r="A516" s="15"/>
      <c r="B516" s="42"/>
      <c r="C516" s="16"/>
      <c r="F516" s="17"/>
      <c r="L516" s="46"/>
      <c r="M516" s="46"/>
      <c r="N516" s="46"/>
      <c r="O516" s="46"/>
      <c r="P516" s="17"/>
      <c r="Q516" s="17"/>
      <c r="R516" s="17"/>
      <c r="S516" s="17"/>
      <c r="T516" s="17"/>
      <c r="U516" s="17"/>
      <c r="V516" s="17"/>
      <c r="W516" s="17"/>
    </row>
    <row r="517" spans="1:23" ht="15" hidden="1" customHeight="1">
      <c r="A517" s="15"/>
      <c r="B517" s="42"/>
      <c r="C517" s="16"/>
      <c r="F517" s="17"/>
      <c r="L517" s="46"/>
      <c r="M517" s="46"/>
      <c r="N517" s="46"/>
      <c r="O517" s="46"/>
      <c r="P517" s="17"/>
      <c r="Q517" s="17"/>
      <c r="R517" s="17"/>
      <c r="S517" s="17"/>
      <c r="T517" s="17"/>
      <c r="U517" s="17"/>
      <c r="V517" s="17"/>
      <c r="W517" s="17"/>
    </row>
    <row r="518" spans="1:23" ht="15" hidden="1" customHeight="1">
      <c r="A518" s="15"/>
      <c r="B518" s="42"/>
      <c r="C518" s="16"/>
      <c r="F518" s="17"/>
      <c r="L518" s="46"/>
      <c r="M518" s="46"/>
      <c r="N518" s="46"/>
      <c r="O518" s="46"/>
      <c r="P518" s="17"/>
      <c r="Q518" s="17"/>
      <c r="R518" s="17"/>
      <c r="S518" s="17"/>
      <c r="T518" s="17"/>
      <c r="U518" s="17"/>
      <c r="V518" s="17"/>
      <c r="W518" s="17"/>
    </row>
    <row r="519" spans="1:23" ht="15" hidden="1" customHeight="1">
      <c r="A519" s="15"/>
      <c r="B519" s="42"/>
      <c r="C519" s="16"/>
      <c r="F519" s="17"/>
      <c r="L519" s="46"/>
      <c r="M519" s="46"/>
      <c r="N519" s="46"/>
      <c r="O519" s="46"/>
      <c r="P519" s="17"/>
      <c r="Q519" s="17"/>
      <c r="R519" s="17"/>
      <c r="S519" s="17"/>
      <c r="T519" s="17"/>
      <c r="U519" s="17"/>
      <c r="V519" s="17"/>
      <c r="W519" s="17"/>
    </row>
    <row r="520" spans="1:23" ht="15" hidden="1" customHeight="1">
      <c r="A520" s="15"/>
      <c r="B520" s="42"/>
      <c r="C520" s="16"/>
      <c r="F520" s="17"/>
      <c r="L520" s="46"/>
      <c r="M520" s="46"/>
      <c r="N520" s="46"/>
      <c r="O520" s="46"/>
      <c r="P520" s="17"/>
      <c r="Q520" s="17"/>
      <c r="R520" s="17"/>
      <c r="S520" s="17"/>
      <c r="T520" s="17"/>
      <c r="U520" s="17"/>
      <c r="V520" s="17"/>
      <c r="W520" s="17"/>
    </row>
    <row r="521" spans="1:23" ht="15" hidden="1" customHeight="1">
      <c r="A521" s="15"/>
      <c r="B521" s="42"/>
      <c r="C521" s="16"/>
      <c r="F521" s="17"/>
      <c r="L521" s="46"/>
      <c r="M521" s="46"/>
      <c r="N521" s="46"/>
      <c r="O521" s="46"/>
      <c r="P521" s="17"/>
      <c r="Q521" s="17"/>
      <c r="R521" s="17"/>
      <c r="S521" s="17"/>
      <c r="T521" s="17"/>
      <c r="U521" s="17"/>
      <c r="V521" s="17"/>
      <c r="W521" s="17"/>
    </row>
    <row r="522" spans="1:23" ht="15" hidden="1" customHeight="1">
      <c r="A522" s="15"/>
      <c r="B522" s="42"/>
      <c r="C522" s="16"/>
      <c r="F522" s="17"/>
      <c r="L522" s="46"/>
      <c r="M522" s="46"/>
      <c r="N522" s="46"/>
      <c r="O522" s="46"/>
      <c r="P522" s="17"/>
      <c r="Q522" s="17"/>
      <c r="R522" s="17"/>
      <c r="S522" s="17"/>
      <c r="T522" s="17"/>
      <c r="U522" s="17"/>
      <c r="V522" s="17"/>
      <c r="W522" s="17"/>
    </row>
    <row r="523" spans="1:23" ht="15" hidden="1" customHeight="1">
      <c r="A523" s="15"/>
      <c r="B523" s="42"/>
      <c r="C523" s="16"/>
      <c r="F523" s="17"/>
      <c r="L523" s="46"/>
      <c r="M523" s="46"/>
      <c r="N523" s="46"/>
      <c r="O523" s="46"/>
      <c r="P523" s="17"/>
      <c r="Q523" s="17"/>
      <c r="R523" s="17"/>
      <c r="S523" s="17"/>
      <c r="T523" s="17"/>
      <c r="U523" s="17"/>
      <c r="V523" s="17"/>
      <c r="W523" s="17"/>
    </row>
    <row r="524" spans="1:23" ht="15" hidden="1" customHeight="1">
      <c r="A524" s="15"/>
      <c r="B524" s="42"/>
      <c r="C524" s="16"/>
      <c r="F524" s="17"/>
      <c r="L524" s="46"/>
      <c r="M524" s="46"/>
      <c r="N524" s="46"/>
      <c r="O524" s="46"/>
      <c r="P524" s="17"/>
      <c r="Q524" s="17"/>
      <c r="R524" s="17"/>
      <c r="S524" s="17"/>
      <c r="T524" s="17"/>
      <c r="U524" s="17"/>
      <c r="V524" s="17"/>
      <c r="W524" s="17"/>
    </row>
    <row r="525" spans="1:23" ht="15" hidden="1" customHeight="1">
      <c r="A525" s="15"/>
      <c r="B525" s="42"/>
      <c r="C525" s="16"/>
      <c r="F525" s="17"/>
      <c r="L525" s="46"/>
      <c r="M525" s="46"/>
      <c r="N525" s="46"/>
      <c r="O525" s="46"/>
      <c r="P525" s="17"/>
      <c r="Q525" s="17"/>
      <c r="R525" s="17"/>
      <c r="S525" s="17"/>
      <c r="T525" s="17"/>
      <c r="U525" s="17"/>
      <c r="V525" s="17"/>
      <c r="W525" s="17"/>
    </row>
    <row r="526" spans="1:23" ht="15" hidden="1" customHeight="1">
      <c r="A526" s="15"/>
      <c r="B526" s="42"/>
      <c r="C526" s="16"/>
      <c r="F526" s="17"/>
      <c r="L526" s="46"/>
      <c r="M526" s="46"/>
      <c r="N526" s="46"/>
      <c r="O526" s="46"/>
      <c r="P526" s="17"/>
      <c r="Q526" s="17"/>
      <c r="R526" s="17"/>
      <c r="S526" s="17"/>
      <c r="T526" s="17"/>
      <c r="U526" s="17"/>
      <c r="V526" s="17"/>
      <c r="W526" s="17"/>
    </row>
    <row r="527" spans="1:23" ht="15" hidden="1" customHeight="1">
      <c r="A527" s="15"/>
      <c r="B527" s="42"/>
      <c r="C527" s="16"/>
      <c r="F527" s="17"/>
      <c r="L527" s="46"/>
      <c r="M527" s="46"/>
      <c r="N527" s="46"/>
      <c r="O527" s="46"/>
      <c r="P527" s="17"/>
      <c r="Q527" s="17"/>
      <c r="R527" s="17"/>
      <c r="S527" s="17"/>
      <c r="T527" s="17"/>
      <c r="U527" s="17"/>
      <c r="V527" s="17"/>
      <c r="W527" s="17"/>
    </row>
    <row r="528" spans="1:23" ht="15" hidden="1" customHeight="1">
      <c r="A528" s="15"/>
      <c r="B528" s="42"/>
      <c r="C528" s="16"/>
      <c r="F528" s="17"/>
      <c r="L528" s="46"/>
      <c r="M528" s="46"/>
      <c r="N528" s="46"/>
      <c r="O528" s="46"/>
      <c r="P528" s="17"/>
      <c r="Q528" s="17"/>
      <c r="R528" s="17"/>
      <c r="S528" s="17"/>
      <c r="T528" s="17"/>
      <c r="U528" s="17"/>
      <c r="V528" s="17"/>
      <c r="W528" s="17"/>
    </row>
    <row r="529" spans="1:23" ht="15" hidden="1" customHeight="1">
      <c r="A529" s="15"/>
      <c r="B529" s="42"/>
      <c r="C529" s="16"/>
      <c r="F529" s="17"/>
      <c r="L529" s="46"/>
      <c r="M529" s="46"/>
      <c r="N529" s="46"/>
      <c r="O529" s="46"/>
      <c r="P529" s="17"/>
      <c r="Q529" s="17"/>
      <c r="R529" s="17"/>
      <c r="S529" s="17"/>
      <c r="T529" s="17"/>
      <c r="U529" s="17"/>
      <c r="V529" s="17"/>
      <c r="W529" s="17"/>
    </row>
    <row r="530" spans="1:23" ht="15" hidden="1" customHeight="1">
      <c r="A530" s="15"/>
      <c r="B530" s="42"/>
      <c r="C530" s="16"/>
      <c r="F530" s="17"/>
      <c r="L530" s="46"/>
      <c r="M530" s="46"/>
      <c r="N530" s="46"/>
      <c r="O530" s="46"/>
      <c r="P530" s="17"/>
      <c r="Q530" s="17"/>
      <c r="R530" s="17"/>
      <c r="S530" s="17"/>
      <c r="T530" s="17"/>
      <c r="U530" s="17"/>
      <c r="V530" s="17"/>
      <c r="W530" s="17"/>
    </row>
    <row r="531" spans="1:23" ht="15" hidden="1" customHeight="1">
      <c r="A531" s="15"/>
      <c r="B531" s="42"/>
      <c r="C531" s="16"/>
      <c r="F531" s="17"/>
      <c r="L531" s="46"/>
      <c r="M531" s="46"/>
      <c r="N531" s="46"/>
      <c r="O531" s="46"/>
      <c r="P531" s="17"/>
      <c r="Q531" s="17"/>
      <c r="R531" s="17"/>
      <c r="S531" s="17"/>
      <c r="T531" s="17"/>
      <c r="U531" s="17"/>
      <c r="V531" s="17"/>
      <c r="W531" s="17"/>
    </row>
    <row r="532" spans="1:23" ht="15" hidden="1" customHeight="1">
      <c r="A532" s="15"/>
      <c r="B532" s="42"/>
      <c r="C532" s="16"/>
      <c r="F532" s="17"/>
      <c r="L532" s="46"/>
      <c r="M532" s="46"/>
      <c r="N532" s="46"/>
      <c r="O532" s="46"/>
      <c r="P532" s="17"/>
      <c r="Q532" s="17"/>
      <c r="R532" s="17"/>
      <c r="S532" s="17"/>
      <c r="T532" s="17"/>
      <c r="U532" s="17"/>
      <c r="V532" s="17"/>
      <c r="W532" s="17"/>
    </row>
    <row r="533" spans="1:23" ht="15" hidden="1" customHeight="1">
      <c r="A533" s="15"/>
      <c r="B533" s="42"/>
      <c r="C533" s="16"/>
      <c r="F533" s="17"/>
      <c r="L533" s="46"/>
      <c r="M533" s="46"/>
      <c r="N533" s="46"/>
      <c r="O533" s="46"/>
      <c r="P533" s="17"/>
      <c r="Q533" s="17"/>
      <c r="R533" s="17"/>
      <c r="S533" s="17"/>
      <c r="T533" s="17"/>
      <c r="U533" s="17"/>
      <c r="V533" s="17"/>
      <c r="W533" s="17"/>
    </row>
    <row r="534" spans="1:23" ht="15" hidden="1" customHeight="1">
      <c r="A534" s="15"/>
      <c r="B534" s="42"/>
      <c r="C534" s="16"/>
      <c r="F534" s="17"/>
      <c r="L534" s="46"/>
      <c r="M534" s="46"/>
      <c r="N534" s="46"/>
      <c r="O534" s="46"/>
      <c r="P534" s="17"/>
      <c r="Q534" s="17"/>
      <c r="R534" s="17"/>
      <c r="S534" s="17"/>
      <c r="T534" s="17"/>
      <c r="U534" s="17"/>
      <c r="V534" s="17"/>
      <c r="W534" s="17"/>
    </row>
    <row r="535" spans="1:23" ht="15" hidden="1" customHeight="1">
      <c r="A535" s="15"/>
      <c r="B535" s="42"/>
      <c r="C535" s="16"/>
      <c r="F535" s="17"/>
      <c r="L535" s="46"/>
      <c r="M535" s="46"/>
      <c r="N535" s="46"/>
      <c r="O535" s="46"/>
      <c r="P535" s="17"/>
      <c r="Q535" s="17"/>
      <c r="R535" s="17"/>
      <c r="S535" s="17"/>
      <c r="T535" s="17"/>
      <c r="U535" s="17"/>
      <c r="V535" s="17"/>
      <c r="W535" s="17"/>
    </row>
    <row r="536" spans="1:23" ht="15" hidden="1" customHeight="1">
      <c r="A536" s="15"/>
      <c r="B536" s="42"/>
      <c r="C536" s="16"/>
      <c r="F536" s="17"/>
      <c r="L536" s="46"/>
      <c r="M536" s="46"/>
      <c r="N536" s="46"/>
      <c r="O536" s="46"/>
      <c r="P536" s="17"/>
      <c r="Q536" s="17"/>
      <c r="R536" s="17"/>
      <c r="S536" s="17"/>
      <c r="T536" s="17"/>
      <c r="U536" s="17"/>
      <c r="V536" s="17"/>
      <c r="W536" s="17"/>
    </row>
    <row r="537" spans="1:23" ht="15" hidden="1" customHeight="1">
      <c r="A537" s="15"/>
      <c r="B537" s="42"/>
      <c r="C537" s="16"/>
      <c r="F537" s="17"/>
      <c r="L537" s="46"/>
      <c r="M537" s="46"/>
      <c r="N537" s="46"/>
      <c r="O537" s="46"/>
      <c r="P537" s="17"/>
      <c r="Q537" s="17"/>
      <c r="R537" s="17"/>
      <c r="S537" s="17"/>
      <c r="T537" s="17"/>
      <c r="U537" s="17"/>
      <c r="V537" s="17"/>
      <c r="W537" s="17"/>
    </row>
    <row r="538" spans="1:23" ht="15" hidden="1" customHeight="1">
      <c r="A538" s="15"/>
      <c r="B538" s="42"/>
      <c r="C538" s="16"/>
      <c r="F538" s="17"/>
      <c r="L538" s="46"/>
      <c r="M538" s="46"/>
      <c r="N538" s="46"/>
      <c r="O538" s="46"/>
      <c r="P538" s="17"/>
      <c r="Q538" s="17"/>
      <c r="R538" s="17"/>
      <c r="S538" s="17"/>
      <c r="T538" s="17"/>
      <c r="U538" s="17"/>
      <c r="V538" s="17"/>
      <c r="W538" s="17"/>
    </row>
    <row r="539" spans="1:23" ht="15" hidden="1" customHeight="1">
      <c r="A539" s="15"/>
      <c r="B539" s="42"/>
      <c r="C539" s="16"/>
      <c r="F539" s="17"/>
      <c r="L539" s="46"/>
      <c r="M539" s="46"/>
      <c r="N539" s="46"/>
      <c r="O539" s="46"/>
      <c r="P539" s="17"/>
      <c r="Q539" s="17"/>
      <c r="R539" s="17"/>
      <c r="S539" s="17"/>
      <c r="T539" s="17"/>
      <c r="U539" s="17"/>
      <c r="V539" s="17"/>
      <c r="W539" s="17"/>
    </row>
    <row r="540" spans="1:23" ht="15" hidden="1" customHeight="1">
      <c r="A540" s="15"/>
      <c r="B540" s="42"/>
      <c r="C540" s="16"/>
      <c r="F540" s="17"/>
      <c r="L540" s="46"/>
      <c r="M540" s="46"/>
      <c r="N540" s="46"/>
      <c r="O540" s="46"/>
      <c r="P540" s="17"/>
      <c r="Q540" s="17"/>
      <c r="R540" s="17"/>
      <c r="S540" s="17"/>
      <c r="T540" s="17"/>
      <c r="U540" s="17"/>
      <c r="V540" s="17"/>
      <c r="W540" s="17"/>
    </row>
    <row r="541" spans="1:23" ht="15" hidden="1" customHeight="1">
      <c r="A541" s="15"/>
      <c r="B541" s="42"/>
      <c r="C541" s="16"/>
      <c r="F541" s="17"/>
      <c r="L541" s="46"/>
      <c r="M541" s="46"/>
      <c r="N541" s="46"/>
      <c r="O541" s="46"/>
      <c r="P541" s="17"/>
      <c r="Q541" s="17"/>
      <c r="R541" s="17"/>
      <c r="S541" s="17"/>
      <c r="T541" s="17"/>
      <c r="U541" s="17"/>
      <c r="V541" s="17"/>
      <c r="W541" s="17"/>
    </row>
    <row r="542" spans="1:23" ht="15" hidden="1" customHeight="1">
      <c r="A542" s="15"/>
      <c r="B542" s="42"/>
      <c r="C542" s="16"/>
      <c r="F542" s="17"/>
      <c r="L542" s="46"/>
      <c r="M542" s="46"/>
      <c r="N542" s="46"/>
      <c r="O542" s="46"/>
      <c r="P542" s="17"/>
      <c r="Q542" s="17"/>
      <c r="R542" s="17"/>
      <c r="S542" s="17"/>
      <c r="T542" s="17"/>
      <c r="U542" s="17"/>
      <c r="V542" s="17"/>
      <c r="W542" s="17"/>
    </row>
    <row r="543" spans="1:23" ht="15" hidden="1" customHeight="1">
      <c r="A543" s="15"/>
      <c r="B543" s="42"/>
      <c r="C543" s="16"/>
      <c r="F543" s="17"/>
      <c r="L543" s="46"/>
      <c r="M543" s="46"/>
      <c r="N543" s="46"/>
      <c r="O543" s="46"/>
      <c r="P543" s="17"/>
      <c r="Q543" s="17"/>
      <c r="R543" s="17"/>
      <c r="S543" s="17"/>
      <c r="T543" s="17"/>
      <c r="U543" s="17"/>
      <c r="V543" s="17"/>
      <c r="W543" s="17"/>
    </row>
    <row r="544" spans="1:23" ht="15" hidden="1" customHeight="1">
      <c r="A544" s="15"/>
      <c r="B544" s="42"/>
      <c r="C544" s="16"/>
      <c r="F544" s="17"/>
      <c r="L544" s="46"/>
      <c r="M544" s="46"/>
      <c r="N544" s="46"/>
      <c r="O544" s="46"/>
      <c r="P544" s="17"/>
      <c r="Q544" s="17"/>
      <c r="R544" s="17"/>
      <c r="S544" s="17"/>
      <c r="T544" s="17"/>
      <c r="U544" s="17"/>
      <c r="V544" s="17"/>
      <c r="W544" s="17"/>
    </row>
    <row r="545" spans="1:23" ht="15" hidden="1" customHeight="1">
      <c r="A545" s="15"/>
      <c r="B545" s="42"/>
      <c r="C545" s="16"/>
      <c r="F545" s="17"/>
      <c r="L545" s="46"/>
      <c r="M545" s="46"/>
      <c r="N545" s="46"/>
      <c r="O545" s="46"/>
      <c r="P545" s="17"/>
      <c r="Q545" s="17"/>
      <c r="R545" s="17"/>
      <c r="S545" s="17"/>
      <c r="T545" s="17"/>
      <c r="U545" s="17"/>
      <c r="V545" s="17"/>
      <c r="W545" s="17"/>
    </row>
    <row r="546" spans="1:23" ht="15" hidden="1" customHeight="1">
      <c r="A546" s="15"/>
      <c r="B546" s="42"/>
      <c r="C546" s="16"/>
      <c r="F546" s="17"/>
      <c r="L546" s="46"/>
      <c r="M546" s="46"/>
      <c r="N546" s="46"/>
      <c r="O546" s="46"/>
      <c r="P546" s="17"/>
      <c r="Q546" s="17"/>
      <c r="R546" s="17"/>
      <c r="S546" s="17"/>
      <c r="T546" s="17"/>
      <c r="U546" s="17"/>
      <c r="V546" s="17"/>
      <c r="W546" s="17"/>
    </row>
    <row r="547" spans="1:23" ht="15" hidden="1" customHeight="1">
      <c r="A547" s="15"/>
      <c r="B547" s="42"/>
      <c r="C547" s="16"/>
      <c r="F547" s="17"/>
      <c r="L547" s="46"/>
      <c r="M547" s="46"/>
      <c r="N547" s="46"/>
      <c r="O547" s="46"/>
      <c r="P547" s="17"/>
      <c r="Q547" s="17"/>
      <c r="R547" s="17"/>
      <c r="S547" s="17"/>
      <c r="T547" s="17"/>
      <c r="U547" s="17"/>
      <c r="V547" s="17"/>
      <c r="W547" s="17"/>
    </row>
    <row r="548" spans="1:23" ht="15" hidden="1" customHeight="1">
      <c r="A548" s="15"/>
      <c r="B548" s="42"/>
      <c r="C548" s="16"/>
      <c r="F548" s="17"/>
      <c r="L548" s="46"/>
      <c r="M548" s="46"/>
      <c r="N548" s="46"/>
      <c r="O548" s="46"/>
      <c r="P548" s="17"/>
      <c r="Q548" s="17"/>
      <c r="R548" s="17"/>
      <c r="S548" s="17"/>
      <c r="T548" s="17"/>
      <c r="U548" s="17"/>
      <c r="V548" s="17"/>
      <c r="W548" s="17"/>
    </row>
    <row r="549" spans="1:23" ht="15" hidden="1" customHeight="1">
      <c r="A549" s="15"/>
      <c r="B549" s="42"/>
      <c r="C549" s="16"/>
      <c r="F549" s="17"/>
      <c r="L549" s="46"/>
      <c r="M549" s="46"/>
      <c r="N549" s="46"/>
      <c r="O549" s="46"/>
      <c r="P549" s="17"/>
      <c r="Q549" s="17"/>
      <c r="R549" s="17"/>
      <c r="S549" s="17"/>
      <c r="T549" s="17"/>
      <c r="U549" s="17"/>
      <c r="V549" s="17"/>
      <c r="W549" s="17"/>
    </row>
    <row r="550" spans="1:23" ht="15" hidden="1" customHeight="1">
      <c r="A550" s="15"/>
      <c r="B550" s="42"/>
      <c r="C550" s="16"/>
      <c r="F550" s="17"/>
      <c r="L550" s="46"/>
      <c r="M550" s="46"/>
      <c r="N550" s="46"/>
      <c r="O550" s="46"/>
      <c r="P550" s="17"/>
      <c r="Q550" s="17"/>
      <c r="R550" s="17"/>
      <c r="S550" s="17"/>
      <c r="T550" s="17"/>
      <c r="U550" s="17"/>
      <c r="V550" s="17"/>
      <c r="W550" s="17"/>
    </row>
    <row r="551" spans="1:23" ht="15" hidden="1" customHeight="1">
      <c r="A551" s="15"/>
      <c r="B551" s="42"/>
      <c r="C551" s="16"/>
      <c r="F551" s="17"/>
      <c r="L551" s="46"/>
      <c r="M551" s="46"/>
      <c r="N551" s="46"/>
      <c r="O551" s="46"/>
      <c r="P551" s="17"/>
      <c r="Q551" s="17"/>
      <c r="R551" s="17"/>
      <c r="S551" s="17"/>
      <c r="T551" s="17"/>
      <c r="U551" s="17"/>
      <c r="V551" s="17"/>
      <c r="W551" s="17"/>
    </row>
    <row r="552" spans="1:23" ht="15" hidden="1" customHeight="1">
      <c r="A552" s="15"/>
      <c r="B552" s="42"/>
      <c r="C552" s="16"/>
      <c r="F552" s="17"/>
      <c r="L552" s="46"/>
      <c r="M552" s="46"/>
      <c r="N552" s="46"/>
      <c r="O552" s="46"/>
      <c r="P552" s="17"/>
      <c r="Q552" s="17"/>
      <c r="R552" s="17"/>
      <c r="S552" s="17"/>
      <c r="T552" s="17"/>
      <c r="U552" s="17"/>
      <c r="V552" s="17"/>
      <c r="W552" s="17"/>
    </row>
    <row r="553" spans="1:23" ht="15" hidden="1" customHeight="1">
      <c r="A553" s="15"/>
      <c r="B553" s="42"/>
      <c r="C553" s="16"/>
      <c r="F553" s="17"/>
      <c r="L553" s="46"/>
      <c r="M553" s="46"/>
      <c r="N553" s="46"/>
      <c r="O553" s="46"/>
      <c r="P553" s="17"/>
      <c r="Q553" s="17"/>
      <c r="R553" s="17"/>
      <c r="S553" s="17"/>
      <c r="T553" s="17"/>
      <c r="U553" s="17"/>
      <c r="V553" s="17"/>
      <c r="W553" s="17"/>
    </row>
    <row r="554" spans="1:23" ht="15" hidden="1" customHeight="1">
      <c r="A554" s="15"/>
      <c r="B554" s="42"/>
      <c r="C554" s="16"/>
      <c r="F554" s="17"/>
      <c r="L554" s="46"/>
      <c r="M554" s="46"/>
      <c r="N554" s="46"/>
      <c r="O554" s="46"/>
      <c r="P554" s="17"/>
      <c r="Q554" s="17"/>
      <c r="R554" s="17"/>
      <c r="S554" s="17"/>
      <c r="T554" s="17"/>
      <c r="U554" s="17"/>
      <c r="V554" s="17"/>
      <c r="W554" s="17"/>
    </row>
    <row r="555" spans="1:23" ht="15" hidden="1" customHeight="1">
      <c r="A555" s="15"/>
      <c r="B555" s="42"/>
      <c r="C555" s="16"/>
      <c r="F555" s="17"/>
      <c r="L555" s="46"/>
      <c r="M555" s="46"/>
      <c r="N555" s="46"/>
      <c r="O555" s="46"/>
      <c r="P555" s="17"/>
      <c r="Q555" s="17"/>
      <c r="R555" s="17"/>
      <c r="S555" s="17"/>
      <c r="T555" s="17"/>
      <c r="U555" s="17"/>
      <c r="V555" s="17"/>
      <c r="W555" s="17"/>
    </row>
    <row r="556" spans="1:23" ht="15" hidden="1" customHeight="1">
      <c r="A556" s="15"/>
      <c r="B556" s="42"/>
      <c r="C556" s="16"/>
      <c r="F556" s="17"/>
      <c r="L556" s="46"/>
      <c r="M556" s="46"/>
      <c r="N556" s="46"/>
      <c r="O556" s="46"/>
      <c r="P556" s="17"/>
      <c r="Q556" s="17"/>
      <c r="R556" s="17"/>
      <c r="S556" s="17"/>
      <c r="T556" s="17"/>
      <c r="U556" s="17"/>
      <c r="V556" s="17"/>
      <c r="W556" s="17"/>
    </row>
    <row r="557" spans="1:23" ht="15" hidden="1" customHeight="1">
      <c r="A557" s="15"/>
      <c r="B557" s="42"/>
      <c r="C557" s="16"/>
      <c r="F557" s="17"/>
      <c r="L557" s="46"/>
      <c r="M557" s="46"/>
      <c r="N557" s="46"/>
      <c r="O557" s="46"/>
      <c r="P557" s="17"/>
      <c r="Q557" s="17"/>
      <c r="R557" s="17"/>
      <c r="S557" s="17"/>
      <c r="T557" s="17"/>
      <c r="U557" s="17"/>
      <c r="V557" s="17"/>
      <c r="W557" s="17"/>
    </row>
    <row r="558" spans="1:23" ht="15" hidden="1" customHeight="1">
      <c r="A558" s="15"/>
      <c r="B558" s="42"/>
      <c r="C558" s="16"/>
      <c r="F558" s="17"/>
      <c r="L558" s="46"/>
      <c r="M558" s="46"/>
      <c r="N558" s="46"/>
      <c r="O558" s="46"/>
      <c r="P558" s="17"/>
      <c r="Q558" s="17"/>
      <c r="R558" s="17"/>
      <c r="S558" s="17"/>
      <c r="T558" s="17"/>
      <c r="U558" s="17"/>
      <c r="V558" s="17"/>
      <c r="W558" s="17"/>
    </row>
    <row r="559" spans="1:23" ht="15" hidden="1" customHeight="1">
      <c r="A559" s="15"/>
      <c r="B559" s="42"/>
      <c r="C559" s="16"/>
      <c r="F559" s="17"/>
      <c r="L559" s="46"/>
      <c r="M559" s="46"/>
      <c r="N559" s="46"/>
      <c r="O559" s="46"/>
      <c r="P559" s="17"/>
      <c r="Q559" s="17"/>
      <c r="R559" s="17"/>
      <c r="S559" s="17"/>
      <c r="T559" s="17"/>
      <c r="U559" s="17"/>
      <c r="V559" s="17"/>
      <c r="W559" s="17"/>
    </row>
    <row r="560" spans="1:23" ht="15" hidden="1" customHeight="1">
      <c r="A560" s="15"/>
      <c r="B560" s="42"/>
      <c r="C560" s="16"/>
      <c r="F560" s="17"/>
      <c r="L560" s="46"/>
      <c r="M560" s="46"/>
      <c r="N560" s="46"/>
      <c r="O560" s="46"/>
      <c r="P560" s="17"/>
      <c r="Q560" s="17"/>
      <c r="R560" s="17"/>
      <c r="S560" s="17"/>
      <c r="T560" s="17"/>
      <c r="U560" s="17"/>
      <c r="V560" s="17"/>
      <c r="W560" s="17"/>
    </row>
    <row r="561" spans="1:23" ht="15" hidden="1" customHeight="1">
      <c r="A561" s="15"/>
      <c r="B561" s="42"/>
      <c r="C561" s="16"/>
      <c r="F561" s="17"/>
      <c r="L561" s="46"/>
      <c r="M561" s="46"/>
      <c r="N561" s="46"/>
      <c r="O561" s="46"/>
      <c r="P561" s="17"/>
      <c r="Q561" s="17"/>
      <c r="R561" s="17"/>
      <c r="S561" s="17"/>
      <c r="T561" s="17"/>
      <c r="U561" s="17"/>
      <c r="V561" s="17"/>
      <c r="W561" s="17"/>
    </row>
    <row r="562" spans="1:23" ht="15" hidden="1" customHeight="1">
      <c r="A562" s="15"/>
      <c r="B562" s="42"/>
      <c r="C562" s="16"/>
      <c r="F562" s="17"/>
      <c r="L562" s="46"/>
      <c r="M562" s="46"/>
      <c r="N562" s="46"/>
      <c r="O562" s="46"/>
      <c r="P562" s="17"/>
      <c r="Q562" s="17"/>
      <c r="R562" s="17"/>
      <c r="S562" s="17"/>
      <c r="T562" s="17"/>
      <c r="U562" s="17"/>
      <c r="V562" s="17"/>
      <c r="W562" s="17"/>
    </row>
    <row r="563" spans="1:23" ht="15" hidden="1" customHeight="1">
      <c r="A563" s="15"/>
      <c r="B563" s="42"/>
      <c r="C563" s="16"/>
      <c r="F563" s="17"/>
      <c r="L563" s="46"/>
      <c r="M563" s="46"/>
      <c r="N563" s="46"/>
      <c r="O563" s="46"/>
      <c r="P563" s="17"/>
      <c r="Q563" s="17"/>
      <c r="R563" s="17"/>
      <c r="S563" s="17"/>
      <c r="T563" s="17"/>
      <c r="U563" s="17"/>
      <c r="V563" s="17"/>
      <c r="W563" s="17"/>
    </row>
    <row r="564" spans="1:23" ht="15" hidden="1" customHeight="1">
      <c r="A564" s="15"/>
      <c r="B564" s="42"/>
      <c r="C564" s="16"/>
      <c r="F564" s="17"/>
      <c r="L564" s="46"/>
      <c r="M564" s="46"/>
      <c r="N564" s="46"/>
      <c r="O564" s="46"/>
      <c r="P564" s="17"/>
      <c r="Q564" s="17"/>
      <c r="R564" s="17"/>
      <c r="S564" s="17"/>
      <c r="T564" s="17"/>
      <c r="U564" s="17"/>
      <c r="V564" s="17"/>
      <c r="W564" s="17"/>
    </row>
    <row r="565" spans="1:23" ht="15" hidden="1" customHeight="1">
      <c r="A565" s="15"/>
      <c r="B565" s="42"/>
      <c r="C565" s="16"/>
      <c r="F565" s="17"/>
      <c r="L565" s="46"/>
      <c r="M565" s="46"/>
      <c r="N565" s="46"/>
      <c r="O565" s="46"/>
      <c r="P565" s="17"/>
      <c r="Q565" s="17"/>
      <c r="R565" s="17"/>
      <c r="S565" s="17"/>
      <c r="T565" s="17"/>
      <c r="U565" s="17"/>
      <c r="V565" s="17"/>
      <c r="W565" s="17"/>
    </row>
    <row r="566" spans="1:23" ht="15" hidden="1" customHeight="1">
      <c r="A566" s="15"/>
      <c r="B566" s="42"/>
      <c r="C566" s="16"/>
      <c r="F566" s="17"/>
      <c r="L566" s="46"/>
      <c r="M566" s="46"/>
      <c r="N566" s="46"/>
      <c r="O566" s="46"/>
      <c r="P566" s="17"/>
      <c r="Q566" s="17"/>
      <c r="R566" s="17"/>
      <c r="S566" s="17"/>
      <c r="T566" s="17"/>
      <c r="U566" s="17"/>
      <c r="V566" s="17"/>
      <c r="W566" s="17"/>
    </row>
    <row r="567" spans="1:23" ht="15" hidden="1" customHeight="1">
      <c r="A567" s="15"/>
      <c r="B567" s="42"/>
      <c r="C567" s="16"/>
      <c r="F567" s="17"/>
      <c r="L567" s="46"/>
      <c r="M567" s="46"/>
      <c r="N567" s="46"/>
      <c r="O567" s="46"/>
      <c r="P567" s="17"/>
      <c r="Q567" s="17"/>
      <c r="R567" s="17"/>
      <c r="S567" s="17"/>
      <c r="T567" s="17"/>
      <c r="U567" s="17"/>
      <c r="V567" s="17"/>
      <c r="W567" s="17"/>
    </row>
    <row r="568" spans="1:23" ht="15" hidden="1" customHeight="1">
      <c r="A568" s="15"/>
      <c r="B568" s="42"/>
      <c r="C568" s="16"/>
      <c r="F568" s="17"/>
      <c r="L568" s="46"/>
      <c r="M568" s="46"/>
      <c r="N568" s="46"/>
      <c r="O568" s="46"/>
      <c r="P568" s="17"/>
      <c r="Q568" s="17"/>
      <c r="R568" s="17"/>
      <c r="S568" s="17"/>
      <c r="T568" s="17"/>
      <c r="U568" s="17"/>
      <c r="V568" s="17"/>
      <c r="W568" s="17"/>
    </row>
    <row r="569" spans="1:23" ht="15" hidden="1" customHeight="1">
      <c r="A569" s="15"/>
      <c r="B569" s="42"/>
      <c r="C569" s="16"/>
      <c r="F569" s="17"/>
      <c r="L569" s="46"/>
      <c r="M569" s="46"/>
      <c r="N569" s="46"/>
      <c r="O569" s="46"/>
      <c r="P569" s="17"/>
      <c r="Q569" s="17"/>
      <c r="R569" s="17"/>
      <c r="S569" s="17"/>
      <c r="T569" s="17"/>
      <c r="U569" s="17"/>
      <c r="V569" s="17"/>
      <c r="W569" s="17"/>
    </row>
    <row r="570" spans="1:23" ht="15" hidden="1" customHeight="1">
      <c r="A570" s="15"/>
      <c r="B570" s="42"/>
      <c r="C570" s="16"/>
      <c r="F570" s="17"/>
      <c r="L570" s="46"/>
      <c r="M570" s="46"/>
      <c r="N570" s="46"/>
      <c r="O570" s="46"/>
      <c r="P570" s="17"/>
      <c r="Q570" s="17"/>
      <c r="R570" s="17"/>
      <c r="S570" s="17"/>
      <c r="T570" s="17"/>
      <c r="U570" s="17"/>
      <c r="V570" s="17"/>
      <c r="W570" s="17"/>
    </row>
    <row r="571" spans="1:23" ht="15" hidden="1" customHeight="1">
      <c r="A571" s="15"/>
      <c r="B571" s="42"/>
      <c r="C571" s="16"/>
      <c r="F571" s="17"/>
      <c r="L571" s="46"/>
      <c r="M571" s="46"/>
      <c r="N571" s="46"/>
      <c r="O571" s="46"/>
      <c r="P571" s="17"/>
      <c r="Q571" s="17"/>
      <c r="R571" s="17"/>
      <c r="S571" s="17"/>
      <c r="T571" s="17"/>
      <c r="U571" s="17"/>
      <c r="V571" s="17"/>
      <c r="W571" s="17"/>
    </row>
    <row r="572" spans="1:23" ht="15" hidden="1" customHeight="1">
      <c r="A572" s="15"/>
      <c r="B572" s="42"/>
      <c r="C572" s="16"/>
      <c r="F572" s="17"/>
      <c r="L572" s="46"/>
      <c r="M572" s="46"/>
      <c r="N572" s="46"/>
      <c r="O572" s="46"/>
      <c r="P572" s="17"/>
      <c r="Q572" s="17"/>
      <c r="R572" s="17"/>
      <c r="S572" s="17"/>
      <c r="T572" s="17"/>
      <c r="U572" s="17"/>
      <c r="V572" s="17"/>
      <c r="W572" s="17"/>
    </row>
    <row r="573" spans="1:23" ht="15" hidden="1" customHeight="1">
      <c r="A573" s="15"/>
      <c r="B573" s="42"/>
      <c r="C573" s="16"/>
      <c r="F573" s="17"/>
      <c r="L573" s="46"/>
      <c r="M573" s="46"/>
      <c r="N573" s="46"/>
      <c r="O573" s="46"/>
      <c r="P573" s="17"/>
      <c r="Q573" s="17"/>
      <c r="R573" s="17"/>
      <c r="S573" s="17"/>
      <c r="T573" s="17"/>
      <c r="U573" s="17"/>
      <c r="V573" s="17"/>
      <c r="W573" s="17"/>
    </row>
    <row r="574" spans="1:23" ht="15" hidden="1" customHeight="1">
      <c r="A574" s="15"/>
      <c r="B574" s="42"/>
      <c r="C574" s="16"/>
      <c r="F574" s="17"/>
      <c r="L574" s="46"/>
      <c r="M574" s="46"/>
      <c r="N574" s="46"/>
      <c r="O574" s="46"/>
      <c r="P574" s="17"/>
      <c r="Q574" s="17"/>
      <c r="R574" s="17"/>
      <c r="S574" s="17"/>
      <c r="T574" s="17"/>
      <c r="U574" s="17"/>
      <c r="V574" s="17"/>
      <c r="W574" s="17"/>
    </row>
    <row r="575" spans="1:23" ht="15" hidden="1" customHeight="1">
      <c r="A575" s="15"/>
      <c r="B575" s="42"/>
      <c r="C575" s="16"/>
      <c r="F575" s="17"/>
      <c r="L575" s="46"/>
      <c r="M575" s="46"/>
      <c r="N575" s="46"/>
      <c r="O575" s="46"/>
      <c r="P575" s="17"/>
      <c r="Q575" s="17"/>
      <c r="R575" s="17"/>
      <c r="S575" s="17"/>
      <c r="T575" s="17"/>
      <c r="U575" s="17"/>
      <c r="V575" s="17"/>
      <c r="W575" s="17"/>
    </row>
    <row r="576" spans="1:23" ht="15" hidden="1" customHeight="1">
      <c r="A576" s="15"/>
      <c r="B576" s="42"/>
      <c r="C576" s="16"/>
      <c r="F576" s="17"/>
      <c r="L576" s="46"/>
      <c r="M576" s="46"/>
      <c r="N576" s="46"/>
      <c r="O576" s="46"/>
      <c r="P576" s="17"/>
      <c r="Q576" s="17"/>
      <c r="R576" s="17"/>
      <c r="S576" s="17"/>
      <c r="T576" s="17"/>
      <c r="U576" s="17"/>
      <c r="V576" s="17"/>
      <c r="W576" s="17"/>
    </row>
    <row r="577" spans="1:27" ht="15" hidden="1" customHeight="1">
      <c r="A577" s="15"/>
      <c r="B577" s="42"/>
      <c r="C577" s="16"/>
      <c r="F577" s="17"/>
      <c r="L577" s="46"/>
      <c r="M577" s="46"/>
      <c r="N577" s="46"/>
      <c r="O577" s="46"/>
      <c r="P577" s="17"/>
      <c r="Q577" s="17"/>
      <c r="R577" s="17"/>
      <c r="S577" s="17"/>
      <c r="T577" s="17"/>
      <c r="U577" s="17"/>
      <c r="V577" s="17"/>
      <c r="W577" s="17"/>
    </row>
    <row r="578" spans="1:27" ht="15" hidden="1" customHeight="1">
      <c r="A578" s="15"/>
      <c r="B578" s="42"/>
      <c r="C578" s="16"/>
      <c r="F578" s="17"/>
      <c r="L578" s="46"/>
      <c r="M578" s="46"/>
      <c r="N578" s="46"/>
      <c r="O578" s="46"/>
      <c r="P578" s="17"/>
      <c r="Q578" s="17"/>
      <c r="R578" s="17"/>
      <c r="S578" s="17"/>
      <c r="T578" s="17"/>
      <c r="U578" s="17"/>
      <c r="V578" s="17"/>
      <c r="W578" s="17"/>
    </row>
    <row r="579" spans="1:27" ht="15" hidden="1" customHeight="1">
      <c r="A579" s="15"/>
      <c r="B579" s="42"/>
      <c r="C579" s="16"/>
      <c r="F579" s="17"/>
      <c r="L579" s="46"/>
      <c r="M579" s="46"/>
      <c r="N579" s="46"/>
      <c r="O579" s="46"/>
      <c r="P579" s="17"/>
      <c r="Q579" s="17"/>
      <c r="R579" s="17"/>
      <c r="S579" s="17"/>
      <c r="T579" s="17"/>
      <c r="U579" s="17"/>
      <c r="V579" s="17"/>
      <c r="W579" s="17"/>
    </row>
    <row r="580" spans="1:27" ht="15" hidden="1" customHeight="1">
      <c r="A580" s="15"/>
      <c r="B580" s="42"/>
      <c r="C580" s="16"/>
      <c r="F580" s="17"/>
      <c r="L580" s="46"/>
      <c r="M580" s="46"/>
      <c r="N580" s="46"/>
      <c r="O580" s="46"/>
      <c r="P580" s="17"/>
      <c r="Q580" s="17"/>
      <c r="R580" s="17"/>
      <c r="S580" s="17"/>
      <c r="T580" s="17"/>
      <c r="U580" s="17"/>
      <c r="V580" s="17"/>
      <c r="W580" s="17"/>
    </row>
    <row r="581" spans="1:27" ht="15" hidden="1" customHeight="1">
      <c r="A581" s="15"/>
      <c r="B581" s="42"/>
      <c r="C581" s="16"/>
      <c r="F581" s="17"/>
      <c r="L581" s="46"/>
      <c r="M581" s="46"/>
      <c r="N581" s="46"/>
      <c r="O581" s="46"/>
      <c r="P581" s="17"/>
      <c r="Q581" s="17"/>
      <c r="R581" s="17"/>
      <c r="S581" s="17"/>
      <c r="T581" s="17"/>
      <c r="U581" s="17"/>
      <c r="V581" s="17"/>
      <c r="W581" s="17"/>
    </row>
    <row r="582" spans="1:27" ht="15" hidden="1" customHeight="1">
      <c r="A582" s="15"/>
      <c r="B582" s="42"/>
      <c r="C582" s="16"/>
      <c r="F582" s="17"/>
      <c r="L582" s="46"/>
      <c r="M582" s="46"/>
      <c r="N582" s="46"/>
      <c r="O582" s="46"/>
      <c r="P582" s="17"/>
      <c r="Q582" s="17"/>
      <c r="R582" s="17"/>
      <c r="S582" s="17"/>
      <c r="T582" s="17"/>
      <c r="U582" s="17"/>
      <c r="V582" s="17"/>
      <c r="W582" s="17"/>
    </row>
    <row r="583" spans="1:27" ht="15" hidden="1" customHeight="1">
      <c r="A583" s="15"/>
      <c r="B583" s="42"/>
      <c r="C583" s="16"/>
      <c r="F583" s="17"/>
      <c r="L583" s="46"/>
      <c r="M583" s="46"/>
      <c r="N583" s="46"/>
      <c r="O583" s="46"/>
      <c r="P583" s="17"/>
      <c r="Q583" s="17"/>
      <c r="R583" s="17"/>
      <c r="S583" s="17"/>
      <c r="T583" s="17"/>
      <c r="U583" s="17"/>
      <c r="V583" s="17"/>
      <c r="W583" s="17"/>
    </row>
    <row r="584" spans="1:27" ht="15" hidden="1" customHeight="1">
      <c r="A584" s="15"/>
      <c r="B584" s="42"/>
      <c r="C584" s="16"/>
      <c r="F584" s="17"/>
      <c r="L584" s="46"/>
      <c r="M584" s="46"/>
      <c r="N584" s="46"/>
      <c r="O584" s="46"/>
      <c r="P584" s="17"/>
      <c r="Q584" s="17"/>
      <c r="R584" s="17"/>
      <c r="S584" s="17"/>
      <c r="T584" s="17"/>
      <c r="U584" s="17"/>
      <c r="V584" s="17"/>
      <c r="W584" s="17"/>
    </row>
    <row r="585" spans="1:27" ht="15" hidden="1" customHeight="1">
      <c r="A585" s="15"/>
      <c r="B585" s="42"/>
      <c r="C585" s="16"/>
      <c r="F585" s="17"/>
      <c r="L585" s="46"/>
      <c r="M585" s="46"/>
      <c r="N585" s="46"/>
      <c r="O585" s="46"/>
      <c r="P585" s="17"/>
      <c r="Q585" s="17"/>
      <c r="R585" s="17"/>
      <c r="S585" s="17"/>
      <c r="T585" s="17"/>
      <c r="U585" s="17"/>
      <c r="V585" s="17"/>
      <c r="W585" s="17"/>
    </row>
    <row r="586" spans="1:27" ht="15" hidden="1" customHeight="1">
      <c r="A586" s="15"/>
      <c r="B586" s="42"/>
      <c r="C586" s="16"/>
      <c r="F586" s="17"/>
      <c r="L586" s="46"/>
      <c r="M586" s="46"/>
      <c r="N586" s="46"/>
      <c r="O586" s="46"/>
      <c r="P586" s="17"/>
      <c r="Q586" s="17"/>
      <c r="R586" s="17"/>
      <c r="S586" s="17"/>
      <c r="T586" s="17"/>
      <c r="U586" s="17"/>
      <c r="V586" s="17"/>
      <c r="W586" s="17"/>
    </row>
    <row r="587" spans="1:27" ht="15" hidden="1" customHeight="1">
      <c r="A587" s="15"/>
      <c r="B587" s="42"/>
      <c r="C587" s="16"/>
      <c r="F587" s="17"/>
      <c r="L587" s="46"/>
      <c r="M587" s="46"/>
      <c r="N587" s="46"/>
      <c r="O587" s="46"/>
      <c r="P587" s="17"/>
      <c r="Q587" s="17"/>
      <c r="R587" s="17"/>
      <c r="S587" s="17"/>
      <c r="T587" s="17"/>
      <c r="U587" s="17"/>
      <c r="V587" s="17"/>
      <c r="W587" s="17"/>
    </row>
    <row r="588" spans="1:27" ht="15" hidden="1" customHeight="1">
      <c r="A588" s="15"/>
      <c r="B588" s="42"/>
      <c r="C588" s="16"/>
      <c r="F588" s="17"/>
      <c r="L588" s="46"/>
      <c r="M588" s="46"/>
      <c r="N588" s="46"/>
      <c r="O588" s="46"/>
      <c r="P588" s="17"/>
      <c r="Q588" s="17"/>
      <c r="R588" s="17"/>
      <c r="S588" s="17"/>
      <c r="T588" s="17"/>
      <c r="U588" s="17"/>
      <c r="V588" s="17"/>
      <c r="W588" s="17"/>
    </row>
    <row r="589" spans="1:27" ht="15" hidden="1" customHeight="1">
      <c r="A589" s="15"/>
      <c r="B589" s="42"/>
      <c r="C589" s="16"/>
      <c r="F589" s="17"/>
      <c r="L589" s="46"/>
      <c r="M589" s="46"/>
      <c r="N589" s="46"/>
      <c r="O589" s="46"/>
      <c r="P589" s="17"/>
      <c r="Q589" s="17"/>
      <c r="R589" s="17"/>
      <c r="S589" s="17"/>
      <c r="T589" s="17"/>
      <c r="U589" s="17"/>
      <c r="V589" s="17"/>
      <c r="W589" s="17"/>
    </row>
    <row r="590" spans="1:27" ht="15" hidden="1" customHeight="1">
      <c r="A590" s="15"/>
      <c r="B590" s="42"/>
      <c r="C590" s="16"/>
      <c r="F590" s="17"/>
      <c r="L590" s="46"/>
      <c r="M590" s="46"/>
      <c r="N590" s="46"/>
      <c r="O590" s="46"/>
      <c r="P590" s="17"/>
      <c r="Q590" s="17"/>
      <c r="R590" s="17"/>
      <c r="S590" s="17"/>
      <c r="T590" s="17"/>
      <c r="U590" s="17"/>
      <c r="V590" s="17"/>
      <c r="W590" s="17"/>
    </row>
    <row r="591" spans="1:27" ht="15" hidden="1" customHeight="1">
      <c r="A591" s="15"/>
      <c r="B591" s="42"/>
      <c r="C591" s="16"/>
      <c r="F591" s="17"/>
      <c r="L591" s="46"/>
      <c r="M591" s="46"/>
      <c r="N591" s="46"/>
      <c r="O591" s="46"/>
      <c r="P591" s="17"/>
      <c r="Q591" s="17"/>
      <c r="R591" s="17"/>
      <c r="S591" s="17"/>
      <c r="T591" s="17"/>
      <c r="U591" s="17"/>
      <c r="V591" s="17"/>
      <c r="W591" s="17"/>
    </row>
    <row r="592" spans="1:27" ht="15" customHeight="1">
      <c r="A592" s="15" t="s">
        <v>195</v>
      </c>
      <c r="B592" s="42" t="s">
        <v>140</v>
      </c>
      <c r="C592" s="16" t="s">
        <v>181</v>
      </c>
      <c r="D592" s="18" t="s">
        <v>196</v>
      </c>
      <c r="E592" s="18" t="s">
        <v>166</v>
      </c>
      <c r="F592" s="17" t="s">
        <v>142</v>
      </c>
      <c r="G592" s="18" t="s">
        <v>11</v>
      </c>
      <c r="H592" s="18" t="s">
        <v>38</v>
      </c>
      <c r="I592" s="45">
        <v>126403.2</v>
      </c>
      <c r="J592" s="49">
        <v>11.88</v>
      </c>
      <c r="K592" s="45">
        <v>10640</v>
      </c>
      <c r="L592" s="46">
        <v>10640</v>
      </c>
      <c r="M592" s="46" t="str">
        <f t="shared" ref="M592" si="0">CONCATENATE(T592,V592,S592)</f>
        <v>100080091039465</v>
      </c>
      <c r="N592" s="46">
        <f>VLOOKUP(M592,[1]TABLA!$A:$F,5,0)</f>
        <v>10661.32</v>
      </c>
      <c r="O592" s="46">
        <f t="shared" ref="O592" si="1">(J592*N592)</f>
        <v>126656.4816</v>
      </c>
      <c r="P592" s="17" t="s">
        <v>153</v>
      </c>
      <c r="Q592" s="17" t="s">
        <v>276</v>
      </c>
      <c r="R592" s="17" t="s">
        <v>279</v>
      </c>
      <c r="S592" s="17">
        <v>465</v>
      </c>
      <c r="T592" s="17">
        <v>10008009</v>
      </c>
      <c r="U592" s="17" t="s">
        <v>141</v>
      </c>
      <c r="V592" s="17">
        <v>1039</v>
      </c>
      <c r="W592" s="17" t="s">
        <v>143</v>
      </c>
      <c r="X592" s="18" t="s">
        <v>165</v>
      </c>
      <c r="Y592" s="18" t="s">
        <v>144</v>
      </c>
      <c r="Z592" s="18" t="s">
        <v>197</v>
      </c>
      <c r="AA592" s="18" t="s">
        <v>145</v>
      </c>
    </row>
    <row r="593" spans="1:23" ht="15" hidden="1" customHeight="1">
      <c r="A593" s="15"/>
      <c r="B593" s="42"/>
      <c r="C593" s="16"/>
      <c r="F593" s="17"/>
      <c r="L593" s="46"/>
      <c r="M593" s="46"/>
      <c r="N593" s="46"/>
      <c r="O593" s="46"/>
      <c r="P593" s="17"/>
      <c r="Q593" s="17"/>
      <c r="R593" s="17"/>
      <c r="S593" s="17"/>
      <c r="T593" s="17"/>
      <c r="U593" s="17"/>
      <c r="V593" s="17"/>
      <c r="W593" s="17"/>
    </row>
    <row r="594" spans="1:23" ht="15" hidden="1" customHeight="1">
      <c r="A594" s="15"/>
      <c r="B594" s="42"/>
      <c r="C594" s="16"/>
      <c r="F594" s="17"/>
      <c r="L594" s="46"/>
      <c r="M594" s="46"/>
      <c r="N594" s="46"/>
      <c r="O594" s="46"/>
      <c r="P594" s="17"/>
      <c r="Q594" s="17"/>
      <c r="R594" s="17"/>
      <c r="S594" s="17"/>
      <c r="T594" s="17"/>
      <c r="U594" s="17"/>
      <c r="V594" s="17"/>
      <c r="W594" s="17"/>
    </row>
    <row r="595" spans="1:23" ht="15" hidden="1" customHeight="1">
      <c r="A595" s="15"/>
      <c r="B595" s="42"/>
      <c r="C595" s="16"/>
      <c r="F595" s="17"/>
      <c r="L595" s="46"/>
      <c r="M595" s="46"/>
      <c r="N595" s="46"/>
      <c r="O595" s="46"/>
      <c r="P595" s="17"/>
      <c r="Q595" s="17"/>
      <c r="R595" s="17"/>
      <c r="S595" s="17"/>
      <c r="T595" s="17"/>
      <c r="U595" s="17"/>
      <c r="V595" s="17"/>
      <c r="W595" s="17"/>
    </row>
    <row r="596" spans="1:23" ht="15" hidden="1" customHeight="1">
      <c r="A596" s="15"/>
      <c r="B596" s="42"/>
      <c r="C596" s="16"/>
      <c r="F596" s="17"/>
      <c r="L596" s="46"/>
      <c r="M596" s="46"/>
      <c r="N596" s="46"/>
      <c r="O596" s="46"/>
      <c r="P596" s="17"/>
      <c r="Q596" s="17"/>
      <c r="R596" s="17"/>
      <c r="S596" s="17"/>
      <c r="T596" s="17"/>
      <c r="U596" s="17"/>
      <c r="V596" s="17"/>
      <c r="W596" s="17"/>
    </row>
    <row r="597" spans="1:23" ht="15" hidden="1" customHeight="1">
      <c r="A597" s="15"/>
      <c r="B597" s="42"/>
      <c r="C597" s="16"/>
      <c r="F597" s="17"/>
      <c r="L597" s="46"/>
      <c r="M597" s="46"/>
      <c r="N597" s="46"/>
      <c r="O597" s="46"/>
      <c r="P597" s="17"/>
      <c r="Q597" s="17"/>
      <c r="R597" s="17"/>
      <c r="S597" s="17"/>
      <c r="T597" s="17"/>
      <c r="U597" s="17"/>
      <c r="V597" s="17"/>
      <c r="W597" s="17"/>
    </row>
    <row r="598" spans="1:23" ht="15" hidden="1" customHeight="1">
      <c r="A598" s="15"/>
      <c r="B598" s="42"/>
      <c r="C598" s="16"/>
      <c r="F598" s="17"/>
      <c r="L598" s="46"/>
      <c r="M598" s="46"/>
      <c r="N598" s="46"/>
      <c r="O598" s="46"/>
      <c r="P598" s="17"/>
      <c r="Q598" s="17"/>
      <c r="R598" s="17"/>
      <c r="S598" s="17"/>
      <c r="T598" s="17"/>
      <c r="U598" s="17"/>
      <c r="V598" s="17"/>
      <c r="W598" s="17"/>
    </row>
    <row r="599" spans="1:23" ht="15" hidden="1" customHeight="1">
      <c r="A599" s="15"/>
      <c r="B599" s="42"/>
      <c r="C599" s="16"/>
      <c r="F599" s="17"/>
      <c r="L599" s="46"/>
      <c r="M599" s="46"/>
      <c r="N599" s="46"/>
      <c r="O599" s="46"/>
      <c r="P599" s="17"/>
      <c r="Q599" s="17"/>
      <c r="R599" s="17"/>
      <c r="S599" s="17"/>
      <c r="T599" s="17"/>
      <c r="U599" s="17"/>
      <c r="V599" s="17"/>
      <c r="W599" s="17"/>
    </row>
    <row r="600" spans="1:23" ht="15" hidden="1" customHeight="1">
      <c r="A600" s="15"/>
      <c r="B600" s="42"/>
      <c r="C600" s="16"/>
      <c r="F600" s="17"/>
      <c r="L600" s="46"/>
      <c r="M600" s="46"/>
      <c r="N600" s="46"/>
      <c r="O600" s="46"/>
      <c r="P600" s="17"/>
      <c r="Q600" s="17"/>
      <c r="R600" s="17"/>
      <c r="S600" s="17"/>
      <c r="T600" s="17"/>
      <c r="U600" s="17"/>
      <c r="V600" s="17"/>
      <c r="W600" s="17"/>
    </row>
    <row r="601" spans="1:23" ht="15" hidden="1" customHeight="1">
      <c r="A601" s="15"/>
      <c r="B601" s="42"/>
      <c r="C601" s="16"/>
      <c r="F601" s="17"/>
      <c r="L601" s="46"/>
      <c r="M601" s="46"/>
      <c r="N601" s="46"/>
      <c r="O601" s="46"/>
      <c r="P601" s="17"/>
      <c r="Q601" s="17"/>
      <c r="R601" s="17"/>
      <c r="S601" s="17"/>
      <c r="T601" s="17"/>
      <c r="U601" s="17"/>
      <c r="V601" s="17"/>
      <c r="W601" s="17"/>
    </row>
    <row r="602" spans="1:23" ht="15" hidden="1" customHeight="1">
      <c r="A602" s="15"/>
      <c r="B602" s="42"/>
      <c r="C602" s="16"/>
      <c r="F602" s="17"/>
      <c r="L602" s="46"/>
      <c r="M602" s="46"/>
      <c r="N602" s="46"/>
      <c r="O602" s="46"/>
      <c r="P602" s="17"/>
      <c r="Q602" s="17"/>
      <c r="R602" s="17"/>
      <c r="S602" s="17"/>
      <c r="T602" s="17"/>
      <c r="U602" s="17"/>
      <c r="V602" s="17"/>
      <c r="W602" s="17"/>
    </row>
    <row r="603" spans="1:23" ht="15" hidden="1" customHeight="1">
      <c r="A603" s="15"/>
      <c r="B603" s="42"/>
      <c r="C603" s="16"/>
      <c r="F603" s="17"/>
      <c r="L603" s="46"/>
      <c r="M603" s="46"/>
      <c r="N603" s="46"/>
      <c r="O603" s="46"/>
      <c r="P603" s="17"/>
      <c r="Q603" s="17"/>
      <c r="R603" s="17"/>
      <c r="S603" s="17"/>
      <c r="T603" s="17"/>
      <c r="U603" s="17"/>
      <c r="V603" s="17"/>
      <c r="W603" s="17"/>
    </row>
    <row r="604" spans="1:23" ht="15" hidden="1" customHeight="1">
      <c r="A604" s="15"/>
      <c r="B604" s="42"/>
      <c r="C604" s="16"/>
      <c r="F604" s="17"/>
      <c r="L604" s="46"/>
      <c r="M604" s="46"/>
      <c r="N604" s="46"/>
      <c r="O604" s="46"/>
      <c r="P604" s="17"/>
      <c r="Q604" s="17"/>
      <c r="R604" s="17"/>
      <c r="S604" s="17"/>
      <c r="T604" s="17"/>
      <c r="U604" s="17"/>
      <c r="V604" s="17"/>
      <c r="W604" s="17"/>
    </row>
    <row r="605" spans="1:23" ht="15" hidden="1" customHeight="1">
      <c r="A605" s="15"/>
      <c r="B605" s="42"/>
      <c r="C605" s="16"/>
      <c r="F605" s="17"/>
      <c r="L605" s="46"/>
      <c r="M605" s="46"/>
      <c r="N605" s="46"/>
      <c r="O605" s="46"/>
      <c r="P605" s="17"/>
      <c r="Q605" s="17"/>
      <c r="R605" s="17"/>
      <c r="S605" s="17"/>
      <c r="T605" s="17"/>
      <c r="U605" s="17"/>
      <c r="V605" s="17"/>
      <c r="W605" s="17"/>
    </row>
    <row r="606" spans="1:23" ht="15" hidden="1" customHeight="1">
      <c r="A606" s="15"/>
      <c r="B606" s="42"/>
      <c r="C606" s="16"/>
      <c r="F606" s="17"/>
      <c r="L606" s="46"/>
      <c r="M606" s="46"/>
      <c r="N606" s="46"/>
      <c r="O606" s="46"/>
      <c r="P606" s="17"/>
      <c r="Q606" s="17"/>
      <c r="R606" s="17"/>
      <c r="S606" s="17"/>
      <c r="T606" s="17"/>
      <c r="U606" s="17"/>
      <c r="V606" s="17"/>
      <c r="W606" s="17"/>
    </row>
    <row r="607" spans="1:23" ht="15" hidden="1" customHeight="1">
      <c r="A607" s="15"/>
      <c r="B607" s="42"/>
      <c r="C607" s="16"/>
      <c r="F607" s="17"/>
      <c r="L607" s="46"/>
      <c r="M607" s="46"/>
      <c r="N607" s="46"/>
      <c r="O607" s="46"/>
      <c r="P607" s="17"/>
      <c r="Q607" s="17"/>
      <c r="R607" s="17"/>
      <c r="S607" s="17"/>
      <c r="T607" s="17"/>
      <c r="U607" s="17"/>
      <c r="V607" s="17"/>
      <c r="W607" s="17"/>
    </row>
    <row r="608" spans="1:23" ht="15" hidden="1" customHeight="1">
      <c r="A608" s="15"/>
      <c r="B608" s="42"/>
      <c r="C608" s="16"/>
      <c r="F608" s="17"/>
      <c r="L608" s="46"/>
      <c r="M608" s="46"/>
      <c r="N608" s="46"/>
      <c r="O608" s="46"/>
      <c r="P608" s="17"/>
      <c r="Q608" s="17"/>
      <c r="R608" s="17"/>
      <c r="S608" s="17"/>
      <c r="T608" s="17"/>
      <c r="U608" s="17"/>
      <c r="V608" s="17"/>
      <c r="W608" s="17"/>
    </row>
    <row r="609" spans="1:23" ht="15" hidden="1" customHeight="1">
      <c r="A609" s="15"/>
      <c r="B609" s="42"/>
      <c r="C609" s="16"/>
      <c r="F609" s="17"/>
      <c r="L609" s="46"/>
      <c r="M609" s="46"/>
      <c r="N609" s="46"/>
      <c r="O609" s="46"/>
      <c r="P609" s="17"/>
      <c r="Q609" s="17"/>
      <c r="R609" s="17"/>
      <c r="S609" s="17"/>
      <c r="T609" s="17"/>
      <c r="U609" s="17"/>
      <c r="V609" s="17"/>
      <c r="W609" s="17"/>
    </row>
    <row r="610" spans="1:23" ht="15" hidden="1" customHeight="1">
      <c r="A610" s="15"/>
      <c r="B610" s="42"/>
      <c r="C610" s="16"/>
      <c r="F610" s="17"/>
      <c r="L610" s="46"/>
      <c r="M610" s="46"/>
      <c r="N610" s="46"/>
      <c r="O610" s="46"/>
      <c r="P610" s="17"/>
      <c r="Q610" s="17"/>
      <c r="R610" s="17"/>
      <c r="S610" s="17"/>
      <c r="T610" s="17"/>
      <c r="U610" s="17"/>
      <c r="V610" s="17"/>
      <c r="W610" s="17"/>
    </row>
    <row r="611" spans="1:23" ht="15" hidden="1" customHeight="1">
      <c r="A611" s="15"/>
      <c r="B611" s="42"/>
      <c r="C611" s="16"/>
      <c r="F611" s="17"/>
      <c r="L611" s="46"/>
      <c r="M611" s="46"/>
      <c r="N611" s="46"/>
      <c r="O611" s="46"/>
      <c r="P611" s="17"/>
      <c r="Q611" s="17"/>
      <c r="R611" s="17"/>
      <c r="S611" s="17"/>
      <c r="T611" s="17"/>
      <c r="U611" s="17"/>
      <c r="V611" s="17"/>
      <c r="W611" s="17"/>
    </row>
    <row r="612" spans="1:23" ht="15" hidden="1" customHeight="1">
      <c r="A612" s="15"/>
      <c r="B612" s="42"/>
      <c r="C612" s="16"/>
      <c r="F612" s="17"/>
      <c r="L612" s="46"/>
      <c r="M612" s="46"/>
      <c r="N612" s="46"/>
      <c r="O612" s="46"/>
      <c r="P612" s="17"/>
      <c r="Q612" s="17"/>
      <c r="R612" s="17"/>
      <c r="S612" s="17"/>
      <c r="T612" s="17"/>
      <c r="U612" s="17"/>
      <c r="V612" s="17"/>
      <c r="W612" s="17"/>
    </row>
    <row r="613" spans="1:23" ht="15" hidden="1" customHeight="1">
      <c r="A613" s="15"/>
      <c r="B613" s="42"/>
      <c r="C613" s="16"/>
      <c r="F613" s="17"/>
      <c r="L613" s="46"/>
      <c r="M613" s="46"/>
      <c r="N613" s="46"/>
      <c r="O613" s="46"/>
      <c r="P613" s="17"/>
      <c r="Q613" s="17"/>
      <c r="R613" s="17"/>
      <c r="S613" s="17"/>
      <c r="T613" s="17"/>
      <c r="U613" s="17"/>
      <c r="V613" s="17"/>
      <c r="W613" s="17"/>
    </row>
    <row r="614" spans="1:23" ht="15" hidden="1" customHeight="1">
      <c r="A614" s="15"/>
      <c r="B614" s="42"/>
      <c r="C614" s="16"/>
      <c r="F614" s="17"/>
      <c r="L614" s="46"/>
      <c r="M614" s="46"/>
      <c r="N614" s="46"/>
      <c r="O614" s="46"/>
      <c r="P614" s="17"/>
      <c r="Q614" s="17"/>
      <c r="R614" s="17"/>
      <c r="S614" s="17"/>
      <c r="T614" s="17"/>
      <c r="U614" s="17"/>
      <c r="V614" s="17"/>
      <c r="W614" s="17"/>
    </row>
    <row r="615" spans="1:23" ht="15" hidden="1" customHeight="1">
      <c r="A615" s="15"/>
      <c r="B615" s="42"/>
      <c r="C615" s="16"/>
      <c r="F615" s="17"/>
      <c r="L615" s="46"/>
      <c r="M615" s="46"/>
      <c r="N615" s="46"/>
      <c r="O615" s="46"/>
      <c r="P615" s="17"/>
      <c r="Q615" s="17"/>
      <c r="R615" s="17"/>
      <c r="S615" s="17"/>
      <c r="T615" s="17"/>
      <c r="U615" s="17"/>
      <c r="V615" s="17"/>
      <c r="W615" s="17"/>
    </row>
    <row r="616" spans="1:23" ht="15" hidden="1" customHeight="1">
      <c r="A616" s="15"/>
      <c r="B616" s="42"/>
      <c r="C616" s="16"/>
      <c r="F616" s="17"/>
      <c r="L616" s="46"/>
      <c r="M616" s="46"/>
      <c r="N616" s="46"/>
      <c r="O616" s="46"/>
      <c r="P616" s="17"/>
      <c r="Q616" s="17"/>
      <c r="R616" s="17"/>
      <c r="S616" s="17"/>
      <c r="T616" s="17"/>
      <c r="U616" s="17"/>
      <c r="V616" s="17"/>
      <c r="W616" s="17"/>
    </row>
    <row r="617" spans="1:23" ht="15" hidden="1" customHeight="1">
      <c r="A617" s="15"/>
      <c r="B617" s="42"/>
      <c r="C617" s="16"/>
      <c r="F617" s="17"/>
      <c r="L617" s="46"/>
      <c r="M617" s="46"/>
      <c r="N617" s="46"/>
      <c r="O617" s="46"/>
      <c r="P617" s="17"/>
      <c r="Q617" s="17"/>
      <c r="R617" s="17"/>
      <c r="S617" s="17"/>
      <c r="T617" s="17"/>
      <c r="U617" s="17"/>
      <c r="V617" s="17"/>
      <c r="W617" s="17"/>
    </row>
    <row r="618" spans="1:23" ht="15" hidden="1" customHeight="1">
      <c r="A618" s="15"/>
      <c r="B618" s="42"/>
      <c r="C618" s="16"/>
      <c r="F618" s="17"/>
      <c r="L618" s="46"/>
      <c r="M618" s="46"/>
      <c r="N618" s="46"/>
      <c r="O618" s="46"/>
      <c r="P618" s="17"/>
      <c r="Q618" s="17"/>
      <c r="R618" s="17"/>
      <c r="S618" s="17"/>
      <c r="T618" s="17"/>
      <c r="U618" s="17"/>
      <c r="V618" s="17"/>
      <c r="W618" s="17"/>
    </row>
    <row r="619" spans="1:23" ht="15" hidden="1" customHeight="1">
      <c r="A619" s="15"/>
      <c r="B619" s="42"/>
      <c r="C619" s="16"/>
      <c r="F619" s="17"/>
      <c r="L619" s="46"/>
      <c r="M619" s="46"/>
      <c r="N619" s="46"/>
      <c r="O619" s="46"/>
      <c r="P619" s="17"/>
      <c r="Q619" s="17"/>
      <c r="R619" s="17"/>
      <c r="S619" s="17"/>
      <c r="T619" s="17"/>
      <c r="U619" s="17"/>
      <c r="V619" s="17"/>
      <c r="W619" s="17"/>
    </row>
    <row r="620" spans="1:23" ht="15" hidden="1" customHeight="1">
      <c r="A620" s="15"/>
      <c r="B620" s="42"/>
      <c r="C620" s="16"/>
      <c r="F620" s="17"/>
      <c r="L620" s="46"/>
      <c r="M620" s="46"/>
      <c r="N620" s="46"/>
      <c r="O620" s="46"/>
      <c r="P620" s="17"/>
      <c r="Q620" s="17"/>
      <c r="R620" s="17"/>
      <c r="S620" s="17"/>
      <c r="T620" s="17"/>
      <c r="U620" s="17"/>
      <c r="V620" s="17"/>
      <c r="W620" s="17"/>
    </row>
    <row r="621" spans="1:23" ht="15" hidden="1" customHeight="1">
      <c r="A621" s="15"/>
      <c r="B621" s="42"/>
      <c r="C621" s="16"/>
      <c r="F621" s="17"/>
      <c r="L621" s="46"/>
      <c r="M621" s="46"/>
      <c r="N621" s="46"/>
      <c r="O621" s="46"/>
      <c r="P621" s="17"/>
      <c r="Q621" s="17"/>
      <c r="R621" s="17"/>
      <c r="S621" s="17"/>
      <c r="T621" s="17"/>
      <c r="U621" s="17"/>
      <c r="V621" s="17"/>
      <c r="W621" s="17"/>
    </row>
    <row r="622" spans="1:23" ht="15" hidden="1" customHeight="1">
      <c r="A622" s="15"/>
      <c r="B622" s="42"/>
      <c r="C622" s="16"/>
      <c r="F622" s="17"/>
      <c r="L622" s="46"/>
      <c r="M622" s="46"/>
      <c r="N622" s="46"/>
      <c r="O622" s="46"/>
      <c r="P622" s="17"/>
      <c r="Q622" s="17"/>
      <c r="R622" s="17"/>
      <c r="S622" s="17"/>
      <c r="T622" s="17"/>
      <c r="U622" s="17"/>
      <c r="V622" s="17"/>
      <c r="W622" s="17"/>
    </row>
    <row r="623" spans="1:23" ht="15" hidden="1" customHeight="1">
      <c r="A623" s="15"/>
      <c r="B623" s="42"/>
      <c r="C623" s="16"/>
      <c r="F623" s="17"/>
      <c r="L623" s="46"/>
      <c r="M623" s="46"/>
      <c r="N623" s="46"/>
      <c r="O623" s="46"/>
      <c r="P623" s="17"/>
      <c r="Q623" s="17"/>
      <c r="R623" s="17"/>
      <c r="S623" s="17"/>
      <c r="T623" s="17"/>
      <c r="U623" s="17"/>
      <c r="V623" s="17"/>
      <c r="W623" s="17"/>
    </row>
    <row r="624" spans="1:23" ht="15" hidden="1" customHeight="1">
      <c r="A624" s="15"/>
      <c r="B624" s="42"/>
      <c r="C624" s="16"/>
      <c r="F624" s="17"/>
      <c r="L624" s="46"/>
      <c r="M624" s="46"/>
      <c r="N624" s="46"/>
      <c r="O624" s="46"/>
      <c r="P624" s="17"/>
      <c r="Q624" s="17"/>
      <c r="R624" s="17"/>
      <c r="S624" s="17"/>
      <c r="T624" s="17"/>
      <c r="U624" s="17"/>
      <c r="V624" s="17"/>
      <c r="W624" s="17"/>
    </row>
    <row r="625" spans="1:23" ht="15" hidden="1" customHeight="1">
      <c r="A625" s="15"/>
      <c r="B625" s="42"/>
      <c r="C625" s="16"/>
      <c r="F625" s="17"/>
      <c r="L625" s="46"/>
      <c r="M625" s="46"/>
      <c r="N625" s="46"/>
      <c r="O625" s="46"/>
      <c r="P625" s="17"/>
      <c r="Q625" s="17"/>
      <c r="R625" s="17"/>
      <c r="S625" s="17"/>
      <c r="T625" s="17"/>
      <c r="U625" s="17"/>
      <c r="V625" s="17"/>
      <c r="W625" s="17"/>
    </row>
    <row r="626" spans="1:23" ht="15" hidden="1" customHeight="1">
      <c r="A626" s="15"/>
      <c r="B626" s="42"/>
      <c r="C626" s="16"/>
      <c r="F626" s="17"/>
      <c r="L626" s="46"/>
      <c r="M626" s="46"/>
      <c r="N626" s="46"/>
      <c r="O626" s="46"/>
      <c r="P626" s="17"/>
      <c r="Q626" s="17"/>
      <c r="R626" s="17"/>
      <c r="S626" s="17"/>
      <c r="T626" s="17"/>
      <c r="U626" s="17"/>
      <c r="V626" s="17"/>
      <c r="W626" s="17"/>
    </row>
    <row r="627" spans="1:23" ht="15" hidden="1" customHeight="1">
      <c r="A627" s="15"/>
      <c r="B627" s="42"/>
      <c r="C627" s="16"/>
      <c r="F627" s="17"/>
      <c r="L627" s="46"/>
      <c r="M627" s="46"/>
      <c r="N627" s="46"/>
      <c r="O627" s="46"/>
      <c r="P627" s="17"/>
      <c r="Q627" s="17"/>
      <c r="R627" s="17"/>
      <c r="S627" s="17"/>
      <c r="T627" s="17"/>
      <c r="U627" s="17"/>
      <c r="V627" s="17"/>
      <c r="W627" s="17"/>
    </row>
    <row r="628" spans="1:23" ht="15" hidden="1" customHeight="1">
      <c r="A628" s="15"/>
      <c r="B628" s="42"/>
      <c r="C628" s="16"/>
      <c r="F628" s="17"/>
      <c r="L628" s="46"/>
      <c r="M628" s="46"/>
      <c r="N628" s="46"/>
      <c r="O628" s="46"/>
      <c r="P628" s="17"/>
      <c r="Q628" s="17"/>
      <c r="R628" s="17"/>
      <c r="S628" s="17"/>
      <c r="T628" s="17"/>
      <c r="U628" s="17"/>
      <c r="V628" s="17"/>
      <c r="W628" s="17"/>
    </row>
    <row r="629" spans="1:23" ht="15" hidden="1" customHeight="1">
      <c r="A629" s="15"/>
      <c r="B629" s="42"/>
      <c r="C629" s="16"/>
      <c r="F629" s="17"/>
      <c r="L629" s="46"/>
      <c r="M629" s="46"/>
      <c r="N629" s="46"/>
      <c r="O629" s="46"/>
      <c r="P629" s="17"/>
      <c r="Q629" s="17"/>
      <c r="R629" s="17"/>
      <c r="S629" s="17"/>
      <c r="T629" s="17"/>
      <c r="U629" s="17"/>
      <c r="V629" s="17"/>
      <c r="W629" s="17"/>
    </row>
    <row r="630" spans="1:23" ht="15" hidden="1" customHeight="1">
      <c r="A630" s="15"/>
      <c r="B630" s="42"/>
      <c r="C630" s="16"/>
      <c r="F630" s="17"/>
      <c r="L630" s="46"/>
      <c r="M630" s="46"/>
      <c r="N630" s="46"/>
      <c r="O630" s="46"/>
      <c r="P630" s="17"/>
      <c r="Q630" s="17"/>
      <c r="R630" s="17"/>
      <c r="S630" s="17"/>
      <c r="T630" s="17"/>
      <c r="U630" s="17"/>
      <c r="V630" s="17"/>
      <c r="W630" s="17"/>
    </row>
    <row r="631" spans="1:23" ht="15" hidden="1" customHeight="1">
      <c r="A631" s="15"/>
      <c r="B631" s="42"/>
      <c r="C631" s="16"/>
      <c r="F631" s="17"/>
      <c r="L631" s="46"/>
      <c r="M631" s="46"/>
      <c r="N631" s="46"/>
      <c r="O631" s="46"/>
      <c r="P631" s="17"/>
      <c r="Q631" s="17"/>
      <c r="R631" s="17"/>
      <c r="S631" s="17"/>
      <c r="T631" s="17"/>
      <c r="U631" s="17"/>
      <c r="V631" s="17"/>
      <c r="W631" s="17"/>
    </row>
    <row r="632" spans="1:23" ht="15" hidden="1" customHeight="1">
      <c r="A632" s="15"/>
      <c r="B632" s="42"/>
      <c r="C632" s="16"/>
      <c r="F632" s="17"/>
      <c r="L632" s="46"/>
      <c r="M632" s="46"/>
      <c r="N632" s="46"/>
      <c r="O632" s="46"/>
      <c r="P632" s="17"/>
      <c r="Q632" s="17"/>
      <c r="R632" s="17"/>
      <c r="S632" s="17"/>
      <c r="T632" s="17"/>
      <c r="U632" s="17"/>
      <c r="V632" s="17"/>
      <c r="W632" s="17"/>
    </row>
    <row r="633" spans="1:23" ht="15" hidden="1" customHeight="1">
      <c r="A633" s="15"/>
      <c r="B633" s="42"/>
      <c r="C633" s="16"/>
      <c r="F633" s="17"/>
      <c r="L633" s="46"/>
      <c r="M633" s="46"/>
      <c r="N633" s="46"/>
      <c r="O633" s="46"/>
      <c r="P633" s="17"/>
      <c r="Q633" s="17"/>
      <c r="R633" s="17"/>
      <c r="S633" s="17"/>
      <c r="T633" s="17"/>
      <c r="U633" s="17"/>
      <c r="V633" s="17"/>
      <c r="W633" s="17"/>
    </row>
    <row r="634" spans="1:23" ht="15" hidden="1" customHeight="1">
      <c r="A634" s="15"/>
      <c r="B634" s="42"/>
      <c r="C634" s="16"/>
      <c r="F634" s="17"/>
      <c r="L634" s="46"/>
      <c r="M634" s="46"/>
      <c r="N634" s="46"/>
      <c r="O634" s="46"/>
      <c r="P634" s="17"/>
      <c r="Q634" s="17"/>
      <c r="R634" s="17"/>
      <c r="S634" s="17"/>
      <c r="T634" s="17"/>
      <c r="U634" s="17"/>
      <c r="V634" s="17"/>
      <c r="W634" s="17"/>
    </row>
    <row r="635" spans="1:23" ht="15" hidden="1" customHeight="1">
      <c r="A635" s="15"/>
      <c r="B635" s="42"/>
      <c r="C635" s="16"/>
      <c r="F635" s="17"/>
      <c r="L635" s="46"/>
      <c r="M635" s="46"/>
      <c r="N635" s="46"/>
      <c r="O635" s="46"/>
      <c r="P635" s="17"/>
      <c r="Q635" s="17"/>
      <c r="R635" s="17"/>
      <c r="S635" s="17"/>
      <c r="T635" s="17"/>
      <c r="U635" s="17"/>
      <c r="V635" s="17"/>
      <c r="W635" s="17"/>
    </row>
    <row r="636" spans="1:23" ht="15" hidden="1" customHeight="1">
      <c r="A636" s="15"/>
      <c r="B636" s="42"/>
      <c r="C636" s="16"/>
      <c r="F636" s="17"/>
      <c r="L636" s="46"/>
      <c r="M636" s="46"/>
      <c r="N636" s="46"/>
      <c r="O636" s="46"/>
      <c r="P636" s="17"/>
      <c r="Q636" s="17"/>
      <c r="R636" s="17"/>
      <c r="S636" s="17"/>
      <c r="T636" s="17"/>
      <c r="U636" s="17"/>
      <c r="V636" s="17"/>
      <c r="W636" s="17"/>
    </row>
    <row r="637" spans="1:23" ht="15" hidden="1" customHeight="1">
      <c r="A637" s="15"/>
      <c r="B637" s="42"/>
      <c r="C637" s="16"/>
      <c r="F637" s="17"/>
      <c r="L637" s="46"/>
      <c r="M637" s="46"/>
      <c r="N637" s="46"/>
      <c r="O637" s="46"/>
      <c r="P637" s="17"/>
      <c r="Q637" s="17"/>
      <c r="R637" s="17"/>
      <c r="S637" s="17"/>
      <c r="T637" s="17"/>
      <c r="U637" s="17"/>
      <c r="V637" s="17"/>
      <c r="W637" s="17"/>
    </row>
    <row r="638" spans="1:23" ht="15" hidden="1" customHeight="1">
      <c r="A638" s="15"/>
      <c r="B638" s="42"/>
      <c r="C638" s="16"/>
      <c r="F638" s="17"/>
      <c r="L638" s="46"/>
      <c r="M638" s="46"/>
      <c r="N638" s="46"/>
      <c r="O638" s="46"/>
      <c r="P638" s="17"/>
      <c r="Q638" s="17"/>
      <c r="R638" s="17"/>
      <c r="S638" s="17"/>
      <c r="T638" s="17"/>
      <c r="U638" s="17"/>
      <c r="V638" s="17"/>
      <c r="W638" s="17"/>
    </row>
    <row r="639" spans="1:23" ht="15" hidden="1" customHeight="1">
      <c r="A639" s="15"/>
      <c r="B639" s="42"/>
      <c r="C639" s="16"/>
      <c r="F639" s="17"/>
      <c r="L639" s="46"/>
      <c r="M639" s="46"/>
      <c r="N639" s="46"/>
      <c r="O639" s="46"/>
      <c r="P639" s="17"/>
      <c r="Q639" s="17"/>
      <c r="R639" s="17"/>
      <c r="S639" s="17"/>
      <c r="T639" s="17"/>
      <c r="U639" s="17"/>
      <c r="V639" s="17"/>
      <c r="W639" s="17"/>
    </row>
    <row r="640" spans="1:23" ht="15" hidden="1" customHeight="1">
      <c r="A640" s="15"/>
      <c r="B640" s="42"/>
      <c r="C640" s="16"/>
      <c r="F640" s="17"/>
      <c r="L640" s="46"/>
      <c r="M640" s="46"/>
      <c r="N640" s="46"/>
      <c r="O640" s="46"/>
      <c r="P640" s="17"/>
      <c r="Q640" s="17"/>
      <c r="R640" s="17"/>
      <c r="S640" s="17"/>
      <c r="T640" s="17"/>
      <c r="U640" s="17"/>
      <c r="V640" s="17"/>
      <c r="W640" s="17"/>
    </row>
    <row r="641" spans="1:23" ht="15" hidden="1" customHeight="1">
      <c r="A641" s="15"/>
      <c r="B641" s="42"/>
      <c r="C641" s="16"/>
      <c r="F641" s="17"/>
      <c r="L641" s="46"/>
      <c r="M641" s="46"/>
      <c r="N641" s="46"/>
      <c r="O641" s="46"/>
      <c r="P641" s="17"/>
      <c r="Q641" s="17"/>
      <c r="R641" s="17"/>
      <c r="S641" s="17"/>
      <c r="T641" s="17"/>
      <c r="U641" s="17"/>
      <c r="V641" s="17"/>
      <c r="W641" s="17"/>
    </row>
    <row r="642" spans="1:23" ht="15" hidden="1" customHeight="1">
      <c r="A642" s="15"/>
      <c r="B642" s="42"/>
      <c r="C642" s="16"/>
      <c r="F642" s="17"/>
      <c r="L642" s="46"/>
      <c r="M642" s="46"/>
      <c r="N642" s="46"/>
      <c r="O642" s="46"/>
      <c r="P642" s="17"/>
      <c r="Q642" s="17"/>
      <c r="R642" s="17"/>
      <c r="S642" s="17"/>
      <c r="T642" s="17"/>
      <c r="U642" s="17"/>
      <c r="V642" s="17"/>
      <c r="W642" s="17"/>
    </row>
    <row r="643" spans="1:23" ht="15" hidden="1" customHeight="1">
      <c r="A643" s="15"/>
      <c r="B643" s="42"/>
      <c r="C643" s="16"/>
      <c r="F643" s="17"/>
      <c r="L643" s="46"/>
      <c r="M643" s="46"/>
      <c r="N643" s="46"/>
      <c r="O643" s="46"/>
      <c r="P643" s="17"/>
      <c r="Q643" s="17"/>
      <c r="R643" s="17"/>
      <c r="S643" s="17"/>
      <c r="T643" s="17"/>
      <c r="U643" s="17"/>
      <c r="V643" s="17"/>
      <c r="W643" s="17"/>
    </row>
    <row r="644" spans="1:23" ht="15" hidden="1" customHeight="1">
      <c r="A644" s="15"/>
      <c r="B644" s="42"/>
      <c r="C644" s="16"/>
      <c r="F644" s="17"/>
      <c r="L644" s="46"/>
      <c r="M644" s="46"/>
      <c r="N644" s="46"/>
      <c r="O644" s="46"/>
      <c r="P644" s="17"/>
      <c r="Q644" s="17"/>
      <c r="R644" s="17"/>
      <c r="S644" s="17"/>
      <c r="T644" s="17"/>
      <c r="U644" s="17"/>
      <c r="V644" s="17"/>
      <c r="W644" s="17"/>
    </row>
    <row r="645" spans="1:23" ht="15" hidden="1" customHeight="1">
      <c r="A645" s="15"/>
      <c r="B645" s="42"/>
      <c r="C645" s="16"/>
      <c r="F645" s="17"/>
      <c r="L645" s="46"/>
      <c r="M645" s="46"/>
      <c r="N645" s="46"/>
      <c r="O645" s="46"/>
      <c r="P645" s="17"/>
      <c r="Q645" s="17"/>
      <c r="R645" s="17"/>
      <c r="S645" s="17"/>
      <c r="T645" s="17"/>
      <c r="U645" s="17"/>
      <c r="V645" s="17"/>
      <c r="W645" s="17"/>
    </row>
    <row r="646" spans="1:23" ht="15" hidden="1" customHeight="1">
      <c r="A646" s="15"/>
      <c r="B646" s="42"/>
      <c r="C646" s="16"/>
      <c r="F646" s="17"/>
      <c r="L646" s="46"/>
      <c r="M646" s="46"/>
      <c r="N646" s="46"/>
      <c r="O646" s="46"/>
      <c r="P646" s="17"/>
      <c r="Q646" s="17"/>
      <c r="R646" s="17"/>
      <c r="S646" s="17"/>
      <c r="T646" s="17"/>
      <c r="U646" s="17"/>
      <c r="V646" s="17"/>
      <c r="W646" s="17"/>
    </row>
    <row r="647" spans="1:23" ht="15" hidden="1" customHeight="1">
      <c r="A647" s="15"/>
      <c r="B647" s="42"/>
      <c r="C647" s="16"/>
      <c r="F647" s="17"/>
      <c r="L647" s="46"/>
      <c r="M647" s="46"/>
      <c r="N647" s="46"/>
      <c r="O647" s="46"/>
      <c r="P647" s="17"/>
      <c r="Q647" s="17"/>
      <c r="R647" s="17"/>
      <c r="S647" s="17"/>
      <c r="T647" s="17"/>
      <c r="U647" s="17"/>
      <c r="V647" s="17"/>
      <c r="W647" s="17"/>
    </row>
    <row r="648" spans="1:23" ht="15" hidden="1" customHeight="1">
      <c r="A648" s="15"/>
      <c r="B648" s="42"/>
      <c r="C648" s="16"/>
      <c r="F648" s="17"/>
      <c r="L648" s="46"/>
      <c r="M648" s="46"/>
      <c r="N648" s="46"/>
      <c r="O648" s="46"/>
      <c r="P648" s="17"/>
      <c r="Q648" s="17"/>
      <c r="R648" s="17"/>
      <c r="S648" s="17"/>
      <c r="T648" s="17"/>
      <c r="U648" s="17"/>
      <c r="V648" s="17"/>
      <c r="W648" s="17"/>
    </row>
    <row r="649" spans="1:23" ht="15" hidden="1" customHeight="1">
      <c r="A649" s="15"/>
      <c r="B649" s="42"/>
      <c r="C649" s="16"/>
      <c r="F649" s="17"/>
      <c r="L649" s="46"/>
      <c r="M649" s="46"/>
      <c r="N649" s="46"/>
      <c r="O649" s="46"/>
      <c r="P649" s="17"/>
      <c r="Q649" s="17"/>
      <c r="R649" s="17"/>
      <c r="S649" s="17"/>
      <c r="T649" s="17"/>
      <c r="U649" s="17"/>
      <c r="V649" s="17"/>
      <c r="W649" s="17"/>
    </row>
    <row r="650" spans="1:23" ht="15" hidden="1" customHeight="1">
      <c r="A650" s="15"/>
      <c r="B650" s="42"/>
      <c r="C650" s="16"/>
      <c r="F650" s="17"/>
      <c r="L650" s="46"/>
      <c r="M650" s="46"/>
      <c r="N650" s="46"/>
      <c r="O650" s="46"/>
      <c r="P650" s="17"/>
      <c r="Q650" s="17"/>
      <c r="R650" s="17"/>
      <c r="S650" s="17"/>
      <c r="T650" s="17"/>
      <c r="U650" s="17"/>
      <c r="V650" s="17"/>
      <c r="W650" s="17"/>
    </row>
    <row r="651" spans="1:23" ht="15" hidden="1" customHeight="1">
      <c r="A651" s="15"/>
      <c r="B651" s="42"/>
      <c r="C651" s="16"/>
      <c r="F651" s="17"/>
      <c r="L651" s="46"/>
      <c r="M651" s="46"/>
      <c r="N651" s="46"/>
      <c r="O651" s="46"/>
      <c r="P651" s="17"/>
      <c r="Q651" s="17"/>
      <c r="R651" s="17"/>
      <c r="S651" s="17"/>
      <c r="T651" s="17"/>
      <c r="U651" s="17"/>
      <c r="V651" s="17"/>
      <c r="W651" s="17"/>
    </row>
    <row r="652" spans="1:23" ht="15" hidden="1" customHeight="1">
      <c r="A652" s="15"/>
      <c r="B652" s="42"/>
      <c r="C652" s="16"/>
      <c r="F652" s="17"/>
      <c r="L652" s="46"/>
      <c r="M652" s="46"/>
      <c r="N652" s="46"/>
      <c r="O652" s="46"/>
      <c r="P652" s="17"/>
      <c r="Q652" s="17"/>
      <c r="R652" s="17"/>
      <c r="S652" s="17"/>
      <c r="T652" s="17"/>
      <c r="U652" s="17"/>
      <c r="V652" s="17"/>
      <c r="W652" s="17"/>
    </row>
    <row r="653" spans="1:23" ht="15" hidden="1" customHeight="1">
      <c r="A653" s="15"/>
      <c r="B653" s="42"/>
      <c r="C653" s="16"/>
      <c r="F653" s="17"/>
      <c r="L653" s="46"/>
      <c r="M653" s="46"/>
      <c r="N653" s="46"/>
      <c r="O653" s="46"/>
      <c r="P653" s="17"/>
      <c r="Q653" s="17"/>
      <c r="R653" s="17"/>
      <c r="S653" s="17"/>
      <c r="T653" s="17"/>
      <c r="U653" s="17"/>
      <c r="V653" s="17"/>
      <c r="W653" s="17"/>
    </row>
    <row r="654" spans="1:23" ht="15" hidden="1" customHeight="1">
      <c r="A654" s="15"/>
      <c r="B654" s="42"/>
      <c r="C654" s="16"/>
      <c r="F654" s="17"/>
      <c r="L654" s="46"/>
      <c r="M654" s="46"/>
      <c r="N654" s="46"/>
      <c r="O654" s="46"/>
      <c r="P654" s="17"/>
      <c r="Q654" s="17"/>
      <c r="R654" s="17"/>
      <c r="S654" s="17"/>
      <c r="T654" s="17"/>
      <c r="U654" s="17"/>
      <c r="V654" s="17"/>
      <c r="W654" s="17"/>
    </row>
    <row r="655" spans="1:23" ht="15" hidden="1" customHeight="1">
      <c r="A655" s="15"/>
      <c r="B655" s="42"/>
      <c r="C655" s="16"/>
      <c r="F655" s="17"/>
      <c r="L655" s="46"/>
      <c r="M655" s="46"/>
      <c r="N655" s="46"/>
      <c r="O655" s="46"/>
      <c r="P655" s="17"/>
      <c r="Q655" s="17"/>
      <c r="R655" s="17"/>
      <c r="S655" s="17"/>
      <c r="T655" s="17"/>
      <c r="U655" s="17"/>
      <c r="V655" s="17"/>
      <c r="W655" s="17"/>
    </row>
    <row r="656" spans="1:23" ht="15" hidden="1" customHeight="1">
      <c r="A656" s="15"/>
      <c r="B656" s="42"/>
      <c r="C656" s="16"/>
      <c r="F656" s="17"/>
      <c r="L656" s="46"/>
      <c r="M656" s="46"/>
      <c r="N656" s="46"/>
      <c r="O656" s="46"/>
      <c r="P656" s="17"/>
      <c r="Q656" s="17"/>
      <c r="R656" s="17"/>
      <c r="S656" s="17"/>
      <c r="T656" s="17"/>
      <c r="U656" s="17"/>
      <c r="V656" s="17"/>
      <c r="W656" s="17"/>
    </row>
    <row r="657" spans="1:23" ht="15" hidden="1" customHeight="1">
      <c r="A657" s="15"/>
      <c r="B657" s="42"/>
      <c r="C657" s="16"/>
      <c r="F657" s="17"/>
      <c r="L657" s="46"/>
      <c r="M657" s="46"/>
      <c r="N657" s="46"/>
      <c r="O657" s="46"/>
      <c r="P657" s="17"/>
      <c r="Q657" s="17"/>
      <c r="R657" s="17"/>
      <c r="S657" s="17"/>
      <c r="T657" s="17"/>
      <c r="U657" s="17"/>
      <c r="V657" s="17"/>
      <c r="W657" s="17"/>
    </row>
    <row r="658" spans="1:23" ht="15" hidden="1" customHeight="1">
      <c r="A658" s="15"/>
      <c r="B658" s="42"/>
      <c r="C658" s="16"/>
      <c r="F658" s="17"/>
      <c r="L658" s="46"/>
      <c r="M658" s="46"/>
      <c r="N658" s="46"/>
      <c r="O658" s="46"/>
      <c r="P658" s="17"/>
      <c r="Q658" s="17"/>
      <c r="R658" s="17"/>
      <c r="S658" s="17"/>
      <c r="T658" s="17"/>
      <c r="U658" s="17"/>
      <c r="V658" s="17"/>
      <c r="W658" s="17"/>
    </row>
    <row r="659" spans="1:23" ht="15" hidden="1" customHeight="1">
      <c r="A659" s="15"/>
      <c r="B659" s="42"/>
      <c r="C659" s="16"/>
      <c r="F659" s="17"/>
      <c r="L659" s="46"/>
      <c r="M659" s="46"/>
      <c r="N659" s="46"/>
      <c r="O659" s="46"/>
      <c r="P659" s="17"/>
      <c r="Q659" s="17"/>
      <c r="R659" s="17"/>
      <c r="S659" s="17"/>
      <c r="T659" s="17"/>
      <c r="U659" s="17"/>
      <c r="V659" s="17"/>
      <c r="W659" s="17"/>
    </row>
    <row r="660" spans="1:23" ht="15" hidden="1" customHeight="1">
      <c r="A660" s="15"/>
      <c r="B660" s="42"/>
      <c r="C660" s="16"/>
      <c r="F660" s="17"/>
      <c r="L660" s="46"/>
      <c r="M660" s="46"/>
      <c r="N660" s="46"/>
      <c r="O660" s="46"/>
      <c r="P660" s="17"/>
      <c r="Q660" s="17"/>
      <c r="R660" s="17"/>
      <c r="S660" s="17"/>
      <c r="T660" s="17"/>
      <c r="U660" s="17"/>
      <c r="V660" s="17"/>
      <c r="W660" s="17"/>
    </row>
    <row r="661" spans="1:23" ht="15" hidden="1" customHeight="1">
      <c r="A661" s="15"/>
      <c r="B661" s="42"/>
      <c r="C661" s="16"/>
      <c r="F661" s="17"/>
      <c r="L661" s="46"/>
      <c r="M661" s="46"/>
      <c r="N661" s="46"/>
      <c r="O661" s="46"/>
      <c r="P661" s="17"/>
      <c r="Q661" s="17"/>
      <c r="R661" s="17"/>
      <c r="S661" s="17"/>
      <c r="T661" s="17"/>
      <c r="U661" s="17"/>
      <c r="V661" s="17"/>
      <c r="W661" s="17"/>
    </row>
    <row r="662" spans="1:23" ht="15" hidden="1" customHeight="1">
      <c r="A662" s="15"/>
      <c r="B662" s="42"/>
      <c r="C662" s="16"/>
      <c r="F662" s="17"/>
      <c r="L662" s="46"/>
      <c r="M662" s="46"/>
      <c r="N662" s="46"/>
      <c r="O662" s="46"/>
      <c r="P662" s="17"/>
      <c r="Q662" s="17"/>
      <c r="R662" s="17"/>
      <c r="S662" s="17"/>
      <c r="T662" s="17"/>
      <c r="U662" s="17"/>
      <c r="V662" s="17"/>
      <c r="W662" s="17"/>
    </row>
    <row r="663" spans="1:23" ht="15" hidden="1" customHeight="1">
      <c r="A663" s="15"/>
      <c r="B663" s="42"/>
      <c r="C663" s="16"/>
      <c r="F663" s="17"/>
      <c r="L663" s="46"/>
      <c r="M663" s="46"/>
      <c r="N663" s="46"/>
      <c r="O663" s="46"/>
      <c r="P663" s="17"/>
      <c r="Q663" s="17"/>
      <c r="R663" s="17"/>
      <c r="S663" s="17"/>
      <c r="T663" s="17"/>
      <c r="U663" s="17"/>
      <c r="V663" s="17"/>
      <c r="W663" s="17"/>
    </row>
    <row r="664" spans="1:23" ht="15" hidden="1" customHeight="1">
      <c r="A664" s="15"/>
      <c r="B664" s="42"/>
      <c r="C664" s="16"/>
      <c r="F664" s="17"/>
      <c r="L664" s="46"/>
      <c r="M664" s="46"/>
      <c r="N664" s="46"/>
      <c r="O664" s="46"/>
      <c r="P664" s="17"/>
      <c r="Q664" s="17"/>
      <c r="R664" s="17"/>
      <c r="S664" s="17"/>
      <c r="T664" s="17"/>
      <c r="U664" s="17"/>
      <c r="V664" s="17"/>
      <c r="W664" s="17"/>
    </row>
    <row r="665" spans="1:23" ht="15" hidden="1" customHeight="1">
      <c r="A665" s="15"/>
      <c r="B665" s="42"/>
      <c r="C665" s="16"/>
      <c r="F665" s="17"/>
      <c r="L665" s="46"/>
      <c r="M665" s="46"/>
      <c r="N665" s="46"/>
      <c r="O665" s="46"/>
      <c r="P665" s="17"/>
      <c r="Q665" s="17"/>
      <c r="R665" s="17"/>
      <c r="S665" s="17"/>
      <c r="T665" s="17"/>
      <c r="U665" s="17"/>
      <c r="V665" s="17"/>
      <c r="W665" s="17"/>
    </row>
    <row r="666" spans="1:23" ht="15" hidden="1" customHeight="1">
      <c r="A666" s="15"/>
      <c r="B666" s="42"/>
      <c r="C666" s="16"/>
      <c r="F666" s="17"/>
      <c r="L666" s="46"/>
      <c r="M666" s="46"/>
      <c r="N666" s="46"/>
      <c r="O666" s="46"/>
      <c r="P666" s="17"/>
      <c r="Q666" s="17"/>
      <c r="R666" s="17"/>
      <c r="S666" s="17"/>
      <c r="T666" s="17"/>
      <c r="U666" s="17"/>
      <c r="V666" s="17"/>
      <c r="W666" s="17"/>
    </row>
    <row r="667" spans="1:23" ht="15" hidden="1" customHeight="1">
      <c r="A667" s="15"/>
      <c r="B667" s="42"/>
      <c r="C667" s="16"/>
      <c r="F667" s="17"/>
      <c r="L667" s="46"/>
      <c r="M667" s="46"/>
      <c r="N667" s="46"/>
      <c r="O667" s="46"/>
      <c r="P667" s="17"/>
      <c r="Q667" s="17"/>
      <c r="R667" s="17"/>
      <c r="S667" s="17"/>
      <c r="T667" s="17"/>
      <c r="U667" s="17"/>
      <c r="V667" s="17"/>
      <c r="W667" s="17"/>
    </row>
    <row r="668" spans="1:23" ht="15" hidden="1" customHeight="1">
      <c r="A668" s="15"/>
      <c r="B668" s="42"/>
      <c r="C668" s="16"/>
      <c r="F668" s="17"/>
      <c r="L668" s="46"/>
      <c r="M668" s="46"/>
      <c r="N668" s="46"/>
      <c r="O668" s="46"/>
      <c r="P668" s="17"/>
      <c r="Q668" s="17"/>
      <c r="R668" s="17"/>
      <c r="S668" s="17"/>
      <c r="T668" s="17"/>
      <c r="U668" s="17"/>
      <c r="V668" s="17"/>
      <c r="W668" s="17"/>
    </row>
    <row r="669" spans="1:23" ht="15" hidden="1" customHeight="1">
      <c r="A669" s="15"/>
      <c r="B669" s="42"/>
      <c r="C669" s="16"/>
      <c r="F669" s="17"/>
      <c r="L669" s="46"/>
      <c r="M669" s="46"/>
      <c r="N669" s="46"/>
      <c r="O669" s="46"/>
      <c r="P669" s="17"/>
      <c r="Q669" s="17"/>
      <c r="R669" s="17"/>
      <c r="S669" s="17"/>
      <c r="T669" s="17"/>
      <c r="U669" s="17"/>
      <c r="V669" s="17"/>
      <c r="W669" s="17"/>
    </row>
    <row r="670" spans="1:23" ht="15" hidden="1" customHeight="1">
      <c r="A670" s="15"/>
      <c r="B670" s="42"/>
      <c r="C670" s="16"/>
      <c r="F670" s="17"/>
      <c r="L670" s="46"/>
      <c r="M670" s="46"/>
      <c r="N670" s="46"/>
      <c r="O670" s="46"/>
      <c r="P670" s="17"/>
      <c r="Q670" s="17"/>
      <c r="R670" s="17"/>
      <c r="S670" s="17"/>
      <c r="T670" s="17"/>
      <c r="U670" s="17"/>
      <c r="V670" s="17"/>
      <c r="W670" s="17"/>
    </row>
    <row r="671" spans="1:23" ht="15" hidden="1" customHeight="1">
      <c r="A671" s="15"/>
      <c r="B671" s="42"/>
      <c r="C671" s="16"/>
      <c r="F671" s="17"/>
      <c r="L671" s="46"/>
      <c r="M671" s="46"/>
      <c r="N671" s="46"/>
      <c r="O671" s="46"/>
      <c r="P671" s="17"/>
      <c r="Q671" s="17"/>
      <c r="R671" s="17"/>
      <c r="S671" s="17"/>
      <c r="T671" s="17"/>
      <c r="U671" s="17"/>
      <c r="V671" s="17"/>
      <c r="W671" s="17"/>
    </row>
    <row r="672" spans="1:23" ht="15" hidden="1" customHeight="1">
      <c r="A672" s="15"/>
      <c r="B672" s="42"/>
      <c r="C672" s="16"/>
      <c r="F672" s="17"/>
      <c r="L672" s="46"/>
      <c r="M672" s="46"/>
      <c r="N672" s="46"/>
      <c r="O672" s="46"/>
      <c r="P672" s="17"/>
      <c r="Q672" s="17"/>
      <c r="R672" s="17"/>
      <c r="S672" s="17"/>
      <c r="T672" s="17"/>
      <c r="U672" s="17"/>
      <c r="V672" s="17"/>
      <c r="W672" s="17"/>
    </row>
    <row r="673" spans="1:23" ht="15" hidden="1" customHeight="1">
      <c r="A673" s="15"/>
      <c r="B673" s="42"/>
      <c r="C673" s="16"/>
      <c r="F673" s="17"/>
      <c r="L673" s="46"/>
      <c r="M673" s="46"/>
      <c r="N673" s="46"/>
      <c r="O673" s="46"/>
      <c r="P673" s="17"/>
      <c r="Q673" s="17"/>
      <c r="R673" s="17"/>
      <c r="S673" s="17"/>
      <c r="T673" s="17"/>
      <c r="U673" s="17"/>
      <c r="V673" s="17"/>
      <c r="W673" s="17"/>
    </row>
    <row r="674" spans="1:23" ht="15" hidden="1" customHeight="1">
      <c r="A674" s="15"/>
      <c r="B674" s="42"/>
      <c r="C674" s="16"/>
      <c r="F674" s="17"/>
      <c r="L674" s="46"/>
      <c r="M674" s="46"/>
      <c r="N674" s="46"/>
      <c r="O674" s="46"/>
      <c r="P674" s="17"/>
      <c r="Q674" s="17"/>
      <c r="R674" s="17"/>
      <c r="S674" s="17"/>
      <c r="T674" s="17"/>
      <c r="U674" s="17"/>
      <c r="V674" s="17"/>
      <c r="W674" s="17"/>
    </row>
    <row r="675" spans="1:23" ht="15" hidden="1" customHeight="1">
      <c r="A675" s="15"/>
      <c r="B675" s="42"/>
      <c r="C675" s="16"/>
      <c r="F675" s="17"/>
      <c r="L675" s="46"/>
      <c r="M675" s="46"/>
      <c r="N675" s="46"/>
      <c r="O675" s="46"/>
      <c r="P675" s="17"/>
      <c r="Q675" s="17"/>
      <c r="R675" s="17"/>
      <c r="S675" s="17"/>
      <c r="T675" s="17"/>
      <c r="U675" s="17"/>
      <c r="V675" s="17"/>
      <c r="W675" s="17"/>
    </row>
    <row r="676" spans="1:23" ht="15" hidden="1" customHeight="1">
      <c r="A676" s="15"/>
      <c r="B676" s="42"/>
      <c r="C676" s="16"/>
      <c r="F676" s="17"/>
      <c r="L676" s="46"/>
      <c r="M676" s="46"/>
      <c r="N676" s="46"/>
      <c r="O676" s="46"/>
      <c r="P676" s="17"/>
      <c r="Q676" s="17"/>
      <c r="R676" s="17"/>
      <c r="S676" s="17"/>
      <c r="T676" s="17"/>
      <c r="U676" s="17"/>
      <c r="V676" s="17"/>
      <c r="W676" s="17"/>
    </row>
    <row r="677" spans="1:23" ht="15" hidden="1" customHeight="1">
      <c r="A677" s="15"/>
      <c r="B677" s="42"/>
      <c r="C677" s="16"/>
      <c r="F677" s="17"/>
      <c r="L677" s="46"/>
      <c r="M677" s="46"/>
      <c r="N677" s="46"/>
      <c r="O677" s="46"/>
      <c r="P677" s="17"/>
      <c r="Q677" s="17"/>
      <c r="R677" s="17"/>
      <c r="S677" s="17"/>
      <c r="T677" s="17"/>
      <c r="U677" s="17"/>
      <c r="V677" s="17"/>
      <c r="W677" s="17"/>
    </row>
    <row r="678" spans="1:23" ht="15" hidden="1" customHeight="1">
      <c r="A678" s="15"/>
      <c r="B678" s="42"/>
      <c r="C678" s="16"/>
      <c r="F678" s="17"/>
      <c r="L678" s="46"/>
      <c r="M678" s="46"/>
      <c r="N678" s="46"/>
      <c r="O678" s="46"/>
      <c r="P678" s="17"/>
      <c r="Q678" s="17"/>
      <c r="R678" s="17"/>
      <c r="S678" s="17"/>
      <c r="T678" s="17"/>
      <c r="U678" s="17"/>
      <c r="V678" s="17"/>
      <c r="W678" s="17"/>
    </row>
    <row r="679" spans="1:23" ht="15" hidden="1" customHeight="1">
      <c r="A679" s="15"/>
      <c r="B679" s="42"/>
      <c r="C679" s="16"/>
      <c r="F679" s="17"/>
      <c r="L679" s="46"/>
      <c r="M679" s="46"/>
      <c r="N679" s="46"/>
      <c r="O679" s="46"/>
      <c r="P679" s="17"/>
      <c r="Q679" s="17"/>
      <c r="R679" s="17"/>
      <c r="S679" s="17"/>
      <c r="T679" s="17"/>
      <c r="U679" s="17"/>
      <c r="V679" s="17"/>
      <c r="W679" s="17"/>
    </row>
    <row r="680" spans="1:23" ht="15" hidden="1" customHeight="1">
      <c r="A680" s="15"/>
      <c r="B680" s="42"/>
      <c r="C680" s="16"/>
      <c r="F680" s="17"/>
      <c r="L680" s="46"/>
      <c r="M680" s="46"/>
      <c r="N680" s="46"/>
      <c r="O680" s="46"/>
      <c r="P680" s="17"/>
      <c r="Q680" s="17"/>
      <c r="R680" s="17"/>
      <c r="S680" s="17"/>
      <c r="T680" s="17"/>
      <c r="U680" s="17"/>
      <c r="V680" s="17"/>
      <c r="W680" s="17"/>
    </row>
    <row r="681" spans="1:23" ht="15" hidden="1" customHeight="1">
      <c r="A681" s="15"/>
      <c r="B681" s="42"/>
      <c r="C681" s="16"/>
      <c r="F681" s="17"/>
      <c r="L681" s="46"/>
      <c r="M681" s="46"/>
      <c r="N681" s="46"/>
      <c r="O681" s="46"/>
      <c r="P681" s="17"/>
      <c r="Q681" s="17"/>
      <c r="R681" s="17"/>
      <c r="S681" s="17"/>
      <c r="T681" s="17"/>
      <c r="U681" s="17"/>
      <c r="V681" s="17"/>
      <c r="W681" s="17"/>
    </row>
    <row r="682" spans="1:23" ht="15" hidden="1" customHeight="1">
      <c r="A682" s="15"/>
      <c r="B682" s="42"/>
      <c r="C682" s="16"/>
      <c r="F682" s="17"/>
      <c r="L682" s="46"/>
      <c r="M682" s="46"/>
      <c r="N682" s="46"/>
      <c r="O682" s="46"/>
      <c r="P682" s="17"/>
      <c r="Q682" s="17"/>
      <c r="R682" s="17"/>
      <c r="S682" s="17"/>
      <c r="T682" s="17"/>
      <c r="U682" s="17"/>
      <c r="V682" s="17"/>
      <c r="W682" s="17"/>
    </row>
    <row r="683" spans="1:23" ht="15" hidden="1" customHeight="1">
      <c r="A683" s="15"/>
      <c r="B683" s="42"/>
      <c r="C683" s="16"/>
      <c r="F683" s="17"/>
      <c r="L683" s="46"/>
      <c r="M683" s="46"/>
      <c r="N683" s="46"/>
      <c r="O683" s="46"/>
      <c r="P683" s="17"/>
      <c r="Q683" s="17"/>
      <c r="R683" s="17"/>
      <c r="S683" s="17"/>
      <c r="T683" s="17"/>
      <c r="U683" s="17"/>
      <c r="V683" s="17"/>
      <c r="W683" s="17"/>
    </row>
    <row r="684" spans="1:23" ht="15" hidden="1" customHeight="1">
      <c r="A684" s="15"/>
      <c r="B684" s="42"/>
      <c r="C684" s="16"/>
      <c r="F684" s="17"/>
      <c r="L684" s="46"/>
      <c r="M684" s="46"/>
      <c r="N684" s="46"/>
      <c r="O684" s="46"/>
      <c r="P684" s="17"/>
      <c r="Q684" s="17"/>
      <c r="R684" s="17"/>
      <c r="S684" s="17"/>
      <c r="T684" s="17"/>
      <c r="U684" s="17"/>
      <c r="V684" s="17"/>
      <c r="W684" s="17"/>
    </row>
    <row r="685" spans="1:23" ht="15" hidden="1" customHeight="1">
      <c r="A685" s="15"/>
      <c r="B685" s="42"/>
      <c r="C685" s="16"/>
      <c r="F685" s="17"/>
      <c r="L685" s="46"/>
      <c r="M685" s="46"/>
      <c r="N685" s="46"/>
      <c r="O685" s="46"/>
      <c r="P685" s="17"/>
      <c r="Q685" s="17"/>
      <c r="R685" s="17"/>
      <c r="S685" s="17"/>
      <c r="T685" s="17"/>
      <c r="U685" s="17"/>
      <c r="V685" s="17"/>
      <c r="W685" s="17"/>
    </row>
    <row r="686" spans="1:23" ht="15" hidden="1" customHeight="1">
      <c r="A686" s="15"/>
      <c r="B686" s="42"/>
      <c r="C686" s="16"/>
      <c r="F686" s="17"/>
      <c r="L686" s="46"/>
      <c r="M686" s="46"/>
      <c r="N686" s="46"/>
      <c r="O686" s="46"/>
      <c r="P686" s="17"/>
      <c r="Q686" s="17"/>
      <c r="R686" s="17"/>
      <c r="S686" s="17"/>
      <c r="T686" s="17"/>
      <c r="U686" s="17"/>
      <c r="V686" s="17"/>
      <c r="W686" s="17"/>
    </row>
    <row r="687" spans="1:23" ht="15" hidden="1" customHeight="1">
      <c r="A687" s="15"/>
      <c r="B687" s="42"/>
      <c r="C687" s="16"/>
      <c r="F687" s="17"/>
      <c r="L687" s="46"/>
      <c r="M687" s="46"/>
      <c r="N687" s="46"/>
      <c r="O687" s="46"/>
      <c r="P687" s="17"/>
      <c r="Q687" s="17"/>
      <c r="R687" s="17"/>
      <c r="S687" s="17"/>
      <c r="T687" s="17"/>
      <c r="U687" s="17"/>
      <c r="V687" s="17"/>
      <c r="W687" s="17"/>
    </row>
    <row r="688" spans="1:23" ht="15" hidden="1" customHeight="1">
      <c r="A688" s="15"/>
      <c r="B688" s="42"/>
      <c r="C688" s="16"/>
      <c r="F688" s="17"/>
      <c r="L688" s="46"/>
      <c r="M688" s="46"/>
      <c r="N688" s="46"/>
      <c r="O688" s="46"/>
      <c r="P688" s="17"/>
      <c r="Q688" s="17"/>
      <c r="R688" s="17"/>
      <c r="S688" s="17"/>
      <c r="T688" s="17"/>
      <c r="U688" s="17"/>
      <c r="V688" s="17"/>
      <c r="W688" s="17"/>
    </row>
    <row r="689" spans="1:23" ht="15" hidden="1" customHeight="1">
      <c r="A689" s="15"/>
      <c r="B689" s="42"/>
      <c r="C689" s="16"/>
      <c r="F689" s="17"/>
      <c r="L689" s="46"/>
      <c r="M689" s="46"/>
      <c r="N689" s="46"/>
      <c r="O689" s="46"/>
      <c r="P689" s="17"/>
      <c r="Q689" s="17"/>
      <c r="R689" s="17"/>
      <c r="S689" s="17"/>
      <c r="T689" s="17"/>
      <c r="U689" s="17"/>
      <c r="V689" s="17"/>
      <c r="W689" s="17"/>
    </row>
    <row r="690" spans="1:23" ht="15" hidden="1" customHeight="1">
      <c r="A690" s="15"/>
      <c r="B690" s="42"/>
      <c r="C690" s="16"/>
      <c r="F690" s="17"/>
      <c r="L690" s="46"/>
      <c r="M690" s="46"/>
      <c r="N690" s="46"/>
      <c r="O690" s="46"/>
      <c r="P690" s="17"/>
      <c r="Q690" s="17"/>
      <c r="R690" s="17"/>
      <c r="S690" s="17"/>
      <c r="T690" s="17"/>
      <c r="U690" s="17"/>
      <c r="V690" s="17"/>
      <c r="W690" s="17"/>
    </row>
    <row r="691" spans="1:23" ht="15" hidden="1" customHeight="1">
      <c r="A691" s="15"/>
      <c r="B691" s="42"/>
      <c r="C691" s="16"/>
      <c r="F691" s="17"/>
      <c r="L691" s="46"/>
      <c r="M691" s="46"/>
      <c r="N691" s="46"/>
      <c r="O691" s="46"/>
      <c r="P691" s="17"/>
      <c r="Q691" s="17"/>
      <c r="R691" s="17"/>
      <c r="S691" s="17"/>
      <c r="T691" s="17"/>
      <c r="U691" s="17"/>
      <c r="V691" s="17"/>
      <c r="W691" s="17"/>
    </row>
    <row r="692" spans="1:23" ht="15" hidden="1" customHeight="1">
      <c r="A692" s="15"/>
      <c r="B692" s="42"/>
      <c r="C692" s="16"/>
      <c r="F692" s="17"/>
      <c r="L692" s="46"/>
      <c r="M692" s="46"/>
      <c r="N692" s="46"/>
      <c r="O692" s="46"/>
      <c r="P692" s="17"/>
      <c r="Q692" s="17"/>
      <c r="R692" s="17"/>
      <c r="S692" s="17"/>
      <c r="T692" s="17"/>
      <c r="U692" s="17"/>
      <c r="V692" s="17"/>
      <c r="W692" s="17"/>
    </row>
    <row r="693" spans="1:23" ht="15" hidden="1" customHeight="1">
      <c r="A693" s="15"/>
      <c r="B693" s="42"/>
      <c r="C693" s="16"/>
      <c r="F693" s="17"/>
      <c r="L693" s="46"/>
      <c r="M693" s="46"/>
      <c r="N693" s="46"/>
      <c r="O693" s="46"/>
      <c r="P693" s="17"/>
      <c r="Q693" s="17"/>
      <c r="R693" s="17"/>
      <c r="S693" s="17"/>
      <c r="T693" s="17"/>
      <c r="U693" s="17"/>
      <c r="V693" s="17"/>
      <c r="W693" s="17"/>
    </row>
    <row r="694" spans="1:23" ht="15" hidden="1" customHeight="1">
      <c r="A694" s="15"/>
      <c r="B694" s="42"/>
      <c r="C694" s="16"/>
      <c r="F694" s="17"/>
      <c r="L694" s="46"/>
      <c r="M694" s="46"/>
      <c r="N694" s="46"/>
      <c r="O694" s="46"/>
      <c r="P694" s="17"/>
      <c r="Q694" s="17"/>
      <c r="R694" s="17"/>
      <c r="S694" s="17"/>
      <c r="T694" s="17"/>
      <c r="U694" s="17"/>
      <c r="V694" s="17"/>
      <c r="W694" s="17"/>
    </row>
    <row r="695" spans="1:23" ht="15" hidden="1" customHeight="1">
      <c r="A695" s="15"/>
      <c r="B695" s="42"/>
      <c r="C695" s="16"/>
      <c r="F695" s="17"/>
      <c r="L695" s="46"/>
      <c r="M695" s="46"/>
      <c r="N695" s="46"/>
      <c r="O695" s="46"/>
      <c r="P695" s="17"/>
      <c r="Q695" s="17"/>
      <c r="R695" s="17"/>
      <c r="S695" s="17"/>
      <c r="T695" s="17"/>
      <c r="U695" s="17"/>
      <c r="V695" s="17"/>
      <c r="W695" s="17"/>
    </row>
    <row r="696" spans="1:23" ht="15" hidden="1" customHeight="1">
      <c r="A696" s="15"/>
      <c r="B696" s="42"/>
      <c r="C696" s="16"/>
      <c r="F696" s="17"/>
      <c r="L696" s="46"/>
      <c r="M696" s="46"/>
      <c r="N696" s="46"/>
      <c r="O696" s="46"/>
      <c r="P696" s="17"/>
      <c r="Q696" s="17"/>
      <c r="R696" s="17"/>
      <c r="S696" s="17"/>
      <c r="T696" s="17"/>
      <c r="U696" s="17"/>
      <c r="V696" s="17"/>
      <c r="W696" s="17"/>
    </row>
    <row r="697" spans="1:23" ht="15" hidden="1" customHeight="1">
      <c r="A697" s="15"/>
      <c r="B697" s="42"/>
      <c r="C697" s="16"/>
      <c r="F697" s="17"/>
      <c r="L697" s="46"/>
      <c r="M697" s="46"/>
      <c r="N697" s="46"/>
      <c r="O697" s="46"/>
      <c r="P697" s="17"/>
      <c r="Q697" s="17"/>
      <c r="R697" s="17"/>
      <c r="S697" s="17"/>
      <c r="T697" s="17"/>
      <c r="U697" s="17"/>
      <c r="V697" s="17"/>
      <c r="W697" s="17"/>
    </row>
    <row r="698" spans="1:23" ht="15" hidden="1" customHeight="1">
      <c r="A698" s="15"/>
      <c r="B698" s="42"/>
      <c r="C698" s="16"/>
      <c r="F698" s="17"/>
      <c r="L698" s="46"/>
      <c r="M698" s="46"/>
      <c r="N698" s="46"/>
      <c r="O698" s="46"/>
      <c r="P698" s="17"/>
      <c r="Q698" s="17"/>
      <c r="R698" s="17"/>
      <c r="S698" s="17"/>
      <c r="T698" s="17"/>
      <c r="U698" s="17"/>
      <c r="V698" s="17"/>
      <c r="W698" s="17"/>
    </row>
    <row r="699" spans="1:23" ht="15" hidden="1" customHeight="1">
      <c r="A699" s="15"/>
      <c r="B699" s="42"/>
      <c r="C699" s="16"/>
      <c r="F699" s="17"/>
      <c r="L699" s="46"/>
      <c r="M699" s="46"/>
      <c r="N699" s="46"/>
      <c r="O699" s="46"/>
      <c r="P699" s="17"/>
      <c r="Q699" s="17"/>
      <c r="R699" s="17"/>
      <c r="S699" s="17"/>
      <c r="T699" s="17"/>
      <c r="U699" s="17"/>
      <c r="V699" s="17"/>
      <c r="W699" s="17"/>
    </row>
    <row r="700" spans="1:23" ht="15" hidden="1" customHeight="1">
      <c r="A700" s="15"/>
      <c r="B700" s="42"/>
      <c r="C700" s="16"/>
      <c r="F700" s="17"/>
      <c r="L700" s="46"/>
      <c r="M700" s="46"/>
      <c r="N700" s="46"/>
      <c r="O700" s="46"/>
      <c r="P700" s="17"/>
      <c r="Q700" s="17"/>
      <c r="R700" s="17"/>
      <c r="S700" s="17"/>
      <c r="T700" s="17"/>
      <c r="U700" s="17"/>
      <c r="V700" s="17"/>
      <c r="W700" s="17"/>
    </row>
    <row r="701" spans="1:23" ht="15" hidden="1" customHeight="1">
      <c r="A701" s="15"/>
      <c r="B701" s="42"/>
      <c r="C701" s="16"/>
      <c r="F701" s="17"/>
      <c r="L701" s="46"/>
      <c r="M701" s="46"/>
      <c r="N701" s="46"/>
      <c r="O701" s="46"/>
      <c r="P701" s="17"/>
      <c r="Q701" s="17"/>
      <c r="R701" s="17"/>
      <c r="S701" s="17"/>
      <c r="T701" s="17"/>
      <c r="U701" s="17"/>
      <c r="V701" s="17"/>
      <c r="W701" s="17"/>
    </row>
    <row r="702" spans="1:23" ht="15" hidden="1" customHeight="1">
      <c r="A702" s="15"/>
      <c r="B702" s="42"/>
      <c r="C702" s="16"/>
      <c r="F702" s="17"/>
      <c r="L702" s="46"/>
      <c r="M702" s="46"/>
      <c r="N702" s="46"/>
      <c r="O702" s="46"/>
      <c r="P702" s="17"/>
      <c r="Q702" s="17"/>
      <c r="R702" s="17"/>
      <c r="S702" s="17"/>
      <c r="T702" s="17"/>
      <c r="U702" s="17"/>
      <c r="V702" s="17"/>
      <c r="W702" s="17"/>
    </row>
    <row r="703" spans="1:23" ht="15" hidden="1" customHeight="1">
      <c r="A703" s="15"/>
      <c r="B703" s="42"/>
      <c r="C703" s="16"/>
      <c r="F703" s="17"/>
      <c r="L703" s="46"/>
      <c r="M703" s="46"/>
      <c r="N703" s="46"/>
      <c r="O703" s="46"/>
      <c r="P703" s="17"/>
      <c r="Q703" s="17"/>
      <c r="R703" s="17"/>
      <c r="S703" s="17"/>
      <c r="T703" s="17"/>
      <c r="U703" s="17"/>
      <c r="V703" s="17"/>
      <c r="W703" s="17"/>
    </row>
    <row r="704" spans="1:23" ht="15" hidden="1" customHeight="1">
      <c r="A704" s="15"/>
      <c r="B704" s="42"/>
      <c r="C704" s="16"/>
      <c r="F704" s="17"/>
      <c r="L704" s="46"/>
      <c r="M704" s="46"/>
      <c r="N704" s="46"/>
      <c r="O704" s="46"/>
      <c r="P704" s="17"/>
      <c r="Q704" s="17"/>
      <c r="R704" s="17"/>
      <c r="S704" s="17"/>
      <c r="T704" s="17"/>
      <c r="U704" s="17"/>
      <c r="V704" s="17"/>
      <c r="W704" s="17"/>
    </row>
    <row r="705" spans="1:23" ht="15" hidden="1" customHeight="1">
      <c r="A705" s="15"/>
      <c r="B705" s="42"/>
      <c r="C705" s="16"/>
      <c r="F705" s="17"/>
      <c r="L705" s="46"/>
      <c r="M705" s="46"/>
      <c r="N705" s="46"/>
      <c r="O705" s="46"/>
      <c r="P705" s="17"/>
      <c r="Q705" s="17"/>
      <c r="R705" s="17"/>
      <c r="S705" s="17"/>
      <c r="T705" s="17"/>
      <c r="U705" s="17"/>
      <c r="V705" s="17"/>
      <c r="W705" s="17"/>
    </row>
    <row r="706" spans="1:23" ht="15" hidden="1" customHeight="1">
      <c r="A706" s="15"/>
      <c r="B706" s="42"/>
      <c r="C706" s="16"/>
      <c r="F706" s="17"/>
      <c r="L706" s="46"/>
      <c r="M706" s="46"/>
      <c r="N706" s="46"/>
      <c r="O706" s="46"/>
      <c r="P706" s="17"/>
      <c r="Q706" s="17"/>
      <c r="R706" s="17"/>
      <c r="S706" s="17"/>
      <c r="T706" s="17"/>
      <c r="U706" s="17"/>
      <c r="V706" s="17"/>
      <c r="W706" s="17"/>
    </row>
    <row r="707" spans="1:23" ht="15" hidden="1" customHeight="1">
      <c r="A707" s="15"/>
      <c r="B707" s="42"/>
      <c r="C707" s="16"/>
      <c r="F707" s="17"/>
      <c r="L707" s="46"/>
      <c r="M707" s="46"/>
      <c r="N707" s="46"/>
      <c r="O707" s="46"/>
      <c r="P707" s="17"/>
      <c r="Q707" s="17"/>
      <c r="R707" s="17"/>
      <c r="S707" s="17"/>
      <c r="T707" s="17"/>
      <c r="U707" s="17"/>
      <c r="V707" s="17"/>
      <c r="W707" s="17"/>
    </row>
    <row r="708" spans="1:23" ht="15" hidden="1" customHeight="1">
      <c r="A708" s="15"/>
      <c r="B708" s="42"/>
      <c r="C708" s="16"/>
      <c r="F708" s="17"/>
      <c r="L708" s="46"/>
      <c r="M708" s="46"/>
      <c r="N708" s="46"/>
      <c r="O708" s="46"/>
      <c r="P708" s="17"/>
      <c r="Q708" s="17"/>
      <c r="R708" s="17"/>
      <c r="S708" s="17"/>
      <c r="T708" s="17"/>
      <c r="U708" s="17"/>
      <c r="V708" s="17"/>
      <c r="W708" s="17"/>
    </row>
    <row r="709" spans="1:23" ht="15" hidden="1" customHeight="1">
      <c r="A709" s="15"/>
      <c r="B709" s="42"/>
      <c r="C709" s="16"/>
      <c r="F709" s="17"/>
      <c r="L709" s="46"/>
      <c r="M709" s="46"/>
      <c r="N709" s="46"/>
      <c r="O709" s="46"/>
      <c r="P709" s="17"/>
      <c r="Q709" s="17"/>
      <c r="R709" s="17"/>
      <c r="S709" s="17"/>
      <c r="T709" s="17"/>
      <c r="U709" s="17"/>
      <c r="V709" s="17"/>
      <c r="W709" s="17"/>
    </row>
    <row r="710" spans="1:23" ht="15" hidden="1" customHeight="1">
      <c r="A710" s="15"/>
      <c r="B710" s="42"/>
      <c r="C710" s="16"/>
      <c r="F710" s="17"/>
      <c r="L710" s="46"/>
      <c r="M710" s="46"/>
      <c r="N710" s="46"/>
      <c r="O710" s="46"/>
      <c r="P710" s="17"/>
      <c r="Q710" s="17"/>
      <c r="R710" s="17"/>
      <c r="S710" s="17"/>
      <c r="T710" s="17"/>
      <c r="U710" s="17"/>
      <c r="V710" s="17"/>
      <c r="W710" s="17"/>
    </row>
    <row r="711" spans="1:23" ht="15" hidden="1" customHeight="1">
      <c r="A711" s="15"/>
      <c r="B711" s="42"/>
      <c r="C711" s="16"/>
      <c r="F711" s="17"/>
      <c r="L711" s="46"/>
      <c r="M711" s="46"/>
      <c r="N711" s="46"/>
      <c r="O711" s="46"/>
      <c r="P711" s="17"/>
      <c r="Q711" s="17"/>
      <c r="R711" s="17"/>
      <c r="S711" s="17"/>
      <c r="T711" s="17"/>
      <c r="U711" s="17"/>
      <c r="V711" s="17"/>
      <c r="W711" s="17"/>
    </row>
    <row r="712" spans="1:23" ht="15" hidden="1" customHeight="1">
      <c r="A712" s="15"/>
      <c r="B712" s="42"/>
      <c r="C712" s="16"/>
      <c r="F712" s="17"/>
      <c r="L712" s="46"/>
      <c r="M712" s="46"/>
      <c r="N712" s="46"/>
      <c r="O712" s="46"/>
      <c r="P712" s="17"/>
      <c r="Q712" s="17"/>
      <c r="R712" s="17"/>
      <c r="S712" s="17"/>
      <c r="T712" s="17"/>
      <c r="U712" s="17"/>
      <c r="V712" s="17"/>
      <c r="W712" s="17"/>
    </row>
    <row r="713" spans="1:23" ht="15" hidden="1" customHeight="1">
      <c r="A713" s="15"/>
      <c r="B713" s="42"/>
      <c r="C713" s="16"/>
      <c r="F713" s="17"/>
      <c r="L713" s="46"/>
      <c r="M713" s="46"/>
      <c r="N713" s="46"/>
      <c r="O713" s="46"/>
      <c r="P713" s="17"/>
      <c r="Q713" s="17"/>
      <c r="R713" s="17"/>
      <c r="S713" s="17"/>
      <c r="T713" s="17"/>
      <c r="U713" s="17"/>
      <c r="V713" s="17"/>
      <c r="W713" s="17"/>
    </row>
    <row r="714" spans="1:23" ht="15" hidden="1" customHeight="1">
      <c r="A714" s="15"/>
      <c r="B714" s="42"/>
      <c r="C714" s="16"/>
      <c r="F714" s="17"/>
      <c r="L714" s="46"/>
      <c r="M714" s="46"/>
      <c r="N714" s="46"/>
      <c r="O714" s="46"/>
      <c r="P714" s="17"/>
      <c r="Q714" s="17"/>
      <c r="R714" s="17"/>
      <c r="S714" s="17"/>
      <c r="T714" s="17"/>
      <c r="U714" s="17"/>
      <c r="V714" s="17"/>
      <c r="W714" s="17"/>
    </row>
    <row r="715" spans="1:23" ht="15" hidden="1" customHeight="1">
      <c r="A715" s="15"/>
      <c r="B715" s="42"/>
      <c r="C715" s="16"/>
      <c r="F715" s="17"/>
      <c r="L715" s="46"/>
      <c r="M715" s="46"/>
      <c r="N715" s="46"/>
      <c r="O715" s="46"/>
      <c r="P715" s="17"/>
      <c r="Q715" s="17"/>
      <c r="R715" s="17"/>
      <c r="S715" s="17"/>
      <c r="T715" s="17"/>
      <c r="U715" s="17"/>
      <c r="V715" s="17"/>
      <c r="W715" s="17"/>
    </row>
    <row r="716" spans="1:23" ht="15" hidden="1" customHeight="1">
      <c r="A716" s="15"/>
      <c r="B716" s="42"/>
      <c r="C716" s="16"/>
      <c r="F716" s="17"/>
      <c r="L716" s="46"/>
      <c r="M716" s="46"/>
      <c r="N716" s="46"/>
      <c r="O716" s="46"/>
      <c r="P716" s="17"/>
      <c r="Q716" s="17"/>
      <c r="R716" s="17"/>
      <c r="S716" s="17"/>
      <c r="T716" s="17"/>
      <c r="U716" s="17"/>
      <c r="V716" s="17"/>
      <c r="W716" s="17"/>
    </row>
    <row r="717" spans="1:23" ht="15" hidden="1" customHeight="1">
      <c r="A717" s="15"/>
      <c r="B717" s="42"/>
      <c r="C717" s="16"/>
      <c r="F717" s="17"/>
      <c r="L717" s="46"/>
      <c r="M717" s="46"/>
      <c r="N717" s="46"/>
      <c r="O717" s="46"/>
      <c r="P717" s="17"/>
      <c r="Q717" s="17"/>
      <c r="R717" s="17"/>
      <c r="S717" s="17"/>
      <c r="T717" s="17"/>
      <c r="U717" s="17"/>
      <c r="V717" s="17"/>
      <c r="W717" s="17"/>
    </row>
    <row r="718" spans="1:23" ht="15" hidden="1" customHeight="1">
      <c r="A718" s="15"/>
      <c r="B718" s="42"/>
      <c r="C718" s="16"/>
      <c r="F718" s="17"/>
      <c r="L718" s="46"/>
      <c r="M718" s="46"/>
      <c r="N718" s="46"/>
      <c r="O718" s="46"/>
      <c r="P718" s="17"/>
      <c r="Q718" s="17"/>
      <c r="R718" s="17"/>
      <c r="S718" s="17"/>
      <c r="T718" s="17"/>
      <c r="U718" s="17"/>
      <c r="V718" s="17"/>
      <c r="W718" s="17"/>
    </row>
    <row r="719" spans="1:23" ht="15" hidden="1" customHeight="1">
      <c r="A719" s="15"/>
      <c r="B719" s="42"/>
      <c r="C719" s="16"/>
      <c r="F719" s="17"/>
      <c r="L719" s="46"/>
      <c r="M719" s="46"/>
      <c r="N719" s="46"/>
      <c r="O719" s="46"/>
      <c r="P719" s="17"/>
      <c r="Q719" s="17"/>
      <c r="R719" s="17"/>
      <c r="S719" s="17"/>
      <c r="T719" s="17"/>
      <c r="U719" s="17"/>
      <c r="V719" s="17"/>
      <c r="W719" s="17"/>
    </row>
    <row r="720" spans="1:23" ht="15" hidden="1" customHeight="1">
      <c r="A720" s="15"/>
      <c r="B720" s="42"/>
      <c r="C720" s="16"/>
      <c r="F720" s="17"/>
      <c r="L720" s="46"/>
      <c r="M720" s="46"/>
      <c r="N720" s="46"/>
      <c r="O720" s="46"/>
      <c r="P720" s="17"/>
      <c r="Q720" s="17"/>
      <c r="R720" s="17"/>
      <c r="S720" s="17"/>
      <c r="T720" s="17"/>
      <c r="U720" s="17"/>
      <c r="V720" s="17"/>
      <c r="W720" s="17"/>
    </row>
    <row r="721" spans="1:23" ht="15" hidden="1" customHeight="1">
      <c r="A721" s="15"/>
      <c r="B721" s="42"/>
      <c r="C721" s="16"/>
      <c r="F721" s="17"/>
      <c r="L721" s="46"/>
      <c r="M721" s="46"/>
      <c r="N721" s="46"/>
      <c r="O721" s="46"/>
      <c r="P721" s="17"/>
      <c r="Q721" s="17"/>
      <c r="R721" s="17"/>
      <c r="S721" s="17"/>
      <c r="T721" s="17"/>
      <c r="U721" s="17"/>
      <c r="V721" s="17"/>
      <c r="W721" s="17"/>
    </row>
    <row r="722" spans="1:23" ht="15" hidden="1" customHeight="1">
      <c r="A722" s="15"/>
      <c r="B722" s="42"/>
      <c r="C722" s="16"/>
      <c r="F722" s="17"/>
      <c r="L722" s="46"/>
      <c r="M722" s="46"/>
      <c r="N722" s="46"/>
      <c r="O722" s="46"/>
      <c r="P722" s="17"/>
      <c r="Q722" s="17"/>
      <c r="R722" s="17"/>
      <c r="S722" s="17"/>
      <c r="T722" s="17"/>
      <c r="U722" s="17"/>
      <c r="V722" s="17"/>
      <c r="W722" s="17"/>
    </row>
    <row r="723" spans="1:23" ht="15" hidden="1" customHeight="1">
      <c r="A723" s="15"/>
      <c r="B723" s="42"/>
      <c r="C723" s="16"/>
      <c r="F723" s="17"/>
      <c r="L723" s="46"/>
      <c r="M723" s="46"/>
      <c r="N723" s="46"/>
      <c r="O723" s="46"/>
      <c r="P723" s="17"/>
      <c r="Q723" s="17"/>
      <c r="R723" s="17"/>
      <c r="S723" s="17"/>
      <c r="T723" s="17"/>
      <c r="U723" s="17"/>
      <c r="V723" s="17"/>
      <c r="W723" s="17"/>
    </row>
    <row r="724" spans="1:23" ht="15" hidden="1" customHeight="1">
      <c r="A724" s="15"/>
      <c r="B724" s="42"/>
      <c r="C724" s="16"/>
      <c r="F724" s="17"/>
      <c r="L724" s="46"/>
      <c r="M724" s="46"/>
      <c r="N724" s="46"/>
      <c r="O724" s="46"/>
      <c r="P724" s="17"/>
      <c r="Q724" s="17"/>
      <c r="R724" s="17"/>
      <c r="S724" s="17"/>
      <c r="T724" s="17"/>
      <c r="U724" s="17"/>
      <c r="V724" s="17"/>
      <c r="W724" s="17"/>
    </row>
    <row r="725" spans="1:23" ht="15" hidden="1" customHeight="1">
      <c r="A725" s="15"/>
      <c r="B725" s="42"/>
      <c r="C725" s="16"/>
      <c r="F725" s="17"/>
      <c r="L725" s="46"/>
      <c r="M725" s="46"/>
      <c r="N725" s="46"/>
      <c r="O725" s="46"/>
      <c r="P725" s="17"/>
      <c r="Q725" s="17"/>
      <c r="R725" s="17"/>
      <c r="S725" s="17"/>
      <c r="T725" s="17"/>
      <c r="U725" s="17"/>
      <c r="V725" s="17"/>
      <c r="W725" s="17"/>
    </row>
    <row r="726" spans="1:23" ht="15" hidden="1" customHeight="1">
      <c r="A726" s="15"/>
      <c r="B726" s="42"/>
      <c r="C726" s="16"/>
      <c r="F726" s="17"/>
      <c r="L726" s="46"/>
      <c r="M726" s="46"/>
      <c r="N726" s="46"/>
      <c r="O726" s="46"/>
      <c r="P726" s="17"/>
      <c r="Q726" s="17"/>
      <c r="R726" s="17"/>
      <c r="S726" s="17"/>
      <c r="T726" s="17"/>
      <c r="U726" s="17"/>
      <c r="V726" s="17"/>
      <c r="W726" s="17"/>
    </row>
    <row r="727" spans="1:23" ht="15" hidden="1" customHeight="1">
      <c r="A727" s="15"/>
      <c r="B727" s="42"/>
      <c r="C727" s="16"/>
      <c r="F727" s="17"/>
      <c r="L727" s="46"/>
      <c r="M727" s="46"/>
      <c r="N727" s="46"/>
      <c r="O727" s="46"/>
      <c r="P727" s="17"/>
      <c r="Q727" s="17"/>
      <c r="R727" s="17"/>
      <c r="S727" s="17"/>
      <c r="T727" s="17"/>
      <c r="U727" s="17"/>
      <c r="V727" s="17"/>
      <c r="W727" s="17"/>
    </row>
    <row r="728" spans="1:23" ht="15" hidden="1" customHeight="1">
      <c r="A728" s="15"/>
      <c r="B728" s="42"/>
      <c r="C728" s="16"/>
      <c r="F728" s="17"/>
      <c r="L728" s="46"/>
      <c r="M728" s="46"/>
      <c r="N728" s="46"/>
      <c r="O728" s="46"/>
      <c r="P728" s="17"/>
      <c r="Q728" s="17"/>
      <c r="R728" s="17"/>
      <c r="S728" s="17"/>
      <c r="T728" s="17"/>
      <c r="U728" s="17"/>
      <c r="V728" s="17"/>
      <c r="W728" s="17"/>
    </row>
    <row r="729" spans="1:23" ht="15" hidden="1" customHeight="1">
      <c r="A729" s="15"/>
      <c r="B729" s="42"/>
      <c r="C729" s="16"/>
      <c r="F729" s="17"/>
      <c r="L729" s="46"/>
      <c r="M729" s="46"/>
      <c r="N729" s="46"/>
      <c r="O729" s="46"/>
      <c r="P729" s="17"/>
      <c r="Q729" s="17"/>
      <c r="R729" s="17"/>
      <c r="S729" s="17"/>
      <c r="T729" s="17"/>
      <c r="U729" s="17"/>
      <c r="V729" s="17"/>
      <c r="W729" s="17"/>
    </row>
    <row r="730" spans="1:23" ht="15" hidden="1" customHeight="1">
      <c r="A730" s="15"/>
      <c r="B730" s="42"/>
      <c r="C730" s="16"/>
      <c r="F730" s="17"/>
      <c r="L730" s="46"/>
      <c r="M730" s="46"/>
      <c r="N730" s="46"/>
      <c r="O730" s="46"/>
      <c r="P730" s="17"/>
      <c r="Q730" s="17"/>
      <c r="R730" s="17"/>
      <c r="S730" s="17"/>
      <c r="T730" s="17"/>
      <c r="U730" s="17"/>
      <c r="V730" s="17"/>
      <c r="W730" s="17"/>
    </row>
    <row r="731" spans="1:23" ht="15" hidden="1" customHeight="1">
      <c r="A731" s="15"/>
      <c r="B731" s="42"/>
      <c r="C731" s="16"/>
      <c r="F731" s="17"/>
      <c r="L731" s="46"/>
      <c r="M731" s="46"/>
      <c r="N731" s="46"/>
      <c r="O731" s="46"/>
      <c r="P731" s="17"/>
      <c r="Q731" s="17"/>
      <c r="R731" s="17"/>
      <c r="S731" s="17"/>
      <c r="T731" s="17"/>
      <c r="U731" s="17"/>
      <c r="V731" s="17"/>
      <c r="W731" s="17"/>
    </row>
    <row r="732" spans="1:23" ht="15" hidden="1" customHeight="1">
      <c r="A732" s="15"/>
      <c r="B732" s="42"/>
      <c r="C732" s="16"/>
      <c r="F732" s="17"/>
      <c r="L732" s="46"/>
      <c r="M732" s="46"/>
      <c r="N732" s="46"/>
      <c r="O732" s="46"/>
      <c r="P732" s="17"/>
      <c r="Q732" s="17"/>
      <c r="R732" s="17"/>
      <c r="S732" s="17"/>
      <c r="T732" s="17"/>
      <c r="U732" s="17"/>
      <c r="V732" s="17"/>
      <c r="W732" s="17"/>
    </row>
    <row r="733" spans="1:23" ht="15" hidden="1" customHeight="1">
      <c r="A733" s="15"/>
      <c r="B733" s="42"/>
      <c r="C733" s="16"/>
      <c r="F733" s="17"/>
      <c r="L733" s="46"/>
      <c r="M733" s="46"/>
      <c r="N733" s="46"/>
      <c r="O733" s="46"/>
      <c r="P733" s="17"/>
      <c r="Q733" s="17"/>
      <c r="R733" s="17"/>
      <c r="S733" s="17"/>
      <c r="T733" s="17"/>
      <c r="U733" s="17"/>
      <c r="V733" s="17"/>
      <c r="W733" s="17"/>
    </row>
    <row r="734" spans="1:23" ht="15" hidden="1" customHeight="1">
      <c r="A734" s="15"/>
      <c r="B734" s="42"/>
      <c r="C734" s="16"/>
      <c r="F734" s="17"/>
      <c r="L734" s="46"/>
      <c r="M734" s="46"/>
      <c r="N734" s="46"/>
      <c r="O734" s="46"/>
      <c r="P734" s="17"/>
      <c r="Q734" s="17"/>
      <c r="R734" s="17"/>
      <c r="S734" s="17"/>
      <c r="T734" s="17"/>
      <c r="U734" s="17"/>
      <c r="V734" s="17"/>
      <c r="W734" s="17"/>
    </row>
    <row r="735" spans="1:23" ht="15" hidden="1" customHeight="1">
      <c r="A735" s="15"/>
      <c r="B735" s="42"/>
      <c r="C735" s="16"/>
      <c r="F735" s="17"/>
      <c r="L735" s="46"/>
      <c r="M735" s="46"/>
      <c r="N735" s="46"/>
      <c r="O735" s="46"/>
      <c r="P735" s="17"/>
      <c r="Q735" s="17"/>
      <c r="R735" s="17"/>
      <c r="S735" s="17"/>
      <c r="T735" s="17"/>
      <c r="U735" s="17"/>
      <c r="V735" s="17"/>
      <c r="W735" s="17"/>
    </row>
    <row r="736" spans="1:23" ht="15" hidden="1" customHeight="1">
      <c r="A736" s="15"/>
      <c r="B736" s="42"/>
      <c r="C736" s="16"/>
      <c r="F736" s="17"/>
      <c r="L736" s="46"/>
      <c r="M736" s="46"/>
      <c r="N736" s="46"/>
      <c r="O736" s="46"/>
      <c r="P736" s="17"/>
      <c r="Q736" s="17"/>
      <c r="R736" s="17"/>
      <c r="S736" s="17"/>
      <c r="T736" s="17"/>
      <c r="U736" s="17"/>
      <c r="V736" s="17"/>
      <c r="W736" s="17"/>
    </row>
    <row r="737" spans="1:23" ht="15" hidden="1" customHeight="1">
      <c r="A737" s="15"/>
      <c r="B737" s="42"/>
      <c r="C737" s="16"/>
      <c r="F737" s="17"/>
      <c r="L737" s="46"/>
      <c r="M737" s="46"/>
      <c r="N737" s="46"/>
      <c r="O737" s="46"/>
      <c r="P737" s="17"/>
      <c r="Q737" s="17"/>
      <c r="R737" s="17"/>
      <c r="S737" s="17"/>
      <c r="T737" s="17"/>
      <c r="U737" s="17"/>
      <c r="V737" s="17"/>
      <c r="W737" s="17"/>
    </row>
    <row r="738" spans="1:23" ht="15" hidden="1" customHeight="1">
      <c r="A738" s="15"/>
      <c r="B738" s="42"/>
      <c r="C738" s="16"/>
      <c r="F738" s="17"/>
      <c r="L738" s="46"/>
      <c r="M738" s="46"/>
      <c r="N738" s="46"/>
      <c r="O738" s="46"/>
      <c r="P738" s="17"/>
      <c r="Q738" s="17"/>
      <c r="R738" s="17"/>
      <c r="S738" s="17"/>
      <c r="T738" s="17"/>
      <c r="U738" s="17"/>
      <c r="V738" s="17"/>
      <c r="W738" s="17"/>
    </row>
    <row r="739" spans="1:23" ht="15" hidden="1" customHeight="1">
      <c r="A739" s="15"/>
      <c r="B739" s="42"/>
      <c r="C739" s="16"/>
      <c r="F739" s="17"/>
      <c r="L739" s="46"/>
      <c r="M739" s="46"/>
      <c r="N739" s="46"/>
      <c r="O739" s="46"/>
      <c r="P739" s="17"/>
      <c r="Q739" s="17"/>
      <c r="R739" s="17"/>
      <c r="S739" s="17"/>
      <c r="T739" s="17"/>
      <c r="U739" s="17"/>
      <c r="V739" s="17"/>
      <c r="W739" s="17"/>
    </row>
    <row r="740" spans="1:23" ht="15" hidden="1" customHeight="1">
      <c r="A740" s="15"/>
      <c r="B740" s="42"/>
      <c r="C740" s="16"/>
      <c r="F740" s="17"/>
      <c r="L740" s="46"/>
      <c r="M740" s="46"/>
      <c r="N740" s="46"/>
      <c r="O740" s="46"/>
      <c r="P740" s="17"/>
      <c r="Q740" s="17"/>
      <c r="R740" s="17"/>
      <c r="S740" s="17"/>
      <c r="T740" s="17"/>
      <c r="U740" s="17"/>
      <c r="V740" s="17"/>
      <c r="W740" s="17"/>
    </row>
    <row r="741" spans="1:23" ht="15" hidden="1" customHeight="1">
      <c r="A741" s="15"/>
      <c r="B741" s="42"/>
      <c r="C741" s="16"/>
      <c r="F741" s="17"/>
      <c r="L741" s="46"/>
      <c r="M741" s="46"/>
      <c r="N741" s="46"/>
      <c r="O741" s="46"/>
      <c r="P741" s="17"/>
      <c r="Q741" s="17"/>
      <c r="R741" s="17"/>
      <c r="S741" s="17"/>
      <c r="T741" s="17"/>
      <c r="U741" s="17"/>
      <c r="V741" s="17"/>
      <c r="W741" s="17"/>
    </row>
    <row r="742" spans="1:23" ht="15" hidden="1" customHeight="1">
      <c r="A742" s="15"/>
      <c r="B742" s="42"/>
      <c r="C742" s="16"/>
      <c r="F742" s="17"/>
      <c r="L742" s="46"/>
      <c r="M742" s="46"/>
      <c r="N742" s="46"/>
      <c r="O742" s="46"/>
      <c r="P742" s="17"/>
      <c r="Q742" s="17"/>
      <c r="R742" s="17"/>
      <c r="S742" s="17"/>
      <c r="T742" s="17"/>
      <c r="U742" s="17"/>
      <c r="V742" s="17"/>
      <c r="W742" s="17"/>
    </row>
    <row r="743" spans="1:23" ht="15" hidden="1" customHeight="1">
      <c r="A743" s="15"/>
      <c r="B743" s="42"/>
      <c r="C743" s="16"/>
      <c r="F743" s="17"/>
      <c r="L743" s="46"/>
      <c r="M743" s="46"/>
      <c r="N743" s="46"/>
      <c r="O743" s="46"/>
      <c r="P743" s="17"/>
      <c r="Q743" s="17"/>
      <c r="R743" s="17"/>
      <c r="S743" s="17"/>
      <c r="T743" s="17"/>
      <c r="U743" s="17"/>
      <c r="V743" s="17"/>
      <c r="W743" s="17"/>
    </row>
    <row r="744" spans="1:23" ht="15" hidden="1" customHeight="1">
      <c r="A744" s="15"/>
      <c r="B744" s="42"/>
      <c r="C744" s="16"/>
      <c r="F744" s="17"/>
      <c r="L744" s="46"/>
      <c r="M744" s="46"/>
      <c r="N744" s="46"/>
      <c r="O744" s="46"/>
      <c r="P744" s="17"/>
      <c r="Q744" s="17"/>
      <c r="R744" s="17"/>
      <c r="S744" s="17"/>
      <c r="T744" s="17"/>
      <c r="U744" s="17"/>
      <c r="V744" s="17"/>
      <c r="W744" s="17"/>
    </row>
    <row r="745" spans="1:23" ht="15" hidden="1" customHeight="1">
      <c r="A745" s="15"/>
      <c r="B745" s="42"/>
      <c r="C745" s="16"/>
      <c r="F745" s="17"/>
      <c r="L745" s="46"/>
      <c r="M745" s="46"/>
      <c r="N745" s="46"/>
      <c r="O745" s="46"/>
      <c r="P745" s="17"/>
      <c r="Q745" s="17"/>
      <c r="R745" s="17"/>
      <c r="S745" s="17"/>
      <c r="T745" s="17"/>
      <c r="U745" s="17"/>
      <c r="V745" s="17"/>
      <c r="W745" s="17"/>
    </row>
    <row r="746" spans="1:23" ht="15" hidden="1" customHeight="1">
      <c r="A746" s="15"/>
      <c r="B746" s="42"/>
      <c r="C746" s="16"/>
      <c r="F746" s="17"/>
      <c r="L746" s="46"/>
      <c r="M746" s="46"/>
      <c r="N746" s="46"/>
      <c r="O746" s="46"/>
      <c r="P746" s="17"/>
      <c r="Q746" s="17"/>
      <c r="R746" s="17"/>
      <c r="S746" s="17"/>
      <c r="T746" s="17"/>
      <c r="U746" s="17"/>
      <c r="V746" s="17"/>
      <c r="W746" s="17"/>
    </row>
    <row r="747" spans="1:23" ht="15" hidden="1" customHeight="1">
      <c r="A747" s="15"/>
      <c r="B747" s="42"/>
      <c r="C747" s="16"/>
      <c r="F747" s="17"/>
      <c r="L747" s="46"/>
      <c r="M747" s="46"/>
      <c r="N747" s="46"/>
      <c r="O747" s="46"/>
      <c r="P747" s="17"/>
      <c r="Q747" s="17"/>
      <c r="R747" s="17"/>
      <c r="S747" s="17"/>
      <c r="T747" s="17"/>
      <c r="U747" s="17"/>
      <c r="V747" s="17"/>
      <c r="W747" s="17"/>
    </row>
    <row r="748" spans="1:23" ht="15" hidden="1" customHeight="1">
      <c r="A748" s="15"/>
      <c r="B748" s="42"/>
      <c r="C748" s="16"/>
      <c r="F748" s="17"/>
      <c r="L748" s="46"/>
      <c r="M748" s="46"/>
      <c r="N748" s="46"/>
      <c r="O748" s="46"/>
      <c r="P748" s="17"/>
      <c r="Q748" s="17"/>
      <c r="R748" s="17"/>
      <c r="S748" s="17"/>
      <c r="T748" s="17"/>
      <c r="U748" s="17"/>
      <c r="V748" s="17"/>
      <c r="W748" s="17"/>
    </row>
    <row r="749" spans="1:23" ht="15" hidden="1" customHeight="1">
      <c r="A749" s="15"/>
      <c r="B749" s="42"/>
      <c r="C749" s="16"/>
      <c r="F749" s="17"/>
      <c r="L749" s="46"/>
      <c r="M749" s="46"/>
      <c r="N749" s="46"/>
      <c r="O749" s="46"/>
      <c r="P749" s="17"/>
      <c r="Q749" s="17"/>
      <c r="R749" s="17"/>
      <c r="S749" s="17"/>
      <c r="T749" s="17"/>
      <c r="U749" s="17"/>
      <c r="V749" s="17"/>
      <c r="W749" s="17"/>
    </row>
    <row r="750" spans="1:23" ht="15" hidden="1" customHeight="1">
      <c r="A750" s="15"/>
      <c r="B750" s="42"/>
      <c r="C750" s="16"/>
      <c r="F750" s="17"/>
      <c r="L750" s="46"/>
      <c r="M750" s="46"/>
      <c r="N750" s="46"/>
      <c r="O750" s="46"/>
      <c r="P750" s="17"/>
      <c r="Q750" s="17"/>
      <c r="R750" s="17"/>
      <c r="S750" s="17"/>
      <c r="T750" s="17"/>
      <c r="U750" s="17"/>
      <c r="V750" s="17"/>
      <c r="W750" s="17"/>
    </row>
    <row r="751" spans="1:23" ht="15" hidden="1" customHeight="1">
      <c r="A751" s="15"/>
      <c r="B751" s="42"/>
      <c r="C751" s="16"/>
      <c r="F751" s="17"/>
      <c r="L751" s="46"/>
      <c r="M751" s="46"/>
      <c r="N751" s="46"/>
      <c r="O751" s="46"/>
      <c r="P751" s="17"/>
      <c r="Q751" s="17"/>
      <c r="R751" s="17"/>
      <c r="S751" s="17"/>
      <c r="T751" s="17"/>
      <c r="U751" s="17"/>
      <c r="V751" s="17"/>
      <c r="W751" s="17"/>
    </row>
    <row r="752" spans="1:23" ht="15" hidden="1" customHeight="1">
      <c r="A752" s="15"/>
      <c r="B752" s="42"/>
      <c r="C752" s="16"/>
      <c r="F752" s="17"/>
      <c r="L752" s="46"/>
      <c r="M752" s="46"/>
      <c r="N752" s="46"/>
      <c r="O752" s="46"/>
      <c r="P752" s="17"/>
      <c r="Q752" s="17"/>
      <c r="R752" s="17"/>
      <c r="S752" s="17"/>
      <c r="T752" s="17"/>
      <c r="U752" s="17"/>
      <c r="V752" s="17"/>
      <c r="W752" s="17"/>
    </row>
    <row r="753" spans="1:23" ht="15" hidden="1" customHeight="1">
      <c r="A753" s="15"/>
      <c r="B753" s="42"/>
      <c r="C753" s="16"/>
      <c r="F753" s="17"/>
      <c r="L753" s="46"/>
      <c r="M753" s="46"/>
      <c r="N753" s="46"/>
      <c r="O753" s="46"/>
      <c r="P753" s="17"/>
      <c r="Q753" s="17"/>
      <c r="R753" s="17"/>
      <c r="S753" s="17"/>
      <c r="T753" s="17"/>
      <c r="U753" s="17"/>
      <c r="V753" s="17"/>
      <c r="W753" s="17"/>
    </row>
    <row r="754" spans="1:23" ht="15" hidden="1" customHeight="1">
      <c r="A754" s="15"/>
      <c r="B754" s="42"/>
      <c r="C754" s="16"/>
      <c r="F754" s="17"/>
      <c r="L754" s="46"/>
      <c r="M754" s="46"/>
      <c r="N754" s="46"/>
      <c r="O754" s="46"/>
      <c r="P754" s="17"/>
      <c r="Q754" s="17"/>
      <c r="R754" s="17"/>
      <c r="S754" s="17"/>
      <c r="T754" s="17"/>
      <c r="U754" s="17"/>
      <c r="V754" s="17"/>
      <c r="W754" s="17"/>
    </row>
    <row r="755" spans="1:23" ht="15" hidden="1" customHeight="1">
      <c r="A755" s="15"/>
      <c r="B755" s="42"/>
      <c r="C755" s="16"/>
      <c r="F755" s="17"/>
      <c r="L755" s="46"/>
      <c r="M755" s="46"/>
      <c r="N755" s="46"/>
      <c r="O755" s="46"/>
      <c r="P755" s="17"/>
      <c r="Q755" s="17"/>
      <c r="R755" s="17"/>
      <c r="S755" s="17"/>
      <c r="T755" s="17"/>
      <c r="U755" s="17"/>
      <c r="V755" s="17"/>
      <c r="W755" s="17"/>
    </row>
    <row r="756" spans="1:23" ht="15" hidden="1" customHeight="1">
      <c r="A756" s="15"/>
      <c r="B756" s="42"/>
      <c r="C756" s="16"/>
      <c r="F756" s="17"/>
      <c r="L756" s="46"/>
      <c r="M756" s="46"/>
      <c r="N756" s="46"/>
      <c r="O756" s="46"/>
      <c r="P756" s="17"/>
      <c r="Q756" s="17"/>
      <c r="R756" s="17"/>
      <c r="S756" s="17"/>
      <c r="T756" s="17"/>
      <c r="U756" s="17"/>
      <c r="V756" s="17"/>
      <c r="W756" s="17"/>
    </row>
    <row r="757" spans="1:23" ht="15" hidden="1" customHeight="1">
      <c r="A757" s="15"/>
      <c r="B757" s="42"/>
      <c r="C757" s="16"/>
      <c r="F757" s="17"/>
      <c r="L757" s="46"/>
      <c r="M757" s="46"/>
      <c r="N757" s="46"/>
      <c r="O757" s="46"/>
      <c r="P757" s="17"/>
      <c r="Q757" s="17"/>
      <c r="R757" s="17"/>
      <c r="S757" s="17"/>
      <c r="T757" s="17"/>
      <c r="U757" s="17"/>
      <c r="V757" s="17"/>
      <c r="W757" s="17"/>
    </row>
    <row r="758" spans="1:23" ht="15" hidden="1" customHeight="1">
      <c r="A758" s="15"/>
      <c r="B758" s="42"/>
      <c r="C758" s="16"/>
      <c r="F758" s="17"/>
      <c r="L758" s="46"/>
      <c r="M758" s="46"/>
      <c r="N758" s="46"/>
      <c r="O758" s="46"/>
      <c r="P758" s="17"/>
      <c r="Q758" s="17"/>
      <c r="R758" s="17"/>
      <c r="S758" s="17"/>
      <c r="T758" s="17"/>
      <c r="U758" s="17"/>
      <c r="V758" s="17"/>
      <c r="W758" s="17"/>
    </row>
    <row r="759" spans="1:23" ht="15" hidden="1" customHeight="1">
      <c r="A759" s="15"/>
      <c r="B759" s="42"/>
      <c r="C759" s="16"/>
      <c r="F759" s="17"/>
      <c r="L759" s="46"/>
      <c r="M759" s="46"/>
      <c r="N759" s="46"/>
      <c r="O759" s="46"/>
      <c r="P759" s="17"/>
      <c r="Q759" s="17"/>
      <c r="R759" s="17"/>
      <c r="S759" s="17"/>
      <c r="T759" s="17"/>
      <c r="U759" s="17"/>
      <c r="V759" s="17"/>
      <c r="W759" s="17"/>
    </row>
    <row r="760" spans="1:23" ht="15" hidden="1" customHeight="1">
      <c r="A760" s="15"/>
      <c r="B760" s="42"/>
      <c r="C760" s="16"/>
      <c r="F760" s="17"/>
      <c r="L760" s="46"/>
      <c r="M760" s="46"/>
      <c r="N760" s="46"/>
      <c r="O760" s="46"/>
      <c r="P760" s="17"/>
      <c r="Q760" s="17"/>
      <c r="R760" s="17"/>
      <c r="S760" s="17"/>
      <c r="T760" s="17"/>
      <c r="U760" s="17"/>
      <c r="V760" s="17"/>
      <c r="W760" s="17"/>
    </row>
    <row r="761" spans="1:23" ht="15" hidden="1" customHeight="1">
      <c r="A761" s="15"/>
      <c r="B761" s="42"/>
      <c r="C761" s="16"/>
      <c r="F761" s="17"/>
      <c r="L761" s="46"/>
      <c r="M761" s="46"/>
      <c r="N761" s="46"/>
      <c r="O761" s="46"/>
      <c r="P761" s="17"/>
      <c r="Q761" s="17"/>
      <c r="R761" s="17"/>
      <c r="S761" s="17"/>
      <c r="T761" s="17"/>
      <c r="U761" s="17"/>
      <c r="V761" s="17"/>
      <c r="W761" s="17"/>
    </row>
    <row r="762" spans="1:23" ht="15" hidden="1" customHeight="1">
      <c r="A762" s="15"/>
      <c r="B762" s="42"/>
      <c r="C762" s="16"/>
      <c r="F762" s="17"/>
      <c r="L762" s="46"/>
      <c r="M762" s="46"/>
      <c r="N762" s="46"/>
      <c r="O762" s="46"/>
      <c r="P762" s="17"/>
      <c r="Q762" s="17"/>
      <c r="R762" s="17"/>
      <c r="S762" s="17"/>
      <c r="T762" s="17"/>
      <c r="U762" s="17"/>
      <c r="V762" s="17"/>
      <c r="W762" s="17"/>
    </row>
    <row r="763" spans="1:23" ht="15" hidden="1" customHeight="1">
      <c r="A763" s="15"/>
      <c r="B763" s="42"/>
      <c r="C763" s="16"/>
      <c r="F763" s="17"/>
      <c r="L763" s="46"/>
      <c r="M763" s="46"/>
      <c r="N763" s="46"/>
      <c r="O763" s="46"/>
      <c r="P763" s="17"/>
      <c r="Q763" s="17"/>
      <c r="R763" s="17"/>
      <c r="S763" s="17"/>
      <c r="T763" s="17"/>
      <c r="U763" s="17"/>
      <c r="V763" s="17"/>
      <c r="W763" s="17"/>
    </row>
    <row r="764" spans="1:23" ht="15" hidden="1" customHeight="1">
      <c r="A764" s="15"/>
      <c r="B764" s="42"/>
      <c r="C764" s="16"/>
      <c r="F764" s="17"/>
      <c r="L764" s="46"/>
      <c r="M764" s="46"/>
      <c r="N764" s="46"/>
      <c r="O764" s="46"/>
      <c r="P764" s="17"/>
      <c r="Q764" s="17"/>
      <c r="R764" s="17"/>
      <c r="S764" s="17"/>
      <c r="T764" s="17"/>
      <c r="U764" s="17"/>
      <c r="V764" s="17"/>
      <c r="W764" s="17"/>
    </row>
    <row r="765" spans="1:23" ht="15" hidden="1" customHeight="1">
      <c r="A765" s="15"/>
      <c r="B765" s="42"/>
      <c r="C765" s="16"/>
      <c r="F765" s="17"/>
      <c r="L765" s="46"/>
      <c r="M765" s="46"/>
      <c r="N765" s="46"/>
      <c r="O765" s="46"/>
      <c r="P765" s="17"/>
      <c r="Q765" s="17"/>
      <c r="R765" s="17"/>
      <c r="S765" s="17"/>
      <c r="T765" s="17"/>
      <c r="U765" s="17"/>
      <c r="V765" s="17"/>
      <c r="W765" s="17"/>
    </row>
    <row r="766" spans="1:23" ht="15" hidden="1" customHeight="1">
      <c r="A766" s="15"/>
      <c r="B766" s="42"/>
      <c r="C766" s="16"/>
      <c r="F766" s="17"/>
      <c r="L766" s="46"/>
      <c r="M766" s="46"/>
      <c r="N766" s="46"/>
      <c r="O766" s="46"/>
      <c r="P766" s="17"/>
      <c r="Q766" s="17"/>
      <c r="R766" s="17"/>
      <c r="S766" s="17"/>
      <c r="T766" s="17"/>
      <c r="U766" s="17"/>
      <c r="V766" s="17"/>
      <c r="W766" s="17"/>
    </row>
    <row r="767" spans="1:23" ht="15" hidden="1" customHeight="1">
      <c r="A767" s="15"/>
      <c r="B767" s="42"/>
      <c r="C767" s="16"/>
      <c r="F767" s="17"/>
      <c r="L767" s="46"/>
      <c r="M767" s="46"/>
      <c r="N767" s="46"/>
      <c r="O767" s="46"/>
      <c r="P767" s="17"/>
      <c r="Q767" s="17"/>
      <c r="R767" s="17"/>
      <c r="S767" s="17"/>
      <c r="T767" s="17"/>
      <c r="U767" s="17"/>
      <c r="V767" s="17"/>
      <c r="W767" s="17"/>
    </row>
    <row r="768" spans="1:23" ht="15" hidden="1" customHeight="1">
      <c r="A768" s="15"/>
      <c r="B768" s="42"/>
      <c r="C768" s="16"/>
      <c r="F768" s="17"/>
      <c r="L768" s="46"/>
      <c r="M768" s="46"/>
      <c r="N768" s="46"/>
      <c r="O768" s="46"/>
      <c r="P768" s="17"/>
      <c r="Q768" s="17"/>
      <c r="R768" s="17"/>
      <c r="S768" s="17"/>
      <c r="T768" s="17"/>
      <c r="U768" s="17"/>
      <c r="V768" s="17"/>
      <c r="W768" s="17"/>
    </row>
    <row r="769" spans="1:23" ht="15" hidden="1" customHeight="1">
      <c r="A769" s="15"/>
      <c r="B769" s="42"/>
      <c r="C769" s="16"/>
      <c r="F769" s="17"/>
      <c r="L769" s="46"/>
      <c r="M769" s="46"/>
      <c r="N769" s="46"/>
      <c r="O769" s="46"/>
      <c r="P769" s="17"/>
      <c r="Q769" s="17"/>
      <c r="R769" s="17"/>
      <c r="S769" s="17"/>
      <c r="T769" s="17"/>
      <c r="U769" s="17"/>
      <c r="V769" s="17"/>
      <c r="W769" s="17"/>
    </row>
    <row r="770" spans="1:23" ht="15" hidden="1" customHeight="1">
      <c r="A770" s="15"/>
      <c r="B770" s="42"/>
      <c r="C770" s="16"/>
      <c r="F770" s="17"/>
      <c r="L770" s="46"/>
      <c r="M770" s="46"/>
      <c r="N770" s="46"/>
      <c r="O770" s="46"/>
      <c r="P770" s="17"/>
      <c r="Q770" s="17"/>
      <c r="R770" s="17"/>
      <c r="S770" s="17"/>
      <c r="T770" s="17"/>
      <c r="U770" s="17"/>
      <c r="V770" s="17"/>
      <c r="W770" s="17"/>
    </row>
    <row r="771" spans="1:23" ht="15" hidden="1" customHeight="1">
      <c r="A771" s="15"/>
      <c r="B771" s="42"/>
      <c r="C771" s="16"/>
      <c r="F771" s="17"/>
      <c r="L771" s="46"/>
      <c r="M771" s="46"/>
      <c r="N771" s="46"/>
      <c r="O771" s="46"/>
      <c r="P771" s="17"/>
      <c r="Q771" s="17"/>
      <c r="R771" s="17"/>
      <c r="S771" s="17"/>
      <c r="T771" s="17"/>
      <c r="U771" s="17"/>
      <c r="V771" s="17"/>
      <c r="W771" s="17"/>
    </row>
    <row r="772" spans="1:23" ht="15" hidden="1" customHeight="1">
      <c r="A772" s="15"/>
      <c r="B772" s="42"/>
      <c r="C772" s="16"/>
      <c r="F772" s="17"/>
      <c r="L772" s="46"/>
      <c r="M772" s="46"/>
      <c r="N772" s="46"/>
      <c r="O772" s="46"/>
      <c r="P772" s="17"/>
      <c r="Q772" s="17"/>
      <c r="R772" s="17"/>
      <c r="S772" s="17"/>
      <c r="T772" s="17"/>
      <c r="U772" s="17"/>
      <c r="V772" s="17"/>
      <c r="W772" s="17"/>
    </row>
    <row r="773" spans="1:23" ht="15" hidden="1" customHeight="1">
      <c r="A773" s="15"/>
      <c r="B773" s="42"/>
      <c r="C773" s="16"/>
      <c r="F773" s="17"/>
      <c r="L773" s="46"/>
      <c r="M773" s="46"/>
      <c r="N773" s="46"/>
      <c r="O773" s="46"/>
      <c r="P773" s="17"/>
      <c r="Q773" s="17"/>
      <c r="R773" s="17"/>
      <c r="S773" s="17"/>
      <c r="T773" s="17"/>
      <c r="U773" s="17"/>
      <c r="V773" s="17"/>
      <c r="W773" s="17"/>
    </row>
    <row r="774" spans="1:23" ht="15" hidden="1" customHeight="1">
      <c r="A774" s="15"/>
      <c r="B774" s="42"/>
      <c r="C774" s="16"/>
      <c r="F774" s="17"/>
      <c r="L774" s="46"/>
      <c r="M774" s="46"/>
      <c r="N774" s="46"/>
      <c r="O774" s="46"/>
      <c r="P774" s="17"/>
      <c r="Q774" s="17"/>
      <c r="R774" s="17"/>
      <c r="S774" s="17"/>
      <c r="T774" s="17"/>
      <c r="U774" s="17"/>
      <c r="V774" s="17"/>
      <c r="W774" s="17"/>
    </row>
    <row r="775" spans="1:23" ht="15" hidden="1" customHeight="1">
      <c r="A775" s="15"/>
      <c r="B775" s="42"/>
      <c r="C775" s="16"/>
      <c r="F775" s="17"/>
      <c r="L775" s="46"/>
      <c r="M775" s="46"/>
      <c r="N775" s="46"/>
      <c r="O775" s="46"/>
      <c r="P775" s="17"/>
      <c r="Q775" s="17"/>
      <c r="R775" s="17"/>
      <c r="S775" s="17"/>
      <c r="T775" s="17"/>
      <c r="U775" s="17"/>
      <c r="V775" s="17"/>
      <c r="W775" s="17"/>
    </row>
    <row r="776" spans="1:23" ht="15" hidden="1" customHeight="1">
      <c r="A776" s="15"/>
      <c r="B776" s="42"/>
      <c r="C776" s="16"/>
      <c r="F776" s="17"/>
      <c r="L776" s="46"/>
      <c r="M776" s="46"/>
      <c r="N776" s="46"/>
      <c r="O776" s="46"/>
      <c r="P776" s="17"/>
      <c r="Q776" s="17"/>
      <c r="R776" s="17"/>
      <c r="S776" s="17"/>
      <c r="T776" s="17"/>
      <c r="U776" s="17"/>
      <c r="V776" s="17"/>
      <c r="W776" s="17"/>
    </row>
    <row r="777" spans="1:23" ht="15" hidden="1" customHeight="1">
      <c r="A777" s="15"/>
      <c r="B777" s="42"/>
      <c r="C777" s="16"/>
      <c r="F777" s="17"/>
      <c r="L777" s="46"/>
      <c r="M777" s="46"/>
      <c r="N777" s="46"/>
      <c r="O777" s="46"/>
      <c r="P777" s="17"/>
      <c r="Q777" s="17"/>
      <c r="R777" s="17"/>
      <c r="S777" s="17"/>
      <c r="T777" s="17"/>
      <c r="U777" s="17"/>
      <c r="V777" s="17"/>
      <c r="W777" s="17"/>
    </row>
    <row r="778" spans="1:23" ht="15" hidden="1" customHeight="1">
      <c r="A778" s="15"/>
      <c r="B778" s="42"/>
      <c r="C778" s="16"/>
      <c r="F778" s="17"/>
      <c r="L778" s="46"/>
      <c r="M778" s="46"/>
      <c r="N778" s="46"/>
      <c r="O778" s="46"/>
      <c r="P778" s="17"/>
      <c r="Q778" s="17"/>
      <c r="R778" s="17"/>
      <c r="S778" s="17"/>
      <c r="T778" s="17"/>
      <c r="U778" s="17"/>
      <c r="V778" s="17"/>
      <c r="W778" s="17"/>
    </row>
    <row r="779" spans="1:23" ht="15" hidden="1" customHeight="1">
      <c r="A779" s="15"/>
      <c r="B779" s="42"/>
      <c r="C779" s="16"/>
      <c r="F779" s="17"/>
      <c r="L779" s="46"/>
      <c r="M779" s="46"/>
      <c r="N779" s="46"/>
      <c r="O779" s="46"/>
      <c r="P779" s="17"/>
      <c r="Q779" s="17"/>
      <c r="R779" s="17"/>
      <c r="S779" s="17"/>
      <c r="T779" s="17"/>
      <c r="U779" s="17"/>
      <c r="V779" s="17"/>
      <c r="W779" s="17"/>
    </row>
    <row r="780" spans="1:23" ht="15" hidden="1" customHeight="1">
      <c r="A780" s="15"/>
      <c r="B780" s="42"/>
      <c r="C780" s="16"/>
      <c r="F780" s="17"/>
      <c r="L780" s="46"/>
      <c r="M780" s="46"/>
      <c r="N780" s="46"/>
      <c r="O780" s="46"/>
      <c r="P780" s="17"/>
      <c r="Q780" s="17"/>
      <c r="R780" s="17"/>
      <c r="S780" s="17"/>
      <c r="T780" s="17"/>
      <c r="U780" s="17"/>
      <c r="V780" s="17"/>
      <c r="W780" s="17"/>
    </row>
    <row r="781" spans="1:23" ht="15" hidden="1" customHeight="1">
      <c r="A781" s="15"/>
      <c r="B781" s="42"/>
      <c r="C781" s="16"/>
      <c r="F781" s="17"/>
      <c r="L781" s="46"/>
      <c r="M781" s="46"/>
      <c r="N781" s="46"/>
      <c r="O781" s="46"/>
      <c r="P781" s="17"/>
      <c r="Q781" s="17"/>
      <c r="R781" s="17"/>
      <c r="S781" s="17"/>
      <c r="T781" s="17"/>
      <c r="U781" s="17"/>
      <c r="V781" s="17"/>
      <c r="W781" s="17"/>
    </row>
    <row r="782" spans="1:23" ht="15" hidden="1" customHeight="1">
      <c r="A782" s="15"/>
      <c r="B782" s="42"/>
      <c r="C782" s="16"/>
      <c r="F782" s="17"/>
      <c r="L782" s="46"/>
      <c r="M782" s="46"/>
      <c r="N782" s="46"/>
      <c r="O782" s="46"/>
      <c r="P782" s="17"/>
      <c r="Q782" s="17"/>
      <c r="R782" s="17"/>
      <c r="S782" s="17"/>
      <c r="T782" s="17"/>
      <c r="U782" s="17"/>
      <c r="V782" s="17"/>
      <c r="W782" s="17"/>
    </row>
    <row r="783" spans="1:23" ht="15" hidden="1" customHeight="1">
      <c r="A783" s="15"/>
      <c r="B783" s="42"/>
      <c r="C783" s="16"/>
      <c r="F783" s="17"/>
      <c r="L783" s="46"/>
      <c r="M783" s="46"/>
      <c r="N783" s="46"/>
      <c r="O783" s="46"/>
      <c r="P783" s="17"/>
      <c r="Q783" s="17"/>
      <c r="R783" s="17"/>
      <c r="S783" s="17"/>
      <c r="T783" s="17"/>
      <c r="U783" s="17"/>
      <c r="V783" s="17"/>
      <c r="W783" s="17"/>
    </row>
    <row r="784" spans="1:23" ht="15" hidden="1" customHeight="1">
      <c r="A784" s="15"/>
      <c r="B784" s="42"/>
      <c r="C784" s="16"/>
      <c r="F784" s="17"/>
      <c r="L784" s="46"/>
      <c r="M784" s="46"/>
      <c r="N784" s="46"/>
      <c r="O784" s="46"/>
      <c r="P784" s="17"/>
      <c r="Q784" s="17"/>
      <c r="R784" s="17"/>
      <c r="S784" s="17"/>
      <c r="T784" s="17"/>
      <c r="U784" s="17"/>
      <c r="V784" s="17"/>
      <c r="W784" s="17"/>
    </row>
    <row r="785" spans="1:23" ht="15" hidden="1" customHeight="1">
      <c r="A785" s="15"/>
      <c r="B785" s="42"/>
      <c r="C785" s="16"/>
      <c r="F785" s="17"/>
      <c r="L785" s="46"/>
      <c r="M785" s="46"/>
      <c r="N785" s="46"/>
      <c r="O785" s="46"/>
      <c r="P785" s="17"/>
      <c r="Q785" s="17"/>
      <c r="R785" s="17"/>
      <c r="S785" s="17"/>
      <c r="T785" s="17"/>
      <c r="U785" s="17"/>
      <c r="V785" s="17"/>
      <c r="W785" s="17"/>
    </row>
    <row r="786" spans="1:23" ht="15" hidden="1" customHeight="1">
      <c r="A786" s="15"/>
      <c r="B786" s="42"/>
      <c r="C786" s="16"/>
      <c r="F786" s="17"/>
      <c r="L786" s="46"/>
      <c r="M786" s="46"/>
      <c r="N786" s="46"/>
      <c r="O786" s="46"/>
      <c r="P786" s="17"/>
      <c r="Q786" s="17"/>
      <c r="R786" s="17"/>
      <c r="S786" s="17"/>
      <c r="T786" s="17"/>
      <c r="U786" s="17"/>
      <c r="V786" s="17"/>
      <c r="W786" s="17"/>
    </row>
    <row r="787" spans="1:23" ht="15" hidden="1" customHeight="1">
      <c r="A787" s="15"/>
      <c r="B787" s="42"/>
      <c r="C787" s="16"/>
      <c r="F787" s="17"/>
      <c r="L787" s="46"/>
      <c r="M787" s="46"/>
      <c r="N787" s="46"/>
      <c r="O787" s="46"/>
      <c r="P787" s="17"/>
      <c r="Q787" s="17"/>
      <c r="R787" s="17"/>
      <c r="S787" s="17"/>
      <c r="T787" s="17"/>
      <c r="U787" s="17"/>
      <c r="V787" s="17"/>
      <c r="W787" s="17"/>
    </row>
    <row r="788" spans="1:23" ht="15" hidden="1" customHeight="1">
      <c r="A788" s="15"/>
      <c r="B788" s="42"/>
      <c r="C788" s="16"/>
      <c r="F788" s="17"/>
      <c r="L788" s="46"/>
      <c r="M788" s="46"/>
      <c r="N788" s="46"/>
      <c r="O788" s="46"/>
      <c r="P788" s="17"/>
      <c r="Q788" s="17"/>
      <c r="R788" s="17"/>
      <c r="S788" s="17"/>
      <c r="T788" s="17"/>
      <c r="U788" s="17"/>
      <c r="V788" s="17"/>
      <c r="W788" s="17"/>
    </row>
    <row r="789" spans="1:23" ht="15" hidden="1" customHeight="1">
      <c r="A789" s="15"/>
      <c r="B789" s="42"/>
      <c r="C789" s="16"/>
      <c r="F789" s="17"/>
      <c r="L789" s="46"/>
      <c r="M789" s="46"/>
      <c r="N789" s="46"/>
      <c r="O789" s="46"/>
      <c r="P789" s="17"/>
      <c r="Q789" s="17"/>
      <c r="R789" s="17"/>
      <c r="S789" s="17"/>
      <c r="T789" s="17"/>
      <c r="U789" s="17"/>
      <c r="V789" s="17"/>
      <c r="W789" s="17"/>
    </row>
    <row r="790" spans="1:23" ht="15" hidden="1" customHeight="1">
      <c r="A790" s="15"/>
      <c r="B790" s="42"/>
      <c r="C790" s="16"/>
      <c r="F790" s="17"/>
      <c r="L790" s="46"/>
      <c r="M790" s="46"/>
      <c r="N790" s="46"/>
      <c r="O790" s="46"/>
      <c r="P790" s="17"/>
      <c r="Q790" s="17"/>
      <c r="R790" s="17"/>
      <c r="S790" s="17"/>
      <c r="T790" s="17"/>
      <c r="U790" s="17"/>
      <c r="V790" s="17"/>
      <c r="W790" s="17"/>
    </row>
    <row r="791" spans="1:23" ht="15" hidden="1" customHeight="1">
      <c r="A791" s="15"/>
      <c r="B791" s="42"/>
      <c r="C791" s="16"/>
      <c r="F791" s="17"/>
      <c r="L791" s="46"/>
      <c r="M791" s="46"/>
      <c r="N791" s="46"/>
      <c r="O791" s="46"/>
      <c r="P791" s="17"/>
      <c r="Q791" s="17"/>
      <c r="R791" s="17"/>
      <c r="S791" s="17"/>
      <c r="T791" s="17"/>
      <c r="U791" s="17"/>
      <c r="V791" s="17"/>
      <c r="W791" s="17"/>
    </row>
    <row r="792" spans="1:23" ht="15" hidden="1" customHeight="1">
      <c r="A792" s="15"/>
      <c r="B792" s="42"/>
      <c r="C792" s="16"/>
      <c r="F792" s="17"/>
      <c r="L792" s="46"/>
      <c r="M792" s="46"/>
      <c r="N792" s="46"/>
      <c r="O792" s="46"/>
      <c r="P792" s="17"/>
      <c r="Q792" s="17"/>
      <c r="R792" s="17"/>
      <c r="S792" s="17"/>
      <c r="T792" s="17"/>
      <c r="U792" s="17"/>
      <c r="V792" s="17"/>
      <c r="W792" s="17"/>
    </row>
    <row r="793" spans="1:23" ht="15" hidden="1" customHeight="1">
      <c r="A793" s="15"/>
      <c r="B793" s="42"/>
      <c r="C793" s="16"/>
      <c r="F793" s="17"/>
      <c r="L793" s="46"/>
      <c r="M793" s="46"/>
      <c r="N793" s="46"/>
      <c r="O793" s="46"/>
      <c r="P793" s="17"/>
      <c r="Q793" s="17"/>
      <c r="R793" s="17"/>
      <c r="S793" s="17"/>
      <c r="T793" s="17"/>
      <c r="U793" s="17"/>
      <c r="V793" s="17"/>
      <c r="W793" s="17"/>
    </row>
    <row r="794" spans="1:23" ht="15" hidden="1" customHeight="1">
      <c r="A794" s="15"/>
      <c r="B794" s="42"/>
      <c r="C794" s="16"/>
      <c r="F794" s="17"/>
      <c r="L794" s="46"/>
      <c r="M794" s="46"/>
      <c r="N794" s="46"/>
      <c r="O794" s="46"/>
      <c r="P794" s="17"/>
      <c r="Q794" s="17"/>
      <c r="R794" s="17"/>
      <c r="S794" s="17"/>
      <c r="T794" s="17"/>
      <c r="U794" s="17"/>
      <c r="V794" s="17"/>
      <c r="W794" s="17"/>
    </row>
    <row r="795" spans="1:23" ht="15" hidden="1" customHeight="1">
      <c r="A795" s="15"/>
      <c r="B795" s="42"/>
      <c r="C795" s="16"/>
      <c r="F795" s="17"/>
      <c r="L795" s="46"/>
      <c r="M795" s="46"/>
      <c r="N795" s="46"/>
      <c r="O795" s="46"/>
      <c r="P795" s="17"/>
      <c r="Q795" s="17"/>
      <c r="R795" s="17"/>
      <c r="S795" s="17"/>
      <c r="T795" s="17"/>
      <c r="U795" s="17"/>
      <c r="V795" s="17"/>
      <c r="W795" s="17"/>
    </row>
    <row r="796" spans="1:23" ht="15" hidden="1" customHeight="1">
      <c r="A796" s="15"/>
      <c r="B796" s="42"/>
      <c r="C796" s="16"/>
      <c r="F796" s="17"/>
      <c r="L796" s="46"/>
      <c r="M796" s="46"/>
      <c r="N796" s="46"/>
      <c r="O796" s="46"/>
      <c r="P796" s="17"/>
      <c r="Q796" s="17"/>
      <c r="R796" s="17"/>
      <c r="S796" s="17"/>
      <c r="T796" s="17"/>
      <c r="U796" s="17"/>
      <c r="V796" s="17"/>
      <c r="W796" s="17"/>
    </row>
    <row r="797" spans="1:23" ht="15" hidden="1" customHeight="1">
      <c r="A797" s="15"/>
      <c r="B797" s="42"/>
      <c r="C797" s="16"/>
      <c r="F797" s="17"/>
      <c r="L797" s="46"/>
      <c r="M797" s="46"/>
      <c r="N797" s="46"/>
      <c r="O797" s="46"/>
      <c r="P797" s="17"/>
      <c r="Q797" s="17"/>
      <c r="R797" s="17"/>
      <c r="S797" s="17"/>
      <c r="T797" s="17"/>
      <c r="U797" s="17"/>
      <c r="V797" s="17"/>
      <c r="W797" s="17"/>
    </row>
    <row r="798" spans="1:23" ht="15" hidden="1" customHeight="1">
      <c r="A798" s="15"/>
      <c r="B798" s="42"/>
      <c r="C798" s="16"/>
      <c r="F798" s="17"/>
      <c r="L798" s="46"/>
      <c r="M798" s="46"/>
      <c r="N798" s="46"/>
      <c r="O798" s="46"/>
      <c r="P798" s="17"/>
      <c r="Q798" s="17"/>
      <c r="R798" s="17"/>
      <c r="S798" s="17"/>
      <c r="T798" s="17"/>
      <c r="U798" s="17"/>
      <c r="V798" s="17"/>
      <c r="W798" s="17"/>
    </row>
    <row r="799" spans="1:23" ht="15" hidden="1" customHeight="1">
      <c r="A799" s="15"/>
      <c r="B799" s="42"/>
      <c r="C799" s="16"/>
      <c r="F799" s="17"/>
      <c r="L799" s="46"/>
      <c r="M799" s="46"/>
      <c r="N799" s="46"/>
      <c r="O799" s="46"/>
      <c r="P799" s="17"/>
      <c r="Q799" s="17"/>
      <c r="R799" s="17"/>
      <c r="S799" s="17"/>
      <c r="T799" s="17"/>
      <c r="U799" s="17"/>
      <c r="V799" s="17"/>
      <c r="W799" s="17"/>
    </row>
    <row r="800" spans="1:23" ht="15" hidden="1" customHeight="1">
      <c r="A800" s="15"/>
      <c r="B800" s="42"/>
      <c r="C800" s="16"/>
      <c r="F800" s="17"/>
      <c r="L800" s="46"/>
      <c r="M800" s="46"/>
      <c r="N800" s="46"/>
      <c r="O800" s="46"/>
      <c r="P800" s="17"/>
      <c r="Q800" s="17"/>
      <c r="R800" s="17"/>
      <c r="S800" s="17"/>
      <c r="T800" s="17"/>
      <c r="U800" s="17"/>
      <c r="V800" s="17"/>
      <c r="W800" s="17"/>
    </row>
    <row r="801" spans="1:23" ht="15" hidden="1" customHeight="1">
      <c r="A801" s="15"/>
      <c r="B801" s="42"/>
      <c r="C801" s="16"/>
      <c r="F801" s="17"/>
      <c r="L801" s="46"/>
      <c r="M801" s="46"/>
      <c r="N801" s="46"/>
      <c r="O801" s="46"/>
      <c r="P801" s="17"/>
      <c r="Q801" s="17"/>
      <c r="R801" s="17"/>
      <c r="S801" s="17"/>
      <c r="T801" s="17"/>
      <c r="U801" s="17"/>
      <c r="V801" s="17"/>
      <c r="W801" s="17"/>
    </row>
    <row r="802" spans="1:23" ht="15" hidden="1" customHeight="1">
      <c r="A802" s="15"/>
      <c r="B802" s="42"/>
      <c r="C802" s="16"/>
      <c r="F802" s="17"/>
      <c r="L802" s="46"/>
      <c r="M802" s="46"/>
      <c r="N802" s="46"/>
      <c r="O802" s="46"/>
      <c r="P802" s="17"/>
      <c r="Q802" s="17"/>
      <c r="R802" s="17"/>
      <c r="S802" s="17"/>
      <c r="T802" s="17"/>
      <c r="U802" s="17"/>
      <c r="V802" s="17"/>
      <c r="W802" s="17"/>
    </row>
    <row r="803" spans="1:23" ht="15" hidden="1" customHeight="1">
      <c r="A803" s="15"/>
      <c r="B803" s="42"/>
      <c r="C803" s="16"/>
      <c r="F803" s="17"/>
      <c r="L803" s="46"/>
      <c r="M803" s="46"/>
      <c r="N803" s="46"/>
      <c r="O803" s="46"/>
      <c r="P803" s="17"/>
      <c r="Q803" s="17"/>
      <c r="R803" s="17"/>
      <c r="S803" s="17"/>
      <c r="T803" s="17"/>
      <c r="U803" s="17"/>
      <c r="V803" s="17"/>
      <c r="W803" s="17"/>
    </row>
    <row r="804" spans="1:23" ht="15" hidden="1" customHeight="1">
      <c r="A804" s="15"/>
      <c r="B804" s="42"/>
      <c r="C804" s="16"/>
      <c r="F804" s="17"/>
      <c r="L804" s="46"/>
      <c r="M804" s="46"/>
      <c r="N804" s="46"/>
      <c r="O804" s="46"/>
      <c r="P804" s="17"/>
      <c r="Q804" s="17"/>
      <c r="R804" s="17"/>
      <c r="S804" s="17"/>
      <c r="T804" s="17"/>
      <c r="U804" s="17"/>
      <c r="V804" s="17"/>
      <c r="W804" s="17"/>
    </row>
    <row r="805" spans="1:23" ht="15" hidden="1" customHeight="1">
      <c r="A805" s="15"/>
      <c r="B805" s="42"/>
      <c r="C805" s="16"/>
      <c r="F805" s="17"/>
      <c r="L805" s="46"/>
      <c r="M805" s="46"/>
      <c r="N805" s="46"/>
      <c r="O805" s="46"/>
      <c r="P805" s="17"/>
      <c r="Q805" s="17"/>
      <c r="R805" s="17"/>
      <c r="S805" s="17"/>
      <c r="T805" s="17"/>
      <c r="U805" s="17"/>
      <c r="V805" s="17"/>
      <c r="W805" s="17"/>
    </row>
    <row r="806" spans="1:23" ht="15" hidden="1" customHeight="1">
      <c r="A806" s="15"/>
      <c r="B806" s="42"/>
      <c r="C806" s="16"/>
      <c r="F806" s="17"/>
      <c r="L806" s="46"/>
      <c r="M806" s="46"/>
      <c r="N806" s="46"/>
      <c r="O806" s="46"/>
      <c r="P806" s="17"/>
      <c r="Q806" s="17"/>
      <c r="R806" s="17"/>
      <c r="S806" s="17"/>
      <c r="T806" s="17"/>
      <c r="U806" s="17"/>
      <c r="V806" s="17"/>
      <c r="W806" s="17"/>
    </row>
    <row r="807" spans="1:23" ht="15" hidden="1" customHeight="1">
      <c r="A807" s="15"/>
      <c r="B807" s="42"/>
      <c r="C807" s="16"/>
      <c r="F807" s="17"/>
      <c r="L807" s="46"/>
      <c r="M807" s="46"/>
      <c r="N807" s="46"/>
      <c r="O807" s="46"/>
      <c r="P807" s="17"/>
      <c r="Q807" s="17"/>
      <c r="R807" s="17"/>
      <c r="S807" s="17"/>
      <c r="T807" s="17"/>
      <c r="U807" s="17"/>
      <c r="V807" s="17"/>
      <c r="W807" s="17"/>
    </row>
    <row r="808" spans="1:23" ht="15" hidden="1" customHeight="1">
      <c r="A808" s="15"/>
      <c r="B808" s="42"/>
      <c r="C808" s="16"/>
      <c r="F808" s="17"/>
      <c r="L808" s="46"/>
      <c r="M808" s="46"/>
      <c r="N808" s="46"/>
      <c r="O808" s="46"/>
      <c r="P808" s="17"/>
      <c r="Q808" s="17"/>
      <c r="R808" s="17"/>
      <c r="S808" s="17"/>
      <c r="T808" s="17"/>
      <c r="U808" s="17"/>
      <c r="V808" s="17"/>
      <c r="W808" s="17"/>
    </row>
    <row r="809" spans="1:23" ht="15" hidden="1" customHeight="1">
      <c r="A809" s="15"/>
      <c r="B809" s="42"/>
      <c r="C809" s="16"/>
      <c r="F809" s="17"/>
      <c r="L809" s="46"/>
      <c r="M809" s="46"/>
      <c r="N809" s="46"/>
      <c r="O809" s="46"/>
      <c r="P809" s="17"/>
      <c r="Q809" s="17"/>
      <c r="R809" s="17"/>
      <c r="S809" s="17"/>
      <c r="T809" s="17"/>
      <c r="U809" s="17"/>
      <c r="V809" s="17"/>
      <c r="W809" s="17"/>
    </row>
    <row r="810" spans="1:23" ht="15" hidden="1" customHeight="1">
      <c r="A810" s="15"/>
      <c r="B810" s="42"/>
      <c r="C810" s="16"/>
      <c r="F810" s="17"/>
      <c r="L810" s="46"/>
      <c r="M810" s="46"/>
      <c r="N810" s="46"/>
      <c r="O810" s="46"/>
      <c r="P810" s="17"/>
      <c r="Q810" s="17"/>
      <c r="R810" s="17"/>
      <c r="S810" s="17"/>
      <c r="T810" s="17"/>
      <c r="U810" s="17"/>
      <c r="V810" s="17"/>
      <c r="W810" s="17"/>
    </row>
    <row r="811" spans="1:23" ht="15" hidden="1" customHeight="1">
      <c r="A811" s="15"/>
      <c r="B811" s="42"/>
      <c r="C811" s="16"/>
      <c r="F811" s="17"/>
      <c r="L811" s="46"/>
      <c r="M811" s="46"/>
      <c r="N811" s="46"/>
      <c r="O811" s="46"/>
      <c r="P811" s="17"/>
      <c r="Q811" s="17"/>
      <c r="R811" s="17"/>
      <c r="S811" s="17"/>
      <c r="T811" s="17"/>
      <c r="U811" s="17"/>
      <c r="V811" s="17"/>
      <c r="W811" s="17"/>
    </row>
    <row r="812" spans="1:23" ht="15" hidden="1" customHeight="1">
      <c r="A812" s="15"/>
      <c r="B812" s="42"/>
      <c r="C812" s="16"/>
      <c r="F812" s="17"/>
      <c r="L812" s="46"/>
      <c r="M812" s="46"/>
      <c r="N812" s="46"/>
      <c r="O812" s="46"/>
      <c r="P812" s="17"/>
      <c r="Q812" s="17"/>
      <c r="R812" s="17"/>
      <c r="S812" s="17"/>
      <c r="T812" s="17"/>
      <c r="U812" s="17"/>
      <c r="V812" s="17"/>
      <c r="W812" s="17"/>
    </row>
    <row r="813" spans="1:23" ht="15" hidden="1" customHeight="1">
      <c r="A813" s="15"/>
      <c r="B813" s="42"/>
      <c r="C813" s="16"/>
      <c r="F813" s="17"/>
      <c r="L813" s="46"/>
      <c r="M813" s="46"/>
      <c r="N813" s="46"/>
      <c r="O813" s="46"/>
      <c r="P813" s="17"/>
      <c r="Q813" s="17"/>
      <c r="R813" s="17"/>
      <c r="S813" s="17"/>
      <c r="T813" s="17"/>
      <c r="U813" s="17"/>
      <c r="V813" s="17"/>
      <c r="W813" s="17"/>
    </row>
    <row r="814" spans="1:23" ht="15" hidden="1" customHeight="1">
      <c r="A814" s="15"/>
      <c r="B814" s="42"/>
      <c r="C814" s="16"/>
      <c r="F814" s="17"/>
      <c r="L814" s="46"/>
      <c r="M814" s="46"/>
      <c r="N814" s="46"/>
      <c r="O814" s="46"/>
      <c r="P814" s="17"/>
      <c r="Q814" s="17"/>
      <c r="R814" s="17"/>
      <c r="S814" s="17"/>
      <c r="T814" s="17"/>
      <c r="U814" s="17"/>
      <c r="V814" s="17"/>
      <c r="W814" s="17"/>
    </row>
    <row r="815" spans="1:23" ht="15" hidden="1" customHeight="1">
      <c r="A815" s="15"/>
      <c r="B815" s="42"/>
      <c r="C815" s="16"/>
      <c r="F815" s="17"/>
      <c r="L815" s="46"/>
      <c r="M815" s="46"/>
      <c r="N815" s="46"/>
      <c r="O815" s="46"/>
      <c r="P815" s="17"/>
      <c r="Q815" s="17"/>
      <c r="R815" s="17"/>
      <c r="S815" s="17"/>
      <c r="T815" s="17"/>
      <c r="U815" s="17"/>
      <c r="V815" s="17"/>
      <c r="W815" s="17"/>
    </row>
    <row r="816" spans="1:23" ht="15" hidden="1" customHeight="1">
      <c r="A816" s="15"/>
      <c r="B816" s="42"/>
      <c r="C816" s="16"/>
      <c r="F816" s="17"/>
      <c r="L816" s="46"/>
      <c r="M816" s="46"/>
      <c r="N816" s="46"/>
      <c r="O816" s="46"/>
      <c r="P816" s="17"/>
      <c r="Q816" s="17"/>
      <c r="R816" s="17"/>
      <c r="S816" s="17"/>
      <c r="T816" s="17"/>
      <c r="U816" s="17"/>
      <c r="V816" s="17"/>
      <c r="W816" s="17"/>
    </row>
    <row r="817" spans="1:23" ht="15" hidden="1" customHeight="1">
      <c r="A817" s="15"/>
      <c r="B817" s="42"/>
      <c r="C817" s="16"/>
      <c r="F817" s="17"/>
      <c r="L817" s="46"/>
      <c r="M817" s="46"/>
      <c r="N817" s="46"/>
      <c r="O817" s="46"/>
      <c r="P817" s="17"/>
      <c r="Q817" s="17"/>
      <c r="R817" s="17"/>
      <c r="S817" s="17"/>
      <c r="T817" s="17"/>
      <c r="U817" s="17"/>
      <c r="V817" s="17"/>
      <c r="W817" s="17"/>
    </row>
    <row r="818" spans="1:23" ht="15" hidden="1" customHeight="1">
      <c r="A818" s="15"/>
      <c r="B818" s="42"/>
      <c r="C818" s="16"/>
      <c r="F818" s="17"/>
      <c r="L818" s="46"/>
      <c r="M818" s="46"/>
      <c r="N818" s="46"/>
      <c r="O818" s="46"/>
      <c r="P818" s="17"/>
      <c r="Q818" s="17"/>
      <c r="R818" s="17"/>
      <c r="S818" s="17"/>
      <c r="T818" s="17"/>
      <c r="U818" s="17"/>
      <c r="V818" s="17"/>
      <c r="W818" s="17"/>
    </row>
    <row r="819" spans="1:23" ht="15" hidden="1" customHeight="1">
      <c r="A819" s="15"/>
      <c r="B819" s="42"/>
      <c r="C819" s="16"/>
      <c r="F819" s="17"/>
      <c r="L819" s="46"/>
      <c r="M819" s="46"/>
      <c r="N819" s="46"/>
      <c r="O819" s="46"/>
      <c r="P819" s="17"/>
      <c r="Q819" s="17"/>
      <c r="R819" s="17"/>
      <c r="S819" s="17"/>
      <c r="T819" s="17"/>
      <c r="U819" s="17"/>
      <c r="V819" s="17"/>
      <c r="W819" s="17"/>
    </row>
    <row r="820" spans="1:23" ht="15" hidden="1" customHeight="1">
      <c r="A820" s="15"/>
      <c r="B820" s="42"/>
      <c r="C820" s="16"/>
      <c r="F820" s="17"/>
      <c r="L820" s="46"/>
      <c r="M820" s="46"/>
      <c r="N820" s="46"/>
      <c r="O820" s="46"/>
      <c r="P820" s="17"/>
      <c r="Q820" s="17"/>
      <c r="R820" s="17"/>
      <c r="S820" s="17"/>
      <c r="T820" s="17"/>
      <c r="U820" s="17"/>
      <c r="V820" s="17"/>
      <c r="W820" s="17"/>
    </row>
    <row r="821" spans="1:23" ht="15" hidden="1" customHeight="1">
      <c r="A821" s="15"/>
      <c r="B821" s="42"/>
      <c r="C821" s="16"/>
      <c r="F821" s="17"/>
      <c r="L821" s="46"/>
      <c r="M821" s="46"/>
      <c r="N821" s="46"/>
      <c r="O821" s="46"/>
      <c r="P821" s="17"/>
      <c r="Q821" s="17"/>
      <c r="R821" s="17"/>
      <c r="S821" s="17"/>
      <c r="T821" s="17"/>
      <c r="U821" s="17"/>
      <c r="V821" s="17"/>
      <c r="W821" s="17"/>
    </row>
    <row r="822" spans="1:23" ht="15" hidden="1" customHeight="1">
      <c r="A822" s="15"/>
      <c r="B822" s="42"/>
      <c r="C822" s="16"/>
      <c r="F822" s="17"/>
      <c r="L822" s="46"/>
      <c r="M822" s="46"/>
      <c r="N822" s="46"/>
      <c r="O822" s="46"/>
      <c r="P822" s="17"/>
      <c r="Q822" s="17"/>
      <c r="R822" s="17"/>
      <c r="S822" s="17"/>
      <c r="T822" s="17"/>
      <c r="U822" s="17"/>
      <c r="V822" s="17"/>
      <c r="W822" s="17"/>
    </row>
    <row r="823" spans="1:23" ht="15" hidden="1" customHeight="1">
      <c r="A823" s="15"/>
      <c r="B823" s="42"/>
      <c r="C823" s="16"/>
      <c r="F823" s="17"/>
      <c r="L823" s="46"/>
      <c r="M823" s="46"/>
      <c r="N823" s="46"/>
      <c r="O823" s="46"/>
      <c r="P823" s="17"/>
      <c r="Q823" s="17"/>
      <c r="R823" s="17"/>
      <c r="S823" s="17"/>
      <c r="T823" s="17"/>
      <c r="U823" s="17"/>
      <c r="V823" s="17"/>
      <c r="W823" s="17"/>
    </row>
    <row r="824" spans="1:23" ht="15" hidden="1" customHeight="1">
      <c r="A824" s="15"/>
      <c r="B824" s="42"/>
      <c r="C824" s="16"/>
      <c r="F824" s="17"/>
      <c r="L824" s="46"/>
      <c r="M824" s="46"/>
      <c r="N824" s="46"/>
      <c r="O824" s="46"/>
      <c r="P824" s="17"/>
      <c r="Q824" s="17"/>
      <c r="R824" s="17"/>
      <c r="S824" s="17"/>
      <c r="T824" s="17"/>
      <c r="U824" s="17"/>
      <c r="V824" s="17"/>
      <c r="W824" s="17"/>
    </row>
    <row r="825" spans="1:23" ht="15" hidden="1" customHeight="1">
      <c r="A825" s="15"/>
      <c r="B825" s="42"/>
      <c r="C825" s="16"/>
      <c r="F825" s="17"/>
      <c r="L825" s="46"/>
      <c r="M825" s="46"/>
      <c r="N825" s="46"/>
      <c r="O825" s="46"/>
      <c r="P825" s="17"/>
      <c r="Q825" s="17"/>
      <c r="R825" s="17"/>
      <c r="S825" s="17"/>
      <c r="T825" s="17"/>
      <c r="U825" s="17"/>
      <c r="V825" s="17"/>
      <c r="W825" s="17"/>
    </row>
    <row r="826" spans="1:23" ht="15" hidden="1" customHeight="1">
      <c r="A826" s="15"/>
      <c r="B826" s="42"/>
      <c r="C826" s="16"/>
      <c r="F826" s="17"/>
      <c r="L826" s="46"/>
      <c r="M826" s="46"/>
      <c r="N826" s="46"/>
      <c r="O826" s="46"/>
      <c r="P826" s="17"/>
      <c r="Q826" s="17"/>
      <c r="R826" s="17"/>
      <c r="S826" s="17"/>
      <c r="T826" s="17"/>
      <c r="U826" s="17"/>
      <c r="V826" s="17"/>
      <c r="W826" s="17"/>
    </row>
    <row r="827" spans="1:23" ht="15" hidden="1" customHeight="1">
      <c r="A827" s="15"/>
      <c r="B827" s="42"/>
      <c r="C827" s="16"/>
      <c r="F827" s="17"/>
      <c r="L827" s="46"/>
      <c r="M827" s="46"/>
      <c r="N827" s="46"/>
      <c r="O827" s="46"/>
      <c r="P827" s="17"/>
      <c r="Q827" s="17"/>
      <c r="R827" s="17"/>
      <c r="S827" s="17"/>
      <c r="T827" s="17"/>
      <c r="U827" s="17"/>
      <c r="V827" s="17"/>
      <c r="W827" s="17"/>
    </row>
    <row r="828" spans="1:23" ht="15" hidden="1" customHeight="1">
      <c r="A828" s="15"/>
      <c r="B828" s="42"/>
      <c r="C828" s="16"/>
      <c r="F828" s="17"/>
      <c r="L828" s="46"/>
      <c r="M828" s="46"/>
      <c r="N828" s="46"/>
      <c r="O828" s="46"/>
      <c r="P828" s="17"/>
      <c r="Q828" s="17"/>
      <c r="R828" s="17"/>
      <c r="S828" s="17"/>
      <c r="T828" s="17"/>
      <c r="U828" s="17"/>
      <c r="V828" s="17"/>
      <c r="W828" s="17"/>
    </row>
    <row r="829" spans="1:23" ht="15" hidden="1" customHeight="1">
      <c r="A829" s="15"/>
      <c r="B829" s="42"/>
      <c r="C829" s="16"/>
      <c r="F829" s="17"/>
      <c r="L829" s="46"/>
      <c r="M829" s="46"/>
      <c r="N829" s="46"/>
      <c r="O829" s="46"/>
      <c r="P829" s="17"/>
      <c r="Q829" s="17"/>
      <c r="R829" s="17"/>
      <c r="S829" s="17"/>
      <c r="T829" s="17"/>
      <c r="U829" s="17"/>
      <c r="V829" s="17"/>
      <c r="W829" s="17"/>
    </row>
    <row r="830" spans="1:23" ht="15" hidden="1" customHeight="1">
      <c r="A830" s="15"/>
      <c r="B830" s="42"/>
      <c r="C830" s="16"/>
      <c r="F830" s="17"/>
      <c r="L830" s="46"/>
      <c r="M830" s="46"/>
      <c r="N830" s="46"/>
      <c r="O830" s="46"/>
      <c r="P830" s="17"/>
      <c r="Q830" s="17"/>
      <c r="R830" s="17"/>
      <c r="S830" s="17"/>
      <c r="T830" s="17"/>
      <c r="U830" s="17"/>
      <c r="V830" s="17"/>
      <c r="W830" s="17"/>
    </row>
    <row r="831" spans="1:23" ht="15" hidden="1" customHeight="1">
      <c r="A831" s="15"/>
      <c r="B831" s="42"/>
      <c r="C831" s="16"/>
      <c r="F831" s="17"/>
      <c r="L831" s="46"/>
      <c r="M831" s="46"/>
      <c r="N831" s="46"/>
      <c r="O831" s="46"/>
      <c r="P831" s="17"/>
      <c r="Q831" s="17"/>
      <c r="R831" s="17"/>
      <c r="S831" s="17"/>
      <c r="T831" s="17"/>
      <c r="U831" s="17"/>
      <c r="V831" s="17"/>
      <c r="W831" s="17"/>
    </row>
    <row r="832" spans="1:23" ht="15" hidden="1" customHeight="1">
      <c r="A832" s="15"/>
      <c r="B832" s="42"/>
      <c r="C832" s="16"/>
      <c r="F832" s="17"/>
      <c r="L832" s="46"/>
      <c r="M832" s="46"/>
      <c r="N832" s="46"/>
      <c r="O832" s="46"/>
      <c r="P832" s="17"/>
      <c r="Q832" s="17"/>
      <c r="R832" s="17"/>
      <c r="S832" s="17"/>
      <c r="T832" s="17"/>
      <c r="U832" s="17"/>
      <c r="V832" s="17"/>
      <c r="W832" s="17"/>
    </row>
    <row r="833" spans="1:23" ht="15" hidden="1" customHeight="1">
      <c r="A833" s="15"/>
      <c r="B833" s="42"/>
      <c r="C833" s="16"/>
      <c r="F833" s="17"/>
      <c r="L833" s="46"/>
      <c r="M833" s="46"/>
      <c r="N833" s="46"/>
      <c r="O833" s="46"/>
      <c r="P833" s="17"/>
      <c r="Q833" s="17"/>
      <c r="R833" s="17"/>
      <c r="S833" s="17"/>
      <c r="T833" s="17"/>
      <c r="U833" s="17"/>
      <c r="V833" s="17"/>
      <c r="W833" s="17"/>
    </row>
    <row r="834" spans="1:23" ht="15" hidden="1" customHeight="1">
      <c r="A834" s="15"/>
      <c r="B834" s="42"/>
      <c r="C834" s="16"/>
      <c r="F834" s="17"/>
      <c r="L834" s="46"/>
      <c r="M834" s="46"/>
      <c r="N834" s="46"/>
      <c r="O834" s="46"/>
      <c r="P834" s="17"/>
      <c r="Q834" s="17"/>
      <c r="R834" s="17"/>
      <c r="S834" s="17"/>
      <c r="T834" s="17"/>
      <c r="U834" s="17"/>
      <c r="V834" s="17"/>
      <c r="W834" s="17"/>
    </row>
    <row r="835" spans="1:23" ht="15" hidden="1" customHeight="1">
      <c r="A835" s="15"/>
      <c r="B835" s="42"/>
      <c r="C835" s="16"/>
      <c r="F835" s="17"/>
      <c r="L835" s="46"/>
      <c r="M835" s="46"/>
      <c r="N835" s="46"/>
      <c r="O835" s="46"/>
      <c r="P835" s="17"/>
      <c r="Q835" s="17"/>
      <c r="R835" s="17"/>
      <c r="S835" s="17"/>
      <c r="T835" s="17"/>
      <c r="U835" s="17"/>
      <c r="V835" s="17"/>
      <c r="W835" s="17"/>
    </row>
    <row r="836" spans="1:23" ht="15" hidden="1" customHeight="1">
      <c r="A836" s="15"/>
      <c r="B836" s="42"/>
      <c r="C836" s="16"/>
      <c r="F836" s="17"/>
      <c r="L836" s="46"/>
      <c r="M836" s="46"/>
      <c r="N836" s="46"/>
      <c r="O836" s="46"/>
      <c r="P836" s="17"/>
      <c r="Q836" s="17"/>
      <c r="R836" s="17"/>
      <c r="S836" s="17"/>
      <c r="T836" s="17"/>
      <c r="U836" s="17"/>
      <c r="V836" s="17"/>
      <c r="W836" s="17"/>
    </row>
    <row r="837" spans="1:23" ht="15" hidden="1" customHeight="1">
      <c r="A837" s="15"/>
      <c r="B837" s="42"/>
      <c r="C837" s="16"/>
      <c r="F837" s="17"/>
      <c r="L837" s="46"/>
      <c r="M837" s="46"/>
      <c r="N837" s="46"/>
      <c r="O837" s="46"/>
      <c r="P837" s="17"/>
      <c r="Q837" s="17"/>
      <c r="R837" s="17"/>
      <c r="S837" s="17"/>
      <c r="T837" s="17"/>
      <c r="U837" s="17"/>
      <c r="V837" s="17"/>
      <c r="W837" s="17"/>
    </row>
    <row r="838" spans="1:23" ht="15" hidden="1" customHeight="1">
      <c r="A838" s="15"/>
      <c r="B838" s="42"/>
      <c r="C838" s="16"/>
      <c r="F838" s="17"/>
      <c r="L838" s="46"/>
      <c r="M838" s="46"/>
      <c r="N838" s="46"/>
      <c r="O838" s="46"/>
      <c r="P838" s="17"/>
      <c r="Q838" s="17"/>
      <c r="R838" s="17"/>
      <c r="S838" s="17"/>
      <c r="T838" s="17"/>
      <c r="U838" s="17"/>
      <c r="V838" s="17"/>
      <c r="W838" s="17"/>
    </row>
    <row r="839" spans="1:23" ht="15" hidden="1" customHeight="1">
      <c r="A839" s="15"/>
      <c r="B839" s="42"/>
      <c r="C839" s="16"/>
      <c r="F839" s="17"/>
      <c r="L839" s="46"/>
      <c r="M839" s="46"/>
      <c r="N839" s="46"/>
      <c r="O839" s="46"/>
      <c r="P839" s="17"/>
      <c r="Q839" s="17"/>
      <c r="R839" s="17"/>
      <c r="S839" s="17"/>
      <c r="T839" s="17"/>
      <c r="U839" s="17"/>
      <c r="V839" s="17"/>
      <c r="W839" s="17"/>
    </row>
    <row r="840" spans="1:23" ht="15" hidden="1" customHeight="1">
      <c r="A840" s="15"/>
      <c r="B840" s="42"/>
      <c r="C840" s="16"/>
      <c r="F840" s="17"/>
      <c r="L840" s="46"/>
      <c r="M840" s="46"/>
      <c r="N840" s="46"/>
      <c r="O840" s="46"/>
      <c r="P840" s="17"/>
      <c r="Q840" s="17"/>
      <c r="R840" s="17"/>
      <c r="S840" s="17"/>
      <c r="T840" s="17"/>
      <c r="U840" s="17"/>
      <c r="V840" s="17"/>
      <c r="W840" s="17"/>
    </row>
    <row r="841" spans="1:23" ht="15" hidden="1" customHeight="1">
      <c r="A841" s="15"/>
      <c r="B841" s="42"/>
      <c r="C841" s="16"/>
      <c r="F841" s="17"/>
      <c r="L841" s="46"/>
      <c r="M841" s="46"/>
      <c r="N841" s="46"/>
      <c r="O841" s="46"/>
      <c r="P841" s="17"/>
      <c r="Q841" s="17"/>
      <c r="R841" s="17"/>
      <c r="S841" s="17"/>
      <c r="T841" s="17"/>
      <c r="U841" s="17"/>
      <c r="V841" s="17"/>
      <c r="W841" s="17"/>
    </row>
    <row r="842" spans="1:23" ht="15" hidden="1" customHeight="1">
      <c r="A842" s="15"/>
      <c r="B842" s="42"/>
      <c r="C842" s="16"/>
      <c r="F842" s="17"/>
      <c r="L842" s="46"/>
      <c r="M842" s="46"/>
      <c r="N842" s="46"/>
      <c r="O842" s="46"/>
      <c r="P842" s="17"/>
      <c r="Q842" s="17"/>
      <c r="R842" s="17"/>
      <c r="S842" s="17"/>
      <c r="T842" s="17"/>
      <c r="U842" s="17"/>
      <c r="V842" s="17"/>
      <c r="W842" s="17"/>
    </row>
    <row r="843" spans="1:23" ht="15" hidden="1" customHeight="1">
      <c r="A843" s="15"/>
      <c r="B843" s="42"/>
      <c r="C843" s="16"/>
      <c r="F843" s="17"/>
      <c r="L843" s="46"/>
      <c r="M843" s="46"/>
      <c r="N843" s="46"/>
      <c r="O843" s="46"/>
      <c r="P843" s="17"/>
      <c r="Q843" s="17"/>
      <c r="R843" s="17"/>
      <c r="S843" s="17"/>
      <c r="T843" s="17"/>
      <c r="U843" s="17"/>
      <c r="V843" s="17"/>
      <c r="W843" s="17"/>
    </row>
    <row r="844" spans="1:23" ht="15" hidden="1" customHeight="1">
      <c r="A844" s="15"/>
      <c r="B844" s="42"/>
      <c r="C844" s="16"/>
      <c r="F844" s="17"/>
      <c r="L844" s="46"/>
      <c r="M844" s="46"/>
      <c r="N844" s="46"/>
      <c r="O844" s="46"/>
      <c r="P844" s="17"/>
      <c r="Q844" s="17"/>
      <c r="R844" s="17"/>
      <c r="S844" s="17"/>
      <c r="T844" s="17"/>
      <c r="U844" s="17"/>
      <c r="V844" s="17"/>
      <c r="W844" s="17"/>
    </row>
    <row r="845" spans="1:23" ht="15" hidden="1" customHeight="1">
      <c r="A845" s="15"/>
      <c r="B845" s="42"/>
      <c r="C845" s="16"/>
      <c r="F845" s="17"/>
      <c r="L845" s="46"/>
      <c r="M845" s="46"/>
      <c r="N845" s="46"/>
      <c r="O845" s="46"/>
      <c r="P845" s="17"/>
      <c r="Q845" s="17"/>
      <c r="R845" s="17"/>
      <c r="S845" s="17"/>
      <c r="T845" s="17"/>
      <c r="U845" s="17"/>
      <c r="V845" s="17"/>
      <c r="W845" s="17"/>
    </row>
    <row r="846" spans="1:23" ht="15" hidden="1" customHeight="1">
      <c r="A846" s="15"/>
      <c r="B846" s="42"/>
      <c r="C846" s="16"/>
      <c r="F846" s="17"/>
      <c r="L846" s="46"/>
      <c r="M846" s="46"/>
      <c r="N846" s="46"/>
      <c r="O846" s="46"/>
      <c r="P846" s="17"/>
      <c r="Q846" s="17"/>
      <c r="R846" s="17"/>
      <c r="S846" s="17"/>
      <c r="T846" s="17"/>
      <c r="U846" s="17"/>
      <c r="V846" s="17"/>
      <c r="W846" s="17"/>
    </row>
    <row r="847" spans="1:23" ht="15" hidden="1" customHeight="1">
      <c r="A847" s="15"/>
      <c r="B847" s="42"/>
      <c r="C847" s="16"/>
      <c r="F847" s="17"/>
      <c r="L847" s="46"/>
      <c r="M847" s="46"/>
      <c r="N847" s="46"/>
      <c r="O847" s="46"/>
      <c r="P847" s="17"/>
      <c r="Q847" s="17"/>
      <c r="R847" s="17"/>
      <c r="S847" s="17"/>
      <c r="T847" s="17"/>
      <c r="U847" s="17"/>
      <c r="V847" s="17"/>
      <c r="W847" s="17"/>
    </row>
    <row r="848" spans="1:23" ht="15" hidden="1" customHeight="1">
      <c r="A848" s="15"/>
      <c r="B848" s="42"/>
      <c r="C848" s="16"/>
      <c r="F848" s="17"/>
      <c r="L848" s="46"/>
      <c r="M848" s="46"/>
      <c r="N848" s="46"/>
      <c r="O848" s="46"/>
      <c r="P848" s="17"/>
      <c r="Q848" s="17"/>
      <c r="R848" s="17"/>
      <c r="S848" s="17"/>
      <c r="T848" s="17"/>
      <c r="U848" s="17"/>
      <c r="V848" s="17"/>
      <c r="W848" s="17"/>
    </row>
    <row r="849" spans="1:23" ht="15" hidden="1" customHeight="1">
      <c r="A849" s="15"/>
      <c r="B849" s="42"/>
      <c r="C849" s="16"/>
      <c r="F849" s="17"/>
      <c r="L849" s="46"/>
      <c r="M849" s="46"/>
      <c r="N849" s="46"/>
      <c r="O849" s="46"/>
      <c r="P849" s="17"/>
      <c r="Q849" s="17"/>
      <c r="R849" s="17"/>
      <c r="S849" s="17"/>
      <c r="T849" s="17"/>
      <c r="U849" s="17"/>
      <c r="V849" s="17"/>
      <c r="W849" s="17"/>
    </row>
    <row r="850" spans="1:23" ht="15" hidden="1" customHeight="1">
      <c r="A850" s="15"/>
      <c r="B850" s="42"/>
      <c r="C850" s="16"/>
      <c r="F850" s="17"/>
      <c r="L850" s="46"/>
      <c r="M850" s="46"/>
      <c r="N850" s="46"/>
      <c r="O850" s="46"/>
      <c r="P850" s="17"/>
      <c r="Q850" s="17"/>
      <c r="R850" s="17"/>
      <c r="S850" s="17"/>
      <c r="T850" s="17"/>
      <c r="U850" s="17"/>
      <c r="V850" s="17"/>
      <c r="W850" s="17"/>
    </row>
    <row r="851" spans="1:23" ht="15" hidden="1" customHeight="1">
      <c r="A851" s="15"/>
      <c r="B851" s="42"/>
      <c r="C851" s="16"/>
      <c r="F851" s="17"/>
      <c r="L851" s="46"/>
      <c r="M851" s="46"/>
      <c r="N851" s="46"/>
      <c r="O851" s="46"/>
      <c r="P851" s="17"/>
      <c r="Q851" s="17"/>
      <c r="R851" s="17"/>
      <c r="S851" s="17"/>
      <c r="T851" s="17"/>
      <c r="U851" s="17"/>
      <c r="V851" s="17"/>
      <c r="W851" s="17"/>
    </row>
    <row r="852" spans="1:23" ht="15" hidden="1" customHeight="1">
      <c r="A852" s="15"/>
      <c r="B852" s="42"/>
      <c r="C852" s="16"/>
      <c r="F852" s="17"/>
      <c r="L852" s="46"/>
      <c r="M852" s="46"/>
      <c r="N852" s="46"/>
      <c r="O852" s="46"/>
      <c r="P852" s="17"/>
      <c r="Q852" s="17"/>
      <c r="R852" s="17"/>
      <c r="S852" s="17"/>
      <c r="T852" s="17"/>
      <c r="U852" s="17"/>
      <c r="V852" s="17"/>
      <c r="W852" s="17"/>
    </row>
    <row r="853" spans="1:23" ht="15" hidden="1" customHeight="1">
      <c r="A853" s="15"/>
      <c r="B853" s="42"/>
      <c r="C853" s="16"/>
      <c r="F853" s="17"/>
      <c r="L853" s="46"/>
      <c r="M853" s="46"/>
      <c r="N853" s="46"/>
      <c r="O853" s="46"/>
      <c r="P853" s="17"/>
      <c r="Q853" s="17"/>
      <c r="R853" s="17"/>
      <c r="S853" s="17"/>
      <c r="T853" s="17"/>
      <c r="U853" s="17"/>
      <c r="V853" s="17"/>
      <c r="W853" s="17"/>
    </row>
    <row r="854" spans="1:23" ht="15" hidden="1" customHeight="1">
      <c r="A854" s="15"/>
      <c r="B854" s="42"/>
      <c r="C854" s="16"/>
      <c r="F854" s="17"/>
      <c r="L854" s="46"/>
      <c r="M854" s="46"/>
      <c r="N854" s="46"/>
      <c r="O854" s="46"/>
      <c r="P854" s="17"/>
      <c r="Q854" s="17"/>
      <c r="R854" s="17"/>
      <c r="S854" s="17"/>
      <c r="T854" s="17"/>
      <c r="U854" s="17"/>
      <c r="V854" s="17"/>
      <c r="W854" s="17"/>
    </row>
    <row r="855" spans="1:23" ht="15" hidden="1" customHeight="1">
      <c r="A855" s="15"/>
      <c r="B855" s="42"/>
      <c r="C855" s="16"/>
      <c r="F855" s="17"/>
      <c r="L855" s="46"/>
      <c r="M855" s="46"/>
      <c r="N855" s="46"/>
      <c r="O855" s="46"/>
      <c r="P855" s="17"/>
      <c r="Q855" s="17"/>
      <c r="R855" s="17"/>
      <c r="S855" s="17"/>
      <c r="T855" s="17"/>
      <c r="U855" s="17"/>
      <c r="V855" s="17"/>
      <c r="W855" s="17"/>
    </row>
    <row r="856" spans="1:23" ht="15" hidden="1" customHeight="1">
      <c r="A856" s="15"/>
      <c r="B856" s="42"/>
      <c r="C856" s="16"/>
      <c r="F856" s="17"/>
      <c r="L856" s="46"/>
      <c r="M856" s="46"/>
      <c r="N856" s="46"/>
      <c r="O856" s="46"/>
      <c r="P856" s="17"/>
      <c r="Q856" s="17"/>
      <c r="R856" s="17"/>
      <c r="S856" s="17"/>
      <c r="T856" s="17"/>
      <c r="U856" s="17"/>
      <c r="V856" s="17"/>
      <c r="W856" s="17"/>
    </row>
    <row r="857" spans="1:23" ht="15" hidden="1" customHeight="1">
      <c r="A857" s="15"/>
      <c r="B857" s="42"/>
      <c r="C857" s="16"/>
      <c r="F857" s="17"/>
      <c r="L857" s="46"/>
      <c r="M857" s="46"/>
      <c r="N857" s="46"/>
      <c r="O857" s="46"/>
      <c r="P857" s="17"/>
      <c r="Q857" s="17"/>
      <c r="R857" s="17"/>
      <c r="S857" s="17"/>
      <c r="T857" s="17"/>
      <c r="U857" s="17"/>
      <c r="V857" s="17"/>
      <c r="W857" s="17"/>
    </row>
    <row r="858" spans="1:23" ht="15" hidden="1" customHeight="1">
      <c r="A858" s="15"/>
      <c r="B858" s="42"/>
      <c r="C858" s="16"/>
      <c r="F858" s="17"/>
      <c r="L858" s="46"/>
      <c r="M858" s="46"/>
      <c r="N858" s="46"/>
      <c r="O858" s="46"/>
      <c r="P858" s="17"/>
      <c r="Q858" s="17"/>
      <c r="R858" s="17"/>
      <c r="S858" s="17"/>
      <c r="T858" s="17"/>
      <c r="U858" s="17"/>
      <c r="V858" s="17"/>
      <c r="W858" s="17"/>
    </row>
    <row r="859" spans="1:23" ht="15" hidden="1" customHeight="1">
      <c r="A859" s="15"/>
      <c r="B859" s="42"/>
      <c r="C859" s="16"/>
      <c r="F859" s="17"/>
      <c r="L859" s="46"/>
      <c r="M859" s="46"/>
      <c r="N859" s="46"/>
      <c r="O859" s="46"/>
      <c r="P859" s="17"/>
      <c r="Q859" s="17"/>
      <c r="R859" s="17"/>
      <c r="S859" s="17"/>
      <c r="T859" s="17"/>
      <c r="U859" s="17"/>
      <c r="V859" s="17"/>
      <c r="W859" s="17"/>
    </row>
    <row r="860" spans="1:23" ht="15" hidden="1" customHeight="1">
      <c r="A860" s="15"/>
      <c r="B860" s="42"/>
      <c r="C860" s="16"/>
      <c r="F860" s="17"/>
      <c r="L860" s="46"/>
      <c r="M860" s="46"/>
      <c r="N860" s="46"/>
      <c r="O860" s="46"/>
      <c r="P860" s="17"/>
      <c r="Q860" s="17"/>
      <c r="R860" s="17"/>
      <c r="S860" s="17"/>
      <c r="T860" s="17"/>
      <c r="U860" s="17"/>
      <c r="V860" s="17"/>
      <c r="W860" s="17"/>
    </row>
    <row r="861" spans="1:23" ht="15" hidden="1" customHeight="1">
      <c r="A861" s="15"/>
      <c r="B861" s="42"/>
      <c r="C861" s="16"/>
      <c r="F861" s="17"/>
      <c r="L861" s="46"/>
      <c r="M861" s="46"/>
      <c r="N861" s="46"/>
      <c r="O861" s="46"/>
      <c r="P861" s="17"/>
      <c r="Q861" s="17"/>
      <c r="R861" s="17"/>
      <c r="S861" s="17"/>
      <c r="T861" s="17"/>
      <c r="U861" s="17"/>
      <c r="V861" s="17"/>
      <c r="W861" s="17"/>
    </row>
    <row r="862" spans="1:23" ht="15" hidden="1" customHeight="1">
      <c r="A862" s="15"/>
      <c r="B862" s="42"/>
      <c r="C862" s="16"/>
      <c r="F862" s="17"/>
      <c r="L862" s="46"/>
      <c r="M862" s="46"/>
      <c r="N862" s="46"/>
      <c r="O862" s="46"/>
      <c r="P862" s="17"/>
      <c r="Q862" s="17"/>
      <c r="R862" s="17"/>
      <c r="S862" s="17"/>
      <c r="T862" s="17"/>
      <c r="U862" s="17"/>
      <c r="V862" s="17"/>
      <c r="W862" s="17"/>
    </row>
    <row r="863" spans="1:23" ht="15" hidden="1" customHeight="1">
      <c r="A863" s="15"/>
      <c r="B863" s="42"/>
      <c r="C863" s="16"/>
      <c r="F863" s="17"/>
      <c r="L863" s="46"/>
      <c r="M863" s="46"/>
      <c r="N863" s="46"/>
      <c r="O863" s="46"/>
      <c r="P863" s="17"/>
      <c r="Q863" s="17"/>
      <c r="R863" s="17"/>
      <c r="S863" s="17"/>
      <c r="T863" s="17"/>
      <c r="U863" s="17"/>
      <c r="V863" s="17"/>
      <c r="W863" s="17"/>
    </row>
    <row r="864" spans="1:23" ht="15" hidden="1" customHeight="1">
      <c r="A864" s="15"/>
      <c r="B864" s="42"/>
      <c r="C864" s="16"/>
      <c r="F864" s="17"/>
      <c r="L864" s="46"/>
      <c r="M864" s="46"/>
      <c r="N864" s="46"/>
      <c r="O864" s="46"/>
      <c r="P864" s="17"/>
      <c r="Q864" s="17"/>
      <c r="R864" s="17"/>
      <c r="S864" s="17"/>
      <c r="T864" s="17"/>
      <c r="U864" s="17"/>
      <c r="V864" s="17"/>
      <c r="W864" s="17"/>
    </row>
    <row r="865" spans="1:23" ht="15" hidden="1" customHeight="1">
      <c r="A865" s="15"/>
      <c r="B865" s="42"/>
      <c r="C865" s="16"/>
      <c r="F865" s="17"/>
      <c r="L865" s="46"/>
      <c r="M865" s="46"/>
      <c r="N865" s="46"/>
      <c r="O865" s="46"/>
      <c r="P865" s="17"/>
      <c r="Q865" s="17"/>
      <c r="R865" s="17"/>
      <c r="S865" s="17"/>
      <c r="T865" s="17"/>
      <c r="U865" s="17"/>
      <c r="V865" s="17"/>
      <c r="W865" s="17"/>
    </row>
    <row r="866" spans="1:23" ht="15" hidden="1" customHeight="1">
      <c r="A866" s="15"/>
      <c r="B866" s="42"/>
      <c r="C866" s="16"/>
      <c r="F866" s="17"/>
      <c r="L866" s="46"/>
      <c r="M866" s="46"/>
      <c r="N866" s="46"/>
      <c r="O866" s="46"/>
      <c r="P866" s="17"/>
      <c r="Q866" s="17"/>
      <c r="R866" s="17"/>
      <c r="S866" s="17"/>
      <c r="T866" s="17"/>
      <c r="U866" s="17"/>
      <c r="V866" s="17"/>
      <c r="W866" s="17"/>
    </row>
    <row r="867" spans="1:23" ht="15" hidden="1" customHeight="1">
      <c r="A867" s="15"/>
      <c r="B867" s="42"/>
      <c r="C867" s="16"/>
      <c r="F867" s="17"/>
      <c r="L867" s="46"/>
      <c r="M867" s="46"/>
      <c r="N867" s="46"/>
      <c r="O867" s="46"/>
      <c r="P867" s="17"/>
      <c r="Q867" s="17"/>
      <c r="R867" s="17"/>
      <c r="S867" s="17"/>
      <c r="T867" s="17"/>
      <c r="U867" s="17"/>
      <c r="V867" s="17"/>
      <c r="W867" s="17"/>
    </row>
    <row r="868" spans="1:23" ht="15" hidden="1" customHeight="1">
      <c r="A868" s="15"/>
      <c r="B868" s="42"/>
      <c r="C868" s="16"/>
      <c r="F868" s="17"/>
      <c r="L868" s="46"/>
      <c r="M868" s="46"/>
      <c r="N868" s="46"/>
      <c r="O868" s="46"/>
      <c r="P868" s="17"/>
      <c r="Q868" s="17"/>
      <c r="R868" s="17"/>
      <c r="S868" s="17"/>
      <c r="T868" s="17"/>
      <c r="U868" s="17"/>
      <c r="V868" s="17"/>
      <c r="W868" s="17"/>
    </row>
    <row r="869" spans="1:23" ht="15" hidden="1" customHeight="1">
      <c r="A869" s="15"/>
      <c r="B869" s="42"/>
      <c r="C869" s="16"/>
      <c r="F869" s="17"/>
      <c r="L869" s="46"/>
      <c r="M869" s="46"/>
      <c r="N869" s="46"/>
      <c r="O869" s="46"/>
      <c r="P869" s="17"/>
      <c r="Q869" s="17"/>
      <c r="R869" s="17"/>
      <c r="S869" s="17"/>
      <c r="T869" s="17"/>
      <c r="U869" s="17"/>
      <c r="V869" s="17"/>
      <c r="W869" s="17"/>
    </row>
    <row r="870" spans="1:23" ht="15" hidden="1" customHeight="1">
      <c r="A870" s="15"/>
      <c r="B870" s="42"/>
      <c r="C870" s="16"/>
      <c r="F870" s="17"/>
      <c r="L870" s="46"/>
      <c r="M870" s="46"/>
      <c r="N870" s="46"/>
      <c r="O870" s="46"/>
      <c r="P870" s="17"/>
      <c r="Q870" s="17"/>
      <c r="R870" s="17"/>
      <c r="S870" s="17"/>
      <c r="T870" s="17"/>
      <c r="U870" s="17"/>
      <c r="V870" s="17"/>
      <c r="W870" s="17"/>
    </row>
    <row r="871" spans="1:23" ht="15" hidden="1" customHeight="1">
      <c r="A871" s="15"/>
      <c r="B871" s="42"/>
      <c r="C871" s="16"/>
      <c r="F871" s="17"/>
      <c r="L871" s="46"/>
      <c r="M871" s="46"/>
      <c r="N871" s="46"/>
      <c r="O871" s="46"/>
      <c r="P871" s="17"/>
      <c r="Q871" s="17"/>
      <c r="R871" s="17"/>
      <c r="S871" s="17"/>
      <c r="T871" s="17"/>
      <c r="U871" s="17"/>
      <c r="V871" s="17"/>
      <c r="W871" s="17"/>
    </row>
    <row r="872" spans="1:23" ht="15" hidden="1" customHeight="1">
      <c r="A872" s="15"/>
      <c r="B872" s="42"/>
      <c r="C872" s="16"/>
      <c r="F872" s="17"/>
      <c r="L872" s="46"/>
      <c r="M872" s="46"/>
      <c r="N872" s="46"/>
      <c r="O872" s="46"/>
      <c r="P872" s="17"/>
      <c r="Q872" s="17"/>
      <c r="R872" s="17"/>
      <c r="S872" s="17"/>
      <c r="T872" s="17"/>
      <c r="U872" s="17"/>
      <c r="V872" s="17"/>
      <c r="W872" s="17"/>
    </row>
    <row r="873" spans="1:23" ht="15" hidden="1" customHeight="1">
      <c r="A873" s="15"/>
      <c r="B873" s="42"/>
      <c r="C873" s="16"/>
      <c r="F873" s="17"/>
      <c r="L873" s="46"/>
      <c r="M873" s="46"/>
      <c r="N873" s="46"/>
      <c r="O873" s="46"/>
      <c r="P873" s="17"/>
      <c r="Q873" s="17"/>
      <c r="R873" s="17"/>
      <c r="S873" s="17"/>
      <c r="T873" s="17"/>
      <c r="U873" s="17"/>
      <c r="V873" s="17"/>
      <c r="W873" s="17"/>
    </row>
    <row r="874" spans="1:23" ht="15" hidden="1" customHeight="1">
      <c r="A874" s="15"/>
      <c r="B874" s="42"/>
      <c r="C874" s="16"/>
      <c r="F874" s="17"/>
      <c r="L874" s="46"/>
      <c r="M874" s="46"/>
      <c r="N874" s="46"/>
      <c r="O874" s="46"/>
      <c r="P874" s="17"/>
      <c r="Q874" s="17"/>
      <c r="R874" s="17"/>
      <c r="S874" s="17"/>
      <c r="T874" s="17"/>
      <c r="U874" s="17"/>
      <c r="V874" s="17"/>
      <c r="W874" s="17"/>
    </row>
    <row r="875" spans="1:23" ht="15" hidden="1" customHeight="1">
      <c r="A875" s="15"/>
      <c r="B875" s="42"/>
      <c r="C875" s="16"/>
      <c r="F875" s="17"/>
      <c r="L875" s="46"/>
      <c r="M875" s="46"/>
      <c r="N875" s="46"/>
      <c r="O875" s="46"/>
      <c r="P875" s="17"/>
      <c r="Q875" s="17"/>
      <c r="R875" s="17"/>
      <c r="S875" s="17"/>
      <c r="T875" s="17"/>
      <c r="U875" s="17"/>
      <c r="V875" s="17"/>
      <c r="W875" s="17"/>
    </row>
    <row r="876" spans="1:23" ht="15" hidden="1" customHeight="1">
      <c r="A876" s="15"/>
      <c r="B876" s="42"/>
      <c r="C876" s="16"/>
      <c r="F876" s="17"/>
      <c r="L876" s="46"/>
      <c r="M876" s="46"/>
      <c r="N876" s="46"/>
      <c r="O876" s="46"/>
      <c r="P876" s="17"/>
      <c r="Q876" s="17"/>
      <c r="R876" s="17"/>
      <c r="S876" s="17"/>
      <c r="T876" s="17"/>
      <c r="U876" s="17"/>
      <c r="V876" s="17"/>
      <c r="W876" s="17"/>
    </row>
    <row r="877" spans="1:23" ht="15" hidden="1" customHeight="1">
      <c r="A877" s="15"/>
      <c r="B877" s="42"/>
      <c r="C877" s="16"/>
      <c r="F877" s="17"/>
      <c r="L877" s="46"/>
      <c r="M877" s="46"/>
      <c r="N877" s="46"/>
      <c r="O877" s="46"/>
      <c r="P877" s="17"/>
      <c r="Q877" s="17"/>
      <c r="R877" s="17"/>
      <c r="S877" s="17"/>
      <c r="T877" s="17"/>
      <c r="U877" s="17"/>
      <c r="V877" s="17"/>
      <c r="W877" s="17"/>
    </row>
    <row r="878" spans="1:23" ht="15" hidden="1" customHeight="1">
      <c r="A878" s="15"/>
      <c r="B878" s="42"/>
      <c r="C878" s="16"/>
      <c r="F878" s="17"/>
      <c r="L878" s="46"/>
      <c r="M878" s="46"/>
      <c r="N878" s="46"/>
      <c r="O878" s="46"/>
      <c r="P878" s="17"/>
      <c r="Q878" s="17"/>
      <c r="R878" s="17"/>
      <c r="S878" s="17"/>
      <c r="T878" s="17"/>
      <c r="U878" s="17"/>
      <c r="V878" s="17"/>
      <c r="W878" s="17"/>
    </row>
    <row r="879" spans="1:23" ht="15" hidden="1" customHeight="1">
      <c r="A879" s="15"/>
      <c r="B879" s="42"/>
      <c r="C879" s="16"/>
      <c r="F879" s="17"/>
      <c r="L879" s="46"/>
      <c r="M879" s="46"/>
      <c r="N879" s="46"/>
      <c r="O879" s="46"/>
      <c r="P879" s="17"/>
      <c r="Q879" s="17"/>
      <c r="R879" s="17"/>
      <c r="S879" s="17"/>
      <c r="T879" s="17"/>
      <c r="U879" s="17"/>
      <c r="V879" s="17"/>
      <c r="W879" s="17"/>
    </row>
    <row r="880" spans="1:23" ht="15" hidden="1" customHeight="1">
      <c r="A880" s="15"/>
      <c r="B880" s="42"/>
      <c r="C880" s="16"/>
      <c r="F880" s="17"/>
      <c r="L880" s="46"/>
      <c r="M880" s="46"/>
      <c r="N880" s="46"/>
      <c r="O880" s="46"/>
      <c r="P880" s="17"/>
      <c r="Q880" s="17"/>
      <c r="R880" s="17"/>
      <c r="S880" s="17"/>
      <c r="T880" s="17"/>
      <c r="U880" s="17"/>
      <c r="V880" s="17"/>
      <c r="W880" s="17"/>
    </row>
    <row r="881" spans="1:23" ht="15" hidden="1" customHeight="1">
      <c r="A881" s="15"/>
      <c r="B881" s="42"/>
      <c r="C881" s="16"/>
      <c r="F881" s="17"/>
      <c r="L881" s="46"/>
      <c r="M881" s="46"/>
      <c r="N881" s="46"/>
      <c r="O881" s="46"/>
      <c r="P881" s="17"/>
      <c r="Q881" s="17"/>
      <c r="R881" s="17"/>
      <c r="S881" s="17"/>
      <c r="T881" s="17"/>
      <c r="U881" s="17"/>
      <c r="V881" s="17"/>
      <c r="W881" s="17"/>
    </row>
    <row r="882" spans="1:23" ht="15" hidden="1" customHeight="1">
      <c r="A882" s="15"/>
      <c r="B882" s="42"/>
      <c r="C882" s="16"/>
      <c r="F882" s="17"/>
      <c r="L882" s="46"/>
      <c r="M882" s="46"/>
      <c r="N882" s="46"/>
      <c r="O882" s="46"/>
      <c r="P882" s="17"/>
      <c r="Q882" s="17"/>
      <c r="R882" s="17"/>
      <c r="S882" s="17"/>
      <c r="T882" s="17"/>
      <c r="U882" s="17"/>
      <c r="V882" s="17"/>
      <c r="W882" s="17"/>
    </row>
    <row r="883" spans="1:23" ht="15" hidden="1" customHeight="1">
      <c r="A883" s="15"/>
      <c r="B883" s="42"/>
      <c r="C883" s="16"/>
      <c r="F883" s="17"/>
      <c r="L883" s="46"/>
      <c r="M883" s="46"/>
      <c r="N883" s="46"/>
      <c r="O883" s="46"/>
      <c r="P883" s="17"/>
      <c r="Q883" s="17"/>
      <c r="R883" s="17"/>
      <c r="S883" s="17"/>
      <c r="T883" s="17"/>
      <c r="U883" s="17"/>
      <c r="V883" s="17"/>
      <c r="W883" s="17"/>
    </row>
    <row r="884" spans="1:23" ht="15" hidden="1" customHeight="1">
      <c r="A884" s="15"/>
      <c r="B884" s="42"/>
      <c r="C884" s="16"/>
      <c r="F884" s="17"/>
      <c r="L884" s="46"/>
      <c r="M884" s="46"/>
      <c r="N884" s="46"/>
      <c r="O884" s="46"/>
      <c r="P884" s="17"/>
      <c r="Q884" s="17"/>
      <c r="R884" s="17"/>
      <c r="S884" s="17"/>
      <c r="T884" s="17"/>
      <c r="U884" s="17"/>
      <c r="V884" s="17"/>
      <c r="W884" s="17"/>
    </row>
    <row r="885" spans="1:23" ht="15" hidden="1" customHeight="1">
      <c r="A885" s="15"/>
      <c r="B885" s="42"/>
      <c r="C885" s="16"/>
      <c r="F885" s="17"/>
      <c r="L885" s="46"/>
      <c r="M885" s="46"/>
      <c r="N885" s="46"/>
      <c r="O885" s="46"/>
      <c r="P885" s="17"/>
      <c r="Q885" s="17"/>
      <c r="R885" s="17"/>
      <c r="S885" s="17"/>
      <c r="T885" s="17"/>
      <c r="U885" s="17"/>
      <c r="V885" s="17"/>
      <c r="W885" s="17"/>
    </row>
    <row r="886" spans="1:23" ht="15" hidden="1" customHeight="1">
      <c r="A886" s="15"/>
      <c r="B886" s="42"/>
      <c r="C886" s="16"/>
      <c r="F886" s="17"/>
      <c r="L886" s="46"/>
      <c r="M886" s="46"/>
      <c r="N886" s="46"/>
      <c r="O886" s="46"/>
      <c r="P886" s="17"/>
      <c r="Q886" s="17"/>
      <c r="R886" s="17"/>
      <c r="S886" s="17"/>
      <c r="T886" s="17"/>
      <c r="U886" s="17"/>
      <c r="V886" s="17"/>
      <c r="W886" s="17"/>
    </row>
    <row r="887" spans="1:23" ht="15" hidden="1" customHeight="1">
      <c r="A887" s="15"/>
      <c r="B887" s="42"/>
      <c r="C887" s="16"/>
      <c r="F887" s="17"/>
      <c r="L887" s="46"/>
      <c r="M887" s="46"/>
      <c r="N887" s="46"/>
      <c r="O887" s="46"/>
      <c r="P887" s="17"/>
      <c r="Q887" s="17"/>
      <c r="R887" s="17"/>
      <c r="S887" s="17"/>
      <c r="T887" s="17"/>
      <c r="U887" s="17"/>
      <c r="V887" s="17"/>
      <c r="W887" s="17"/>
    </row>
    <row r="888" spans="1:23" ht="15" hidden="1" customHeight="1">
      <c r="A888" s="15"/>
      <c r="B888" s="42"/>
      <c r="C888" s="16"/>
      <c r="F888" s="17"/>
      <c r="L888" s="46"/>
      <c r="M888" s="46"/>
      <c r="N888" s="46"/>
      <c r="O888" s="46"/>
      <c r="P888" s="17"/>
      <c r="Q888" s="17"/>
      <c r="R888" s="17"/>
      <c r="S888" s="17"/>
      <c r="T888" s="17"/>
      <c r="U888" s="17"/>
      <c r="V888" s="17"/>
      <c r="W888" s="17"/>
    </row>
    <row r="889" spans="1:23" ht="15" hidden="1" customHeight="1">
      <c r="A889" s="15"/>
      <c r="B889" s="42"/>
      <c r="C889" s="16"/>
      <c r="F889" s="17"/>
      <c r="L889" s="46"/>
      <c r="M889" s="46"/>
      <c r="N889" s="46"/>
      <c r="O889" s="46"/>
      <c r="P889" s="17"/>
      <c r="Q889" s="17"/>
      <c r="R889" s="17"/>
      <c r="S889" s="17"/>
      <c r="T889" s="17"/>
      <c r="U889" s="17"/>
      <c r="V889" s="17"/>
      <c r="W889" s="17"/>
    </row>
    <row r="890" spans="1:23" ht="15" hidden="1" customHeight="1">
      <c r="A890" s="15"/>
      <c r="B890" s="42"/>
      <c r="C890" s="16"/>
      <c r="F890" s="17"/>
      <c r="L890" s="46"/>
      <c r="M890" s="46"/>
      <c r="N890" s="46"/>
      <c r="O890" s="46"/>
      <c r="P890" s="17"/>
      <c r="Q890" s="17"/>
      <c r="R890" s="17"/>
      <c r="S890" s="17"/>
      <c r="T890" s="17"/>
      <c r="U890" s="17"/>
      <c r="V890" s="17"/>
      <c r="W890" s="17"/>
    </row>
    <row r="891" spans="1:23" ht="15" hidden="1" customHeight="1">
      <c r="A891" s="15"/>
      <c r="B891" s="42"/>
      <c r="C891" s="16"/>
      <c r="F891" s="17"/>
      <c r="L891" s="46"/>
      <c r="M891" s="46"/>
      <c r="N891" s="46"/>
      <c r="O891" s="46"/>
      <c r="P891" s="17"/>
      <c r="Q891" s="17"/>
      <c r="R891" s="17"/>
      <c r="S891" s="17"/>
      <c r="T891" s="17"/>
      <c r="U891" s="17"/>
      <c r="V891" s="17"/>
      <c r="W891" s="17"/>
    </row>
    <row r="892" spans="1:23" ht="15" hidden="1" customHeight="1">
      <c r="A892" s="15"/>
      <c r="B892" s="42"/>
      <c r="C892" s="16"/>
      <c r="F892" s="17"/>
      <c r="L892" s="46"/>
      <c r="M892" s="46"/>
      <c r="N892" s="46"/>
      <c r="O892" s="46"/>
      <c r="P892" s="17"/>
      <c r="Q892" s="17"/>
      <c r="R892" s="17"/>
      <c r="S892" s="17"/>
      <c r="T892" s="17"/>
      <c r="U892" s="17"/>
      <c r="V892" s="17"/>
      <c r="W892" s="17"/>
    </row>
    <row r="893" spans="1:23" ht="15" hidden="1" customHeight="1">
      <c r="A893" s="15"/>
      <c r="B893" s="42"/>
      <c r="C893" s="16"/>
      <c r="F893" s="17"/>
      <c r="L893" s="46"/>
      <c r="M893" s="46"/>
      <c r="N893" s="46"/>
      <c r="O893" s="46"/>
      <c r="P893" s="17"/>
      <c r="Q893" s="17"/>
      <c r="R893" s="17"/>
      <c r="S893" s="17"/>
      <c r="T893" s="17"/>
      <c r="U893" s="17"/>
      <c r="V893" s="17"/>
      <c r="W893" s="17"/>
    </row>
    <row r="894" spans="1:23" ht="15" hidden="1" customHeight="1">
      <c r="A894" s="15"/>
      <c r="B894" s="42"/>
      <c r="C894" s="16"/>
      <c r="F894" s="17"/>
      <c r="L894" s="46"/>
      <c r="M894" s="46"/>
      <c r="N894" s="46"/>
      <c r="O894" s="46"/>
      <c r="P894" s="17"/>
      <c r="Q894" s="17"/>
      <c r="R894" s="17"/>
      <c r="S894" s="17"/>
      <c r="T894" s="17"/>
      <c r="U894" s="17"/>
      <c r="V894" s="17"/>
      <c r="W894" s="17"/>
    </row>
    <row r="895" spans="1:23" ht="15" hidden="1" customHeight="1">
      <c r="A895" s="15"/>
      <c r="B895" s="42"/>
      <c r="C895" s="16"/>
      <c r="F895" s="17"/>
      <c r="L895" s="46"/>
      <c r="M895" s="46"/>
      <c r="N895" s="46"/>
      <c r="O895" s="46"/>
      <c r="P895" s="17"/>
      <c r="Q895" s="17"/>
      <c r="R895" s="17"/>
      <c r="S895" s="17"/>
      <c r="T895" s="17"/>
      <c r="U895" s="17"/>
      <c r="V895" s="17"/>
      <c r="W895" s="17"/>
    </row>
    <row r="896" spans="1:23" ht="15" hidden="1" customHeight="1">
      <c r="A896" s="15"/>
      <c r="B896" s="42"/>
      <c r="C896" s="16"/>
      <c r="F896" s="17"/>
      <c r="L896" s="46"/>
      <c r="M896" s="46"/>
      <c r="N896" s="46"/>
      <c r="O896" s="46"/>
      <c r="P896" s="17"/>
      <c r="Q896" s="17"/>
      <c r="R896" s="17"/>
      <c r="S896" s="17"/>
      <c r="T896" s="17"/>
      <c r="U896" s="17"/>
      <c r="V896" s="17"/>
      <c r="W896" s="17"/>
    </row>
    <row r="897" spans="1:23" ht="15" hidden="1" customHeight="1">
      <c r="A897" s="15"/>
      <c r="B897" s="42"/>
      <c r="C897" s="16"/>
      <c r="F897" s="17"/>
      <c r="L897" s="46"/>
      <c r="M897" s="46"/>
      <c r="N897" s="46"/>
      <c r="O897" s="46"/>
      <c r="P897" s="17"/>
      <c r="Q897" s="17"/>
      <c r="R897" s="17"/>
      <c r="S897" s="17"/>
      <c r="T897" s="17"/>
      <c r="U897" s="17"/>
      <c r="V897" s="17"/>
      <c r="W897" s="17"/>
    </row>
    <row r="898" spans="1:23" ht="15" hidden="1" customHeight="1">
      <c r="A898" s="15"/>
      <c r="B898" s="42"/>
      <c r="C898" s="16"/>
      <c r="F898" s="17"/>
      <c r="L898" s="46"/>
      <c r="M898" s="46"/>
      <c r="N898" s="46"/>
      <c r="O898" s="46"/>
      <c r="P898" s="17"/>
      <c r="Q898" s="17"/>
      <c r="R898" s="17"/>
      <c r="S898" s="17"/>
      <c r="T898" s="17"/>
      <c r="U898" s="17"/>
      <c r="V898" s="17"/>
      <c r="W898" s="17"/>
    </row>
    <row r="899" spans="1:23" ht="15" hidden="1" customHeight="1">
      <c r="A899" s="15"/>
      <c r="B899" s="42"/>
      <c r="C899" s="16"/>
      <c r="F899" s="17"/>
      <c r="L899" s="46"/>
      <c r="M899" s="46"/>
      <c r="N899" s="46"/>
      <c r="O899" s="46"/>
      <c r="P899" s="17"/>
      <c r="Q899" s="17"/>
      <c r="R899" s="17"/>
      <c r="S899" s="17"/>
      <c r="T899" s="17"/>
      <c r="U899" s="17"/>
      <c r="V899" s="17"/>
      <c r="W899" s="17"/>
    </row>
    <row r="900" spans="1:23" ht="15" hidden="1" customHeight="1">
      <c r="A900" s="15"/>
      <c r="B900" s="42"/>
      <c r="C900" s="16"/>
      <c r="F900" s="17"/>
      <c r="L900" s="46"/>
      <c r="M900" s="46"/>
      <c r="N900" s="46"/>
      <c r="O900" s="46"/>
      <c r="P900" s="17"/>
      <c r="Q900" s="17"/>
      <c r="R900" s="17"/>
      <c r="S900" s="17"/>
      <c r="T900" s="17"/>
      <c r="U900" s="17"/>
      <c r="V900" s="17"/>
      <c r="W900" s="17"/>
    </row>
    <row r="901" spans="1:23" ht="15" hidden="1" customHeight="1">
      <c r="A901" s="15"/>
      <c r="B901" s="42"/>
      <c r="C901" s="16"/>
      <c r="F901" s="17"/>
      <c r="L901" s="46"/>
      <c r="M901" s="46"/>
      <c r="N901" s="46"/>
      <c r="O901" s="46"/>
      <c r="P901" s="17"/>
      <c r="Q901" s="17"/>
      <c r="R901" s="17"/>
      <c r="S901" s="17"/>
      <c r="T901" s="17"/>
      <c r="U901" s="17"/>
      <c r="V901" s="17"/>
      <c r="W901" s="17"/>
    </row>
    <row r="902" spans="1:23" ht="15" hidden="1" customHeight="1">
      <c r="A902" s="15"/>
      <c r="B902" s="42"/>
      <c r="C902" s="16"/>
      <c r="F902" s="17"/>
      <c r="L902" s="46"/>
      <c r="M902" s="46"/>
      <c r="N902" s="46"/>
      <c r="O902" s="46"/>
      <c r="P902" s="17"/>
      <c r="Q902" s="17"/>
      <c r="R902" s="17"/>
      <c r="S902" s="17"/>
      <c r="T902" s="17"/>
      <c r="U902" s="17"/>
      <c r="V902" s="17"/>
      <c r="W902" s="17"/>
    </row>
    <row r="903" spans="1:23" ht="15" hidden="1" customHeight="1">
      <c r="A903" s="15"/>
      <c r="B903" s="42"/>
      <c r="C903" s="16"/>
      <c r="F903" s="17"/>
      <c r="L903" s="46"/>
      <c r="M903" s="46"/>
      <c r="N903" s="46"/>
      <c r="O903" s="46"/>
      <c r="P903" s="17"/>
      <c r="Q903" s="17"/>
      <c r="R903" s="17"/>
      <c r="S903" s="17"/>
      <c r="T903" s="17"/>
      <c r="U903" s="17"/>
      <c r="V903" s="17"/>
      <c r="W903" s="17"/>
    </row>
    <row r="904" spans="1:23" ht="15" hidden="1" customHeight="1">
      <c r="A904" s="15"/>
      <c r="B904" s="42"/>
      <c r="C904" s="16"/>
      <c r="F904" s="17"/>
      <c r="L904" s="46"/>
      <c r="M904" s="46"/>
      <c r="N904" s="46"/>
      <c r="O904" s="46"/>
      <c r="P904" s="17"/>
      <c r="Q904" s="17"/>
      <c r="R904" s="17"/>
      <c r="S904" s="17"/>
      <c r="T904" s="17"/>
      <c r="U904" s="17"/>
      <c r="V904" s="17"/>
      <c r="W904" s="17"/>
    </row>
    <row r="905" spans="1:23" ht="15" hidden="1" customHeight="1">
      <c r="A905" s="15"/>
      <c r="B905" s="42"/>
      <c r="C905" s="16"/>
      <c r="F905" s="17"/>
      <c r="L905" s="46"/>
      <c r="M905" s="46"/>
      <c r="N905" s="46"/>
      <c r="O905" s="46"/>
      <c r="P905" s="17"/>
      <c r="Q905" s="17"/>
      <c r="R905" s="17"/>
      <c r="S905" s="17"/>
      <c r="T905" s="17"/>
      <c r="U905" s="17"/>
      <c r="V905" s="17"/>
      <c r="W905" s="17"/>
    </row>
    <row r="906" spans="1:23" ht="15" hidden="1" customHeight="1">
      <c r="A906" s="15"/>
      <c r="B906" s="42"/>
      <c r="C906" s="16"/>
      <c r="F906" s="17"/>
      <c r="L906" s="46"/>
      <c r="M906" s="46"/>
      <c r="N906" s="46"/>
      <c r="O906" s="46"/>
      <c r="P906" s="17"/>
      <c r="Q906" s="17"/>
      <c r="R906" s="17"/>
      <c r="S906" s="17"/>
      <c r="T906" s="17"/>
      <c r="U906" s="17"/>
      <c r="V906" s="17"/>
      <c r="W906" s="17"/>
    </row>
    <row r="907" spans="1:23" ht="15" hidden="1" customHeight="1">
      <c r="A907" s="15"/>
      <c r="B907" s="42"/>
      <c r="C907" s="16"/>
      <c r="F907" s="17"/>
      <c r="L907" s="46"/>
      <c r="M907" s="46"/>
      <c r="N907" s="46"/>
      <c r="O907" s="46"/>
      <c r="P907" s="17"/>
      <c r="Q907" s="17"/>
      <c r="R907" s="17"/>
      <c r="S907" s="17"/>
      <c r="T907" s="17"/>
      <c r="U907" s="17"/>
      <c r="V907" s="17"/>
      <c r="W907" s="17"/>
    </row>
    <row r="908" spans="1:23" ht="15" hidden="1" customHeight="1">
      <c r="A908" s="15"/>
      <c r="B908" s="42"/>
      <c r="C908" s="16"/>
      <c r="F908" s="17"/>
      <c r="L908" s="46"/>
      <c r="M908" s="46"/>
      <c r="N908" s="46"/>
      <c r="O908" s="46"/>
      <c r="P908" s="17"/>
      <c r="Q908" s="17"/>
      <c r="R908" s="17"/>
      <c r="S908" s="17"/>
      <c r="T908" s="17"/>
      <c r="U908" s="17"/>
      <c r="V908" s="17"/>
      <c r="W908" s="17"/>
    </row>
    <row r="909" spans="1:23" ht="15" hidden="1" customHeight="1">
      <c r="A909" s="15"/>
      <c r="B909" s="42"/>
      <c r="C909" s="16"/>
      <c r="F909" s="17"/>
      <c r="L909" s="46"/>
      <c r="M909" s="46"/>
      <c r="N909" s="46"/>
      <c r="O909" s="46"/>
      <c r="P909" s="17"/>
      <c r="Q909" s="17"/>
      <c r="R909" s="17"/>
      <c r="S909" s="17"/>
      <c r="T909" s="17"/>
      <c r="U909" s="17"/>
      <c r="V909" s="17"/>
      <c r="W909" s="17"/>
    </row>
    <row r="910" spans="1:23" ht="15" hidden="1" customHeight="1">
      <c r="A910" s="15"/>
      <c r="B910" s="42"/>
      <c r="C910" s="16"/>
      <c r="F910" s="17"/>
      <c r="L910" s="46"/>
      <c r="M910" s="46"/>
      <c r="N910" s="46"/>
      <c r="O910" s="46"/>
      <c r="P910" s="17"/>
      <c r="Q910" s="17"/>
      <c r="R910" s="17"/>
      <c r="S910" s="17"/>
      <c r="T910" s="17"/>
      <c r="U910" s="17"/>
      <c r="V910" s="17"/>
      <c r="W910" s="17"/>
    </row>
    <row r="911" spans="1:23" ht="15" hidden="1" customHeight="1">
      <c r="A911" s="15"/>
      <c r="B911" s="42"/>
      <c r="C911" s="16"/>
      <c r="F911" s="17"/>
      <c r="L911" s="46"/>
      <c r="M911" s="46"/>
      <c r="N911" s="46"/>
      <c r="O911" s="46"/>
      <c r="P911" s="17"/>
      <c r="Q911" s="17"/>
      <c r="R911" s="17"/>
      <c r="S911" s="17"/>
      <c r="T911" s="17"/>
      <c r="U911" s="17"/>
      <c r="V911" s="17"/>
      <c r="W911" s="17"/>
    </row>
    <row r="912" spans="1:23" ht="15" hidden="1" customHeight="1">
      <c r="A912" s="15"/>
      <c r="B912" s="42"/>
      <c r="C912" s="16"/>
      <c r="F912" s="17"/>
      <c r="L912" s="46"/>
      <c r="M912" s="46"/>
      <c r="N912" s="46"/>
      <c r="O912" s="46"/>
      <c r="P912" s="17"/>
      <c r="Q912" s="17"/>
      <c r="R912" s="17"/>
      <c r="S912" s="17"/>
      <c r="T912" s="17"/>
      <c r="U912" s="17"/>
      <c r="V912" s="17"/>
      <c r="W912" s="17"/>
    </row>
    <row r="913" spans="1:23" ht="15" hidden="1" customHeight="1">
      <c r="A913" s="15"/>
      <c r="B913" s="42"/>
      <c r="C913" s="16"/>
      <c r="F913" s="17"/>
      <c r="L913" s="46"/>
      <c r="M913" s="46"/>
      <c r="N913" s="46"/>
      <c r="O913" s="46"/>
      <c r="P913" s="17"/>
      <c r="Q913" s="17"/>
      <c r="R913" s="17"/>
      <c r="S913" s="17"/>
      <c r="T913" s="17"/>
      <c r="U913" s="17"/>
      <c r="V913" s="17"/>
      <c r="W913" s="17"/>
    </row>
    <row r="914" spans="1:23" ht="15" hidden="1" customHeight="1">
      <c r="A914" s="15"/>
      <c r="B914" s="42"/>
      <c r="C914" s="16"/>
      <c r="F914" s="17"/>
      <c r="L914" s="46"/>
      <c r="M914" s="46"/>
      <c r="N914" s="46"/>
      <c r="O914" s="46"/>
      <c r="P914" s="17"/>
      <c r="Q914" s="17"/>
      <c r="R914" s="17"/>
      <c r="S914" s="17"/>
      <c r="T914" s="17"/>
      <c r="U914" s="17"/>
      <c r="V914" s="17"/>
      <c r="W914" s="17"/>
    </row>
    <row r="915" spans="1:23" ht="15" hidden="1" customHeight="1">
      <c r="A915" s="15"/>
      <c r="B915" s="42"/>
      <c r="C915" s="16"/>
      <c r="F915" s="17"/>
      <c r="L915" s="46"/>
      <c r="M915" s="46"/>
      <c r="N915" s="46"/>
      <c r="O915" s="46"/>
      <c r="P915" s="17"/>
      <c r="Q915" s="17"/>
      <c r="R915" s="17"/>
      <c r="S915" s="17"/>
      <c r="T915" s="17"/>
      <c r="U915" s="17"/>
      <c r="V915" s="17"/>
      <c r="W915" s="17"/>
    </row>
    <row r="916" spans="1:23" ht="15" hidden="1" customHeight="1">
      <c r="A916" s="15"/>
      <c r="B916" s="42"/>
      <c r="C916" s="16"/>
      <c r="F916" s="17"/>
      <c r="L916" s="46"/>
      <c r="M916" s="46"/>
      <c r="N916" s="46"/>
      <c r="O916" s="46"/>
      <c r="P916" s="17"/>
      <c r="Q916" s="17"/>
      <c r="R916" s="17"/>
      <c r="S916" s="17"/>
      <c r="T916" s="17"/>
      <c r="U916" s="17"/>
      <c r="V916" s="17"/>
      <c r="W916" s="17"/>
    </row>
    <row r="917" spans="1:23" ht="15" hidden="1" customHeight="1">
      <c r="A917" s="15"/>
      <c r="B917" s="42"/>
      <c r="C917" s="16"/>
      <c r="F917" s="17"/>
      <c r="L917" s="46"/>
      <c r="M917" s="46"/>
      <c r="N917" s="46"/>
      <c r="O917" s="46"/>
      <c r="P917" s="17"/>
      <c r="Q917" s="17"/>
      <c r="R917" s="17"/>
      <c r="S917" s="17"/>
      <c r="T917" s="17"/>
      <c r="U917" s="17"/>
      <c r="V917" s="17"/>
      <c r="W917" s="17"/>
    </row>
    <row r="918" spans="1:23" ht="15" hidden="1" customHeight="1">
      <c r="A918" s="15"/>
      <c r="B918" s="42"/>
      <c r="C918" s="16"/>
      <c r="F918" s="17"/>
      <c r="L918" s="46"/>
      <c r="M918" s="46"/>
      <c r="N918" s="46"/>
      <c r="O918" s="46"/>
      <c r="P918" s="17"/>
      <c r="Q918" s="17"/>
      <c r="R918" s="17"/>
      <c r="S918" s="17"/>
      <c r="T918" s="17"/>
      <c r="U918" s="17"/>
      <c r="V918" s="17"/>
      <c r="W918" s="17"/>
    </row>
    <row r="919" spans="1:23" ht="15" hidden="1" customHeight="1">
      <c r="A919" s="15"/>
      <c r="B919" s="42"/>
      <c r="C919" s="16"/>
      <c r="F919" s="17"/>
      <c r="L919" s="46"/>
      <c r="M919" s="46"/>
      <c r="N919" s="46"/>
      <c r="O919" s="46"/>
      <c r="P919" s="17"/>
      <c r="Q919" s="17"/>
      <c r="R919" s="17"/>
      <c r="S919" s="17"/>
      <c r="T919" s="17"/>
      <c r="U919" s="17"/>
      <c r="V919" s="17"/>
      <c r="W919" s="17"/>
    </row>
    <row r="920" spans="1:23" ht="15" hidden="1" customHeight="1">
      <c r="A920" s="15"/>
      <c r="B920" s="42"/>
      <c r="C920" s="16"/>
      <c r="F920" s="17"/>
      <c r="L920" s="46"/>
      <c r="M920" s="46"/>
      <c r="N920" s="46"/>
      <c r="O920" s="46"/>
      <c r="P920" s="17"/>
      <c r="Q920" s="17"/>
      <c r="R920" s="17"/>
      <c r="S920" s="17"/>
      <c r="T920" s="17"/>
      <c r="U920" s="17"/>
      <c r="V920" s="17"/>
      <c r="W920" s="17"/>
    </row>
    <row r="921" spans="1:23" ht="15" hidden="1" customHeight="1">
      <c r="A921" s="15"/>
      <c r="B921" s="42"/>
      <c r="C921" s="16"/>
      <c r="F921" s="17"/>
      <c r="L921" s="46"/>
      <c r="M921" s="46"/>
      <c r="N921" s="46"/>
      <c r="O921" s="46"/>
      <c r="P921" s="17"/>
      <c r="Q921" s="17"/>
      <c r="R921" s="17"/>
      <c r="S921" s="17"/>
      <c r="T921" s="17"/>
      <c r="U921" s="17"/>
      <c r="V921" s="17"/>
      <c r="W921" s="17"/>
    </row>
    <row r="922" spans="1:23" ht="15" hidden="1" customHeight="1">
      <c r="A922" s="15"/>
      <c r="B922" s="42"/>
      <c r="C922" s="16"/>
      <c r="F922" s="17"/>
      <c r="L922" s="46"/>
      <c r="M922" s="46"/>
      <c r="N922" s="46"/>
      <c r="O922" s="46"/>
      <c r="P922" s="17"/>
      <c r="Q922" s="17"/>
      <c r="R922" s="17"/>
      <c r="S922" s="17"/>
      <c r="T922" s="17"/>
      <c r="U922" s="17"/>
      <c r="V922" s="17"/>
      <c r="W922" s="17"/>
    </row>
    <row r="923" spans="1:23" ht="15" hidden="1" customHeight="1">
      <c r="A923" s="15"/>
      <c r="B923" s="42"/>
      <c r="C923" s="16"/>
      <c r="F923" s="17"/>
      <c r="L923" s="46"/>
      <c r="M923" s="46"/>
      <c r="N923" s="46"/>
      <c r="O923" s="46"/>
      <c r="P923" s="17"/>
      <c r="Q923" s="17"/>
      <c r="R923" s="17"/>
      <c r="S923" s="17"/>
      <c r="T923" s="17"/>
      <c r="U923" s="17"/>
      <c r="V923" s="17"/>
      <c r="W923" s="17"/>
    </row>
    <row r="924" spans="1:23" ht="15" hidden="1" customHeight="1">
      <c r="A924" s="15"/>
      <c r="B924" s="42"/>
      <c r="C924" s="16"/>
      <c r="F924" s="17"/>
      <c r="L924" s="46"/>
      <c r="M924" s="46"/>
      <c r="N924" s="46"/>
      <c r="O924" s="46"/>
      <c r="P924" s="17"/>
      <c r="Q924" s="17"/>
      <c r="R924" s="17"/>
      <c r="S924" s="17"/>
      <c r="T924" s="17"/>
      <c r="U924" s="17"/>
      <c r="V924" s="17"/>
      <c r="W924" s="17"/>
    </row>
    <row r="925" spans="1:23" ht="15" hidden="1" customHeight="1">
      <c r="A925" s="15"/>
      <c r="B925" s="42"/>
      <c r="C925" s="16"/>
      <c r="F925" s="17"/>
      <c r="L925" s="46"/>
      <c r="M925" s="46"/>
      <c r="N925" s="46"/>
      <c r="O925" s="46"/>
      <c r="P925" s="17"/>
      <c r="Q925" s="17"/>
      <c r="R925" s="17"/>
      <c r="S925" s="17"/>
      <c r="T925" s="17"/>
      <c r="U925" s="17"/>
      <c r="V925" s="17"/>
      <c r="W925" s="17"/>
    </row>
    <row r="926" spans="1:23" ht="15" hidden="1" customHeight="1">
      <c r="A926" s="15"/>
      <c r="B926" s="42"/>
      <c r="C926" s="16"/>
      <c r="F926" s="17"/>
      <c r="L926" s="46"/>
      <c r="M926" s="46"/>
      <c r="N926" s="46"/>
      <c r="O926" s="46"/>
      <c r="P926" s="17"/>
      <c r="Q926" s="17"/>
      <c r="R926" s="17"/>
      <c r="S926" s="17"/>
      <c r="T926" s="17"/>
      <c r="U926" s="17"/>
      <c r="V926" s="17"/>
      <c r="W926" s="17"/>
    </row>
    <row r="927" spans="1:23" ht="15" hidden="1" customHeight="1">
      <c r="A927" s="15"/>
      <c r="B927" s="42"/>
      <c r="C927" s="16"/>
      <c r="F927" s="17"/>
      <c r="L927" s="46"/>
      <c r="M927" s="46"/>
      <c r="N927" s="46"/>
      <c r="O927" s="46"/>
      <c r="P927" s="17"/>
      <c r="Q927" s="17"/>
      <c r="R927" s="17"/>
      <c r="S927" s="17"/>
      <c r="T927" s="17"/>
      <c r="U927" s="17"/>
      <c r="V927" s="17"/>
      <c r="W927" s="17"/>
    </row>
    <row r="928" spans="1:23" ht="15" hidden="1" customHeight="1">
      <c r="A928" s="15"/>
      <c r="B928" s="42"/>
      <c r="C928" s="16"/>
      <c r="F928" s="17"/>
      <c r="L928" s="46"/>
      <c r="M928" s="46"/>
      <c r="N928" s="46"/>
      <c r="O928" s="46"/>
      <c r="P928" s="17"/>
      <c r="Q928" s="17"/>
      <c r="R928" s="17"/>
      <c r="S928" s="17"/>
      <c r="T928" s="17"/>
      <c r="U928" s="17"/>
      <c r="V928" s="17"/>
      <c r="W928" s="17"/>
    </row>
    <row r="929" spans="1:23" ht="15" hidden="1" customHeight="1">
      <c r="A929" s="15"/>
      <c r="B929" s="42"/>
      <c r="C929" s="16"/>
      <c r="F929" s="17"/>
      <c r="L929" s="46"/>
      <c r="M929" s="46"/>
      <c r="N929" s="46"/>
      <c r="O929" s="46"/>
      <c r="P929" s="17"/>
      <c r="Q929" s="17"/>
      <c r="R929" s="17"/>
      <c r="S929" s="17"/>
      <c r="T929" s="17"/>
      <c r="U929" s="17"/>
      <c r="V929" s="17"/>
      <c r="W929" s="17"/>
    </row>
    <row r="930" spans="1:23" ht="15" hidden="1" customHeight="1">
      <c r="A930" s="15"/>
      <c r="B930" s="42"/>
      <c r="C930" s="16"/>
      <c r="F930" s="17"/>
      <c r="L930" s="46"/>
      <c r="M930" s="46"/>
      <c r="N930" s="46"/>
      <c r="O930" s="46"/>
      <c r="P930" s="17"/>
      <c r="Q930" s="17"/>
      <c r="R930" s="17"/>
      <c r="S930" s="17"/>
      <c r="T930" s="17"/>
      <c r="U930" s="17"/>
      <c r="V930" s="17"/>
      <c r="W930" s="17"/>
    </row>
    <row r="931" spans="1:23" ht="15" hidden="1" customHeight="1">
      <c r="A931" s="15"/>
      <c r="B931" s="42"/>
      <c r="C931" s="16"/>
      <c r="F931" s="17"/>
      <c r="L931" s="46"/>
      <c r="M931" s="46"/>
      <c r="N931" s="46"/>
      <c r="O931" s="46"/>
      <c r="P931" s="17"/>
      <c r="Q931" s="17"/>
      <c r="R931" s="17"/>
      <c r="S931" s="17"/>
      <c r="T931" s="17"/>
      <c r="U931" s="17"/>
      <c r="V931" s="17"/>
      <c r="W931" s="17"/>
    </row>
    <row r="932" spans="1:23" ht="15" hidden="1" customHeight="1">
      <c r="A932" s="15"/>
      <c r="B932" s="42"/>
      <c r="C932" s="16"/>
      <c r="F932" s="17"/>
      <c r="L932" s="46"/>
      <c r="M932" s="46"/>
      <c r="N932" s="46"/>
      <c r="O932" s="46"/>
      <c r="P932" s="17"/>
      <c r="Q932" s="17"/>
      <c r="R932" s="17"/>
      <c r="S932" s="17"/>
      <c r="T932" s="17"/>
      <c r="U932" s="17"/>
      <c r="V932" s="17"/>
      <c r="W932" s="17"/>
    </row>
    <row r="933" spans="1:23" ht="15" hidden="1" customHeight="1">
      <c r="A933" s="15"/>
      <c r="B933" s="42"/>
      <c r="C933" s="16"/>
      <c r="F933" s="17"/>
      <c r="L933" s="46"/>
      <c r="M933" s="46"/>
      <c r="N933" s="46"/>
      <c r="O933" s="46"/>
      <c r="P933" s="17"/>
      <c r="Q933" s="17"/>
      <c r="R933" s="17"/>
      <c r="S933" s="17"/>
      <c r="T933" s="17"/>
      <c r="U933" s="17"/>
      <c r="V933" s="17"/>
      <c r="W933" s="17"/>
    </row>
    <row r="934" spans="1:23" ht="15" hidden="1" customHeight="1">
      <c r="A934" s="15"/>
      <c r="B934" s="42"/>
      <c r="C934" s="16"/>
      <c r="F934" s="17"/>
      <c r="L934" s="46"/>
      <c r="M934" s="46"/>
      <c r="N934" s="46"/>
      <c r="O934" s="46"/>
      <c r="P934" s="17"/>
      <c r="Q934" s="17"/>
      <c r="R934" s="17"/>
      <c r="S934" s="17"/>
      <c r="T934" s="17"/>
      <c r="U934" s="17"/>
      <c r="V934" s="17"/>
      <c r="W934" s="17"/>
    </row>
    <row r="935" spans="1:23" ht="15" hidden="1" customHeight="1">
      <c r="A935" s="15"/>
      <c r="B935" s="42"/>
      <c r="C935" s="16"/>
      <c r="F935" s="17"/>
      <c r="L935" s="46"/>
      <c r="M935" s="46"/>
      <c r="N935" s="46"/>
      <c r="O935" s="46"/>
      <c r="P935" s="17"/>
      <c r="Q935" s="17"/>
      <c r="R935" s="17"/>
      <c r="S935" s="17"/>
      <c r="T935" s="17"/>
      <c r="U935" s="17"/>
      <c r="V935" s="17"/>
      <c r="W935" s="17"/>
    </row>
    <row r="936" spans="1:23" ht="15" hidden="1" customHeight="1">
      <c r="A936" s="15"/>
      <c r="B936" s="42"/>
      <c r="C936" s="16"/>
      <c r="F936" s="17"/>
      <c r="L936" s="46"/>
      <c r="M936" s="46"/>
      <c r="N936" s="46"/>
      <c r="O936" s="46"/>
      <c r="P936" s="17"/>
      <c r="Q936" s="17"/>
      <c r="R936" s="17"/>
      <c r="S936" s="17"/>
      <c r="T936" s="17"/>
      <c r="U936" s="17"/>
      <c r="V936" s="17"/>
      <c r="W936" s="17"/>
    </row>
    <row r="937" spans="1:23" ht="15" hidden="1" customHeight="1">
      <c r="A937" s="15"/>
      <c r="B937" s="42"/>
      <c r="C937" s="16"/>
      <c r="F937" s="17"/>
      <c r="L937" s="46"/>
      <c r="M937" s="46"/>
      <c r="N937" s="46"/>
      <c r="O937" s="46"/>
      <c r="P937" s="17"/>
      <c r="Q937" s="17"/>
      <c r="R937" s="17"/>
      <c r="S937" s="17"/>
      <c r="T937" s="17"/>
      <c r="U937" s="17"/>
      <c r="V937" s="17"/>
      <c r="W937" s="17"/>
    </row>
    <row r="938" spans="1:23" ht="15" hidden="1" customHeight="1">
      <c r="A938" s="15"/>
      <c r="B938" s="42"/>
      <c r="C938" s="16"/>
      <c r="F938" s="17"/>
      <c r="L938" s="46"/>
      <c r="M938" s="46"/>
      <c r="N938" s="46"/>
      <c r="O938" s="46"/>
      <c r="P938" s="17"/>
      <c r="Q938" s="17"/>
      <c r="R938" s="17"/>
      <c r="S938" s="17"/>
      <c r="T938" s="17"/>
      <c r="U938" s="17"/>
      <c r="V938" s="17"/>
      <c r="W938" s="17"/>
    </row>
    <row r="939" spans="1:23" ht="15" hidden="1" customHeight="1">
      <c r="A939" s="15"/>
      <c r="B939" s="42"/>
      <c r="C939" s="16"/>
      <c r="F939" s="17"/>
      <c r="L939" s="46"/>
      <c r="M939" s="46"/>
      <c r="N939" s="46"/>
      <c r="O939" s="46"/>
      <c r="P939" s="17"/>
      <c r="Q939" s="17"/>
      <c r="R939" s="17"/>
      <c r="S939" s="17"/>
      <c r="T939" s="17"/>
      <c r="U939" s="17"/>
      <c r="V939" s="17"/>
      <c r="W939" s="17"/>
    </row>
    <row r="940" spans="1:23" ht="15" hidden="1" customHeight="1">
      <c r="A940" s="15"/>
      <c r="B940" s="42"/>
      <c r="C940" s="16"/>
      <c r="F940" s="17"/>
      <c r="L940" s="46"/>
      <c r="M940" s="46"/>
      <c r="N940" s="46"/>
      <c r="O940" s="46"/>
      <c r="P940" s="17"/>
      <c r="Q940" s="17"/>
      <c r="R940" s="17"/>
      <c r="S940" s="17"/>
      <c r="T940" s="17"/>
      <c r="U940" s="17"/>
      <c r="V940" s="17"/>
      <c r="W940" s="17"/>
    </row>
    <row r="941" spans="1:23" ht="15" hidden="1" customHeight="1">
      <c r="A941" s="15"/>
      <c r="B941" s="42"/>
      <c r="C941" s="16"/>
      <c r="F941" s="17"/>
      <c r="L941" s="46"/>
      <c r="M941" s="46"/>
      <c r="N941" s="46"/>
      <c r="O941" s="46"/>
      <c r="P941" s="17"/>
      <c r="Q941" s="17"/>
      <c r="R941" s="17"/>
      <c r="S941" s="17"/>
      <c r="T941" s="17"/>
      <c r="U941" s="17"/>
      <c r="V941" s="17"/>
      <c r="W941" s="17"/>
    </row>
    <row r="942" spans="1:23" ht="15" hidden="1" customHeight="1">
      <c r="A942" s="15"/>
      <c r="B942" s="42"/>
      <c r="C942" s="16"/>
      <c r="F942" s="17"/>
      <c r="L942" s="46"/>
      <c r="M942" s="46"/>
      <c r="N942" s="46"/>
      <c r="O942" s="46"/>
      <c r="P942" s="17"/>
      <c r="Q942" s="17"/>
      <c r="R942" s="17"/>
      <c r="S942" s="17"/>
      <c r="T942" s="17"/>
      <c r="U942" s="17"/>
      <c r="V942" s="17"/>
      <c r="W942" s="17"/>
    </row>
    <row r="943" spans="1:23" ht="15" hidden="1" customHeight="1">
      <c r="A943" s="15"/>
      <c r="B943" s="42"/>
      <c r="C943" s="16"/>
      <c r="F943" s="17"/>
      <c r="L943" s="46"/>
      <c r="M943" s="46"/>
      <c r="N943" s="46"/>
      <c r="O943" s="46"/>
      <c r="P943" s="17"/>
      <c r="Q943" s="17"/>
      <c r="R943" s="17"/>
      <c r="S943" s="17"/>
      <c r="T943" s="17"/>
      <c r="U943" s="17"/>
      <c r="V943" s="17"/>
      <c r="W943" s="17"/>
    </row>
    <row r="944" spans="1:23" ht="15" hidden="1" customHeight="1">
      <c r="A944" s="15"/>
      <c r="B944" s="42"/>
      <c r="C944" s="16"/>
      <c r="F944" s="17"/>
      <c r="L944" s="46"/>
      <c r="M944" s="46"/>
      <c r="N944" s="46"/>
      <c r="O944" s="46"/>
      <c r="P944" s="17"/>
      <c r="Q944" s="17"/>
      <c r="R944" s="17"/>
      <c r="S944" s="17"/>
      <c r="T944" s="17"/>
      <c r="U944" s="17"/>
      <c r="V944" s="17"/>
      <c r="W944" s="17"/>
    </row>
    <row r="945" spans="1:23" ht="15" hidden="1" customHeight="1">
      <c r="A945" s="15"/>
      <c r="B945" s="42"/>
      <c r="C945" s="16"/>
      <c r="F945" s="17"/>
      <c r="L945" s="46"/>
      <c r="M945" s="46"/>
      <c r="N945" s="46"/>
      <c r="O945" s="46"/>
      <c r="P945" s="17"/>
      <c r="Q945" s="17"/>
      <c r="R945" s="17"/>
      <c r="S945" s="17"/>
      <c r="T945" s="17"/>
      <c r="U945" s="17"/>
      <c r="V945" s="17"/>
      <c r="W945" s="17"/>
    </row>
    <row r="946" spans="1:23" ht="15" hidden="1" customHeight="1">
      <c r="A946" s="15"/>
      <c r="B946" s="42"/>
      <c r="C946" s="16"/>
      <c r="F946" s="17"/>
      <c r="L946" s="46"/>
      <c r="M946" s="46"/>
      <c r="N946" s="46"/>
      <c r="O946" s="46"/>
      <c r="P946" s="17"/>
      <c r="Q946" s="17"/>
      <c r="R946" s="17"/>
      <c r="S946" s="17"/>
      <c r="T946" s="17"/>
      <c r="U946" s="17"/>
      <c r="V946" s="17"/>
      <c r="W946" s="17"/>
    </row>
    <row r="947" spans="1:23" ht="15" hidden="1" customHeight="1">
      <c r="A947" s="15"/>
      <c r="B947" s="42"/>
      <c r="C947" s="16"/>
      <c r="F947" s="17"/>
      <c r="L947" s="46"/>
      <c r="M947" s="46"/>
      <c r="N947" s="46"/>
      <c r="O947" s="46"/>
      <c r="P947" s="17"/>
      <c r="Q947" s="17"/>
      <c r="R947" s="17"/>
      <c r="S947" s="17"/>
      <c r="T947" s="17"/>
      <c r="U947" s="17"/>
      <c r="V947" s="17"/>
      <c r="W947" s="17"/>
    </row>
    <row r="948" spans="1:23" ht="15" hidden="1" customHeight="1">
      <c r="A948" s="15"/>
      <c r="B948" s="42"/>
      <c r="C948" s="16"/>
      <c r="F948" s="17"/>
      <c r="L948" s="46"/>
      <c r="M948" s="46"/>
      <c r="N948" s="46"/>
      <c r="O948" s="46"/>
      <c r="P948" s="17"/>
      <c r="Q948" s="17"/>
      <c r="R948" s="17"/>
      <c r="S948" s="17"/>
      <c r="T948" s="17"/>
      <c r="U948" s="17"/>
      <c r="V948" s="17"/>
      <c r="W948" s="17"/>
    </row>
    <row r="949" spans="1:23" ht="15" hidden="1" customHeight="1">
      <c r="A949" s="15"/>
      <c r="B949" s="42"/>
      <c r="C949" s="16"/>
      <c r="F949" s="17"/>
      <c r="L949" s="46"/>
      <c r="M949" s="46"/>
      <c r="N949" s="46"/>
      <c r="O949" s="46"/>
      <c r="P949" s="17"/>
      <c r="Q949" s="17"/>
      <c r="R949" s="17"/>
      <c r="S949" s="17"/>
      <c r="T949" s="17"/>
      <c r="U949" s="17"/>
      <c r="V949" s="17"/>
      <c r="W949" s="17"/>
    </row>
    <row r="950" spans="1:23" ht="15" hidden="1" customHeight="1">
      <c r="A950" s="15"/>
      <c r="B950" s="42"/>
      <c r="C950" s="16"/>
      <c r="F950" s="17"/>
      <c r="L950" s="46"/>
      <c r="M950" s="46"/>
      <c r="N950" s="46"/>
      <c r="O950" s="46"/>
      <c r="P950" s="17"/>
      <c r="Q950" s="17"/>
      <c r="R950" s="17"/>
      <c r="S950" s="17"/>
      <c r="T950" s="17"/>
      <c r="U950" s="17"/>
      <c r="V950" s="17"/>
      <c r="W950" s="17"/>
    </row>
    <row r="951" spans="1:23" ht="15" hidden="1" customHeight="1">
      <c r="A951" s="15"/>
      <c r="B951" s="42"/>
      <c r="C951" s="16"/>
      <c r="F951" s="17"/>
      <c r="L951" s="46"/>
      <c r="M951" s="46"/>
      <c r="N951" s="46"/>
      <c r="O951" s="46"/>
      <c r="P951" s="17"/>
      <c r="Q951" s="17"/>
      <c r="R951" s="17"/>
      <c r="S951" s="17"/>
      <c r="T951" s="17"/>
      <c r="U951" s="17"/>
      <c r="V951" s="17"/>
      <c r="W951" s="17"/>
    </row>
    <row r="952" spans="1:23" ht="15" hidden="1" customHeight="1">
      <c r="A952" s="15"/>
      <c r="B952" s="42"/>
      <c r="C952" s="16"/>
      <c r="F952" s="17"/>
      <c r="L952" s="46"/>
      <c r="M952" s="46"/>
      <c r="N952" s="46"/>
      <c r="O952" s="46"/>
      <c r="P952" s="17"/>
      <c r="Q952" s="17"/>
      <c r="R952" s="17"/>
      <c r="S952" s="17"/>
      <c r="T952" s="17"/>
      <c r="U952" s="17"/>
      <c r="V952" s="17"/>
      <c r="W952" s="17"/>
    </row>
    <row r="953" spans="1:23" ht="15" hidden="1" customHeight="1">
      <c r="A953" s="15"/>
      <c r="B953" s="42"/>
      <c r="C953" s="16"/>
      <c r="F953" s="17"/>
      <c r="L953" s="46"/>
      <c r="M953" s="46"/>
      <c r="N953" s="46"/>
      <c r="O953" s="46"/>
      <c r="P953" s="17"/>
      <c r="Q953" s="17"/>
      <c r="R953" s="17"/>
      <c r="S953" s="17"/>
      <c r="T953" s="17"/>
      <c r="U953" s="17"/>
      <c r="V953" s="17"/>
      <c r="W953" s="17"/>
    </row>
    <row r="954" spans="1:23" ht="15" hidden="1" customHeight="1">
      <c r="A954" s="15"/>
      <c r="B954" s="42"/>
      <c r="C954" s="16"/>
      <c r="F954" s="17"/>
      <c r="L954" s="46"/>
      <c r="M954" s="46"/>
      <c r="N954" s="46"/>
      <c r="O954" s="46"/>
      <c r="P954" s="17"/>
      <c r="Q954" s="17"/>
      <c r="R954" s="17"/>
      <c r="S954" s="17"/>
      <c r="T954" s="17"/>
      <c r="U954" s="17"/>
      <c r="V954" s="17"/>
      <c r="W954" s="17"/>
    </row>
    <row r="955" spans="1:23" ht="15" hidden="1" customHeight="1">
      <c r="A955" s="15"/>
      <c r="B955" s="42"/>
      <c r="C955" s="16"/>
      <c r="F955" s="17"/>
      <c r="L955" s="46"/>
      <c r="M955" s="46"/>
      <c r="N955" s="46"/>
      <c r="O955" s="46"/>
      <c r="P955" s="17"/>
      <c r="Q955" s="17"/>
      <c r="R955" s="17"/>
      <c r="S955" s="17"/>
      <c r="T955" s="17"/>
      <c r="U955" s="17"/>
      <c r="V955" s="17"/>
      <c r="W955" s="17"/>
    </row>
    <row r="956" spans="1:23" ht="15" hidden="1" customHeight="1">
      <c r="A956" s="15"/>
      <c r="B956" s="42"/>
      <c r="C956" s="16"/>
      <c r="F956" s="17"/>
      <c r="L956" s="46"/>
      <c r="M956" s="46"/>
      <c r="N956" s="46"/>
      <c r="O956" s="46"/>
      <c r="P956" s="17"/>
      <c r="Q956" s="17"/>
      <c r="R956" s="17"/>
      <c r="S956" s="17"/>
      <c r="T956" s="17"/>
      <c r="U956" s="17"/>
      <c r="V956" s="17"/>
      <c r="W956" s="17"/>
    </row>
    <row r="957" spans="1:23" ht="15" hidden="1" customHeight="1">
      <c r="A957" s="15"/>
      <c r="B957" s="42"/>
      <c r="C957" s="16"/>
      <c r="F957" s="17"/>
      <c r="L957" s="46"/>
      <c r="M957" s="46"/>
      <c r="N957" s="46"/>
      <c r="O957" s="46"/>
      <c r="P957" s="17"/>
      <c r="Q957" s="17"/>
      <c r="R957" s="17"/>
      <c r="S957" s="17"/>
      <c r="T957" s="17"/>
      <c r="U957" s="17"/>
      <c r="V957" s="17"/>
      <c r="W957" s="17"/>
    </row>
    <row r="958" spans="1:23" ht="15" hidden="1" customHeight="1">
      <c r="A958" s="15"/>
      <c r="B958" s="42"/>
      <c r="C958" s="16"/>
      <c r="F958" s="17"/>
      <c r="L958" s="46"/>
      <c r="M958" s="46"/>
      <c r="N958" s="46"/>
      <c r="O958" s="46"/>
      <c r="P958" s="17"/>
      <c r="Q958" s="17"/>
      <c r="R958" s="17"/>
      <c r="S958" s="17"/>
      <c r="T958" s="17"/>
      <c r="U958" s="17"/>
      <c r="V958" s="17"/>
      <c r="W958" s="17"/>
    </row>
    <row r="959" spans="1:23" ht="15" hidden="1" customHeight="1">
      <c r="A959" s="15"/>
      <c r="B959" s="42"/>
      <c r="C959" s="16"/>
      <c r="F959" s="17"/>
      <c r="L959" s="46"/>
      <c r="M959" s="46"/>
      <c r="N959" s="46"/>
      <c r="O959" s="46"/>
      <c r="P959" s="17"/>
      <c r="Q959" s="17"/>
      <c r="R959" s="17"/>
      <c r="S959" s="17"/>
      <c r="T959" s="17"/>
      <c r="U959" s="17"/>
      <c r="V959" s="17"/>
      <c r="W959" s="17"/>
    </row>
    <row r="960" spans="1:23" ht="15" hidden="1" customHeight="1">
      <c r="A960" s="15"/>
      <c r="B960" s="42"/>
      <c r="C960" s="16"/>
      <c r="F960" s="17"/>
      <c r="L960" s="46"/>
      <c r="M960" s="46"/>
      <c r="N960" s="46"/>
      <c r="O960" s="46"/>
      <c r="P960" s="17"/>
      <c r="Q960" s="17"/>
      <c r="R960" s="17"/>
      <c r="S960" s="17"/>
      <c r="T960" s="17"/>
      <c r="U960" s="17"/>
      <c r="V960" s="17"/>
      <c r="W960" s="17"/>
    </row>
    <row r="961" spans="1:23" ht="15" hidden="1" customHeight="1">
      <c r="A961" s="15"/>
      <c r="B961" s="42"/>
      <c r="C961" s="16"/>
      <c r="F961" s="17"/>
      <c r="L961" s="46"/>
      <c r="M961" s="46"/>
      <c r="N961" s="46"/>
      <c r="O961" s="46"/>
      <c r="P961" s="17"/>
      <c r="Q961" s="17"/>
      <c r="R961" s="17"/>
      <c r="S961" s="17"/>
      <c r="T961" s="17"/>
      <c r="U961" s="17"/>
      <c r="V961" s="17"/>
      <c r="W961" s="17"/>
    </row>
    <row r="962" spans="1:23" ht="15" hidden="1" customHeight="1">
      <c r="A962" s="15"/>
      <c r="B962" s="42"/>
      <c r="C962" s="16"/>
      <c r="F962" s="17"/>
      <c r="L962" s="46"/>
      <c r="M962" s="46"/>
      <c r="N962" s="46"/>
      <c r="O962" s="46"/>
      <c r="P962" s="17"/>
      <c r="Q962" s="17"/>
      <c r="R962" s="17"/>
      <c r="S962" s="17"/>
      <c r="T962" s="17"/>
      <c r="U962" s="17"/>
      <c r="V962" s="17"/>
      <c r="W962" s="17"/>
    </row>
    <row r="963" spans="1:23" ht="15" hidden="1" customHeight="1">
      <c r="A963" s="15"/>
      <c r="B963" s="42"/>
      <c r="C963" s="16"/>
      <c r="F963" s="17"/>
      <c r="L963" s="46"/>
      <c r="M963" s="46"/>
      <c r="N963" s="46"/>
      <c r="O963" s="46"/>
      <c r="P963" s="17"/>
      <c r="Q963" s="17"/>
      <c r="R963" s="17"/>
      <c r="S963" s="17"/>
      <c r="T963" s="17"/>
      <c r="U963" s="17"/>
      <c r="V963" s="17"/>
      <c r="W963" s="17"/>
    </row>
    <row r="964" spans="1:23" ht="15" hidden="1" customHeight="1">
      <c r="A964" s="15"/>
      <c r="B964" s="42"/>
      <c r="C964" s="16"/>
      <c r="F964" s="17"/>
      <c r="L964" s="46"/>
      <c r="M964" s="46"/>
      <c r="N964" s="46"/>
      <c r="O964" s="46"/>
      <c r="P964" s="17"/>
      <c r="Q964" s="17"/>
      <c r="R964" s="17"/>
      <c r="S964" s="17"/>
      <c r="T964" s="17"/>
      <c r="U964" s="17"/>
      <c r="V964" s="17"/>
      <c r="W964" s="17"/>
    </row>
    <row r="965" spans="1:23" ht="15" hidden="1" customHeight="1">
      <c r="A965" s="15"/>
      <c r="B965" s="42"/>
      <c r="C965" s="16"/>
      <c r="F965" s="17"/>
      <c r="L965" s="46"/>
      <c r="M965" s="46"/>
      <c r="N965" s="46"/>
      <c r="O965" s="46"/>
      <c r="P965" s="17"/>
      <c r="Q965" s="17"/>
      <c r="R965" s="17"/>
      <c r="S965" s="17"/>
      <c r="T965" s="17"/>
      <c r="U965" s="17"/>
      <c r="V965" s="17"/>
      <c r="W965" s="17"/>
    </row>
    <row r="966" spans="1:23" ht="15" hidden="1" customHeight="1">
      <c r="A966" s="15"/>
      <c r="B966" s="42"/>
      <c r="C966" s="16"/>
      <c r="F966" s="17"/>
      <c r="L966" s="46"/>
      <c r="M966" s="46"/>
      <c r="N966" s="46"/>
      <c r="O966" s="46"/>
      <c r="P966" s="17"/>
      <c r="Q966" s="17"/>
      <c r="R966" s="17"/>
      <c r="S966" s="17"/>
      <c r="T966" s="17"/>
      <c r="U966" s="17"/>
      <c r="V966" s="17"/>
      <c r="W966" s="17"/>
    </row>
    <row r="967" spans="1:23" ht="15" hidden="1" customHeight="1">
      <c r="A967" s="15"/>
      <c r="B967" s="42"/>
      <c r="C967" s="16"/>
      <c r="F967" s="17"/>
      <c r="L967" s="46"/>
      <c r="M967" s="46"/>
      <c r="N967" s="46"/>
      <c r="O967" s="46"/>
      <c r="P967" s="17"/>
      <c r="Q967" s="17"/>
      <c r="R967" s="17"/>
      <c r="S967" s="17"/>
      <c r="T967" s="17"/>
      <c r="U967" s="17"/>
      <c r="V967" s="17"/>
      <c r="W967" s="17"/>
    </row>
    <row r="968" spans="1:23" ht="15" hidden="1" customHeight="1">
      <c r="A968" s="15"/>
      <c r="B968" s="42"/>
      <c r="C968" s="16"/>
      <c r="F968" s="17"/>
      <c r="L968" s="46"/>
      <c r="M968" s="46"/>
      <c r="N968" s="46"/>
      <c r="O968" s="46"/>
      <c r="P968" s="17"/>
      <c r="Q968" s="17"/>
      <c r="R968" s="17"/>
      <c r="S968" s="17"/>
      <c r="T968" s="17"/>
      <c r="U968" s="17"/>
      <c r="V968" s="17"/>
      <c r="W968" s="17"/>
    </row>
    <row r="969" spans="1:23" ht="15" hidden="1" customHeight="1">
      <c r="A969" s="15"/>
      <c r="B969" s="42"/>
      <c r="C969" s="16"/>
      <c r="F969" s="17"/>
      <c r="L969" s="46"/>
      <c r="M969" s="46"/>
      <c r="N969" s="46"/>
      <c r="O969" s="46"/>
      <c r="P969" s="17"/>
      <c r="Q969" s="17"/>
      <c r="R969" s="17"/>
      <c r="S969" s="17"/>
      <c r="T969" s="17"/>
      <c r="U969" s="17"/>
      <c r="V969" s="17"/>
      <c r="W969" s="17"/>
    </row>
    <row r="970" spans="1:23" ht="15" hidden="1" customHeight="1">
      <c r="A970" s="15"/>
      <c r="B970" s="42"/>
      <c r="C970" s="16"/>
      <c r="F970" s="17"/>
      <c r="L970" s="46"/>
      <c r="M970" s="46"/>
      <c r="N970" s="46"/>
      <c r="O970" s="46"/>
      <c r="P970" s="17"/>
      <c r="Q970" s="17"/>
      <c r="R970" s="17"/>
      <c r="S970" s="17"/>
      <c r="T970" s="17"/>
      <c r="U970" s="17"/>
      <c r="V970" s="17"/>
      <c r="W970" s="17"/>
    </row>
    <row r="971" spans="1:23" ht="15" hidden="1" customHeight="1">
      <c r="A971" s="15"/>
      <c r="B971" s="42"/>
      <c r="C971" s="16"/>
      <c r="F971" s="17"/>
      <c r="L971" s="46"/>
      <c r="M971" s="46"/>
      <c r="N971" s="46"/>
      <c r="O971" s="46"/>
      <c r="P971" s="17"/>
      <c r="Q971" s="17"/>
      <c r="R971" s="17"/>
      <c r="S971" s="17"/>
      <c r="T971" s="17"/>
      <c r="U971" s="17"/>
      <c r="V971" s="17"/>
      <c r="W971" s="17"/>
    </row>
    <row r="972" spans="1:23" ht="15" hidden="1" customHeight="1">
      <c r="A972" s="15"/>
      <c r="B972" s="42"/>
      <c r="C972" s="16"/>
      <c r="F972" s="17"/>
      <c r="L972" s="46"/>
      <c r="M972" s="46"/>
      <c r="N972" s="46"/>
      <c r="O972" s="46"/>
      <c r="P972" s="17"/>
      <c r="Q972" s="17"/>
      <c r="R972" s="17"/>
      <c r="S972" s="17"/>
      <c r="T972" s="17"/>
      <c r="U972" s="17"/>
      <c r="V972" s="17"/>
      <c r="W972" s="17"/>
    </row>
    <row r="973" spans="1:23" ht="15" hidden="1" customHeight="1">
      <c r="A973" s="15"/>
      <c r="B973" s="42"/>
      <c r="C973" s="16"/>
      <c r="F973" s="17"/>
      <c r="L973" s="46"/>
      <c r="M973" s="46"/>
      <c r="N973" s="46"/>
      <c r="O973" s="46"/>
      <c r="P973" s="17"/>
      <c r="Q973" s="17"/>
      <c r="R973" s="17"/>
      <c r="S973" s="17"/>
      <c r="T973" s="17"/>
      <c r="U973" s="17"/>
      <c r="V973" s="17"/>
      <c r="W973" s="17"/>
    </row>
    <row r="974" spans="1:23" ht="15" hidden="1" customHeight="1">
      <c r="A974" s="15"/>
      <c r="B974" s="42"/>
      <c r="C974" s="16"/>
      <c r="F974" s="17"/>
      <c r="L974" s="46"/>
      <c r="M974" s="46"/>
      <c r="N974" s="46"/>
      <c r="O974" s="46"/>
      <c r="P974" s="17"/>
      <c r="Q974" s="17"/>
      <c r="R974" s="17"/>
      <c r="S974" s="17"/>
      <c r="T974" s="17"/>
      <c r="U974" s="17"/>
      <c r="V974" s="17"/>
      <c r="W974" s="17"/>
    </row>
    <row r="975" spans="1:23" ht="15" hidden="1" customHeight="1">
      <c r="A975" s="15"/>
      <c r="B975" s="42"/>
      <c r="C975" s="16"/>
      <c r="F975" s="17"/>
      <c r="L975" s="46"/>
      <c r="M975" s="46"/>
      <c r="N975" s="46"/>
      <c r="O975" s="46"/>
      <c r="P975" s="17"/>
      <c r="Q975" s="17"/>
      <c r="R975" s="17"/>
      <c r="S975" s="17"/>
      <c r="T975" s="17"/>
      <c r="U975" s="17"/>
      <c r="V975" s="17"/>
      <c r="W975" s="17"/>
    </row>
    <row r="976" spans="1:23" ht="15" hidden="1" customHeight="1">
      <c r="A976" s="15"/>
      <c r="B976" s="42"/>
      <c r="C976" s="16"/>
      <c r="F976" s="17"/>
      <c r="L976" s="46"/>
      <c r="M976" s="46"/>
      <c r="N976" s="46"/>
      <c r="O976" s="46"/>
      <c r="P976" s="17"/>
      <c r="Q976" s="17"/>
      <c r="R976" s="17"/>
      <c r="S976" s="17"/>
      <c r="T976" s="17"/>
      <c r="U976" s="17"/>
      <c r="V976" s="17"/>
      <c r="W976" s="17"/>
    </row>
    <row r="977" spans="1:23" ht="15" hidden="1" customHeight="1">
      <c r="A977" s="15"/>
      <c r="B977" s="42"/>
      <c r="C977" s="16"/>
      <c r="F977" s="17"/>
      <c r="L977" s="46"/>
      <c r="M977" s="46"/>
      <c r="N977" s="46"/>
      <c r="O977" s="46"/>
      <c r="P977" s="17"/>
      <c r="Q977" s="17"/>
      <c r="R977" s="17"/>
      <c r="S977" s="17"/>
      <c r="T977" s="17"/>
      <c r="U977" s="17"/>
      <c r="V977" s="17"/>
      <c r="W977" s="17"/>
    </row>
    <row r="978" spans="1:23" ht="15" hidden="1" customHeight="1">
      <c r="A978" s="15"/>
      <c r="B978" s="42"/>
      <c r="C978" s="16"/>
      <c r="F978" s="17"/>
      <c r="L978" s="46"/>
      <c r="M978" s="46"/>
      <c r="N978" s="46"/>
      <c r="O978" s="46"/>
      <c r="P978" s="17"/>
      <c r="Q978" s="17"/>
      <c r="R978" s="17"/>
      <c r="S978" s="17"/>
      <c r="T978" s="17"/>
      <c r="U978" s="17"/>
      <c r="V978" s="17"/>
      <c r="W978" s="17"/>
    </row>
    <row r="979" spans="1:23" ht="15" hidden="1" customHeight="1">
      <c r="A979" s="15"/>
      <c r="B979" s="42"/>
      <c r="C979" s="16"/>
      <c r="F979" s="17"/>
      <c r="L979" s="46"/>
      <c r="M979" s="46"/>
      <c r="N979" s="46"/>
      <c r="O979" s="46"/>
      <c r="P979" s="17"/>
      <c r="Q979" s="17"/>
      <c r="R979" s="17"/>
      <c r="S979" s="17"/>
      <c r="T979" s="17"/>
      <c r="U979" s="17"/>
      <c r="V979" s="17"/>
      <c r="W979" s="17"/>
    </row>
    <row r="980" spans="1:23" ht="15" hidden="1" customHeight="1">
      <c r="A980" s="15"/>
      <c r="B980" s="42"/>
      <c r="C980" s="16"/>
      <c r="F980" s="17"/>
      <c r="L980" s="46"/>
      <c r="M980" s="46"/>
      <c r="N980" s="46"/>
      <c r="O980" s="46"/>
      <c r="P980" s="17"/>
      <c r="Q980" s="17"/>
      <c r="R980" s="17"/>
      <c r="S980" s="17"/>
      <c r="T980" s="17"/>
      <c r="U980" s="17"/>
      <c r="V980" s="17"/>
      <c r="W980" s="17"/>
    </row>
    <row r="981" spans="1:23" ht="15" hidden="1" customHeight="1">
      <c r="A981" s="15"/>
      <c r="B981" s="42"/>
      <c r="C981" s="16"/>
      <c r="F981" s="17"/>
      <c r="L981" s="46"/>
      <c r="M981" s="46"/>
      <c r="N981" s="46"/>
      <c r="O981" s="46"/>
      <c r="P981" s="17"/>
      <c r="Q981" s="17"/>
      <c r="R981" s="17"/>
      <c r="S981" s="17"/>
      <c r="T981" s="17"/>
      <c r="U981" s="17"/>
      <c r="V981" s="17"/>
      <c r="W981" s="17"/>
    </row>
    <row r="982" spans="1:23" ht="15" hidden="1" customHeight="1">
      <c r="A982" s="15"/>
      <c r="B982" s="42"/>
      <c r="C982" s="16"/>
      <c r="F982" s="17"/>
      <c r="L982" s="46"/>
      <c r="M982" s="46"/>
      <c r="N982" s="46"/>
      <c r="O982" s="46"/>
      <c r="P982" s="17"/>
      <c r="Q982" s="17"/>
      <c r="R982" s="17"/>
      <c r="S982" s="17"/>
      <c r="T982" s="17"/>
      <c r="U982" s="17"/>
      <c r="V982" s="17"/>
      <c r="W982" s="17"/>
    </row>
    <row r="983" spans="1:23" ht="15" hidden="1" customHeight="1">
      <c r="A983" s="15"/>
      <c r="B983" s="42"/>
      <c r="C983" s="16"/>
      <c r="F983" s="17"/>
      <c r="L983" s="46"/>
      <c r="M983" s="46"/>
      <c r="N983" s="46"/>
      <c r="O983" s="46"/>
      <c r="P983" s="17"/>
      <c r="Q983" s="17"/>
      <c r="R983" s="17"/>
      <c r="S983" s="17"/>
      <c r="T983" s="17"/>
      <c r="U983" s="17"/>
      <c r="V983" s="17"/>
      <c r="W983" s="17"/>
    </row>
    <row r="984" spans="1:23" ht="15" hidden="1" customHeight="1">
      <c r="A984" s="15"/>
      <c r="B984" s="42"/>
      <c r="C984" s="16"/>
      <c r="F984" s="17"/>
      <c r="L984" s="46"/>
      <c r="M984" s="46"/>
      <c r="N984" s="46"/>
      <c r="O984" s="46"/>
      <c r="P984" s="17"/>
      <c r="Q984" s="17"/>
      <c r="R984" s="17"/>
      <c r="S984" s="17"/>
      <c r="T984" s="17"/>
      <c r="U984" s="17"/>
      <c r="V984" s="17"/>
      <c r="W984" s="17"/>
    </row>
    <row r="985" spans="1:23" ht="15" hidden="1" customHeight="1">
      <c r="A985" s="15"/>
      <c r="B985" s="42"/>
      <c r="C985" s="16"/>
      <c r="F985" s="17"/>
      <c r="L985" s="46"/>
      <c r="M985" s="46"/>
      <c r="N985" s="46"/>
      <c r="O985" s="46"/>
      <c r="P985" s="17"/>
      <c r="Q985" s="17"/>
      <c r="R985" s="17"/>
      <c r="S985" s="17"/>
      <c r="T985" s="17"/>
      <c r="U985" s="17"/>
      <c r="V985" s="17"/>
      <c r="W985" s="17"/>
    </row>
    <row r="986" spans="1:23" ht="15" hidden="1" customHeight="1">
      <c r="A986" s="15"/>
      <c r="B986" s="42"/>
      <c r="C986" s="16"/>
      <c r="F986" s="17"/>
      <c r="L986" s="46"/>
      <c r="M986" s="46"/>
      <c r="N986" s="46"/>
      <c r="O986" s="46"/>
      <c r="P986" s="17"/>
      <c r="Q986" s="17"/>
      <c r="R986" s="17"/>
      <c r="S986" s="17"/>
      <c r="T986" s="17"/>
      <c r="U986" s="17"/>
      <c r="V986" s="17"/>
      <c r="W986" s="17"/>
    </row>
    <row r="987" spans="1:23" ht="15" hidden="1" customHeight="1">
      <c r="A987" s="15"/>
      <c r="B987" s="42"/>
      <c r="C987" s="16"/>
      <c r="F987" s="17"/>
      <c r="L987" s="46"/>
      <c r="M987" s="46"/>
      <c r="N987" s="46"/>
      <c r="O987" s="46"/>
      <c r="P987" s="17"/>
      <c r="Q987" s="17"/>
      <c r="R987" s="17"/>
      <c r="S987" s="17"/>
      <c r="T987" s="17"/>
      <c r="U987" s="17"/>
      <c r="V987" s="17"/>
      <c r="W987" s="17"/>
    </row>
    <row r="988" spans="1:23" ht="15" hidden="1" customHeight="1">
      <c r="A988" s="15"/>
      <c r="B988" s="42"/>
      <c r="C988" s="16"/>
      <c r="F988" s="17"/>
      <c r="L988" s="46"/>
      <c r="M988" s="46"/>
      <c r="N988" s="46"/>
      <c r="O988" s="46"/>
      <c r="P988" s="17"/>
      <c r="Q988" s="17"/>
      <c r="R988" s="17"/>
      <c r="S988" s="17"/>
      <c r="T988" s="17"/>
      <c r="U988" s="17"/>
      <c r="V988" s="17"/>
      <c r="W988" s="17"/>
    </row>
    <row r="989" spans="1:23" ht="15" hidden="1" customHeight="1">
      <c r="A989" s="15"/>
      <c r="B989" s="42"/>
      <c r="C989" s="16"/>
      <c r="F989" s="17"/>
      <c r="L989" s="46"/>
      <c r="M989" s="46"/>
      <c r="N989" s="46"/>
      <c r="O989" s="46"/>
      <c r="P989" s="17"/>
      <c r="Q989" s="17"/>
      <c r="R989" s="17"/>
      <c r="S989" s="17"/>
      <c r="T989" s="17"/>
      <c r="U989" s="17"/>
      <c r="V989" s="17"/>
      <c r="W989" s="17"/>
    </row>
    <row r="990" spans="1:23" ht="15" hidden="1" customHeight="1">
      <c r="A990" s="15"/>
      <c r="B990" s="42"/>
      <c r="C990" s="16"/>
      <c r="F990" s="17"/>
      <c r="L990" s="46"/>
      <c r="M990" s="46"/>
      <c r="N990" s="46"/>
      <c r="O990" s="46"/>
      <c r="P990" s="17"/>
      <c r="Q990" s="17"/>
      <c r="R990" s="17"/>
      <c r="S990" s="17"/>
      <c r="T990" s="17"/>
      <c r="U990" s="17"/>
      <c r="V990" s="17"/>
      <c r="W990" s="17"/>
    </row>
    <row r="991" spans="1:23" ht="15" hidden="1" customHeight="1">
      <c r="A991" s="15"/>
      <c r="B991" s="42"/>
      <c r="C991" s="16"/>
      <c r="F991" s="17"/>
      <c r="L991" s="46"/>
      <c r="M991" s="46"/>
      <c r="N991" s="46"/>
      <c r="O991" s="46"/>
      <c r="P991" s="17"/>
      <c r="Q991" s="17"/>
      <c r="R991" s="17"/>
      <c r="S991" s="17"/>
      <c r="T991" s="17"/>
      <c r="U991" s="17"/>
      <c r="V991" s="17"/>
      <c r="W991" s="17"/>
    </row>
    <row r="992" spans="1:23" ht="15" hidden="1" customHeight="1">
      <c r="A992" s="15"/>
      <c r="B992" s="42"/>
      <c r="C992" s="16"/>
      <c r="F992" s="17"/>
      <c r="L992" s="46"/>
      <c r="M992" s="46"/>
      <c r="N992" s="46"/>
      <c r="O992" s="46"/>
      <c r="P992" s="17"/>
      <c r="Q992" s="17"/>
      <c r="R992" s="17"/>
      <c r="S992" s="17"/>
      <c r="T992" s="17"/>
      <c r="U992" s="17"/>
      <c r="V992" s="17"/>
      <c r="W992" s="17"/>
    </row>
    <row r="993" spans="1:27" ht="15" hidden="1" customHeight="1">
      <c r="A993" s="15"/>
      <c r="B993" s="42"/>
      <c r="C993" s="16"/>
      <c r="F993" s="17"/>
      <c r="L993" s="46"/>
      <c r="M993" s="46"/>
      <c r="N993" s="46"/>
      <c r="O993" s="46"/>
      <c r="P993" s="17"/>
      <c r="Q993" s="17"/>
      <c r="R993" s="17"/>
      <c r="S993" s="17"/>
      <c r="T993" s="17"/>
      <c r="U993" s="17"/>
      <c r="V993" s="17"/>
      <c r="W993" s="17"/>
    </row>
    <row r="994" spans="1:27" ht="15" customHeight="1">
      <c r="A994" s="15" t="s">
        <v>201</v>
      </c>
      <c r="B994" s="42" t="s">
        <v>140</v>
      </c>
      <c r="C994" s="16" t="s">
        <v>179</v>
      </c>
      <c r="D994" s="18" t="s">
        <v>202</v>
      </c>
      <c r="E994" s="18" t="s">
        <v>166</v>
      </c>
      <c r="F994" s="17" t="s">
        <v>142</v>
      </c>
      <c r="G994" s="18" t="s">
        <v>11</v>
      </c>
      <c r="H994" s="18" t="s">
        <v>40</v>
      </c>
      <c r="I994" s="45">
        <v>157704.16</v>
      </c>
      <c r="J994" s="49">
        <v>10.214</v>
      </c>
      <c r="K994" s="45">
        <v>15440</v>
      </c>
      <c r="L994" s="46">
        <v>15440</v>
      </c>
      <c r="M994" s="46" t="str">
        <f t="shared" ref="M994" si="2">CONCATENATE(T994,V994,S994)</f>
        <v>100080091069465</v>
      </c>
      <c r="N994" s="46">
        <f>VLOOKUP(M994,[1]TABLA!$A:$F,6,0)</f>
        <v>16221.49</v>
      </c>
      <c r="O994" s="46">
        <f t="shared" ref="O994" si="3">(J994*N994)</f>
        <v>165686.29886000001</v>
      </c>
      <c r="P994" s="17" t="s">
        <v>157</v>
      </c>
      <c r="Q994" s="17" t="s">
        <v>276</v>
      </c>
      <c r="R994" s="17" t="s">
        <v>279</v>
      </c>
      <c r="S994" s="17">
        <v>465</v>
      </c>
      <c r="T994" s="17">
        <v>10008009</v>
      </c>
      <c r="U994" s="17" t="s">
        <v>141</v>
      </c>
      <c r="V994" s="17">
        <v>1069</v>
      </c>
      <c r="W994" s="17" t="s">
        <v>143</v>
      </c>
      <c r="X994" s="18" t="s">
        <v>165</v>
      </c>
      <c r="Y994" s="18" t="s">
        <v>144</v>
      </c>
      <c r="Z994" s="18" t="s">
        <v>203</v>
      </c>
      <c r="AA994" s="18" t="s">
        <v>145</v>
      </c>
    </row>
    <row r="995" spans="1:27" ht="15" hidden="1" customHeight="1">
      <c r="A995" s="15"/>
      <c r="B995" s="42"/>
      <c r="C995" s="16"/>
      <c r="F995" s="17"/>
      <c r="L995" s="46"/>
      <c r="M995" s="46"/>
      <c r="N995" s="46"/>
      <c r="O995" s="46"/>
      <c r="P995" s="17"/>
      <c r="Q995" s="17"/>
      <c r="R995" s="17"/>
      <c r="S995" s="17"/>
      <c r="T995" s="17"/>
      <c r="U995" s="17"/>
      <c r="V995" s="17"/>
      <c r="W995" s="17"/>
    </row>
    <row r="996" spans="1:27" ht="15" hidden="1" customHeight="1">
      <c r="A996" s="15"/>
      <c r="B996" s="42"/>
      <c r="C996" s="16"/>
      <c r="F996" s="17"/>
      <c r="L996" s="46"/>
      <c r="M996" s="46"/>
      <c r="N996" s="46"/>
      <c r="O996" s="46"/>
      <c r="P996" s="17"/>
      <c r="Q996" s="17"/>
      <c r="R996" s="17"/>
      <c r="S996" s="17"/>
      <c r="T996" s="17"/>
      <c r="U996" s="17"/>
      <c r="V996" s="17"/>
      <c r="W996" s="17"/>
    </row>
    <row r="997" spans="1:27" ht="15" hidden="1" customHeight="1">
      <c r="A997" s="15"/>
      <c r="B997" s="42"/>
      <c r="C997" s="16"/>
      <c r="F997" s="17"/>
      <c r="L997" s="46"/>
      <c r="M997" s="46"/>
      <c r="N997" s="46"/>
      <c r="O997" s="46"/>
      <c r="P997" s="17"/>
      <c r="Q997" s="17"/>
      <c r="R997" s="17"/>
      <c r="S997" s="17"/>
      <c r="T997" s="17"/>
      <c r="U997" s="17"/>
      <c r="V997" s="17"/>
      <c r="W997" s="17"/>
    </row>
    <row r="998" spans="1:27" ht="15" hidden="1" customHeight="1">
      <c r="A998" s="15"/>
      <c r="B998" s="42"/>
      <c r="C998" s="16"/>
      <c r="F998" s="17"/>
      <c r="L998" s="46"/>
      <c r="M998" s="46"/>
      <c r="N998" s="46"/>
      <c r="O998" s="46"/>
      <c r="P998" s="17"/>
      <c r="Q998" s="17"/>
      <c r="R998" s="17"/>
      <c r="S998" s="17"/>
      <c r="T998" s="17"/>
      <c r="U998" s="17"/>
      <c r="V998" s="17"/>
      <c r="W998" s="17"/>
    </row>
    <row r="999" spans="1:27" ht="15" hidden="1" customHeight="1">
      <c r="A999" s="15"/>
      <c r="B999" s="42"/>
      <c r="C999" s="16"/>
      <c r="F999" s="17"/>
      <c r="L999" s="46"/>
      <c r="M999" s="46"/>
      <c r="N999" s="46"/>
      <c r="O999" s="46"/>
      <c r="P999" s="17"/>
      <c r="Q999" s="17"/>
      <c r="R999" s="17"/>
      <c r="S999" s="17"/>
      <c r="T999" s="17"/>
      <c r="U999" s="17"/>
      <c r="V999" s="17"/>
      <c r="W999" s="17"/>
    </row>
    <row r="1000" spans="1:27" ht="15" hidden="1" customHeight="1">
      <c r="A1000" s="15"/>
      <c r="B1000" s="42"/>
      <c r="C1000" s="16"/>
      <c r="F1000" s="17"/>
      <c r="L1000" s="46"/>
      <c r="M1000" s="46"/>
      <c r="N1000" s="46"/>
      <c r="O1000" s="46"/>
      <c r="P1000" s="17"/>
      <c r="Q1000" s="17"/>
      <c r="R1000" s="17"/>
      <c r="S1000" s="17"/>
      <c r="T1000" s="17"/>
      <c r="U1000" s="17"/>
      <c r="V1000" s="17"/>
      <c r="W1000" s="17"/>
    </row>
    <row r="1001" spans="1:27" ht="15" hidden="1" customHeight="1">
      <c r="A1001" s="15"/>
      <c r="B1001" s="42"/>
      <c r="C1001" s="16"/>
      <c r="F1001" s="17"/>
      <c r="L1001" s="46"/>
      <c r="M1001" s="46"/>
      <c r="N1001" s="46"/>
      <c r="O1001" s="46"/>
      <c r="P1001" s="17"/>
      <c r="Q1001" s="17"/>
      <c r="R1001" s="17"/>
      <c r="S1001" s="17"/>
      <c r="T1001" s="17"/>
      <c r="U1001" s="17"/>
      <c r="V1001" s="17"/>
      <c r="W1001" s="17"/>
    </row>
    <row r="1002" spans="1:27" ht="15" hidden="1" customHeight="1">
      <c r="A1002" s="15"/>
      <c r="B1002" s="42"/>
      <c r="C1002" s="16"/>
      <c r="F1002" s="17"/>
      <c r="L1002" s="46"/>
      <c r="M1002" s="46"/>
      <c r="N1002" s="46"/>
      <c r="O1002" s="46"/>
      <c r="P1002" s="17"/>
      <c r="Q1002" s="17"/>
      <c r="R1002" s="17"/>
      <c r="S1002" s="17"/>
      <c r="T1002" s="17"/>
      <c r="U1002" s="17"/>
      <c r="V1002" s="17"/>
      <c r="W1002" s="17"/>
    </row>
    <row r="1003" spans="1:27" ht="15" hidden="1" customHeight="1">
      <c r="A1003" s="15"/>
      <c r="B1003" s="42"/>
      <c r="C1003" s="16"/>
      <c r="F1003" s="17"/>
      <c r="L1003" s="46"/>
      <c r="M1003" s="46"/>
      <c r="N1003" s="46"/>
      <c r="O1003" s="46"/>
      <c r="P1003" s="17"/>
      <c r="Q1003" s="17"/>
      <c r="R1003" s="17"/>
      <c r="S1003" s="17"/>
      <c r="T1003" s="17"/>
      <c r="U1003" s="17"/>
      <c r="V1003" s="17"/>
      <c r="W1003" s="17"/>
    </row>
    <row r="1004" spans="1:27" ht="15" hidden="1" customHeight="1">
      <c r="A1004" s="15"/>
      <c r="B1004" s="42"/>
      <c r="C1004" s="16"/>
      <c r="F1004" s="17"/>
      <c r="L1004" s="46"/>
      <c r="M1004" s="46"/>
      <c r="N1004" s="46"/>
      <c r="O1004" s="46"/>
      <c r="P1004" s="17"/>
      <c r="Q1004" s="17"/>
      <c r="R1004" s="17"/>
      <c r="S1004" s="17"/>
      <c r="T1004" s="17"/>
      <c r="U1004" s="17"/>
      <c r="V1004" s="17"/>
      <c r="W1004" s="17"/>
    </row>
    <row r="1005" spans="1:27" ht="15" hidden="1" customHeight="1">
      <c r="A1005" s="15"/>
      <c r="B1005" s="42"/>
      <c r="C1005" s="16"/>
      <c r="F1005" s="17"/>
      <c r="L1005" s="46"/>
      <c r="M1005" s="46"/>
      <c r="N1005" s="46"/>
      <c r="O1005" s="46"/>
      <c r="P1005" s="17"/>
      <c r="Q1005" s="17"/>
      <c r="R1005" s="17"/>
      <c r="S1005" s="17"/>
      <c r="T1005" s="17"/>
      <c r="U1005" s="17"/>
      <c r="V1005" s="17"/>
      <c r="W1005" s="17"/>
    </row>
    <row r="1006" spans="1:27" ht="15" hidden="1" customHeight="1">
      <c r="A1006" s="15"/>
      <c r="B1006" s="42"/>
      <c r="C1006" s="16"/>
      <c r="F1006" s="17"/>
      <c r="L1006" s="46"/>
      <c r="M1006" s="46"/>
      <c r="N1006" s="46"/>
      <c r="O1006" s="46"/>
      <c r="P1006" s="17"/>
      <c r="Q1006" s="17"/>
      <c r="R1006" s="17"/>
      <c r="S1006" s="17"/>
      <c r="T1006" s="17"/>
      <c r="U1006" s="17"/>
      <c r="V1006" s="17"/>
      <c r="W1006" s="17"/>
    </row>
    <row r="1007" spans="1:27" ht="15" hidden="1" customHeight="1">
      <c r="A1007" s="15"/>
      <c r="B1007" s="42"/>
      <c r="C1007" s="16"/>
      <c r="F1007" s="17"/>
      <c r="L1007" s="46"/>
      <c r="M1007" s="46"/>
      <c r="N1007" s="46"/>
      <c r="O1007" s="46"/>
      <c r="P1007" s="17"/>
      <c r="Q1007" s="17"/>
      <c r="R1007" s="17"/>
      <c r="S1007" s="17"/>
      <c r="T1007" s="17"/>
      <c r="U1007" s="17"/>
      <c r="V1007" s="17"/>
      <c r="W1007" s="17"/>
    </row>
    <row r="1008" spans="1:27" ht="15" hidden="1" customHeight="1">
      <c r="A1008" s="15"/>
      <c r="B1008" s="42"/>
      <c r="C1008" s="16"/>
      <c r="F1008" s="17"/>
      <c r="L1008" s="46"/>
      <c r="M1008" s="46"/>
      <c r="N1008" s="46"/>
      <c r="O1008" s="46"/>
      <c r="P1008" s="17"/>
      <c r="Q1008" s="17"/>
      <c r="R1008" s="17"/>
      <c r="S1008" s="17"/>
      <c r="T1008" s="17"/>
      <c r="U1008" s="17"/>
      <c r="V1008" s="17"/>
      <c r="W1008" s="17"/>
    </row>
    <row r="1009" spans="1:23" ht="15" hidden="1" customHeight="1">
      <c r="A1009" s="15"/>
      <c r="B1009" s="42"/>
      <c r="C1009" s="16"/>
      <c r="F1009" s="17"/>
      <c r="L1009" s="46"/>
      <c r="M1009" s="46"/>
      <c r="N1009" s="46"/>
      <c r="O1009" s="46"/>
      <c r="P1009" s="17"/>
      <c r="Q1009" s="17"/>
      <c r="R1009" s="17"/>
      <c r="S1009" s="17"/>
      <c r="T1009" s="17"/>
      <c r="U1009" s="17"/>
      <c r="V1009" s="17"/>
      <c r="W1009" s="17"/>
    </row>
    <row r="1010" spans="1:23" ht="15" hidden="1" customHeight="1">
      <c r="A1010" s="15"/>
      <c r="B1010" s="42"/>
      <c r="C1010" s="16"/>
      <c r="F1010" s="17"/>
      <c r="L1010" s="46"/>
      <c r="M1010" s="46"/>
      <c r="N1010" s="46"/>
      <c r="O1010" s="46"/>
      <c r="P1010" s="17"/>
      <c r="Q1010" s="17"/>
      <c r="R1010" s="17"/>
      <c r="S1010" s="17"/>
      <c r="T1010" s="17"/>
      <c r="U1010" s="17"/>
      <c r="V1010" s="17"/>
      <c r="W1010" s="17"/>
    </row>
    <row r="1011" spans="1:23" ht="15" hidden="1" customHeight="1">
      <c r="A1011" s="15"/>
      <c r="B1011" s="42"/>
      <c r="C1011" s="16"/>
      <c r="F1011" s="17"/>
      <c r="L1011" s="46"/>
      <c r="M1011" s="46"/>
      <c r="N1011" s="46"/>
      <c r="O1011" s="46"/>
      <c r="P1011" s="17"/>
      <c r="Q1011" s="17"/>
      <c r="R1011" s="17"/>
      <c r="S1011" s="17"/>
      <c r="T1011" s="17"/>
      <c r="U1011" s="17"/>
      <c r="V1011" s="17"/>
      <c r="W1011" s="17"/>
    </row>
    <row r="1012" spans="1:23" ht="15" hidden="1" customHeight="1">
      <c r="A1012" s="15"/>
      <c r="B1012" s="42"/>
      <c r="C1012" s="16"/>
      <c r="F1012" s="17"/>
      <c r="L1012" s="46"/>
      <c r="M1012" s="46"/>
      <c r="N1012" s="46"/>
      <c r="O1012" s="46"/>
      <c r="P1012" s="17"/>
      <c r="Q1012" s="17"/>
      <c r="R1012" s="17"/>
      <c r="S1012" s="17"/>
      <c r="T1012" s="17"/>
      <c r="U1012" s="17"/>
      <c r="V1012" s="17"/>
      <c r="W1012" s="17"/>
    </row>
    <row r="1013" spans="1:23" ht="15" hidden="1" customHeight="1">
      <c r="A1013" s="15"/>
      <c r="B1013" s="42"/>
      <c r="C1013" s="16"/>
      <c r="F1013" s="17"/>
      <c r="L1013" s="46"/>
      <c r="M1013" s="46"/>
      <c r="N1013" s="46"/>
      <c r="O1013" s="46"/>
      <c r="P1013" s="17"/>
      <c r="Q1013" s="17"/>
      <c r="R1013" s="17"/>
      <c r="S1013" s="17"/>
      <c r="T1013" s="17"/>
      <c r="U1013" s="17"/>
      <c r="V1013" s="17"/>
      <c r="W1013" s="17"/>
    </row>
    <row r="1014" spans="1:23" ht="15" hidden="1" customHeight="1">
      <c r="A1014" s="15"/>
      <c r="B1014" s="42"/>
      <c r="C1014" s="16"/>
      <c r="F1014" s="17"/>
      <c r="L1014" s="46"/>
      <c r="M1014" s="46"/>
      <c r="N1014" s="46"/>
      <c r="O1014" s="46"/>
      <c r="P1014" s="17"/>
      <c r="Q1014" s="17"/>
      <c r="R1014" s="17"/>
      <c r="S1014" s="17"/>
      <c r="T1014" s="17"/>
      <c r="U1014" s="17"/>
      <c r="V1014" s="17"/>
      <c r="W1014" s="17"/>
    </row>
    <row r="1015" spans="1:23" ht="15" hidden="1" customHeight="1">
      <c r="A1015" s="15"/>
      <c r="B1015" s="42"/>
      <c r="C1015" s="16"/>
      <c r="F1015" s="17"/>
      <c r="L1015" s="46"/>
      <c r="M1015" s="46"/>
      <c r="N1015" s="46"/>
      <c r="O1015" s="46"/>
      <c r="P1015" s="17"/>
      <c r="Q1015" s="17"/>
      <c r="R1015" s="17"/>
      <c r="S1015" s="17"/>
      <c r="T1015" s="17"/>
      <c r="U1015" s="17"/>
      <c r="V1015" s="17"/>
      <c r="W1015" s="17"/>
    </row>
    <row r="1016" spans="1:23" ht="15" hidden="1" customHeight="1">
      <c r="A1016" s="15"/>
      <c r="B1016" s="42"/>
      <c r="C1016" s="16"/>
      <c r="F1016" s="17"/>
      <c r="L1016" s="46"/>
      <c r="M1016" s="46"/>
      <c r="N1016" s="46"/>
      <c r="O1016" s="46"/>
      <c r="P1016" s="17"/>
      <c r="Q1016" s="17"/>
      <c r="R1016" s="17"/>
      <c r="S1016" s="17"/>
      <c r="T1016" s="17"/>
      <c r="U1016" s="17"/>
      <c r="V1016" s="17"/>
      <c r="W1016" s="17"/>
    </row>
    <row r="1017" spans="1:23" ht="15" hidden="1" customHeight="1">
      <c r="A1017" s="15"/>
      <c r="B1017" s="42"/>
      <c r="C1017" s="16"/>
      <c r="F1017" s="17"/>
      <c r="L1017" s="46"/>
      <c r="M1017" s="46"/>
      <c r="N1017" s="46"/>
      <c r="O1017" s="46"/>
      <c r="P1017" s="17"/>
      <c r="Q1017" s="17"/>
      <c r="R1017" s="17"/>
      <c r="S1017" s="17"/>
      <c r="T1017" s="17"/>
      <c r="U1017" s="17"/>
      <c r="V1017" s="17"/>
      <c r="W1017" s="17"/>
    </row>
    <row r="1018" spans="1:23" ht="15" hidden="1" customHeight="1">
      <c r="A1018" s="15"/>
      <c r="B1018" s="42"/>
      <c r="C1018" s="16"/>
      <c r="F1018" s="17"/>
      <c r="L1018" s="46"/>
      <c r="M1018" s="46"/>
      <c r="N1018" s="46"/>
      <c r="O1018" s="46"/>
      <c r="P1018" s="17"/>
      <c r="Q1018" s="17"/>
      <c r="R1018" s="17"/>
      <c r="S1018" s="17"/>
      <c r="T1018" s="17"/>
      <c r="U1018" s="17"/>
      <c r="V1018" s="17"/>
      <c r="W1018" s="17"/>
    </row>
    <row r="1019" spans="1:23" ht="15" hidden="1" customHeight="1">
      <c r="A1019" s="15"/>
      <c r="B1019" s="42"/>
      <c r="C1019" s="16"/>
      <c r="F1019" s="17"/>
      <c r="L1019" s="46"/>
      <c r="M1019" s="46"/>
      <c r="N1019" s="46"/>
      <c r="O1019" s="46"/>
      <c r="P1019" s="17"/>
      <c r="Q1019" s="17"/>
      <c r="R1019" s="17"/>
      <c r="S1019" s="17"/>
      <c r="T1019" s="17"/>
      <c r="U1019" s="17"/>
      <c r="V1019" s="17"/>
      <c r="W1019" s="17"/>
    </row>
    <row r="1020" spans="1:23" ht="15" hidden="1" customHeight="1">
      <c r="A1020" s="15"/>
      <c r="B1020" s="42"/>
      <c r="C1020" s="16"/>
      <c r="F1020" s="17"/>
      <c r="L1020" s="46"/>
      <c r="M1020" s="46"/>
      <c r="N1020" s="46"/>
      <c r="O1020" s="46"/>
      <c r="P1020" s="17"/>
      <c r="Q1020" s="17"/>
      <c r="R1020" s="17"/>
      <c r="S1020" s="17"/>
      <c r="T1020" s="17"/>
      <c r="U1020" s="17"/>
      <c r="V1020" s="17"/>
      <c r="W1020" s="17"/>
    </row>
    <row r="1021" spans="1:23" ht="15" hidden="1" customHeight="1">
      <c r="A1021" s="15"/>
      <c r="B1021" s="42"/>
      <c r="C1021" s="16"/>
      <c r="F1021" s="17"/>
      <c r="L1021" s="46"/>
      <c r="M1021" s="46"/>
      <c r="N1021" s="46"/>
      <c r="O1021" s="46"/>
      <c r="P1021" s="17"/>
      <c r="Q1021" s="17"/>
      <c r="R1021" s="17"/>
      <c r="S1021" s="17"/>
      <c r="T1021" s="17"/>
      <c r="U1021" s="17"/>
      <c r="V1021" s="17"/>
      <c r="W1021" s="17"/>
    </row>
    <row r="1022" spans="1:23" ht="15" hidden="1" customHeight="1">
      <c r="A1022" s="15"/>
      <c r="B1022" s="42"/>
      <c r="C1022" s="16"/>
      <c r="F1022" s="17"/>
      <c r="L1022" s="46"/>
      <c r="M1022" s="46"/>
      <c r="N1022" s="46"/>
      <c r="O1022" s="46"/>
      <c r="P1022" s="17"/>
      <c r="Q1022" s="17"/>
      <c r="R1022" s="17"/>
      <c r="S1022" s="17"/>
      <c r="T1022" s="17"/>
      <c r="U1022" s="17"/>
      <c r="V1022" s="17"/>
      <c r="W1022" s="17"/>
    </row>
    <row r="1023" spans="1:23" ht="15" hidden="1" customHeight="1">
      <c r="A1023" s="15"/>
      <c r="B1023" s="42"/>
      <c r="C1023" s="16"/>
      <c r="F1023" s="17"/>
      <c r="L1023" s="46"/>
      <c r="M1023" s="46"/>
      <c r="N1023" s="46"/>
      <c r="O1023" s="46"/>
      <c r="P1023" s="17"/>
      <c r="Q1023" s="17"/>
      <c r="R1023" s="17"/>
      <c r="S1023" s="17"/>
      <c r="T1023" s="17"/>
      <c r="U1023" s="17"/>
      <c r="V1023" s="17"/>
      <c r="W1023" s="17"/>
    </row>
    <row r="1024" spans="1:23" ht="15" hidden="1" customHeight="1">
      <c r="A1024" s="15"/>
      <c r="B1024" s="42"/>
      <c r="C1024" s="16"/>
      <c r="F1024" s="17"/>
      <c r="L1024" s="46"/>
      <c r="M1024" s="46"/>
      <c r="N1024" s="46"/>
      <c r="O1024" s="46"/>
      <c r="P1024" s="17"/>
      <c r="Q1024" s="17"/>
      <c r="R1024" s="17"/>
      <c r="S1024" s="17"/>
      <c r="T1024" s="17"/>
      <c r="U1024" s="17"/>
      <c r="V1024" s="17"/>
      <c r="W1024" s="17"/>
    </row>
    <row r="1025" spans="1:23" ht="15" hidden="1" customHeight="1">
      <c r="A1025" s="15"/>
      <c r="B1025" s="42"/>
      <c r="C1025" s="16"/>
      <c r="F1025" s="17"/>
      <c r="L1025" s="46"/>
      <c r="M1025" s="46"/>
      <c r="N1025" s="46"/>
      <c r="O1025" s="46"/>
      <c r="P1025" s="17"/>
      <c r="Q1025" s="17"/>
      <c r="R1025" s="17"/>
      <c r="S1025" s="17"/>
      <c r="T1025" s="17"/>
      <c r="U1025" s="17"/>
      <c r="V1025" s="17"/>
      <c r="W1025" s="17"/>
    </row>
    <row r="1026" spans="1:23" ht="15" hidden="1" customHeight="1">
      <c r="A1026" s="15"/>
      <c r="B1026" s="42"/>
      <c r="C1026" s="16"/>
      <c r="F1026" s="17"/>
      <c r="L1026" s="46"/>
      <c r="M1026" s="46"/>
      <c r="N1026" s="46"/>
      <c r="O1026" s="46"/>
      <c r="P1026" s="17"/>
      <c r="Q1026" s="17"/>
      <c r="R1026" s="17"/>
      <c r="S1026" s="17"/>
      <c r="T1026" s="17"/>
      <c r="U1026" s="17"/>
      <c r="V1026" s="17"/>
      <c r="W1026" s="17"/>
    </row>
    <row r="1027" spans="1:23" ht="15" hidden="1" customHeight="1">
      <c r="A1027" s="15"/>
      <c r="B1027" s="42"/>
      <c r="C1027" s="16"/>
      <c r="F1027" s="17"/>
      <c r="L1027" s="46"/>
      <c r="M1027" s="46"/>
      <c r="N1027" s="46"/>
      <c r="O1027" s="46"/>
      <c r="P1027" s="17"/>
      <c r="Q1027" s="17"/>
      <c r="R1027" s="17"/>
      <c r="S1027" s="17"/>
      <c r="T1027" s="17"/>
      <c r="U1027" s="17"/>
      <c r="V1027" s="17"/>
      <c r="W1027" s="17"/>
    </row>
    <row r="1028" spans="1:23" ht="15" hidden="1" customHeight="1">
      <c r="A1028" s="15"/>
      <c r="B1028" s="42"/>
      <c r="C1028" s="16"/>
      <c r="F1028" s="17"/>
      <c r="L1028" s="46"/>
      <c r="M1028" s="46"/>
      <c r="N1028" s="46"/>
      <c r="O1028" s="46"/>
      <c r="P1028" s="17"/>
      <c r="Q1028" s="17"/>
      <c r="R1028" s="17"/>
      <c r="S1028" s="17"/>
      <c r="T1028" s="17"/>
      <c r="U1028" s="17"/>
      <c r="V1028" s="17"/>
      <c r="W1028" s="17"/>
    </row>
    <row r="1029" spans="1:23" ht="15" hidden="1" customHeight="1">
      <c r="A1029" s="15"/>
      <c r="B1029" s="42"/>
      <c r="C1029" s="16"/>
      <c r="F1029" s="17"/>
      <c r="L1029" s="46"/>
      <c r="M1029" s="46"/>
      <c r="N1029" s="46"/>
      <c r="O1029" s="46"/>
      <c r="P1029" s="17"/>
      <c r="Q1029" s="17"/>
      <c r="R1029" s="17"/>
      <c r="S1029" s="17"/>
      <c r="T1029" s="17"/>
      <c r="U1029" s="17"/>
      <c r="V1029" s="17"/>
      <c r="W1029" s="17"/>
    </row>
    <row r="1030" spans="1:23" ht="15" hidden="1" customHeight="1">
      <c r="A1030" s="15"/>
      <c r="B1030" s="42"/>
      <c r="C1030" s="16"/>
      <c r="F1030" s="17"/>
      <c r="L1030" s="46"/>
      <c r="M1030" s="46"/>
      <c r="N1030" s="46"/>
      <c r="O1030" s="46"/>
      <c r="P1030" s="17"/>
      <c r="Q1030" s="17"/>
      <c r="R1030" s="17"/>
      <c r="S1030" s="17"/>
      <c r="T1030" s="17"/>
      <c r="U1030" s="17"/>
      <c r="V1030" s="17"/>
      <c r="W1030" s="17"/>
    </row>
    <row r="1031" spans="1:23" ht="15" hidden="1" customHeight="1">
      <c r="A1031" s="15"/>
      <c r="B1031" s="42"/>
      <c r="C1031" s="16"/>
      <c r="F1031" s="17"/>
      <c r="L1031" s="46"/>
      <c r="M1031" s="46"/>
      <c r="N1031" s="46"/>
      <c r="O1031" s="46"/>
      <c r="P1031" s="17"/>
      <c r="Q1031" s="17"/>
      <c r="R1031" s="17"/>
      <c r="S1031" s="17"/>
      <c r="T1031" s="17"/>
      <c r="U1031" s="17"/>
      <c r="V1031" s="17"/>
      <c r="W1031" s="17"/>
    </row>
    <row r="1032" spans="1:23" ht="15" hidden="1" customHeight="1">
      <c r="A1032" s="15"/>
      <c r="B1032" s="42"/>
      <c r="C1032" s="16"/>
      <c r="F1032" s="17"/>
      <c r="L1032" s="46"/>
      <c r="M1032" s="46"/>
      <c r="N1032" s="46"/>
      <c r="O1032" s="46"/>
      <c r="P1032" s="17"/>
      <c r="Q1032" s="17"/>
      <c r="R1032" s="17"/>
      <c r="S1032" s="17"/>
      <c r="T1032" s="17"/>
      <c r="U1032" s="17"/>
      <c r="V1032" s="17"/>
      <c r="W1032" s="17"/>
    </row>
    <row r="1033" spans="1:23" ht="15" hidden="1" customHeight="1">
      <c r="A1033" s="15"/>
      <c r="B1033" s="42"/>
      <c r="C1033" s="16"/>
      <c r="F1033" s="17"/>
      <c r="L1033" s="46"/>
      <c r="M1033" s="46"/>
      <c r="N1033" s="46"/>
      <c r="O1033" s="46"/>
      <c r="P1033" s="17"/>
      <c r="Q1033" s="17"/>
      <c r="R1033" s="17"/>
      <c r="S1033" s="17"/>
      <c r="T1033" s="17"/>
      <c r="U1033" s="17"/>
      <c r="V1033" s="17"/>
      <c r="W1033" s="17"/>
    </row>
    <row r="1034" spans="1:23" ht="15" hidden="1" customHeight="1">
      <c r="A1034" s="15"/>
      <c r="B1034" s="42"/>
      <c r="C1034" s="16"/>
      <c r="F1034" s="17"/>
      <c r="L1034" s="46"/>
      <c r="M1034" s="46"/>
      <c r="N1034" s="46"/>
      <c r="O1034" s="46"/>
      <c r="P1034" s="17"/>
      <c r="Q1034" s="17"/>
      <c r="R1034" s="17"/>
      <c r="S1034" s="17"/>
      <c r="T1034" s="17"/>
      <c r="U1034" s="17"/>
      <c r="V1034" s="17"/>
      <c r="W1034" s="17"/>
    </row>
    <row r="1035" spans="1:23" ht="15" hidden="1" customHeight="1">
      <c r="A1035" s="15"/>
      <c r="B1035" s="42"/>
      <c r="C1035" s="16"/>
      <c r="F1035" s="17"/>
      <c r="L1035" s="46"/>
      <c r="M1035" s="46"/>
      <c r="N1035" s="46"/>
      <c r="O1035" s="46"/>
      <c r="P1035" s="17"/>
      <c r="Q1035" s="17"/>
      <c r="R1035" s="17"/>
      <c r="S1035" s="17"/>
      <c r="T1035" s="17"/>
      <c r="U1035" s="17"/>
      <c r="V1035" s="17"/>
      <c r="W1035" s="17"/>
    </row>
    <row r="1036" spans="1:23" ht="15" hidden="1" customHeight="1">
      <c r="A1036" s="15"/>
      <c r="B1036" s="42"/>
      <c r="C1036" s="16"/>
      <c r="F1036" s="17"/>
      <c r="L1036" s="46"/>
      <c r="M1036" s="46"/>
      <c r="N1036" s="46"/>
      <c r="O1036" s="46"/>
      <c r="P1036" s="17"/>
      <c r="Q1036" s="17"/>
      <c r="R1036" s="17"/>
      <c r="S1036" s="17"/>
      <c r="T1036" s="17"/>
      <c r="U1036" s="17"/>
      <c r="V1036" s="17"/>
      <c r="W1036" s="17"/>
    </row>
    <row r="1037" spans="1:23" ht="15" hidden="1" customHeight="1">
      <c r="A1037" s="15"/>
      <c r="B1037" s="42"/>
      <c r="C1037" s="16"/>
      <c r="F1037" s="17"/>
      <c r="L1037" s="46"/>
      <c r="M1037" s="46"/>
      <c r="N1037" s="46"/>
      <c r="O1037" s="46"/>
      <c r="P1037" s="17"/>
      <c r="Q1037" s="17"/>
      <c r="R1037" s="17"/>
      <c r="S1037" s="17"/>
      <c r="T1037" s="17"/>
      <c r="U1037" s="17"/>
      <c r="V1037" s="17"/>
      <c r="W1037" s="17"/>
    </row>
    <row r="1038" spans="1:23" ht="15" hidden="1" customHeight="1">
      <c r="A1038" s="15"/>
      <c r="B1038" s="42"/>
      <c r="C1038" s="16"/>
      <c r="F1038" s="17"/>
      <c r="L1038" s="46"/>
      <c r="M1038" s="46"/>
      <c r="N1038" s="46"/>
      <c r="O1038" s="46"/>
      <c r="P1038" s="17"/>
      <c r="Q1038" s="17"/>
      <c r="R1038" s="17"/>
      <c r="S1038" s="17"/>
      <c r="T1038" s="17"/>
      <c r="U1038" s="17"/>
      <c r="V1038" s="17"/>
      <c r="W1038" s="17"/>
    </row>
    <row r="1039" spans="1:23" ht="15" hidden="1" customHeight="1">
      <c r="A1039" s="15"/>
      <c r="B1039" s="42"/>
      <c r="C1039" s="16"/>
      <c r="F1039" s="17"/>
      <c r="L1039" s="46"/>
      <c r="M1039" s="46"/>
      <c r="N1039" s="46"/>
      <c r="O1039" s="46"/>
      <c r="P1039" s="17"/>
      <c r="Q1039" s="17"/>
      <c r="R1039" s="17"/>
      <c r="S1039" s="17"/>
      <c r="T1039" s="17"/>
      <c r="U1039" s="17"/>
      <c r="V1039" s="17"/>
      <c r="W1039" s="17"/>
    </row>
    <row r="1040" spans="1:23" ht="15" hidden="1" customHeight="1">
      <c r="A1040" s="15"/>
      <c r="B1040" s="42"/>
      <c r="C1040" s="16"/>
      <c r="F1040" s="17"/>
      <c r="L1040" s="46"/>
      <c r="M1040" s="46"/>
      <c r="N1040" s="46"/>
      <c r="O1040" s="46"/>
      <c r="P1040" s="17"/>
      <c r="Q1040" s="17"/>
      <c r="R1040" s="17"/>
      <c r="S1040" s="17"/>
      <c r="T1040" s="17"/>
      <c r="U1040" s="17"/>
      <c r="V1040" s="17"/>
      <c r="W1040" s="17"/>
    </row>
    <row r="1041" spans="1:23" ht="15" hidden="1" customHeight="1">
      <c r="A1041" s="15"/>
      <c r="B1041" s="42"/>
      <c r="C1041" s="16"/>
      <c r="F1041" s="17"/>
      <c r="L1041" s="46"/>
      <c r="M1041" s="46"/>
      <c r="N1041" s="46"/>
      <c r="O1041" s="46"/>
      <c r="P1041" s="17"/>
      <c r="Q1041" s="17"/>
      <c r="R1041" s="17"/>
      <c r="S1041" s="17"/>
      <c r="T1041" s="17"/>
      <c r="U1041" s="17"/>
      <c r="V1041" s="17"/>
      <c r="W1041" s="17"/>
    </row>
    <row r="1042" spans="1:23" ht="15" hidden="1" customHeight="1">
      <c r="A1042" s="15"/>
      <c r="B1042" s="42"/>
      <c r="C1042" s="16"/>
      <c r="F1042" s="17"/>
      <c r="L1042" s="46"/>
      <c r="M1042" s="46"/>
      <c r="N1042" s="46"/>
      <c r="O1042" s="46"/>
      <c r="P1042" s="17"/>
      <c r="Q1042" s="17"/>
      <c r="R1042" s="17"/>
      <c r="S1042" s="17"/>
      <c r="T1042" s="17"/>
      <c r="U1042" s="17"/>
      <c r="V1042" s="17"/>
      <c r="W1042" s="17"/>
    </row>
    <row r="1043" spans="1:23" ht="15" hidden="1" customHeight="1">
      <c r="A1043" s="15"/>
      <c r="B1043" s="42"/>
      <c r="C1043" s="16"/>
      <c r="F1043" s="17"/>
      <c r="L1043" s="46"/>
      <c r="M1043" s="46"/>
      <c r="N1043" s="46"/>
      <c r="O1043" s="46"/>
      <c r="P1043" s="17"/>
      <c r="Q1043" s="17"/>
      <c r="R1043" s="17"/>
      <c r="S1043" s="17"/>
      <c r="T1043" s="17"/>
      <c r="U1043" s="17"/>
      <c r="V1043" s="17"/>
      <c r="W1043" s="17"/>
    </row>
    <row r="1044" spans="1:23" ht="15" hidden="1" customHeight="1">
      <c r="A1044" s="15"/>
      <c r="B1044" s="42"/>
      <c r="C1044" s="16"/>
      <c r="F1044" s="17"/>
      <c r="L1044" s="46"/>
      <c r="M1044" s="46"/>
      <c r="N1044" s="46"/>
      <c r="O1044" s="46"/>
      <c r="P1044" s="17"/>
      <c r="Q1044" s="17"/>
      <c r="R1044" s="17"/>
      <c r="S1044" s="17"/>
      <c r="T1044" s="17"/>
      <c r="U1044" s="17"/>
      <c r="V1044" s="17"/>
      <c r="W1044" s="17"/>
    </row>
    <row r="1045" spans="1:23" ht="15" hidden="1" customHeight="1">
      <c r="A1045" s="15"/>
      <c r="B1045" s="42"/>
      <c r="C1045" s="16"/>
      <c r="F1045" s="17"/>
      <c r="L1045" s="46"/>
      <c r="M1045" s="46"/>
      <c r="N1045" s="46"/>
      <c r="O1045" s="46"/>
      <c r="P1045" s="17"/>
      <c r="Q1045" s="17"/>
      <c r="R1045" s="17"/>
      <c r="S1045" s="17"/>
      <c r="T1045" s="17"/>
      <c r="U1045" s="17"/>
      <c r="V1045" s="17"/>
      <c r="W1045" s="17"/>
    </row>
    <row r="1046" spans="1:23" ht="15" hidden="1" customHeight="1">
      <c r="A1046" s="15"/>
      <c r="B1046" s="42"/>
      <c r="C1046" s="16"/>
      <c r="F1046" s="17"/>
      <c r="L1046" s="46"/>
      <c r="M1046" s="46"/>
      <c r="N1046" s="46"/>
      <c r="O1046" s="46"/>
      <c r="P1046" s="17"/>
      <c r="Q1046" s="17"/>
      <c r="R1046" s="17"/>
      <c r="S1046" s="17"/>
      <c r="T1046" s="17"/>
      <c r="U1046" s="17"/>
      <c r="V1046" s="17"/>
      <c r="W1046" s="17"/>
    </row>
    <row r="1047" spans="1:23" ht="15" hidden="1" customHeight="1">
      <c r="A1047" s="15"/>
      <c r="B1047" s="42"/>
      <c r="C1047" s="16"/>
      <c r="F1047" s="17"/>
      <c r="L1047" s="46"/>
      <c r="M1047" s="46"/>
      <c r="N1047" s="46"/>
      <c r="O1047" s="46"/>
      <c r="P1047" s="17"/>
      <c r="Q1047" s="17"/>
      <c r="R1047" s="17"/>
      <c r="S1047" s="17"/>
      <c r="T1047" s="17"/>
      <c r="U1047" s="17"/>
      <c r="V1047" s="17"/>
      <c r="W1047" s="17"/>
    </row>
    <row r="1048" spans="1:23" ht="15" hidden="1" customHeight="1">
      <c r="A1048" s="15"/>
      <c r="B1048" s="42"/>
      <c r="C1048" s="16"/>
      <c r="F1048" s="17"/>
      <c r="L1048" s="46"/>
      <c r="M1048" s="46"/>
      <c r="N1048" s="46"/>
      <c r="O1048" s="46"/>
      <c r="P1048" s="17"/>
      <c r="Q1048" s="17"/>
      <c r="R1048" s="17"/>
      <c r="S1048" s="17"/>
      <c r="T1048" s="17"/>
      <c r="U1048" s="17"/>
      <c r="V1048" s="17"/>
      <c r="W1048" s="17"/>
    </row>
    <row r="1049" spans="1:23" ht="15" hidden="1" customHeight="1">
      <c r="A1049" s="15"/>
      <c r="B1049" s="42"/>
      <c r="C1049" s="16"/>
      <c r="F1049" s="17"/>
      <c r="L1049" s="46"/>
      <c r="M1049" s="46"/>
      <c r="N1049" s="46"/>
      <c r="O1049" s="46"/>
      <c r="P1049" s="17"/>
      <c r="Q1049" s="17"/>
      <c r="R1049" s="17"/>
      <c r="S1049" s="17"/>
      <c r="T1049" s="17"/>
      <c r="U1049" s="17"/>
      <c r="V1049" s="17"/>
      <c r="W1049" s="17"/>
    </row>
    <row r="1050" spans="1:23" ht="15" hidden="1" customHeight="1">
      <c r="A1050" s="15"/>
      <c r="B1050" s="42"/>
      <c r="C1050" s="16"/>
      <c r="F1050" s="17"/>
      <c r="L1050" s="46"/>
      <c r="M1050" s="46"/>
      <c r="N1050" s="46"/>
      <c r="O1050" s="46"/>
      <c r="P1050" s="17"/>
      <c r="Q1050" s="17"/>
      <c r="R1050" s="17"/>
      <c r="S1050" s="17"/>
      <c r="T1050" s="17"/>
      <c r="U1050" s="17"/>
      <c r="V1050" s="17"/>
      <c r="W1050" s="17"/>
    </row>
    <row r="1051" spans="1:23" ht="15" hidden="1" customHeight="1">
      <c r="A1051" s="15"/>
      <c r="B1051" s="42"/>
      <c r="C1051" s="16"/>
      <c r="F1051" s="17"/>
      <c r="L1051" s="46"/>
      <c r="M1051" s="46"/>
      <c r="N1051" s="46"/>
      <c r="O1051" s="46"/>
      <c r="P1051" s="17"/>
      <c r="Q1051" s="17"/>
      <c r="R1051" s="17"/>
      <c r="S1051" s="17"/>
      <c r="T1051" s="17"/>
      <c r="U1051" s="17"/>
      <c r="V1051" s="17"/>
      <c r="W1051" s="17"/>
    </row>
    <row r="1052" spans="1:23" ht="15" hidden="1" customHeight="1">
      <c r="A1052" s="15"/>
      <c r="B1052" s="42"/>
      <c r="C1052" s="16"/>
      <c r="F1052" s="17"/>
      <c r="L1052" s="46"/>
      <c r="M1052" s="46"/>
      <c r="N1052" s="46"/>
      <c r="O1052" s="46"/>
      <c r="P1052" s="17"/>
      <c r="Q1052" s="17"/>
      <c r="R1052" s="17"/>
      <c r="S1052" s="17"/>
      <c r="T1052" s="17"/>
      <c r="U1052" s="17"/>
      <c r="V1052" s="17"/>
      <c r="W1052" s="17"/>
    </row>
    <row r="1053" spans="1:23" ht="15" hidden="1" customHeight="1">
      <c r="A1053" s="15"/>
      <c r="B1053" s="42"/>
      <c r="C1053" s="16"/>
      <c r="F1053" s="17"/>
      <c r="L1053" s="46"/>
      <c r="M1053" s="46"/>
      <c r="N1053" s="46"/>
      <c r="O1053" s="46"/>
      <c r="P1053" s="17"/>
      <c r="Q1053" s="17"/>
      <c r="R1053" s="17"/>
      <c r="S1053" s="17"/>
      <c r="T1053" s="17"/>
      <c r="U1053" s="17"/>
      <c r="V1053" s="17"/>
      <c r="W1053" s="17"/>
    </row>
    <row r="1054" spans="1:23" ht="15" hidden="1" customHeight="1">
      <c r="A1054" s="15"/>
      <c r="B1054" s="42"/>
      <c r="C1054" s="16"/>
      <c r="F1054" s="17"/>
      <c r="L1054" s="46"/>
      <c r="M1054" s="46"/>
      <c r="N1054" s="46"/>
      <c r="O1054" s="46"/>
      <c r="P1054" s="17"/>
      <c r="Q1054" s="17"/>
      <c r="R1054" s="17"/>
      <c r="S1054" s="17"/>
      <c r="T1054" s="17"/>
      <c r="U1054" s="17"/>
      <c r="V1054" s="17"/>
      <c r="W1054" s="17"/>
    </row>
    <row r="1055" spans="1:23" ht="15" hidden="1" customHeight="1">
      <c r="A1055" s="15"/>
      <c r="B1055" s="42"/>
      <c r="C1055" s="16"/>
      <c r="F1055" s="17"/>
      <c r="L1055" s="46"/>
      <c r="M1055" s="46"/>
      <c r="N1055" s="46"/>
      <c r="O1055" s="46"/>
      <c r="P1055" s="17"/>
      <c r="Q1055" s="17"/>
      <c r="R1055" s="17"/>
      <c r="S1055" s="17"/>
      <c r="T1055" s="17"/>
      <c r="U1055" s="17"/>
      <c r="V1055" s="17"/>
      <c r="W1055" s="17"/>
    </row>
    <row r="1056" spans="1:23" ht="15" hidden="1" customHeight="1">
      <c r="A1056" s="15"/>
      <c r="B1056" s="42"/>
      <c r="C1056" s="16"/>
      <c r="F1056" s="17"/>
      <c r="L1056" s="46"/>
      <c r="M1056" s="46"/>
      <c r="N1056" s="46"/>
      <c r="O1056" s="46"/>
      <c r="P1056" s="17"/>
      <c r="Q1056" s="17"/>
      <c r="R1056" s="17"/>
      <c r="S1056" s="17"/>
      <c r="T1056" s="17"/>
      <c r="U1056" s="17"/>
      <c r="V1056" s="17"/>
      <c r="W1056" s="17"/>
    </row>
    <row r="1057" spans="1:23" ht="15" hidden="1" customHeight="1">
      <c r="A1057" s="15"/>
      <c r="B1057" s="42"/>
      <c r="C1057" s="16"/>
      <c r="F1057" s="17"/>
      <c r="L1057" s="46"/>
      <c r="M1057" s="46"/>
      <c r="N1057" s="46"/>
      <c r="O1057" s="46"/>
      <c r="P1057" s="17"/>
      <c r="Q1057" s="17"/>
      <c r="R1057" s="17"/>
      <c r="S1057" s="17"/>
      <c r="T1057" s="17"/>
      <c r="U1057" s="17"/>
      <c r="V1057" s="17"/>
      <c r="W1057" s="17"/>
    </row>
    <row r="1058" spans="1:23" ht="15" hidden="1" customHeight="1">
      <c r="A1058" s="15"/>
      <c r="B1058" s="42"/>
      <c r="C1058" s="16"/>
      <c r="F1058" s="17"/>
      <c r="L1058" s="46"/>
      <c r="M1058" s="46"/>
      <c r="N1058" s="46"/>
      <c r="O1058" s="46"/>
      <c r="P1058" s="17"/>
      <c r="Q1058" s="17"/>
      <c r="R1058" s="17"/>
      <c r="S1058" s="17"/>
      <c r="T1058" s="17"/>
      <c r="U1058" s="17"/>
      <c r="V1058" s="17"/>
      <c r="W1058" s="17"/>
    </row>
    <row r="1059" spans="1:23" ht="15" hidden="1" customHeight="1">
      <c r="A1059" s="15"/>
      <c r="B1059" s="42"/>
      <c r="C1059" s="16"/>
      <c r="F1059" s="17"/>
      <c r="L1059" s="46"/>
      <c r="M1059" s="46"/>
      <c r="N1059" s="46"/>
      <c r="O1059" s="46"/>
      <c r="P1059" s="17"/>
      <c r="Q1059" s="17"/>
      <c r="R1059" s="17"/>
      <c r="S1059" s="17"/>
      <c r="T1059" s="17"/>
      <c r="U1059" s="17"/>
      <c r="V1059" s="17"/>
      <c r="W1059" s="17"/>
    </row>
    <row r="1060" spans="1:23" ht="15" hidden="1" customHeight="1">
      <c r="A1060" s="15"/>
      <c r="B1060" s="42"/>
      <c r="C1060" s="16"/>
      <c r="F1060" s="17"/>
      <c r="L1060" s="46"/>
      <c r="M1060" s="46"/>
      <c r="N1060" s="46"/>
      <c r="O1060" s="46"/>
      <c r="P1060" s="17"/>
      <c r="Q1060" s="17"/>
      <c r="R1060" s="17"/>
      <c r="S1060" s="17"/>
      <c r="T1060" s="17"/>
      <c r="U1060" s="17"/>
      <c r="V1060" s="17"/>
      <c r="W1060" s="17"/>
    </row>
    <row r="1061" spans="1:23" ht="15" hidden="1" customHeight="1">
      <c r="A1061" s="15"/>
      <c r="B1061" s="42"/>
      <c r="C1061" s="16"/>
      <c r="F1061" s="17"/>
      <c r="L1061" s="46"/>
      <c r="M1061" s="46"/>
      <c r="N1061" s="46"/>
      <c r="O1061" s="46"/>
      <c r="P1061" s="17"/>
      <c r="Q1061" s="17"/>
      <c r="R1061" s="17"/>
      <c r="S1061" s="17"/>
      <c r="T1061" s="17"/>
      <c r="U1061" s="17"/>
      <c r="V1061" s="17"/>
      <c r="W1061" s="17"/>
    </row>
    <row r="1062" spans="1:23" ht="15" hidden="1" customHeight="1">
      <c r="A1062" s="15"/>
      <c r="B1062" s="42"/>
      <c r="C1062" s="16"/>
      <c r="F1062" s="17"/>
      <c r="L1062" s="46"/>
      <c r="M1062" s="46"/>
      <c r="N1062" s="46"/>
      <c r="O1062" s="46"/>
      <c r="P1062" s="17"/>
      <c r="Q1062" s="17"/>
      <c r="R1062" s="17"/>
      <c r="S1062" s="17"/>
      <c r="T1062" s="17"/>
      <c r="U1062" s="17"/>
      <c r="V1062" s="17"/>
      <c r="W1062" s="17"/>
    </row>
    <row r="1063" spans="1:23" ht="15" hidden="1" customHeight="1">
      <c r="A1063" s="15"/>
      <c r="B1063" s="42"/>
      <c r="C1063" s="16"/>
      <c r="F1063" s="17"/>
      <c r="L1063" s="46"/>
      <c r="M1063" s="46"/>
      <c r="N1063" s="46"/>
      <c r="O1063" s="46"/>
      <c r="P1063" s="17"/>
      <c r="Q1063" s="17"/>
      <c r="R1063" s="17"/>
      <c r="S1063" s="17"/>
      <c r="T1063" s="17"/>
      <c r="U1063" s="17"/>
      <c r="V1063" s="17"/>
      <c r="W1063" s="17"/>
    </row>
    <row r="1064" spans="1:23" ht="15" hidden="1" customHeight="1">
      <c r="A1064" s="15"/>
      <c r="B1064" s="42"/>
      <c r="C1064" s="16"/>
      <c r="F1064" s="17"/>
      <c r="L1064" s="46"/>
      <c r="M1064" s="46"/>
      <c r="N1064" s="46"/>
      <c r="O1064" s="46"/>
      <c r="P1064" s="17"/>
      <c r="Q1064" s="17"/>
      <c r="R1064" s="17"/>
      <c r="S1064" s="17"/>
      <c r="T1064" s="17"/>
      <c r="U1064" s="17"/>
      <c r="V1064" s="17"/>
      <c r="W1064" s="17"/>
    </row>
    <row r="1065" spans="1:23" ht="15" hidden="1" customHeight="1">
      <c r="A1065" s="15"/>
      <c r="B1065" s="42"/>
      <c r="C1065" s="16"/>
      <c r="F1065" s="17"/>
      <c r="L1065" s="46"/>
      <c r="M1065" s="46"/>
      <c r="N1065" s="46"/>
      <c r="O1065" s="46"/>
      <c r="P1065" s="17"/>
      <c r="Q1065" s="17"/>
      <c r="R1065" s="17"/>
      <c r="S1065" s="17"/>
      <c r="T1065" s="17"/>
      <c r="U1065" s="17"/>
      <c r="V1065" s="17"/>
      <c r="W1065" s="17"/>
    </row>
    <row r="1066" spans="1:23" ht="15" hidden="1" customHeight="1">
      <c r="A1066" s="15"/>
      <c r="B1066" s="42"/>
      <c r="C1066" s="16"/>
      <c r="F1066" s="17"/>
      <c r="L1066" s="46"/>
      <c r="M1066" s="46"/>
      <c r="N1066" s="46"/>
      <c r="O1066" s="46"/>
      <c r="P1066" s="17"/>
      <c r="Q1066" s="17"/>
      <c r="R1066" s="17"/>
      <c r="S1066" s="17"/>
      <c r="T1066" s="17"/>
      <c r="U1066" s="17"/>
      <c r="V1066" s="17"/>
      <c r="W1066" s="17"/>
    </row>
    <row r="1067" spans="1:23" ht="15" hidden="1" customHeight="1">
      <c r="A1067" s="15"/>
      <c r="B1067" s="42"/>
      <c r="C1067" s="16"/>
      <c r="F1067" s="17"/>
      <c r="L1067" s="46"/>
      <c r="M1067" s="46"/>
      <c r="N1067" s="46"/>
      <c r="O1067" s="46"/>
      <c r="P1067" s="17"/>
      <c r="Q1067" s="17"/>
      <c r="R1067" s="17"/>
      <c r="S1067" s="17"/>
      <c r="T1067" s="17"/>
      <c r="U1067" s="17"/>
      <c r="V1067" s="17"/>
      <c r="W1067" s="17"/>
    </row>
    <row r="1068" spans="1:23" ht="15" hidden="1" customHeight="1">
      <c r="A1068" s="15"/>
      <c r="B1068" s="42"/>
      <c r="C1068" s="16"/>
      <c r="F1068" s="17"/>
      <c r="L1068" s="46"/>
      <c r="M1068" s="46"/>
      <c r="N1068" s="46"/>
      <c r="O1068" s="46"/>
      <c r="P1068" s="17"/>
      <c r="Q1068" s="17"/>
      <c r="R1068" s="17"/>
      <c r="S1068" s="17"/>
      <c r="T1068" s="17"/>
      <c r="U1068" s="17"/>
      <c r="V1068" s="17"/>
      <c r="W1068" s="17"/>
    </row>
    <row r="1069" spans="1:23" ht="15" hidden="1" customHeight="1">
      <c r="A1069" s="15"/>
      <c r="B1069" s="42"/>
      <c r="C1069" s="16"/>
      <c r="F1069" s="17"/>
      <c r="L1069" s="46"/>
      <c r="M1069" s="46"/>
      <c r="N1069" s="46"/>
      <c r="O1069" s="46"/>
      <c r="P1069" s="17"/>
      <c r="Q1069" s="17"/>
      <c r="R1069" s="17"/>
      <c r="S1069" s="17"/>
      <c r="T1069" s="17"/>
      <c r="U1069" s="17"/>
      <c r="V1069" s="17"/>
      <c r="W1069" s="17"/>
    </row>
    <row r="1070" spans="1:23" ht="15" hidden="1" customHeight="1">
      <c r="A1070" s="15"/>
      <c r="B1070" s="42"/>
      <c r="C1070" s="16"/>
      <c r="F1070" s="17"/>
      <c r="L1070" s="46"/>
      <c r="M1070" s="46"/>
      <c r="N1070" s="46"/>
      <c r="O1070" s="46"/>
      <c r="P1070" s="17"/>
      <c r="Q1070" s="17"/>
      <c r="R1070" s="17"/>
      <c r="S1070" s="17"/>
      <c r="T1070" s="17"/>
      <c r="U1070" s="17"/>
      <c r="V1070" s="17"/>
      <c r="W1070" s="17"/>
    </row>
    <row r="1071" spans="1:23" ht="15" hidden="1" customHeight="1">
      <c r="A1071" s="15"/>
      <c r="B1071" s="42"/>
      <c r="C1071" s="16"/>
      <c r="F1071" s="17"/>
      <c r="L1071" s="46"/>
      <c r="M1071" s="46"/>
      <c r="N1071" s="46"/>
      <c r="O1071" s="46"/>
      <c r="P1071" s="17"/>
      <c r="Q1071" s="17"/>
      <c r="R1071" s="17"/>
      <c r="S1071" s="17"/>
      <c r="T1071" s="17"/>
      <c r="U1071" s="17"/>
      <c r="V1071" s="17"/>
      <c r="W1071" s="17"/>
    </row>
    <row r="1072" spans="1:23" ht="15" hidden="1" customHeight="1">
      <c r="A1072" s="15"/>
      <c r="B1072" s="42"/>
      <c r="C1072" s="16"/>
      <c r="F1072" s="17"/>
      <c r="L1072" s="46"/>
      <c r="M1072" s="46"/>
      <c r="N1072" s="46"/>
      <c r="O1072" s="46"/>
      <c r="P1072" s="17"/>
      <c r="Q1072" s="17"/>
      <c r="R1072" s="17"/>
      <c r="S1072" s="17"/>
      <c r="T1072" s="17"/>
      <c r="U1072" s="17"/>
      <c r="V1072" s="17"/>
      <c r="W1072" s="17"/>
    </row>
    <row r="1073" spans="1:23" ht="15" hidden="1" customHeight="1">
      <c r="A1073" s="15"/>
      <c r="B1073" s="42"/>
      <c r="C1073" s="16"/>
      <c r="F1073" s="17"/>
      <c r="L1073" s="46"/>
      <c r="M1073" s="46"/>
      <c r="N1073" s="46"/>
      <c r="O1073" s="46"/>
      <c r="P1073" s="17"/>
      <c r="Q1073" s="17"/>
      <c r="R1073" s="17"/>
      <c r="S1073" s="17"/>
      <c r="T1073" s="17"/>
      <c r="U1073" s="17"/>
      <c r="V1073" s="17"/>
      <c r="W1073" s="17"/>
    </row>
    <row r="1074" spans="1:23" ht="15" hidden="1" customHeight="1">
      <c r="A1074" s="15"/>
      <c r="B1074" s="42"/>
      <c r="C1074" s="16"/>
      <c r="F1074" s="17"/>
      <c r="L1074" s="46"/>
      <c r="M1074" s="46"/>
      <c r="N1074" s="46"/>
      <c r="O1074" s="46"/>
      <c r="P1074" s="17"/>
      <c r="Q1074" s="17"/>
      <c r="R1074" s="17"/>
      <c r="S1074" s="17"/>
      <c r="T1074" s="17"/>
      <c r="U1074" s="17"/>
      <c r="V1074" s="17"/>
      <c r="W1074" s="17"/>
    </row>
    <row r="1075" spans="1:23" ht="15" hidden="1" customHeight="1">
      <c r="A1075" s="15"/>
      <c r="B1075" s="42"/>
      <c r="C1075" s="16"/>
      <c r="F1075" s="17"/>
      <c r="L1075" s="46"/>
      <c r="M1075" s="46"/>
      <c r="N1075" s="46"/>
      <c r="O1075" s="46"/>
      <c r="P1075" s="17"/>
      <c r="Q1075" s="17"/>
      <c r="R1075" s="17"/>
      <c r="S1075" s="17"/>
      <c r="T1075" s="17"/>
      <c r="U1075" s="17"/>
      <c r="V1075" s="17"/>
      <c r="W1075" s="17"/>
    </row>
    <row r="1076" spans="1:23" ht="15" hidden="1" customHeight="1">
      <c r="A1076" s="15"/>
      <c r="B1076" s="42"/>
      <c r="C1076" s="16"/>
      <c r="F1076" s="17"/>
      <c r="L1076" s="46"/>
      <c r="M1076" s="46"/>
      <c r="N1076" s="46"/>
      <c r="O1076" s="46"/>
      <c r="P1076" s="17"/>
      <c r="Q1076" s="17"/>
      <c r="R1076" s="17"/>
      <c r="S1076" s="17"/>
      <c r="T1076" s="17"/>
      <c r="U1076" s="17"/>
      <c r="V1076" s="17"/>
      <c r="W1076" s="17"/>
    </row>
    <row r="1077" spans="1:23" ht="15" hidden="1" customHeight="1">
      <c r="A1077" s="15"/>
      <c r="B1077" s="42"/>
      <c r="C1077" s="16"/>
      <c r="F1077" s="17"/>
      <c r="L1077" s="46"/>
      <c r="M1077" s="46"/>
      <c r="N1077" s="46"/>
      <c r="O1077" s="46"/>
      <c r="P1077" s="17"/>
      <c r="Q1077" s="17"/>
      <c r="R1077" s="17"/>
      <c r="S1077" s="17"/>
      <c r="T1077" s="17"/>
      <c r="U1077" s="17"/>
      <c r="V1077" s="17"/>
      <c r="W1077" s="17"/>
    </row>
    <row r="1078" spans="1:23" ht="15" hidden="1" customHeight="1">
      <c r="A1078" s="15"/>
      <c r="B1078" s="42"/>
      <c r="C1078" s="16"/>
      <c r="F1078" s="17"/>
      <c r="L1078" s="46"/>
      <c r="M1078" s="46"/>
      <c r="N1078" s="46"/>
      <c r="O1078" s="46"/>
      <c r="P1078" s="17"/>
      <c r="Q1078" s="17"/>
      <c r="R1078" s="17"/>
      <c r="S1078" s="17"/>
      <c r="T1078" s="17"/>
      <c r="U1078" s="17"/>
      <c r="V1078" s="17"/>
      <c r="W1078" s="17"/>
    </row>
    <row r="1079" spans="1:23" ht="15" hidden="1" customHeight="1">
      <c r="A1079" s="15"/>
      <c r="B1079" s="42"/>
      <c r="C1079" s="16"/>
      <c r="F1079" s="17"/>
      <c r="L1079" s="46"/>
      <c r="M1079" s="46"/>
      <c r="N1079" s="46"/>
      <c r="O1079" s="46"/>
      <c r="P1079" s="17"/>
      <c r="Q1079" s="17"/>
      <c r="R1079" s="17"/>
      <c r="S1079" s="17"/>
      <c r="T1079" s="17"/>
      <c r="U1079" s="17"/>
      <c r="V1079" s="17"/>
      <c r="W1079" s="17"/>
    </row>
    <row r="1080" spans="1:23" ht="15" hidden="1" customHeight="1">
      <c r="A1080" s="15"/>
      <c r="B1080" s="42"/>
      <c r="C1080" s="16"/>
      <c r="F1080" s="17"/>
      <c r="L1080" s="46"/>
      <c r="M1080" s="46"/>
      <c r="N1080" s="46"/>
      <c r="O1080" s="46"/>
      <c r="P1080" s="17"/>
      <c r="Q1080" s="17"/>
      <c r="R1080" s="17"/>
      <c r="S1080" s="17"/>
      <c r="T1080" s="17"/>
      <c r="U1080" s="17"/>
      <c r="V1080" s="17"/>
      <c r="W1080" s="17"/>
    </row>
    <row r="1081" spans="1:23" ht="15" hidden="1" customHeight="1">
      <c r="A1081" s="15"/>
      <c r="B1081" s="42"/>
      <c r="C1081" s="16"/>
      <c r="F1081" s="17"/>
      <c r="L1081" s="46"/>
      <c r="M1081" s="46"/>
      <c r="N1081" s="46"/>
      <c r="O1081" s="46"/>
      <c r="P1081" s="17"/>
      <c r="Q1081" s="17"/>
      <c r="R1081" s="17"/>
      <c r="S1081" s="17"/>
      <c r="T1081" s="17"/>
      <c r="U1081" s="17"/>
      <c r="V1081" s="17"/>
      <c r="W1081" s="17"/>
    </row>
    <row r="1082" spans="1:23" ht="15" hidden="1" customHeight="1">
      <c r="A1082" s="15"/>
      <c r="B1082" s="42"/>
      <c r="C1082" s="16"/>
      <c r="F1082" s="17"/>
      <c r="L1082" s="46"/>
      <c r="M1082" s="46"/>
      <c r="N1082" s="46"/>
      <c r="O1082" s="46"/>
      <c r="P1082" s="17"/>
      <c r="Q1082" s="17"/>
      <c r="R1082" s="17"/>
      <c r="S1082" s="17"/>
      <c r="T1082" s="17"/>
      <c r="U1082" s="17"/>
      <c r="V1082" s="17"/>
      <c r="W1082" s="17"/>
    </row>
    <row r="1083" spans="1:23" ht="15" hidden="1" customHeight="1">
      <c r="A1083" s="15"/>
      <c r="B1083" s="42"/>
      <c r="C1083" s="16"/>
      <c r="F1083" s="17"/>
      <c r="L1083" s="46"/>
      <c r="M1083" s="46"/>
      <c r="N1083" s="46"/>
      <c r="O1083" s="46"/>
      <c r="P1083" s="17"/>
      <c r="Q1083" s="17"/>
      <c r="R1083" s="17"/>
      <c r="S1083" s="17"/>
      <c r="T1083" s="17"/>
      <c r="U1083" s="17"/>
      <c r="V1083" s="17"/>
      <c r="W1083" s="17"/>
    </row>
    <row r="1084" spans="1:23" ht="15" hidden="1" customHeight="1">
      <c r="A1084" s="15"/>
      <c r="B1084" s="42"/>
      <c r="C1084" s="16"/>
      <c r="F1084" s="17"/>
      <c r="L1084" s="46"/>
      <c r="M1084" s="46"/>
      <c r="N1084" s="46"/>
      <c r="O1084" s="46"/>
      <c r="P1084" s="17"/>
      <c r="Q1084" s="17"/>
      <c r="R1084" s="17"/>
      <c r="S1084" s="17"/>
      <c r="T1084" s="17"/>
      <c r="U1084" s="17"/>
      <c r="V1084" s="17"/>
      <c r="W1084" s="17"/>
    </row>
    <row r="1085" spans="1:23" ht="15" hidden="1" customHeight="1">
      <c r="A1085" s="15"/>
      <c r="B1085" s="42"/>
      <c r="C1085" s="16"/>
      <c r="F1085" s="17"/>
      <c r="L1085" s="46"/>
      <c r="M1085" s="46"/>
      <c r="N1085" s="46"/>
      <c r="O1085" s="46"/>
      <c r="P1085" s="17"/>
      <c r="Q1085" s="17"/>
      <c r="R1085" s="17"/>
      <c r="S1085" s="17"/>
      <c r="T1085" s="17"/>
      <c r="U1085" s="17"/>
      <c r="V1085" s="17"/>
      <c r="W1085" s="17"/>
    </row>
    <row r="1086" spans="1:23" ht="15" hidden="1" customHeight="1">
      <c r="A1086" s="15"/>
      <c r="B1086" s="42"/>
      <c r="C1086" s="16"/>
      <c r="F1086" s="17"/>
      <c r="L1086" s="46"/>
      <c r="M1086" s="46"/>
      <c r="N1086" s="46"/>
      <c r="O1086" s="46"/>
      <c r="P1086" s="17"/>
      <c r="Q1086" s="17"/>
      <c r="R1086" s="17"/>
      <c r="S1086" s="17"/>
      <c r="T1086" s="17"/>
      <c r="U1086" s="17"/>
      <c r="V1086" s="17"/>
      <c r="W1086" s="17"/>
    </row>
    <row r="1087" spans="1:23" ht="15" hidden="1" customHeight="1">
      <c r="A1087" s="15"/>
      <c r="B1087" s="42"/>
      <c r="C1087" s="16"/>
      <c r="F1087" s="17"/>
      <c r="L1087" s="46"/>
      <c r="M1087" s="46"/>
      <c r="N1087" s="46"/>
      <c r="O1087" s="46"/>
      <c r="P1087" s="17"/>
      <c r="Q1087" s="17"/>
      <c r="R1087" s="17"/>
      <c r="S1087" s="17"/>
      <c r="T1087" s="17"/>
      <c r="U1087" s="17"/>
      <c r="V1087" s="17"/>
      <c r="W1087" s="17"/>
    </row>
    <row r="1088" spans="1:23" ht="15" hidden="1" customHeight="1">
      <c r="A1088" s="15"/>
      <c r="B1088" s="42"/>
      <c r="C1088" s="16"/>
      <c r="F1088" s="17"/>
      <c r="L1088" s="46"/>
      <c r="M1088" s="46"/>
      <c r="N1088" s="46"/>
      <c r="O1088" s="46"/>
      <c r="P1088" s="17"/>
      <c r="Q1088" s="17"/>
      <c r="R1088" s="17"/>
      <c r="S1088" s="17"/>
      <c r="T1088" s="17"/>
      <c r="U1088" s="17"/>
      <c r="V1088" s="17"/>
      <c r="W1088" s="17"/>
    </row>
    <row r="1089" spans="1:23" ht="15" hidden="1" customHeight="1">
      <c r="A1089" s="15"/>
      <c r="B1089" s="42"/>
      <c r="C1089" s="16"/>
      <c r="F1089" s="17"/>
      <c r="L1089" s="46"/>
      <c r="M1089" s="46"/>
      <c r="N1089" s="46"/>
      <c r="O1089" s="46"/>
      <c r="P1089" s="17"/>
      <c r="Q1089" s="17"/>
      <c r="R1089" s="17"/>
      <c r="S1089" s="17"/>
      <c r="T1089" s="17"/>
      <c r="U1089" s="17"/>
      <c r="V1089" s="17"/>
      <c r="W1089" s="17"/>
    </row>
    <row r="1090" spans="1:23" ht="15" hidden="1" customHeight="1">
      <c r="A1090" s="15"/>
      <c r="B1090" s="42"/>
      <c r="C1090" s="16"/>
      <c r="F1090" s="17"/>
      <c r="L1090" s="46"/>
      <c r="M1090" s="46"/>
      <c r="N1090" s="46"/>
      <c r="O1090" s="46"/>
      <c r="P1090" s="17"/>
      <c r="Q1090" s="17"/>
      <c r="R1090" s="17"/>
      <c r="S1090" s="17"/>
      <c r="T1090" s="17"/>
      <c r="U1090" s="17"/>
      <c r="V1090" s="17"/>
      <c r="W1090" s="17"/>
    </row>
    <row r="1091" spans="1:23" ht="15" hidden="1" customHeight="1">
      <c r="A1091" s="15"/>
      <c r="B1091" s="42"/>
      <c r="C1091" s="16"/>
      <c r="F1091" s="17"/>
      <c r="L1091" s="46"/>
      <c r="M1091" s="46"/>
      <c r="N1091" s="46"/>
      <c r="O1091" s="46"/>
      <c r="P1091" s="17"/>
      <c r="Q1091" s="17"/>
      <c r="R1091" s="17"/>
      <c r="S1091" s="17"/>
      <c r="T1091" s="17"/>
      <c r="U1091" s="17"/>
      <c r="V1091" s="17"/>
      <c r="W1091" s="17"/>
    </row>
    <row r="1092" spans="1:23" ht="15" hidden="1" customHeight="1">
      <c r="A1092" s="15"/>
      <c r="B1092" s="42"/>
      <c r="C1092" s="16"/>
      <c r="F1092" s="17"/>
      <c r="L1092" s="46"/>
      <c r="M1092" s="46"/>
      <c r="N1092" s="46"/>
      <c r="O1092" s="46"/>
      <c r="P1092" s="17"/>
      <c r="Q1092" s="17"/>
      <c r="R1092" s="17"/>
      <c r="S1092" s="17"/>
      <c r="T1092" s="17"/>
      <c r="U1092" s="17"/>
      <c r="V1092" s="17"/>
      <c r="W1092" s="17"/>
    </row>
    <row r="1093" spans="1:23" ht="15" hidden="1" customHeight="1">
      <c r="A1093" s="15"/>
      <c r="B1093" s="42"/>
      <c r="C1093" s="16"/>
      <c r="F1093" s="17"/>
      <c r="L1093" s="46"/>
      <c r="M1093" s="46"/>
      <c r="N1093" s="46"/>
      <c r="O1093" s="46"/>
      <c r="P1093" s="17"/>
      <c r="Q1093" s="17"/>
      <c r="R1093" s="17"/>
      <c r="S1093" s="17"/>
      <c r="T1093" s="17"/>
      <c r="U1093" s="17"/>
      <c r="V1093" s="17"/>
      <c r="W1093" s="17"/>
    </row>
    <row r="1094" spans="1:23" ht="15" hidden="1" customHeight="1">
      <c r="A1094" s="15"/>
      <c r="B1094" s="42"/>
      <c r="C1094" s="16"/>
      <c r="F1094" s="17"/>
      <c r="L1094" s="46"/>
      <c r="M1094" s="46"/>
      <c r="N1094" s="46"/>
      <c r="O1094" s="46"/>
      <c r="P1094" s="17"/>
      <c r="Q1094" s="17"/>
      <c r="R1094" s="17"/>
      <c r="S1094" s="17"/>
      <c r="T1094" s="17"/>
      <c r="U1094" s="17"/>
      <c r="V1094" s="17"/>
      <c r="W1094" s="17"/>
    </row>
    <row r="1095" spans="1:23" ht="15" hidden="1" customHeight="1">
      <c r="A1095" s="15"/>
      <c r="B1095" s="42"/>
      <c r="C1095" s="16"/>
      <c r="F1095" s="17"/>
      <c r="L1095" s="46"/>
      <c r="M1095" s="46"/>
      <c r="N1095" s="46"/>
      <c r="O1095" s="46"/>
      <c r="P1095" s="17"/>
      <c r="Q1095" s="17"/>
      <c r="R1095" s="17"/>
      <c r="S1095" s="17"/>
      <c r="T1095" s="17"/>
      <c r="U1095" s="17"/>
      <c r="V1095" s="17"/>
      <c r="W1095" s="17"/>
    </row>
    <row r="1096" spans="1:23" ht="15" hidden="1" customHeight="1">
      <c r="A1096" s="15"/>
      <c r="B1096" s="42"/>
      <c r="C1096" s="16"/>
      <c r="F1096" s="17"/>
      <c r="L1096" s="46"/>
      <c r="M1096" s="46"/>
      <c r="N1096" s="46"/>
      <c r="O1096" s="46"/>
      <c r="P1096" s="17"/>
      <c r="Q1096" s="17"/>
      <c r="R1096" s="17"/>
      <c r="S1096" s="17"/>
      <c r="T1096" s="17"/>
      <c r="U1096" s="17"/>
      <c r="V1096" s="17"/>
      <c r="W1096" s="17"/>
    </row>
    <row r="1097" spans="1:23" ht="15" hidden="1" customHeight="1">
      <c r="A1097" s="15"/>
      <c r="B1097" s="42"/>
      <c r="C1097" s="16"/>
      <c r="F1097" s="17"/>
      <c r="L1097" s="46"/>
      <c r="M1097" s="46"/>
      <c r="N1097" s="46"/>
      <c r="O1097" s="46"/>
      <c r="P1097" s="17"/>
      <c r="Q1097" s="17"/>
      <c r="R1097" s="17"/>
      <c r="S1097" s="17"/>
      <c r="T1097" s="17"/>
      <c r="U1097" s="17"/>
      <c r="V1097" s="17"/>
      <c r="W1097" s="17"/>
    </row>
    <row r="1098" spans="1:23" ht="15" hidden="1" customHeight="1">
      <c r="A1098" s="15"/>
      <c r="B1098" s="42"/>
      <c r="C1098" s="16"/>
      <c r="F1098" s="17"/>
      <c r="L1098" s="46"/>
      <c r="M1098" s="46"/>
      <c r="N1098" s="46"/>
      <c r="O1098" s="46"/>
      <c r="P1098" s="17"/>
      <c r="Q1098" s="17"/>
      <c r="R1098" s="17"/>
      <c r="S1098" s="17"/>
      <c r="T1098" s="17"/>
      <c r="U1098" s="17"/>
      <c r="V1098" s="17"/>
      <c r="W1098" s="17"/>
    </row>
    <row r="1099" spans="1:23" ht="15" hidden="1" customHeight="1">
      <c r="A1099" s="15"/>
      <c r="B1099" s="42"/>
      <c r="C1099" s="16"/>
      <c r="F1099" s="17"/>
      <c r="L1099" s="46"/>
      <c r="M1099" s="46"/>
      <c r="N1099" s="46"/>
      <c r="O1099" s="46"/>
      <c r="P1099" s="17"/>
      <c r="Q1099" s="17"/>
      <c r="R1099" s="17"/>
      <c r="S1099" s="17"/>
      <c r="T1099" s="17"/>
      <c r="U1099" s="17"/>
      <c r="V1099" s="17"/>
      <c r="W1099" s="17"/>
    </row>
    <row r="1100" spans="1:23" ht="15" hidden="1" customHeight="1">
      <c r="A1100" s="15"/>
      <c r="B1100" s="42"/>
      <c r="C1100" s="16"/>
      <c r="F1100" s="17"/>
      <c r="L1100" s="46"/>
      <c r="M1100" s="46"/>
      <c r="N1100" s="46"/>
      <c r="O1100" s="46"/>
      <c r="P1100" s="17"/>
      <c r="Q1100" s="17"/>
      <c r="R1100" s="17"/>
      <c r="S1100" s="17"/>
      <c r="T1100" s="17"/>
      <c r="U1100" s="17"/>
      <c r="V1100" s="17"/>
      <c r="W1100" s="17"/>
    </row>
    <row r="1101" spans="1:23" ht="15" hidden="1" customHeight="1">
      <c r="A1101" s="15"/>
      <c r="B1101" s="42"/>
      <c r="C1101" s="16"/>
      <c r="F1101" s="17"/>
      <c r="L1101" s="46"/>
      <c r="M1101" s="46"/>
      <c r="N1101" s="46"/>
      <c r="O1101" s="46"/>
      <c r="P1101" s="17"/>
      <c r="Q1101" s="17"/>
      <c r="R1101" s="17"/>
      <c r="S1101" s="17"/>
      <c r="T1101" s="17"/>
      <c r="U1101" s="17"/>
      <c r="V1101" s="17"/>
      <c r="W1101" s="17"/>
    </row>
    <row r="1102" spans="1:23" ht="15" hidden="1" customHeight="1">
      <c r="A1102" s="15"/>
      <c r="B1102" s="42"/>
      <c r="C1102" s="16"/>
      <c r="F1102" s="17"/>
      <c r="L1102" s="46"/>
      <c r="M1102" s="46"/>
      <c r="N1102" s="46"/>
      <c r="O1102" s="46"/>
      <c r="P1102" s="17"/>
      <c r="Q1102" s="17"/>
      <c r="R1102" s="17"/>
      <c r="S1102" s="17"/>
      <c r="T1102" s="17"/>
      <c r="U1102" s="17"/>
      <c r="V1102" s="17"/>
      <c r="W1102" s="17"/>
    </row>
    <row r="1103" spans="1:23" ht="15" hidden="1" customHeight="1">
      <c r="A1103" s="15"/>
      <c r="B1103" s="42"/>
      <c r="C1103" s="16"/>
      <c r="F1103" s="17"/>
      <c r="L1103" s="46"/>
      <c r="M1103" s="46"/>
      <c r="N1103" s="46"/>
      <c r="O1103" s="46"/>
      <c r="P1103" s="17"/>
      <c r="Q1103" s="17"/>
      <c r="R1103" s="17"/>
      <c r="S1103" s="17"/>
      <c r="T1103" s="17"/>
      <c r="U1103" s="17"/>
      <c r="V1103" s="17"/>
      <c r="W1103" s="17"/>
    </row>
    <row r="1104" spans="1:23" ht="15" hidden="1" customHeight="1">
      <c r="A1104" s="15"/>
      <c r="B1104" s="42"/>
      <c r="C1104" s="16"/>
      <c r="F1104" s="17"/>
      <c r="L1104" s="46"/>
      <c r="M1104" s="46"/>
      <c r="N1104" s="46"/>
      <c r="O1104" s="46"/>
      <c r="P1104" s="17"/>
      <c r="Q1104" s="17"/>
      <c r="R1104" s="17"/>
      <c r="S1104" s="17"/>
      <c r="T1104" s="17"/>
      <c r="U1104" s="17"/>
      <c r="V1104" s="17"/>
      <c r="W1104" s="17"/>
    </row>
    <row r="1105" spans="1:23" ht="15" hidden="1" customHeight="1">
      <c r="A1105" s="15"/>
      <c r="B1105" s="42"/>
      <c r="C1105" s="16"/>
      <c r="F1105" s="17"/>
      <c r="L1105" s="46"/>
      <c r="M1105" s="46"/>
      <c r="N1105" s="46"/>
      <c r="O1105" s="46"/>
      <c r="P1105" s="17"/>
      <c r="Q1105" s="17"/>
      <c r="R1105" s="17"/>
      <c r="S1105" s="17"/>
      <c r="T1105" s="17"/>
      <c r="U1105" s="17"/>
      <c r="V1105" s="17"/>
      <c r="W1105" s="17"/>
    </row>
    <row r="1106" spans="1:23" ht="15" hidden="1" customHeight="1">
      <c r="A1106" s="15"/>
      <c r="B1106" s="42"/>
      <c r="C1106" s="16"/>
      <c r="F1106" s="17"/>
      <c r="L1106" s="46"/>
      <c r="M1106" s="46"/>
      <c r="N1106" s="46"/>
      <c r="O1106" s="46"/>
      <c r="P1106" s="17"/>
      <c r="Q1106" s="17"/>
      <c r="R1106" s="17"/>
      <c r="S1106" s="17"/>
      <c r="T1106" s="17"/>
      <c r="U1106" s="17"/>
      <c r="V1106" s="17"/>
      <c r="W1106" s="17"/>
    </row>
    <row r="1107" spans="1:23" ht="15" hidden="1" customHeight="1">
      <c r="A1107" s="15"/>
      <c r="B1107" s="42"/>
      <c r="C1107" s="16"/>
      <c r="F1107" s="17"/>
      <c r="L1107" s="46"/>
      <c r="M1107" s="46"/>
      <c r="N1107" s="46"/>
      <c r="O1107" s="46"/>
      <c r="P1107" s="17"/>
      <c r="Q1107" s="17"/>
      <c r="R1107" s="17"/>
      <c r="S1107" s="17"/>
      <c r="T1107" s="17"/>
      <c r="U1107" s="17"/>
      <c r="V1107" s="17"/>
      <c r="W1107" s="17"/>
    </row>
    <row r="1108" spans="1:23" ht="15" hidden="1" customHeight="1">
      <c r="A1108" s="15"/>
      <c r="B1108" s="42"/>
      <c r="C1108" s="16"/>
      <c r="F1108" s="17"/>
      <c r="L1108" s="46"/>
      <c r="M1108" s="46"/>
      <c r="N1108" s="46"/>
      <c r="O1108" s="46"/>
      <c r="P1108" s="17"/>
      <c r="Q1108" s="17"/>
      <c r="R1108" s="17"/>
      <c r="S1108" s="17"/>
      <c r="T1108" s="17"/>
      <c r="U1108" s="17"/>
      <c r="V1108" s="17"/>
      <c r="W1108" s="17"/>
    </row>
    <row r="1109" spans="1:23" ht="15" hidden="1" customHeight="1">
      <c r="A1109" s="15"/>
      <c r="B1109" s="42"/>
      <c r="C1109" s="16"/>
      <c r="F1109" s="17"/>
      <c r="L1109" s="46"/>
      <c r="M1109" s="46"/>
      <c r="N1109" s="46"/>
      <c r="O1109" s="46"/>
      <c r="P1109" s="17"/>
      <c r="Q1109" s="17"/>
      <c r="R1109" s="17"/>
      <c r="S1109" s="17"/>
      <c r="T1109" s="17"/>
      <c r="U1109" s="17"/>
      <c r="V1109" s="17"/>
      <c r="W1109" s="17"/>
    </row>
    <row r="1110" spans="1:23" ht="15" hidden="1" customHeight="1">
      <c r="A1110" s="15"/>
      <c r="B1110" s="42"/>
      <c r="C1110" s="16"/>
      <c r="F1110" s="17"/>
      <c r="L1110" s="46"/>
      <c r="M1110" s="46"/>
      <c r="N1110" s="46"/>
      <c r="O1110" s="46"/>
      <c r="P1110" s="17"/>
      <c r="Q1110" s="17"/>
      <c r="R1110" s="17"/>
      <c r="S1110" s="17"/>
      <c r="T1110" s="17"/>
      <c r="U1110" s="17"/>
      <c r="V1110" s="17"/>
      <c r="W1110" s="17"/>
    </row>
    <row r="1111" spans="1:23" ht="15" hidden="1" customHeight="1">
      <c r="A1111" s="15"/>
      <c r="B1111" s="42"/>
      <c r="C1111" s="16"/>
      <c r="F1111" s="17"/>
      <c r="L1111" s="46"/>
      <c r="M1111" s="46"/>
      <c r="N1111" s="46"/>
      <c r="O1111" s="46"/>
      <c r="P1111" s="17"/>
      <c r="Q1111" s="17"/>
      <c r="R1111" s="17"/>
      <c r="S1111" s="17"/>
      <c r="T1111" s="17"/>
      <c r="U1111" s="17"/>
      <c r="V1111" s="17"/>
      <c r="W1111" s="17"/>
    </row>
    <row r="1112" spans="1:23" ht="15" hidden="1" customHeight="1">
      <c r="A1112" s="15"/>
      <c r="B1112" s="42"/>
      <c r="C1112" s="16"/>
      <c r="F1112" s="17"/>
      <c r="L1112" s="46"/>
      <c r="M1112" s="46"/>
      <c r="N1112" s="46"/>
      <c r="O1112" s="46"/>
      <c r="P1112" s="17"/>
      <c r="Q1112" s="17"/>
      <c r="R1112" s="17"/>
      <c r="S1112" s="17"/>
      <c r="T1112" s="17"/>
      <c r="U1112" s="17"/>
      <c r="V1112" s="17"/>
      <c r="W1112" s="17"/>
    </row>
    <row r="1113" spans="1:23" ht="15" hidden="1" customHeight="1">
      <c r="A1113" s="15"/>
      <c r="B1113" s="42"/>
      <c r="C1113" s="16"/>
      <c r="F1113" s="17"/>
      <c r="L1113" s="46"/>
      <c r="M1113" s="46"/>
      <c r="N1113" s="46"/>
      <c r="O1113" s="46"/>
      <c r="P1113" s="17"/>
      <c r="Q1113" s="17"/>
      <c r="R1113" s="17"/>
      <c r="S1113" s="17"/>
      <c r="T1113" s="17"/>
      <c r="U1113" s="17"/>
      <c r="V1113" s="17"/>
      <c r="W1113" s="17"/>
    </row>
    <row r="1114" spans="1:23" ht="15" hidden="1" customHeight="1">
      <c r="A1114" s="15"/>
      <c r="B1114" s="42"/>
      <c r="C1114" s="16"/>
      <c r="F1114" s="17"/>
      <c r="L1114" s="46"/>
      <c r="M1114" s="46"/>
      <c r="N1114" s="46"/>
      <c r="O1114" s="46"/>
      <c r="P1114" s="17"/>
      <c r="Q1114" s="17"/>
      <c r="R1114" s="17"/>
      <c r="S1114" s="17"/>
      <c r="T1114" s="17"/>
      <c r="U1114" s="17"/>
      <c r="V1114" s="17"/>
      <c r="W1114" s="17"/>
    </row>
    <row r="1115" spans="1:23" ht="15" hidden="1" customHeight="1">
      <c r="A1115" s="15"/>
      <c r="B1115" s="42"/>
      <c r="C1115" s="16"/>
      <c r="F1115" s="17"/>
      <c r="L1115" s="46"/>
      <c r="M1115" s="46"/>
      <c r="N1115" s="46"/>
      <c r="O1115" s="46"/>
      <c r="P1115" s="17"/>
      <c r="Q1115" s="17"/>
      <c r="R1115" s="17"/>
      <c r="S1115" s="17"/>
      <c r="T1115" s="17"/>
      <c r="U1115" s="17"/>
      <c r="V1115" s="17"/>
      <c r="W1115" s="17"/>
    </row>
    <row r="1116" spans="1:23" ht="15" hidden="1" customHeight="1">
      <c r="A1116" s="15"/>
      <c r="B1116" s="42"/>
      <c r="C1116" s="16"/>
      <c r="F1116" s="17"/>
      <c r="L1116" s="46"/>
      <c r="M1116" s="46"/>
      <c r="N1116" s="46"/>
      <c r="O1116" s="46"/>
      <c r="P1116" s="17"/>
      <c r="Q1116" s="17"/>
      <c r="R1116" s="17"/>
      <c r="S1116" s="17"/>
      <c r="T1116" s="17"/>
      <c r="U1116" s="17"/>
      <c r="V1116" s="17"/>
      <c r="W1116" s="17"/>
    </row>
    <row r="1117" spans="1:23" ht="15" hidden="1" customHeight="1">
      <c r="A1117" s="15"/>
      <c r="B1117" s="42"/>
      <c r="C1117" s="16"/>
      <c r="F1117" s="17"/>
      <c r="L1117" s="46"/>
      <c r="M1117" s="46"/>
      <c r="N1117" s="46"/>
      <c r="O1117" s="46"/>
      <c r="P1117" s="17"/>
      <c r="Q1117" s="17"/>
      <c r="R1117" s="17"/>
      <c r="S1117" s="17"/>
      <c r="T1117" s="17"/>
      <c r="U1117" s="17"/>
      <c r="V1117" s="17"/>
      <c r="W1117" s="17"/>
    </row>
    <row r="1118" spans="1:23" ht="15" hidden="1" customHeight="1">
      <c r="A1118" s="15"/>
      <c r="B1118" s="42"/>
      <c r="C1118" s="16"/>
      <c r="F1118" s="17"/>
      <c r="L1118" s="46"/>
      <c r="M1118" s="46"/>
      <c r="N1118" s="46"/>
      <c r="O1118" s="46"/>
      <c r="P1118" s="17"/>
      <c r="Q1118" s="17"/>
      <c r="R1118" s="17"/>
      <c r="S1118" s="17"/>
      <c r="T1118" s="17"/>
      <c r="U1118" s="17"/>
      <c r="V1118" s="17"/>
      <c r="W1118" s="17"/>
    </row>
    <row r="1119" spans="1:23" ht="15" hidden="1" customHeight="1">
      <c r="A1119" s="15"/>
      <c r="B1119" s="42"/>
      <c r="C1119" s="16"/>
      <c r="F1119" s="17"/>
      <c r="L1119" s="46"/>
      <c r="M1119" s="46"/>
      <c r="N1119" s="46"/>
      <c r="O1119" s="46"/>
      <c r="P1119" s="17"/>
      <c r="Q1119" s="17"/>
      <c r="R1119" s="17"/>
      <c r="S1119" s="17"/>
      <c r="T1119" s="17"/>
      <c r="U1119" s="17"/>
      <c r="V1119" s="17"/>
      <c r="W1119" s="17"/>
    </row>
    <row r="1120" spans="1:23" ht="15" hidden="1" customHeight="1">
      <c r="A1120" s="15"/>
      <c r="B1120" s="42"/>
      <c r="C1120" s="16"/>
      <c r="F1120" s="17"/>
      <c r="L1120" s="46"/>
      <c r="M1120" s="46"/>
      <c r="N1120" s="46"/>
      <c r="O1120" s="46"/>
      <c r="P1120" s="17"/>
      <c r="Q1120" s="17"/>
      <c r="R1120" s="17"/>
      <c r="S1120" s="17"/>
      <c r="T1120" s="17"/>
      <c r="U1120" s="17"/>
      <c r="V1120" s="17"/>
      <c r="W1120" s="17"/>
    </row>
    <row r="1121" spans="1:23" ht="15" hidden="1" customHeight="1">
      <c r="A1121" s="15"/>
      <c r="B1121" s="42"/>
      <c r="C1121" s="16"/>
      <c r="F1121" s="17"/>
      <c r="L1121" s="46"/>
      <c r="M1121" s="46"/>
      <c r="N1121" s="46"/>
      <c r="O1121" s="46"/>
      <c r="P1121" s="17"/>
      <c r="Q1121" s="17"/>
      <c r="R1121" s="17"/>
      <c r="S1121" s="17"/>
      <c r="T1121" s="17"/>
      <c r="U1121" s="17"/>
      <c r="V1121" s="17"/>
      <c r="W1121" s="17"/>
    </row>
    <row r="1122" spans="1:23" ht="15" hidden="1" customHeight="1">
      <c r="A1122" s="15"/>
      <c r="B1122" s="42"/>
      <c r="C1122" s="16"/>
      <c r="F1122" s="17"/>
      <c r="L1122" s="46"/>
      <c r="M1122" s="46"/>
      <c r="N1122" s="46"/>
      <c r="O1122" s="46"/>
      <c r="P1122" s="17"/>
      <c r="Q1122" s="17"/>
      <c r="R1122" s="17"/>
      <c r="S1122" s="17"/>
      <c r="T1122" s="17"/>
      <c r="U1122" s="17"/>
      <c r="V1122" s="17"/>
      <c r="W1122" s="17"/>
    </row>
    <row r="1123" spans="1:23" ht="15" hidden="1" customHeight="1">
      <c r="A1123" s="15"/>
      <c r="B1123" s="42"/>
      <c r="C1123" s="16"/>
      <c r="F1123" s="17"/>
      <c r="L1123" s="46"/>
      <c r="M1123" s="46"/>
      <c r="N1123" s="46"/>
      <c r="O1123" s="46"/>
      <c r="P1123" s="17"/>
      <c r="Q1123" s="17"/>
      <c r="R1123" s="17"/>
      <c r="S1123" s="17"/>
      <c r="T1123" s="17"/>
      <c r="U1123" s="17"/>
      <c r="V1123" s="17"/>
      <c r="W1123" s="17"/>
    </row>
    <row r="1124" spans="1:23" ht="15" hidden="1" customHeight="1">
      <c r="A1124" s="15"/>
      <c r="B1124" s="42"/>
      <c r="C1124" s="16"/>
      <c r="F1124" s="17"/>
      <c r="L1124" s="46"/>
      <c r="M1124" s="46"/>
      <c r="N1124" s="46"/>
      <c r="O1124" s="46"/>
      <c r="P1124" s="17"/>
      <c r="Q1124" s="17"/>
      <c r="R1124" s="17"/>
      <c r="S1124" s="17"/>
      <c r="T1124" s="17"/>
      <c r="U1124" s="17"/>
      <c r="V1124" s="17"/>
      <c r="W1124" s="17"/>
    </row>
    <row r="1125" spans="1:23" ht="15" hidden="1" customHeight="1">
      <c r="A1125" s="15"/>
      <c r="B1125" s="42"/>
      <c r="C1125" s="16"/>
      <c r="F1125" s="17"/>
      <c r="L1125" s="46"/>
      <c r="M1125" s="46"/>
      <c r="N1125" s="46"/>
      <c r="O1125" s="46"/>
      <c r="P1125" s="17"/>
      <c r="Q1125" s="17"/>
      <c r="R1125" s="17"/>
      <c r="S1125" s="17"/>
      <c r="T1125" s="17"/>
      <c r="U1125" s="17"/>
      <c r="V1125" s="17"/>
      <c r="W1125" s="17"/>
    </row>
    <row r="1126" spans="1:23" ht="15" hidden="1" customHeight="1">
      <c r="A1126" s="15"/>
      <c r="B1126" s="42"/>
      <c r="C1126" s="16"/>
      <c r="F1126" s="17"/>
      <c r="L1126" s="46"/>
      <c r="M1126" s="46"/>
      <c r="N1126" s="46"/>
      <c r="O1126" s="46"/>
      <c r="P1126" s="17"/>
      <c r="Q1126" s="17"/>
      <c r="R1126" s="17"/>
      <c r="S1126" s="17"/>
      <c r="T1126" s="17"/>
      <c r="U1126" s="17"/>
      <c r="V1126" s="17"/>
      <c r="W1126" s="17"/>
    </row>
    <row r="1127" spans="1:23" ht="15" hidden="1" customHeight="1">
      <c r="A1127" s="15"/>
      <c r="B1127" s="42"/>
      <c r="C1127" s="16"/>
      <c r="F1127" s="17"/>
      <c r="L1127" s="46"/>
      <c r="M1127" s="46"/>
      <c r="N1127" s="46"/>
      <c r="O1127" s="46"/>
      <c r="P1127" s="17"/>
      <c r="Q1127" s="17"/>
      <c r="R1127" s="17"/>
      <c r="S1127" s="17"/>
      <c r="T1127" s="17"/>
      <c r="U1127" s="17"/>
      <c r="V1127" s="17"/>
      <c r="W1127" s="17"/>
    </row>
    <row r="1128" spans="1:23" ht="15" hidden="1" customHeight="1">
      <c r="A1128" s="15"/>
      <c r="B1128" s="42"/>
      <c r="C1128" s="16"/>
      <c r="F1128" s="17"/>
      <c r="L1128" s="46"/>
      <c r="M1128" s="46"/>
      <c r="N1128" s="46"/>
      <c r="O1128" s="46"/>
      <c r="P1128" s="17"/>
      <c r="Q1128" s="17"/>
      <c r="R1128" s="17"/>
      <c r="S1128" s="17"/>
      <c r="T1128" s="17"/>
      <c r="U1128" s="17"/>
      <c r="V1128" s="17"/>
      <c r="W1128" s="17"/>
    </row>
    <row r="1129" spans="1:23" ht="15" hidden="1" customHeight="1">
      <c r="A1129" s="15"/>
      <c r="B1129" s="42"/>
      <c r="C1129" s="16"/>
      <c r="F1129" s="17"/>
      <c r="L1129" s="46"/>
      <c r="M1129" s="46"/>
      <c r="N1129" s="46"/>
      <c r="O1129" s="46"/>
      <c r="P1129" s="17"/>
      <c r="Q1129" s="17"/>
      <c r="R1129" s="17"/>
      <c r="S1129" s="17"/>
      <c r="T1129" s="17"/>
      <c r="U1129" s="17"/>
      <c r="V1129" s="17"/>
      <c r="W1129" s="17"/>
    </row>
    <row r="1130" spans="1:23" ht="15" hidden="1" customHeight="1">
      <c r="A1130" s="15"/>
      <c r="B1130" s="42"/>
      <c r="C1130" s="16"/>
      <c r="F1130" s="17"/>
      <c r="L1130" s="46"/>
      <c r="M1130" s="46"/>
      <c r="N1130" s="46"/>
      <c r="O1130" s="46"/>
      <c r="P1130" s="17"/>
      <c r="Q1130" s="17"/>
      <c r="R1130" s="17"/>
      <c r="S1130" s="17"/>
      <c r="T1130" s="17"/>
      <c r="U1130" s="17"/>
      <c r="V1130" s="17"/>
      <c r="W1130" s="17"/>
    </row>
    <row r="1131" spans="1:23" ht="15" hidden="1" customHeight="1">
      <c r="A1131" s="15"/>
      <c r="B1131" s="42"/>
      <c r="C1131" s="16"/>
      <c r="F1131" s="17"/>
      <c r="L1131" s="46"/>
      <c r="M1131" s="46"/>
      <c r="N1131" s="46"/>
      <c r="O1131" s="46"/>
      <c r="P1131" s="17"/>
      <c r="Q1131" s="17"/>
      <c r="R1131" s="17"/>
      <c r="S1131" s="17"/>
      <c r="T1131" s="17"/>
      <c r="U1131" s="17"/>
      <c r="V1131" s="17"/>
      <c r="W1131" s="17"/>
    </row>
    <row r="1132" spans="1:23" ht="15" hidden="1" customHeight="1">
      <c r="A1132" s="15"/>
      <c r="B1132" s="42"/>
      <c r="C1132" s="16"/>
      <c r="F1132" s="17"/>
      <c r="L1132" s="46"/>
      <c r="M1132" s="46"/>
      <c r="N1132" s="46"/>
      <c r="O1132" s="46"/>
      <c r="P1132" s="17"/>
      <c r="Q1132" s="17"/>
      <c r="R1132" s="17"/>
      <c r="S1132" s="17"/>
      <c r="T1132" s="17"/>
      <c r="U1132" s="17"/>
      <c r="V1132" s="17"/>
      <c r="W1132" s="17"/>
    </row>
    <row r="1133" spans="1:23" ht="15" hidden="1" customHeight="1">
      <c r="A1133" s="15"/>
      <c r="B1133" s="42"/>
      <c r="C1133" s="16"/>
      <c r="F1133" s="17"/>
      <c r="L1133" s="46"/>
      <c r="M1133" s="46"/>
      <c r="N1133" s="46"/>
      <c r="O1133" s="46"/>
      <c r="P1133" s="17"/>
      <c r="Q1133" s="17"/>
      <c r="R1133" s="17"/>
      <c r="S1133" s="17"/>
      <c r="T1133" s="17"/>
      <c r="U1133" s="17"/>
      <c r="V1133" s="17"/>
      <c r="W1133" s="17"/>
    </row>
    <row r="1134" spans="1:23" ht="15" hidden="1" customHeight="1">
      <c r="A1134" s="15"/>
      <c r="B1134" s="42"/>
      <c r="C1134" s="16"/>
      <c r="F1134" s="17"/>
      <c r="L1134" s="46"/>
      <c r="M1134" s="46"/>
      <c r="N1134" s="46"/>
      <c r="O1134" s="46"/>
      <c r="P1134" s="17"/>
      <c r="Q1134" s="17"/>
      <c r="R1134" s="17"/>
      <c r="S1134" s="17"/>
      <c r="T1134" s="17"/>
      <c r="U1134" s="17"/>
      <c r="V1134" s="17"/>
      <c r="W1134" s="17"/>
    </row>
    <row r="1135" spans="1:23" ht="15" hidden="1" customHeight="1">
      <c r="A1135" s="15"/>
      <c r="B1135" s="42"/>
      <c r="C1135" s="16"/>
      <c r="F1135" s="17"/>
      <c r="L1135" s="46"/>
      <c r="M1135" s="46"/>
      <c r="N1135" s="46"/>
      <c r="O1135" s="46"/>
      <c r="P1135" s="17"/>
      <c r="Q1135" s="17"/>
      <c r="R1135" s="17"/>
      <c r="S1135" s="17"/>
      <c r="T1135" s="17"/>
      <c r="U1135" s="17"/>
      <c r="V1135" s="17"/>
      <c r="W1135" s="17"/>
    </row>
    <row r="1136" spans="1:23" ht="15" hidden="1" customHeight="1">
      <c r="A1136" s="15"/>
      <c r="B1136" s="42"/>
      <c r="C1136" s="16"/>
      <c r="F1136" s="17"/>
      <c r="L1136" s="46"/>
      <c r="M1136" s="46"/>
      <c r="N1136" s="46"/>
      <c r="O1136" s="46"/>
      <c r="P1136" s="17"/>
      <c r="Q1136" s="17"/>
      <c r="R1136" s="17"/>
      <c r="S1136" s="17"/>
      <c r="T1136" s="17"/>
      <c r="U1136" s="17"/>
      <c r="V1136" s="17"/>
      <c r="W1136" s="17"/>
    </row>
    <row r="1137" spans="1:23" ht="15" hidden="1" customHeight="1">
      <c r="A1137" s="15"/>
      <c r="B1137" s="42"/>
      <c r="C1137" s="16"/>
      <c r="F1137" s="17"/>
      <c r="L1137" s="46"/>
      <c r="M1137" s="46"/>
      <c r="N1137" s="46"/>
      <c r="O1137" s="46"/>
      <c r="P1137" s="17"/>
      <c r="Q1137" s="17"/>
      <c r="R1137" s="17"/>
      <c r="S1137" s="17"/>
      <c r="T1137" s="17"/>
      <c r="U1137" s="17"/>
      <c r="V1137" s="17"/>
      <c r="W1137" s="17"/>
    </row>
    <row r="1138" spans="1:23" ht="15" hidden="1" customHeight="1">
      <c r="A1138" s="15"/>
      <c r="B1138" s="42"/>
      <c r="C1138" s="16"/>
      <c r="F1138" s="17"/>
      <c r="L1138" s="46"/>
      <c r="M1138" s="46"/>
      <c r="N1138" s="46"/>
      <c r="O1138" s="46"/>
      <c r="P1138" s="17"/>
      <c r="Q1138" s="17"/>
      <c r="R1138" s="17"/>
      <c r="S1138" s="17"/>
      <c r="T1138" s="17"/>
      <c r="U1138" s="17"/>
      <c r="V1138" s="17"/>
      <c r="W1138" s="17"/>
    </row>
    <row r="1139" spans="1:23" ht="15" hidden="1" customHeight="1">
      <c r="A1139" s="15"/>
      <c r="B1139" s="42"/>
      <c r="C1139" s="16"/>
      <c r="F1139" s="17"/>
      <c r="L1139" s="46"/>
      <c r="M1139" s="46"/>
      <c r="N1139" s="46"/>
      <c r="O1139" s="46"/>
      <c r="P1139" s="17"/>
      <c r="Q1139" s="17"/>
      <c r="R1139" s="17"/>
      <c r="S1139" s="17"/>
      <c r="T1139" s="17"/>
      <c r="U1139" s="17"/>
      <c r="V1139" s="17"/>
      <c r="W1139" s="17"/>
    </row>
    <row r="1140" spans="1:23" ht="15" hidden="1" customHeight="1">
      <c r="A1140" s="15"/>
      <c r="B1140" s="42"/>
      <c r="C1140" s="16"/>
      <c r="F1140" s="17"/>
      <c r="L1140" s="46"/>
      <c r="M1140" s="46"/>
      <c r="N1140" s="46"/>
      <c r="O1140" s="46"/>
      <c r="P1140" s="17"/>
      <c r="Q1140" s="17"/>
      <c r="R1140" s="17"/>
      <c r="S1140" s="17"/>
      <c r="T1140" s="17"/>
      <c r="U1140" s="17"/>
      <c r="V1140" s="17"/>
      <c r="W1140" s="17"/>
    </row>
    <row r="1141" spans="1:23" ht="15" hidden="1" customHeight="1">
      <c r="A1141" s="15"/>
      <c r="B1141" s="42"/>
      <c r="C1141" s="16"/>
      <c r="F1141" s="17"/>
      <c r="L1141" s="46"/>
      <c r="M1141" s="46"/>
      <c r="N1141" s="46"/>
      <c r="O1141" s="46"/>
      <c r="P1141" s="17"/>
      <c r="Q1141" s="17"/>
      <c r="R1141" s="17"/>
      <c r="S1141" s="17"/>
      <c r="T1141" s="17"/>
      <c r="U1141" s="17"/>
      <c r="V1141" s="17"/>
      <c r="W1141" s="17"/>
    </row>
    <row r="1142" spans="1:23" ht="15" hidden="1" customHeight="1">
      <c r="A1142" s="15"/>
      <c r="B1142" s="42"/>
      <c r="C1142" s="16"/>
      <c r="F1142" s="17"/>
      <c r="L1142" s="46"/>
      <c r="M1142" s="46"/>
      <c r="N1142" s="46"/>
      <c r="O1142" s="46"/>
      <c r="P1142" s="17"/>
      <c r="Q1142" s="17"/>
      <c r="R1142" s="17"/>
      <c r="S1142" s="17"/>
      <c r="T1142" s="17"/>
      <c r="U1142" s="17"/>
      <c r="V1142" s="17"/>
      <c r="W1142" s="17"/>
    </row>
    <row r="1143" spans="1:23" ht="15" hidden="1" customHeight="1">
      <c r="A1143" s="15"/>
      <c r="B1143" s="42"/>
      <c r="C1143" s="16"/>
      <c r="F1143" s="17"/>
      <c r="L1143" s="46"/>
      <c r="M1143" s="46"/>
      <c r="N1143" s="46"/>
      <c r="O1143" s="46"/>
      <c r="P1143" s="17"/>
      <c r="Q1143" s="17"/>
      <c r="R1143" s="17"/>
      <c r="S1143" s="17"/>
      <c r="T1143" s="17"/>
      <c r="U1143" s="17"/>
      <c r="V1143" s="17"/>
      <c r="W1143" s="17"/>
    </row>
    <row r="1144" spans="1:23" ht="15" hidden="1" customHeight="1">
      <c r="A1144" s="15"/>
      <c r="B1144" s="42"/>
      <c r="C1144" s="16"/>
      <c r="F1144" s="17"/>
      <c r="L1144" s="46"/>
      <c r="M1144" s="46"/>
      <c r="N1144" s="46"/>
      <c r="O1144" s="46"/>
      <c r="P1144" s="17"/>
      <c r="Q1144" s="17"/>
      <c r="R1144" s="17"/>
      <c r="S1144" s="17"/>
      <c r="T1144" s="17"/>
      <c r="U1144" s="17"/>
      <c r="V1144" s="17"/>
      <c r="W1144" s="17"/>
    </row>
    <row r="1145" spans="1:23" ht="15" hidden="1" customHeight="1">
      <c r="A1145" s="15"/>
      <c r="B1145" s="42"/>
      <c r="C1145" s="16"/>
      <c r="F1145" s="17"/>
      <c r="L1145" s="46"/>
      <c r="M1145" s="46"/>
      <c r="N1145" s="46"/>
      <c r="O1145" s="46"/>
      <c r="P1145" s="17"/>
      <c r="Q1145" s="17"/>
      <c r="R1145" s="17"/>
      <c r="S1145" s="17"/>
      <c r="T1145" s="17"/>
      <c r="U1145" s="17"/>
      <c r="V1145" s="17"/>
      <c r="W1145" s="17"/>
    </row>
    <row r="1146" spans="1:23" ht="15" hidden="1" customHeight="1">
      <c r="A1146" s="15"/>
      <c r="B1146" s="42"/>
      <c r="C1146" s="16"/>
      <c r="F1146" s="17"/>
      <c r="L1146" s="46"/>
      <c r="M1146" s="46"/>
      <c r="N1146" s="46"/>
      <c r="O1146" s="46"/>
      <c r="P1146" s="17"/>
      <c r="Q1146" s="17"/>
      <c r="R1146" s="17"/>
      <c r="S1146" s="17"/>
      <c r="T1146" s="17"/>
      <c r="U1146" s="17"/>
      <c r="V1146" s="17"/>
      <c r="W1146" s="17"/>
    </row>
    <row r="1147" spans="1:23" ht="15" hidden="1" customHeight="1">
      <c r="A1147" s="15"/>
      <c r="B1147" s="42"/>
      <c r="C1147" s="16"/>
      <c r="F1147" s="17"/>
      <c r="L1147" s="46"/>
      <c r="M1147" s="46"/>
      <c r="N1147" s="46"/>
      <c r="O1147" s="46"/>
      <c r="P1147" s="17"/>
      <c r="Q1147" s="17"/>
      <c r="R1147" s="17"/>
      <c r="S1147" s="17"/>
      <c r="T1147" s="17"/>
      <c r="U1147" s="17"/>
      <c r="V1147" s="17"/>
      <c r="W1147" s="17"/>
    </row>
    <row r="1148" spans="1:23" ht="15" hidden="1" customHeight="1">
      <c r="A1148" s="15"/>
      <c r="B1148" s="42"/>
      <c r="C1148" s="16"/>
      <c r="F1148" s="17"/>
      <c r="L1148" s="46"/>
      <c r="M1148" s="46"/>
      <c r="N1148" s="46"/>
      <c r="O1148" s="46"/>
      <c r="P1148" s="17"/>
      <c r="Q1148" s="17"/>
      <c r="R1148" s="17"/>
      <c r="S1148" s="17"/>
      <c r="T1148" s="17"/>
      <c r="U1148" s="17"/>
      <c r="V1148" s="17"/>
      <c r="W1148" s="17"/>
    </row>
    <row r="1149" spans="1:23" ht="15" hidden="1" customHeight="1">
      <c r="A1149" s="15"/>
      <c r="B1149" s="42"/>
      <c r="C1149" s="16"/>
      <c r="F1149" s="17"/>
      <c r="L1149" s="46"/>
      <c r="M1149" s="46"/>
      <c r="N1149" s="46"/>
      <c r="O1149" s="46"/>
      <c r="P1149" s="17"/>
      <c r="Q1149" s="17"/>
      <c r="R1149" s="17"/>
      <c r="S1149" s="17"/>
      <c r="T1149" s="17"/>
      <c r="U1149" s="17"/>
      <c r="V1149" s="17"/>
      <c r="W1149" s="17"/>
    </row>
    <row r="1150" spans="1:23" ht="15" hidden="1" customHeight="1">
      <c r="A1150" s="15"/>
      <c r="B1150" s="42"/>
      <c r="C1150" s="16"/>
      <c r="F1150" s="17"/>
      <c r="L1150" s="46"/>
      <c r="M1150" s="46"/>
      <c r="N1150" s="46"/>
      <c r="O1150" s="46"/>
      <c r="P1150" s="17"/>
      <c r="Q1150" s="17"/>
      <c r="R1150" s="17"/>
      <c r="S1150" s="17"/>
      <c r="T1150" s="17"/>
      <c r="U1150" s="17"/>
      <c r="V1150" s="17"/>
      <c r="W1150" s="17"/>
    </row>
    <row r="1151" spans="1:23" ht="15" hidden="1" customHeight="1">
      <c r="A1151" s="15"/>
      <c r="B1151" s="42"/>
      <c r="C1151" s="16"/>
      <c r="F1151" s="17"/>
      <c r="L1151" s="46"/>
      <c r="M1151" s="46"/>
      <c r="N1151" s="46"/>
      <c r="O1151" s="46"/>
      <c r="P1151" s="17"/>
      <c r="Q1151" s="17"/>
      <c r="R1151" s="17"/>
      <c r="S1151" s="17"/>
      <c r="T1151" s="17"/>
      <c r="U1151" s="17"/>
      <c r="V1151" s="17"/>
      <c r="W1151" s="17"/>
    </row>
    <row r="1152" spans="1:23" ht="15" hidden="1" customHeight="1">
      <c r="A1152" s="15"/>
      <c r="B1152" s="42"/>
      <c r="C1152" s="16"/>
      <c r="F1152" s="17"/>
      <c r="L1152" s="46"/>
      <c r="M1152" s="46"/>
      <c r="N1152" s="46"/>
      <c r="O1152" s="46"/>
      <c r="P1152" s="17"/>
      <c r="Q1152" s="17"/>
      <c r="R1152" s="17"/>
      <c r="S1152" s="17"/>
      <c r="T1152" s="17"/>
      <c r="U1152" s="17"/>
      <c r="V1152" s="17"/>
      <c r="W1152" s="17"/>
    </row>
    <row r="1153" spans="1:23" ht="15" hidden="1" customHeight="1">
      <c r="A1153" s="15"/>
      <c r="B1153" s="42"/>
      <c r="C1153" s="16"/>
      <c r="F1153" s="17"/>
      <c r="L1153" s="46"/>
      <c r="M1153" s="46"/>
      <c r="N1153" s="46"/>
      <c r="O1153" s="46"/>
      <c r="P1153" s="17"/>
      <c r="Q1153" s="17"/>
      <c r="R1153" s="17"/>
      <c r="S1153" s="17"/>
      <c r="T1153" s="17"/>
      <c r="U1153" s="17"/>
      <c r="V1153" s="17"/>
      <c r="W1153" s="17"/>
    </row>
    <row r="1154" spans="1:23" ht="15" hidden="1" customHeight="1">
      <c r="A1154" s="15"/>
      <c r="B1154" s="42"/>
      <c r="C1154" s="16"/>
      <c r="F1154" s="17"/>
      <c r="L1154" s="46"/>
      <c r="M1154" s="46"/>
      <c r="N1154" s="46"/>
      <c r="O1154" s="46"/>
      <c r="P1154" s="17"/>
      <c r="Q1154" s="17"/>
      <c r="R1154" s="17"/>
      <c r="S1154" s="17"/>
      <c r="T1154" s="17"/>
      <c r="U1154" s="17"/>
      <c r="V1154" s="17"/>
      <c r="W1154" s="17"/>
    </row>
    <row r="1155" spans="1:23" ht="15" hidden="1" customHeight="1">
      <c r="A1155" s="15"/>
      <c r="B1155" s="42"/>
      <c r="C1155" s="16"/>
      <c r="F1155" s="17"/>
      <c r="L1155" s="46"/>
      <c r="M1155" s="46"/>
      <c r="N1155" s="46"/>
      <c r="O1155" s="46"/>
      <c r="P1155" s="17"/>
      <c r="Q1155" s="17"/>
      <c r="R1155" s="17"/>
      <c r="S1155" s="17"/>
      <c r="T1155" s="17"/>
      <c r="U1155" s="17"/>
      <c r="V1155" s="17"/>
      <c r="W1155" s="17"/>
    </row>
    <row r="1156" spans="1:23" ht="15" hidden="1" customHeight="1">
      <c r="A1156" s="15"/>
      <c r="B1156" s="42"/>
      <c r="C1156" s="16"/>
      <c r="F1156" s="17"/>
      <c r="L1156" s="46"/>
      <c r="M1156" s="46"/>
      <c r="N1156" s="46"/>
      <c r="O1156" s="46"/>
      <c r="P1156" s="17"/>
      <c r="Q1156" s="17"/>
      <c r="R1156" s="17"/>
      <c r="S1156" s="17"/>
      <c r="T1156" s="17"/>
      <c r="U1156" s="17"/>
      <c r="V1156" s="17"/>
      <c r="W1156" s="17"/>
    </row>
    <row r="1157" spans="1:23" ht="15" hidden="1" customHeight="1">
      <c r="A1157" s="15"/>
      <c r="B1157" s="42"/>
      <c r="C1157" s="16"/>
      <c r="F1157" s="17"/>
      <c r="L1157" s="46"/>
      <c r="M1157" s="46"/>
      <c r="N1157" s="46"/>
      <c r="O1157" s="46"/>
      <c r="P1157" s="17"/>
      <c r="Q1157" s="17"/>
      <c r="R1157" s="17"/>
      <c r="S1157" s="17"/>
      <c r="T1157" s="17"/>
      <c r="U1157" s="17"/>
      <c r="V1157" s="17"/>
      <c r="W1157" s="17"/>
    </row>
    <row r="1158" spans="1:23" ht="15" hidden="1" customHeight="1">
      <c r="A1158" s="15"/>
      <c r="B1158" s="42"/>
      <c r="C1158" s="16"/>
      <c r="F1158" s="17"/>
      <c r="L1158" s="46"/>
      <c r="M1158" s="46"/>
      <c r="N1158" s="46"/>
      <c r="O1158" s="46"/>
      <c r="P1158" s="17"/>
      <c r="Q1158" s="17"/>
      <c r="R1158" s="17"/>
      <c r="S1158" s="17"/>
      <c r="T1158" s="17"/>
      <c r="U1158" s="17"/>
      <c r="V1158" s="17"/>
      <c r="W1158" s="17"/>
    </row>
    <row r="1159" spans="1:23" ht="15" hidden="1" customHeight="1">
      <c r="A1159" s="15"/>
      <c r="B1159" s="42"/>
      <c r="C1159" s="16"/>
      <c r="F1159" s="17"/>
      <c r="L1159" s="46"/>
      <c r="M1159" s="46"/>
      <c r="N1159" s="46"/>
      <c r="O1159" s="46"/>
      <c r="P1159" s="17"/>
      <c r="Q1159" s="17"/>
      <c r="R1159" s="17"/>
      <c r="S1159" s="17"/>
      <c r="T1159" s="17"/>
      <c r="U1159" s="17"/>
      <c r="V1159" s="17"/>
      <c r="W1159" s="17"/>
    </row>
    <row r="1160" spans="1:23" ht="15" hidden="1" customHeight="1">
      <c r="A1160" s="15"/>
      <c r="B1160" s="42"/>
      <c r="C1160" s="16"/>
      <c r="F1160" s="17"/>
      <c r="L1160" s="46"/>
      <c r="M1160" s="46"/>
      <c r="N1160" s="46"/>
      <c r="O1160" s="46"/>
      <c r="P1160" s="17"/>
      <c r="Q1160" s="17"/>
      <c r="R1160" s="17"/>
      <c r="S1160" s="17"/>
      <c r="T1160" s="17"/>
      <c r="U1160" s="17"/>
      <c r="V1160" s="17"/>
      <c r="W1160" s="17"/>
    </row>
    <row r="1161" spans="1:23" ht="15" hidden="1" customHeight="1">
      <c r="A1161" s="15"/>
      <c r="B1161" s="42"/>
      <c r="C1161" s="16"/>
      <c r="F1161" s="17"/>
      <c r="L1161" s="46"/>
      <c r="M1161" s="46"/>
      <c r="N1161" s="46"/>
      <c r="O1161" s="46"/>
      <c r="P1161" s="17"/>
      <c r="Q1161" s="17"/>
      <c r="R1161" s="17"/>
      <c r="S1161" s="17"/>
      <c r="T1161" s="17"/>
      <c r="U1161" s="17"/>
      <c r="V1161" s="17"/>
      <c r="W1161" s="17"/>
    </row>
    <row r="1162" spans="1:23" ht="15" hidden="1" customHeight="1">
      <c r="A1162" s="15"/>
      <c r="B1162" s="42"/>
      <c r="C1162" s="16"/>
      <c r="F1162" s="17"/>
      <c r="L1162" s="46"/>
      <c r="M1162" s="46"/>
      <c r="N1162" s="46"/>
      <c r="O1162" s="46"/>
      <c r="P1162" s="17"/>
      <c r="Q1162" s="17"/>
      <c r="R1162" s="17"/>
      <c r="S1162" s="17"/>
      <c r="T1162" s="17"/>
      <c r="U1162" s="17"/>
      <c r="V1162" s="17"/>
      <c r="W1162" s="17"/>
    </row>
    <row r="1163" spans="1:23" ht="15" hidden="1" customHeight="1">
      <c r="A1163" s="15"/>
      <c r="B1163" s="42"/>
      <c r="C1163" s="16"/>
      <c r="F1163" s="17"/>
      <c r="L1163" s="46"/>
      <c r="M1163" s="46"/>
      <c r="N1163" s="46"/>
      <c r="O1163" s="46"/>
      <c r="P1163" s="17"/>
      <c r="Q1163" s="17"/>
      <c r="R1163" s="17"/>
      <c r="S1163" s="17"/>
      <c r="T1163" s="17"/>
      <c r="U1163" s="17"/>
      <c r="V1163" s="17"/>
      <c r="W1163" s="17"/>
    </row>
    <row r="1164" spans="1:23" ht="15" hidden="1" customHeight="1">
      <c r="A1164" s="15"/>
      <c r="B1164" s="42"/>
      <c r="C1164" s="16"/>
      <c r="F1164" s="17"/>
      <c r="L1164" s="46"/>
      <c r="M1164" s="46"/>
      <c r="N1164" s="46"/>
      <c r="O1164" s="46"/>
      <c r="P1164" s="17"/>
      <c r="Q1164" s="17"/>
      <c r="R1164" s="17"/>
      <c r="S1164" s="17"/>
      <c r="T1164" s="17"/>
      <c r="U1164" s="17"/>
      <c r="V1164" s="17"/>
      <c r="W1164" s="17"/>
    </row>
    <row r="1165" spans="1:23" ht="15" hidden="1" customHeight="1">
      <c r="A1165" s="15"/>
      <c r="B1165" s="42"/>
      <c r="C1165" s="16"/>
      <c r="F1165" s="17"/>
      <c r="L1165" s="46"/>
      <c r="M1165" s="46"/>
      <c r="N1165" s="46"/>
      <c r="O1165" s="46"/>
      <c r="P1165" s="17"/>
      <c r="Q1165" s="17"/>
      <c r="R1165" s="17"/>
      <c r="S1165" s="17"/>
      <c r="T1165" s="17"/>
      <c r="U1165" s="17"/>
      <c r="V1165" s="17"/>
      <c r="W1165" s="17"/>
    </row>
    <row r="1166" spans="1:23" ht="15" hidden="1" customHeight="1">
      <c r="A1166" s="15"/>
      <c r="B1166" s="42"/>
      <c r="C1166" s="16"/>
      <c r="F1166" s="17"/>
      <c r="L1166" s="46"/>
      <c r="M1166" s="46"/>
      <c r="N1166" s="46"/>
      <c r="O1166" s="46"/>
      <c r="P1166" s="17"/>
      <c r="Q1166" s="17"/>
      <c r="R1166" s="17"/>
      <c r="S1166" s="17"/>
      <c r="T1166" s="17"/>
      <c r="U1166" s="17"/>
      <c r="V1166" s="17"/>
      <c r="W1166" s="17"/>
    </row>
    <row r="1167" spans="1:23" ht="15" hidden="1" customHeight="1">
      <c r="A1167" s="15"/>
      <c r="B1167" s="42"/>
      <c r="C1167" s="16"/>
      <c r="F1167" s="17"/>
      <c r="L1167" s="46"/>
      <c r="M1167" s="46"/>
      <c r="N1167" s="46"/>
      <c r="O1167" s="46"/>
      <c r="P1167" s="17"/>
      <c r="Q1167" s="17"/>
      <c r="R1167" s="17"/>
      <c r="S1167" s="17"/>
      <c r="T1167" s="17"/>
      <c r="U1167" s="17"/>
      <c r="V1167" s="17"/>
      <c r="W1167" s="17"/>
    </row>
    <row r="1168" spans="1:23" ht="15" hidden="1" customHeight="1">
      <c r="A1168" s="15"/>
      <c r="B1168" s="42"/>
      <c r="C1168" s="16"/>
      <c r="F1168" s="17"/>
      <c r="L1168" s="46"/>
      <c r="M1168" s="46"/>
      <c r="N1168" s="46"/>
      <c r="O1168" s="46"/>
      <c r="P1168" s="17"/>
      <c r="Q1168" s="17"/>
      <c r="R1168" s="17"/>
      <c r="S1168" s="17"/>
      <c r="T1168" s="17"/>
      <c r="U1168" s="17"/>
      <c r="V1168" s="17"/>
      <c r="W1168" s="17"/>
    </row>
    <row r="1169" spans="1:23" ht="15" hidden="1" customHeight="1">
      <c r="A1169" s="15"/>
      <c r="B1169" s="42"/>
      <c r="C1169" s="16"/>
      <c r="F1169" s="17"/>
      <c r="L1169" s="46"/>
      <c r="M1169" s="46"/>
      <c r="N1169" s="46"/>
      <c r="O1169" s="46"/>
      <c r="P1169" s="17"/>
      <c r="Q1169" s="17"/>
      <c r="R1169" s="17"/>
      <c r="S1169" s="17"/>
      <c r="T1169" s="17"/>
      <c r="U1169" s="17"/>
      <c r="V1169" s="17"/>
      <c r="W1169" s="17"/>
    </row>
    <row r="1170" spans="1:23" ht="15" hidden="1" customHeight="1">
      <c r="A1170" s="15"/>
      <c r="B1170" s="42"/>
      <c r="C1170" s="16"/>
      <c r="F1170" s="17"/>
      <c r="L1170" s="46"/>
      <c r="M1170" s="46"/>
      <c r="N1170" s="46"/>
      <c r="O1170" s="46"/>
      <c r="P1170" s="17"/>
      <c r="Q1170" s="17"/>
      <c r="R1170" s="17"/>
      <c r="S1170" s="17"/>
      <c r="T1170" s="17"/>
      <c r="U1170" s="17"/>
      <c r="V1170" s="17"/>
      <c r="W1170" s="17"/>
    </row>
    <row r="1171" spans="1:23" ht="15" hidden="1" customHeight="1">
      <c r="A1171" s="15"/>
      <c r="B1171" s="42"/>
      <c r="C1171" s="16"/>
      <c r="F1171" s="17"/>
      <c r="L1171" s="46"/>
      <c r="M1171" s="46"/>
      <c r="N1171" s="46"/>
      <c r="O1171" s="46"/>
      <c r="P1171" s="17"/>
      <c r="Q1171" s="17"/>
      <c r="R1171" s="17"/>
      <c r="S1171" s="17"/>
      <c r="T1171" s="17"/>
      <c r="U1171" s="17"/>
      <c r="V1171" s="17"/>
      <c r="W1171" s="17"/>
    </row>
    <row r="1172" spans="1:23" ht="15" hidden="1" customHeight="1">
      <c r="A1172" s="15"/>
      <c r="B1172" s="42"/>
      <c r="C1172" s="16"/>
      <c r="F1172" s="17"/>
      <c r="L1172" s="46"/>
      <c r="M1172" s="46"/>
      <c r="N1172" s="46"/>
      <c r="O1172" s="46"/>
      <c r="P1172" s="17"/>
      <c r="Q1172" s="17"/>
      <c r="R1172" s="17"/>
      <c r="S1172" s="17"/>
      <c r="T1172" s="17"/>
      <c r="U1172" s="17"/>
      <c r="V1172" s="17"/>
      <c r="W1172" s="17"/>
    </row>
    <row r="1173" spans="1:23" ht="15" hidden="1" customHeight="1">
      <c r="A1173" s="15"/>
      <c r="B1173" s="42"/>
      <c r="C1173" s="16"/>
      <c r="F1173" s="17"/>
      <c r="L1173" s="46"/>
      <c r="M1173" s="46"/>
      <c r="N1173" s="46"/>
      <c r="O1173" s="46"/>
      <c r="P1173" s="17"/>
      <c r="Q1173" s="17"/>
      <c r="R1173" s="17"/>
      <c r="S1173" s="17"/>
      <c r="T1173" s="17"/>
      <c r="U1173" s="17"/>
      <c r="V1173" s="17"/>
      <c r="W1173" s="17"/>
    </row>
    <row r="1174" spans="1:23" ht="15" hidden="1" customHeight="1">
      <c r="A1174" s="15"/>
      <c r="B1174" s="42"/>
      <c r="C1174" s="16"/>
      <c r="F1174" s="17"/>
      <c r="L1174" s="46"/>
      <c r="M1174" s="46"/>
      <c r="N1174" s="46"/>
      <c r="O1174" s="46"/>
      <c r="P1174" s="17"/>
      <c r="Q1174" s="17"/>
      <c r="R1174" s="17"/>
      <c r="S1174" s="17"/>
      <c r="T1174" s="17"/>
      <c r="U1174" s="17"/>
      <c r="V1174" s="17"/>
      <c r="W1174" s="17"/>
    </row>
    <row r="1175" spans="1:23" ht="15" hidden="1" customHeight="1">
      <c r="A1175" s="15"/>
      <c r="B1175" s="42"/>
      <c r="C1175" s="16"/>
      <c r="F1175" s="17"/>
      <c r="L1175" s="46"/>
      <c r="M1175" s="46"/>
      <c r="N1175" s="46"/>
      <c r="O1175" s="46"/>
      <c r="P1175" s="17"/>
      <c r="Q1175" s="17"/>
      <c r="R1175" s="17"/>
      <c r="S1175" s="17"/>
      <c r="T1175" s="17"/>
      <c r="U1175" s="17"/>
      <c r="V1175" s="17"/>
      <c r="W1175" s="17"/>
    </row>
    <row r="1176" spans="1:23" ht="15" hidden="1" customHeight="1">
      <c r="A1176" s="15"/>
      <c r="B1176" s="42"/>
      <c r="C1176" s="16"/>
      <c r="F1176" s="17"/>
      <c r="L1176" s="46"/>
      <c r="M1176" s="46"/>
      <c r="N1176" s="46"/>
      <c r="O1176" s="46"/>
      <c r="P1176" s="17"/>
      <c r="Q1176" s="17"/>
      <c r="R1176" s="17"/>
      <c r="S1176" s="17"/>
      <c r="T1176" s="17"/>
      <c r="U1176" s="17"/>
      <c r="V1176" s="17"/>
      <c r="W1176" s="17"/>
    </row>
    <row r="1177" spans="1:23" ht="15" hidden="1" customHeight="1">
      <c r="A1177" s="15"/>
      <c r="B1177" s="42"/>
      <c r="C1177" s="16"/>
      <c r="F1177" s="17"/>
      <c r="L1177" s="46"/>
      <c r="M1177" s="46"/>
      <c r="N1177" s="46"/>
      <c r="O1177" s="46"/>
      <c r="P1177" s="17"/>
      <c r="Q1177" s="17"/>
      <c r="R1177" s="17"/>
      <c r="S1177" s="17"/>
      <c r="T1177" s="17"/>
      <c r="U1177" s="17"/>
      <c r="V1177" s="17"/>
      <c r="W1177" s="17"/>
    </row>
    <row r="1178" spans="1:23" ht="15" hidden="1" customHeight="1">
      <c r="A1178" s="15"/>
      <c r="B1178" s="42"/>
      <c r="C1178" s="16"/>
      <c r="F1178" s="17"/>
      <c r="L1178" s="46"/>
      <c r="M1178" s="46"/>
      <c r="N1178" s="46"/>
      <c r="O1178" s="46"/>
      <c r="P1178" s="17"/>
      <c r="Q1178" s="17"/>
      <c r="R1178" s="17"/>
      <c r="S1178" s="17"/>
      <c r="T1178" s="17"/>
      <c r="U1178" s="17"/>
      <c r="V1178" s="17"/>
      <c r="W1178" s="17"/>
    </row>
    <row r="1179" spans="1:23" ht="15" hidden="1" customHeight="1">
      <c r="A1179" s="15"/>
      <c r="B1179" s="42"/>
      <c r="C1179" s="16"/>
      <c r="F1179" s="17"/>
      <c r="L1179" s="46"/>
      <c r="M1179" s="46"/>
      <c r="N1179" s="46"/>
      <c r="O1179" s="46"/>
      <c r="P1179" s="17"/>
      <c r="Q1179" s="17"/>
      <c r="R1179" s="17"/>
      <c r="S1179" s="17"/>
      <c r="T1179" s="17"/>
      <c r="U1179" s="17"/>
      <c r="V1179" s="17"/>
      <c r="W1179" s="17"/>
    </row>
    <row r="1180" spans="1:23" ht="15" hidden="1" customHeight="1">
      <c r="A1180" s="15"/>
      <c r="B1180" s="42"/>
      <c r="C1180" s="16"/>
      <c r="F1180" s="17"/>
      <c r="L1180" s="46"/>
      <c r="M1180" s="46"/>
      <c r="N1180" s="46"/>
      <c r="O1180" s="46"/>
      <c r="P1180" s="17"/>
      <c r="Q1180" s="17"/>
      <c r="R1180" s="17"/>
      <c r="S1180" s="17"/>
      <c r="T1180" s="17"/>
      <c r="U1180" s="17"/>
      <c r="V1180" s="17"/>
      <c r="W1180" s="17"/>
    </row>
    <row r="1181" spans="1:23" ht="15" hidden="1" customHeight="1">
      <c r="A1181" s="15"/>
      <c r="B1181" s="42"/>
      <c r="C1181" s="16"/>
      <c r="F1181" s="17"/>
      <c r="L1181" s="46"/>
      <c r="M1181" s="46"/>
      <c r="N1181" s="46"/>
      <c r="O1181" s="46"/>
      <c r="P1181" s="17"/>
      <c r="Q1181" s="17"/>
      <c r="R1181" s="17"/>
      <c r="S1181" s="17"/>
      <c r="T1181" s="17"/>
      <c r="U1181" s="17"/>
      <c r="V1181" s="17"/>
      <c r="W1181" s="17"/>
    </row>
    <row r="1182" spans="1:23" ht="15" hidden="1" customHeight="1">
      <c r="A1182" s="15"/>
      <c r="B1182" s="42"/>
      <c r="C1182" s="16"/>
      <c r="F1182" s="17"/>
      <c r="L1182" s="46"/>
      <c r="M1182" s="46"/>
      <c r="N1182" s="46"/>
      <c r="O1182" s="46"/>
      <c r="P1182" s="17"/>
      <c r="Q1182" s="17"/>
      <c r="R1182" s="17"/>
      <c r="S1182" s="17"/>
      <c r="T1182" s="17"/>
      <c r="U1182" s="17"/>
      <c r="V1182" s="17"/>
      <c r="W1182" s="17"/>
    </row>
    <row r="1183" spans="1:23" ht="15" hidden="1" customHeight="1">
      <c r="A1183" s="15"/>
      <c r="B1183" s="42"/>
      <c r="C1183" s="16"/>
      <c r="F1183" s="17"/>
      <c r="L1183" s="46"/>
      <c r="M1183" s="46"/>
      <c r="N1183" s="46"/>
      <c r="O1183" s="46"/>
      <c r="P1183" s="17"/>
      <c r="Q1183" s="17"/>
      <c r="R1183" s="17"/>
      <c r="S1183" s="17"/>
      <c r="T1183" s="17"/>
      <c r="U1183" s="17"/>
      <c r="V1183" s="17"/>
      <c r="W1183" s="17"/>
    </row>
    <row r="1184" spans="1:23" ht="15" hidden="1" customHeight="1">
      <c r="A1184" s="15"/>
      <c r="B1184" s="42"/>
      <c r="C1184" s="16"/>
      <c r="F1184" s="17"/>
      <c r="L1184" s="46"/>
      <c r="M1184" s="46"/>
      <c r="N1184" s="46"/>
      <c r="O1184" s="46"/>
      <c r="P1184" s="17"/>
      <c r="Q1184" s="17"/>
      <c r="R1184" s="17"/>
      <c r="S1184" s="17"/>
      <c r="T1184" s="17"/>
      <c r="U1184" s="17"/>
      <c r="V1184" s="17"/>
      <c r="W1184" s="17"/>
    </row>
    <row r="1185" spans="1:23" ht="15" hidden="1" customHeight="1">
      <c r="A1185" s="15"/>
      <c r="B1185" s="42"/>
      <c r="C1185" s="16"/>
      <c r="F1185" s="17"/>
      <c r="L1185" s="46"/>
      <c r="M1185" s="46"/>
      <c r="N1185" s="46"/>
      <c r="O1185" s="46"/>
      <c r="P1185" s="17"/>
      <c r="Q1185" s="17"/>
      <c r="R1185" s="17"/>
      <c r="S1185" s="17"/>
      <c r="T1185" s="17"/>
      <c r="U1185" s="17"/>
      <c r="V1185" s="17"/>
      <c r="W1185" s="17"/>
    </row>
    <row r="1186" spans="1:23" ht="15" hidden="1" customHeight="1">
      <c r="A1186" s="15"/>
      <c r="B1186" s="42"/>
      <c r="C1186" s="16"/>
      <c r="F1186" s="17"/>
      <c r="L1186" s="46"/>
      <c r="M1186" s="46"/>
      <c r="N1186" s="46"/>
      <c r="O1186" s="46"/>
      <c r="P1186" s="17"/>
      <c r="Q1186" s="17"/>
      <c r="R1186" s="17"/>
      <c r="S1186" s="17"/>
      <c r="T1186" s="17"/>
      <c r="U1186" s="17"/>
      <c r="V1186" s="17"/>
      <c r="W1186" s="17"/>
    </row>
    <row r="1187" spans="1:23" ht="15" hidden="1" customHeight="1">
      <c r="A1187" s="15"/>
      <c r="B1187" s="42"/>
      <c r="C1187" s="16"/>
      <c r="F1187" s="17"/>
      <c r="L1187" s="46"/>
      <c r="M1187" s="46"/>
      <c r="N1187" s="46"/>
      <c r="O1187" s="46"/>
      <c r="P1187" s="17"/>
      <c r="Q1187" s="17"/>
      <c r="R1187" s="17"/>
      <c r="S1187" s="17"/>
      <c r="T1187" s="17"/>
      <c r="U1187" s="17"/>
      <c r="V1187" s="17"/>
      <c r="W1187" s="17"/>
    </row>
    <row r="1188" spans="1:23" ht="15" hidden="1" customHeight="1">
      <c r="A1188" s="15"/>
      <c r="B1188" s="42"/>
      <c r="C1188" s="16"/>
      <c r="F1188" s="17"/>
      <c r="L1188" s="46"/>
      <c r="M1188" s="46"/>
      <c r="N1188" s="46"/>
      <c r="O1188" s="46"/>
      <c r="P1188" s="17"/>
      <c r="Q1188" s="17"/>
      <c r="R1188" s="17"/>
      <c r="S1188" s="17"/>
      <c r="T1188" s="17"/>
      <c r="U1188" s="17"/>
      <c r="V1188" s="17"/>
      <c r="W1188" s="17"/>
    </row>
    <row r="1189" spans="1:23" ht="15" hidden="1" customHeight="1">
      <c r="A1189" s="15"/>
      <c r="B1189" s="42"/>
      <c r="C1189" s="16"/>
      <c r="F1189" s="17"/>
      <c r="L1189" s="46"/>
      <c r="M1189" s="46"/>
      <c r="N1189" s="46"/>
      <c r="O1189" s="46"/>
      <c r="P1189" s="17"/>
      <c r="Q1189" s="17"/>
      <c r="R1189" s="17"/>
      <c r="S1189" s="17"/>
      <c r="T1189" s="17"/>
      <c r="U1189" s="17"/>
      <c r="V1189" s="17"/>
      <c r="W1189" s="17"/>
    </row>
    <row r="1190" spans="1:23" ht="15" hidden="1" customHeight="1">
      <c r="A1190" s="15"/>
      <c r="B1190" s="42"/>
      <c r="C1190" s="16"/>
      <c r="F1190" s="17"/>
      <c r="L1190" s="46"/>
      <c r="M1190" s="46"/>
      <c r="N1190" s="46"/>
      <c r="O1190" s="46"/>
      <c r="P1190" s="17"/>
      <c r="Q1190" s="17"/>
      <c r="R1190" s="17"/>
      <c r="S1190" s="17"/>
      <c r="T1190" s="17"/>
      <c r="U1190" s="17"/>
      <c r="V1190" s="17"/>
      <c r="W1190" s="17"/>
    </row>
    <row r="1191" spans="1:23" ht="15" hidden="1" customHeight="1">
      <c r="A1191" s="15"/>
      <c r="B1191" s="42"/>
      <c r="C1191" s="16"/>
      <c r="F1191" s="17"/>
      <c r="L1191" s="46"/>
      <c r="M1191" s="46"/>
      <c r="N1191" s="46"/>
      <c r="O1191" s="46"/>
      <c r="P1191" s="17"/>
      <c r="Q1191" s="17"/>
      <c r="R1191" s="17"/>
      <c r="S1191" s="17"/>
      <c r="T1191" s="17"/>
      <c r="U1191" s="17"/>
      <c r="V1191" s="17"/>
      <c r="W1191" s="17"/>
    </row>
    <row r="1192" spans="1:23" ht="15" hidden="1" customHeight="1">
      <c r="A1192" s="15"/>
      <c r="B1192" s="42"/>
      <c r="C1192" s="16"/>
      <c r="F1192" s="17"/>
      <c r="L1192" s="46"/>
      <c r="M1192" s="46"/>
      <c r="N1192" s="46"/>
      <c r="O1192" s="46"/>
      <c r="P1192" s="17"/>
      <c r="Q1192" s="17"/>
      <c r="R1192" s="17"/>
      <c r="S1192" s="17"/>
      <c r="T1192" s="17"/>
      <c r="U1192" s="17"/>
      <c r="V1192" s="17"/>
      <c r="W1192" s="17"/>
    </row>
    <row r="1193" spans="1:23" ht="15" hidden="1" customHeight="1">
      <c r="A1193" s="15"/>
      <c r="B1193" s="42"/>
      <c r="C1193" s="16"/>
      <c r="F1193" s="17"/>
      <c r="L1193" s="46"/>
      <c r="M1193" s="46"/>
      <c r="N1193" s="46"/>
      <c r="O1193" s="46"/>
      <c r="P1193" s="17"/>
      <c r="Q1193" s="17"/>
      <c r="R1193" s="17"/>
      <c r="S1193" s="17"/>
      <c r="T1193" s="17"/>
      <c r="U1193" s="17"/>
      <c r="V1193" s="17"/>
      <c r="W1193" s="17"/>
    </row>
    <row r="1194" spans="1:23" ht="15" hidden="1" customHeight="1">
      <c r="A1194" s="15"/>
      <c r="B1194" s="42"/>
      <c r="C1194" s="16"/>
      <c r="F1194" s="17"/>
      <c r="L1194" s="46"/>
      <c r="M1194" s="46"/>
      <c r="N1194" s="46"/>
      <c r="O1194" s="46"/>
      <c r="P1194" s="17"/>
      <c r="Q1194" s="17"/>
      <c r="R1194" s="17"/>
      <c r="S1194" s="17"/>
      <c r="T1194" s="17"/>
      <c r="U1194" s="17"/>
      <c r="V1194" s="17"/>
      <c r="W1194" s="17"/>
    </row>
    <row r="1195" spans="1:23" ht="15" hidden="1" customHeight="1">
      <c r="A1195" s="15"/>
      <c r="B1195" s="42"/>
      <c r="C1195" s="16"/>
      <c r="F1195" s="17"/>
      <c r="L1195" s="46"/>
      <c r="M1195" s="46"/>
      <c r="N1195" s="46"/>
      <c r="O1195" s="46"/>
      <c r="P1195" s="17"/>
      <c r="Q1195" s="17"/>
      <c r="R1195" s="17"/>
      <c r="S1195" s="17"/>
      <c r="T1195" s="17"/>
      <c r="U1195" s="17"/>
      <c r="V1195" s="17"/>
      <c r="W1195" s="17"/>
    </row>
    <row r="1196" spans="1:23" ht="15" hidden="1" customHeight="1">
      <c r="A1196" s="15"/>
      <c r="B1196" s="42"/>
      <c r="C1196" s="16"/>
      <c r="F1196" s="17"/>
      <c r="L1196" s="46"/>
      <c r="M1196" s="46"/>
      <c r="N1196" s="46"/>
      <c r="O1196" s="46"/>
      <c r="P1196" s="17"/>
      <c r="Q1196" s="17"/>
      <c r="R1196" s="17"/>
      <c r="S1196" s="17"/>
      <c r="T1196" s="17"/>
      <c r="U1196" s="17"/>
      <c r="V1196" s="17"/>
      <c r="W1196" s="17"/>
    </row>
    <row r="1197" spans="1:23" ht="15" hidden="1" customHeight="1">
      <c r="A1197" s="15"/>
      <c r="B1197" s="42"/>
      <c r="C1197" s="16"/>
      <c r="F1197" s="17"/>
      <c r="L1197" s="46"/>
      <c r="M1197" s="46"/>
      <c r="N1197" s="46"/>
      <c r="O1197" s="46"/>
      <c r="P1197" s="17"/>
      <c r="Q1197" s="17"/>
      <c r="R1197" s="17"/>
      <c r="S1197" s="17"/>
      <c r="T1197" s="17"/>
      <c r="U1197" s="17"/>
      <c r="V1197" s="17"/>
      <c r="W1197" s="17"/>
    </row>
    <row r="1198" spans="1:23" ht="15" hidden="1" customHeight="1">
      <c r="A1198" s="15"/>
      <c r="B1198" s="42"/>
      <c r="C1198" s="16"/>
      <c r="F1198" s="17"/>
      <c r="L1198" s="46"/>
      <c r="M1198" s="46"/>
      <c r="N1198" s="46"/>
      <c r="O1198" s="46"/>
      <c r="P1198" s="17"/>
      <c r="Q1198" s="17"/>
      <c r="R1198" s="17"/>
      <c r="S1198" s="17"/>
      <c r="T1198" s="17"/>
      <c r="U1198" s="17"/>
      <c r="V1198" s="17"/>
      <c r="W1198" s="17"/>
    </row>
    <row r="1199" spans="1:23" ht="15" hidden="1" customHeight="1">
      <c r="A1199" s="15"/>
      <c r="B1199" s="42"/>
      <c r="C1199" s="16"/>
      <c r="F1199" s="17"/>
      <c r="L1199" s="46"/>
      <c r="M1199" s="46"/>
      <c r="N1199" s="46"/>
      <c r="O1199" s="46"/>
      <c r="P1199" s="17"/>
      <c r="Q1199" s="17"/>
      <c r="R1199" s="17"/>
      <c r="S1199" s="17"/>
      <c r="T1199" s="17"/>
      <c r="U1199" s="17"/>
      <c r="V1199" s="17"/>
      <c r="W1199" s="17"/>
    </row>
    <row r="1200" spans="1:23" ht="15" hidden="1" customHeight="1">
      <c r="A1200" s="15"/>
      <c r="B1200" s="42"/>
      <c r="C1200" s="16"/>
      <c r="F1200" s="17"/>
      <c r="L1200" s="46"/>
      <c r="M1200" s="46"/>
      <c r="N1200" s="46"/>
      <c r="O1200" s="46"/>
      <c r="P1200" s="17"/>
      <c r="Q1200" s="17"/>
      <c r="R1200" s="17"/>
      <c r="S1200" s="17"/>
      <c r="T1200" s="17"/>
      <c r="U1200" s="17"/>
      <c r="V1200" s="17"/>
      <c r="W1200" s="17"/>
    </row>
    <row r="1201" spans="1:23" ht="15" hidden="1" customHeight="1">
      <c r="A1201" s="15"/>
      <c r="B1201" s="42"/>
      <c r="C1201" s="16"/>
      <c r="F1201" s="17"/>
      <c r="L1201" s="46"/>
      <c r="M1201" s="46"/>
      <c r="N1201" s="46"/>
      <c r="O1201" s="46"/>
      <c r="P1201" s="17"/>
      <c r="Q1201" s="17"/>
      <c r="R1201" s="17"/>
      <c r="S1201" s="17"/>
      <c r="T1201" s="17"/>
      <c r="U1201" s="17"/>
      <c r="V1201" s="17"/>
      <c r="W1201" s="17"/>
    </row>
    <row r="1202" spans="1:23" ht="15" hidden="1" customHeight="1">
      <c r="A1202" s="15"/>
      <c r="B1202" s="42"/>
      <c r="C1202" s="16"/>
      <c r="F1202" s="17"/>
      <c r="L1202" s="46"/>
      <c r="M1202" s="46"/>
      <c r="N1202" s="46"/>
      <c r="O1202" s="46"/>
      <c r="P1202" s="17"/>
      <c r="Q1202" s="17"/>
      <c r="R1202" s="17"/>
      <c r="S1202" s="17"/>
      <c r="T1202" s="17"/>
      <c r="U1202" s="17"/>
      <c r="V1202" s="17"/>
      <c r="W1202" s="17"/>
    </row>
    <row r="1203" spans="1:23" ht="15" hidden="1" customHeight="1">
      <c r="A1203" s="15"/>
      <c r="B1203" s="42"/>
      <c r="C1203" s="16"/>
      <c r="F1203" s="17"/>
      <c r="L1203" s="46"/>
      <c r="M1203" s="46"/>
      <c r="N1203" s="46"/>
      <c r="O1203" s="46"/>
      <c r="P1203" s="17"/>
      <c r="Q1203" s="17"/>
      <c r="R1203" s="17"/>
      <c r="S1203" s="17"/>
      <c r="T1203" s="17"/>
      <c r="U1203" s="17"/>
      <c r="V1203" s="17"/>
      <c r="W1203" s="17"/>
    </row>
    <row r="1204" spans="1:23" ht="15" hidden="1" customHeight="1">
      <c r="A1204" s="15"/>
      <c r="B1204" s="42"/>
      <c r="C1204" s="16"/>
      <c r="F1204" s="17"/>
      <c r="L1204" s="46"/>
      <c r="M1204" s="46"/>
      <c r="N1204" s="46"/>
      <c r="O1204" s="46"/>
      <c r="P1204" s="17"/>
      <c r="Q1204" s="17"/>
      <c r="R1204" s="17"/>
      <c r="S1204" s="17"/>
      <c r="T1204" s="17"/>
      <c r="U1204" s="17"/>
      <c r="V1204" s="17"/>
      <c r="W1204" s="17"/>
    </row>
    <row r="1205" spans="1:23" ht="15" hidden="1" customHeight="1">
      <c r="A1205" s="15"/>
      <c r="B1205" s="42"/>
      <c r="C1205" s="16"/>
      <c r="F1205" s="17"/>
      <c r="L1205" s="46"/>
      <c r="M1205" s="46"/>
      <c r="N1205" s="46"/>
      <c r="O1205" s="46"/>
      <c r="P1205" s="17"/>
      <c r="Q1205" s="17"/>
      <c r="R1205" s="17"/>
      <c r="S1205" s="17"/>
      <c r="T1205" s="17"/>
      <c r="U1205" s="17"/>
      <c r="V1205" s="17"/>
      <c r="W1205" s="17"/>
    </row>
    <row r="1206" spans="1:23" ht="15" hidden="1" customHeight="1">
      <c r="A1206" s="15"/>
      <c r="B1206" s="42"/>
      <c r="C1206" s="16"/>
      <c r="F1206" s="17"/>
      <c r="L1206" s="46"/>
      <c r="M1206" s="46"/>
      <c r="N1206" s="46"/>
      <c r="O1206" s="46"/>
      <c r="P1206" s="17"/>
      <c r="Q1206" s="17"/>
      <c r="R1206" s="17"/>
      <c r="S1206" s="17"/>
      <c r="T1206" s="17"/>
      <c r="U1206" s="17"/>
      <c r="V1206" s="17"/>
      <c r="W1206" s="17"/>
    </row>
    <row r="1207" spans="1:23" ht="15" hidden="1" customHeight="1">
      <c r="A1207" s="15"/>
      <c r="B1207" s="42"/>
      <c r="C1207" s="16"/>
      <c r="F1207" s="17"/>
      <c r="L1207" s="46"/>
      <c r="M1207" s="46"/>
      <c r="N1207" s="46"/>
      <c r="O1207" s="46"/>
      <c r="P1207" s="17"/>
      <c r="Q1207" s="17"/>
      <c r="R1207" s="17"/>
      <c r="S1207" s="17"/>
      <c r="T1207" s="17"/>
      <c r="U1207" s="17"/>
      <c r="V1207" s="17"/>
      <c r="W1207" s="17"/>
    </row>
    <row r="1208" spans="1:23" ht="15" hidden="1" customHeight="1">
      <c r="A1208" s="15"/>
      <c r="B1208" s="42"/>
      <c r="C1208" s="16"/>
      <c r="F1208" s="17"/>
      <c r="L1208" s="46"/>
      <c r="M1208" s="46"/>
      <c r="N1208" s="46"/>
      <c r="O1208" s="46"/>
      <c r="P1208" s="17"/>
      <c r="Q1208" s="17"/>
      <c r="R1208" s="17"/>
      <c r="S1208" s="17"/>
      <c r="T1208" s="17"/>
      <c r="U1208" s="17"/>
      <c r="V1208" s="17"/>
      <c r="W1208" s="17"/>
    </row>
    <row r="1209" spans="1:23" ht="15" hidden="1" customHeight="1">
      <c r="A1209" s="15"/>
      <c r="B1209" s="42"/>
      <c r="C1209" s="16"/>
      <c r="F1209" s="17"/>
      <c r="L1209" s="46"/>
      <c r="M1209" s="46"/>
      <c r="N1209" s="46"/>
      <c r="O1209" s="46"/>
      <c r="P1209" s="17"/>
      <c r="Q1209" s="17"/>
      <c r="R1209" s="17"/>
      <c r="S1209" s="17"/>
      <c r="T1209" s="17"/>
      <c r="U1209" s="17"/>
      <c r="V1209" s="17"/>
      <c r="W1209" s="17"/>
    </row>
    <row r="1210" spans="1:23" ht="15" hidden="1" customHeight="1">
      <c r="A1210" s="15"/>
      <c r="B1210" s="42"/>
      <c r="C1210" s="16"/>
      <c r="F1210" s="17"/>
      <c r="L1210" s="46"/>
      <c r="M1210" s="46"/>
      <c r="N1210" s="46"/>
      <c r="O1210" s="46"/>
      <c r="P1210" s="17"/>
      <c r="Q1210" s="17"/>
      <c r="R1210" s="17"/>
      <c r="S1210" s="17"/>
      <c r="T1210" s="17"/>
      <c r="U1210" s="17"/>
      <c r="V1210" s="17"/>
      <c r="W1210" s="17"/>
    </row>
    <row r="1211" spans="1:23" ht="15" hidden="1" customHeight="1">
      <c r="A1211" s="15"/>
      <c r="B1211" s="42"/>
      <c r="C1211" s="16"/>
      <c r="F1211" s="17"/>
      <c r="L1211" s="46"/>
      <c r="M1211" s="46"/>
      <c r="N1211" s="46"/>
      <c r="O1211" s="46"/>
      <c r="P1211" s="17"/>
      <c r="Q1211" s="17"/>
      <c r="R1211" s="17"/>
      <c r="S1211" s="17"/>
      <c r="T1211" s="17"/>
      <c r="U1211" s="17"/>
      <c r="V1211" s="17"/>
      <c r="W1211" s="17"/>
    </row>
    <row r="1212" spans="1:23" ht="15" hidden="1" customHeight="1">
      <c r="A1212" s="15"/>
      <c r="B1212" s="42"/>
      <c r="C1212" s="16"/>
      <c r="F1212" s="17"/>
      <c r="L1212" s="46"/>
      <c r="M1212" s="46"/>
      <c r="N1212" s="46"/>
      <c r="O1212" s="46"/>
      <c r="P1212" s="17"/>
      <c r="Q1212" s="17"/>
      <c r="R1212" s="17"/>
      <c r="S1212" s="17"/>
      <c r="T1212" s="17"/>
      <c r="U1212" s="17"/>
      <c r="V1212" s="17"/>
      <c r="W1212" s="17"/>
    </row>
    <row r="1213" spans="1:23" ht="15" hidden="1" customHeight="1">
      <c r="A1213" s="15"/>
      <c r="B1213" s="42"/>
      <c r="C1213" s="16"/>
      <c r="F1213" s="17"/>
      <c r="L1213" s="46"/>
      <c r="M1213" s="46"/>
      <c r="N1213" s="46"/>
      <c r="O1213" s="46"/>
      <c r="P1213" s="17"/>
      <c r="Q1213" s="17"/>
      <c r="R1213" s="17"/>
      <c r="S1213" s="17"/>
      <c r="T1213" s="17"/>
      <c r="U1213" s="17"/>
      <c r="V1213" s="17"/>
      <c r="W1213" s="17"/>
    </row>
    <row r="1214" spans="1:23" ht="15" hidden="1" customHeight="1">
      <c r="A1214" s="15"/>
      <c r="B1214" s="42"/>
      <c r="C1214" s="16"/>
      <c r="F1214" s="17"/>
      <c r="L1214" s="46"/>
      <c r="M1214" s="46"/>
      <c r="N1214" s="46"/>
      <c r="O1214" s="46"/>
      <c r="P1214" s="17"/>
      <c r="Q1214" s="17"/>
      <c r="R1214" s="17"/>
      <c r="S1214" s="17"/>
      <c r="T1214" s="17"/>
      <c r="U1214" s="17"/>
      <c r="V1214" s="17"/>
      <c r="W1214" s="17"/>
    </row>
    <row r="1215" spans="1:23" ht="15" hidden="1" customHeight="1">
      <c r="A1215" s="15"/>
      <c r="B1215" s="42"/>
      <c r="C1215" s="16"/>
      <c r="F1215" s="17"/>
      <c r="L1215" s="46"/>
      <c r="M1215" s="46"/>
      <c r="N1215" s="46"/>
      <c r="O1215" s="46"/>
      <c r="P1215" s="17"/>
      <c r="Q1215" s="17"/>
      <c r="R1215" s="17"/>
      <c r="S1215" s="17"/>
      <c r="T1215" s="17"/>
      <c r="U1215" s="17"/>
      <c r="V1215" s="17"/>
      <c r="W1215" s="17"/>
    </row>
    <row r="1216" spans="1:23" ht="15" hidden="1" customHeight="1">
      <c r="A1216" s="15"/>
      <c r="B1216" s="42"/>
      <c r="C1216" s="16"/>
      <c r="F1216" s="17"/>
      <c r="L1216" s="46"/>
      <c r="M1216" s="46"/>
      <c r="N1216" s="46"/>
      <c r="O1216" s="46"/>
      <c r="P1216" s="17"/>
      <c r="Q1216" s="17"/>
      <c r="R1216" s="17"/>
      <c r="S1216" s="17"/>
      <c r="T1216" s="17"/>
      <c r="U1216" s="17"/>
      <c r="V1216" s="17"/>
      <c r="W1216" s="17"/>
    </row>
    <row r="1217" spans="1:23" ht="15" hidden="1" customHeight="1">
      <c r="A1217" s="15"/>
      <c r="B1217" s="42"/>
      <c r="C1217" s="16"/>
      <c r="F1217" s="17"/>
      <c r="L1217" s="46"/>
      <c r="M1217" s="46"/>
      <c r="N1217" s="46"/>
      <c r="O1217" s="46"/>
      <c r="P1217" s="17"/>
      <c r="Q1217" s="17"/>
      <c r="R1217" s="17"/>
      <c r="S1217" s="17"/>
      <c r="T1217" s="17"/>
      <c r="U1217" s="17"/>
      <c r="V1217" s="17"/>
      <c r="W1217" s="17"/>
    </row>
    <row r="1218" spans="1:23" ht="15" hidden="1" customHeight="1">
      <c r="A1218" s="15"/>
      <c r="B1218" s="42"/>
      <c r="C1218" s="16"/>
      <c r="F1218" s="17"/>
      <c r="L1218" s="46"/>
      <c r="M1218" s="46"/>
      <c r="N1218" s="46"/>
      <c r="O1218" s="46"/>
      <c r="P1218" s="17"/>
      <c r="Q1218" s="17"/>
      <c r="R1218" s="17"/>
      <c r="S1218" s="17"/>
      <c r="T1218" s="17"/>
      <c r="U1218" s="17"/>
      <c r="V1218" s="17"/>
      <c r="W1218" s="17"/>
    </row>
    <row r="1219" spans="1:23" ht="15" hidden="1" customHeight="1">
      <c r="A1219" s="15"/>
      <c r="B1219" s="42"/>
      <c r="C1219" s="16"/>
      <c r="F1219" s="17"/>
      <c r="L1219" s="46"/>
      <c r="M1219" s="46"/>
      <c r="N1219" s="46"/>
      <c r="O1219" s="46"/>
      <c r="P1219" s="17"/>
      <c r="Q1219" s="17"/>
      <c r="R1219" s="17"/>
      <c r="S1219" s="17"/>
      <c r="T1219" s="17"/>
      <c r="U1219" s="17"/>
      <c r="V1219" s="17"/>
      <c r="W1219" s="17"/>
    </row>
    <row r="1220" spans="1:23" ht="15" hidden="1" customHeight="1">
      <c r="A1220" s="15"/>
      <c r="B1220" s="42"/>
      <c r="C1220" s="16"/>
      <c r="F1220" s="17"/>
      <c r="L1220" s="46"/>
      <c r="M1220" s="46"/>
      <c r="N1220" s="46"/>
      <c r="O1220" s="46"/>
      <c r="P1220" s="17"/>
      <c r="Q1220" s="17"/>
      <c r="R1220" s="17"/>
      <c r="S1220" s="17"/>
      <c r="T1220" s="17"/>
      <c r="U1220" s="17"/>
      <c r="V1220" s="17"/>
      <c r="W1220" s="17"/>
    </row>
    <row r="1221" spans="1:23" ht="15" hidden="1" customHeight="1">
      <c r="A1221" s="15"/>
      <c r="B1221" s="42"/>
      <c r="C1221" s="16"/>
      <c r="F1221" s="17"/>
      <c r="L1221" s="46"/>
      <c r="M1221" s="46"/>
      <c r="N1221" s="46"/>
      <c r="O1221" s="46"/>
      <c r="P1221" s="17"/>
      <c r="Q1221" s="17"/>
      <c r="R1221" s="17"/>
      <c r="S1221" s="17"/>
      <c r="T1221" s="17"/>
      <c r="U1221" s="17"/>
      <c r="V1221" s="17"/>
      <c r="W1221" s="17"/>
    </row>
    <row r="1222" spans="1:23" ht="15" hidden="1" customHeight="1">
      <c r="A1222" s="15"/>
      <c r="B1222" s="42"/>
      <c r="C1222" s="16"/>
      <c r="F1222" s="17"/>
      <c r="L1222" s="46"/>
      <c r="M1222" s="46"/>
      <c r="N1222" s="46"/>
      <c r="O1222" s="46"/>
      <c r="P1222" s="17"/>
      <c r="Q1222" s="17"/>
      <c r="R1222" s="17"/>
      <c r="S1222" s="17"/>
      <c r="T1222" s="17"/>
      <c r="U1222" s="17"/>
      <c r="V1222" s="17"/>
      <c r="W1222" s="17"/>
    </row>
    <row r="1223" spans="1:23" ht="15" hidden="1" customHeight="1">
      <c r="A1223" s="15"/>
      <c r="B1223" s="42"/>
      <c r="C1223" s="16"/>
      <c r="F1223" s="17"/>
      <c r="L1223" s="46"/>
      <c r="M1223" s="46"/>
      <c r="N1223" s="46"/>
      <c r="O1223" s="46"/>
      <c r="P1223" s="17"/>
      <c r="Q1223" s="17"/>
      <c r="R1223" s="17"/>
      <c r="S1223" s="17"/>
      <c r="T1223" s="17"/>
      <c r="U1223" s="17"/>
      <c r="V1223" s="17"/>
      <c r="W1223" s="17"/>
    </row>
    <row r="1224" spans="1:23" ht="15" hidden="1" customHeight="1">
      <c r="A1224" s="15"/>
      <c r="B1224" s="42"/>
      <c r="C1224" s="16"/>
      <c r="F1224" s="17"/>
      <c r="L1224" s="46"/>
      <c r="M1224" s="46"/>
      <c r="N1224" s="46"/>
      <c r="O1224" s="46"/>
      <c r="P1224" s="17"/>
      <c r="Q1224" s="17"/>
      <c r="R1224" s="17"/>
      <c r="S1224" s="17"/>
      <c r="T1224" s="17"/>
      <c r="U1224" s="17"/>
      <c r="V1224" s="17"/>
      <c r="W1224" s="17"/>
    </row>
    <row r="1225" spans="1:23" ht="15" hidden="1" customHeight="1">
      <c r="A1225" s="15"/>
      <c r="B1225" s="42"/>
      <c r="C1225" s="16"/>
      <c r="F1225" s="17"/>
      <c r="L1225" s="46"/>
      <c r="M1225" s="46"/>
      <c r="N1225" s="46"/>
      <c r="O1225" s="46"/>
      <c r="P1225" s="17"/>
      <c r="Q1225" s="17"/>
      <c r="R1225" s="17"/>
      <c r="S1225" s="17"/>
      <c r="T1225" s="17"/>
      <c r="U1225" s="17"/>
      <c r="V1225" s="17"/>
      <c r="W1225" s="17"/>
    </row>
    <row r="1226" spans="1:23" ht="15" hidden="1" customHeight="1">
      <c r="A1226" s="15"/>
      <c r="B1226" s="42"/>
      <c r="C1226" s="16"/>
      <c r="F1226" s="17"/>
      <c r="L1226" s="46"/>
      <c r="M1226" s="46"/>
      <c r="N1226" s="46"/>
      <c r="O1226" s="46"/>
      <c r="P1226" s="17"/>
      <c r="Q1226" s="17"/>
      <c r="R1226" s="17"/>
      <c r="S1226" s="17"/>
      <c r="T1226" s="17"/>
      <c r="U1226" s="17"/>
      <c r="V1226" s="17"/>
      <c r="W1226" s="17"/>
    </row>
    <row r="1227" spans="1:23" ht="15" hidden="1" customHeight="1">
      <c r="A1227" s="15"/>
      <c r="B1227" s="42"/>
      <c r="C1227" s="16"/>
      <c r="F1227" s="17"/>
      <c r="L1227" s="46"/>
      <c r="M1227" s="46"/>
      <c r="N1227" s="46"/>
      <c r="O1227" s="46"/>
      <c r="P1227" s="17"/>
      <c r="Q1227" s="17"/>
      <c r="R1227" s="17"/>
      <c r="S1227" s="17"/>
      <c r="T1227" s="17"/>
      <c r="U1227" s="17"/>
      <c r="V1227" s="17"/>
      <c r="W1227" s="17"/>
    </row>
    <row r="1228" spans="1:23" ht="15" hidden="1" customHeight="1">
      <c r="A1228" s="15"/>
      <c r="B1228" s="42"/>
      <c r="C1228" s="16"/>
      <c r="F1228" s="17"/>
      <c r="L1228" s="46"/>
      <c r="M1228" s="46"/>
      <c r="N1228" s="46"/>
      <c r="O1228" s="46"/>
      <c r="P1228" s="17"/>
      <c r="Q1228" s="17"/>
      <c r="R1228" s="17"/>
      <c r="S1228" s="17"/>
      <c r="T1228" s="17"/>
      <c r="U1228" s="17"/>
      <c r="V1228" s="17"/>
      <c r="W1228" s="17"/>
    </row>
    <row r="1229" spans="1:23" ht="15" hidden="1" customHeight="1">
      <c r="A1229" s="15"/>
      <c r="B1229" s="42"/>
      <c r="C1229" s="16"/>
      <c r="F1229" s="17"/>
      <c r="L1229" s="46"/>
      <c r="M1229" s="46"/>
      <c r="N1229" s="46"/>
      <c r="O1229" s="46"/>
      <c r="P1229" s="17"/>
      <c r="Q1229" s="17"/>
      <c r="R1229" s="17"/>
      <c r="S1229" s="17"/>
      <c r="T1229" s="17"/>
      <c r="U1229" s="17"/>
      <c r="V1229" s="17"/>
      <c r="W1229" s="17"/>
    </row>
    <row r="1230" spans="1:23" ht="15" hidden="1" customHeight="1">
      <c r="A1230" s="15"/>
      <c r="B1230" s="42"/>
      <c r="C1230" s="16"/>
      <c r="F1230" s="17"/>
      <c r="L1230" s="46"/>
      <c r="M1230" s="46"/>
      <c r="N1230" s="46"/>
      <c r="O1230" s="46"/>
      <c r="P1230" s="17"/>
      <c r="Q1230" s="17"/>
      <c r="R1230" s="17"/>
      <c r="S1230" s="17"/>
      <c r="T1230" s="17"/>
      <c r="U1230" s="17"/>
      <c r="V1230" s="17"/>
      <c r="W1230" s="17"/>
    </row>
    <row r="1231" spans="1:23" ht="15" hidden="1" customHeight="1">
      <c r="A1231" s="15"/>
      <c r="B1231" s="42"/>
      <c r="C1231" s="16"/>
      <c r="F1231" s="17"/>
      <c r="L1231" s="46"/>
      <c r="M1231" s="46"/>
      <c r="N1231" s="46"/>
      <c r="O1231" s="46"/>
      <c r="P1231" s="17"/>
      <c r="Q1231" s="17"/>
      <c r="R1231" s="17"/>
      <c r="S1231" s="17"/>
      <c r="T1231" s="17"/>
      <c r="U1231" s="17"/>
      <c r="V1231" s="17"/>
      <c r="W1231" s="17"/>
    </row>
    <row r="1232" spans="1:23" ht="15" hidden="1" customHeight="1">
      <c r="A1232" s="15"/>
      <c r="B1232" s="42"/>
      <c r="C1232" s="16"/>
      <c r="F1232" s="17"/>
      <c r="L1232" s="46"/>
      <c r="M1232" s="46"/>
      <c r="N1232" s="46"/>
      <c r="O1232" s="46"/>
      <c r="P1232" s="17"/>
      <c r="Q1232" s="17"/>
      <c r="R1232" s="17"/>
      <c r="S1232" s="17"/>
      <c r="T1232" s="17"/>
      <c r="U1232" s="17"/>
      <c r="V1232" s="17"/>
      <c r="W1232" s="17"/>
    </row>
    <row r="1233" spans="1:23" ht="15" hidden="1" customHeight="1">
      <c r="A1233" s="15"/>
      <c r="B1233" s="42"/>
      <c r="C1233" s="16"/>
      <c r="F1233" s="17"/>
      <c r="L1233" s="46"/>
      <c r="M1233" s="46"/>
      <c r="N1233" s="46"/>
      <c r="O1233" s="46"/>
      <c r="P1233" s="17"/>
      <c r="Q1233" s="17"/>
      <c r="R1233" s="17"/>
      <c r="S1233" s="17"/>
      <c r="T1233" s="17"/>
      <c r="U1233" s="17"/>
      <c r="V1233" s="17"/>
      <c r="W1233" s="17"/>
    </row>
    <row r="1234" spans="1:23" ht="15" hidden="1" customHeight="1">
      <c r="A1234" s="15"/>
      <c r="B1234" s="42"/>
      <c r="C1234" s="16"/>
      <c r="F1234" s="17"/>
      <c r="L1234" s="46"/>
      <c r="M1234" s="46"/>
      <c r="N1234" s="46"/>
      <c r="O1234" s="46"/>
      <c r="P1234" s="17"/>
      <c r="Q1234" s="17"/>
      <c r="R1234" s="17"/>
      <c r="S1234" s="17"/>
      <c r="T1234" s="17"/>
      <c r="U1234" s="17"/>
      <c r="V1234" s="17"/>
      <c r="W1234" s="17"/>
    </row>
    <row r="1235" spans="1:23" ht="15" hidden="1" customHeight="1">
      <c r="A1235" s="15"/>
      <c r="B1235" s="42"/>
      <c r="C1235" s="16"/>
      <c r="F1235" s="17"/>
      <c r="L1235" s="46"/>
      <c r="M1235" s="46"/>
      <c r="N1235" s="46"/>
      <c r="O1235" s="46"/>
      <c r="P1235" s="17"/>
      <c r="Q1235" s="17"/>
      <c r="R1235" s="17"/>
      <c r="S1235" s="17"/>
      <c r="T1235" s="17"/>
      <c r="U1235" s="17"/>
      <c r="V1235" s="17"/>
      <c r="W1235" s="17"/>
    </row>
    <row r="1236" spans="1:23" ht="15" hidden="1" customHeight="1">
      <c r="A1236" s="15"/>
      <c r="B1236" s="42"/>
      <c r="C1236" s="16"/>
      <c r="F1236" s="17"/>
      <c r="L1236" s="46"/>
      <c r="M1236" s="46"/>
      <c r="N1236" s="46"/>
      <c r="O1236" s="46"/>
      <c r="P1236" s="17"/>
      <c r="Q1236" s="17"/>
      <c r="R1236" s="17"/>
      <c r="S1236" s="17"/>
      <c r="T1236" s="17"/>
      <c r="U1236" s="17"/>
      <c r="V1236" s="17"/>
      <c r="W1236" s="17"/>
    </row>
    <row r="1237" spans="1:23" ht="15" hidden="1" customHeight="1">
      <c r="A1237" s="15"/>
      <c r="B1237" s="42"/>
      <c r="C1237" s="16"/>
      <c r="F1237" s="17"/>
      <c r="L1237" s="46"/>
      <c r="M1237" s="46"/>
      <c r="N1237" s="46"/>
      <c r="O1237" s="46"/>
      <c r="P1237" s="17"/>
      <c r="Q1237" s="17"/>
      <c r="R1237" s="17"/>
      <c r="S1237" s="17"/>
      <c r="T1237" s="17"/>
      <c r="U1237" s="17"/>
      <c r="V1237" s="17"/>
      <c r="W1237" s="17"/>
    </row>
    <row r="1238" spans="1:23" ht="15" hidden="1" customHeight="1">
      <c r="A1238" s="15"/>
      <c r="B1238" s="42"/>
      <c r="C1238" s="16"/>
      <c r="F1238" s="17"/>
      <c r="L1238" s="46"/>
      <c r="M1238" s="46"/>
      <c r="N1238" s="46"/>
      <c r="O1238" s="46"/>
      <c r="P1238" s="17"/>
      <c r="Q1238" s="17"/>
      <c r="R1238" s="17"/>
      <c r="S1238" s="17"/>
      <c r="T1238" s="17"/>
      <c r="U1238" s="17"/>
      <c r="V1238" s="17"/>
      <c r="W1238" s="17"/>
    </row>
    <row r="1239" spans="1:23" ht="15" hidden="1" customHeight="1">
      <c r="A1239" s="15"/>
      <c r="B1239" s="42"/>
      <c r="C1239" s="16"/>
      <c r="F1239" s="17"/>
      <c r="L1239" s="46"/>
      <c r="M1239" s="46"/>
      <c r="N1239" s="46"/>
      <c r="O1239" s="46"/>
      <c r="P1239" s="17"/>
      <c r="Q1239" s="17"/>
      <c r="R1239" s="17"/>
      <c r="S1239" s="17"/>
      <c r="T1239" s="17"/>
      <c r="U1239" s="17"/>
      <c r="V1239" s="17"/>
      <c r="W1239" s="17"/>
    </row>
    <row r="1240" spans="1:23" ht="15" hidden="1" customHeight="1">
      <c r="A1240" s="15"/>
      <c r="B1240" s="42"/>
      <c r="C1240" s="16"/>
      <c r="F1240" s="17"/>
      <c r="L1240" s="46"/>
      <c r="M1240" s="46"/>
      <c r="N1240" s="46"/>
      <c r="O1240" s="46"/>
      <c r="P1240" s="17"/>
      <c r="Q1240" s="17"/>
      <c r="R1240" s="17"/>
      <c r="S1240" s="17"/>
      <c r="T1240" s="17"/>
      <c r="U1240" s="17"/>
      <c r="V1240" s="17"/>
      <c r="W1240" s="17"/>
    </row>
    <row r="1241" spans="1:23" ht="15" hidden="1" customHeight="1">
      <c r="A1241" s="15"/>
      <c r="B1241" s="42"/>
      <c r="C1241" s="16"/>
      <c r="F1241" s="17"/>
      <c r="L1241" s="46"/>
      <c r="M1241" s="46"/>
      <c r="N1241" s="46"/>
      <c r="O1241" s="46"/>
      <c r="P1241" s="17"/>
      <c r="Q1241" s="17"/>
      <c r="R1241" s="17"/>
      <c r="S1241" s="17"/>
      <c r="T1241" s="17"/>
      <c r="U1241" s="17"/>
      <c r="V1241" s="17"/>
      <c r="W1241" s="17"/>
    </row>
    <row r="1242" spans="1:23" ht="15" hidden="1" customHeight="1">
      <c r="A1242" s="15"/>
      <c r="B1242" s="42"/>
      <c r="C1242" s="16"/>
      <c r="F1242" s="17"/>
      <c r="L1242" s="46"/>
      <c r="M1242" s="46"/>
      <c r="N1242" s="46"/>
      <c r="O1242" s="46"/>
      <c r="P1242" s="17"/>
      <c r="Q1242" s="17"/>
      <c r="R1242" s="17"/>
      <c r="S1242" s="17"/>
      <c r="T1242" s="17"/>
      <c r="U1242" s="17"/>
      <c r="V1242" s="17"/>
      <c r="W1242" s="17"/>
    </row>
    <row r="1243" spans="1:23" ht="15" hidden="1" customHeight="1">
      <c r="A1243" s="15"/>
      <c r="B1243" s="42"/>
      <c r="C1243" s="16"/>
      <c r="F1243" s="17"/>
      <c r="L1243" s="46"/>
      <c r="M1243" s="46"/>
      <c r="N1243" s="46"/>
      <c r="O1243" s="46"/>
      <c r="P1243" s="17"/>
      <c r="Q1243" s="17"/>
      <c r="R1243" s="17"/>
      <c r="S1243" s="17"/>
      <c r="T1243" s="17"/>
      <c r="U1243" s="17"/>
      <c r="V1243" s="17"/>
      <c r="W1243" s="17"/>
    </row>
    <row r="1244" spans="1:23" ht="15" hidden="1" customHeight="1">
      <c r="A1244" s="15"/>
      <c r="B1244" s="42"/>
      <c r="C1244" s="16"/>
      <c r="F1244" s="17"/>
      <c r="L1244" s="46"/>
      <c r="M1244" s="46"/>
      <c r="N1244" s="46"/>
      <c r="O1244" s="46"/>
      <c r="P1244" s="17"/>
      <c r="Q1244" s="17"/>
      <c r="R1244" s="17"/>
      <c r="S1244" s="17"/>
      <c r="T1244" s="17"/>
      <c r="U1244" s="17"/>
      <c r="V1244" s="17"/>
      <c r="W1244" s="17"/>
    </row>
    <row r="1245" spans="1:23" ht="15" hidden="1" customHeight="1">
      <c r="A1245" s="15"/>
      <c r="B1245" s="42"/>
      <c r="C1245" s="16"/>
      <c r="F1245" s="17"/>
      <c r="L1245" s="46"/>
      <c r="M1245" s="46"/>
      <c r="N1245" s="46"/>
      <c r="O1245" s="46"/>
      <c r="P1245" s="17"/>
      <c r="Q1245" s="17"/>
      <c r="R1245" s="17"/>
      <c r="S1245" s="17"/>
      <c r="T1245" s="17"/>
      <c r="U1245" s="17"/>
      <c r="V1245" s="17"/>
      <c r="W1245" s="17"/>
    </row>
    <row r="1246" spans="1:23" ht="15" hidden="1" customHeight="1">
      <c r="A1246" s="15"/>
      <c r="B1246" s="42"/>
      <c r="C1246" s="16"/>
      <c r="F1246" s="17"/>
      <c r="L1246" s="46"/>
      <c r="M1246" s="46"/>
      <c r="N1246" s="46"/>
      <c r="O1246" s="46"/>
      <c r="P1246" s="17"/>
      <c r="Q1246" s="17"/>
      <c r="R1246" s="17"/>
      <c r="S1246" s="17"/>
      <c r="T1246" s="17"/>
      <c r="U1246" s="17"/>
      <c r="V1246" s="17"/>
      <c r="W1246" s="17"/>
    </row>
    <row r="1247" spans="1:23" ht="15" hidden="1" customHeight="1">
      <c r="A1247" s="15"/>
      <c r="B1247" s="42"/>
      <c r="C1247" s="16"/>
      <c r="F1247" s="17"/>
      <c r="L1247" s="46"/>
      <c r="M1247" s="46"/>
      <c r="N1247" s="46"/>
      <c r="O1247" s="46"/>
      <c r="P1247" s="17"/>
      <c r="Q1247" s="17"/>
      <c r="R1247" s="17"/>
      <c r="S1247" s="17"/>
      <c r="T1247" s="17"/>
      <c r="U1247" s="17"/>
      <c r="V1247" s="17"/>
      <c r="W1247" s="17"/>
    </row>
    <row r="1248" spans="1:23" ht="15" hidden="1" customHeight="1">
      <c r="A1248" s="15"/>
      <c r="B1248" s="42"/>
      <c r="C1248" s="16"/>
      <c r="F1248" s="17"/>
      <c r="L1248" s="46"/>
      <c r="M1248" s="46"/>
      <c r="N1248" s="46"/>
      <c r="O1248" s="46"/>
      <c r="P1248" s="17"/>
      <c r="Q1248" s="17"/>
      <c r="R1248" s="17"/>
      <c r="S1248" s="17"/>
      <c r="T1248" s="17"/>
      <c r="U1248" s="17"/>
      <c r="V1248" s="17"/>
      <c r="W1248" s="17"/>
    </row>
    <row r="1249" spans="1:23" ht="15" hidden="1" customHeight="1">
      <c r="A1249" s="15"/>
      <c r="B1249" s="42"/>
      <c r="C1249" s="16"/>
      <c r="F1249" s="17"/>
      <c r="L1249" s="46"/>
      <c r="M1249" s="46"/>
      <c r="N1249" s="46"/>
      <c r="O1249" s="46"/>
      <c r="P1249" s="17"/>
      <c r="Q1249" s="17"/>
      <c r="R1249" s="17"/>
      <c r="S1249" s="17"/>
      <c r="T1249" s="17"/>
      <c r="U1249" s="17"/>
      <c r="V1249" s="17"/>
      <c r="W1249" s="17"/>
    </row>
    <row r="1250" spans="1:23" ht="15" hidden="1" customHeight="1">
      <c r="A1250" s="15"/>
      <c r="B1250" s="42"/>
      <c r="C1250" s="16"/>
      <c r="F1250" s="17"/>
      <c r="L1250" s="46"/>
      <c r="M1250" s="46"/>
      <c r="N1250" s="46"/>
      <c r="O1250" s="46"/>
      <c r="P1250" s="17"/>
      <c r="Q1250" s="17"/>
      <c r="R1250" s="17"/>
      <c r="S1250" s="17"/>
      <c r="T1250" s="17"/>
      <c r="U1250" s="17"/>
      <c r="V1250" s="17"/>
      <c r="W1250" s="17"/>
    </row>
    <row r="1251" spans="1:23" ht="15" hidden="1" customHeight="1">
      <c r="A1251" s="15"/>
      <c r="B1251" s="42"/>
      <c r="C1251" s="16"/>
      <c r="F1251" s="17"/>
      <c r="L1251" s="46"/>
      <c r="M1251" s="46"/>
      <c r="N1251" s="46"/>
      <c r="O1251" s="46"/>
      <c r="P1251" s="17"/>
      <c r="Q1251" s="17"/>
      <c r="R1251" s="17"/>
      <c r="S1251" s="17"/>
      <c r="T1251" s="17"/>
      <c r="U1251" s="17"/>
      <c r="V1251" s="17"/>
      <c r="W1251" s="17"/>
    </row>
    <row r="1252" spans="1:23" ht="15" hidden="1" customHeight="1">
      <c r="A1252" s="15"/>
      <c r="B1252" s="42"/>
      <c r="C1252" s="16"/>
      <c r="F1252" s="17"/>
      <c r="L1252" s="46"/>
      <c r="M1252" s="46"/>
      <c r="N1252" s="46"/>
      <c r="O1252" s="46"/>
      <c r="P1252" s="17"/>
      <c r="Q1252" s="17"/>
      <c r="R1252" s="17"/>
      <c r="S1252" s="17"/>
      <c r="T1252" s="17"/>
      <c r="U1252" s="17"/>
      <c r="V1252" s="17"/>
      <c r="W1252" s="17"/>
    </row>
    <row r="1253" spans="1:23" ht="15" hidden="1" customHeight="1">
      <c r="A1253" s="15"/>
      <c r="B1253" s="42"/>
      <c r="C1253" s="16"/>
      <c r="F1253" s="17"/>
      <c r="L1253" s="46"/>
      <c r="M1253" s="46"/>
      <c r="N1253" s="46"/>
      <c r="O1253" s="46"/>
      <c r="P1253" s="17"/>
      <c r="Q1253" s="17"/>
      <c r="R1253" s="17"/>
      <c r="S1253" s="17"/>
      <c r="T1253" s="17"/>
      <c r="U1253" s="17"/>
      <c r="V1253" s="17"/>
      <c r="W1253" s="17"/>
    </row>
    <row r="1254" spans="1:23" ht="15" hidden="1" customHeight="1">
      <c r="A1254" s="15"/>
      <c r="B1254" s="42"/>
      <c r="C1254" s="16"/>
      <c r="F1254" s="17"/>
      <c r="L1254" s="46"/>
      <c r="M1254" s="46"/>
      <c r="N1254" s="46"/>
      <c r="O1254" s="46"/>
      <c r="P1254" s="17"/>
      <c r="Q1254" s="17"/>
      <c r="R1254" s="17"/>
      <c r="S1254" s="17"/>
      <c r="T1254" s="17"/>
      <c r="U1254" s="17"/>
      <c r="V1254" s="17"/>
      <c r="W1254" s="17"/>
    </row>
    <row r="1255" spans="1:23" ht="15" hidden="1" customHeight="1">
      <c r="A1255" s="15"/>
      <c r="B1255" s="42"/>
      <c r="C1255" s="16"/>
      <c r="F1255" s="17"/>
      <c r="L1255" s="46"/>
      <c r="M1255" s="46"/>
      <c r="N1255" s="46"/>
      <c r="O1255" s="46"/>
      <c r="P1255" s="17"/>
      <c r="Q1255" s="17"/>
      <c r="R1255" s="17"/>
      <c r="S1255" s="17"/>
      <c r="T1255" s="17"/>
      <c r="U1255" s="17"/>
      <c r="V1255" s="17"/>
      <c r="W1255" s="17"/>
    </row>
    <row r="1256" spans="1:23" ht="15" hidden="1" customHeight="1">
      <c r="A1256" s="15"/>
      <c r="B1256" s="42"/>
      <c r="C1256" s="16"/>
      <c r="F1256" s="17"/>
      <c r="L1256" s="46"/>
      <c r="M1256" s="46"/>
      <c r="N1256" s="46"/>
      <c r="O1256" s="46"/>
      <c r="P1256" s="17"/>
      <c r="Q1256" s="17"/>
      <c r="R1256" s="17"/>
      <c r="S1256" s="17"/>
      <c r="T1256" s="17"/>
      <c r="U1256" s="17"/>
      <c r="V1256" s="17"/>
      <c r="W1256" s="17"/>
    </row>
    <row r="1257" spans="1:23" ht="15" hidden="1" customHeight="1">
      <c r="A1257" s="15"/>
      <c r="B1257" s="42"/>
      <c r="C1257" s="16"/>
      <c r="F1257" s="17"/>
      <c r="L1257" s="46"/>
      <c r="M1257" s="46"/>
      <c r="N1257" s="46"/>
      <c r="O1257" s="46"/>
      <c r="P1257" s="17"/>
      <c r="Q1257" s="17"/>
      <c r="R1257" s="17"/>
      <c r="S1257" s="17"/>
      <c r="T1257" s="17"/>
      <c r="U1257" s="17"/>
      <c r="V1257" s="17"/>
      <c r="W1257" s="17"/>
    </row>
    <row r="1258" spans="1:23" ht="15" hidden="1" customHeight="1">
      <c r="A1258" s="15"/>
      <c r="B1258" s="42"/>
      <c r="C1258" s="16"/>
      <c r="F1258" s="17"/>
      <c r="L1258" s="46"/>
      <c r="M1258" s="46"/>
      <c r="N1258" s="46"/>
      <c r="O1258" s="46"/>
      <c r="P1258" s="17"/>
      <c r="Q1258" s="17"/>
      <c r="R1258" s="17"/>
      <c r="S1258" s="17"/>
      <c r="T1258" s="17"/>
      <c r="U1258" s="17"/>
      <c r="V1258" s="17"/>
      <c r="W1258" s="17"/>
    </row>
    <row r="1259" spans="1:23" ht="15" hidden="1" customHeight="1">
      <c r="A1259" s="15"/>
      <c r="B1259" s="42"/>
      <c r="C1259" s="16"/>
      <c r="F1259" s="17"/>
      <c r="L1259" s="46"/>
      <c r="M1259" s="46"/>
      <c r="N1259" s="46"/>
      <c r="O1259" s="46"/>
      <c r="P1259" s="17"/>
      <c r="Q1259" s="17"/>
      <c r="R1259" s="17"/>
      <c r="S1259" s="17"/>
      <c r="T1259" s="17"/>
      <c r="U1259" s="17"/>
      <c r="V1259" s="17"/>
      <c r="W1259" s="17"/>
    </row>
    <row r="1260" spans="1:23" ht="15" hidden="1" customHeight="1">
      <c r="A1260" s="15"/>
      <c r="B1260" s="42"/>
      <c r="C1260" s="16"/>
      <c r="F1260" s="17"/>
      <c r="L1260" s="46"/>
      <c r="M1260" s="46"/>
      <c r="N1260" s="46"/>
      <c r="O1260" s="46"/>
      <c r="P1260" s="17"/>
      <c r="Q1260" s="17"/>
      <c r="R1260" s="17"/>
      <c r="S1260" s="17"/>
      <c r="T1260" s="17"/>
      <c r="U1260" s="17"/>
      <c r="V1260" s="17"/>
      <c r="W1260" s="17"/>
    </row>
    <row r="1261" spans="1:23" ht="15" hidden="1" customHeight="1">
      <c r="A1261" s="15"/>
      <c r="B1261" s="42"/>
      <c r="C1261" s="16"/>
      <c r="F1261" s="17"/>
      <c r="L1261" s="46"/>
      <c r="M1261" s="46"/>
      <c r="N1261" s="46"/>
      <c r="O1261" s="46"/>
      <c r="P1261" s="17"/>
      <c r="Q1261" s="17"/>
      <c r="R1261" s="17"/>
      <c r="S1261" s="17"/>
      <c r="T1261" s="17"/>
      <c r="U1261" s="17"/>
      <c r="V1261" s="17"/>
      <c r="W1261" s="17"/>
    </row>
    <row r="1262" spans="1:23" ht="15" hidden="1" customHeight="1">
      <c r="A1262" s="15"/>
      <c r="B1262" s="42"/>
      <c r="C1262" s="16"/>
      <c r="F1262" s="17"/>
      <c r="L1262" s="46"/>
      <c r="M1262" s="46"/>
      <c r="N1262" s="46"/>
      <c r="O1262" s="46"/>
      <c r="P1262" s="17"/>
      <c r="Q1262" s="17"/>
      <c r="R1262" s="17"/>
      <c r="S1262" s="17"/>
      <c r="T1262" s="17"/>
      <c r="U1262" s="17"/>
      <c r="V1262" s="17"/>
      <c r="W1262" s="17"/>
    </row>
    <row r="1263" spans="1:23" ht="15" hidden="1" customHeight="1">
      <c r="A1263" s="15"/>
      <c r="B1263" s="42"/>
      <c r="C1263" s="16"/>
      <c r="F1263" s="17"/>
      <c r="L1263" s="46"/>
      <c r="M1263" s="46"/>
      <c r="N1263" s="46"/>
      <c r="O1263" s="46"/>
      <c r="P1263" s="17"/>
      <c r="Q1263" s="17"/>
      <c r="R1263" s="17"/>
      <c r="S1263" s="17"/>
      <c r="T1263" s="17"/>
      <c r="U1263" s="17"/>
      <c r="V1263" s="17"/>
      <c r="W1263" s="17"/>
    </row>
    <row r="1264" spans="1:23" ht="15" hidden="1" customHeight="1">
      <c r="A1264" s="15"/>
      <c r="B1264" s="42"/>
      <c r="C1264" s="16"/>
      <c r="F1264" s="17"/>
      <c r="L1264" s="46"/>
      <c r="M1264" s="46"/>
      <c r="N1264" s="46"/>
      <c r="O1264" s="46"/>
      <c r="P1264" s="17"/>
      <c r="Q1264" s="17"/>
      <c r="R1264" s="17"/>
      <c r="S1264" s="17"/>
      <c r="T1264" s="17"/>
      <c r="U1264" s="17"/>
      <c r="V1264" s="17"/>
      <c r="W1264" s="17"/>
    </row>
    <row r="1265" spans="1:23" ht="15" hidden="1" customHeight="1">
      <c r="A1265" s="15"/>
      <c r="B1265" s="42"/>
      <c r="C1265" s="16"/>
      <c r="F1265" s="17"/>
      <c r="L1265" s="46"/>
      <c r="M1265" s="46"/>
      <c r="N1265" s="46"/>
      <c r="O1265" s="46"/>
      <c r="P1265" s="17"/>
      <c r="Q1265" s="17"/>
      <c r="R1265" s="17"/>
      <c r="S1265" s="17"/>
      <c r="T1265" s="17"/>
      <c r="U1265" s="17"/>
      <c r="V1265" s="17"/>
      <c r="W1265" s="17"/>
    </row>
    <row r="1266" spans="1:23" ht="15" hidden="1" customHeight="1">
      <c r="A1266" s="15"/>
      <c r="B1266" s="42"/>
      <c r="C1266" s="16"/>
      <c r="F1266" s="17"/>
      <c r="L1266" s="46"/>
      <c r="M1266" s="46"/>
      <c r="N1266" s="46"/>
      <c r="O1266" s="46"/>
      <c r="P1266" s="17"/>
      <c r="Q1266" s="17"/>
      <c r="R1266" s="17"/>
      <c r="S1266" s="17"/>
      <c r="T1266" s="17"/>
      <c r="U1266" s="17"/>
      <c r="V1266" s="17"/>
      <c r="W1266" s="17"/>
    </row>
    <row r="1267" spans="1:23" ht="15" hidden="1" customHeight="1">
      <c r="A1267" s="15"/>
      <c r="B1267" s="42"/>
      <c r="C1267" s="16"/>
      <c r="F1267" s="17"/>
      <c r="L1267" s="46"/>
      <c r="M1267" s="46"/>
      <c r="N1267" s="46"/>
      <c r="O1267" s="46"/>
      <c r="P1267" s="17"/>
      <c r="Q1267" s="17"/>
      <c r="R1267" s="17"/>
      <c r="S1267" s="17"/>
      <c r="T1267" s="17"/>
      <c r="U1267" s="17"/>
      <c r="V1267" s="17"/>
      <c r="W1267" s="17"/>
    </row>
    <row r="1268" spans="1:23" ht="15" hidden="1" customHeight="1">
      <c r="A1268" s="15"/>
      <c r="B1268" s="42"/>
      <c r="C1268" s="16"/>
      <c r="F1268" s="17"/>
      <c r="L1268" s="46"/>
      <c r="M1268" s="46"/>
      <c r="N1268" s="46"/>
      <c r="O1268" s="46"/>
      <c r="P1268" s="17"/>
      <c r="Q1268" s="17"/>
      <c r="R1268" s="17"/>
      <c r="S1268" s="17"/>
      <c r="T1268" s="17"/>
      <c r="U1268" s="17"/>
      <c r="V1268" s="17"/>
      <c r="W1268" s="17"/>
    </row>
    <row r="1269" spans="1:23" ht="15" hidden="1" customHeight="1">
      <c r="A1269" s="15"/>
      <c r="B1269" s="42"/>
      <c r="C1269" s="16"/>
      <c r="F1269" s="17"/>
      <c r="L1269" s="46"/>
      <c r="M1269" s="46"/>
      <c r="N1269" s="46"/>
      <c r="O1269" s="46"/>
      <c r="P1269" s="17"/>
      <c r="Q1269" s="17"/>
      <c r="R1269" s="17"/>
      <c r="S1269" s="17"/>
      <c r="T1269" s="17"/>
      <c r="U1269" s="17"/>
      <c r="V1269" s="17"/>
      <c r="W1269" s="17"/>
    </row>
    <row r="1270" spans="1:23" ht="15" hidden="1" customHeight="1">
      <c r="A1270" s="15"/>
      <c r="B1270" s="42"/>
      <c r="C1270" s="16"/>
      <c r="F1270" s="17"/>
      <c r="L1270" s="46"/>
      <c r="M1270" s="46"/>
      <c r="N1270" s="46"/>
      <c r="O1270" s="46"/>
      <c r="P1270" s="17"/>
      <c r="Q1270" s="17"/>
      <c r="R1270" s="17"/>
      <c r="S1270" s="17"/>
      <c r="T1270" s="17"/>
      <c r="U1270" s="17"/>
      <c r="V1270" s="17"/>
      <c r="W1270" s="17"/>
    </row>
    <row r="1271" spans="1:23" ht="15" hidden="1" customHeight="1">
      <c r="A1271" s="15"/>
      <c r="B1271" s="42"/>
      <c r="C1271" s="16"/>
      <c r="F1271" s="17"/>
      <c r="L1271" s="46"/>
      <c r="M1271" s="46"/>
      <c r="N1271" s="46"/>
      <c r="O1271" s="46"/>
      <c r="P1271" s="17"/>
      <c r="Q1271" s="17"/>
      <c r="R1271" s="17"/>
      <c r="S1271" s="17"/>
      <c r="T1271" s="17"/>
      <c r="U1271" s="17"/>
      <c r="V1271" s="17"/>
      <c r="W1271" s="17"/>
    </row>
    <row r="1272" spans="1:23" ht="15" hidden="1" customHeight="1">
      <c r="A1272" s="15"/>
      <c r="B1272" s="42"/>
      <c r="C1272" s="16"/>
      <c r="F1272" s="17"/>
      <c r="L1272" s="46"/>
      <c r="M1272" s="46"/>
      <c r="N1272" s="46"/>
      <c r="O1272" s="46"/>
      <c r="P1272" s="17"/>
      <c r="Q1272" s="17"/>
      <c r="R1272" s="17"/>
      <c r="S1272" s="17"/>
      <c r="T1272" s="17"/>
      <c r="U1272" s="17"/>
      <c r="V1272" s="17"/>
      <c r="W1272" s="17"/>
    </row>
    <row r="1273" spans="1:23" ht="15" hidden="1" customHeight="1">
      <c r="A1273" s="15"/>
      <c r="B1273" s="42"/>
      <c r="C1273" s="16"/>
      <c r="F1273" s="17"/>
      <c r="L1273" s="46"/>
      <c r="M1273" s="46"/>
      <c r="N1273" s="46"/>
      <c r="O1273" s="46"/>
      <c r="P1273" s="17"/>
      <c r="Q1273" s="17"/>
      <c r="R1273" s="17"/>
      <c r="S1273" s="17"/>
      <c r="T1273" s="17"/>
      <c r="U1273" s="17"/>
      <c r="V1273" s="17"/>
      <c r="W1273" s="17"/>
    </row>
    <row r="1274" spans="1:23" ht="15" hidden="1" customHeight="1">
      <c r="A1274" s="15"/>
      <c r="B1274" s="42"/>
      <c r="C1274" s="16"/>
      <c r="F1274" s="17"/>
      <c r="L1274" s="46"/>
      <c r="M1274" s="46"/>
      <c r="N1274" s="46"/>
      <c r="O1274" s="46"/>
      <c r="P1274" s="17"/>
      <c r="Q1274" s="17"/>
      <c r="R1274" s="17"/>
      <c r="S1274" s="17"/>
      <c r="T1274" s="17"/>
      <c r="U1274" s="17"/>
      <c r="V1274" s="17"/>
      <c r="W1274" s="17"/>
    </row>
    <row r="1275" spans="1:23" ht="15" hidden="1" customHeight="1">
      <c r="A1275" s="15"/>
      <c r="B1275" s="42"/>
      <c r="C1275" s="16"/>
      <c r="F1275" s="17"/>
      <c r="L1275" s="46"/>
      <c r="M1275" s="46"/>
      <c r="N1275" s="46"/>
      <c r="O1275" s="46"/>
      <c r="P1275" s="17"/>
      <c r="Q1275" s="17"/>
      <c r="R1275" s="17"/>
      <c r="S1275" s="17"/>
      <c r="T1275" s="17"/>
      <c r="U1275" s="17"/>
      <c r="V1275" s="17"/>
      <c r="W1275" s="17"/>
    </row>
    <row r="1276" spans="1:23" ht="15" hidden="1" customHeight="1">
      <c r="A1276" s="15"/>
      <c r="B1276" s="42"/>
      <c r="C1276" s="16"/>
      <c r="F1276" s="17"/>
      <c r="L1276" s="46"/>
      <c r="M1276" s="46"/>
      <c r="N1276" s="46"/>
      <c r="O1276" s="46"/>
      <c r="P1276" s="17"/>
      <c r="Q1276" s="17"/>
      <c r="R1276" s="17"/>
      <c r="S1276" s="17"/>
      <c r="T1276" s="17"/>
      <c r="U1276" s="17"/>
      <c r="V1276" s="17"/>
      <c r="W1276" s="17"/>
    </row>
    <row r="1277" spans="1:23" ht="15" hidden="1" customHeight="1">
      <c r="A1277" s="15"/>
      <c r="B1277" s="42"/>
      <c r="C1277" s="16"/>
      <c r="F1277" s="17"/>
      <c r="L1277" s="46"/>
      <c r="M1277" s="46"/>
      <c r="N1277" s="46"/>
      <c r="O1277" s="46"/>
      <c r="P1277" s="17"/>
      <c r="Q1277" s="17"/>
      <c r="R1277" s="17"/>
      <c r="S1277" s="17"/>
      <c r="T1277" s="17"/>
      <c r="U1277" s="17"/>
      <c r="V1277" s="17"/>
      <c r="W1277" s="17"/>
    </row>
    <row r="1278" spans="1:23" ht="15" hidden="1" customHeight="1">
      <c r="A1278" s="15"/>
      <c r="B1278" s="42"/>
      <c r="C1278" s="16"/>
      <c r="F1278" s="17"/>
      <c r="L1278" s="46"/>
      <c r="M1278" s="46"/>
      <c r="N1278" s="46"/>
      <c r="O1278" s="46"/>
      <c r="P1278" s="17"/>
      <c r="Q1278" s="17"/>
      <c r="R1278" s="17"/>
      <c r="S1278" s="17"/>
      <c r="T1278" s="17"/>
      <c r="U1278" s="17"/>
      <c r="V1278" s="17"/>
      <c r="W1278" s="17"/>
    </row>
    <row r="1279" spans="1:23" ht="15" hidden="1" customHeight="1">
      <c r="A1279" s="15"/>
      <c r="B1279" s="42"/>
      <c r="C1279" s="16"/>
      <c r="F1279" s="17"/>
      <c r="L1279" s="46"/>
      <c r="M1279" s="46"/>
      <c r="N1279" s="46"/>
      <c r="O1279" s="46"/>
      <c r="P1279" s="17"/>
      <c r="Q1279" s="17"/>
      <c r="R1279" s="17"/>
      <c r="S1279" s="17"/>
      <c r="T1279" s="17"/>
      <c r="U1279" s="17"/>
      <c r="V1279" s="17"/>
      <c r="W1279" s="17"/>
    </row>
    <row r="1280" spans="1:23" ht="15" hidden="1" customHeight="1">
      <c r="A1280" s="15"/>
      <c r="B1280" s="42"/>
      <c r="C1280" s="16"/>
      <c r="F1280" s="17"/>
      <c r="L1280" s="46"/>
      <c r="M1280" s="46"/>
      <c r="N1280" s="46"/>
      <c r="O1280" s="46"/>
      <c r="P1280" s="17"/>
      <c r="Q1280" s="17"/>
      <c r="R1280" s="17"/>
      <c r="S1280" s="17"/>
      <c r="T1280" s="17"/>
      <c r="U1280" s="17"/>
      <c r="V1280" s="17"/>
      <c r="W1280" s="17"/>
    </row>
    <row r="1281" spans="1:27" ht="15" hidden="1" customHeight="1">
      <c r="A1281" s="15"/>
      <c r="B1281" s="42"/>
      <c r="C1281" s="16"/>
      <c r="F1281" s="17"/>
      <c r="L1281" s="46"/>
      <c r="M1281" s="46"/>
      <c r="N1281" s="46"/>
      <c r="O1281" s="46"/>
      <c r="P1281" s="17"/>
      <c r="Q1281" s="17"/>
      <c r="R1281" s="17"/>
      <c r="S1281" s="17"/>
      <c r="T1281" s="17"/>
      <c r="U1281" s="17"/>
      <c r="V1281" s="17"/>
      <c r="W1281" s="17"/>
    </row>
    <row r="1282" spans="1:27" ht="15" hidden="1" customHeight="1">
      <c r="A1282" s="15"/>
      <c r="B1282" s="42"/>
      <c r="C1282" s="16"/>
      <c r="F1282" s="17"/>
      <c r="L1282" s="46"/>
      <c r="M1282" s="46"/>
      <c r="N1282" s="46"/>
      <c r="O1282" s="46"/>
      <c r="P1282" s="17"/>
      <c r="Q1282" s="17"/>
      <c r="R1282" s="17"/>
      <c r="S1282" s="17"/>
      <c r="T1282" s="17"/>
      <c r="U1282" s="17"/>
      <c r="V1282" s="17"/>
      <c r="W1282" s="17"/>
    </row>
    <row r="1283" spans="1:27" ht="15" hidden="1" customHeight="1">
      <c r="A1283" s="15"/>
      <c r="B1283" s="42"/>
      <c r="C1283" s="16"/>
      <c r="F1283" s="17"/>
      <c r="L1283" s="46"/>
      <c r="M1283" s="46"/>
      <c r="N1283" s="46"/>
      <c r="O1283" s="46"/>
      <c r="P1283" s="17"/>
      <c r="Q1283" s="17"/>
      <c r="R1283" s="17"/>
      <c r="S1283" s="17"/>
      <c r="T1283" s="17"/>
      <c r="U1283" s="17"/>
      <c r="V1283" s="17"/>
      <c r="W1283" s="17"/>
    </row>
    <row r="1284" spans="1:27" ht="15" hidden="1" customHeight="1">
      <c r="A1284" s="15"/>
      <c r="B1284" s="42"/>
      <c r="C1284" s="16"/>
      <c r="F1284" s="17"/>
      <c r="L1284" s="46"/>
      <c r="M1284" s="46"/>
      <c r="N1284" s="46"/>
      <c r="O1284" s="46"/>
      <c r="P1284" s="17"/>
      <c r="Q1284" s="17"/>
      <c r="R1284" s="17"/>
      <c r="S1284" s="17"/>
      <c r="T1284" s="17"/>
      <c r="U1284" s="17"/>
      <c r="V1284" s="17"/>
      <c r="W1284" s="17"/>
    </row>
    <row r="1285" spans="1:27" ht="15" hidden="1" customHeight="1">
      <c r="A1285" s="15"/>
      <c r="B1285" s="42"/>
      <c r="C1285" s="16"/>
      <c r="F1285" s="17"/>
      <c r="L1285" s="46"/>
      <c r="M1285" s="46"/>
      <c r="N1285" s="46"/>
      <c r="O1285" s="46"/>
      <c r="P1285" s="17"/>
      <c r="Q1285" s="17"/>
      <c r="R1285" s="17"/>
      <c r="S1285" s="17"/>
      <c r="T1285" s="17"/>
      <c r="U1285" s="17"/>
      <c r="V1285" s="17"/>
      <c r="W1285" s="17"/>
    </row>
    <row r="1286" spans="1:27" ht="15" hidden="1" customHeight="1">
      <c r="A1286" s="15"/>
      <c r="B1286" s="42"/>
      <c r="C1286" s="16"/>
      <c r="F1286" s="17"/>
      <c r="L1286" s="46"/>
      <c r="M1286" s="46"/>
      <c r="N1286" s="46"/>
      <c r="O1286" s="46"/>
      <c r="P1286" s="17"/>
      <c r="Q1286" s="17"/>
      <c r="R1286" s="17"/>
      <c r="S1286" s="17"/>
      <c r="T1286" s="17"/>
      <c r="U1286" s="17"/>
      <c r="V1286" s="17"/>
      <c r="W1286" s="17"/>
    </row>
    <row r="1287" spans="1:27" ht="15" hidden="1" customHeight="1">
      <c r="A1287" s="15"/>
      <c r="B1287" s="42"/>
      <c r="C1287" s="16"/>
      <c r="F1287" s="17"/>
      <c r="L1287" s="46"/>
      <c r="M1287" s="46"/>
      <c r="N1287" s="46"/>
      <c r="O1287" s="46"/>
      <c r="P1287" s="17"/>
      <c r="Q1287" s="17"/>
      <c r="R1287" s="17"/>
      <c r="S1287" s="17"/>
      <c r="T1287" s="17"/>
      <c r="U1287" s="17"/>
      <c r="V1287" s="17"/>
      <c r="W1287" s="17"/>
    </row>
    <row r="1288" spans="1:27" ht="15" hidden="1" customHeight="1">
      <c r="A1288" s="15"/>
      <c r="B1288" s="42"/>
      <c r="C1288" s="16"/>
      <c r="F1288" s="17"/>
      <c r="L1288" s="46"/>
      <c r="M1288" s="46"/>
      <c r="N1288" s="46"/>
      <c r="O1288" s="46"/>
      <c r="P1288" s="17"/>
      <c r="Q1288" s="17"/>
      <c r="R1288" s="17"/>
      <c r="S1288" s="17"/>
      <c r="T1288" s="17"/>
      <c r="U1288" s="17"/>
      <c r="V1288" s="17"/>
      <c r="W1288" s="17"/>
    </row>
    <row r="1289" spans="1:27" ht="15" hidden="1" customHeight="1">
      <c r="A1289" s="15"/>
      <c r="B1289" s="42"/>
      <c r="C1289" s="16"/>
      <c r="F1289" s="17"/>
      <c r="L1289" s="46"/>
      <c r="M1289" s="46"/>
      <c r="N1289" s="46"/>
      <c r="O1289" s="46"/>
      <c r="P1289" s="17"/>
      <c r="Q1289" s="17"/>
      <c r="R1289" s="17"/>
      <c r="S1289" s="17"/>
      <c r="T1289" s="17"/>
      <c r="U1289" s="17"/>
      <c r="V1289" s="17"/>
      <c r="W1289" s="17"/>
    </row>
    <row r="1290" spans="1:27" ht="15" hidden="1" customHeight="1">
      <c r="A1290" s="15"/>
      <c r="B1290" s="42"/>
      <c r="C1290" s="16"/>
      <c r="F1290" s="17"/>
      <c r="L1290" s="46"/>
      <c r="M1290" s="46"/>
      <c r="N1290" s="46"/>
      <c r="O1290" s="46"/>
      <c r="P1290" s="17"/>
      <c r="Q1290" s="17"/>
      <c r="R1290" s="17"/>
      <c r="S1290" s="17"/>
      <c r="T1290" s="17"/>
      <c r="U1290" s="17"/>
      <c r="V1290" s="17"/>
      <c r="W1290" s="17"/>
    </row>
    <row r="1291" spans="1:27" ht="15" hidden="1" customHeight="1">
      <c r="A1291" s="15"/>
      <c r="B1291" s="42"/>
      <c r="C1291" s="16"/>
      <c r="F1291" s="17"/>
      <c r="L1291" s="46"/>
      <c r="M1291" s="46"/>
      <c r="N1291" s="46"/>
      <c r="O1291" s="46"/>
      <c r="P1291" s="17"/>
      <c r="Q1291" s="17"/>
      <c r="R1291" s="17"/>
      <c r="S1291" s="17"/>
      <c r="T1291" s="17"/>
      <c r="U1291" s="17"/>
      <c r="V1291" s="17"/>
      <c r="W1291" s="17"/>
    </row>
    <row r="1292" spans="1:27" ht="15" hidden="1" customHeight="1">
      <c r="A1292" s="15"/>
      <c r="B1292" s="42"/>
      <c r="C1292" s="16"/>
      <c r="F1292" s="17"/>
      <c r="L1292" s="46"/>
      <c r="M1292" s="46"/>
      <c r="N1292" s="46"/>
      <c r="O1292" s="46"/>
      <c r="P1292" s="17"/>
      <c r="Q1292" s="17"/>
      <c r="R1292" s="17"/>
      <c r="S1292" s="17"/>
      <c r="T1292" s="17"/>
      <c r="U1292" s="17"/>
      <c r="V1292" s="17"/>
      <c r="W1292" s="17"/>
    </row>
    <row r="1293" spans="1:27" ht="15" hidden="1" customHeight="1">
      <c r="A1293" s="15"/>
      <c r="B1293" s="42"/>
      <c r="C1293" s="16"/>
      <c r="F1293" s="17"/>
      <c r="L1293" s="46"/>
      <c r="M1293" s="46"/>
      <c r="N1293" s="46"/>
      <c r="O1293" s="46"/>
      <c r="P1293" s="17"/>
      <c r="Q1293" s="17"/>
      <c r="R1293" s="17"/>
      <c r="S1293" s="17"/>
      <c r="T1293" s="17"/>
      <c r="U1293" s="17"/>
      <c r="V1293" s="17"/>
      <c r="W1293" s="17"/>
    </row>
    <row r="1294" spans="1:27" ht="15" customHeight="1">
      <c r="A1294" s="15" t="s">
        <v>168</v>
      </c>
      <c r="B1294" s="42" t="s">
        <v>148</v>
      </c>
      <c r="C1294" s="16" t="s">
        <v>154</v>
      </c>
      <c r="D1294" s="18" t="s">
        <v>169</v>
      </c>
      <c r="E1294" s="18" t="s">
        <v>166</v>
      </c>
      <c r="F1294" s="17" t="s">
        <v>142</v>
      </c>
      <c r="G1294" s="18" t="s">
        <v>11</v>
      </c>
      <c r="H1294" s="18" t="s">
        <v>40</v>
      </c>
      <c r="I1294" s="45">
        <v>125329.59</v>
      </c>
      <c r="J1294" s="49">
        <v>8.0909999999999993</v>
      </c>
      <c r="K1294" s="45">
        <v>15490</v>
      </c>
      <c r="L1294" s="46">
        <v>15490</v>
      </c>
      <c r="M1294" s="46" t="str">
        <f t="shared" ref="M1294" si="4">CONCATENATE(T1294,V1294,S1294)</f>
        <v>100080091039465</v>
      </c>
      <c r="N1294" s="46">
        <f>VLOOKUP(M1294,[1]TABLA!$A:$F,6,0)</f>
        <v>16221.49</v>
      </c>
      <c r="O1294" s="46">
        <f t="shared" ref="O1294" si="5">(J1294*N1294)</f>
        <v>131248.07558999999</v>
      </c>
      <c r="P1294" s="17" t="s">
        <v>153</v>
      </c>
      <c r="Q1294" s="17" t="s">
        <v>276</v>
      </c>
      <c r="R1294" s="17" t="s">
        <v>279</v>
      </c>
      <c r="S1294" s="17">
        <v>465</v>
      </c>
      <c r="T1294" s="17">
        <v>10008009</v>
      </c>
      <c r="U1294" s="17" t="s">
        <v>141</v>
      </c>
      <c r="V1294" s="17">
        <v>1039</v>
      </c>
      <c r="W1294" s="17" t="s">
        <v>143</v>
      </c>
      <c r="X1294" s="18" t="s">
        <v>165</v>
      </c>
      <c r="Y1294" s="18" t="s">
        <v>144</v>
      </c>
      <c r="Z1294" s="18" t="s">
        <v>170</v>
      </c>
      <c r="AA1294" s="18" t="s">
        <v>145</v>
      </c>
    </row>
    <row r="1295" spans="1:27" ht="15" hidden="1" customHeight="1">
      <c r="A1295" s="15"/>
      <c r="B1295" s="42"/>
      <c r="C1295" s="16"/>
      <c r="F1295" s="17"/>
      <c r="L1295" s="46"/>
      <c r="M1295" s="46"/>
      <c r="N1295" s="46"/>
      <c r="O1295" s="46"/>
      <c r="P1295" s="17"/>
      <c r="Q1295" s="17"/>
      <c r="R1295" s="17"/>
      <c r="S1295" s="17"/>
      <c r="T1295" s="17"/>
      <c r="U1295" s="17"/>
      <c r="V1295" s="17"/>
      <c r="W1295" s="17"/>
    </row>
    <row r="1296" spans="1:27" ht="15" hidden="1" customHeight="1">
      <c r="A1296" s="15"/>
      <c r="B1296" s="42"/>
      <c r="C1296" s="16"/>
      <c r="F1296" s="17"/>
      <c r="L1296" s="46"/>
      <c r="M1296" s="46"/>
      <c r="N1296" s="46"/>
      <c r="O1296" s="46"/>
      <c r="P1296" s="17"/>
      <c r="Q1296" s="17"/>
      <c r="R1296" s="17"/>
      <c r="S1296" s="17"/>
      <c r="T1296" s="17"/>
      <c r="U1296" s="17"/>
      <c r="V1296" s="17"/>
      <c r="W1296" s="17"/>
    </row>
    <row r="1297" spans="1:23" ht="15" hidden="1" customHeight="1">
      <c r="A1297" s="15"/>
      <c r="B1297" s="42"/>
      <c r="C1297" s="16"/>
      <c r="F1297" s="17"/>
      <c r="L1297" s="46"/>
      <c r="M1297" s="46"/>
      <c r="N1297" s="46"/>
      <c r="O1297" s="46"/>
      <c r="P1297" s="17"/>
      <c r="Q1297" s="17"/>
      <c r="R1297" s="17"/>
      <c r="S1297" s="17"/>
      <c r="T1297" s="17"/>
      <c r="U1297" s="17"/>
      <c r="V1297" s="17"/>
      <c r="W1297" s="17"/>
    </row>
    <row r="1298" spans="1:23" ht="15" hidden="1" customHeight="1">
      <c r="A1298" s="15"/>
      <c r="B1298" s="42"/>
      <c r="C1298" s="16"/>
      <c r="F1298" s="17"/>
      <c r="L1298" s="46"/>
      <c r="M1298" s="46"/>
      <c r="N1298" s="46"/>
      <c r="O1298" s="46"/>
      <c r="P1298" s="17"/>
      <c r="Q1298" s="17"/>
      <c r="R1298" s="17"/>
      <c r="S1298" s="17"/>
      <c r="T1298" s="17"/>
      <c r="U1298" s="17"/>
      <c r="V1298" s="17"/>
      <c r="W1298" s="17"/>
    </row>
    <row r="1299" spans="1:23" ht="15" hidden="1" customHeight="1">
      <c r="A1299" s="15"/>
      <c r="B1299" s="42"/>
      <c r="C1299" s="16"/>
      <c r="F1299" s="17"/>
      <c r="L1299" s="46"/>
      <c r="M1299" s="46"/>
      <c r="N1299" s="46"/>
      <c r="O1299" s="46"/>
      <c r="P1299" s="17"/>
      <c r="Q1299" s="17"/>
      <c r="R1299" s="17"/>
      <c r="S1299" s="17"/>
      <c r="T1299" s="17"/>
      <c r="U1299" s="17"/>
      <c r="V1299" s="17"/>
      <c r="W1299" s="17"/>
    </row>
    <row r="1300" spans="1:23" ht="15" hidden="1" customHeight="1">
      <c r="A1300" s="15"/>
      <c r="B1300" s="42"/>
      <c r="C1300" s="16"/>
      <c r="F1300" s="17"/>
      <c r="L1300" s="46"/>
      <c r="M1300" s="46"/>
      <c r="N1300" s="46"/>
      <c r="O1300" s="46"/>
      <c r="P1300" s="17"/>
      <c r="Q1300" s="17"/>
      <c r="R1300" s="17"/>
      <c r="S1300" s="17"/>
      <c r="T1300" s="17"/>
      <c r="U1300" s="17"/>
      <c r="V1300" s="17"/>
      <c r="W1300" s="17"/>
    </row>
    <row r="1301" spans="1:23" ht="15" hidden="1" customHeight="1">
      <c r="A1301" s="15"/>
      <c r="B1301" s="42"/>
      <c r="C1301" s="16"/>
      <c r="F1301" s="17"/>
      <c r="L1301" s="46"/>
      <c r="M1301" s="46"/>
      <c r="N1301" s="46"/>
      <c r="O1301" s="46"/>
      <c r="P1301" s="17"/>
      <c r="Q1301" s="17"/>
      <c r="R1301" s="17"/>
      <c r="S1301" s="17"/>
      <c r="T1301" s="17"/>
      <c r="U1301" s="17"/>
      <c r="V1301" s="17"/>
      <c r="W1301" s="17"/>
    </row>
    <row r="1302" spans="1:23" ht="15" hidden="1" customHeight="1">
      <c r="A1302" s="15"/>
      <c r="B1302" s="42"/>
      <c r="C1302" s="16"/>
      <c r="F1302" s="17"/>
      <c r="L1302" s="46"/>
      <c r="M1302" s="46"/>
      <c r="N1302" s="46"/>
      <c r="O1302" s="46"/>
      <c r="P1302" s="17"/>
      <c r="Q1302" s="17"/>
      <c r="R1302" s="17"/>
      <c r="S1302" s="17"/>
      <c r="T1302" s="17"/>
      <c r="U1302" s="17"/>
      <c r="V1302" s="17"/>
      <c r="W1302" s="17"/>
    </row>
    <row r="1303" spans="1:23" ht="15" hidden="1" customHeight="1">
      <c r="A1303" s="15"/>
      <c r="B1303" s="42"/>
      <c r="C1303" s="16"/>
      <c r="F1303" s="17"/>
      <c r="L1303" s="46"/>
      <c r="M1303" s="46"/>
      <c r="N1303" s="46"/>
      <c r="O1303" s="46"/>
      <c r="P1303" s="17"/>
      <c r="Q1303" s="17"/>
      <c r="R1303" s="17"/>
      <c r="S1303" s="17"/>
      <c r="T1303" s="17"/>
      <c r="U1303" s="17"/>
      <c r="V1303" s="17"/>
      <c r="W1303" s="17"/>
    </row>
    <row r="1304" spans="1:23" ht="15" hidden="1" customHeight="1">
      <c r="A1304" s="15"/>
      <c r="B1304" s="42"/>
      <c r="C1304" s="16"/>
      <c r="F1304" s="17"/>
      <c r="L1304" s="46"/>
      <c r="M1304" s="46"/>
      <c r="N1304" s="46"/>
      <c r="O1304" s="46"/>
      <c r="P1304" s="17"/>
      <c r="Q1304" s="17"/>
      <c r="R1304" s="17"/>
      <c r="S1304" s="17"/>
      <c r="T1304" s="17"/>
      <c r="U1304" s="17"/>
      <c r="V1304" s="17"/>
      <c r="W1304" s="17"/>
    </row>
    <row r="1305" spans="1:23" ht="15" hidden="1" customHeight="1">
      <c r="A1305" s="15"/>
      <c r="B1305" s="42"/>
      <c r="C1305" s="16"/>
      <c r="F1305" s="17"/>
      <c r="L1305" s="46"/>
      <c r="M1305" s="46"/>
      <c r="N1305" s="46"/>
      <c r="O1305" s="46"/>
      <c r="P1305" s="17"/>
      <c r="Q1305" s="17"/>
      <c r="R1305" s="17"/>
      <c r="S1305" s="17"/>
      <c r="T1305" s="17"/>
      <c r="U1305" s="17"/>
      <c r="V1305" s="17"/>
      <c r="W1305" s="17"/>
    </row>
    <row r="1306" spans="1:23" ht="15" hidden="1" customHeight="1">
      <c r="A1306" s="15"/>
      <c r="B1306" s="42"/>
      <c r="C1306" s="16"/>
      <c r="F1306" s="17"/>
      <c r="L1306" s="46"/>
      <c r="M1306" s="46"/>
      <c r="N1306" s="46"/>
      <c r="O1306" s="46"/>
      <c r="P1306" s="17"/>
      <c r="Q1306" s="17"/>
      <c r="R1306" s="17"/>
      <c r="S1306" s="17"/>
      <c r="T1306" s="17"/>
      <c r="U1306" s="17"/>
      <c r="V1306" s="17"/>
      <c r="W1306" s="17"/>
    </row>
    <row r="1307" spans="1:23" ht="15" hidden="1" customHeight="1">
      <c r="A1307" s="15"/>
      <c r="B1307" s="42"/>
      <c r="C1307" s="16"/>
      <c r="F1307" s="17"/>
      <c r="L1307" s="46"/>
      <c r="M1307" s="46"/>
      <c r="N1307" s="46"/>
      <c r="O1307" s="46"/>
      <c r="P1307" s="17"/>
      <c r="Q1307" s="17"/>
      <c r="R1307" s="17"/>
      <c r="S1307" s="17"/>
      <c r="T1307" s="17"/>
      <c r="U1307" s="17"/>
      <c r="V1307" s="17"/>
      <c r="W1307" s="17"/>
    </row>
    <row r="1308" spans="1:23" ht="15" hidden="1" customHeight="1">
      <c r="A1308" s="15"/>
      <c r="B1308" s="42"/>
      <c r="C1308" s="16"/>
      <c r="F1308" s="17"/>
      <c r="L1308" s="46"/>
      <c r="M1308" s="46"/>
      <c r="N1308" s="46"/>
      <c r="O1308" s="46"/>
      <c r="P1308" s="17"/>
      <c r="Q1308" s="17"/>
      <c r="R1308" s="17"/>
      <c r="S1308" s="17"/>
      <c r="T1308" s="17"/>
      <c r="U1308" s="17"/>
      <c r="V1308" s="17"/>
      <c r="W1308" s="17"/>
    </row>
    <row r="1309" spans="1:23" ht="15" hidden="1" customHeight="1">
      <c r="A1309" s="15"/>
      <c r="B1309" s="42"/>
      <c r="C1309" s="16"/>
      <c r="F1309" s="17"/>
      <c r="L1309" s="46"/>
      <c r="M1309" s="46"/>
      <c r="N1309" s="46"/>
      <c r="O1309" s="46"/>
      <c r="P1309" s="17"/>
      <c r="Q1309" s="17"/>
      <c r="R1309" s="17"/>
      <c r="S1309" s="17"/>
      <c r="T1309" s="17"/>
      <c r="U1309" s="17"/>
      <c r="V1309" s="17"/>
      <c r="W1309" s="17"/>
    </row>
    <row r="1310" spans="1:23" ht="15" hidden="1" customHeight="1">
      <c r="A1310" s="15"/>
      <c r="B1310" s="42"/>
      <c r="C1310" s="16"/>
      <c r="F1310" s="17"/>
      <c r="L1310" s="46"/>
      <c r="M1310" s="46"/>
      <c r="N1310" s="46"/>
      <c r="O1310" s="46"/>
      <c r="P1310" s="17"/>
      <c r="Q1310" s="17"/>
      <c r="R1310" s="17"/>
      <c r="S1310" s="17"/>
      <c r="T1310" s="17"/>
      <c r="U1310" s="17"/>
      <c r="V1310" s="17"/>
      <c r="W1310" s="17"/>
    </row>
    <row r="1311" spans="1:23" ht="15" hidden="1" customHeight="1">
      <c r="A1311" s="15"/>
      <c r="B1311" s="42"/>
      <c r="C1311" s="16"/>
      <c r="F1311" s="17"/>
      <c r="L1311" s="46"/>
      <c r="M1311" s="46"/>
      <c r="N1311" s="46"/>
      <c r="O1311" s="46"/>
      <c r="P1311" s="17"/>
      <c r="Q1311" s="17"/>
      <c r="R1311" s="17"/>
      <c r="S1311" s="17"/>
      <c r="T1311" s="17"/>
      <c r="U1311" s="17"/>
      <c r="V1311" s="17"/>
      <c r="W1311" s="17"/>
    </row>
    <row r="1312" spans="1:23" ht="15" hidden="1" customHeight="1">
      <c r="A1312" s="15"/>
      <c r="B1312" s="42"/>
      <c r="C1312" s="16"/>
      <c r="F1312" s="17"/>
      <c r="L1312" s="46"/>
      <c r="M1312" s="46"/>
      <c r="N1312" s="46"/>
      <c r="O1312" s="46"/>
      <c r="P1312" s="17"/>
      <c r="Q1312" s="17"/>
      <c r="R1312" s="17"/>
      <c r="S1312" s="17"/>
      <c r="T1312" s="17"/>
      <c r="U1312" s="17"/>
      <c r="V1312" s="17"/>
      <c r="W1312" s="17"/>
    </row>
    <row r="1313" spans="1:23" ht="15" hidden="1" customHeight="1">
      <c r="A1313" s="15"/>
      <c r="B1313" s="42"/>
      <c r="C1313" s="16"/>
      <c r="F1313" s="17"/>
      <c r="L1313" s="46"/>
      <c r="M1313" s="46"/>
      <c r="N1313" s="46"/>
      <c r="O1313" s="46"/>
      <c r="P1313" s="17"/>
      <c r="Q1313" s="17"/>
      <c r="R1313" s="17"/>
      <c r="S1313" s="17"/>
      <c r="T1313" s="17"/>
      <c r="U1313" s="17"/>
      <c r="V1313" s="17"/>
      <c r="W1313" s="17"/>
    </row>
    <row r="1314" spans="1:23" ht="15" hidden="1" customHeight="1">
      <c r="A1314" s="15"/>
      <c r="B1314" s="42"/>
      <c r="C1314" s="16"/>
      <c r="F1314" s="17"/>
      <c r="L1314" s="46"/>
      <c r="M1314" s="46"/>
      <c r="N1314" s="46"/>
      <c r="O1314" s="46"/>
      <c r="P1314" s="17"/>
      <c r="Q1314" s="17"/>
      <c r="R1314" s="17"/>
      <c r="S1314" s="17"/>
      <c r="T1314" s="17"/>
      <c r="U1314" s="17"/>
      <c r="V1314" s="17"/>
      <c r="W1314" s="17"/>
    </row>
    <row r="1315" spans="1:23" ht="15" hidden="1" customHeight="1">
      <c r="A1315" s="15"/>
      <c r="B1315" s="42"/>
      <c r="C1315" s="16"/>
      <c r="F1315" s="17"/>
      <c r="L1315" s="46"/>
      <c r="M1315" s="46"/>
      <c r="N1315" s="46"/>
      <c r="O1315" s="46"/>
      <c r="P1315" s="17"/>
      <c r="Q1315" s="17"/>
      <c r="R1315" s="17"/>
      <c r="S1315" s="17"/>
      <c r="T1315" s="17"/>
      <c r="U1315" s="17"/>
      <c r="V1315" s="17"/>
      <c r="W1315" s="17"/>
    </row>
    <row r="1316" spans="1:23" ht="15" hidden="1" customHeight="1">
      <c r="A1316" s="15"/>
      <c r="B1316" s="42"/>
      <c r="C1316" s="16"/>
      <c r="F1316" s="17"/>
      <c r="L1316" s="46"/>
      <c r="M1316" s="46"/>
      <c r="N1316" s="46"/>
      <c r="O1316" s="46"/>
      <c r="P1316" s="17"/>
      <c r="Q1316" s="17"/>
      <c r="R1316" s="17"/>
      <c r="S1316" s="17"/>
      <c r="T1316" s="17"/>
      <c r="U1316" s="17"/>
      <c r="V1316" s="17"/>
      <c r="W1316" s="17"/>
    </row>
    <row r="1317" spans="1:23" ht="15" hidden="1" customHeight="1">
      <c r="A1317" s="15"/>
      <c r="B1317" s="42"/>
      <c r="C1317" s="16"/>
      <c r="F1317" s="17"/>
      <c r="L1317" s="46"/>
      <c r="M1317" s="46"/>
      <c r="N1317" s="46"/>
      <c r="O1317" s="46"/>
      <c r="P1317" s="17"/>
      <c r="Q1317" s="17"/>
      <c r="R1317" s="17"/>
      <c r="S1317" s="17"/>
      <c r="T1317" s="17"/>
      <c r="U1317" s="17"/>
      <c r="V1317" s="17"/>
      <c r="W1317" s="17"/>
    </row>
    <row r="1318" spans="1:23" ht="15" hidden="1" customHeight="1">
      <c r="A1318" s="15"/>
      <c r="B1318" s="42"/>
      <c r="C1318" s="16"/>
      <c r="F1318" s="17"/>
      <c r="L1318" s="46"/>
      <c r="M1318" s="46"/>
      <c r="N1318" s="46"/>
      <c r="O1318" s="46"/>
      <c r="P1318" s="17"/>
      <c r="Q1318" s="17"/>
      <c r="R1318" s="17"/>
      <c r="S1318" s="17"/>
      <c r="T1318" s="17"/>
      <c r="U1318" s="17"/>
      <c r="V1318" s="17"/>
      <c r="W1318" s="17"/>
    </row>
    <row r="1319" spans="1:23" ht="15" hidden="1" customHeight="1">
      <c r="A1319" s="15"/>
      <c r="B1319" s="42"/>
      <c r="C1319" s="16"/>
      <c r="F1319" s="17"/>
      <c r="L1319" s="46"/>
      <c r="M1319" s="46"/>
      <c r="N1319" s="46"/>
      <c r="O1319" s="46"/>
      <c r="P1319" s="17"/>
      <c r="Q1319" s="17"/>
      <c r="R1319" s="17"/>
      <c r="S1319" s="17"/>
      <c r="T1319" s="17"/>
      <c r="U1319" s="17"/>
      <c r="V1319" s="17"/>
      <c r="W1319" s="17"/>
    </row>
    <row r="1320" spans="1:23" ht="15" hidden="1" customHeight="1">
      <c r="A1320" s="15"/>
      <c r="B1320" s="42"/>
      <c r="C1320" s="16"/>
      <c r="F1320" s="17"/>
      <c r="L1320" s="46"/>
      <c r="M1320" s="46"/>
      <c r="N1320" s="46"/>
      <c r="O1320" s="46"/>
      <c r="P1320" s="17"/>
      <c r="Q1320" s="17"/>
      <c r="R1320" s="17"/>
      <c r="S1320" s="17"/>
      <c r="T1320" s="17"/>
      <c r="U1320" s="17"/>
      <c r="V1320" s="17"/>
      <c r="W1320" s="17"/>
    </row>
    <row r="1321" spans="1:23" ht="15" hidden="1" customHeight="1">
      <c r="A1321" s="15"/>
      <c r="B1321" s="42"/>
      <c r="C1321" s="16"/>
      <c r="F1321" s="17"/>
      <c r="L1321" s="46"/>
      <c r="M1321" s="46"/>
      <c r="N1321" s="46"/>
      <c r="O1321" s="46"/>
      <c r="P1321" s="17"/>
      <c r="Q1321" s="17"/>
      <c r="R1321" s="17"/>
      <c r="S1321" s="17"/>
      <c r="T1321" s="17"/>
      <c r="U1321" s="17"/>
      <c r="V1321" s="17"/>
      <c r="W1321" s="17"/>
    </row>
    <row r="1322" spans="1:23" ht="15" hidden="1" customHeight="1">
      <c r="A1322" s="15"/>
      <c r="B1322" s="42"/>
      <c r="C1322" s="16"/>
      <c r="F1322" s="17"/>
      <c r="L1322" s="46"/>
      <c r="M1322" s="46"/>
      <c r="N1322" s="46"/>
      <c r="O1322" s="46"/>
      <c r="P1322" s="17"/>
      <c r="Q1322" s="17"/>
      <c r="R1322" s="17"/>
      <c r="S1322" s="17"/>
      <c r="T1322" s="17"/>
      <c r="U1322" s="17"/>
      <c r="V1322" s="17"/>
      <c r="W1322" s="17"/>
    </row>
    <row r="1323" spans="1:23" ht="15" hidden="1" customHeight="1">
      <c r="A1323" s="15"/>
      <c r="B1323" s="42"/>
      <c r="C1323" s="16"/>
      <c r="F1323" s="17"/>
      <c r="L1323" s="46"/>
      <c r="M1323" s="46"/>
      <c r="N1323" s="46"/>
      <c r="O1323" s="46"/>
      <c r="P1323" s="17"/>
      <c r="Q1323" s="17"/>
      <c r="R1323" s="17"/>
      <c r="S1323" s="17"/>
      <c r="T1323" s="17"/>
      <c r="U1323" s="17"/>
      <c r="V1323" s="17"/>
      <c r="W1323" s="17"/>
    </row>
    <row r="1324" spans="1:23" ht="15" hidden="1" customHeight="1">
      <c r="A1324" s="15"/>
      <c r="B1324" s="42"/>
      <c r="C1324" s="16"/>
      <c r="F1324" s="17"/>
      <c r="L1324" s="46"/>
      <c r="M1324" s="46"/>
      <c r="N1324" s="46"/>
      <c r="O1324" s="46"/>
      <c r="P1324" s="17"/>
      <c r="Q1324" s="17"/>
      <c r="R1324" s="17"/>
      <c r="S1324" s="17"/>
      <c r="T1324" s="17"/>
      <c r="U1324" s="17"/>
      <c r="V1324" s="17"/>
      <c r="W1324" s="17"/>
    </row>
    <row r="1325" spans="1:23" ht="15" hidden="1" customHeight="1">
      <c r="A1325" s="15"/>
      <c r="B1325" s="42"/>
      <c r="C1325" s="16"/>
      <c r="F1325" s="17"/>
      <c r="L1325" s="46"/>
      <c r="M1325" s="46"/>
      <c r="N1325" s="46"/>
      <c r="O1325" s="46"/>
      <c r="P1325" s="17"/>
      <c r="Q1325" s="17"/>
      <c r="R1325" s="17"/>
      <c r="S1325" s="17"/>
      <c r="T1325" s="17"/>
      <c r="U1325" s="17"/>
      <c r="V1325" s="17"/>
      <c r="W1325" s="17"/>
    </row>
    <row r="1326" spans="1:23" ht="15" hidden="1" customHeight="1">
      <c r="A1326" s="15"/>
      <c r="B1326" s="42"/>
      <c r="C1326" s="16"/>
      <c r="F1326" s="17"/>
      <c r="L1326" s="46"/>
      <c r="M1326" s="46"/>
      <c r="N1326" s="46"/>
      <c r="O1326" s="46"/>
      <c r="P1326" s="17"/>
      <c r="Q1326" s="17"/>
      <c r="R1326" s="17"/>
      <c r="S1326" s="17"/>
      <c r="T1326" s="17"/>
      <c r="U1326" s="17"/>
      <c r="V1326" s="17"/>
      <c r="W1326" s="17"/>
    </row>
    <row r="1327" spans="1:23" ht="15" hidden="1" customHeight="1">
      <c r="A1327" s="15"/>
      <c r="B1327" s="42"/>
      <c r="C1327" s="16"/>
      <c r="F1327" s="17"/>
      <c r="L1327" s="46"/>
      <c r="M1327" s="46"/>
      <c r="N1327" s="46"/>
      <c r="O1327" s="46"/>
      <c r="P1327" s="17"/>
      <c r="Q1327" s="17"/>
      <c r="R1327" s="17"/>
      <c r="S1327" s="17"/>
      <c r="T1327" s="17"/>
      <c r="U1327" s="17"/>
      <c r="V1327" s="17"/>
      <c r="W1327" s="17"/>
    </row>
    <row r="1328" spans="1:23" ht="15" hidden="1" customHeight="1">
      <c r="A1328" s="15"/>
      <c r="B1328" s="42"/>
      <c r="C1328" s="16"/>
      <c r="F1328" s="17"/>
      <c r="L1328" s="46"/>
      <c r="M1328" s="46"/>
      <c r="N1328" s="46"/>
      <c r="O1328" s="46"/>
      <c r="P1328" s="17"/>
      <c r="Q1328" s="17"/>
      <c r="R1328" s="17"/>
      <c r="S1328" s="17"/>
      <c r="T1328" s="17"/>
      <c r="U1328" s="17"/>
      <c r="V1328" s="17"/>
      <c r="W1328" s="17"/>
    </row>
    <row r="1329" spans="1:23" ht="15" hidden="1" customHeight="1">
      <c r="A1329" s="15"/>
      <c r="B1329" s="42"/>
      <c r="C1329" s="16"/>
      <c r="F1329" s="17"/>
      <c r="L1329" s="46"/>
      <c r="M1329" s="46"/>
      <c r="N1329" s="46"/>
      <c r="O1329" s="46"/>
      <c r="P1329" s="17"/>
      <c r="Q1329" s="17"/>
      <c r="R1329" s="17"/>
      <c r="S1329" s="17"/>
      <c r="T1329" s="17"/>
      <c r="U1329" s="17"/>
      <c r="V1329" s="17"/>
      <c r="W1329" s="17"/>
    </row>
    <row r="1330" spans="1:23" ht="15" hidden="1" customHeight="1">
      <c r="A1330" s="15"/>
      <c r="B1330" s="42"/>
      <c r="C1330" s="16"/>
      <c r="F1330" s="17"/>
      <c r="L1330" s="46"/>
      <c r="M1330" s="46"/>
      <c r="N1330" s="46"/>
      <c r="O1330" s="46"/>
      <c r="P1330" s="17"/>
      <c r="Q1330" s="17"/>
      <c r="R1330" s="17"/>
      <c r="S1330" s="17"/>
      <c r="T1330" s="17"/>
      <c r="U1330" s="17"/>
      <c r="V1330" s="17"/>
      <c r="W1330" s="17"/>
    </row>
    <row r="1331" spans="1:23" ht="15" hidden="1" customHeight="1">
      <c r="A1331" s="15"/>
      <c r="B1331" s="42"/>
      <c r="C1331" s="16"/>
      <c r="F1331" s="17"/>
      <c r="L1331" s="46"/>
      <c r="M1331" s="46"/>
      <c r="N1331" s="46"/>
      <c r="O1331" s="46"/>
      <c r="P1331" s="17"/>
      <c r="Q1331" s="17"/>
      <c r="R1331" s="17"/>
      <c r="S1331" s="17"/>
      <c r="T1331" s="17"/>
      <c r="U1331" s="17"/>
      <c r="V1331" s="17"/>
      <c r="W1331" s="17"/>
    </row>
    <row r="1332" spans="1:23" ht="15" hidden="1" customHeight="1">
      <c r="A1332" s="15"/>
      <c r="B1332" s="42"/>
      <c r="C1332" s="16"/>
      <c r="F1332" s="17"/>
      <c r="L1332" s="46"/>
      <c r="M1332" s="46"/>
      <c r="N1332" s="46"/>
      <c r="O1332" s="46"/>
      <c r="P1332" s="17"/>
      <c r="Q1332" s="17"/>
      <c r="R1332" s="17"/>
      <c r="S1332" s="17"/>
      <c r="T1332" s="17"/>
      <c r="U1332" s="17"/>
      <c r="V1332" s="17"/>
      <c r="W1332" s="17"/>
    </row>
    <row r="1333" spans="1:23" ht="15" hidden="1" customHeight="1">
      <c r="A1333" s="15"/>
      <c r="B1333" s="42"/>
      <c r="C1333" s="16"/>
      <c r="F1333" s="17"/>
      <c r="L1333" s="46"/>
      <c r="M1333" s="46"/>
      <c r="N1333" s="46"/>
      <c r="O1333" s="46"/>
      <c r="P1333" s="17"/>
      <c r="Q1333" s="17"/>
      <c r="R1333" s="17"/>
      <c r="S1333" s="17"/>
      <c r="T1333" s="17"/>
      <c r="U1333" s="17"/>
      <c r="V1333" s="17"/>
      <c r="W1333" s="17"/>
    </row>
    <row r="1334" spans="1:23" ht="15" hidden="1" customHeight="1">
      <c r="A1334" s="15"/>
      <c r="B1334" s="42"/>
      <c r="C1334" s="16"/>
      <c r="F1334" s="17"/>
      <c r="L1334" s="46"/>
      <c r="M1334" s="46"/>
      <c r="N1334" s="46"/>
      <c r="O1334" s="46"/>
      <c r="P1334" s="17"/>
      <c r="Q1334" s="17"/>
      <c r="R1334" s="17"/>
      <c r="S1334" s="17"/>
      <c r="T1334" s="17"/>
      <c r="U1334" s="17"/>
      <c r="V1334" s="17"/>
      <c r="W1334" s="17"/>
    </row>
    <row r="1335" spans="1:23" ht="15" hidden="1" customHeight="1">
      <c r="A1335" s="15"/>
      <c r="B1335" s="42"/>
      <c r="C1335" s="16"/>
      <c r="F1335" s="17"/>
      <c r="L1335" s="46"/>
      <c r="M1335" s="46"/>
      <c r="N1335" s="46"/>
      <c r="O1335" s="46"/>
      <c r="P1335" s="17"/>
      <c r="Q1335" s="17"/>
      <c r="R1335" s="17"/>
      <c r="S1335" s="17"/>
      <c r="T1335" s="17"/>
      <c r="U1335" s="17"/>
      <c r="V1335" s="17"/>
      <c r="W1335" s="17"/>
    </row>
    <row r="1336" spans="1:23" ht="15" hidden="1" customHeight="1">
      <c r="A1336" s="15"/>
      <c r="B1336" s="42"/>
      <c r="C1336" s="16"/>
      <c r="F1336" s="17"/>
      <c r="L1336" s="46"/>
      <c r="M1336" s="46"/>
      <c r="N1336" s="46"/>
      <c r="O1336" s="46"/>
      <c r="P1336" s="17"/>
      <c r="Q1336" s="17"/>
      <c r="R1336" s="17"/>
      <c r="S1336" s="17"/>
      <c r="T1336" s="17"/>
      <c r="U1336" s="17"/>
      <c r="V1336" s="17"/>
      <c r="W1336" s="17"/>
    </row>
    <row r="1337" spans="1:23" ht="15" hidden="1" customHeight="1">
      <c r="A1337" s="15"/>
      <c r="B1337" s="42"/>
      <c r="C1337" s="16"/>
      <c r="F1337" s="17"/>
      <c r="L1337" s="46"/>
      <c r="M1337" s="46"/>
      <c r="N1337" s="46"/>
      <c r="O1337" s="46"/>
      <c r="P1337" s="17"/>
      <c r="Q1337" s="17"/>
      <c r="R1337" s="17"/>
      <c r="S1337" s="17"/>
      <c r="T1337" s="17"/>
      <c r="U1337" s="17"/>
      <c r="V1337" s="17"/>
      <c r="W1337" s="17"/>
    </row>
    <row r="1338" spans="1:23" ht="15" hidden="1" customHeight="1">
      <c r="A1338" s="15"/>
      <c r="B1338" s="42"/>
      <c r="C1338" s="16"/>
      <c r="F1338" s="17"/>
      <c r="L1338" s="46"/>
      <c r="M1338" s="46"/>
      <c r="N1338" s="46"/>
      <c r="O1338" s="46"/>
      <c r="P1338" s="17"/>
      <c r="Q1338" s="17"/>
      <c r="R1338" s="17"/>
      <c r="S1338" s="17"/>
      <c r="T1338" s="17"/>
      <c r="U1338" s="17"/>
      <c r="V1338" s="17"/>
      <c r="W1338" s="17"/>
    </row>
    <row r="1339" spans="1:23" ht="15" hidden="1" customHeight="1">
      <c r="A1339" s="15"/>
      <c r="B1339" s="42"/>
      <c r="C1339" s="16"/>
      <c r="F1339" s="17"/>
      <c r="L1339" s="46"/>
      <c r="M1339" s="46"/>
      <c r="N1339" s="46"/>
      <c r="O1339" s="46"/>
      <c r="P1339" s="17"/>
      <c r="Q1339" s="17"/>
      <c r="R1339" s="17"/>
      <c r="S1339" s="17"/>
      <c r="T1339" s="17"/>
      <c r="U1339" s="17"/>
      <c r="V1339" s="17"/>
      <c r="W1339" s="17"/>
    </row>
    <row r="1340" spans="1:23" ht="15" hidden="1" customHeight="1">
      <c r="A1340" s="15"/>
      <c r="B1340" s="42"/>
      <c r="C1340" s="16"/>
      <c r="F1340" s="17"/>
      <c r="L1340" s="46"/>
      <c r="M1340" s="46"/>
      <c r="N1340" s="46"/>
      <c r="O1340" s="46"/>
      <c r="P1340" s="17"/>
      <c r="Q1340" s="17"/>
      <c r="R1340" s="17"/>
      <c r="S1340" s="17"/>
      <c r="T1340" s="17"/>
      <c r="U1340" s="17"/>
      <c r="V1340" s="17"/>
      <c r="W1340" s="17"/>
    </row>
    <row r="1341" spans="1:23" ht="15" hidden="1" customHeight="1">
      <c r="A1341" s="15"/>
      <c r="B1341" s="42"/>
      <c r="C1341" s="16"/>
      <c r="F1341" s="17"/>
      <c r="L1341" s="46"/>
      <c r="M1341" s="46"/>
      <c r="N1341" s="46"/>
      <c r="O1341" s="46"/>
      <c r="P1341" s="17"/>
      <c r="Q1341" s="17"/>
      <c r="R1341" s="17"/>
      <c r="S1341" s="17"/>
      <c r="T1341" s="17"/>
      <c r="U1341" s="17"/>
      <c r="V1341" s="17"/>
      <c r="W1341" s="17"/>
    </row>
    <row r="1342" spans="1:23" ht="15" hidden="1" customHeight="1">
      <c r="A1342" s="15"/>
      <c r="B1342" s="42"/>
      <c r="C1342" s="16"/>
      <c r="F1342" s="17"/>
      <c r="L1342" s="46"/>
      <c r="M1342" s="46"/>
      <c r="N1342" s="46"/>
      <c r="O1342" s="46"/>
      <c r="P1342" s="17"/>
      <c r="Q1342" s="17"/>
      <c r="R1342" s="17"/>
      <c r="S1342" s="17"/>
      <c r="T1342" s="17"/>
      <c r="U1342" s="17"/>
      <c r="V1342" s="17"/>
      <c r="W1342" s="17"/>
    </row>
    <row r="1343" spans="1:23" ht="15" hidden="1" customHeight="1">
      <c r="A1343" s="15"/>
      <c r="B1343" s="42"/>
      <c r="C1343" s="16"/>
      <c r="F1343" s="17"/>
      <c r="L1343" s="46"/>
      <c r="M1343" s="46"/>
      <c r="N1343" s="46"/>
      <c r="O1343" s="46"/>
      <c r="P1343" s="17"/>
      <c r="Q1343" s="17"/>
      <c r="R1343" s="17"/>
      <c r="S1343" s="17"/>
      <c r="T1343" s="17"/>
      <c r="U1343" s="17"/>
      <c r="V1343" s="17"/>
      <c r="W1343" s="17"/>
    </row>
    <row r="1344" spans="1:23" ht="15" hidden="1" customHeight="1">
      <c r="A1344" s="15"/>
      <c r="B1344" s="42"/>
      <c r="C1344" s="16"/>
      <c r="F1344" s="17"/>
      <c r="L1344" s="46"/>
      <c r="M1344" s="46"/>
      <c r="N1344" s="46"/>
      <c r="O1344" s="46"/>
      <c r="P1344" s="17"/>
      <c r="Q1344" s="17"/>
      <c r="R1344" s="17"/>
      <c r="S1344" s="17"/>
      <c r="T1344" s="17"/>
      <c r="U1344" s="17"/>
      <c r="V1344" s="17"/>
      <c r="W1344" s="17"/>
    </row>
    <row r="1345" spans="1:23" ht="15" hidden="1" customHeight="1">
      <c r="A1345" s="15"/>
      <c r="B1345" s="42"/>
      <c r="C1345" s="16"/>
      <c r="F1345" s="17"/>
      <c r="L1345" s="46"/>
      <c r="M1345" s="46"/>
      <c r="N1345" s="46"/>
      <c r="O1345" s="46"/>
      <c r="P1345" s="17"/>
      <c r="Q1345" s="17"/>
      <c r="R1345" s="17"/>
      <c r="S1345" s="17"/>
      <c r="T1345" s="17"/>
      <c r="U1345" s="17"/>
      <c r="V1345" s="17"/>
      <c r="W1345" s="17"/>
    </row>
    <row r="1346" spans="1:23" ht="15" hidden="1" customHeight="1">
      <c r="A1346" s="15"/>
      <c r="B1346" s="42"/>
      <c r="C1346" s="16"/>
      <c r="F1346" s="17"/>
      <c r="L1346" s="46"/>
      <c r="M1346" s="46"/>
      <c r="N1346" s="46"/>
      <c r="O1346" s="46"/>
      <c r="P1346" s="17"/>
      <c r="Q1346" s="17"/>
      <c r="R1346" s="17"/>
      <c r="S1346" s="17"/>
      <c r="T1346" s="17"/>
      <c r="U1346" s="17"/>
      <c r="V1346" s="17"/>
      <c r="W1346" s="17"/>
    </row>
    <row r="1347" spans="1:23" ht="15" hidden="1" customHeight="1">
      <c r="A1347" s="15"/>
      <c r="B1347" s="42"/>
      <c r="C1347" s="16"/>
      <c r="F1347" s="17"/>
      <c r="L1347" s="46"/>
      <c r="M1347" s="46"/>
      <c r="N1347" s="46"/>
      <c r="O1347" s="46"/>
      <c r="P1347" s="17"/>
      <c r="Q1347" s="17"/>
      <c r="R1347" s="17"/>
      <c r="S1347" s="17"/>
      <c r="T1347" s="17"/>
      <c r="U1347" s="17"/>
      <c r="V1347" s="17"/>
      <c r="W1347" s="17"/>
    </row>
    <row r="1348" spans="1:23" ht="15" hidden="1" customHeight="1">
      <c r="A1348" s="15"/>
      <c r="B1348" s="42"/>
      <c r="C1348" s="16"/>
      <c r="F1348" s="17"/>
      <c r="L1348" s="46"/>
      <c r="M1348" s="46"/>
      <c r="N1348" s="46"/>
      <c r="O1348" s="46"/>
      <c r="P1348" s="17"/>
      <c r="Q1348" s="17"/>
      <c r="R1348" s="17"/>
      <c r="S1348" s="17"/>
      <c r="T1348" s="17"/>
      <c r="U1348" s="17"/>
      <c r="V1348" s="17"/>
      <c r="W1348" s="17"/>
    </row>
    <row r="1349" spans="1:23" ht="15" hidden="1" customHeight="1">
      <c r="A1349" s="15"/>
      <c r="B1349" s="42"/>
      <c r="C1349" s="16"/>
      <c r="F1349" s="17"/>
      <c r="L1349" s="46"/>
      <c r="M1349" s="46"/>
      <c r="N1349" s="46"/>
      <c r="O1349" s="46"/>
      <c r="P1349" s="17"/>
      <c r="Q1349" s="17"/>
      <c r="R1349" s="17"/>
      <c r="S1349" s="17"/>
      <c r="T1349" s="17"/>
      <c r="U1349" s="17"/>
      <c r="V1349" s="17"/>
      <c r="W1349" s="17"/>
    </row>
    <row r="1350" spans="1:23" ht="15" hidden="1" customHeight="1">
      <c r="A1350" s="15"/>
      <c r="B1350" s="42"/>
      <c r="C1350" s="16"/>
      <c r="F1350" s="17"/>
      <c r="L1350" s="46"/>
      <c r="M1350" s="46"/>
      <c r="N1350" s="46"/>
      <c r="O1350" s="46"/>
      <c r="P1350" s="17"/>
      <c r="Q1350" s="17"/>
      <c r="R1350" s="17"/>
      <c r="S1350" s="17"/>
      <c r="T1350" s="17"/>
      <c r="U1350" s="17"/>
      <c r="V1350" s="17"/>
      <c r="W1350" s="17"/>
    </row>
    <row r="1351" spans="1:23" ht="15" hidden="1" customHeight="1">
      <c r="A1351" s="15"/>
      <c r="B1351" s="42"/>
      <c r="C1351" s="16"/>
      <c r="F1351" s="17"/>
      <c r="L1351" s="46"/>
      <c r="M1351" s="46"/>
      <c r="N1351" s="46"/>
      <c r="O1351" s="46"/>
      <c r="P1351" s="17"/>
      <c r="Q1351" s="17"/>
      <c r="R1351" s="17"/>
      <c r="S1351" s="17"/>
      <c r="T1351" s="17"/>
      <c r="U1351" s="17"/>
      <c r="V1351" s="17"/>
      <c r="W1351" s="17"/>
    </row>
    <row r="1352" spans="1:23" ht="15" hidden="1" customHeight="1">
      <c r="A1352" s="15"/>
      <c r="B1352" s="42"/>
      <c r="C1352" s="16"/>
      <c r="F1352" s="17"/>
      <c r="L1352" s="46"/>
      <c r="M1352" s="46"/>
      <c r="N1352" s="46"/>
      <c r="O1352" s="46"/>
      <c r="P1352" s="17"/>
      <c r="Q1352" s="17"/>
      <c r="R1352" s="17"/>
      <c r="S1352" s="17"/>
      <c r="T1352" s="17"/>
      <c r="U1352" s="17"/>
      <c r="V1352" s="17"/>
      <c r="W1352" s="17"/>
    </row>
    <row r="1353" spans="1:23" ht="15" hidden="1" customHeight="1">
      <c r="A1353" s="15"/>
      <c r="B1353" s="42"/>
      <c r="C1353" s="16"/>
      <c r="F1353" s="17"/>
      <c r="L1353" s="46"/>
      <c r="M1353" s="46"/>
      <c r="N1353" s="46"/>
      <c r="O1353" s="46"/>
      <c r="P1353" s="17"/>
      <c r="Q1353" s="17"/>
      <c r="R1353" s="17"/>
      <c r="S1353" s="17"/>
      <c r="T1353" s="17"/>
      <c r="U1353" s="17"/>
      <c r="V1353" s="17"/>
      <c r="W1353" s="17"/>
    </row>
    <row r="1354" spans="1:23" ht="15" hidden="1" customHeight="1">
      <c r="A1354" s="15"/>
      <c r="B1354" s="42"/>
      <c r="C1354" s="16"/>
      <c r="F1354" s="17"/>
      <c r="L1354" s="46"/>
      <c r="M1354" s="46"/>
      <c r="N1354" s="46"/>
      <c r="O1354" s="46"/>
      <c r="P1354" s="17"/>
      <c r="Q1354" s="17"/>
      <c r="R1354" s="17"/>
      <c r="S1354" s="17"/>
      <c r="T1354" s="17"/>
      <c r="U1354" s="17"/>
      <c r="V1354" s="17"/>
      <c r="W1354" s="17"/>
    </row>
    <row r="1355" spans="1:23" ht="15" hidden="1" customHeight="1">
      <c r="A1355" s="15"/>
      <c r="B1355" s="42"/>
      <c r="C1355" s="16"/>
      <c r="F1355" s="17"/>
      <c r="L1355" s="46"/>
      <c r="M1355" s="46"/>
      <c r="N1355" s="46"/>
      <c r="O1355" s="46"/>
      <c r="P1355" s="17"/>
      <c r="Q1355" s="17"/>
      <c r="R1355" s="17"/>
      <c r="S1355" s="17"/>
      <c r="T1355" s="17"/>
      <c r="U1355" s="17"/>
      <c r="V1355" s="17"/>
      <c r="W1355" s="17"/>
    </row>
    <row r="1356" spans="1:23" ht="15" hidden="1" customHeight="1">
      <c r="A1356" s="15"/>
      <c r="B1356" s="42"/>
      <c r="C1356" s="16"/>
      <c r="F1356" s="17"/>
      <c r="L1356" s="46"/>
      <c r="M1356" s="46"/>
      <c r="N1356" s="46"/>
      <c r="O1356" s="46"/>
      <c r="P1356" s="17"/>
      <c r="Q1356" s="17"/>
      <c r="R1356" s="17"/>
      <c r="S1356" s="17"/>
      <c r="T1356" s="17"/>
      <c r="U1356" s="17"/>
      <c r="V1356" s="17"/>
      <c r="W1356" s="17"/>
    </row>
    <row r="1357" spans="1:23" ht="15" hidden="1" customHeight="1">
      <c r="A1357" s="15"/>
      <c r="B1357" s="42"/>
      <c r="C1357" s="16"/>
      <c r="F1357" s="17"/>
      <c r="L1357" s="46"/>
      <c r="M1357" s="46"/>
      <c r="N1357" s="46"/>
      <c r="O1357" s="46"/>
      <c r="P1357" s="17"/>
      <c r="Q1357" s="17"/>
      <c r="R1357" s="17"/>
      <c r="S1357" s="17"/>
      <c r="T1357" s="17"/>
      <c r="U1357" s="17"/>
      <c r="V1357" s="17"/>
      <c r="W1357" s="17"/>
    </row>
    <row r="1358" spans="1:23" ht="15" hidden="1" customHeight="1">
      <c r="A1358" s="15"/>
      <c r="B1358" s="42"/>
      <c r="C1358" s="16"/>
      <c r="F1358" s="17"/>
      <c r="L1358" s="46"/>
      <c r="M1358" s="46"/>
      <c r="N1358" s="46"/>
      <c r="O1358" s="46"/>
      <c r="P1358" s="17"/>
      <c r="Q1358" s="17"/>
      <c r="R1358" s="17"/>
      <c r="S1358" s="17"/>
      <c r="T1358" s="17"/>
      <c r="U1358" s="17"/>
      <c r="V1358" s="17"/>
      <c r="W1358" s="17"/>
    </row>
    <row r="1359" spans="1:23" ht="15" hidden="1" customHeight="1">
      <c r="A1359" s="15"/>
      <c r="B1359" s="42"/>
      <c r="C1359" s="16"/>
      <c r="F1359" s="17"/>
      <c r="L1359" s="46"/>
      <c r="M1359" s="46"/>
      <c r="N1359" s="46"/>
      <c r="O1359" s="46"/>
      <c r="P1359" s="17"/>
      <c r="Q1359" s="17"/>
      <c r="R1359" s="17"/>
      <c r="S1359" s="17"/>
      <c r="T1359" s="17"/>
      <c r="U1359" s="17"/>
      <c r="V1359" s="17"/>
      <c r="W1359" s="17"/>
    </row>
    <row r="1360" spans="1:23" ht="15" hidden="1" customHeight="1">
      <c r="A1360" s="15"/>
      <c r="B1360" s="42"/>
      <c r="C1360" s="16"/>
      <c r="F1360" s="17"/>
      <c r="L1360" s="46"/>
      <c r="M1360" s="46"/>
      <c r="N1360" s="46"/>
      <c r="O1360" s="46"/>
      <c r="P1360" s="17"/>
      <c r="Q1360" s="17"/>
      <c r="R1360" s="17"/>
      <c r="S1360" s="17"/>
      <c r="T1360" s="17"/>
      <c r="U1360" s="17"/>
      <c r="V1360" s="17"/>
      <c r="W1360" s="17"/>
    </row>
    <row r="1361" spans="1:23" ht="15" hidden="1" customHeight="1">
      <c r="A1361" s="15"/>
      <c r="B1361" s="42"/>
      <c r="C1361" s="16"/>
      <c r="F1361" s="17"/>
      <c r="L1361" s="46"/>
      <c r="M1361" s="46"/>
      <c r="N1361" s="46"/>
      <c r="O1361" s="46"/>
      <c r="P1361" s="17"/>
      <c r="Q1361" s="17"/>
      <c r="R1361" s="17"/>
      <c r="S1361" s="17"/>
      <c r="T1361" s="17"/>
      <c r="U1361" s="17"/>
      <c r="V1361" s="17"/>
      <c r="W1361" s="17"/>
    </row>
    <row r="1362" spans="1:23" ht="15" hidden="1" customHeight="1">
      <c r="A1362" s="15"/>
      <c r="B1362" s="42"/>
      <c r="C1362" s="16"/>
      <c r="F1362" s="17"/>
      <c r="L1362" s="46"/>
      <c r="M1362" s="46"/>
      <c r="N1362" s="46"/>
      <c r="O1362" s="46"/>
      <c r="P1362" s="17"/>
      <c r="Q1362" s="17"/>
      <c r="R1362" s="17"/>
      <c r="S1362" s="17"/>
      <c r="T1362" s="17"/>
      <c r="U1362" s="17"/>
      <c r="V1362" s="17"/>
      <c r="W1362" s="17"/>
    </row>
    <row r="1363" spans="1:23" ht="15" hidden="1" customHeight="1">
      <c r="A1363" s="15"/>
      <c r="B1363" s="42"/>
      <c r="C1363" s="16"/>
      <c r="F1363" s="17"/>
      <c r="L1363" s="46"/>
      <c r="M1363" s="46"/>
      <c r="N1363" s="46"/>
      <c r="O1363" s="46"/>
      <c r="P1363" s="17"/>
      <c r="Q1363" s="17"/>
      <c r="R1363" s="17"/>
      <c r="S1363" s="17"/>
      <c r="T1363" s="17"/>
      <c r="U1363" s="17"/>
      <c r="V1363" s="17"/>
      <c r="W1363" s="17"/>
    </row>
    <row r="1364" spans="1:23" ht="15" hidden="1" customHeight="1">
      <c r="A1364" s="15"/>
      <c r="B1364" s="42"/>
      <c r="C1364" s="16"/>
      <c r="F1364" s="17"/>
      <c r="L1364" s="46"/>
      <c r="M1364" s="46"/>
      <c r="N1364" s="46"/>
      <c r="O1364" s="46"/>
      <c r="P1364" s="17"/>
      <c r="Q1364" s="17"/>
      <c r="R1364" s="17"/>
      <c r="S1364" s="17"/>
      <c r="T1364" s="17"/>
      <c r="U1364" s="17"/>
      <c r="V1364" s="17"/>
      <c r="W1364" s="17"/>
    </row>
    <row r="1365" spans="1:23" ht="15" hidden="1" customHeight="1">
      <c r="A1365" s="15"/>
      <c r="B1365" s="42"/>
      <c r="C1365" s="16"/>
      <c r="F1365" s="17"/>
      <c r="L1365" s="46"/>
      <c r="M1365" s="46"/>
      <c r="N1365" s="46"/>
      <c r="O1365" s="46"/>
      <c r="P1365" s="17"/>
      <c r="Q1365" s="17"/>
      <c r="R1365" s="17"/>
      <c r="S1365" s="17"/>
      <c r="T1365" s="17"/>
      <c r="U1365" s="17"/>
      <c r="V1365" s="17"/>
      <c r="W1365" s="17"/>
    </row>
    <row r="1366" spans="1:23" ht="15" hidden="1" customHeight="1">
      <c r="A1366" s="15"/>
      <c r="B1366" s="42"/>
      <c r="C1366" s="16"/>
      <c r="F1366" s="17"/>
      <c r="L1366" s="46"/>
      <c r="M1366" s="46"/>
      <c r="N1366" s="46"/>
      <c r="O1366" s="46"/>
      <c r="P1366" s="17"/>
      <c r="Q1366" s="17"/>
      <c r="R1366" s="17"/>
      <c r="S1366" s="17"/>
      <c r="T1366" s="17"/>
      <c r="U1366" s="17"/>
      <c r="V1366" s="17"/>
      <c r="W1366" s="17"/>
    </row>
    <row r="1367" spans="1:23" ht="15" hidden="1" customHeight="1">
      <c r="A1367" s="15"/>
      <c r="B1367" s="42"/>
      <c r="C1367" s="16"/>
      <c r="F1367" s="17"/>
      <c r="L1367" s="46"/>
      <c r="M1367" s="46"/>
      <c r="N1367" s="46"/>
      <c r="O1367" s="46"/>
      <c r="P1367" s="17"/>
      <c r="Q1367" s="17"/>
      <c r="R1367" s="17"/>
      <c r="S1367" s="17"/>
      <c r="T1367" s="17"/>
      <c r="U1367" s="17"/>
      <c r="V1367" s="17"/>
      <c r="W1367" s="17"/>
    </row>
    <row r="1368" spans="1:23" ht="15" hidden="1" customHeight="1">
      <c r="A1368" s="15"/>
      <c r="B1368" s="42"/>
      <c r="C1368" s="16"/>
      <c r="F1368" s="17"/>
      <c r="L1368" s="46"/>
      <c r="M1368" s="46"/>
      <c r="N1368" s="46"/>
      <c r="O1368" s="46"/>
      <c r="P1368" s="17"/>
      <c r="Q1368" s="17"/>
      <c r="R1368" s="17"/>
      <c r="S1368" s="17"/>
      <c r="T1368" s="17"/>
      <c r="U1368" s="17"/>
      <c r="V1368" s="17"/>
      <c r="W1368" s="17"/>
    </row>
    <row r="1369" spans="1:23" ht="15" hidden="1" customHeight="1">
      <c r="A1369" s="15"/>
      <c r="B1369" s="42"/>
      <c r="C1369" s="16"/>
      <c r="F1369" s="17"/>
      <c r="L1369" s="46"/>
      <c r="M1369" s="46"/>
      <c r="N1369" s="46"/>
      <c r="O1369" s="46"/>
      <c r="P1369" s="17"/>
      <c r="Q1369" s="17"/>
      <c r="R1369" s="17"/>
      <c r="S1369" s="17"/>
      <c r="T1369" s="17"/>
      <c r="U1369" s="17"/>
      <c r="V1369" s="17"/>
      <c r="W1369" s="17"/>
    </row>
    <row r="1370" spans="1:23" ht="15" hidden="1" customHeight="1">
      <c r="A1370" s="15"/>
      <c r="B1370" s="42"/>
      <c r="C1370" s="16"/>
      <c r="F1370" s="17"/>
      <c r="L1370" s="46"/>
      <c r="M1370" s="46"/>
      <c r="N1370" s="46"/>
      <c r="O1370" s="46"/>
      <c r="P1370" s="17"/>
      <c r="Q1370" s="17"/>
      <c r="R1370" s="17"/>
      <c r="S1370" s="17"/>
      <c r="T1370" s="17"/>
      <c r="U1370" s="17"/>
      <c r="V1370" s="17"/>
      <c r="W1370" s="17"/>
    </row>
    <row r="1371" spans="1:23" ht="15" hidden="1" customHeight="1">
      <c r="A1371" s="15"/>
      <c r="B1371" s="42"/>
      <c r="C1371" s="16"/>
      <c r="F1371" s="17"/>
      <c r="L1371" s="46"/>
      <c r="M1371" s="46"/>
      <c r="N1371" s="46"/>
      <c r="O1371" s="46"/>
      <c r="P1371" s="17"/>
      <c r="Q1371" s="17"/>
      <c r="R1371" s="17"/>
      <c r="S1371" s="17"/>
      <c r="T1371" s="17"/>
      <c r="U1371" s="17"/>
      <c r="V1371" s="17"/>
      <c r="W1371" s="17"/>
    </row>
    <row r="1372" spans="1:23" ht="15" hidden="1" customHeight="1">
      <c r="A1372" s="15"/>
      <c r="B1372" s="42"/>
      <c r="C1372" s="16"/>
      <c r="F1372" s="17"/>
      <c r="L1372" s="46"/>
      <c r="M1372" s="46"/>
      <c r="N1372" s="46"/>
      <c r="O1372" s="46"/>
      <c r="P1372" s="17"/>
      <c r="Q1372" s="17"/>
      <c r="R1372" s="17"/>
      <c r="S1372" s="17"/>
      <c r="T1372" s="17"/>
      <c r="U1372" s="17"/>
      <c r="V1372" s="17"/>
      <c r="W1372" s="17"/>
    </row>
    <row r="1373" spans="1:23" ht="15" hidden="1" customHeight="1">
      <c r="A1373" s="15"/>
      <c r="B1373" s="42"/>
      <c r="C1373" s="16"/>
      <c r="F1373" s="17"/>
      <c r="L1373" s="46"/>
      <c r="M1373" s="46"/>
      <c r="N1373" s="46"/>
      <c r="O1373" s="46"/>
      <c r="P1373" s="17"/>
      <c r="Q1373" s="17"/>
      <c r="R1373" s="17"/>
      <c r="S1373" s="17"/>
      <c r="T1373" s="17"/>
      <c r="U1373" s="17"/>
      <c r="V1373" s="17"/>
      <c r="W1373" s="17"/>
    </row>
    <row r="1374" spans="1:23" ht="15" hidden="1" customHeight="1">
      <c r="A1374" s="15"/>
      <c r="B1374" s="42"/>
      <c r="C1374" s="16"/>
      <c r="F1374" s="17"/>
      <c r="L1374" s="46"/>
      <c r="M1374" s="46"/>
      <c r="N1374" s="46"/>
      <c r="O1374" s="46"/>
      <c r="P1374" s="17"/>
      <c r="Q1374" s="17"/>
      <c r="R1374" s="17"/>
      <c r="S1374" s="17"/>
      <c r="T1374" s="17"/>
      <c r="U1374" s="17"/>
      <c r="V1374" s="17"/>
      <c r="W1374" s="17"/>
    </row>
    <row r="1375" spans="1:23" ht="15" hidden="1" customHeight="1">
      <c r="A1375" s="15"/>
      <c r="B1375" s="42"/>
      <c r="C1375" s="16"/>
      <c r="F1375" s="17"/>
      <c r="L1375" s="46"/>
      <c r="M1375" s="46"/>
      <c r="N1375" s="46"/>
      <c r="O1375" s="46"/>
      <c r="P1375" s="17"/>
      <c r="Q1375" s="17"/>
      <c r="R1375" s="17"/>
      <c r="S1375" s="17"/>
      <c r="T1375" s="17"/>
      <c r="U1375" s="17"/>
      <c r="V1375" s="17"/>
      <c r="W1375" s="17"/>
    </row>
    <row r="1376" spans="1:23" ht="15" hidden="1" customHeight="1">
      <c r="A1376" s="15"/>
      <c r="B1376" s="42"/>
      <c r="C1376" s="16"/>
      <c r="F1376" s="17"/>
      <c r="L1376" s="46"/>
      <c r="M1376" s="46"/>
      <c r="N1376" s="46"/>
      <c r="O1376" s="46"/>
      <c r="P1376" s="17"/>
      <c r="Q1376" s="17"/>
      <c r="R1376" s="17"/>
      <c r="S1376" s="17"/>
      <c r="T1376" s="17"/>
      <c r="U1376" s="17"/>
      <c r="V1376" s="17"/>
      <c r="W1376" s="17"/>
    </row>
    <row r="1377" spans="1:23" ht="15" hidden="1" customHeight="1">
      <c r="A1377" s="15"/>
      <c r="B1377" s="42"/>
      <c r="C1377" s="16"/>
      <c r="F1377" s="17"/>
      <c r="L1377" s="46"/>
      <c r="M1377" s="46"/>
      <c r="N1377" s="46"/>
      <c r="O1377" s="46"/>
      <c r="P1377" s="17"/>
      <c r="Q1377" s="17"/>
      <c r="R1377" s="17"/>
      <c r="S1377" s="17"/>
      <c r="T1377" s="17"/>
      <c r="U1377" s="17"/>
      <c r="V1377" s="17"/>
      <c r="W1377" s="17"/>
    </row>
    <row r="1378" spans="1:23" ht="15" hidden="1" customHeight="1">
      <c r="A1378" s="15"/>
      <c r="B1378" s="42"/>
      <c r="C1378" s="16"/>
      <c r="F1378" s="17"/>
      <c r="L1378" s="46"/>
      <c r="M1378" s="46"/>
      <c r="N1378" s="46"/>
      <c r="O1378" s="46"/>
      <c r="P1378" s="17"/>
      <c r="Q1378" s="17"/>
      <c r="R1378" s="17"/>
      <c r="S1378" s="17"/>
      <c r="T1378" s="17"/>
      <c r="U1378" s="17"/>
      <c r="V1378" s="17"/>
      <c r="W1378" s="17"/>
    </row>
    <row r="1379" spans="1:23" ht="15" hidden="1" customHeight="1">
      <c r="A1379" s="15"/>
      <c r="B1379" s="42"/>
      <c r="C1379" s="16"/>
      <c r="F1379" s="17"/>
      <c r="L1379" s="46"/>
      <c r="M1379" s="46"/>
      <c r="N1379" s="46"/>
      <c r="O1379" s="46"/>
      <c r="P1379" s="17"/>
      <c r="Q1379" s="17"/>
      <c r="R1379" s="17"/>
      <c r="S1379" s="17"/>
      <c r="T1379" s="17"/>
      <c r="U1379" s="17"/>
      <c r="V1379" s="17"/>
      <c r="W1379" s="17"/>
    </row>
    <row r="1380" spans="1:23" ht="15" hidden="1" customHeight="1">
      <c r="A1380" s="15"/>
      <c r="B1380" s="42"/>
      <c r="C1380" s="16"/>
      <c r="F1380" s="17"/>
      <c r="L1380" s="46"/>
      <c r="M1380" s="46"/>
      <c r="N1380" s="46"/>
      <c r="O1380" s="46"/>
      <c r="P1380" s="17"/>
      <c r="Q1380" s="17"/>
      <c r="R1380" s="17"/>
      <c r="S1380" s="17"/>
      <c r="T1380" s="17"/>
      <c r="U1380" s="17"/>
      <c r="V1380" s="17"/>
      <c r="W1380" s="17"/>
    </row>
    <row r="1381" spans="1:23" ht="15" hidden="1" customHeight="1">
      <c r="A1381" s="15"/>
      <c r="B1381" s="42"/>
      <c r="C1381" s="16"/>
      <c r="F1381" s="17"/>
      <c r="L1381" s="46"/>
      <c r="M1381" s="46"/>
      <c r="N1381" s="46"/>
      <c r="O1381" s="46"/>
      <c r="P1381" s="17"/>
      <c r="Q1381" s="17"/>
      <c r="R1381" s="17"/>
      <c r="S1381" s="17"/>
      <c r="T1381" s="17"/>
      <c r="U1381" s="17"/>
      <c r="V1381" s="17"/>
      <c r="W1381" s="17"/>
    </row>
    <row r="1382" spans="1:23" ht="15" hidden="1" customHeight="1">
      <c r="A1382" s="15"/>
      <c r="B1382" s="42"/>
      <c r="C1382" s="16"/>
      <c r="F1382" s="17"/>
      <c r="L1382" s="46"/>
      <c r="M1382" s="46"/>
      <c r="N1382" s="46"/>
      <c r="O1382" s="46"/>
      <c r="P1382" s="17"/>
      <c r="Q1382" s="17"/>
      <c r="R1382" s="17"/>
      <c r="S1382" s="17"/>
      <c r="T1382" s="17"/>
      <c r="U1382" s="17"/>
      <c r="V1382" s="17"/>
      <c r="W1382" s="17"/>
    </row>
    <row r="1383" spans="1:23" ht="15" hidden="1" customHeight="1">
      <c r="A1383" s="15"/>
      <c r="B1383" s="42"/>
      <c r="C1383" s="16"/>
      <c r="F1383" s="17"/>
      <c r="L1383" s="46"/>
      <c r="M1383" s="46"/>
      <c r="N1383" s="46"/>
      <c r="O1383" s="46"/>
      <c r="P1383" s="17"/>
      <c r="Q1383" s="17"/>
      <c r="R1383" s="17"/>
      <c r="S1383" s="17"/>
      <c r="T1383" s="17"/>
      <c r="U1383" s="17"/>
      <c r="V1383" s="17"/>
      <c r="W1383" s="17"/>
    </row>
    <row r="1384" spans="1:23" ht="15" hidden="1" customHeight="1">
      <c r="A1384" s="15"/>
      <c r="B1384" s="42"/>
      <c r="C1384" s="16"/>
      <c r="F1384" s="17"/>
      <c r="L1384" s="46"/>
      <c r="M1384" s="46"/>
      <c r="N1384" s="46"/>
      <c r="O1384" s="46"/>
      <c r="P1384" s="17"/>
      <c r="Q1384" s="17"/>
      <c r="R1384" s="17"/>
      <c r="S1384" s="17"/>
      <c r="T1384" s="17"/>
      <c r="U1384" s="17"/>
      <c r="V1384" s="17"/>
      <c r="W1384" s="17"/>
    </row>
    <row r="1385" spans="1:23" ht="15" hidden="1" customHeight="1">
      <c r="A1385" s="15"/>
      <c r="B1385" s="42"/>
      <c r="C1385" s="16"/>
      <c r="F1385" s="17"/>
      <c r="L1385" s="46"/>
      <c r="M1385" s="46"/>
      <c r="N1385" s="46"/>
      <c r="O1385" s="46"/>
      <c r="P1385" s="17"/>
      <c r="Q1385" s="17"/>
      <c r="R1385" s="17"/>
      <c r="S1385" s="17"/>
      <c r="T1385" s="17"/>
      <c r="U1385" s="17"/>
      <c r="V1385" s="17"/>
      <c r="W1385" s="17"/>
    </row>
    <row r="1386" spans="1:23" ht="15" hidden="1" customHeight="1">
      <c r="A1386" s="15"/>
      <c r="B1386" s="42"/>
      <c r="C1386" s="16"/>
      <c r="F1386" s="17"/>
      <c r="L1386" s="46"/>
      <c r="M1386" s="46"/>
      <c r="N1386" s="46"/>
      <c r="O1386" s="46"/>
      <c r="P1386" s="17"/>
      <c r="Q1386" s="17"/>
      <c r="R1386" s="17"/>
      <c r="S1386" s="17"/>
      <c r="T1386" s="17"/>
      <c r="U1386" s="17"/>
      <c r="V1386" s="17"/>
      <c r="W1386" s="17"/>
    </row>
    <row r="1387" spans="1:23" ht="15" hidden="1" customHeight="1">
      <c r="A1387" s="15"/>
      <c r="B1387" s="42"/>
      <c r="C1387" s="16"/>
      <c r="F1387" s="17"/>
      <c r="L1387" s="46"/>
      <c r="M1387" s="46"/>
      <c r="N1387" s="46"/>
      <c r="O1387" s="46"/>
      <c r="P1387" s="17"/>
      <c r="Q1387" s="17"/>
      <c r="R1387" s="17"/>
      <c r="S1387" s="17"/>
      <c r="T1387" s="17"/>
      <c r="U1387" s="17"/>
      <c r="V1387" s="17"/>
      <c r="W1387" s="17"/>
    </row>
    <row r="1388" spans="1:23" ht="15" hidden="1" customHeight="1">
      <c r="A1388" s="15"/>
      <c r="B1388" s="42"/>
      <c r="C1388" s="16"/>
      <c r="F1388" s="17"/>
      <c r="L1388" s="46"/>
      <c r="M1388" s="46"/>
      <c r="N1388" s="46"/>
      <c r="O1388" s="46"/>
      <c r="P1388" s="17"/>
      <c r="Q1388" s="17"/>
      <c r="R1388" s="17"/>
      <c r="S1388" s="17"/>
      <c r="T1388" s="17"/>
      <c r="U1388" s="17"/>
      <c r="V1388" s="17"/>
      <c r="W1388" s="17"/>
    </row>
    <row r="1389" spans="1:23" ht="15" hidden="1" customHeight="1">
      <c r="A1389" s="15"/>
      <c r="B1389" s="42"/>
      <c r="C1389" s="16"/>
      <c r="F1389" s="17"/>
      <c r="L1389" s="46"/>
      <c r="M1389" s="46"/>
      <c r="N1389" s="46"/>
      <c r="O1389" s="46"/>
      <c r="P1389" s="17"/>
      <c r="Q1389" s="17"/>
      <c r="R1389" s="17"/>
      <c r="S1389" s="17"/>
      <c r="T1389" s="17"/>
      <c r="U1389" s="17"/>
      <c r="V1389" s="17"/>
      <c r="W1389" s="17"/>
    </row>
    <row r="1390" spans="1:23" ht="15" hidden="1" customHeight="1">
      <c r="A1390" s="15"/>
      <c r="B1390" s="42"/>
      <c r="C1390" s="16"/>
      <c r="F1390" s="17"/>
      <c r="L1390" s="46"/>
      <c r="M1390" s="46"/>
      <c r="N1390" s="46"/>
      <c r="O1390" s="46"/>
      <c r="P1390" s="17"/>
      <c r="Q1390" s="17"/>
      <c r="R1390" s="17"/>
      <c r="S1390" s="17"/>
      <c r="T1390" s="17"/>
      <c r="U1390" s="17"/>
      <c r="V1390" s="17"/>
      <c r="W1390" s="17"/>
    </row>
    <row r="1391" spans="1:23" ht="15" hidden="1" customHeight="1">
      <c r="A1391" s="15"/>
      <c r="B1391" s="42"/>
      <c r="C1391" s="16"/>
      <c r="F1391" s="17"/>
      <c r="L1391" s="46"/>
      <c r="M1391" s="46"/>
      <c r="N1391" s="46"/>
      <c r="O1391" s="46"/>
      <c r="P1391" s="17"/>
      <c r="Q1391" s="17"/>
      <c r="R1391" s="17"/>
      <c r="S1391" s="17"/>
      <c r="T1391" s="17"/>
      <c r="U1391" s="17"/>
      <c r="V1391" s="17"/>
      <c r="W1391" s="17"/>
    </row>
    <row r="1392" spans="1:23" ht="15" hidden="1" customHeight="1">
      <c r="A1392" s="15"/>
      <c r="B1392" s="42"/>
      <c r="C1392" s="16"/>
      <c r="F1392" s="17"/>
      <c r="L1392" s="46"/>
      <c r="M1392" s="46"/>
      <c r="N1392" s="46"/>
      <c r="O1392" s="46"/>
      <c r="P1392" s="17"/>
      <c r="Q1392" s="17"/>
      <c r="R1392" s="17"/>
      <c r="S1392" s="17"/>
      <c r="T1392" s="17"/>
      <c r="U1392" s="17"/>
      <c r="V1392" s="17"/>
      <c r="W1392" s="17"/>
    </row>
    <row r="1393" spans="1:23" ht="15" hidden="1" customHeight="1">
      <c r="A1393" s="15"/>
      <c r="B1393" s="42"/>
      <c r="C1393" s="16"/>
      <c r="F1393" s="17"/>
      <c r="L1393" s="46"/>
      <c r="M1393" s="46"/>
      <c r="N1393" s="46"/>
      <c r="O1393" s="46"/>
      <c r="P1393" s="17"/>
      <c r="Q1393" s="17"/>
      <c r="R1393" s="17"/>
      <c r="S1393" s="17"/>
      <c r="T1393" s="17"/>
      <c r="U1393" s="17"/>
      <c r="V1393" s="17"/>
      <c r="W1393" s="17"/>
    </row>
    <row r="1394" spans="1:23" ht="15" hidden="1" customHeight="1">
      <c r="A1394" s="15"/>
      <c r="B1394" s="42"/>
      <c r="C1394" s="16"/>
      <c r="F1394" s="17"/>
      <c r="L1394" s="46"/>
      <c r="M1394" s="46"/>
      <c r="N1394" s="46"/>
      <c r="O1394" s="46"/>
      <c r="P1394" s="17"/>
      <c r="Q1394" s="17"/>
      <c r="R1394" s="17"/>
      <c r="S1394" s="17"/>
      <c r="T1394" s="17"/>
      <c r="U1394" s="17"/>
      <c r="V1394" s="17"/>
      <c r="W1394" s="17"/>
    </row>
    <row r="1395" spans="1:23" ht="15" hidden="1" customHeight="1">
      <c r="A1395" s="15"/>
      <c r="B1395" s="42"/>
      <c r="C1395" s="16"/>
      <c r="F1395" s="17"/>
      <c r="L1395" s="46"/>
      <c r="M1395" s="46"/>
      <c r="N1395" s="46"/>
      <c r="O1395" s="46"/>
      <c r="P1395" s="17"/>
      <c r="Q1395" s="17"/>
      <c r="R1395" s="17"/>
      <c r="S1395" s="17"/>
      <c r="T1395" s="17"/>
      <c r="U1395" s="17"/>
      <c r="V1395" s="17"/>
      <c r="W1395" s="17"/>
    </row>
    <row r="1396" spans="1:23" ht="15" hidden="1" customHeight="1">
      <c r="A1396" s="15"/>
      <c r="B1396" s="42"/>
      <c r="C1396" s="16"/>
      <c r="F1396" s="17"/>
      <c r="L1396" s="46"/>
      <c r="M1396" s="46"/>
      <c r="N1396" s="46"/>
      <c r="O1396" s="46"/>
      <c r="P1396" s="17"/>
      <c r="Q1396" s="17"/>
      <c r="R1396" s="17"/>
      <c r="S1396" s="17"/>
      <c r="T1396" s="17"/>
      <c r="U1396" s="17"/>
      <c r="V1396" s="17"/>
      <c r="W1396" s="17"/>
    </row>
    <row r="1397" spans="1:23" ht="15" hidden="1" customHeight="1">
      <c r="A1397" s="15"/>
      <c r="B1397" s="42"/>
      <c r="C1397" s="16"/>
      <c r="F1397" s="17"/>
      <c r="L1397" s="46"/>
      <c r="M1397" s="46"/>
      <c r="N1397" s="46"/>
      <c r="O1397" s="46"/>
      <c r="P1397" s="17"/>
      <c r="Q1397" s="17"/>
      <c r="R1397" s="17"/>
      <c r="S1397" s="17"/>
      <c r="T1397" s="17"/>
      <c r="U1397" s="17"/>
      <c r="V1397" s="17"/>
      <c r="W1397" s="17"/>
    </row>
    <row r="1398" spans="1:23" ht="15" hidden="1" customHeight="1">
      <c r="A1398" s="15"/>
      <c r="B1398" s="42"/>
      <c r="C1398" s="16"/>
      <c r="F1398" s="17"/>
      <c r="L1398" s="46"/>
      <c r="M1398" s="46"/>
      <c r="N1398" s="46"/>
      <c r="O1398" s="46"/>
      <c r="P1398" s="17"/>
      <c r="Q1398" s="17"/>
      <c r="R1398" s="17"/>
      <c r="S1398" s="17"/>
      <c r="T1398" s="17"/>
      <c r="U1398" s="17"/>
      <c r="V1398" s="17"/>
      <c r="W1398" s="17"/>
    </row>
    <row r="1399" spans="1:23" ht="15" hidden="1" customHeight="1">
      <c r="A1399" s="15"/>
      <c r="B1399" s="42"/>
      <c r="C1399" s="16"/>
      <c r="F1399" s="17"/>
      <c r="L1399" s="46"/>
      <c r="M1399" s="46"/>
      <c r="N1399" s="46"/>
      <c r="O1399" s="46"/>
      <c r="P1399" s="17"/>
      <c r="Q1399" s="17"/>
      <c r="R1399" s="17"/>
      <c r="S1399" s="17"/>
      <c r="T1399" s="17"/>
      <c r="U1399" s="17"/>
      <c r="V1399" s="17"/>
      <c r="W1399" s="17"/>
    </row>
    <row r="1400" spans="1:23" ht="15" hidden="1" customHeight="1">
      <c r="A1400" s="15"/>
      <c r="B1400" s="42"/>
      <c r="C1400" s="16"/>
      <c r="F1400" s="17"/>
      <c r="L1400" s="46"/>
      <c r="M1400" s="46"/>
      <c r="N1400" s="46"/>
      <c r="O1400" s="46"/>
      <c r="P1400" s="17"/>
      <c r="Q1400" s="17"/>
      <c r="R1400" s="17"/>
      <c r="S1400" s="17"/>
      <c r="T1400" s="17"/>
      <c r="U1400" s="17"/>
      <c r="V1400" s="17"/>
      <c r="W1400" s="17"/>
    </row>
    <row r="1401" spans="1:23" ht="15" hidden="1" customHeight="1">
      <c r="A1401" s="15"/>
      <c r="B1401" s="42"/>
      <c r="C1401" s="16"/>
      <c r="F1401" s="17"/>
      <c r="L1401" s="46"/>
      <c r="M1401" s="46"/>
      <c r="N1401" s="46"/>
      <c r="O1401" s="46"/>
      <c r="P1401" s="17"/>
      <c r="Q1401" s="17"/>
      <c r="R1401" s="17"/>
      <c r="S1401" s="17"/>
      <c r="T1401" s="17"/>
      <c r="U1401" s="17"/>
      <c r="V1401" s="17"/>
      <c r="W1401" s="17"/>
    </row>
    <row r="1402" spans="1:23" ht="15" hidden="1" customHeight="1">
      <c r="A1402" s="15"/>
      <c r="B1402" s="42"/>
      <c r="C1402" s="16"/>
      <c r="F1402" s="17"/>
      <c r="L1402" s="46"/>
      <c r="M1402" s="46"/>
      <c r="N1402" s="46"/>
      <c r="O1402" s="46"/>
      <c r="P1402" s="17"/>
      <c r="Q1402" s="17"/>
      <c r="R1402" s="17"/>
      <c r="S1402" s="17"/>
      <c r="T1402" s="17"/>
      <c r="U1402" s="17"/>
      <c r="V1402" s="17"/>
      <c r="W1402" s="17"/>
    </row>
    <row r="1403" spans="1:23" ht="15" hidden="1" customHeight="1">
      <c r="A1403" s="15"/>
      <c r="B1403" s="42"/>
      <c r="C1403" s="16"/>
      <c r="F1403" s="17"/>
      <c r="L1403" s="46"/>
      <c r="M1403" s="46"/>
      <c r="N1403" s="46"/>
      <c r="O1403" s="46"/>
      <c r="P1403" s="17"/>
      <c r="Q1403" s="17"/>
      <c r="R1403" s="17"/>
      <c r="S1403" s="17"/>
      <c r="T1403" s="17"/>
      <c r="U1403" s="17"/>
      <c r="V1403" s="17"/>
      <c r="W1403" s="17"/>
    </row>
    <row r="1404" spans="1:23" ht="15" hidden="1" customHeight="1">
      <c r="A1404" s="15"/>
      <c r="B1404" s="42"/>
      <c r="C1404" s="16"/>
      <c r="F1404" s="17"/>
      <c r="L1404" s="46"/>
      <c r="M1404" s="46"/>
      <c r="N1404" s="46"/>
      <c r="O1404" s="46"/>
      <c r="P1404" s="17"/>
      <c r="Q1404" s="17"/>
      <c r="R1404" s="17"/>
      <c r="S1404" s="17"/>
      <c r="T1404" s="17"/>
      <c r="U1404" s="17"/>
      <c r="V1404" s="17"/>
      <c r="W1404" s="17"/>
    </row>
    <row r="1405" spans="1:23" ht="15" hidden="1" customHeight="1">
      <c r="A1405" s="15"/>
      <c r="B1405" s="42"/>
      <c r="C1405" s="16"/>
      <c r="F1405" s="17"/>
      <c r="L1405" s="46"/>
      <c r="M1405" s="46"/>
      <c r="N1405" s="46"/>
      <c r="O1405" s="46"/>
      <c r="P1405" s="17"/>
      <c r="Q1405" s="17"/>
      <c r="R1405" s="17"/>
      <c r="S1405" s="17"/>
      <c r="T1405" s="17"/>
      <c r="U1405" s="17"/>
      <c r="V1405" s="17"/>
      <c r="W1405" s="17"/>
    </row>
    <row r="1406" spans="1:23" ht="15" hidden="1" customHeight="1">
      <c r="A1406" s="15"/>
      <c r="B1406" s="42"/>
      <c r="C1406" s="16"/>
      <c r="F1406" s="17"/>
      <c r="L1406" s="46"/>
      <c r="M1406" s="46"/>
      <c r="N1406" s="46"/>
      <c r="O1406" s="46"/>
      <c r="P1406" s="17"/>
      <c r="Q1406" s="17"/>
      <c r="R1406" s="17"/>
      <c r="S1406" s="17"/>
      <c r="T1406" s="17"/>
      <c r="U1406" s="17"/>
      <c r="V1406" s="17"/>
      <c r="W1406" s="17"/>
    </row>
    <row r="1407" spans="1:23" ht="15" hidden="1" customHeight="1">
      <c r="A1407" s="15"/>
      <c r="B1407" s="42"/>
      <c r="C1407" s="16"/>
      <c r="F1407" s="17"/>
      <c r="L1407" s="46"/>
      <c r="M1407" s="46"/>
      <c r="N1407" s="46"/>
      <c r="O1407" s="46"/>
      <c r="P1407" s="17"/>
      <c r="Q1407" s="17"/>
      <c r="R1407" s="17"/>
      <c r="S1407" s="17"/>
      <c r="T1407" s="17"/>
      <c r="U1407" s="17"/>
      <c r="V1407" s="17"/>
      <c r="W1407" s="17"/>
    </row>
    <row r="1408" spans="1:23" ht="15" hidden="1" customHeight="1">
      <c r="A1408" s="15"/>
      <c r="B1408" s="42"/>
      <c r="C1408" s="16"/>
      <c r="F1408" s="17"/>
      <c r="L1408" s="46"/>
      <c r="M1408" s="46"/>
      <c r="N1408" s="46"/>
      <c r="O1408" s="46"/>
      <c r="P1408" s="17"/>
      <c r="Q1408" s="17"/>
      <c r="R1408" s="17"/>
      <c r="S1408" s="17"/>
      <c r="T1408" s="17"/>
      <c r="U1408" s="17"/>
      <c r="V1408" s="17"/>
      <c r="W1408" s="17"/>
    </row>
    <row r="1409" spans="1:23" ht="15" hidden="1" customHeight="1">
      <c r="A1409" s="15"/>
      <c r="B1409" s="42"/>
      <c r="C1409" s="16"/>
      <c r="F1409" s="17"/>
      <c r="L1409" s="46"/>
      <c r="M1409" s="46"/>
      <c r="N1409" s="46"/>
      <c r="O1409" s="46"/>
      <c r="P1409" s="17"/>
      <c r="Q1409" s="17"/>
      <c r="R1409" s="17"/>
      <c r="S1409" s="17"/>
      <c r="T1409" s="17"/>
      <c r="U1409" s="17"/>
      <c r="V1409" s="17"/>
      <c r="W1409" s="17"/>
    </row>
    <row r="1410" spans="1:23" ht="15" hidden="1" customHeight="1">
      <c r="A1410" s="15"/>
      <c r="B1410" s="42"/>
      <c r="C1410" s="16"/>
      <c r="F1410" s="17"/>
      <c r="L1410" s="46"/>
      <c r="M1410" s="46"/>
      <c r="N1410" s="46"/>
      <c r="O1410" s="46"/>
      <c r="P1410" s="17"/>
      <c r="Q1410" s="17"/>
      <c r="R1410" s="17"/>
      <c r="S1410" s="17"/>
      <c r="T1410" s="17"/>
      <c r="U1410" s="17"/>
      <c r="V1410" s="17"/>
      <c r="W1410" s="17"/>
    </row>
    <row r="1411" spans="1:23" ht="15" hidden="1" customHeight="1">
      <c r="A1411" s="15"/>
      <c r="B1411" s="42"/>
      <c r="C1411" s="16"/>
      <c r="F1411" s="17"/>
      <c r="L1411" s="46"/>
      <c r="M1411" s="46"/>
      <c r="N1411" s="46"/>
      <c r="O1411" s="46"/>
      <c r="P1411" s="17"/>
      <c r="Q1411" s="17"/>
      <c r="R1411" s="17"/>
      <c r="S1411" s="17"/>
      <c r="T1411" s="17"/>
      <c r="U1411" s="17"/>
      <c r="V1411" s="17"/>
      <c r="W1411" s="17"/>
    </row>
    <row r="1412" spans="1:23" ht="15" hidden="1" customHeight="1">
      <c r="A1412" s="15"/>
      <c r="B1412" s="42"/>
      <c r="C1412" s="16"/>
      <c r="F1412" s="17"/>
      <c r="L1412" s="46"/>
      <c r="M1412" s="46"/>
      <c r="N1412" s="46"/>
      <c r="O1412" s="46"/>
      <c r="P1412" s="17"/>
      <c r="Q1412" s="17"/>
      <c r="R1412" s="17"/>
      <c r="S1412" s="17"/>
      <c r="T1412" s="17"/>
      <c r="U1412" s="17"/>
      <c r="V1412" s="17"/>
      <c r="W1412" s="17"/>
    </row>
    <row r="1413" spans="1:23" ht="15" hidden="1" customHeight="1">
      <c r="A1413" s="15"/>
      <c r="B1413" s="42"/>
      <c r="C1413" s="16"/>
      <c r="F1413" s="17"/>
      <c r="L1413" s="46"/>
      <c r="M1413" s="46"/>
      <c r="N1413" s="46"/>
      <c r="O1413" s="46"/>
      <c r="P1413" s="17"/>
      <c r="Q1413" s="17"/>
      <c r="R1413" s="17"/>
      <c r="S1413" s="17"/>
      <c r="T1413" s="17"/>
      <c r="U1413" s="17"/>
      <c r="V1413" s="17"/>
      <c r="W1413" s="17"/>
    </row>
    <row r="1414" spans="1:23" ht="15" hidden="1" customHeight="1">
      <c r="A1414" s="15"/>
      <c r="B1414" s="42"/>
      <c r="C1414" s="16"/>
      <c r="F1414" s="17"/>
      <c r="L1414" s="46"/>
      <c r="M1414" s="46"/>
      <c r="N1414" s="46"/>
      <c r="O1414" s="46"/>
      <c r="P1414" s="17"/>
      <c r="Q1414" s="17"/>
      <c r="R1414" s="17"/>
      <c r="S1414" s="17"/>
      <c r="T1414" s="17"/>
      <c r="U1414" s="17"/>
      <c r="V1414" s="17"/>
      <c r="W1414" s="17"/>
    </row>
    <row r="1415" spans="1:23" ht="15" hidden="1" customHeight="1">
      <c r="A1415" s="15"/>
      <c r="B1415" s="42"/>
      <c r="C1415" s="16"/>
      <c r="F1415" s="17"/>
      <c r="L1415" s="46"/>
      <c r="M1415" s="46"/>
      <c r="N1415" s="46"/>
      <c r="O1415" s="46"/>
      <c r="P1415" s="17"/>
      <c r="Q1415" s="17"/>
      <c r="R1415" s="17"/>
      <c r="S1415" s="17"/>
      <c r="T1415" s="17"/>
      <c r="U1415" s="17"/>
      <c r="V1415" s="17"/>
      <c r="W1415" s="17"/>
    </row>
    <row r="1416" spans="1:23" ht="15" hidden="1" customHeight="1">
      <c r="A1416" s="15"/>
      <c r="B1416" s="42"/>
      <c r="C1416" s="16"/>
      <c r="F1416" s="17"/>
      <c r="L1416" s="46"/>
      <c r="M1416" s="46"/>
      <c r="N1416" s="46"/>
      <c r="O1416" s="46"/>
      <c r="P1416" s="17"/>
      <c r="Q1416" s="17"/>
      <c r="R1416" s="17"/>
      <c r="S1416" s="17"/>
      <c r="T1416" s="17"/>
      <c r="U1416" s="17"/>
      <c r="V1416" s="17"/>
      <c r="W1416" s="17"/>
    </row>
    <row r="1417" spans="1:23" ht="15" hidden="1" customHeight="1">
      <c r="A1417" s="15"/>
      <c r="B1417" s="42"/>
      <c r="C1417" s="16"/>
      <c r="F1417" s="17"/>
      <c r="L1417" s="46"/>
      <c r="M1417" s="46"/>
      <c r="N1417" s="46"/>
      <c r="O1417" s="46"/>
      <c r="P1417" s="17"/>
      <c r="Q1417" s="17"/>
      <c r="R1417" s="17"/>
      <c r="S1417" s="17"/>
      <c r="T1417" s="17"/>
      <c r="U1417" s="17"/>
      <c r="V1417" s="17"/>
      <c r="W1417" s="17"/>
    </row>
    <row r="1418" spans="1:23" ht="15" hidden="1" customHeight="1">
      <c r="A1418" s="15"/>
      <c r="B1418" s="42"/>
      <c r="C1418" s="16"/>
      <c r="F1418" s="17"/>
      <c r="L1418" s="46"/>
      <c r="M1418" s="46"/>
      <c r="N1418" s="46"/>
      <c r="O1418" s="46"/>
      <c r="P1418" s="17"/>
      <c r="Q1418" s="17"/>
      <c r="R1418" s="17"/>
      <c r="S1418" s="17"/>
      <c r="T1418" s="17"/>
      <c r="U1418" s="17"/>
      <c r="V1418" s="17"/>
      <c r="W1418" s="17"/>
    </row>
    <row r="1419" spans="1:23" ht="15" hidden="1" customHeight="1">
      <c r="A1419" s="15"/>
      <c r="B1419" s="42"/>
      <c r="C1419" s="16"/>
      <c r="F1419" s="17"/>
      <c r="L1419" s="46"/>
      <c r="M1419" s="46"/>
      <c r="N1419" s="46"/>
      <c r="O1419" s="46"/>
      <c r="P1419" s="17"/>
      <c r="Q1419" s="17"/>
      <c r="R1419" s="17"/>
      <c r="S1419" s="17"/>
      <c r="T1419" s="17"/>
      <c r="U1419" s="17"/>
      <c r="V1419" s="17"/>
      <c r="W1419" s="17"/>
    </row>
    <row r="1420" spans="1:23" ht="15" hidden="1" customHeight="1">
      <c r="A1420" s="15"/>
      <c r="B1420" s="42"/>
      <c r="C1420" s="16"/>
      <c r="F1420" s="17"/>
      <c r="L1420" s="46"/>
      <c r="M1420" s="46"/>
      <c r="N1420" s="46"/>
      <c r="O1420" s="46"/>
      <c r="P1420" s="17"/>
      <c r="Q1420" s="17"/>
      <c r="R1420" s="17"/>
      <c r="S1420" s="17"/>
      <c r="T1420" s="17"/>
      <c r="U1420" s="17"/>
      <c r="V1420" s="17"/>
      <c r="W1420" s="17"/>
    </row>
    <row r="1421" spans="1:23" ht="15" hidden="1" customHeight="1">
      <c r="A1421" s="15"/>
      <c r="B1421" s="42"/>
      <c r="C1421" s="16"/>
      <c r="F1421" s="17"/>
      <c r="L1421" s="46"/>
      <c r="M1421" s="46"/>
      <c r="N1421" s="46"/>
      <c r="O1421" s="46"/>
      <c r="P1421" s="17"/>
      <c r="Q1421" s="17"/>
      <c r="R1421" s="17"/>
      <c r="S1421" s="17"/>
      <c r="T1421" s="17"/>
      <c r="U1421" s="17"/>
      <c r="V1421" s="17"/>
      <c r="W1421" s="17"/>
    </row>
    <row r="1422" spans="1:23" ht="15" hidden="1" customHeight="1">
      <c r="A1422" s="15"/>
      <c r="B1422" s="42"/>
      <c r="C1422" s="16"/>
      <c r="F1422" s="17"/>
      <c r="L1422" s="46"/>
      <c r="M1422" s="46"/>
      <c r="N1422" s="46"/>
      <c r="O1422" s="46"/>
      <c r="P1422" s="17"/>
      <c r="Q1422" s="17"/>
      <c r="R1422" s="17"/>
      <c r="S1422" s="17"/>
      <c r="T1422" s="17"/>
      <c r="U1422" s="17"/>
      <c r="V1422" s="17"/>
      <c r="W1422" s="17"/>
    </row>
    <row r="1423" spans="1:23" ht="15" hidden="1" customHeight="1">
      <c r="A1423" s="15"/>
      <c r="B1423" s="42"/>
      <c r="C1423" s="16"/>
      <c r="F1423" s="17"/>
      <c r="L1423" s="46"/>
      <c r="M1423" s="46"/>
      <c r="N1423" s="46"/>
      <c r="O1423" s="46"/>
      <c r="P1423" s="17"/>
      <c r="Q1423" s="17"/>
      <c r="R1423" s="17"/>
      <c r="S1423" s="17"/>
      <c r="T1423" s="17"/>
      <c r="U1423" s="17"/>
      <c r="V1423" s="17"/>
      <c r="W1423" s="17"/>
    </row>
    <row r="1424" spans="1:23" ht="15" hidden="1" customHeight="1">
      <c r="A1424" s="15"/>
      <c r="B1424" s="42"/>
      <c r="C1424" s="16"/>
      <c r="F1424" s="17"/>
      <c r="L1424" s="46"/>
      <c r="M1424" s="46"/>
      <c r="N1424" s="46"/>
      <c r="O1424" s="46"/>
      <c r="P1424" s="17"/>
      <c r="Q1424" s="17"/>
      <c r="R1424" s="17"/>
      <c r="S1424" s="17"/>
      <c r="T1424" s="17"/>
      <c r="U1424" s="17"/>
      <c r="V1424" s="17"/>
      <c r="W1424" s="17"/>
    </row>
    <row r="1425" spans="1:23" ht="15" hidden="1" customHeight="1">
      <c r="A1425" s="15"/>
      <c r="B1425" s="42"/>
      <c r="C1425" s="16"/>
      <c r="F1425" s="17"/>
      <c r="L1425" s="46"/>
      <c r="M1425" s="46"/>
      <c r="N1425" s="46"/>
      <c r="O1425" s="46"/>
      <c r="P1425" s="17"/>
      <c r="Q1425" s="17"/>
      <c r="R1425" s="17"/>
      <c r="S1425" s="17"/>
      <c r="T1425" s="17"/>
      <c r="U1425" s="17"/>
      <c r="V1425" s="17"/>
      <c r="W1425" s="17"/>
    </row>
    <row r="1426" spans="1:23" ht="15" hidden="1" customHeight="1">
      <c r="A1426" s="15"/>
      <c r="B1426" s="42"/>
      <c r="C1426" s="16"/>
      <c r="F1426" s="17"/>
      <c r="L1426" s="46"/>
      <c r="M1426" s="46"/>
      <c r="N1426" s="46"/>
      <c r="O1426" s="46"/>
      <c r="P1426" s="17"/>
      <c r="Q1426" s="17"/>
      <c r="R1426" s="17"/>
      <c r="S1426" s="17"/>
      <c r="T1426" s="17"/>
      <c r="U1426" s="17"/>
      <c r="V1426" s="17"/>
      <c r="W1426" s="17"/>
    </row>
    <row r="1427" spans="1:23" ht="15" hidden="1" customHeight="1">
      <c r="A1427" s="15"/>
      <c r="B1427" s="42"/>
      <c r="C1427" s="16"/>
      <c r="F1427" s="17"/>
      <c r="L1427" s="46"/>
      <c r="M1427" s="46"/>
      <c r="N1427" s="46"/>
      <c r="O1427" s="46"/>
      <c r="P1427" s="17"/>
      <c r="Q1427" s="17"/>
      <c r="R1427" s="17"/>
      <c r="S1427" s="17"/>
      <c r="T1427" s="17"/>
      <c r="U1427" s="17"/>
      <c r="V1427" s="17"/>
      <c r="W1427" s="17"/>
    </row>
    <row r="1428" spans="1:23" ht="15" hidden="1" customHeight="1">
      <c r="A1428" s="15"/>
      <c r="B1428" s="42"/>
      <c r="C1428" s="16"/>
      <c r="F1428" s="17"/>
      <c r="L1428" s="46"/>
      <c r="M1428" s="46"/>
      <c r="N1428" s="46"/>
      <c r="O1428" s="46"/>
      <c r="P1428" s="17"/>
      <c r="Q1428" s="17"/>
      <c r="R1428" s="17"/>
      <c r="S1428" s="17"/>
      <c r="T1428" s="17"/>
      <c r="U1428" s="17"/>
      <c r="V1428" s="17"/>
      <c r="W1428" s="17"/>
    </row>
    <row r="1429" spans="1:23" ht="15" hidden="1" customHeight="1">
      <c r="A1429" s="15"/>
      <c r="B1429" s="42"/>
      <c r="C1429" s="16"/>
      <c r="F1429" s="17"/>
      <c r="L1429" s="46"/>
      <c r="M1429" s="46"/>
      <c r="N1429" s="46"/>
      <c r="O1429" s="46"/>
      <c r="P1429" s="17"/>
      <c r="Q1429" s="17"/>
      <c r="R1429" s="17"/>
      <c r="S1429" s="17"/>
      <c r="T1429" s="17"/>
      <c r="U1429" s="17"/>
      <c r="V1429" s="17"/>
      <c r="W1429" s="17"/>
    </row>
    <row r="1430" spans="1:23" ht="15" hidden="1" customHeight="1">
      <c r="A1430" s="15"/>
      <c r="B1430" s="42"/>
      <c r="C1430" s="16"/>
      <c r="F1430" s="17"/>
      <c r="L1430" s="46"/>
      <c r="M1430" s="46"/>
      <c r="N1430" s="46"/>
      <c r="O1430" s="46"/>
      <c r="P1430" s="17"/>
      <c r="Q1430" s="17"/>
      <c r="R1430" s="17"/>
      <c r="S1430" s="17"/>
      <c r="T1430" s="17"/>
      <c r="U1430" s="17"/>
      <c r="V1430" s="17"/>
      <c r="W1430" s="17"/>
    </row>
    <row r="1431" spans="1:23" ht="15" hidden="1" customHeight="1">
      <c r="A1431" s="15"/>
      <c r="B1431" s="42"/>
      <c r="C1431" s="16"/>
      <c r="F1431" s="17"/>
      <c r="L1431" s="46"/>
      <c r="M1431" s="46"/>
      <c r="N1431" s="46"/>
      <c r="O1431" s="46"/>
      <c r="P1431" s="17"/>
      <c r="Q1431" s="17"/>
      <c r="R1431" s="17"/>
      <c r="S1431" s="17"/>
      <c r="T1431" s="17"/>
      <c r="U1431" s="17"/>
      <c r="V1431" s="17"/>
      <c r="W1431" s="17"/>
    </row>
    <row r="1432" spans="1:23" ht="15" hidden="1" customHeight="1">
      <c r="A1432" s="15"/>
      <c r="B1432" s="42"/>
      <c r="C1432" s="16"/>
      <c r="F1432" s="17"/>
      <c r="L1432" s="46"/>
      <c r="M1432" s="46"/>
      <c r="N1432" s="46"/>
      <c r="O1432" s="46"/>
      <c r="P1432" s="17"/>
      <c r="Q1432" s="17"/>
      <c r="R1432" s="17"/>
      <c r="S1432" s="17"/>
      <c r="T1432" s="17"/>
      <c r="U1432" s="17"/>
      <c r="V1432" s="17"/>
      <c r="W1432" s="17"/>
    </row>
    <row r="1433" spans="1:23" ht="15" hidden="1" customHeight="1">
      <c r="A1433" s="15"/>
      <c r="B1433" s="42"/>
      <c r="C1433" s="16"/>
      <c r="F1433" s="17"/>
      <c r="L1433" s="46"/>
      <c r="M1433" s="46"/>
      <c r="N1433" s="46"/>
      <c r="O1433" s="46"/>
      <c r="P1433" s="17"/>
      <c r="Q1433" s="17"/>
      <c r="R1433" s="17"/>
      <c r="S1433" s="17"/>
      <c r="T1433" s="17"/>
      <c r="U1433" s="17"/>
      <c r="V1433" s="17"/>
      <c r="W1433" s="17"/>
    </row>
    <row r="1434" spans="1:23" ht="15" hidden="1" customHeight="1">
      <c r="A1434" s="15"/>
      <c r="B1434" s="42"/>
      <c r="C1434" s="16"/>
      <c r="F1434" s="17"/>
      <c r="L1434" s="46"/>
      <c r="M1434" s="46"/>
      <c r="N1434" s="46"/>
      <c r="O1434" s="46"/>
      <c r="P1434" s="17"/>
      <c r="Q1434" s="17"/>
      <c r="R1434" s="17"/>
      <c r="S1434" s="17"/>
      <c r="T1434" s="17"/>
      <c r="U1434" s="17"/>
      <c r="V1434" s="17"/>
      <c r="W1434" s="17"/>
    </row>
    <row r="1435" spans="1:23" ht="15" hidden="1" customHeight="1">
      <c r="A1435" s="15"/>
      <c r="B1435" s="42"/>
      <c r="C1435" s="16"/>
      <c r="F1435" s="17"/>
      <c r="L1435" s="46"/>
      <c r="M1435" s="46"/>
      <c r="N1435" s="46"/>
      <c r="O1435" s="46"/>
      <c r="P1435" s="17"/>
      <c r="Q1435" s="17"/>
      <c r="R1435" s="17"/>
      <c r="S1435" s="17"/>
      <c r="T1435" s="17"/>
      <c r="U1435" s="17"/>
      <c r="V1435" s="17"/>
      <c r="W1435" s="17"/>
    </row>
    <row r="1436" spans="1:23" ht="15" hidden="1" customHeight="1">
      <c r="A1436" s="15"/>
      <c r="B1436" s="42"/>
      <c r="C1436" s="16"/>
      <c r="F1436" s="17"/>
      <c r="L1436" s="46"/>
      <c r="M1436" s="46"/>
      <c r="N1436" s="46"/>
      <c r="O1436" s="46"/>
      <c r="P1436" s="17"/>
      <c r="Q1436" s="17"/>
      <c r="R1436" s="17"/>
      <c r="S1436" s="17"/>
      <c r="T1436" s="17"/>
      <c r="U1436" s="17"/>
      <c r="V1436" s="17"/>
      <c r="W1436" s="17"/>
    </row>
    <row r="1437" spans="1:23" ht="15" hidden="1" customHeight="1">
      <c r="A1437" s="15"/>
      <c r="B1437" s="42"/>
      <c r="C1437" s="16"/>
      <c r="F1437" s="17"/>
      <c r="L1437" s="46"/>
      <c r="M1437" s="46"/>
      <c r="N1437" s="46"/>
      <c r="O1437" s="46"/>
      <c r="P1437" s="17"/>
      <c r="Q1437" s="17"/>
      <c r="R1437" s="17"/>
      <c r="S1437" s="17"/>
      <c r="T1437" s="17"/>
      <c r="U1437" s="17"/>
      <c r="V1437" s="17"/>
      <c r="W1437" s="17"/>
    </row>
    <row r="1438" spans="1:23" ht="15" hidden="1" customHeight="1">
      <c r="A1438" s="15"/>
      <c r="B1438" s="42"/>
      <c r="C1438" s="16"/>
      <c r="F1438" s="17"/>
      <c r="L1438" s="46"/>
      <c r="M1438" s="46"/>
      <c r="N1438" s="46"/>
      <c r="O1438" s="46"/>
      <c r="P1438" s="17"/>
      <c r="Q1438" s="17"/>
      <c r="R1438" s="17"/>
      <c r="S1438" s="17"/>
      <c r="T1438" s="17"/>
      <c r="U1438" s="17"/>
      <c r="V1438" s="17"/>
      <c r="W1438" s="17"/>
    </row>
    <row r="1439" spans="1:23" ht="15" hidden="1" customHeight="1">
      <c r="A1439" s="15"/>
      <c r="B1439" s="42"/>
      <c r="C1439" s="16"/>
      <c r="F1439" s="17"/>
      <c r="L1439" s="46"/>
      <c r="M1439" s="46"/>
      <c r="N1439" s="46"/>
      <c r="O1439" s="46"/>
      <c r="P1439" s="17"/>
      <c r="Q1439" s="17"/>
      <c r="R1439" s="17"/>
      <c r="S1439" s="17"/>
      <c r="T1439" s="17"/>
      <c r="U1439" s="17"/>
      <c r="V1439" s="17"/>
      <c r="W1439" s="17"/>
    </row>
    <row r="1440" spans="1:23" ht="15" hidden="1" customHeight="1">
      <c r="A1440" s="15"/>
      <c r="B1440" s="42"/>
      <c r="C1440" s="16"/>
      <c r="F1440" s="17"/>
      <c r="L1440" s="46"/>
      <c r="M1440" s="46"/>
      <c r="N1440" s="46"/>
      <c r="O1440" s="46"/>
      <c r="P1440" s="17"/>
      <c r="Q1440" s="17"/>
      <c r="R1440" s="17"/>
      <c r="S1440" s="17"/>
      <c r="T1440" s="17"/>
      <c r="U1440" s="17"/>
      <c r="V1440" s="17"/>
      <c r="W1440" s="17"/>
    </row>
    <row r="1441" spans="1:23" ht="15" hidden="1" customHeight="1">
      <c r="A1441" s="15"/>
      <c r="B1441" s="42"/>
      <c r="C1441" s="16"/>
      <c r="F1441" s="17"/>
      <c r="L1441" s="46"/>
      <c r="M1441" s="46"/>
      <c r="N1441" s="46"/>
      <c r="O1441" s="46"/>
      <c r="P1441" s="17"/>
      <c r="Q1441" s="17"/>
      <c r="R1441" s="17"/>
      <c r="S1441" s="17"/>
      <c r="T1441" s="17"/>
      <c r="U1441" s="17"/>
      <c r="V1441" s="17"/>
      <c r="W1441" s="17"/>
    </row>
    <row r="1442" spans="1:23" ht="15" hidden="1" customHeight="1">
      <c r="A1442" s="15"/>
      <c r="B1442" s="42"/>
      <c r="C1442" s="16"/>
      <c r="F1442" s="17"/>
      <c r="L1442" s="46"/>
      <c r="M1442" s="46"/>
      <c r="N1442" s="46"/>
      <c r="O1442" s="46"/>
      <c r="P1442" s="17"/>
      <c r="Q1442" s="17"/>
      <c r="R1442" s="17"/>
      <c r="S1442" s="17"/>
      <c r="T1442" s="17"/>
      <c r="U1442" s="17"/>
      <c r="V1442" s="17"/>
      <c r="W1442" s="17"/>
    </row>
    <row r="1443" spans="1:23" ht="15" hidden="1" customHeight="1">
      <c r="A1443" s="15"/>
      <c r="B1443" s="42"/>
      <c r="C1443" s="16"/>
      <c r="F1443" s="17"/>
      <c r="L1443" s="46"/>
      <c r="M1443" s="46"/>
      <c r="N1443" s="46"/>
      <c r="O1443" s="46"/>
      <c r="P1443" s="17"/>
      <c r="Q1443" s="17"/>
      <c r="R1443" s="17"/>
      <c r="S1443" s="17"/>
      <c r="T1443" s="17"/>
      <c r="U1443" s="17"/>
      <c r="V1443" s="17"/>
      <c r="W1443" s="17"/>
    </row>
    <row r="1444" spans="1:23" ht="15" hidden="1" customHeight="1">
      <c r="A1444" s="15"/>
      <c r="B1444" s="42"/>
      <c r="C1444" s="16"/>
      <c r="F1444" s="17"/>
      <c r="L1444" s="46"/>
      <c r="M1444" s="46"/>
      <c r="N1444" s="46"/>
      <c r="O1444" s="46"/>
      <c r="P1444" s="17"/>
      <c r="Q1444" s="17"/>
      <c r="R1444" s="17"/>
      <c r="S1444" s="17"/>
      <c r="T1444" s="17"/>
      <c r="U1444" s="17"/>
      <c r="V1444" s="17"/>
      <c r="W1444" s="17"/>
    </row>
    <row r="1445" spans="1:23" ht="15" hidden="1" customHeight="1">
      <c r="A1445" s="15"/>
      <c r="B1445" s="42"/>
      <c r="C1445" s="16"/>
      <c r="F1445" s="17"/>
      <c r="L1445" s="46"/>
      <c r="M1445" s="46"/>
      <c r="N1445" s="46"/>
      <c r="O1445" s="46"/>
      <c r="P1445" s="17"/>
      <c r="Q1445" s="17"/>
      <c r="R1445" s="17"/>
      <c r="S1445" s="17"/>
      <c r="T1445" s="17"/>
      <c r="U1445" s="17"/>
      <c r="V1445" s="17"/>
      <c r="W1445" s="17"/>
    </row>
    <row r="1446" spans="1:23" ht="15" hidden="1" customHeight="1">
      <c r="A1446" s="15"/>
      <c r="B1446" s="42"/>
      <c r="C1446" s="16"/>
      <c r="F1446" s="17"/>
      <c r="L1446" s="46"/>
      <c r="M1446" s="46"/>
      <c r="N1446" s="46"/>
      <c r="O1446" s="46"/>
      <c r="P1446" s="17"/>
      <c r="Q1446" s="17"/>
      <c r="R1446" s="17"/>
      <c r="S1446" s="17"/>
      <c r="T1446" s="17"/>
      <c r="U1446" s="17"/>
      <c r="V1446" s="17"/>
      <c r="W1446" s="17"/>
    </row>
    <row r="1447" spans="1:23" ht="15" hidden="1" customHeight="1">
      <c r="A1447" s="15"/>
      <c r="B1447" s="42"/>
      <c r="C1447" s="16"/>
      <c r="F1447" s="17"/>
      <c r="L1447" s="46"/>
      <c r="M1447" s="46"/>
      <c r="N1447" s="46"/>
      <c r="O1447" s="46"/>
      <c r="P1447" s="17"/>
      <c r="Q1447" s="17"/>
      <c r="R1447" s="17"/>
      <c r="S1447" s="17"/>
      <c r="T1447" s="17"/>
      <c r="U1447" s="17"/>
      <c r="V1447" s="17"/>
      <c r="W1447" s="17"/>
    </row>
    <row r="1448" spans="1:23" ht="15" hidden="1" customHeight="1">
      <c r="A1448" s="15"/>
      <c r="B1448" s="42"/>
      <c r="C1448" s="16"/>
      <c r="F1448" s="17"/>
      <c r="L1448" s="46"/>
      <c r="M1448" s="46"/>
      <c r="N1448" s="46"/>
      <c r="O1448" s="46"/>
      <c r="P1448" s="17"/>
      <c r="Q1448" s="17"/>
      <c r="R1448" s="17"/>
      <c r="S1448" s="17"/>
      <c r="T1448" s="17"/>
      <c r="U1448" s="17"/>
      <c r="V1448" s="17"/>
      <c r="W1448" s="17"/>
    </row>
    <row r="1449" spans="1:23" ht="15" hidden="1" customHeight="1">
      <c r="A1449" s="15"/>
      <c r="B1449" s="42"/>
      <c r="C1449" s="16"/>
      <c r="F1449" s="17"/>
      <c r="L1449" s="46"/>
      <c r="M1449" s="46"/>
      <c r="N1449" s="46"/>
      <c r="O1449" s="46"/>
      <c r="P1449" s="17"/>
      <c r="Q1449" s="17"/>
      <c r="R1449" s="17"/>
      <c r="S1449" s="17"/>
      <c r="T1449" s="17"/>
      <c r="U1449" s="17"/>
      <c r="V1449" s="17"/>
      <c r="W1449" s="17"/>
    </row>
    <row r="1450" spans="1:23" ht="15" hidden="1" customHeight="1">
      <c r="A1450" s="15"/>
      <c r="B1450" s="42"/>
      <c r="C1450" s="16"/>
      <c r="F1450" s="17"/>
      <c r="L1450" s="46"/>
      <c r="M1450" s="46"/>
      <c r="N1450" s="46"/>
      <c r="O1450" s="46"/>
      <c r="P1450" s="17"/>
      <c r="Q1450" s="17"/>
      <c r="R1450" s="17"/>
      <c r="S1450" s="17"/>
      <c r="T1450" s="17"/>
      <c r="U1450" s="17"/>
      <c r="V1450" s="17"/>
      <c r="W1450" s="17"/>
    </row>
    <row r="1451" spans="1:23" ht="15" hidden="1" customHeight="1">
      <c r="A1451" s="15"/>
      <c r="B1451" s="42"/>
      <c r="C1451" s="16"/>
      <c r="F1451" s="17"/>
      <c r="L1451" s="46"/>
      <c r="M1451" s="46"/>
      <c r="N1451" s="46"/>
      <c r="O1451" s="46"/>
      <c r="P1451" s="17"/>
      <c r="Q1451" s="17"/>
      <c r="R1451" s="17"/>
      <c r="S1451" s="17"/>
      <c r="T1451" s="17"/>
      <c r="U1451" s="17"/>
      <c r="V1451" s="17"/>
      <c r="W1451" s="17"/>
    </row>
    <row r="1452" spans="1:23" ht="15" hidden="1" customHeight="1">
      <c r="A1452" s="15"/>
      <c r="B1452" s="42"/>
      <c r="C1452" s="16"/>
      <c r="F1452" s="17"/>
      <c r="L1452" s="46"/>
      <c r="M1452" s="46"/>
      <c r="N1452" s="46"/>
      <c r="O1452" s="46"/>
      <c r="P1452" s="17"/>
      <c r="Q1452" s="17"/>
      <c r="R1452" s="17"/>
      <c r="S1452" s="17"/>
      <c r="T1452" s="17"/>
      <c r="U1452" s="17"/>
      <c r="V1452" s="17"/>
      <c r="W1452" s="17"/>
    </row>
    <row r="1453" spans="1:23" ht="15" hidden="1" customHeight="1">
      <c r="A1453" s="15"/>
      <c r="B1453" s="42"/>
      <c r="C1453" s="16"/>
      <c r="F1453" s="17"/>
      <c r="L1453" s="46"/>
      <c r="M1453" s="46"/>
      <c r="N1453" s="46"/>
      <c r="O1453" s="46"/>
      <c r="P1453" s="17"/>
      <c r="Q1453" s="17"/>
      <c r="R1453" s="17"/>
      <c r="S1453" s="17"/>
      <c r="T1453" s="17"/>
      <c r="U1453" s="17"/>
      <c r="V1453" s="17"/>
      <c r="W1453" s="17"/>
    </row>
    <row r="1454" spans="1:23" ht="15" hidden="1" customHeight="1">
      <c r="A1454" s="15"/>
      <c r="B1454" s="42"/>
      <c r="C1454" s="16"/>
      <c r="F1454" s="17"/>
      <c r="L1454" s="46"/>
      <c r="M1454" s="46"/>
      <c r="N1454" s="46"/>
      <c r="O1454" s="46"/>
      <c r="P1454" s="17"/>
      <c r="Q1454" s="17"/>
      <c r="R1454" s="17"/>
      <c r="S1454" s="17"/>
      <c r="T1454" s="17"/>
      <c r="U1454" s="17"/>
      <c r="V1454" s="17"/>
      <c r="W1454" s="17"/>
    </row>
    <row r="1455" spans="1:23" ht="15" hidden="1" customHeight="1">
      <c r="A1455" s="15"/>
      <c r="B1455" s="42"/>
      <c r="C1455" s="16"/>
      <c r="F1455" s="17"/>
      <c r="L1455" s="46"/>
      <c r="M1455" s="46"/>
      <c r="N1455" s="46"/>
      <c r="O1455" s="46"/>
      <c r="P1455" s="17"/>
      <c r="Q1455" s="17"/>
      <c r="R1455" s="17"/>
      <c r="S1455" s="17"/>
      <c r="T1455" s="17"/>
      <c r="U1455" s="17"/>
      <c r="V1455" s="17"/>
      <c r="W1455" s="17"/>
    </row>
    <row r="1456" spans="1:23" ht="15" hidden="1" customHeight="1">
      <c r="A1456" s="15"/>
      <c r="B1456" s="42"/>
      <c r="C1456" s="16"/>
      <c r="F1456" s="17"/>
      <c r="L1456" s="46"/>
      <c r="M1456" s="46"/>
      <c r="N1456" s="46"/>
      <c r="O1456" s="46"/>
      <c r="P1456" s="17"/>
      <c r="Q1456" s="17"/>
      <c r="R1456" s="17"/>
      <c r="S1456" s="17"/>
      <c r="T1456" s="17"/>
      <c r="U1456" s="17"/>
      <c r="V1456" s="17"/>
      <c r="W1456" s="17"/>
    </row>
    <row r="1457" spans="1:23" ht="15" hidden="1" customHeight="1">
      <c r="A1457" s="15"/>
      <c r="B1457" s="42"/>
      <c r="C1457" s="16"/>
      <c r="F1457" s="17"/>
      <c r="L1457" s="46"/>
      <c r="M1457" s="46"/>
      <c r="N1457" s="46"/>
      <c r="O1457" s="46"/>
      <c r="P1457" s="17"/>
      <c r="Q1457" s="17"/>
      <c r="R1457" s="17"/>
      <c r="S1457" s="17"/>
      <c r="T1457" s="17"/>
      <c r="U1457" s="17"/>
      <c r="V1457" s="17"/>
      <c r="W1457" s="17"/>
    </row>
    <row r="1458" spans="1:23" ht="15" hidden="1" customHeight="1">
      <c r="A1458" s="15"/>
      <c r="B1458" s="42"/>
      <c r="C1458" s="16"/>
      <c r="F1458" s="17"/>
      <c r="L1458" s="46"/>
      <c r="M1458" s="46"/>
      <c r="N1458" s="46"/>
      <c r="O1458" s="46"/>
      <c r="P1458" s="17"/>
      <c r="Q1458" s="17"/>
      <c r="R1458" s="17"/>
      <c r="S1458" s="17"/>
      <c r="T1458" s="17"/>
      <c r="U1458" s="17"/>
      <c r="V1458" s="17"/>
      <c r="W1458" s="17"/>
    </row>
    <row r="1459" spans="1:23" ht="15" hidden="1" customHeight="1">
      <c r="A1459" s="15"/>
      <c r="B1459" s="42"/>
      <c r="C1459" s="16"/>
      <c r="F1459" s="17"/>
      <c r="L1459" s="46"/>
      <c r="M1459" s="46"/>
      <c r="N1459" s="46"/>
      <c r="O1459" s="46"/>
      <c r="P1459" s="17"/>
      <c r="Q1459" s="17"/>
      <c r="R1459" s="17"/>
      <c r="S1459" s="17"/>
      <c r="T1459" s="17"/>
      <c r="U1459" s="17"/>
      <c r="V1459" s="17"/>
      <c r="W1459" s="17"/>
    </row>
    <row r="1460" spans="1:23" ht="15" hidden="1" customHeight="1">
      <c r="A1460" s="15"/>
      <c r="B1460" s="42"/>
      <c r="C1460" s="16"/>
      <c r="F1460" s="17"/>
      <c r="L1460" s="46"/>
      <c r="M1460" s="46"/>
      <c r="N1460" s="46"/>
      <c r="O1460" s="46"/>
      <c r="P1460" s="17"/>
      <c r="Q1460" s="17"/>
      <c r="R1460" s="17"/>
      <c r="S1460" s="17"/>
      <c r="T1460" s="17"/>
      <c r="U1460" s="17"/>
      <c r="V1460" s="17"/>
      <c r="W1460" s="17"/>
    </row>
    <row r="1461" spans="1:23" ht="15" hidden="1" customHeight="1">
      <c r="A1461" s="15"/>
      <c r="B1461" s="42"/>
      <c r="C1461" s="16"/>
      <c r="F1461" s="17"/>
      <c r="L1461" s="46"/>
      <c r="M1461" s="46"/>
      <c r="N1461" s="46"/>
      <c r="O1461" s="46"/>
      <c r="P1461" s="17"/>
      <c r="Q1461" s="17"/>
      <c r="R1461" s="17"/>
      <c r="S1461" s="17"/>
      <c r="T1461" s="17"/>
      <c r="U1461" s="17"/>
      <c r="V1461" s="17"/>
      <c r="W1461" s="17"/>
    </row>
    <row r="1462" spans="1:23" ht="15" hidden="1" customHeight="1">
      <c r="A1462" s="15"/>
      <c r="B1462" s="42"/>
      <c r="C1462" s="16"/>
      <c r="F1462" s="17"/>
      <c r="L1462" s="46"/>
      <c r="M1462" s="46"/>
      <c r="N1462" s="46"/>
      <c r="O1462" s="46"/>
      <c r="P1462" s="17"/>
      <c r="Q1462" s="17"/>
      <c r="R1462" s="17"/>
      <c r="S1462" s="17"/>
      <c r="T1462" s="17"/>
      <c r="U1462" s="17"/>
      <c r="V1462" s="17"/>
      <c r="W1462" s="17"/>
    </row>
    <row r="1463" spans="1:23" ht="15" hidden="1" customHeight="1">
      <c r="A1463" s="15"/>
      <c r="B1463" s="42"/>
      <c r="C1463" s="16"/>
      <c r="F1463" s="17"/>
      <c r="L1463" s="46"/>
      <c r="M1463" s="46"/>
      <c r="N1463" s="46"/>
      <c r="O1463" s="46"/>
      <c r="P1463" s="17"/>
      <c r="Q1463" s="17"/>
      <c r="R1463" s="17"/>
      <c r="S1463" s="17"/>
      <c r="T1463" s="17"/>
      <c r="U1463" s="17"/>
      <c r="V1463" s="17"/>
      <c r="W1463" s="17"/>
    </row>
    <row r="1464" spans="1:23" ht="15" hidden="1" customHeight="1">
      <c r="A1464" s="15"/>
      <c r="B1464" s="42"/>
      <c r="C1464" s="16"/>
      <c r="F1464" s="17"/>
      <c r="L1464" s="46"/>
      <c r="M1464" s="46"/>
      <c r="N1464" s="46"/>
      <c r="O1464" s="46"/>
      <c r="P1464" s="17"/>
      <c r="Q1464" s="17"/>
      <c r="R1464" s="17"/>
      <c r="S1464" s="17"/>
      <c r="T1464" s="17"/>
      <c r="U1464" s="17"/>
      <c r="V1464" s="17"/>
      <c r="W1464" s="17"/>
    </row>
    <row r="1465" spans="1:23" ht="15" hidden="1" customHeight="1">
      <c r="A1465" s="15"/>
      <c r="B1465" s="42"/>
      <c r="C1465" s="16"/>
      <c r="F1465" s="17"/>
      <c r="L1465" s="46"/>
      <c r="M1465" s="46"/>
      <c r="N1465" s="46"/>
      <c r="O1465" s="46"/>
      <c r="P1465" s="17"/>
      <c r="Q1465" s="17"/>
      <c r="R1465" s="17"/>
      <c r="S1465" s="17"/>
      <c r="T1465" s="17"/>
      <c r="U1465" s="17"/>
      <c r="V1465" s="17"/>
      <c r="W1465" s="17"/>
    </row>
    <row r="1466" spans="1:23" ht="15" hidden="1" customHeight="1">
      <c r="A1466" s="15"/>
      <c r="B1466" s="42"/>
      <c r="C1466" s="16"/>
      <c r="F1466" s="17"/>
      <c r="L1466" s="46"/>
      <c r="M1466" s="46"/>
      <c r="N1466" s="46"/>
      <c r="O1466" s="46"/>
      <c r="P1466" s="17"/>
      <c r="Q1466" s="17"/>
      <c r="R1466" s="17"/>
      <c r="S1466" s="17"/>
      <c r="T1466" s="17"/>
      <c r="U1466" s="17"/>
      <c r="V1466" s="17"/>
      <c r="W1466" s="17"/>
    </row>
    <row r="1467" spans="1:23" ht="15" hidden="1" customHeight="1">
      <c r="A1467" s="15"/>
      <c r="B1467" s="42"/>
      <c r="C1467" s="16"/>
      <c r="F1467" s="17"/>
      <c r="L1467" s="46"/>
      <c r="M1467" s="46"/>
      <c r="N1467" s="46"/>
      <c r="O1467" s="46"/>
      <c r="P1467" s="17"/>
      <c r="Q1467" s="17"/>
      <c r="R1467" s="17"/>
      <c r="S1467" s="17"/>
      <c r="T1467" s="17"/>
      <c r="U1467" s="17"/>
      <c r="V1467" s="17"/>
      <c r="W1467" s="17"/>
    </row>
    <row r="1468" spans="1:23" ht="15" hidden="1" customHeight="1">
      <c r="A1468" s="15"/>
      <c r="B1468" s="42"/>
      <c r="C1468" s="16"/>
      <c r="F1468" s="17"/>
      <c r="L1468" s="46"/>
      <c r="M1468" s="46"/>
      <c r="N1468" s="46"/>
      <c r="O1468" s="46"/>
      <c r="P1468" s="17"/>
      <c r="Q1468" s="17"/>
      <c r="R1468" s="17"/>
      <c r="S1468" s="17"/>
      <c r="T1468" s="17"/>
      <c r="U1468" s="17"/>
      <c r="V1468" s="17"/>
      <c r="W1468" s="17"/>
    </row>
    <row r="1469" spans="1:23" ht="15" hidden="1" customHeight="1">
      <c r="A1469" s="15"/>
      <c r="B1469" s="42"/>
      <c r="C1469" s="16"/>
      <c r="F1469" s="17"/>
      <c r="L1469" s="46"/>
      <c r="M1469" s="46"/>
      <c r="N1469" s="46"/>
      <c r="O1469" s="46"/>
      <c r="P1469" s="17"/>
      <c r="Q1469" s="17"/>
      <c r="R1469" s="17"/>
      <c r="S1469" s="17"/>
      <c r="T1469" s="17"/>
      <c r="U1469" s="17"/>
      <c r="V1469" s="17"/>
      <c r="W1469" s="17"/>
    </row>
    <row r="1470" spans="1:23" ht="15" hidden="1" customHeight="1">
      <c r="A1470" s="15"/>
      <c r="B1470" s="42"/>
      <c r="C1470" s="16"/>
      <c r="F1470" s="17"/>
      <c r="L1470" s="46"/>
      <c r="M1470" s="46"/>
      <c r="N1470" s="46"/>
      <c r="O1470" s="46"/>
      <c r="P1470" s="17"/>
      <c r="Q1470" s="17"/>
      <c r="R1470" s="17"/>
      <c r="S1470" s="17"/>
      <c r="T1470" s="17"/>
      <c r="U1470" s="17"/>
      <c r="V1470" s="17"/>
      <c r="W1470" s="17"/>
    </row>
    <row r="1471" spans="1:23" ht="15" hidden="1" customHeight="1">
      <c r="A1471" s="15"/>
      <c r="B1471" s="42"/>
      <c r="C1471" s="16"/>
      <c r="F1471" s="17"/>
      <c r="L1471" s="46"/>
      <c r="M1471" s="46"/>
      <c r="N1471" s="46"/>
      <c r="O1471" s="46"/>
      <c r="P1471" s="17"/>
      <c r="Q1471" s="17"/>
      <c r="R1471" s="17"/>
      <c r="S1471" s="17"/>
      <c r="T1471" s="17"/>
      <c r="U1471" s="17"/>
      <c r="V1471" s="17"/>
      <c r="W1471" s="17"/>
    </row>
    <row r="1472" spans="1:23" ht="15" hidden="1" customHeight="1">
      <c r="A1472" s="15"/>
      <c r="B1472" s="42"/>
      <c r="C1472" s="16"/>
      <c r="F1472" s="17"/>
      <c r="L1472" s="46"/>
      <c r="M1472" s="46"/>
      <c r="N1472" s="46"/>
      <c r="O1472" s="46"/>
      <c r="P1472" s="17"/>
      <c r="Q1472" s="17"/>
      <c r="R1472" s="17"/>
      <c r="S1472" s="17"/>
      <c r="T1472" s="17"/>
      <c r="U1472" s="17"/>
      <c r="V1472" s="17"/>
      <c r="W1472" s="17"/>
    </row>
    <row r="1473" spans="1:23" ht="15" hidden="1" customHeight="1">
      <c r="A1473" s="15"/>
      <c r="B1473" s="42"/>
      <c r="C1473" s="16"/>
      <c r="F1473" s="17"/>
      <c r="L1473" s="46"/>
      <c r="M1473" s="46"/>
      <c r="N1473" s="46"/>
      <c r="O1473" s="46"/>
      <c r="P1473" s="17"/>
      <c r="Q1473" s="17"/>
      <c r="R1473" s="17"/>
      <c r="S1473" s="17"/>
      <c r="T1473" s="17"/>
      <c r="U1473" s="17"/>
      <c r="V1473" s="17"/>
      <c r="W1473" s="17"/>
    </row>
    <row r="1474" spans="1:23" ht="15" hidden="1" customHeight="1">
      <c r="A1474" s="15"/>
      <c r="B1474" s="42"/>
      <c r="C1474" s="16"/>
      <c r="F1474" s="17"/>
      <c r="L1474" s="46"/>
      <c r="M1474" s="46"/>
      <c r="N1474" s="46"/>
      <c r="O1474" s="46"/>
      <c r="P1474" s="17"/>
      <c r="Q1474" s="17"/>
      <c r="R1474" s="17"/>
      <c r="S1474" s="17"/>
      <c r="T1474" s="17"/>
      <c r="U1474" s="17"/>
      <c r="V1474" s="17"/>
      <c r="W1474" s="17"/>
    </row>
    <row r="1475" spans="1:23" ht="15" hidden="1" customHeight="1">
      <c r="A1475" s="15"/>
      <c r="B1475" s="42"/>
      <c r="C1475" s="16"/>
      <c r="F1475" s="17"/>
      <c r="L1475" s="46"/>
      <c r="M1475" s="46"/>
      <c r="N1475" s="46"/>
      <c r="O1475" s="46"/>
      <c r="P1475" s="17"/>
      <c r="Q1475" s="17"/>
      <c r="R1475" s="17"/>
      <c r="S1475" s="17"/>
      <c r="T1475" s="17"/>
      <c r="U1475" s="17"/>
      <c r="V1475" s="17"/>
      <c r="W1475" s="17"/>
    </row>
    <row r="1476" spans="1:23" ht="15" hidden="1" customHeight="1">
      <c r="A1476" s="15"/>
      <c r="B1476" s="42"/>
      <c r="C1476" s="16"/>
      <c r="F1476" s="17"/>
      <c r="L1476" s="46"/>
      <c r="M1476" s="46"/>
      <c r="N1476" s="46"/>
      <c r="O1476" s="46"/>
      <c r="P1476" s="17"/>
      <c r="Q1476" s="17"/>
      <c r="R1476" s="17"/>
      <c r="S1476" s="17"/>
      <c r="T1476" s="17"/>
      <c r="U1476" s="17"/>
      <c r="V1476" s="17"/>
      <c r="W1476" s="17"/>
    </row>
    <row r="1477" spans="1:23" ht="15" hidden="1" customHeight="1">
      <c r="A1477" s="15"/>
      <c r="B1477" s="42"/>
      <c r="C1477" s="16"/>
      <c r="F1477" s="17"/>
      <c r="L1477" s="46"/>
      <c r="M1477" s="46"/>
      <c r="N1477" s="46"/>
      <c r="O1477" s="46"/>
      <c r="P1477" s="17"/>
      <c r="Q1477" s="17"/>
      <c r="R1477" s="17"/>
      <c r="S1477" s="17"/>
      <c r="T1477" s="17"/>
      <c r="U1477" s="17"/>
      <c r="V1477" s="17"/>
      <c r="W1477" s="17"/>
    </row>
    <row r="1478" spans="1:23" ht="15" hidden="1" customHeight="1">
      <c r="A1478" s="15"/>
      <c r="B1478" s="42"/>
      <c r="C1478" s="16"/>
      <c r="F1478" s="17"/>
      <c r="L1478" s="46"/>
      <c r="M1478" s="46"/>
      <c r="N1478" s="46"/>
      <c r="O1478" s="46"/>
      <c r="P1478" s="17"/>
      <c r="Q1478" s="17"/>
      <c r="R1478" s="17"/>
      <c r="S1478" s="17"/>
      <c r="T1478" s="17"/>
      <c r="U1478" s="17"/>
      <c r="V1478" s="17"/>
      <c r="W1478" s="17"/>
    </row>
    <row r="1479" spans="1:23" ht="15" hidden="1" customHeight="1">
      <c r="A1479" s="15"/>
      <c r="B1479" s="42"/>
      <c r="C1479" s="16"/>
      <c r="F1479" s="17"/>
      <c r="L1479" s="46"/>
      <c r="M1479" s="46"/>
      <c r="N1479" s="46"/>
      <c r="O1479" s="46"/>
      <c r="P1479" s="17"/>
      <c r="Q1479" s="17"/>
      <c r="R1479" s="17"/>
      <c r="S1479" s="17"/>
      <c r="T1479" s="17"/>
      <c r="U1479" s="17"/>
      <c r="V1479" s="17"/>
      <c r="W1479" s="17"/>
    </row>
    <row r="1480" spans="1:23" ht="15" hidden="1" customHeight="1">
      <c r="A1480" s="15"/>
      <c r="B1480" s="42"/>
      <c r="C1480" s="16"/>
      <c r="F1480" s="17"/>
      <c r="L1480" s="46"/>
      <c r="M1480" s="46"/>
      <c r="N1480" s="46"/>
      <c r="O1480" s="46"/>
      <c r="P1480" s="17"/>
      <c r="Q1480" s="17"/>
      <c r="R1480" s="17"/>
      <c r="S1480" s="17"/>
      <c r="T1480" s="17"/>
      <c r="U1480" s="17"/>
      <c r="V1480" s="17"/>
      <c r="W1480" s="17"/>
    </row>
    <row r="1481" spans="1:23" ht="15" hidden="1" customHeight="1">
      <c r="A1481" s="15"/>
      <c r="B1481" s="42"/>
      <c r="C1481" s="16"/>
      <c r="F1481" s="17"/>
      <c r="L1481" s="46"/>
      <c r="M1481" s="46"/>
      <c r="N1481" s="46"/>
      <c r="O1481" s="46"/>
      <c r="P1481" s="17"/>
      <c r="Q1481" s="17"/>
      <c r="R1481" s="17"/>
      <c r="S1481" s="17"/>
      <c r="T1481" s="17"/>
      <c r="U1481" s="17"/>
      <c r="V1481" s="17"/>
      <c r="W1481" s="17"/>
    </row>
    <row r="1482" spans="1:23" ht="15" hidden="1" customHeight="1">
      <c r="A1482" s="15"/>
      <c r="B1482" s="42"/>
      <c r="C1482" s="16"/>
      <c r="F1482" s="17"/>
      <c r="L1482" s="46"/>
      <c r="M1482" s="46"/>
      <c r="N1482" s="46"/>
      <c r="O1482" s="46"/>
      <c r="P1482" s="17"/>
      <c r="Q1482" s="17"/>
      <c r="R1482" s="17"/>
      <c r="S1482" s="17"/>
      <c r="T1482" s="17"/>
      <c r="U1482" s="17"/>
      <c r="V1482" s="17"/>
      <c r="W1482" s="17"/>
    </row>
    <row r="1483" spans="1:23" ht="15" hidden="1" customHeight="1">
      <c r="A1483" s="15"/>
      <c r="B1483" s="42"/>
      <c r="C1483" s="16"/>
      <c r="F1483" s="17"/>
      <c r="L1483" s="46"/>
      <c r="M1483" s="46"/>
      <c r="N1483" s="46"/>
      <c r="O1483" s="46"/>
      <c r="P1483" s="17"/>
      <c r="Q1483" s="17"/>
      <c r="R1483" s="17"/>
      <c r="S1483" s="17"/>
      <c r="T1483" s="17"/>
      <c r="U1483" s="17"/>
      <c r="V1483" s="17"/>
      <c r="W1483" s="17"/>
    </row>
    <row r="1484" spans="1:23" ht="15" hidden="1" customHeight="1">
      <c r="A1484" s="15"/>
      <c r="B1484" s="42"/>
      <c r="C1484" s="16"/>
      <c r="F1484" s="17"/>
      <c r="L1484" s="46"/>
      <c r="M1484" s="46"/>
      <c r="N1484" s="46"/>
      <c r="O1484" s="46"/>
      <c r="P1484" s="17"/>
      <c r="Q1484" s="17"/>
      <c r="R1484" s="17"/>
      <c r="S1484" s="17"/>
      <c r="T1484" s="17"/>
      <c r="U1484" s="17"/>
      <c r="V1484" s="17"/>
      <c r="W1484" s="17"/>
    </row>
    <row r="1485" spans="1:23" ht="15" hidden="1" customHeight="1">
      <c r="A1485" s="15"/>
      <c r="B1485" s="42"/>
      <c r="C1485" s="16"/>
      <c r="F1485" s="17"/>
      <c r="L1485" s="46"/>
      <c r="M1485" s="46"/>
      <c r="N1485" s="46"/>
      <c r="O1485" s="46"/>
      <c r="P1485" s="17"/>
      <c r="Q1485" s="17"/>
      <c r="R1485" s="17"/>
      <c r="S1485" s="17"/>
      <c r="T1485" s="17"/>
      <c r="U1485" s="17"/>
      <c r="V1485" s="17"/>
      <c r="W1485" s="17"/>
    </row>
    <row r="1486" spans="1:23" ht="15" hidden="1" customHeight="1">
      <c r="A1486" s="15"/>
      <c r="B1486" s="42"/>
      <c r="C1486" s="16"/>
      <c r="F1486" s="17"/>
      <c r="L1486" s="46"/>
      <c r="M1486" s="46"/>
      <c r="N1486" s="46"/>
      <c r="O1486" s="46"/>
      <c r="P1486" s="17"/>
      <c r="Q1486" s="17"/>
      <c r="R1486" s="17"/>
      <c r="S1486" s="17"/>
      <c r="T1486" s="17"/>
      <c r="U1486" s="17"/>
      <c r="V1486" s="17"/>
      <c r="W1486" s="17"/>
    </row>
    <row r="1487" spans="1:23" ht="15" hidden="1" customHeight="1">
      <c r="A1487" s="15"/>
      <c r="B1487" s="42"/>
      <c r="C1487" s="16"/>
      <c r="F1487" s="17"/>
      <c r="L1487" s="46"/>
      <c r="M1487" s="46"/>
      <c r="N1487" s="46"/>
      <c r="O1487" s="46"/>
      <c r="P1487" s="17"/>
      <c r="Q1487" s="17"/>
      <c r="R1487" s="17"/>
      <c r="S1487" s="17"/>
      <c r="T1487" s="17"/>
      <c r="U1487" s="17"/>
      <c r="V1487" s="17"/>
      <c r="W1487" s="17"/>
    </row>
    <row r="1488" spans="1:23" ht="15" hidden="1" customHeight="1">
      <c r="A1488" s="15"/>
      <c r="B1488" s="42"/>
      <c r="C1488" s="16"/>
      <c r="F1488" s="17"/>
      <c r="L1488" s="46"/>
      <c r="M1488" s="46"/>
      <c r="N1488" s="46"/>
      <c r="O1488" s="46"/>
      <c r="P1488" s="17"/>
      <c r="Q1488" s="17"/>
      <c r="R1488" s="17"/>
      <c r="S1488" s="17"/>
      <c r="T1488" s="17"/>
      <c r="U1488" s="17"/>
      <c r="V1488" s="17"/>
      <c r="W1488" s="17"/>
    </row>
    <row r="1489" spans="1:23" ht="15" hidden="1" customHeight="1">
      <c r="A1489" s="15"/>
      <c r="B1489" s="42"/>
      <c r="C1489" s="16"/>
      <c r="F1489" s="17"/>
      <c r="L1489" s="46"/>
      <c r="M1489" s="46"/>
      <c r="N1489" s="46"/>
      <c r="O1489" s="46"/>
      <c r="P1489" s="17"/>
      <c r="Q1489" s="17"/>
      <c r="R1489" s="17"/>
      <c r="S1489" s="17"/>
      <c r="T1489" s="17"/>
      <c r="U1489" s="17"/>
      <c r="V1489" s="17"/>
      <c r="W1489" s="17"/>
    </row>
    <row r="1490" spans="1:23" ht="15" hidden="1" customHeight="1">
      <c r="A1490" s="15"/>
      <c r="B1490" s="42"/>
      <c r="C1490" s="16"/>
      <c r="F1490" s="17"/>
      <c r="L1490" s="46"/>
      <c r="M1490" s="46"/>
      <c r="N1490" s="46"/>
      <c r="O1490" s="46"/>
      <c r="P1490" s="17"/>
      <c r="Q1490" s="17"/>
      <c r="R1490" s="17"/>
      <c r="S1490" s="17"/>
      <c r="T1490" s="17"/>
      <c r="U1490" s="17"/>
      <c r="V1490" s="17"/>
      <c r="W1490" s="17"/>
    </row>
    <row r="1491" spans="1:23" ht="15" hidden="1" customHeight="1">
      <c r="A1491" s="15"/>
      <c r="B1491" s="42"/>
      <c r="C1491" s="16"/>
      <c r="F1491" s="17"/>
      <c r="L1491" s="46"/>
      <c r="M1491" s="46"/>
      <c r="N1491" s="46"/>
      <c r="O1491" s="46"/>
      <c r="P1491" s="17"/>
      <c r="Q1491" s="17"/>
      <c r="R1491" s="17"/>
      <c r="S1491" s="17"/>
      <c r="T1491" s="17"/>
      <c r="U1491" s="17"/>
      <c r="V1491" s="17"/>
      <c r="W1491" s="17"/>
    </row>
    <row r="1492" spans="1:23" ht="15" hidden="1" customHeight="1">
      <c r="A1492" s="15"/>
      <c r="B1492" s="42"/>
      <c r="C1492" s="16"/>
      <c r="F1492" s="17"/>
      <c r="L1492" s="46"/>
      <c r="M1492" s="46"/>
      <c r="N1492" s="46"/>
      <c r="O1492" s="46"/>
      <c r="P1492" s="17"/>
      <c r="Q1492" s="17"/>
      <c r="R1492" s="17"/>
      <c r="S1492" s="17"/>
      <c r="T1492" s="17"/>
      <c r="U1492" s="17"/>
      <c r="V1492" s="17"/>
      <c r="W1492" s="17"/>
    </row>
    <row r="1493" spans="1:23" ht="15" hidden="1" customHeight="1">
      <c r="A1493" s="15"/>
      <c r="B1493" s="42"/>
      <c r="C1493" s="16"/>
      <c r="F1493" s="17"/>
      <c r="L1493" s="46"/>
      <c r="M1493" s="46"/>
      <c r="N1493" s="46"/>
      <c r="O1493" s="46"/>
      <c r="P1493" s="17"/>
      <c r="Q1493" s="17"/>
      <c r="R1493" s="17"/>
      <c r="S1493" s="17"/>
      <c r="T1493" s="17"/>
      <c r="U1493" s="17"/>
      <c r="V1493" s="17"/>
      <c r="W1493" s="17"/>
    </row>
    <row r="1494" spans="1:23" ht="15" hidden="1" customHeight="1">
      <c r="A1494" s="15"/>
      <c r="B1494" s="42"/>
      <c r="C1494" s="16"/>
      <c r="F1494" s="17"/>
      <c r="L1494" s="46"/>
      <c r="M1494" s="46"/>
      <c r="N1494" s="46"/>
      <c r="O1494" s="46"/>
      <c r="P1494" s="17"/>
      <c r="Q1494" s="17"/>
      <c r="R1494" s="17"/>
      <c r="S1494" s="17"/>
      <c r="T1494" s="17"/>
      <c r="U1494" s="17"/>
      <c r="V1494" s="17"/>
      <c r="W1494" s="17"/>
    </row>
    <row r="1495" spans="1:23" ht="15" hidden="1" customHeight="1">
      <c r="A1495" s="15"/>
      <c r="B1495" s="42"/>
      <c r="C1495" s="16"/>
      <c r="F1495" s="17"/>
      <c r="L1495" s="46"/>
      <c r="M1495" s="46"/>
      <c r="N1495" s="46"/>
      <c r="O1495" s="46"/>
      <c r="P1495" s="17"/>
      <c r="Q1495" s="17"/>
      <c r="R1495" s="17"/>
      <c r="S1495" s="17"/>
      <c r="T1495" s="17"/>
      <c r="U1495" s="17"/>
      <c r="V1495" s="17"/>
      <c r="W1495" s="17"/>
    </row>
    <row r="1496" spans="1:23" ht="15" hidden="1" customHeight="1">
      <c r="A1496" s="15"/>
      <c r="B1496" s="42"/>
      <c r="C1496" s="16"/>
      <c r="F1496" s="17"/>
      <c r="L1496" s="46"/>
      <c r="M1496" s="46"/>
      <c r="N1496" s="46"/>
      <c r="O1496" s="46"/>
      <c r="P1496" s="17"/>
      <c r="Q1496" s="17"/>
      <c r="R1496" s="17"/>
      <c r="S1496" s="17"/>
      <c r="T1496" s="17"/>
      <c r="U1496" s="17"/>
      <c r="V1496" s="17"/>
      <c r="W1496" s="17"/>
    </row>
    <row r="1497" spans="1:23" ht="15" hidden="1" customHeight="1">
      <c r="A1497" s="15"/>
      <c r="B1497" s="42"/>
      <c r="C1497" s="16"/>
      <c r="F1497" s="17"/>
      <c r="L1497" s="46"/>
      <c r="M1497" s="46"/>
      <c r="N1497" s="46"/>
      <c r="O1497" s="46"/>
      <c r="P1497" s="17"/>
      <c r="Q1497" s="17"/>
      <c r="R1497" s="17"/>
      <c r="S1497" s="17"/>
      <c r="T1497" s="17"/>
      <c r="U1497" s="17"/>
      <c r="V1497" s="17"/>
      <c r="W1497" s="17"/>
    </row>
    <row r="1498" spans="1:23" ht="15" hidden="1" customHeight="1">
      <c r="A1498" s="15"/>
      <c r="B1498" s="42"/>
      <c r="C1498" s="16"/>
      <c r="F1498" s="17"/>
      <c r="L1498" s="46"/>
      <c r="M1498" s="46"/>
      <c r="N1498" s="46"/>
      <c r="O1498" s="46"/>
      <c r="P1498" s="17"/>
      <c r="Q1498" s="17"/>
      <c r="R1498" s="17"/>
      <c r="S1498" s="17"/>
      <c r="T1498" s="17"/>
      <c r="U1498" s="17"/>
      <c r="V1498" s="17"/>
      <c r="W1498" s="17"/>
    </row>
    <row r="1499" spans="1:23" ht="15" hidden="1" customHeight="1">
      <c r="A1499" s="15"/>
      <c r="B1499" s="42"/>
      <c r="C1499" s="16"/>
      <c r="F1499" s="17"/>
      <c r="L1499" s="46"/>
      <c r="M1499" s="46"/>
      <c r="N1499" s="46"/>
      <c r="O1499" s="46"/>
      <c r="P1499" s="17"/>
      <c r="Q1499" s="17"/>
      <c r="R1499" s="17"/>
      <c r="S1499" s="17"/>
      <c r="T1499" s="17"/>
      <c r="U1499" s="17"/>
      <c r="V1499" s="17"/>
      <c r="W1499" s="17"/>
    </row>
    <row r="1500" spans="1:23" ht="15" hidden="1" customHeight="1">
      <c r="A1500" s="15"/>
      <c r="B1500" s="42"/>
      <c r="C1500" s="16"/>
      <c r="F1500" s="17"/>
      <c r="L1500" s="46"/>
      <c r="M1500" s="46"/>
      <c r="N1500" s="46"/>
      <c r="O1500" s="46"/>
      <c r="P1500" s="17"/>
      <c r="Q1500" s="17"/>
      <c r="R1500" s="17"/>
      <c r="S1500" s="17"/>
      <c r="T1500" s="17"/>
      <c r="U1500" s="17"/>
      <c r="V1500" s="17"/>
      <c r="W1500" s="17"/>
    </row>
    <row r="1501" spans="1:23" ht="15" hidden="1" customHeight="1">
      <c r="A1501" s="15"/>
      <c r="B1501" s="42"/>
      <c r="C1501" s="16"/>
      <c r="F1501" s="17"/>
      <c r="L1501" s="46"/>
      <c r="M1501" s="46"/>
      <c r="N1501" s="46"/>
      <c r="O1501" s="46"/>
      <c r="P1501" s="17"/>
      <c r="Q1501" s="17"/>
      <c r="R1501" s="17"/>
      <c r="S1501" s="17"/>
      <c r="T1501" s="17"/>
      <c r="U1501" s="17"/>
      <c r="V1501" s="17"/>
      <c r="W1501" s="17"/>
    </row>
    <row r="1502" spans="1:23" ht="15" hidden="1" customHeight="1">
      <c r="A1502" s="15"/>
      <c r="B1502" s="42"/>
      <c r="C1502" s="16"/>
      <c r="F1502" s="17"/>
      <c r="L1502" s="46"/>
      <c r="M1502" s="46"/>
      <c r="N1502" s="46"/>
      <c r="O1502" s="46"/>
      <c r="P1502" s="17"/>
      <c r="Q1502" s="17"/>
      <c r="R1502" s="17"/>
      <c r="S1502" s="17"/>
      <c r="T1502" s="17"/>
      <c r="U1502" s="17"/>
      <c r="V1502" s="17"/>
      <c r="W1502" s="17"/>
    </row>
    <row r="1503" spans="1:23" ht="15" hidden="1" customHeight="1">
      <c r="A1503" s="15"/>
      <c r="B1503" s="42"/>
      <c r="C1503" s="16"/>
      <c r="F1503" s="17"/>
      <c r="L1503" s="46"/>
      <c r="M1503" s="46"/>
      <c r="N1503" s="46"/>
      <c r="O1503" s="46"/>
      <c r="P1503" s="17"/>
      <c r="Q1503" s="17"/>
      <c r="R1503" s="17"/>
      <c r="S1503" s="17"/>
      <c r="T1503" s="17"/>
      <c r="U1503" s="17"/>
      <c r="V1503" s="17"/>
      <c r="W1503" s="17"/>
    </row>
    <row r="1504" spans="1:23" ht="15" hidden="1" customHeight="1">
      <c r="A1504" s="15"/>
      <c r="B1504" s="42"/>
      <c r="C1504" s="16"/>
      <c r="F1504" s="17"/>
      <c r="L1504" s="46"/>
      <c r="M1504" s="46"/>
      <c r="N1504" s="46"/>
      <c r="O1504" s="46"/>
      <c r="P1504" s="17"/>
      <c r="Q1504" s="17"/>
      <c r="R1504" s="17"/>
      <c r="S1504" s="17"/>
      <c r="T1504" s="17"/>
      <c r="U1504" s="17"/>
      <c r="V1504" s="17"/>
      <c r="W1504" s="17"/>
    </row>
    <row r="1505" spans="1:23" ht="15" hidden="1" customHeight="1">
      <c r="A1505" s="15"/>
      <c r="B1505" s="42"/>
      <c r="C1505" s="16"/>
      <c r="F1505" s="17"/>
      <c r="L1505" s="46"/>
      <c r="M1505" s="46"/>
      <c r="N1505" s="46"/>
      <c r="O1505" s="46"/>
      <c r="P1505" s="17"/>
      <c r="Q1505" s="17"/>
      <c r="R1505" s="17"/>
      <c r="S1505" s="17"/>
      <c r="T1505" s="17"/>
      <c r="U1505" s="17"/>
      <c r="V1505" s="17"/>
      <c r="W1505" s="17"/>
    </row>
    <row r="1506" spans="1:23" ht="15" hidden="1" customHeight="1">
      <c r="A1506" s="15"/>
      <c r="B1506" s="42"/>
      <c r="C1506" s="16"/>
      <c r="F1506" s="17"/>
      <c r="L1506" s="46"/>
      <c r="M1506" s="46"/>
      <c r="N1506" s="46"/>
      <c r="O1506" s="46"/>
      <c r="P1506" s="17"/>
      <c r="Q1506" s="17"/>
      <c r="R1506" s="17"/>
      <c r="S1506" s="17"/>
      <c r="T1506" s="17"/>
      <c r="U1506" s="17"/>
      <c r="V1506" s="17"/>
      <c r="W1506" s="17"/>
    </row>
    <row r="1507" spans="1:23" ht="15" hidden="1" customHeight="1">
      <c r="A1507" s="15"/>
      <c r="B1507" s="42"/>
      <c r="C1507" s="16"/>
      <c r="F1507" s="17"/>
      <c r="L1507" s="46"/>
      <c r="M1507" s="46"/>
      <c r="N1507" s="46"/>
      <c r="O1507" s="46"/>
      <c r="P1507" s="17"/>
      <c r="Q1507" s="17"/>
      <c r="R1507" s="17"/>
      <c r="S1507" s="17"/>
      <c r="T1507" s="17"/>
      <c r="U1507" s="17"/>
      <c r="V1507" s="17"/>
      <c r="W1507" s="17"/>
    </row>
    <row r="1508" spans="1:23" ht="15" hidden="1" customHeight="1">
      <c r="A1508" s="15"/>
      <c r="B1508" s="42"/>
      <c r="C1508" s="16"/>
      <c r="F1508" s="17"/>
      <c r="L1508" s="46"/>
      <c r="M1508" s="46"/>
      <c r="N1508" s="46"/>
      <c r="O1508" s="46"/>
      <c r="P1508" s="17"/>
      <c r="Q1508" s="17"/>
      <c r="R1508" s="17"/>
      <c r="S1508" s="17"/>
      <c r="T1508" s="17"/>
      <c r="U1508" s="17"/>
      <c r="V1508" s="17"/>
      <c r="W1508" s="17"/>
    </row>
    <row r="1509" spans="1:23" ht="15" hidden="1" customHeight="1">
      <c r="A1509" s="15"/>
      <c r="B1509" s="42"/>
      <c r="C1509" s="16"/>
      <c r="F1509" s="17"/>
      <c r="L1509" s="46"/>
      <c r="M1509" s="46"/>
      <c r="N1509" s="46"/>
      <c r="O1509" s="46"/>
      <c r="P1509" s="17"/>
      <c r="Q1509" s="17"/>
      <c r="R1509" s="17"/>
      <c r="S1509" s="17"/>
      <c r="T1509" s="17"/>
      <c r="U1509" s="17"/>
      <c r="V1509" s="17"/>
      <c r="W1509" s="17"/>
    </row>
    <row r="1510" spans="1:23" ht="15" hidden="1" customHeight="1">
      <c r="A1510" s="15"/>
      <c r="B1510" s="42"/>
      <c r="C1510" s="16"/>
      <c r="F1510" s="17"/>
      <c r="L1510" s="46"/>
      <c r="M1510" s="46"/>
      <c r="N1510" s="46"/>
      <c r="O1510" s="46"/>
      <c r="P1510" s="17"/>
      <c r="Q1510" s="17"/>
      <c r="R1510" s="17"/>
      <c r="S1510" s="17"/>
      <c r="T1510" s="17"/>
      <c r="U1510" s="17"/>
      <c r="V1510" s="17"/>
      <c r="W1510" s="17"/>
    </row>
    <row r="1511" spans="1:23" ht="15" hidden="1" customHeight="1">
      <c r="A1511" s="15"/>
      <c r="B1511" s="42"/>
      <c r="C1511" s="16"/>
      <c r="F1511" s="17"/>
      <c r="L1511" s="46"/>
      <c r="M1511" s="46"/>
      <c r="N1511" s="46"/>
      <c r="O1511" s="46"/>
      <c r="P1511" s="17"/>
      <c r="Q1511" s="17"/>
      <c r="R1511" s="17"/>
      <c r="S1511" s="17"/>
      <c r="T1511" s="17"/>
      <c r="U1511" s="17"/>
      <c r="V1511" s="17"/>
      <c r="W1511" s="17"/>
    </row>
    <row r="1512" spans="1:23" ht="15" hidden="1" customHeight="1">
      <c r="A1512" s="15"/>
      <c r="B1512" s="42"/>
      <c r="C1512" s="16"/>
      <c r="F1512" s="17"/>
      <c r="L1512" s="46"/>
      <c r="M1512" s="46"/>
      <c r="N1512" s="46"/>
      <c r="O1512" s="46"/>
      <c r="P1512" s="17"/>
      <c r="Q1512" s="17"/>
      <c r="R1512" s="17"/>
      <c r="S1512" s="17"/>
      <c r="T1512" s="17"/>
      <c r="U1512" s="17"/>
      <c r="V1512" s="17"/>
      <c r="W1512" s="17"/>
    </row>
    <row r="1513" spans="1:23" ht="15" hidden="1" customHeight="1">
      <c r="A1513" s="15"/>
      <c r="B1513" s="42"/>
      <c r="C1513" s="16"/>
      <c r="F1513" s="17"/>
      <c r="L1513" s="46"/>
      <c r="M1513" s="46"/>
      <c r="N1513" s="46"/>
      <c r="O1513" s="46"/>
      <c r="P1513" s="17"/>
      <c r="Q1513" s="17"/>
      <c r="R1513" s="17"/>
      <c r="S1513" s="17"/>
      <c r="T1513" s="17"/>
      <c r="U1513" s="17"/>
      <c r="V1513" s="17"/>
      <c r="W1513" s="17"/>
    </row>
    <row r="1514" spans="1:23" ht="15" hidden="1" customHeight="1">
      <c r="A1514" s="15"/>
      <c r="B1514" s="42"/>
      <c r="C1514" s="16"/>
      <c r="F1514" s="17"/>
      <c r="L1514" s="46"/>
      <c r="M1514" s="46"/>
      <c r="N1514" s="46"/>
      <c r="O1514" s="46"/>
      <c r="P1514" s="17"/>
      <c r="Q1514" s="17"/>
      <c r="R1514" s="17"/>
      <c r="S1514" s="17"/>
      <c r="T1514" s="17"/>
      <c r="U1514" s="17"/>
      <c r="V1514" s="17"/>
      <c r="W1514" s="17"/>
    </row>
    <row r="1515" spans="1:23" ht="15" hidden="1" customHeight="1">
      <c r="A1515" s="15"/>
      <c r="B1515" s="42"/>
      <c r="C1515" s="16"/>
      <c r="F1515" s="17"/>
      <c r="L1515" s="46"/>
      <c r="M1515" s="46"/>
      <c r="N1515" s="46"/>
      <c r="O1515" s="46"/>
      <c r="P1515" s="17"/>
      <c r="Q1515" s="17"/>
      <c r="R1515" s="17"/>
      <c r="S1515" s="17"/>
      <c r="T1515" s="17"/>
      <c r="U1515" s="17"/>
      <c r="V1515" s="17"/>
      <c r="W1515" s="17"/>
    </row>
    <row r="1516" spans="1:23" ht="15" hidden="1" customHeight="1">
      <c r="A1516" s="15"/>
      <c r="B1516" s="42"/>
      <c r="C1516" s="16"/>
      <c r="F1516" s="17"/>
      <c r="L1516" s="46"/>
      <c r="M1516" s="46"/>
      <c r="N1516" s="46"/>
      <c r="O1516" s="46"/>
      <c r="P1516" s="17"/>
      <c r="Q1516" s="17"/>
      <c r="R1516" s="17"/>
      <c r="S1516" s="17"/>
      <c r="T1516" s="17"/>
      <c r="U1516" s="17"/>
      <c r="V1516" s="17"/>
      <c r="W1516" s="17"/>
    </row>
    <row r="1517" spans="1:23" ht="15" hidden="1" customHeight="1">
      <c r="A1517" s="15"/>
      <c r="B1517" s="42"/>
      <c r="C1517" s="16"/>
      <c r="F1517" s="17"/>
      <c r="L1517" s="46"/>
      <c r="M1517" s="46"/>
      <c r="N1517" s="46"/>
      <c r="O1517" s="46"/>
      <c r="P1517" s="17"/>
      <c r="Q1517" s="17"/>
      <c r="R1517" s="17"/>
      <c r="S1517" s="17"/>
      <c r="T1517" s="17"/>
      <c r="U1517" s="17"/>
      <c r="V1517" s="17"/>
      <c r="W1517" s="17"/>
    </row>
    <row r="1518" spans="1:23" ht="15" hidden="1" customHeight="1">
      <c r="A1518" s="15"/>
      <c r="B1518" s="42"/>
      <c r="C1518" s="16"/>
      <c r="F1518" s="17"/>
      <c r="L1518" s="46"/>
      <c r="M1518" s="46"/>
      <c r="N1518" s="46"/>
      <c r="O1518" s="46"/>
      <c r="P1518" s="17"/>
      <c r="Q1518" s="17"/>
      <c r="R1518" s="17"/>
      <c r="S1518" s="17"/>
      <c r="T1518" s="17"/>
      <c r="U1518" s="17"/>
      <c r="V1518" s="17"/>
      <c r="W1518" s="17"/>
    </row>
    <row r="1519" spans="1:23" ht="15" hidden="1" customHeight="1">
      <c r="A1519" s="15"/>
      <c r="B1519" s="42"/>
      <c r="C1519" s="16"/>
      <c r="F1519" s="17"/>
      <c r="L1519" s="46"/>
      <c r="M1519" s="46"/>
      <c r="N1519" s="46"/>
      <c r="O1519" s="46"/>
      <c r="P1519" s="17"/>
      <c r="Q1519" s="17"/>
      <c r="R1519" s="17"/>
      <c r="S1519" s="17"/>
      <c r="T1519" s="17"/>
      <c r="U1519" s="17"/>
      <c r="V1519" s="17"/>
      <c r="W1519" s="17"/>
    </row>
    <row r="1520" spans="1:23" ht="15" hidden="1" customHeight="1">
      <c r="A1520" s="15"/>
      <c r="B1520" s="42"/>
      <c r="C1520" s="16"/>
      <c r="F1520" s="17"/>
      <c r="L1520" s="46"/>
      <c r="M1520" s="46"/>
      <c r="N1520" s="46"/>
      <c r="O1520" s="46"/>
      <c r="P1520" s="17"/>
      <c r="Q1520" s="17"/>
      <c r="R1520" s="17"/>
      <c r="S1520" s="17"/>
      <c r="T1520" s="17"/>
      <c r="U1520" s="17"/>
      <c r="V1520" s="17"/>
      <c r="W1520" s="17"/>
    </row>
    <row r="1521" spans="1:23" ht="15" hidden="1" customHeight="1">
      <c r="A1521" s="15"/>
      <c r="B1521" s="42"/>
      <c r="C1521" s="16"/>
      <c r="F1521" s="17"/>
      <c r="L1521" s="46"/>
      <c r="M1521" s="46"/>
      <c r="N1521" s="46"/>
      <c r="O1521" s="46"/>
      <c r="P1521" s="17"/>
      <c r="Q1521" s="17"/>
      <c r="R1521" s="17"/>
      <c r="S1521" s="17"/>
      <c r="T1521" s="17"/>
      <c r="U1521" s="17"/>
      <c r="V1521" s="17"/>
      <c r="W1521" s="17"/>
    </row>
    <row r="1522" spans="1:23" ht="15" hidden="1" customHeight="1">
      <c r="A1522" s="15"/>
      <c r="B1522" s="42"/>
      <c r="C1522" s="16"/>
      <c r="F1522" s="17"/>
      <c r="L1522" s="46"/>
      <c r="M1522" s="46"/>
      <c r="N1522" s="46"/>
      <c r="O1522" s="46"/>
      <c r="P1522" s="17"/>
      <c r="Q1522" s="17"/>
      <c r="R1522" s="17"/>
      <c r="S1522" s="17"/>
      <c r="T1522" s="17"/>
      <c r="U1522" s="17"/>
      <c r="V1522" s="17"/>
      <c r="W1522" s="17"/>
    </row>
    <row r="1523" spans="1:23" ht="15" hidden="1" customHeight="1">
      <c r="A1523" s="15"/>
      <c r="B1523" s="42"/>
      <c r="C1523" s="16"/>
      <c r="F1523" s="17"/>
      <c r="L1523" s="46"/>
      <c r="M1523" s="46"/>
      <c r="N1523" s="46"/>
      <c r="O1523" s="46"/>
      <c r="P1523" s="17"/>
      <c r="Q1523" s="17"/>
      <c r="R1523" s="17"/>
      <c r="S1523" s="17"/>
      <c r="T1523" s="17"/>
      <c r="U1523" s="17"/>
      <c r="V1523" s="17"/>
      <c r="W1523" s="17"/>
    </row>
    <row r="1524" spans="1:23" ht="15" hidden="1" customHeight="1">
      <c r="A1524" s="15"/>
      <c r="B1524" s="42"/>
      <c r="C1524" s="16"/>
      <c r="F1524" s="17"/>
      <c r="L1524" s="46"/>
      <c r="M1524" s="46"/>
      <c r="N1524" s="46"/>
      <c r="O1524" s="46"/>
      <c r="P1524" s="17"/>
      <c r="Q1524" s="17"/>
      <c r="R1524" s="17"/>
      <c r="S1524" s="17"/>
      <c r="T1524" s="17"/>
      <c r="U1524" s="17"/>
      <c r="V1524" s="17"/>
      <c r="W1524" s="17"/>
    </row>
    <row r="1525" spans="1:23" ht="15" hidden="1" customHeight="1">
      <c r="A1525" s="15"/>
      <c r="B1525" s="42"/>
      <c r="C1525" s="16"/>
      <c r="F1525" s="17"/>
      <c r="L1525" s="46"/>
      <c r="M1525" s="46"/>
      <c r="N1525" s="46"/>
      <c r="O1525" s="46"/>
      <c r="P1525" s="17"/>
      <c r="Q1525" s="17"/>
      <c r="R1525" s="17"/>
      <c r="S1525" s="17"/>
      <c r="T1525" s="17"/>
      <c r="U1525" s="17"/>
      <c r="V1525" s="17"/>
      <c r="W1525" s="17"/>
    </row>
    <row r="1526" spans="1:23" ht="15" hidden="1" customHeight="1">
      <c r="A1526" s="15"/>
      <c r="B1526" s="42"/>
      <c r="C1526" s="16"/>
      <c r="F1526" s="17"/>
      <c r="L1526" s="46"/>
      <c r="M1526" s="46"/>
      <c r="N1526" s="46"/>
      <c r="O1526" s="46"/>
      <c r="P1526" s="17"/>
      <c r="Q1526" s="17"/>
      <c r="R1526" s="17"/>
      <c r="S1526" s="17"/>
      <c r="T1526" s="17"/>
      <c r="U1526" s="17"/>
      <c r="V1526" s="17"/>
      <c r="W1526" s="17"/>
    </row>
    <row r="1527" spans="1:23" ht="15" hidden="1" customHeight="1">
      <c r="A1527" s="15"/>
      <c r="B1527" s="42"/>
      <c r="C1527" s="16"/>
      <c r="F1527" s="17"/>
      <c r="L1527" s="46"/>
      <c r="M1527" s="46"/>
      <c r="N1527" s="46"/>
      <c r="O1527" s="46"/>
      <c r="P1527" s="17"/>
      <c r="Q1527" s="17"/>
      <c r="R1527" s="17"/>
      <c r="S1527" s="17"/>
      <c r="T1527" s="17"/>
      <c r="U1527" s="17"/>
      <c r="V1527" s="17"/>
      <c r="W1527" s="17"/>
    </row>
    <row r="1528" spans="1:23" ht="15" hidden="1" customHeight="1">
      <c r="A1528" s="15"/>
      <c r="B1528" s="42"/>
      <c r="C1528" s="16"/>
      <c r="F1528" s="17"/>
      <c r="L1528" s="46"/>
      <c r="M1528" s="46"/>
      <c r="N1528" s="46"/>
      <c r="O1528" s="46"/>
      <c r="P1528" s="17"/>
      <c r="Q1528" s="17"/>
      <c r="R1528" s="17"/>
      <c r="S1528" s="17"/>
      <c r="T1528" s="17"/>
      <c r="U1528" s="17"/>
      <c r="V1528" s="17"/>
      <c r="W1528" s="17"/>
    </row>
    <row r="1529" spans="1:23" ht="15" hidden="1" customHeight="1">
      <c r="A1529" s="15"/>
      <c r="B1529" s="42"/>
      <c r="C1529" s="16"/>
      <c r="F1529" s="17"/>
      <c r="L1529" s="46"/>
      <c r="M1529" s="46"/>
      <c r="N1529" s="46"/>
      <c r="O1529" s="46"/>
      <c r="P1529" s="17"/>
      <c r="Q1529" s="17"/>
      <c r="R1529" s="17"/>
      <c r="S1529" s="17"/>
      <c r="T1529" s="17"/>
      <c r="U1529" s="17"/>
      <c r="V1529" s="17"/>
      <c r="W1529" s="17"/>
    </row>
    <row r="1530" spans="1:23" ht="15" hidden="1" customHeight="1">
      <c r="A1530" s="15"/>
      <c r="B1530" s="42"/>
      <c r="C1530" s="16"/>
      <c r="F1530" s="17"/>
      <c r="L1530" s="46"/>
      <c r="M1530" s="46"/>
      <c r="N1530" s="46"/>
      <c r="O1530" s="46"/>
      <c r="P1530" s="17"/>
      <c r="Q1530" s="17"/>
      <c r="R1530" s="17"/>
      <c r="S1530" s="17"/>
      <c r="T1530" s="17"/>
      <c r="U1530" s="17"/>
      <c r="V1530" s="17"/>
      <c r="W1530" s="17"/>
    </row>
    <row r="1531" spans="1:23" ht="15" hidden="1" customHeight="1">
      <c r="A1531" s="15"/>
      <c r="B1531" s="42"/>
      <c r="C1531" s="16"/>
      <c r="F1531" s="17"/>
      <c r="L1531" s="46"/>
      <c r="M1531" s="46"/>
      <c r="N1531" s="46"/>
      <c r="O1531" s="46"/>
      <c r="P1531" s="17"/>
      <c r="Q1531" s="17"/>
      <c r="R1531" s="17"/>
      <c r="S1531" s="17"/>
      <c r="T1531" s="17"/>
      <c r="U1531" s="17"/>
      <c r="V1531" s="17"/>
      <c r="W1531" s="17"/>
    </row>
    <row r="1532" spans="1:23" ht="15" hidden="1" customHeight="1">
      <c r="A1532" s="15"/>
      <c r="B1532" s="42"/>
      <c r="C1532" s="16"/>
      <c r="F1532" s="17"/>
      <c r="L1532" s="46"/>
      <c r="M1532" s="46"/>
      <c r="N1532" s="46"/>
      <c r="O1532" s="46"/>
      <c r="P1532" s="17"/>
      <c r="Q1532" s="17"/>
      <c r="R1532" s="17"/>
      <c r="S1532" s="17"/>
      <c r="T1532" s="17"/>
      <c r="U1532" s="17"/>
      <c r="V1532" s="17"/>
      <c r="W1532" s="17"/>
    </row>
    <row r="1533" spans="1:23" ht="15" hidden="1" customHeight="1">
      <c r="A1533" s="15"/>
      <c r="B1533" s="42"/>
      <c r="C1533" s="16"/>
      <c r="F1533" s="17"/>
      <c r="L1533" s="46"/>
      <c r="M1533" s="46"/>
      <c r="N1533" s="46"/>
      <c r="O1533" s="46"/>
      <c r="P1533" s="17"/>
      <c r="Q1533" s="17"/>
      <c r="R1533" s="17"/>
      <c r="S1533" s="17"/>
      <c r="T1533" s="17"/>
      <c r="U1533" s="17"/>
      <c r="V1533" s="17"/>
      <c r="W1533" s="17"/>
    </row>
    <row r="1534" spans="1:23" ht="15" hidden="1" customHeight="1">
      <c r="A1534" s="15"/>
      <c r="B1534" s="42"/>
      <c r="C1534" s="16"/>
      <c r="F1534" s="17"/>
      <c r="L1534" s="46"/>
      <c r="M1534" s="46"/>
      <c r="N1534" s="46"/>
      <c r="O1534" s="46"/>
      <c r="P1534" s="17"/>
      <c r="Q1534" s="17"/>
      <c r="R1534" s="17"/>
      <c r="S1534" s="17"/>
      <c r="T1534" s="17"/>
      <c r="U1534" s="17"/>
      <c r="V1534" s="17"/>
      <c r="W1534" s="17"/>
    </row>
    <row r="1535" spans="1:23" ht="15" hidden="1" customHeight="1">
      <c r="A1535" s="15"/>
      <c r="B1535" s="42"/>
      <c r="C1535" s="16"/>
      <c r="F1535" s="17"/>
      <c r="L1535" s="46"/>
      <c r="M1535" s="46"/>
      <c r="N1535" s="46"/>
      <c r="O1535" s="46"/>
      <c r="P1535" s="17"/>
      <c r="Q1535" s="17"/>
      <c r="R1535" s="17"/>
      <c r="S1535" s="17"/>
      <c r="T1535" s="17"/>
      <c r="U1535" s="17"/>
      <c r="V1535" s="17"/>
      <c r="W1535" s="17"/>
    </row>
    <row r="1536" spans="1:23" ht="15" hidden="1" customHeight="1">
      <c r="A1536" s="15"/>
      <c r="B1536" s="42"/>
      <c r="C1536" s="16"/>
      <c r="F1536" s="17"/>
      <c r="L1536" s="46"/>
      <c r="M1536" s="46"/>
      <c r="N1536" s="46"/>
      <c r="O1536" s="46"/>
      <c r="P1536" s="17"/>
      <c r="Q1536" s="17"/>
      <c r="R1536" s="17"/>
      <c r="S1536" s="17"/>
      <c r="T1536" s="17"/>
      <c r="U1536" s="17"/>
      <c r="V1536" s="17"/>
      <c r="W1536" s="17"/>
    </row>
    <row r="1537" spans="1:23" ht="15" hidden="1" customHeight="1">
      <c r="A1537" s="15"/>
      <c r="B1537" s="42"/>
      <c r="C1537" s="16"/>
      <c r="F1537" s="17"/>
      <c r="L1537" s="46"/>
      <c r="M1537" s="46"/>
      <c r="N1537" s="46"/>
      <c r="O1537" s="46"/>
      <c r="P1537" s="17"/>
      <c r="Q1537" s="17"/>
      <c r="R1537" s="17"/>
      <c r="S1537" s="17"/>
      <c r="T1537" s="17"/>
      <c r="U1537" s="17"/>
      <c r="V1537" s="17"/>
      <c r="W1537" s="17"/>
    </row>
    <row r="1538" spans="1:23" ht="15" hidden="1" customHeight="1">
      <c r="A1538" s="15"/>
      <c r="B1538" s="42"/>
      <c r="C1538" s="16"/>
      <c r="F1538" s="17"/>
      <c r="L1538" s="46"/>
      <c r="M1538" s="46"/>
      <c r="N1538" s="46"/>
      <c r="O1538" s="46"/>
      <c r="P1538" s="17"/>
      <c r="Q1538" s="17"/>
      <c r="R1538" s="17"/>
      <c r="S1538" s="17"/>
      <c r="T1538" s="17"/>
      <c r="U1538" s="17"/>
      <c r="V1538" s="17"/>
      <c r="W1538" s="17"/>
    </row>
    <row r="1539" spans="1:23" ht="15" hidden="1" customHeight="1">
      <c r="A1539" s="15"/>
      <c r="B1539" s="42"/>
      <c r="C1539" s="16"/>
      <c r="F1539" s="17"/>
      <c r="L1539" s="46"/>
      <c r="M1539" s="46"/>
      <c r="N1539" s="46"/>
      <c r="O1539" s="46"/>
      <c r="P1539" s="17"/>
      <c r="Q1539" s="17"/>
      <c r="R1539" s="17"/>
      <c r="S1539" s="17"/>
      <c r="T1539" s="17"/>
      <c r="U1539" s="17"/>
      <c r="V1539" s="17"/>
      <c r="W1539" s="17"/>
    </row>
    <row r="1540" spans="1:23" ht="15" hidden="1" customHeight="1">
      <c r="A1540" s="15"/>
      <c r="B1540" s="42"/>
      <c r="C1540" s="16"/>
      <c r="F1540" s="17"/>
      <c r="L1540" s="46"/>
      <c r="M1540" s="46"/>
      <c r="N1540" s="46"/>
      <c r="O1540" s="46"/>
      <c r="P1540" s="17"/>
      <c r="Q1540" s="17"/>
      <c r="R1540" s="17"/>
      <c r="S1540" s="17"/>
      <c r="T1540" s="17"/>
      <c r="U1540" s="17"/>
      <c r="V1540" s="17"/>
      <c r="W1540" s="17"/>
    </row>
    <row r="1541" spans="1:23" ht="15" hidden="1" customHeight="1">
      <c r="A1541" s="15"/>
      <c r="B1541" s="42"/>
      <c r="C1541" s="16"/>
      <c r="F1541" s="17"/>
      <c r="L1541" s="46"/>
      <c r="M1541" s="46"/>
      <c r="N1541" s="46"/>
      <c r="O1541" s="46"/>
      <c r="P1541" s="17"/>
      <c r="Q1541" s="17"/>
      <c r="R1541" s="17"/>
      <c r="S1541" s="17"/>
      <c r="T1541" s="17"/>
      <c r="U1541" s="17"/>
      <c r="V1541" s="17"/>
      <c r="W1541" s="17"/>
    </row>
    <row r="1542" spans="1:23" ht="15" hidden="1" customHeight="1">
      <c r="A1542" s="15"/>
      <c r="B1542" s="42"/>
      <c r="C1542" s="16"/>
      <c r="F1542" s="17"/>
      <c r="L1542" s="46"/>
      <c r="M1542" s="46"/>
      <c r="N1542" s="46"/>
      <c r="O1542" s="46"/>
      <c r="P1542" s="17"/>
      <c r="Q1542" s="17"/>
      <c r="R1542" s="17"/>
      <c r="S1542" s="17"/>
      <c r="T1542" s="17"/>
      <c r="U1542" s="17"/>
      <c r="V1542" s="17"/>
      <c r="W1542" s="17"/>
    </row>
    <row r="1543" spans="1:23" ht="15" hidden="1" customHeight="1">
      <c r="A1543" s="15"/>
      <c r="B1543" s="42"/>
      <c r="C1543" s="16"/>
      <c r="F1543" s="17"/>
      <c r="L1543" s="46"/>
      <c r="M1543" s="46"/>
      <c r="N1543" s="46"/>
      <c r="O1543" s="46"/>
      <c r="P1543" s="17"/>
      <c r="Q1543" s="17"/>
      <c r="R1543" s="17"/>
      <c r="S1543" s="17"/>
      <c r="T1543" s="17"/>
      <c r="U1543" s="17"/>
      <c r="V1543" s="17"/>
      <c r="W1543" s="17"/>
    </row>
    <row r="1544" spans="1:23" ht="15" hidden="1" customHeight="1">
      <c r="A1544" s="15"/>
      <c r="B1544" s="42"/>
      <c r="C1544" s="16"/>
      <c r="F1544" s="17"/>
      <c r="L1544" s="46"/>
      <c r="M1544" s="46"/>
      <c r="N1544" s="46"/>
      <c r="O1544" s="46"/>
      <c r="P1544" s="17"/>
      <c r="Q1544" s="17"/>
      <c r="R1544" s="17"/>
      <c r="S1544" s="17"/>
      <c r="T1544" s="17"/>
      <c r="U1544" s="17"/>
      <c r="V1544" s="17"/>
      <c r="W1544" s="17"/>
    </row>
    <row r="1545" spans="1:23" ht="15" hidden="1" customHeight="1">
      <c r="A1545" s="15"/>
      <c r="B1545" s="42"/>
      <c r="C1545" s="16"/>
      <c r="F1545" s="17"/>
      <c r="L1545" s="46"/>
      <c r="M1545" s="46"/>
      <c r="N1545" s="46"/>
      <c r="O1545" s="46"/>
      <c r="P1545" s="17"/>
      <c r="Q1545" s="17"/>
      <c r="R1545" s="17"/>
      <c r="S1545" s="17"/>
      <c r="T1545" s="17"/>
      <c r="U1545" s="17"/>
      <c r="V1545" s="17"/>
      <c r="W1545" s="17"/>
    </row>
    <row r="1546" spans="1:23" ht="15" hidden="1" customHeight="1">
      <c r="A1546" s="15"/>
      <c r="B1546" s="42"/>
      <c r="C1546" s="16"/>
      <c r="F1546" s="17"/>
      <c r="L1546" s="46"/>
      <c r="M1546" s="46"/>
      <c r="N1546" s="46"/>
      <c r="O1546" s="46"/>
      <c r="P1546" s="17"/>
      <c r="Q1546" s="17"/>
      <c r="R1546" s="17"/>
      <c r="S1546" s="17"/>
      <c r="T1546" s="17"/>
      <c r="U1546" s="17"/>
      <c r="V1546" s="17"/>
      <c r="W1546" s="17"/>
    </row>
    <row r="1547" spans="1:23" ht="15" hidden="1" customHeight="1">
      <c r="A1547" s="15"/>
      <c r="B1547" s="42"/>
      <c r="C1547" s="16"/>
      <c r="F1547" s="17"/>
      <c r="L1547" s="46"/>
      <c r="M1547" s="46"/>
      <c r="N1547" s="46"/>
      <c r="O1547" s="46"/>
      <c r="P1547" s="17"/>
      <c r="Q1547" s="17"/>
      <c r="R1547" s="17"/>
      <c r="S1547" s="17"/>
      <c r="T1547" s="17"/>
      <c r="U1547" s="17"/>
      <c r="V1547" s="17"/>
      <c r="W1547" s="17"/>
    </row>
    <row r="1548" spans="1:23" ht="15" hidden="1" customHeight="1">
      <c r="A1548" s="15"/>
      <c r="B1548" s="42"/>
      <c r="C1548" s="16"/>
      <c r="F1548" s="17"/>
      <c r="L1548" s="46"/>
      <c r="M1548" s="46"/>
      <c r="N1548" s="46"/>
      <c r="O1548" s="46"/>
      <c r="P1548" s="17"/>
      <c r="Q1548" s="17"/>
      <c r="R1548" s="17"/>
      <c r="S1548" s="17"/>
      <c r="T1548" s="17"/>
      <c r="U1548" s="17"/>
      <c r="V1548" s="17"/>
      <c r="W1548" s="17"/>
    </row>
    <row r="1549" spans="1:23" ht="15" hidden="1" customHeight="1">
      <c r="A1549" s="15"/>
      <c r="B1549" s="42"/>
      <c r="C1549" s="16"/>
      <c r="F1549" s="17"/>
      <c r="L1549" s="46"/>
      <c r="M1549" s="46"/>
      <c r="N1549" s="46"/>
      <c r="O1549" s="46"/>
      <c r="P1549" s="17"/>
      <c r="Q1549" s="17"/>
      <c r="R1549" s="17"/>
      <c r="S1549" s="17"/>
      <c r="T1549" s="17"/>
      <c r="U1549" s="17"/>
      <c r="V1549" s="17"/>
      <c r="W1549" s="17"/>
    </row>
    <row r="1550" spans="1:23" ht="15" hidden="1" customHeight="1">
      <c r="A1550" s="15"/>
      <c r="B1550" s="42"/>
      <c r="C1550" s="16"/>
      <c r="F1550" s="17"/>
      <c r="L1550" s="46"/>
      <c r="M1550" s="46"/>
      <c r="N1550" s="46"/>
      <c r="O1550" s="46"/>
      <c r="P1550" s="17"/>
      <c r="Q1550" s="17"/>
      <c r="R1550" s="17"/>
      <c r="S1550" s="17"/>
      <c r="T1550" s="17"/>
      <c r="U1550" s="17"/>
      <c r="V1550" s="17"/>
      <c r="W1550" s="17"/>
    </row>
    <row r="1551" spans="1:23" ht="15" hidden="1" customHeight="1">
      <c r="A1551" s="15"/>
      <c r="B1551" s="42"/>
      <c r="C1551" s="16"/>
      <c r="F1551" s="17"/>
      <c r="L1551" s="46"/>
      <c r="M1551" s="46"/>
      <c r="N1551" s="46"/>
      <c r="O1551" s="46"/>
      <c r="P1551" s="17"/>
      <c r="Q1551" s="17"/>
      <c r="R1551" s="17"/>
      <c r="S1551" s="17"/>
      <c r="T1551" s="17"/>
      <c r="U1551" s="17"/>
      <c r="V1551" s="17"/>
      <c r="W1551" s="17"/>
    </row>
    <row r="1552" spans="1:23" ht="15" hidden="1" customHeight="1">
      <c r="A1552" s="15"/>
      <c r="B1552" s="42"/>
      <c r="C1552" s="16"/>
      <c r="F1552" s="17"/>
      <c r="L1552" s="46"/>
      <c r="M1552" s="46"/>
      <c r="N1552" s="46"/>
      <c r="O1552" s="46"/>
      <c r="P1552" s="17"/>
      <c r="Q1552" s="17"/>
      <c r="R1552" s="17"/>
      <c r="S1552" s="17"/>
      <c r="T1552" s="17"/>
      <c r="U1552" s="17"/>
      <c r="V1552" s="17"/>
      <c r="W1552" s="17"/>
    </row>
    <row r="1553" spans="1:23" ht="15" hidden="1" customHeight="1">
      <c r="A1553" s="15"/>
      <c r="B1553" s="42"/>
      <c r="C1553" s="16"/>
      <c r="F1553" s="17"/>
      <c r="L1553" s="46"/>
      <c r="M1553" s="46"/>
      <c r="N1553" s="46"/>
      <c r="O1553" s="46"/>
      <c r="P1553" s="17"/>
      <c r="Q1553" s="17"/>
      <c r="R1553" s="17"/>
      <c r="S1553" s="17"/>
      <c r="T1553" s="17"/>
      <c r="U1553" s="17"/>
      <c r="V1553" s="17"/>
      <c r="W1553" s="17"/>
    </row>
    <row r="1554" spans="1:23" ht="15" hidden="1" customHeight="1">
      <c r="A1554" s="15"/>
      <c r="B1554" s="42"/>
      <c r="C1554" s="16"/>
      <c r="F1554" s="17"/>
      <c r="L1554" s="46"/>
      <c r="M1554" s="46"/>
      <c r="N1554" s="46"/>
      <c r="O1554" s="46"/>
      <c r="P1554" s="17"/>
      <c r="Q1554" s="17"/>
      <c r="R1554" s="17"/>
      <c r="S1554" s="17"/>
      <c r="T1554" s="17"/>
      <c r="U1554" s="17"/>
      <c r="V1554" s="17"/>
      <c r="W1554" s="17"/>
    </row>
    <row r="1555" spans="1:23" ht="15" hidden="1" customHeight="1">
      <c r="A1555" s="15"/>
      <c r="B1555" s="42"/>
      <c r="C1555" s="16"/>
      <c r="F1555" s="17"/>
      <c r="L1555" s="46"/>
      <c r="M1555" s="46"/>
      <c r="N1555" s="46"/>
      <c r="O1555" s="46"/>
      <c r="P1555" s="17"/>
      <c r="Q1555" s="17"/>
      <c r="R1555" s="17"/>
      <c r="S1555" s="17"/>
      <c r="T1555" s="17"/>
      <c r="U1555" s="17"/>
      <c r="V1555" s="17"/>
      <c r="W1555" s="17"/>
    </row>
    <row r="1556" spans="1:23" ht="15" hidden="1" customHeight="1">
      <c r="A1556" s="15"/>
      <c r="B1556" s="42"/>
      <c r="C1556" s="16"/>
      <c r="F1556" s="17"/>
      <c r="L1556" s="46"/>
      <c r="M1556" s="46"/>
      <c r="N1556" s="46"/>
      <c r="O1556" s="46"/>
      <c r="P1556" s="17"/>
      <c r="Q1556" s="17"/>
      <c r="R1556" s="17"/>
      <c r="S1556" s="17"/>
      <c r="T1556" s="17"/>
      <c r="U1556" s="17"/>
      <c r="V1556" s="17"/>
      <c r="W1556" s="17"/>
    </row>
    <row r="1557" spans="1:23" ht="15" hidden="1" customHeight="1">
      <c r="A1557" s="15"/>
      <c r="B1557" s="42"/>
      <c r="C1557" s="16"/>
      <c r="F1557" s="17"/>
      <c r="L1557" s="46"/>
      <c r="M1557" s="46"/>
      <c r="N1557" s="46"/>
      <c r="O1557" s="46"/>
      <c r="P1557" s="17"/>
      <c r="Q1557" s="17"/>
      <c r="R1557" s="17"/>
      <c r="S1557" s="17"/>
      <c r="T1557" s="17"/>
      <c r="U1557" s="17"/>
      <c r="V1557" s="17"/>
      <c r="W1557" s="17"/>
    </row>
    <row r="1558" spans="1:23" ht="15" hidden="1" customHeight="1">
      <c r="A1558" s="15"/>
      <c r="B1558" s="42"/>
      <c r="C1558" s="16"/>
      <c r="F1558" s="17"/>
      <c r="L1558" s="46"/>
      <c r="M1558" s="46"/>
      <c r="N1558" s="46"/>
      <c r="O1558" s="46"/>
      <c r="P1558" s="17"/>
      <c r="Q1558" s="17"/>
      <c r="R1558" s="17"/>
      <c r="S1558" s="17"/>
      <c r="T1558" s="17"/>
      <c r="U1558" s="17"/>
      <c r="V1558" s="17"/>
      <c r="W1558" s="17"/>
    </row>
    <row r="1559" spans="1:23" ht="15" hidden="1" customHeight="1">
      <c r="A1559" s="15"/>
      <c r="B1559" s="42"/>
      <c r="C1559" s="16"/>
      <c r="F1559" s="17"/>
      <c r="L1559" s="46"/>
      <c r="M1559" s="46"/>
      <c r="N1559" s="46"/>
      <c r="O1559" s="46"/>
      <c r="P1559" s="17"/>
      <c r="Q1559" s="17"/>
      <c r="R1559" s="17"/>
      <c r="S1559" s="17"/>
      <c r="T1559" s="17"/>
      <c r="U1559" s="17"/>
      <c r="V1559" s="17"/>
      <c r="W1559" s="17"/>
    </row>
    <row r="1560" spans="1:23" ht="15" hidden="1" customHeight="1">
      <c r="A1560" s="15"/>
      <c r="B1560" s="42"/>
      <c r="C1560" s="16"/>
      <c r="F1560" s="17"/>
      <c r="L1560" s="46"/>
      <c r="M1560" s="46"/>
      <c r="N1560" s="46"/>
      <c r="O1560" s="46"/>
      <c r="P1560" s="17"/>
      <c r="Q1560" s="17"/>
      <c r="R1560" s="17"/>
      <c r="S1560" s="17"/>
      <c r="T1560" s="17"/>
      <c r="U1560" s="17"/>
      <c r="V1560" s="17"/>
      <c r="W1560" s="17"/>
    </row>
    <row r="1561" spans="1:23" ht="15" hidden="1" customHeight="1">
      <c r="A1561" s="15"/>
      <c r="B1561" s="42"/>
      <c r="C1561" s="16"/>
      <c r="F1561" s="17"/>
      <c r="L1561" s="46"/>
      <c r="M1561" s="46"/>
      <c r="N1561" s="46"/>
      <c r="O1561" s="46"/>
      <c r="P1561" s="17"/>
      <c r="Q1561" s="17"/>
      <c r="R1561" s="17"/>
      <c r="S1561" s="17"/>
      <c r="T1561" s="17"/>
      <c r="U1561" s="17"/>
      <c r="V1561" s="17"/>
      <c r="W1561" s="17"/>
    </row>
    <row r="1562" spans="1:23" ht="15" hidden="1" customHeight="1">
      <c r="A1562" s="15"/>
      <c r="B1562" s="42"/>
      <c r="C1562" s="16"/>
      <c r="F1562" s="17"/>
      <c r="L1562" s="46"/>
      <c r="M1562" s="46"/>
      <c r="N1562" s="46"/>
      <c r="O1562" s="46"/>
      <c r="P1562" s="17"/>
      <c r="Q1562" s="17"/>
      <c r="R1562" s="17"/>
      <c r="S1562" s="17"/>
      <c r="T1562" s="17"/>
      <c r="U1562" s="17"/>
      <c r="V1562" s="17"/>
      <c r="W1562" s="17"/>
    </row>
    <row r="1563" spans="1:23" ht="15" hidden="1" customHeight="1">
      <c r="A1563" s="15"/>
      <c r="B1563" s="42"/>
      <c r="C1563" s="16"/>
      <c r="F1563" s="17"/>
      <c r="L1563" s="46"/>
      <c r="M1563" s="46"/>
      <c r="N1563" s="46"/>
      <c r="O1563" s="46"/>
      <c r="P1563" s="17"/>
      <c r="Q1563" s="17"/>
      <c r="R1563" s="17"/>
      <c r="S1563" s="17"/>
      <c r="T1563" s="17"/>
      <c r="U1563" s="17"/>
      <c r="V1563" s="17"/>
      <c r="W1563" s="17"/>
    </row>
    <row r="1564" spans="1:23" ht="15" hidden="1" customHeight="1">
      <c r="A1564" s="15"/>
      <c r="B1564" s="42"/>
      <c r="C1564" s="16"/>
      <c r="F1564" s="17"/>
      <c r="L1564" s="46"/>
      <c r="M1564" s="46"/>
      <c r="N1564" s="46"/>
      <c r="O1564" s="46"/>
      <c r="P1564" s="17"/>
      <c r="Q1564" s="17"/>
      <c r="R1564" s="17"/>
      <c r="S1564" s="17"/>
      <c r="T1564" s="17"/>
      <c r="U1564" s="17"/>
      <c r="V1564" s="17"/>
      <c r="W1564" s="17"/>
    </row>
    <row r="1565" spans="1:23" ht="15" hidden="1" customHeight="1">
      <c r="A1565" s="15"/>
      <c r="B1565" s="42"/>
      <c r="C1565" s="16"/>
      <c r="F1565" s="17"/>
      <c r="L1565" s="46"/>
      <c r="M1565" s="46"/>
      <c r="N1565" s="46"/>
      <c r="O1565" s="46"/>
      <c r="P1565" s="17"/>
      <c r="Q1565" s="17"/>
      <c r="R1565" s="17"/>
      <c r="S1565" s="17"/>
      <c r="T1565" s="17"/>
      <c r="U1565" s="17"/>
      <c r="V1565" s="17"/>
      <c r="W1565" s="17"/>
    </row>
    <row r="1566" spans="1:23" ht="15" hidden="1" customHeight="1">
      <c r="A1566" s="15"/>
      <c r="B1566" s="42"/>
      <c r="C1566" s="16"/>
      <c r="F1566" s="17"/>
      <c r="L1566" s="46"/>
      <c r="M1566" s="46"/>
      <c r="N1566" s="46"/>
      <c r="O1566" s="46"/>
      <c r="P1566" s="17"/>
      <c r="Q1566" s="17"/>
      <c r="R1566" s="17"/>
      <c r="S1566" s="17"/>
      <c r="T1566" s="17"/>
      <c r="U1566" s="17"/>
      <c r="V1566" s="17"/>
      <c r="W1566" s="17"/>
    </row>
    <row r="1567" spans="1:23" ht="15" hidden="1" customHeight="1">
      <c r="A1567" s="15"/>
      <c r="B1567" s="42"/>
      <c r="C1567" s="16"/>
      <c r="F1567" s="17"/>
      <c r="L1567" s="46"/>
      <c r="M1567" s="46"/>
      <c r="N1567" s="46"/>
      <c r="O1567" s="46"/>
      <c r="P1567" s="17"/>
      <c r="Q1567" s="17"/>
      <c r="R1567" s="17"/>
      <c r="S1567" s="17"/>
      <c r="T1567" s="17"/>
      <c r="U1567" s="17"/>
      <c r="V1567" s="17"/>
      <c r="W1567" s="17"/>
    </row>
    <row r="1568" spans="1:23" ht="15" hidden="1" customHeight="1">
      <c r="A1568" s="15"/>
      <c r="B1568" s="42"/>
      <c r="C1568" s="16"/>
      <c r="F1568" s="17"/>
      <c r="L1568" s="46"/>
      <c r="M1568" s="46"/>
      <c r="N1568" s="46"/>
      <c r="O1568" s="46"/>
      <c r="P1568" s="17"/>
      <c r="Q1568" s="17"/>
      <c r="R1568" s="17"/>
      <c r="S1568" s="17"/>
      <c r="T1568" s="17"/>
      <c r="U1568" s="17"/>
      <c r="V1568" s="17"/>
      <c r="W1568" s="17"/>
    </row>
    <row r="1569" spans="1:23" ht="15" hidden="1" customHeight="1">
      <c r="A1569" s="15"/>
      <c r="B1569" s="42"/>
      <c r="C1569" s="16"/>
      <c r="F1569" s="17"/>
      <c r="L1569" s="46"/>
      <c r="M1569" s="46"/>
      <c r="N1569" s="46"/>
      <c r="O1569" s="46"/>
      <c r="P1569" s="17"/>
      <c r="Q1569" s="17"/>
      <c r="R1569" s="17"/>
      <c r="S1569" s="17"/>
      <c r="T1569" s="17"/>
      <c r="U1569" s="17"/>
      <c r="V1569" s="17"/>
      <c r="W1569" s="17"/>
    </row>
    <row r="1570" spans="1:23" ht="15" hidden="1" customHeight="1">
      <c r="A1570" s="15"/>
      <c r="B1570" s="42"/>
      <c r="C1570" s="16"/>
      <c r="F1570" s="17"/>
      <c r="L1570" s="46"/>
      <c r="M1570" s="46"/>
      <c r="N1570" s="46"/>
      <c r="O1570" s="46"/>
      <c r="P1570" s="17"/>
      <c r="Q1570" s="17"/>
      <c r="R1570" s="17"/>
      <c r="S1570" s="17"/>
      <c r="T1570" s="17"/>
      <c r="U1570" s="17"/>
      <c r="V1570" s="17"/>
      <c r="W1570" s="17"/>
    </row>
    <row r="1571" spans="1:23" ht="15" hidden="1" customHeight="1">
      <c r="A1571" s="15"/>
      <c r="B1571" s="42"/>
      <c r="C1571" s="16"/>
      <c r="F1571" s="17"/>
      <c r="L1571" s="46"/>
      <c r="M1571" s="46"/>
      <c r="N1571" s="46"/>
      <c r="O1571" s="46"/>
      <c r="P1571" s="17"/>
      <c r="Q1571" s="17"/>
      <c r="R1571" s="17"/>
      <c r="S1571" s="17"/>
      <c r="T1571" s="17"/>
      <c r="U1571" s="17"/>
      <c r="V1571" s="17"/>
      <c r="W1571" s="17"/>
    </row>
    <row r="1572" spans="1:23" ht="15" hidden="1" customHeight="1">
      <c r="A1572" s="15"/>
      <c r="B1572" s="42"/>
      <c r="C1572" s="16"/>
      <c r="F1572" s="17"/>
      <c r="L1572" s="46"/>
      <c r="M1572" s="46"/>
      <c r="N1572" s="46"/>
      <c r="O1572" s="46"/>
      <c r="P1572" s="17"/>
      <c r="Q1572" s="17"/>
      <c r="R1572" s="17"/>
      <c r="S1572" s="17"/>
      <c r="T1572" s="17"/>
      <c r="U1572" s="17"/>
      <c r="V1572" s="17"/>
      <c r="W1572" s="17"/>
    </row>
    <row r="1573" spans="1:23" ht="15" hidden="1" customHeight="1">
      <c r="A1573" s="15"/>
      <c r="B1573" s="42"/>
      <c r="C1573" s="16"/>
      <c r="F1573" s="17"/>
      <c r="L1573" s="46"/>
      <c r="M1573" s="46"/>
      <c r="N1573" s="46"/>
      <c r="O1573" s="46"/>
      <c r="P1573" s="17"/>
      <c r="Q1573" s="17"/>
      <c r="R1573" s="17"/>
      <c r="S1573" s="17"/>
      <c r="T1573" s="17"/>
      <c r="U1573" s="17"/>
      <c r="V1573" s="17"/>
      <c r="W1573" s="17"/>
    </row>
    <row r="1574" spans="1:23" ht="15" hidden="1" customHeight="1">
      <c r="A1574" s="15"/>
      <c r="B1574" s="42"/>
      <c r="C1574" s="16"/>
      <c r="F1574" s="17"/>
      <c r="L1574" s="46"/>
      <c r="M1574" s="46"/>
      <c r="N1574" s="46"/>
      <c r="O1574" s="46"/>
      <c r="P1574" s="17"/>
      <c r="Q1574" s="17"/>
      <c r="R1574" s="17"/>
      <c r="S1574" s="17"/>
      <c r="T1574" s="17"/>
      <c r="U1574" s="17"/>
      <c r="V1574" s="17"/>
      <c r="W1574" s="17"/>
    </row>
    <row r="1575" spans="1:23" ht="15" hidden="1" customHeight="1">
      <c r="A1575" s="15"/>
      <c r="B1575" s="42"/>
      <c r="C1575" s="16"/>
      <c r="F1575" s="17"/>
      <c r="L1575" s="46"/>
      <c r="M1575" s="46"/>
      <c r="N1575" s="46"/>
      <c r="O1575" s="46"/>
      <c r="P1575" s="17"/>
      <c r="Q1575" s="17"/>
      <c r="R1575" s="17"/>
      <c r="S1575" s="17"/>
      <c r="T1575" s="17"/>
      <c r="U1575" s="17"/>
      <c r="V1575" s="17"/>
      <c r="W1575" s="17"/>
    </row>
    <row r="1576" spans="1:23" ht="15" hidden="1" customHeight="1">
      <c r="A1576" s="15"/>
      <c r="B1576" s="42"/>
      <c r="C1576" s="16"/>
      <c r="F1576" s="17"/>
      <c r="L1576" s="46"/>
      <c r="M1576" s="46"/>
      <c r="N1576" s="46"/>
      <c r="O1576" s="46"/>
      <c r="P1576" s="17"/>
      <c r="Q1576" s="17"/>
      <c r="R1576" s="17"/>
      <c r="S1576" s="17"/>
      <c r="T1576" s="17"/>
      <c r="U1576" s="17"/>
      <c r="V1576" s="17"/>
      <c r="W1576" s="17"/>
    </row>
    <row r="1577" spans="1:23" ht="15" hidden="1" customHeight="1">
      <c r="A1577" s="15"/>
      <c r="B1577" s="42"/>
      <c r="C1577" s="16"/>
      <c r="F1577" s="17"/>
      <c r="L1577" s="46"/>
      <c r="M1577" s="46"/>
      <c r="N1577" s="46"/>
      <c r="O1577" s="46"/>
      <c r="P1577" s="17"/>
      <c r="Q1577" s="17"/>
      <c r="R1577" s="17"/>
      <c r="S1577" s="17"/>
      <c r="T1577" s="17"/>
      <c r="U1577" s="17"/>
      <c r="V1577" s="17"/>
      <c r="W1577" s="17"/>
    </row>
    <row r="1578" spans="1:23" ht="15" hidden="1" customHeight="1">
      <c r="A1578" s="15"/>
      <c r="B1578" s="42"/>
      <c r="C1578" s="16"/>
      <c r="F1578" s="17"/>
      <c r="L1578" s="46"/>
      <c r="M1578" s="46"/>
      <c r="N1578" s="46"/>
      <c r="O1578" s="46"/>
      <c r="P1578" s="17"/>
      <c r="Q1578" s="17"/>
      <c r="R1578" s="17"/>
      <c r="S1578" s="17"/>
      <c r="T1578" s="17"/>
      <c r="U1578" s="17"/>
      <c r="V1578" s="17"/>
      <c r="W1578" s="17"/>
    </row>
    <row r="1579" spans="1:23" ht="15" hidden="1" customHeight="1">
      <c r="A1579" s="15"/>
      <c r="B1579" s="42"/>
      <c r="C1579" s="16"/>
      <c r="F1579" s="17"/>
      <c r="L1579" s="46"/>
      <c r="M1579" s="46"/>
      <c r="N1579" s="46"/>
      <c r="O1579" s="46"/>
      <c r="P1579" s="17"/>
      <c r="Q1579" s="17"/>
      <c r="R1579" s="17"/>
      <c r="S1579" s="17"/>
      <c r="T1579" s="17"/>
      <c r="U1579" s="17"/>
      <c r="V1579" s="17"/>
      <c r="W1579" s="17"/>
    </row>
    <row r="1580" spans="1:23" ht="15" hidden="1" customHeight="1">
      <c r="A1580" s="15"/>
      <c r="B1580" s="42"/>
      <c r="C1580" s="16"/>
      <c r="F1580" s="17"/>
      <c r="L1580" s="46"/>
      <c r="M1580" s="46"/>
      <c r="N1580" s="46"/>
      <c r="O1580" s="46"/>
      <c r="P1580" s="17"/>
      <c r="Q1580" s="17"/>
      <c r="R1580" s="17"/>
      <c r="S1580" s="17"/>
      <c r="T1580" s="17"/>
      <c r="U1580" s="17"/>
      <c r="V1580" s="17"/>
      <c r="W1580" s="17"/>
    </row>
    <row r="1581" spans="1:23" ht="15" hidden="1" customHeight="1">
      <c r="A1581" s="15"/>
      <c r="B1581" s="42"/>
      <c r="C1581" s="16"/>
      <c r="F1581" s="17"/>
      <c r="L1581" s="46"/>
      <c r="M1581" s="46"/>
      <c r="N1581" s="46"/>
      <c r="O1581" s="46"/>
      <c r="P1581" s="17"/>
      <c r="Q1581" s="17"/>
      <c r="R1581" s="17"/>
      <c r="S1581" s="17"/>
      <c r="T1581" s="17"/>
      <c r="U1581" s="17"/>
      <c r="V1581" s="17"/>
      <c r="W1581" s="17"/>
    </row>
    <row r="1582" spans="1:23" ht="15" hidden="1" customHeight="1">
      <c r="A1582" s="15"/>
      <c r="B1582" s="42"/>
      <c r="C1582" s="16"/>
      <c r="F1582" s="17"/>
      <c r="L1582" s="46"/>
      <c r="M1582" s="46"/>
      <c r="N1582" s="46"/>
      <c r="O1582" s="46"/>
      <c r="P1582" s="17"/>
      <c r="Q1582" s="17"/>
      <c r="R1582" s="17"/>
      <c r="S1582" s="17"/>
      <c r="T1582" s="17"/>
      <c r="U1582" s="17"/>
      <c r="V1582" s="17"/>
      <c r="W1582" s="17"/>
    </row>
    <row r="1583" spans="1:23" ht="15" hidden="1" customHeight="1">
      <c r="A1583" s="15"/>
      <c r="B1583" s="42"/>
      <c r="C1583" s="16"/>
      <c r="F1583" s="17"/>
      <c r="L1583" s="46"/>
      <c r="M1583" s="46"/>
      <c r="N1583" s="46"/>
      <c r="O1583" s="46"/>
      <c r="P1583" s="17"/>
      <c r="Q1583" s="17"/>
      <c r="R1583" s="17"/>
      <c r="S1583" s="17"/>
      <c r="T1583" s="17"/>
      <c r="U1583" s="17"/>
      <c r="V1583" s="17"/>
      <c r="W1583" s="17"/>
    </row>
    <row r="1584" spans="1:23" ht="15" hidden="1" customHeight="1">
      <c r="A1584" s="15"/>
      <c r="B1584" s="42"/>
      <c r="C1584" s="16"/>
      <c r="F1584" s="17"/>
      <c r="L1584" s="46"/>
      <c r="M1584" s="46"/>
      <c r="N1584" s="46"/>
      <c r="O1584" s="46"/>
      <c r="P1584" s="17"/>
      <c r="Q1584" s="17"/>
      <c r="R1584" s="17"/>
      <c r="S1584" s="17"/>
      <c r="T1584" s="17"/>
      <c r="U1584" s="17"/>
      <c r="V1584" s="17"/>
      <c r="W1584" s="17"/>
    </row>
    <row r="1585" spans="1:23" ht="15" hidden="1" customHeight="1">
      <c r="A1585" s="15"/>
      <c r="B1585" s="42"/>
      <c r="C1585" s="16"/>
      <c r="F1585" s="17"/>
      <c r="L1585" s="46"/>
      <c r="M1585" s="46"/>
      <c r="N1585" s="46"/>
      <c r="O1585" s="46"/>
      <c r="P1585" s="17"/>
      <c r="Q1585" s="17"/>
      <c r="R1585" s="17"/>
      <c r="S1585" s="17"/>
      <c r="T1585" s="17"/>
      <c r="U1585" s="17"/>
      <c r="V1585" s="17"/>
      <c r="W1585" s="17"/>
    </row>
    <row r="1586" spans="1:23" ht="15" hidden="1" customHeight="1">
      <c r="A1586" s="15"/>
      <c r="B1586" s="42"/>
      <c r="C1586" s="16"/>
      <c r="F1586" s="17"/>
      <c r="L1586" s="46"/>
      <c r="M1586" s="46"/>
      <c r="N1586" s="46"/>
      <c r="O1586" s="46"/>
      <c r="P1586" s="17"/>
      <c r="Q1586" s="17"/>
      <c r="R1586" s="17"/>
      <c r="S1586" s="17"/>
      <c r="T1586" s="17"/>
      <c r="U1586" s="17"/>
      <c r="V1586" s="17"/>
      <c r="W1586" s="17"/>
    </row>
    <row r="1587" spans="1:23" ht="15" hidden="1" customHeight="1">
      <c r="A1587" s="15"/>
      <c r="B1587" s="42"/>
      <c r="C1587" s="16"/>
      <c r="F1587" s="17"/>
      <c r="L1587" s="46"/>
      <c r="M1587" s="46"/>
      <c r="N1587" s="46"/>
      <c r="O1587" s="46"/>
      <c r="P1587" s="17"/>
      <c r="Q1587" s="17"/>
      <c r="R1587" s="17"/>
      <c r="S1587" s="17"/>
      <c r="T1587" s="17"/>
      <c r="U1587" s="17"/>
      <c r="V1587" s="17"/>
      <c r="W1587" s="17"/>
    </row>
    <row r="1588" spans="1:23" ht="15" hidden="1" customHeight="1">
      <c r="A1588" s="15"/>
      <c r="B1588" s="42"/>
      <c r="C1588" s="16"/>
      <c r="F1588" s="17"/>
      <c r="L1588" s="46"/>
      <c r="M1588" s="46"/>
      <c r="N1588" s="46"/>
      <c r="O1588" s="46"/>
      <c r="P1588" s="17"/>
      <c r="Q1588" s="17"/>
      <c r="R1588" s="17"/>
      <c r="S1588" s="17"/>
      <c r="T1588" s="17"/>
      <c r="U1588" s="17"/>
      <c r="V1588" s="17"/>
      <c r="W1588" s="17"/>
    </row>
    <row r="1589" spans="1:23" ht="15" hidden="1" customHeight="1">
      <c r="A1589" s="15"/>
      <c r="B1589" s="42"/>
      <c r="C1589" s="16"/>
      <c r="F1589" s="17"/>
      <c r="L1589" s="46"/>
      <c r="M1589" s="46"/>
      <c r="N1589" s="46"/>
      <c r="O1589" s="46"/>
      <c r="P1589" s="17"/>
      <c r="Q1589" s="17"/>
      <c r="R1589" s="17"/>
      <c r="S1589" s="17"/>
      <c r="T1589" s="17"/>
      <c r="U1589" s="17"/>
      <c r="V1589" s="17"/>
      <c r="W1589" s="17"/>
    </row>
    <row r="1590" spans="1:23" ht="15" hidden="1" customHeight="1">
      <c r="A1590" s="15"/>
      <c r="B1590" s="42"/>
      <c r="C1590" s="16"/>
      <c r="F1590" s="17"/>
      <c r="L1590" s="46"/>
      <c r="M1590" s="46"/>
      <c r="N1590" s="46"/>
      <c r="O1590" s="46"/>
      <c r="P1590" s="17"/>
      <c r="Q1590" s="17"/>
      <c r="R1590" s="17"/>
      <c r="S1590" s="17"/>
      <c r="T1590" s="17"/>
      <c r="U1590" s="17"/>
      <c r="V1590" s="17"/>
      <c r="W1590" s="17"/>
    </row>
    <row r="1591" spans="1:23" ht="15" hidden="1" customHeight="1">
      <c r="A1591" s="15"/>
      <c r="B1591" s="42"/>
      <c r="C1591" s="16"/>
      <c r="F1591" s="17"/>
      <c r="L1591" s="46"/>
      <c r="M1591" s="46"/>
      <c r="N1591" s="46"/>
      <c r="O1591" s="46"/>
      <c r="P1591" s="17"/>
      <c r="Q1591" s="17"/>
      <c r="R1591" s="17"/>
      <c r="S1591" s="17"/>
      <c r="T1591" s="17"/>
      <c r="U1591" s="17"/>
      <c r="V1591" s="17"/>
      <c r="W1591" s="17"/>
    </row>
    <row r="1592" spans="1:23" ht="15" hidden="1" customHeight="1">
      <c r="A1592" s="15"/>
      <c r="B1592" s="42"/>
      <c r="C1592" s="16"/>
      <c r="F1592" s="17"/>
      <c r="L1592" s="46"/>
      <c r="M1592" s="46"/>
      <c r="N1592" s="46"/>
      <c r="O1592" s="46"/>
      <c r="P1592" s="17"/>
      <c r="Q1592" s="17"/>
      <c r="R1592" s="17"/>
      <c r="S1592" s="17"/>
      <c r="T1592" s="17"/>
      <c r="U1592" s="17"/>
      <c r="V1592" s="17"/>
      <c r="W1592" s="17"/>
    </row>
    <row r="1593" spans="1:23" ht="15" hidden="1" customHeight="1">
      <c r="A1593" s="15"/>
      <c r="B1593" s="42"/>
      <c r="C1593" s="16"/>
      <c r="F1593" s="17"/>
      <c r="L1593" s="46"/>
      <c r="M1593" s="46"/>
      <c r="N1593" s="46"/>
      <c r="O1593" s="46"/>
      <c r="P1593" s="17"/>
      <c r="Q1593" s="17"/>
      <c r="R1593" s="17"/>
      <c r="S1593" s="17"/>
      <c r="T1593" s="17"/>
      <c r="U1593" s="17"/>
      <c r="V1593" s="17"/>
      <c r="W1593" s="17"/>
    </row>
    <row r="1594" spans="1:23" ht="15" hidden="1" customHeight="1">
      <c r="A1594" s="15"/>
      <c r="B1594" s="42"/>
      <c r="C1594" s="16"/>
      <c r="F1594" s="17"/>
      <c r="L1594" s="46"/>
      <c r="M1594" s="46"/>
      <c r="N1594" s="46"/>
      <c r="O1594" s="46"/>
      <c r="P1594" s="17"/>
      <c r="Q1594" s="17"/>
      <c r="R1594" s="17"/>
      <c r="S1594" s="17"/>
      <c r="T1594" s="17"/>
      <c r="U1594" s="17"/>
      <c r="V1594" s="17"/>
      <c r="W1594" s="17"/>
    </row>
    <row r="1595" spans="1:23" ht="15" hidden="1" customHeight="1">
      <c r="A1595" s="15"/>
      <c r="B1595" s="42"/>
      <c r="C1595" s="16"/>
      <c r="F1595" s="17"/>
      <c r="L1595" s="46"/>
      <c r="M1595" s="46"/>
      <c r="N1595" s="46"/>
      <c r="O1595" s="46"/>
      <c r="P1595" s="17"/>
      <c r="Q1595" s="17"/>
      <c r="R1595" s="17"/>
      <c r="S1595" s="17"/>
      <c r="T1595" s="17"/>
      <c r="U1595" s="17"/>
      <c r="V1595" s="17"/>
      <c r="W1595" s="17"/>
    </row>
    <row r="1596" spans="1:23" ht="15" hidden="1" customHeight="1">
      <c r="A1596" s="15"/>
      <c r="B1596" s="42"/>
      <c r="C1596" s="16"/>
      <c r="F1596" s="17"/>
      <c r="L1596" s="46"/>
      <c r="M1596" s="46"/>
      <c r="N1596" s="46"/>
      <c r="O1596" s="46"/>
      <c r="P1596" s="17"/>
      <c r="Q1596" s="17"/>
      <c r="R1596" s="17"/>
      <c r="S1596" s="17"/>
      <c r="T1596" s="17"/>
      <c r="U1596" s="17"/>
      <c r="V1596" s="17"/>
      <c r="W1596" s="17"/>
    </row>
    <row r="1597" spans="1:23" ht="15" hidden="1" customHeight="1">
      <c r="A1597" s="15"/>
      <c r="B1597" s="42"/>
      <c r="C1597" s="16"/>
      <c r="F1597" s="17"/>
      <c r="L1597" s="46"/>
      <c r="M1597" s="46"/>
      <c r="N1597" s="46"/>
      <c r="O1597" s="46"/>
      <c r="P1597" s="17"/>
      <c r="Q1597" s="17"/>
      <c r="R1597" s="17"/>
      <c r="S1597" s="17"/>
      <c r="T1597" s="17"/>
      <c r="U1597" s="17"/>
      <c r="V1597" s="17"/>
      <c r="W1597" s="17"/>
    </row>
    <row r="1598" spans="1:23" ht="15" hidden="1" customHeight="1">
      <c r="A1598" s="15"/>
      <c r="B1598" s="42"/>
      <c r="C1598" s="16"/>
      <c r="F1598" s="17"/>
      <c r="L1598" s="46"/>
      <c r="M1598" s="46"/>
      <c r="N1598" s="46"/>
      <c r="O1598" s="46"/>
      <c r="P1598" s="17"/>
      <c r="Q1598" s="17"/>
      <c r="R1598" s="17"/>
      <c r="S1598" s="17"/>
      <c r="T1598" s="17"/>
      <c r="U1598" s="17"/>
      <c r="V1598" s="17"/>
      <c r="W1598" s="17"/>
    </row>
    <row r="1599" spans="1:23" ht="15" hidden="1" customHeight="1">
      <c r="A1599" s="15"/>
      <c r="B1599" s="42"/>
      <c r="C1599" s="16"/>
      <c r="F1599" s="17"/>
      <c r="L1599" s="46"/>
      <c r="M1599" s="46"/>
      <c r="N1599" s="46"/>
      <c r="O1599" s="46"/>
      <c r="P1599" s="17"/>
      <c r="Q1599" s="17"/>
      <c r="R1599" s="17"/>
      <c r="S1599" s="17"/>
      <c r="T1599" s="17"/>
      <c r="U1599" s="17"/>
      <c r="V1599" s="17"/>
      <c r="W1599" s="17"/>
    </row>
    <row r="1600" spans="1:23" ht="15" hidden="1" customHeight="1">
      <c r="A1600" s="15"/>
      <c r="B1600" s="42"/>
      <c r="C1600" s="16"/>
      <c r="F1600" s="17"/>
      <c r="L1600" s="46"/>
      <c r="M1600" s="46"/>
      <c r="N1600" s="46"/>
      <c r="O1600" s="46"/>
      <c r="P1600" s="17"/>
      <c r="Q1600" s="17"/>
      <c r="R1600" s="17"/>
      <c r="S1600" s="17"/>
      <c r="T1600" s="17"/>
      <c r="U1600" s="17"/>
      <c r="V1600" s="17"/>
      <c r="W1600" s="17"/>
    </row>
    <row r="1601" spans="1:23" ht="15" hidden="1" customHeight="1">
      <c r="A1601" s="15"/>
      <c r="B1601" s="42"/>
      <c r="C1601" s="16"/>
      <c r="F1601" s="17"/>
      <c r="L1601" s="46"/>
      <c r="M1601" s="46"/>
      <c r="N1601" s="46"/>
      <c r="O1601" s="46"/>
      <c r="P1601" s="17"/>
      <c r="Q1601" s="17"/>
      <c r="R1601" s="17"/>
      <c r="S1601" s="17"/>
      <c r="T1601" s="17"/>
      <c r="U1601" s="17"/>
      <c r="V1601" s="17"/>
      <c r="W1601" s="17"/>
    </row>
    <row r="1602" spans="1:23" ht="15" hidden="1" customHeight="1">
      <c r="A1602" s="15"/>
      <c r="B1602" s="42"/>
      <c r="C1602" s="16"/>
      <c r="F1602" s="17"/>
      <c r="L1602" s="46"/>
      <c r="M1602" s="46"/>
      <c r="N1602" s="46"/>
      <c r="O1602" s="46"/>
      <c r="P1602" s="17"/>
      <c r="Q1602" s="17"/>
      <c r="R1602" s="17"/>
      <c r="S1602" s="17"/>
      <c r="T1602" s="17"/>
      <c r="U1602" s="17"/>
      <c r="V1602" s="17"/>
      <c r="W1602" s="17"/>
    </row>
    <row r="1603" spans="1:23" ht="15" hidden="1" customHeight="1">
      <c r="A1603" s="15"/>
      <c r="B1603" s="42"/>
      <c r="C1603" s="16"/>
      <c r="F1603" s="17"/>
      <c r="L1603" s="46"/>
      <c r="M1603" s="46"/>
      <c r="N1603" s="46"/>
      <c r="O1603" s="46"/>
      <c r="P1603" s="17"/>
      <c r="Q1603" s="17"/>
      <c r="R1603" s="17"/>
      <c r="S1603" s="17"/>
      <c r="T1603" s="17"/>
      <c r="U1603" s="17"/>
      <c r="V1603" s="17"/>
      <c r="W1603" s="17"/>
    </row>
    <row r="1604" spans="1:23" ht="15" hidden="1" customHeight="1">
      <c r="A1604" s="15"/>
      <c r="B1604" s="42"/>
      <c r="C1604" s="16"/>
      <c r="F1604" s="17"/>
      <c r="L1604" s="46"/>
      <c r="M1604" s="46"/>
      <c r="N1604" s="46"/>
      <c r="O1604" s="46"/>
      <c r="P1604" s="17"/>
      <c r="Q1604" s="17"/>
      <c r="R1604" s="17"/>
      <c r="S1604" s="17"/>
      <c r="T1604" s="17"/>
      <c r="U1604" s="17"/>
      <c r="V1604" s="17"/>
      <c r="W1604" s="17"/>
    </row>
    <row r="1605" spans="1:23" ht="15" hidden="1" customHeight="1">
      <c r="A1605" s="15"/>
      <c r="B1605" s="42"/>
      <c r="C1605" s="16"/>
      <c r="F1605" s="17"/>
      <c r="L1605" s="46"/>
      <c r="M1605" s="46"/>
      <c r="N1605" s="46"/>
      <c r="O1605" s="46"/>
      <c r="P1605" s="17"/>
      <c r="Q1605" s="17"/>
      <c r="R1605" s="17"/>
      <c r="S1605" s="17"/>
      <c r="T1605" s="17"/>
      <c r="U1605" s="17"/>
      <c r="V1605" s="17"/>
      <c r="W1605" s="17"/>
    </row>
    <row r="1606" spans="1:23" ht="15" hidden="1" customHeight="1">
      <c r="A1606" s="15"/>
      <c r="B1606" s="42"/>
      <c r="C1606" s="16"/>
      <c r="F1606" s="17"/>
      <c r="L1606" s="46"/>
      <c r="M1606" s="46"/>
      <c r="N1606" s="46"/>
      <c r="O1606" s="46"/>
      <c r="P1606" s="17"/>
      <c r="Q1606" s="17"/>
      <c r="R1606" s="17"/>
      <c r="S1606" s="17"/>
      <c r="T1606" s="17"/>
      <c r="U1606" s="17"/>
      <c r="V1606" s="17"/>
      <c r="W1606" s="17"/>
    </row>
    <row r="1607" spans="1:23" ht="15" hidden="1" customHeight="1">
      <c r="A1607" s="15"/>
      <c r="B1607" s="42"/>
      <c r="C1607" s="16"/>
      <c r="F1607" s="17"/>
      <c r="L1607" s="46"/>
      <c r="M1607" s="46"/>
      <c r="N1607" s="46"/>
      <c r="O1607" s="46"/>
      <c r="P1607" s="17"/>
      <c r="Q1607" s="17"/>
      <c r="R1607" s="17"/>
      <c r="S1607" s="17"/>
      <c r="T1607" s="17"/>
      <c r="U1607" s="17"/>
      <c r="V1607" s="17"/>
      <c r="W1607" s="17"/>
    </row>
    <row r="1608" spans="1:23" ht="15" hidden="1" customHeight="1">
      <c r="A1608" s="15"/>
      <c r="B1608" s="42"/>
      <c r="C1608" s="16"/>
      <c r="F1608" s="17"/>
      <c r="L1608" s="46"/>
      <c r="M1608" s="46"/>
      <c r="N1608" s="46"/>
      <c r="O1608" s="46"/>
      <c r="P1608" s="17"/>
      <c r="Q1608" s="17"/>
      <c r="R1608" s="17"/>
      <c r="S1608" s="17"/>
      <c r="T1608" s="17"/>
      <c r="U1608" s="17"/>
      <c r="V1608" s="17"/>
      <c r="W1608" s="17"/>
    </row>
    <row r="1609" spans="1:23" ht="15" hidden="1" customHeight="1">
      <c r="A1609" s="15"/>
      <c r="B1609" s="42"/>
      <c r="C1609" s="16"/>
      <c r="F1609" s="17"/>
      <c r="L1609" s="46"/>
      <c r="M1609" s="46"/>
      <c r="N1609" s="46"/>
      <c r="O1609" s="46"/>
      <c r="P1609" s="17"/>
      <c r="Q1609" s="17"/>
      <c r="R1609" s="17"/>
      <c r="S1609" s="17"/>
      <c r="T1609" s="17"/>
      <c r="U1609" s="17"/>
      <c r="V1609" s="17"/>
      <c r="W1609" s="17"/>
    </row>
    <row r="1610" spans="1:23" ht="15" hidden="1" customHeight="1">
      <c r="A1610" s="15"/>
      <c r="B1610" s="42"/>
      <c r="C1610" s="16"/>
      <c r="F1610" s="17"/>
      <c r="L1610" s="46"/>
      <c r="M1610" s="46"/>
      <c r="N1610" s="46"/>
      <c r="O1610" s="46"/>
      <c r="P1610" s="17"/>
      <c r="Q1610" s="17"/>
      <c r="R1610" s="17"/>
      <c r="S1610" s="17"/>
      <c r="T1610" s="17"/>
      <c r="U1610" s="17"/>
      <c r="V1610" s="17"/>
      <c r="W1610" s="17"/>
    </row>
    <row r="1611" spans="1:23" ht="15" hidden="1" customHeight="1">
      <c r="A1611" s="15"/>
      <c r="B1611" s="42"/>
      <c r="C1611" s="16"/>
      <c r="F1611" s="17"/>
      <c r="L1611" s="46"/>
      <c r="M1611" s="46"/>
      <c r="N1611" s="46"/>
      <c r="O1611" s="46"/>
      <c r="P1611" s="17"/>
      <c r="Q1611" s="17"/>
      <c r="R1611" s="17"/>
      <c r="S1611" s="17"/>
      <c r="T1611" s="17"/>
      <c r="U1611" s="17"/>
      <c r="V1611" s="17"/>
      <c r="W1611" s="17"/>
    </row>
    <row r="1612" spans="1:23" ht="15" hidden="1" customHeight="1">
      <c r="A1612" s="15"/>
      <c r="B1612" s="42"/>
      <c r="C1612" s="16"/>
      <c r="F1612" s="17"/>
      <c r="L1612" s="46"/>
      <c r="M1612" s="46"/>
      <c r="N1612" s="46"/>
      <c r="O1612" s="46"/>
      <c r="P1612" s="17"/>
      <c r="Q1612" s="17"/>
      <c r="R1612" s="17"/>
      <c r="S1612" s="17"/>
      <c r="T1612" s="17"/>
      <c r="U1612" s="17"/>
      <c r="V1612" s="17"/>
      <c r="W1612" s="17"/>
    </row>
    <row r="1613" spans="1:23" ht="15" hidden="1" customHeight="1">
      <c r="A1613" s="15"/>
      <c r="B1613" s="42"/>
      <c r="C1613" s="16"/>
      <c r="F1613" s="17"/>
      <c r="L1613" s="46"/>
      <c r="M1613" s="46"/>
      <c r="N1613" s="46"/>
      <c r="O1613" s="46"/>
      <c r="P1613" s="17"/>
      <c r="Q1613" s="17"/>
      <c r="R1613" s="17"/>
      <c r="S1613" s="17"/>
      <c r="T1613" s="17"/>
      <c r="U1613" s="17"/>
      <c r="V1613" s="17"/>
      <c r="W1613" s="17"/>
    </row>
    <row r="1614" spans="1:23" ht="15" hidden="1" customHeight="1">
      <c r="A1614" s="15"/>
      <c r="B1614" s="42"/>
      <c r="C1614" s="16"/>
      <c r="F1614" s="17"/>
      <c r="L1614" s="46"/>
      <c r="M1614" s="46"/>
      <c r="N1614" s="46"/>
      <c r="O1614" s="46"/>
      <c r="P1614" s="17"/>
      <c r="Q1614" s="17"/>
      <c r="R1614" s="17"/>
      <c r="S1614" s="17"/>
      <c r="T1614" s="17"/>
      <c r="U1614" s="17"/>
      <c r="V1614" s="17"/>
      <c r="W1614" s="17"/>
    </row>
    <row r="1615" spans="1:23" ht="15" hidden="1" customHeight="1">
      <c r="A1615" s="15"/>
      <c r="B1615" s="42"/>
      <c r="C1615" s="16"/>
      <c r="F1615" s="17"/>
      <c r="L1615" s="46"/>
      <c r="M1615" s="46"/>
      <c r="N1615" s="46"/>
      <c r="O1615" s="46"/>
      <c r="P1615" s="17"/>
      <c r="Q1615" s="17"/>
      <c r="R1615" s="17"/>
      <c r="S1615" s="17"/>
      <c r="T1615" s="17"/>
      <c r="U1615" s="17"/>
      <c r="V1615" s="17"/>
      <c r="W1615" s="17"/>
    </row>
    <row r="1616" spans="1:23" ht="15" hidden="1" customHeight="1">
      <c r="A1616" s="15"/>
      <c r="B1616" s="42"/>
      <c r="C1616" s="16"/>
      <c r="F1616" s="17"/>
      <c r="L1616" s="46"/>
      <c r="M1616" s="46"/>
      <c r="N1616" s="46"/>
      <c r="O1616" s="46"/>
      <c r="P1616" s="17"/>
      <c r="Q1616" s="17"/>
      <c r="R1616" s="17"/>
      <c r="S1616" s="17"/>
      <c r="T1616" s="17"/>
      <c r="U1616" s="17"/>
      <c r="V1616" s="17"/>
      <c r="W1616" s="17"/>
    </row>
    <row r="1617" spans="1:23" ht="15" hidden="1" customHeight="1">
      <c r="A1617" s="15"/>
      <c r="B1617" s="42"/>
      <c r="C1617" s="16"/>
      <c r="F1617" s="17"/>
      <c r="L1617" s="46"/>
      <c r="M1617" s="46"/>
      <c r="N1617" s="46"/>
      <c r="O1617" s="46"/>
      <c r="P1617" s="17"/>
      <c r="Q1617" s="17"/>
      <c r="R1617" s="17"/>
      <c r="S1617" s="17"/>
      <c r="T1617" s="17"/>
      <c r="U1617" s="17"/>
      <c r="V1617" s="17"/>
      <c r="W1617" s="17"/>
    </row>
    <row r="1618" spans="1:23" ht="15" hidden="1" customHeight="1">
      <c r="A1618" s="15"/>
      <c r="B1618" s="42"/>
      <c r="C1618" s="16"/>
      <c r="F1618" s="17"/>
      <c r="L1618" s="46"/>
      <c r="M1618" s="46"/>
      <c r="N1618" s="46"/>
      <c r="O1618" s="46"/>
      <c r="P1618" s="17"/>
      <c r="Q1618" s="17"/>
      <c r="R1618" s="17"/>
      <c r="S1618" s="17"/>
      <c r="T1618" s="17"/>
      <c r="U1618" s="17"/>
      <c r="V1618" s="17"/>
      <c r="W1618" s="17"/>
    </row>
    <row r="1619" spans="1:23" ht="15" hidden="1" customHeight="1">
      <c r="A1619" s="15"/>
      <c r="B1619" s="42"/>
      <c r="C1619" s="16"/>
      <c r="F1619" s="17"/>
      <c r="L1619" s="46"/>
      <c r="M1619" s="46"/>
      <c r="N1619" s="46"/>
      <c r="O1619" s="46"/>
      <c r="P1619" s="17"/>
      <c r="Q1619" s="17"/>
      <c r="R1619" s="17"/>
      <c r="S1619" s="17"/>
      <c r="T1619" s="17"/>
      <c r="U1619" s="17"/>
      <c r="V1619" s="17"/>
      <c r="W1619" s="17"/>
    </row>
    <row r="1620" spans="1:23" ht="15" hidden="1" customHeight="1">
      <c r="A1620" s="15"/>
      <c r="B1620" s="42"/>
      <c r="C1620" s="16"/>
      <c r="F1620" s="17"/>
      <c r="L1620" s="46"/>
      <c r="M1620" s="46"/>
      <c r="N1620" s="46"/>
      <c r="O1620" s="46"/>
      <c r="P1620" s="17"/>
      <c r="Q1620" s="17"/>
      <c r="R1620" s="17"/>
      <c r="S1620" s="17"/>
      <c r="T1620" s="17"/>
      <c r="U1620" s="17"/>
      <c r="V1620" s="17"/>
      <c r="W1620" s="17"/>
    </row>
    <row r="1621" spans="1:23" ht="15" hidden="1" customHeight="1">
      <c r="A1621" s="15"/>
      <c r="B1621" s="42"/>
      <c r="C1621" s="16"/>
      <c r="F1621" s="17"/>
      <c r="L1621" s="46"/>
      <c r="M1621" s="46"/>
      <c r="N1621" s="46"/>
      <c r="O1621" s="46"/>
      <c r="P1621" s="17"/>
      <c r="Q1621" s="17"/>
      <c r="R1621" s="17"/>
      <c r="S1621" s="17"/>
      <c r="T1621" s="17"/>
      <c r="U1621" s="17"/>
      <c r="V1621" s="17"/>
      <c r="W1621" s="17"/>
    </row>
    <row r="1622" spans="1:23" ht="15" hidden="1" customHeight="1">
      <c r="A1622" s="15"/>
      <c r="B1622" s="42"/>
      <c r="C1622" s="16"/>
      <c r="F1622" s="17"/>
      <c r="L1622" s="46"/>
      <c r="M1622" s="46"/>
      <c r="N1622" s="46"/>
      <c r="O1622" s="46"/>
      <c r="P1622" s="17"/>
      <c r="Q1622" s="17"/>
      <c r="R1622" s="17"/>
      <c r="S1622" s="17"/>
      <c r="T1622" s="17"/>
      <c r="U1622" s="17"/>
      <c r="V1622" s="17"/>
      <c r="W1622" s="17"/>
    </row>
    <row r="1623" spans="1:23" ht="15" hidden="1" customHeight="1">
      <c r="A1623" s="15"/>
      <c r="B1623" s="42"/>
      <c r="C1623" s="16"/>
      <c r="F1623" s="17"/>
      <c r="L1623" s="46"/>
      <c r="M1623" s="46"/>
      <c r="N1623" s="46"/>
      <c r="O1623" s="46"/>
      <c r="P1623" s="17"/>
      <c r="Q1623" s="17"/>
      <c r="R1623" s="17"/>
      <c r="S1623" s="17"/>
      <c r="T1623" s="17"/>
      <c r="U1623" s="17"/>
      <c r="V1623" s="17"/>
      <c r="W1623" s="17"/>
    </row>
    <row r="1624" spans="1:23" ht="15" hidden="1" customHeight="1">
      <c r="A1624" s="15"/>
      <c r="B1624" s="42"/>
      <c r="C1624" s="16"/>
      <c r="F1624" s="17"/>
      <c r="L1624" s="46"/>
      <c r="M1624" s="46"/>
      <c r="N1624" s="46"/>
      <c r="O1624" s="46"/>
      <c r="P1624" s="17"/>
      <c r="Q1624" s="17"/>
      <c r="R1624" s="17"/>
      <c r="S1624" s="17"/>
      <c r="T1624" s="17"/>
      <c r="U1624" s="17"/>
      <c r="V1624" s="17"/>
      <c r="W1624" s="17"/>
    </row>
    <row r="1625" spans="1:23" ht="15" hidden="1" customHeight="1">
      <c r="A1625" s="15"/>
      <c r="B1625" s="42"/>
      <c r="C1625" s="16"/>
      <c r="F1625" s="17"/>
      <c r="L1625" s="46"/>
      <c r="M1625" s="46"/>
      <c r="N1625" s="46"/>
      <c r="O1625" s="46"/>
      <c r="P1625" s="17"/>
      <c r="Q1625" s="17"/>
      <c r="R1625" s="17"/>
      <c r="S1625" s="17"/>
      <c r="T1625" s="17"/>
      <c r="U1625" s="17"/>
      <c r="V1625" s="17"/>
      <c r="W1625" s="17"/>
    </row>
    <row r="1626" spans="1:23" ht="15" hidden="1" customHeight="1">
      <c r="A1626" s="15"/>
      <c r="B1626" s="42"/>
      <c r="C1626" s="16"/>
      <c r="F1626" s="17"/>
      <c r="L1626" s="46"/>
      <c r="M1626" s="46"/>
      <c r="N1626" s="46"/>
      <c r="O1626" s="46"/>
      <c r="P1626" s="17"/>
      <c r="Q1626" s="17"/>
      <c r="R1626" s="17"/>
      <c r="S1626" s="17"/>
      <c r="T1626" s="17"/>
      <c r="U1626" s="17"/>
      <c r="V1626" s="17"/>
      <c r="W1626" s="17"/>
    </row>
    <row r="1627" spans="1:23" ht="15" hidden="1" customHeight="1">
      <c r="A1627" s="15"/>
      <c r="B1627" s="42"/>
      <c r="C1627" s="16"/>
      <c r="F1627" s="17"/>
      <c r="L1627" s="46"/>
      <c r="M1627" s="46"/>
      <c r="N1627" s="46"/>
      <c r="O1627" s="46"/>
      <c r="P1627" s="17"/>
      <c r="Q1627" s="17"/>
      <c r="R1627" s="17"/>
      <c r="S1627" s="17"/>
      <c r="T1627" s="17"/>
      <c r="U1627" s="17"/>
      <c r="V1627" s="17"/>
      <c r="W1627" s="17"/>
    </row>
    <row r="1628" spans="1:23" ht="15" hidden="1" customHeight="1">
      <c r="A1628" s="15"/>
      <c r="B1628" s="42"/>
      <c r="C1628" s="16"/>
      <c r="F1628" s="17"/>
      <c r="L1628" s="46"/>
      <c r="M1628" s="46"/>
      <c r="N1628" s="46"/>
      <c r="O1628" s="46"/>
      <c r="P1628" s="17"/>
      <c r="Q1628" s="17"/>
      <c r="R1628" s="17"/>
      <c r="S1628" s="17"/>
      <c r="T1628" s="17"/>
      <c r="U1628" s="17"/>
      <c r="V1628" s="17"/>
      <c r="W1628" s="17"/>
    </row>
    <row r="1629" spans="1:23" ht="15" hidden="1" customHeight="1">
      <c r="A1629" s="15"/>
      <c r="B1629" s="42"/>
      <c r="C1629" s="16"/>
      <c r="F1629" s="17"/>
      <c r="L1629" s="46"/>
      <c r="M1629" s="46"/>
      <c r="N1629" s="46"/>
      <c r="O1629" s="46"/>
      <c r="P1629" s="17"/>
      <c r="Q1629" s="17"/>
      <c r="R1629" s="17"/>
      <c r="S1629" s="17"/>
      <c r="T1629" s="17"/>
      <c r="U1629" s="17"/>
      <c r="V1629" s="17"/>
      <c r="W1629" s="17"/>
    </row>
    <row r="1630" spans="1:23" ht="15" hidden="1" customHeight="1">
      <c r="A1630" s="15"/>
      <c r="B1630" s="42"/>
      <c r="C1630" s="16"/>
      <c r="F1630" s="17"/>
      <c r="L1630" s="46"/>
      <c r="M1630" s="46"/>
      <c r="N1630" s="46"/>
      <c r="O1630" s="46"/>
      <c r="P1630" s="17"/>
      <c r="Q1630" s="17"/>
      <c r="R1630" s="17"/>
      <c r="S1630" s="17"/>
      <c r="T1630" s="17"/>
      <c r="U1630" s="17"/>
      <c r="V1630" s="17"/>
      <c r="W1630" s="17"/>
    </row>
    <row r="1631" spans="1:23" ht="15" hidden="1" customHeight="1">
      <c r="A1631" s="15"/>
      <c r="B1631" s="42"/>
      <c r="C1631" s="16"/>
      <c r="F1631" s="17"/>
      <c r="L1631" s="46"/>
      <c r="M1631" s="46"/>
      <c r="N1631" s="46"/>
      <c r="O1631" s="46"/>
      <c r="P1631" s="17"/>
      <c r="Q1631" s="17"/>
      <c r="R1631" s="17"/>
      <c r="S1631" s="17"/>
      <c r="T1631" s="17"/>
      <c r="U1631" s="17"/>
      <c r="V1631" s="17"/>
      <c r="W1631" s="17"/>
    </row>
    <row r="1632" spans="1:23" ht="15" hidden="1" customHeight="1">
      <c r="A1632" s="15"/>
      <c r="B1632" s="42"/>
      <c r="C1632" s="16"/>
      <c r="F1632" s="17"/>
      <c r="L1632" s="46"/>
      <c r="M1632" s="46"/>
      <c r="N1632" s="46"/>
      <c r="O1632" s="46"/>
      <c r="P1632" s="17"/>
      <c r="Q1632" s="17"/>
      <c r="R1632" s="17"/>
      <c r="S1632" s="17"/>
      <c r="T1632" s="17"/>
      <c r="U1632" s="17"/>
      <c r="V1632" s="17"/>
      <c r="W1632" s="17"/>
    </row>
    <row r="1633" spans="1:23" ht="15" hidden="1" customHeight="1">
      <c r="A1633" s="15"/>
      <c r="B1633" s="42"/>
      <c r="C1633" s="16"/>
      <c r="F1633" s="17"/>
      <c r="L1633" s="46"/>
      <c r="M1633" s="46"/>
      <c r="N1633" s="46"/>
      <c r="O1633" s="46"/>
      <c r="P1633" s="17"/>
      <c r="Q1633" s="17"/>
      <c r="R1633" s="17"/>
      <c r="S1633" s="17"/>
      <c r="T1633" s="17"/>
      <c r="U1633" s="17"/>
      <c r="V1633" s="17"/>
      <c r="W1633" s="17"/>
    </row>
    <row r="1634" spans="1:23" ht="15" hidden="1" customHeight="1">
      <c r="A1634" s="15"/>
      <c r="B1634" s="42"/>
      <c r="C1634" s="16"/>
      <c r="F1634" s="17"/>
      <c r="L1634" s="46"/>
      <c r="M1634" s="46"/>
      <c r="N1634" s="46"/>
      <c r="O1634" s="46"/>
      <c r="P1634" s="17"/>
      <c r="Q1634" s="17"/>
      <c r="R1634" s="17"/>
      <c r="S1634" s="17"/>
      <c r="T1634" s="17"/>
      <c r="U1634" s="17"/>
      <c r="V1634" s="17"/>
      <c r="W1634" s="17"/>
    </row>
    <row r="1635" spans="1:23" ht="15" hidden="1" customHeight="1">
      <c r="A1635" s="15"/>
      <c r="B1635" s="42"/>
      <c r="C1635" s="16"/>
      <c r="F1635" s="17"/>
      <c r="L1635" s="46"/>
      <c r="M1635" s="46"/>
      <c r="N1635" s="46"/>
      <c r="O1635" s="46"/>
      <c r="P1635" s="17"/>
      <c r="Q1635" s="17"/>
      <c r="R1635" s="17"/>
      <c r="S1635" s="17"/>
      <c r="T1635" s="17"/>
      <c r="U1635" s="17"/>
      <c r="V1635" s="17"/>
      <c r="W1635" s="17"/>
    </row>
    <row r="1636" spans="1:23" ht="15" hidden="1" customHeight="1">
      <c r="A1636" s="15"/>
      <c r="B1636" s="42"/>
      <c r="C1636" s="16"/>
      <c r="F1636" s="17"/>
      <c r="L1636" s="46"/>
      <c r="M1636" s="46"/>
      <c r="N1636" s="46"/>
      <c r="O1636" s="46"/>
      <c r="P1636" s="17"/>
      <c r="Q1636" s="17"/>
      <c r="R1636" s="17"/>
      <c r="S1636" s="17"/>
      <c r="T1636" s="17"/>
      <c r="U1636" s="17"/>
      <c r="V1636" s="17"/>
      <c r="W1636" s="17"/>
    </row>
    <row r="1637" spans="1:23" ht="15" hidden="1" customHeight="1">
      <c r="A1637" s="15"/>
      <c r="B1637" s="42"/>
      <c r="C1637" s="16"/>
      <c r="F1637" s="17"/>
      <c r="L1637" s="46"/>
      <c r="M1637" s="46"/>
      <c r="N1637" s="46"/>
      <c r="O1637" s="46"/>
      <c r="P1637" s="17"/>
      <c r="Q1637" s="17"/>
      <c r="R1637" s="17"/>
      <c r="S1637" s="17"/>
      <c r="T1637" s="17"/>
      <c r="U1637" s="17"/>
      <c r="V1637" s="17"/>
      <c r="W1637" s="17"/>
    </row>
    <row r="1638" spans="1:23" ht="15" hidden="1" customHeight="1">
      <c r="A1638" s="15"/>
      <c r="B1638" s="42"/>
      <c r="C1638" s="16"/>
      <c r="F1638" s="17"/>
      <c r="L1638" s="46"/>
      <c r="M1638" s="46"/>
      <c r="N1638" s="46"/>
      <c r="O1638" s="46"/>
      <c r="P1638" s="17"/>
      <c r="Q1638" s="17"/>
      <c r="R1638" s="17"/>
      <c r="S1638" s="17"/>
      <c r="T1638" s="17"/>
      <c r="U1638" s="17"/>
      <c r="V1638" s="17"/>
      <c r="W1638" s="17"/>
    </row>
    <row r="1639" spans="1:23" ht="15" hidden="1" customHeight="1">
      <c r="A1639" s="15"/>
      <c r="B1639" s="42"/>
      <c r="C1639" s="16"/>
      <c r="F1639" s="17"/>
      <c r="L1639" s="46"/>
      <c r="M1639" s="46"/>
      <c r="N1639" s="46"/>
      <c r="O1639" s="46"/>
      <c r="P1639" s="17"/>
      <c r="Q1639" s="17"/>
      <c r="R1639" s="17"/>
      <c r="S1639" s="17"/>
      <c r="T1639" s="17"/>
      <c r="U1639" s="17"/>
      <c r="V1639" s="17"/>
      <c r="W1639" s="17"/>
    </row>
    <row r="1640" spans="1:23" ht="15" hidden="1" customHeight="1">
      <c r="A1640" s="15"/>
      <c r="B1640" s="42"/>
      <c r="C1640" s="16"/>
      <c r="F1640" s="17"/>
      <c r="L1640" s="46"/>
      <c r="M1640" s="46"/>
      <c r="N1640" s="46"/>
      <c r="O1640" s="46"/>
      <c r="P1640" s="17"/>
      <c r="Q1640" s="17"/>
      <c r="R1640" s="17"/>
      <c r="S1640" s="17"/>
      <c r="T1640" s="17"/>
      <c r="U1640" s="17"/>
      <c r="V1640" s="17"/>
      <c r="W1640" s="17"/>
    </row>
    <row r="1641" spans="1:23" ht="15" hidden="1" customHeight="1">
      <c r="A1641" s="15"/>
      <c r="B1641" s="42"/>
      <c r="C1641" s="16"/>
      <c r="F1641" s="17"/>
      <c r="L1641" s="46"/>
      <c r="M1641" s="46"/>
      <c r="N1641" s="46"/>
      <c r="O1641" s="46"/>
      <c r="P1641" s="17"/>
      <c r="Q1641" s="17"/>
      <c r="R1641" s="17"/>
      <c r="S1641" s="17"/>
      <c r="T1641" s="17"/>
      <c r="U1641" s="17"/>
      <c r="V1641" s="17"/>
      <c r="W1641" s="17"/>
    </row>
    <row r="1642" spans="1:23" ht="15" hidden="1" customHeight="1">
      <c r="A1642" s="15"/>
      <c r="B1642" s="42"/>
      <c r="C1642" s="16"/>
      <c r="F1642" s="17"/>
      <c r="L1642" s="46"/>
      <c r="M1642" s="46"/>
      <c r="N1642" s="46"/>
      <c r="O1642" s="46"/>
      <c r="P1642" s="17"/>
      <c r="Q1642" s="17"/>
      <c r="R1642" s="17"/>
      <c r="S1642" s="17"/>
      <c r="T1642" s="17"/>
      <c r="U1642" s="17"/>
      <c r="V1642" s="17"/>
      <c r="W1642" s="17"/>
    </row>
    <row r="1643" spans="1:23" ht="15" hidden="1" customHeight="1">
      <c r="A1643" s="15"/>
      <c r="B1643" s="42"/>
      <c r="C1643" s="16"/>
      <c r="F1643" s="17"/>
      <c r="L1643" s="46"/>
      <c r="M1643" s="46"/>
      <c r="N1643" s="46"/>
      <c r="O1643" s="46"/>
      <c r="P1643" s="17"/>
      <c r="Q1643" s="17"/>
      <c r="R1643" s="17"/>
      <c r="S1643" s="17"/>
      <c r="T1643" s="17"/>
      <c r="U1643" s="17"/>
      <c r="V1643" s="17"/>
      <c r="W1643" s="17"/>
    </row>
    <row r="1644" spans="1:23" ht="15" hidden="1" customHeight="1">
      <c r="A1644" s="15"/>
      <c r="B1644" s="42"/>
      <c r="C1644" s="16"/>
      <c r="F1644" s="17"/>
      <c r="L1644" s="46"/>
      <c r="M1644" s="46"/>
      <c r="N1644" s="46"/>
      <c r="O1644" s="46"/>
      <c r="P1644" s="17"/>
      <c r="Q1644" s="17"/>
      <c r="R1644" s="17"/>
      <c r="S1644" s="17"/>
      <c r="T1644" s="17"/>
      <c r="U1644" s="17"/>
      <c r="V1644" s="17"/>
      <c r="W1644" s="17"/>
    </row>
    <row r="1645" spans="1:23" ht="15" hidden="1" customHeight="1">
      <c r="A1645" s="15"/>
      <c r="B1645" s="42"/>
      <c r="C1645" s="16"/>
      <c r="F1645" s="17"/>
      <c r="L1645" s="46"/>
      <c r="M1645" s="46"/>
      <c r="N1645" s="46"/>
      <c r="O1645" s="46"/>
      <c r="P1645" s="17"/>
      <c r="Q1645" s="17"/>
      <c r="R1645" s="17"/>
      <c r="S1645" s="17"/>
      <c r="T1645" s="17"/>
      <c r="U1645" s="17"/>
      <c r="V1645" s="17"/>
      <c r="W1645" s="17"/>
    </row>
    <row r="1646" spans="1:23" ht="15" hidden="1" customHeight="1">
      <c r="A1646" s="15"/>
      <c r="B1646" s="42"/>
      <c r="C1646" s="16"/>
      <c r="F1646" s="17"/>
      <c r="L1646" s="46"/>
      <c r="M1646" s="46"/>
      <c r="N1646" s="46"/>
      <c r="O1646" s="46"/>
      <c r="P1646" s="17"/>
      <c r="Q1646" s="17"/>
      <c r="R1646" s="17"/>
      <c r="S1646" s="17"/>
      <c r="T1646" s="17"/>
      <c r="U1646" s="17"/>
      <c r="V1646" s="17"/>
      <c r="W1646" s="17"/>
    </row>
    <row r="1647" spans="1:23" ht="15" hidden="1" customHeight="1">
      <c r="A1647" s="15"/>
      <c r="B1647" s="42"/>
      <c r="C1647" s="16"/>
      <c r="F1647" s="17"/>
      <c r="L1647" s="46"/>
      <c r="M1647" s="46"/>
      <c r="N1647" s="46"/>
      <c r="O1647" s="46"/>
      <c r="P1647" s="17"/>
      <c r="Q1647" s="17"/>
      <c r="R1647" s="17"/>
      <c r="S1647" s="17"/>
      <c r="T1647" s="17"/>
      <c r="U1647" s="17"/>
      <c r="V1647" s="17"/>
      <c r="W1647" s="17"/>
    </row>
    <row r="1648" spans="1:23" ht="15" hidden="1" customHeight="1">
      <c r="A1648" s="15"/>
      <c r="B1648" s="42"/>
      <c r="C1648" s="16"/>
      <c r="F1648" s="17"/>
      <c r="L1648" s="46"/>
      <c r="M1648" s="46"/>
      <c r="N1648" s="46"/>
      <c r="O1648" s="46"/>
      <c r="P1648" s="17"/>
      <c r="Q1648" s="17"/>
      <c r="R1648" s="17"/>
      <c r="S1648" s="17"/>
      <c r="T1648" s="17"/>
      <c r="U1648" s="17"/>
      <c r="V1648" s="17"/>
      <c r="W1648" s="17"/>
    </row>
    <row r="1649" spans="1:23" ht="15" hidden="1" customHeight="1">
      <c r="A1649" s="15"/>
      <c r="B1649" s="42"/>
      <c r="C1649" s="16"/>
      <c r="F1649" s="17"/>
      <c r="L1649" s="46"/>
      <c r="M1649" s="46"/>
      <c r="N1649" s="46"/>
      <c r="O1649" s="46"/>
      <c r="P1649" s="17"/>
      <c r="Q1649" s="17"/>
      <c r="R1649" s="17"/>
      <c r="S1649" s="17"/>
      <c r="T1649" s="17"/>
      <c r="U1649" s="17"/>
      <c r="V1649" s="17"/>
      <c r="W1649" s="17"/>
    </row>
    <row r="1650" spans="1:23" ht="15" hidden="1" customHeight="1">
      <c r="A1650" s="15"/>
      <c r="B1650" s="42"/>
      <c r="C1650" s="16"/>
      <c r="F1650" s="17"/>
      <c r="L1650" s="46"/>
      <c r="M1650" s="46"/>
      <c r="N1650" s="46"/>
      <c r="O1650" s="46"/>
      <c r="P1650" s="17"/>
      <c r="Q1650" s="17"/>
      <c r="R1650" s="17"/>
      <c r="S1650" s="17"/>
      <c r="T1650" s="17"/>
      <c r="U1650" s="17"/>
      <c r="V1650" s="17"/>
      <c r="W1650" s="17"/>
    </row>
    <row r="1651" spans="1:23" ht="15" hidden="1" customHeight="1">
      <c r="A1651" s="15"/>
      <c r="B1651" s="42"/>
      <c r="C1651" s="16"/>
      <c r="F1651" s="17"/>
      <c r="L1651" s="46"/>
      <c r="M1651" s="46"/>
      <c r="N1651" s="46"/>
      <c r="O1651" s="46"/>
      <c r="P1651" s="17"/>
      <c r="Q1651" s="17"/>
      <c r="R1651" s="17"/>
      <c r="S1651" s="17"/>
      <c r="T1651" s="17"/>
      <c r="U1651" s="17"/>
      <c r="V1651" s="17"/>
      <c r="W1651" s="17"/>
    </row>
    <row r="1652" spans="1:23" ht="15" hidden="1" customHeight="1">
      <c r="A1652" s="15"/>
      <c r="B1652" s="42"/>
      <c r="C1652" s="16"/>
      <c r="F1652" s="17"/>
      <c r="L1652" s="46"/>
      <c r="M1652" s="46"/>
      <c r="N1652" s="46"/>
      <c r="O1652" s="46"/>
      <c r="P1652" s="17"/>
      <c r="Q1652" s="17"/>
      <c r="R1652" s="17"/>
      <c r="S1652" s="17"/>
      <c r="T1652" s="17"/>
      <c r="U1652" s="17"/>
      <c r="V1652" s="17"/>
      <c r="W1652" s="17"/>
    </row>
    <row r="1653" spans="1:23" ht="15" hidden="1" customHeight="1">
      <c r="A1653" s="15"/>
      <c r="B1653" s="42"/>
      <c r="C1653" s="16"/>
      <c r="F1653" s="17"/>
      <c r="L1653" s="46"/>
      <c r="M1653" s="46"/>
      <c r="N1653" s="46"/>
      <c r="O1653" s="46"/>
      <c r="P1653" s="17"/>
      <c r="Q1653" s="17"/>
      <c r="R1653" s="17"/>
      <c r="S1653" s="17"/>
      <c r="T1653" s="17"/>
      <c r="U1653" s="17"/>
      <c r="V1653" s="17"/>
      <c r="W1653" s="17"/>
    </row>
    <row r="1654" spans="1:23" ht="15" hidden="1" customHeight="1">
      <c r="A1654" s="15"/>
      <c r="B1654" s="42"/>
      <c r="C1654" s="16"/>
      <c r="F1654" s="17"/>
      <c r="L1654" s="46"/>
      <c r="M1654" s="46"/>
      <c r="N1654" s="46"/>
      <c r="O1654" s="46"/>
      <c r="P1654" s="17"/>
      <c r="Q1654" s="17"/>
      <c r="R1654" s="17"/>
      <c r="S1654" s="17"/>
      <c r="T1654" s="17"/>
      <c r="U1654" s="17"/>
      <c r="V1654" s="17"/>
      <c r="W1654" s="17"/>
    </row>
    <row r="1655" spans="1:23" ht="15" hidden="1" customHeight="1">
      <c r="A1655" s="15"/>
      <c r="B1655" s="42"/>
      <c r="C1655" s="16"/>
      <c r="F1655" s="17"/>
      <c r="L1655" s="46"/>
      <c r="M1655" s="46"/>
      <c r="N1655" s="46"/>
      <c r="O1655" s="46"/>
      <c r="P1655" s="17"/>
      <c r="Q1655" s="17"/>
      <c r="R1655" s="17"/>
      <c r="S1655" s="17"/>
      <c r="T1655" s="17"/>
      <c r="U1655" s="17"/>
      <c r="V1655" s="17"/>
      <c r="W1655" s="17"/>
    </row>
    <row r="1656" spans="1:23" ht="15" hidden="1" customHeight="1">
      <c r="A1656" s="15"/>
      <c r="B1656" s="42"/>
      <c r="C1656" s="16"/>
      <c r="F1656" s="17"/>
      <c r="L1656" s="46"/>
      <c r="M1656" s="46"/>
      <c r="N1656" s="46"/>
      <c r="O1656" s="46"/>
      <c r="P1656" s="17"/>
      <c r="Q1656" s="17"/>
      <c r="R1656" s="17"/>
      <c r="S1656" s="17"/>
      <c r="T1656" s="17"/>
      <c r="U1656" s="17"/>
      <c r="V1656" s="17"/>
      <c r="W1656" s="17"/>
    </row>
    <row r="1657" spans="1:23" ht="15" hidden="1" customHeight="1">
      <c r="A1657" s="15"/>
      <c r="B1657" s="42"/>
      <c r="C1657" s="16"/>
      <c r="F1657" s="17"/>
      <c r="L1657" s="46"/>
      <c r="M1657" s="46"/>
      <c r="N1657" s="46"/>
      <c r="O1657" s="46"/>
      <c r="P1657" s="17"/>
      <c r="Q1657" s="17"/>
      <c r="R1657" s="17"/>
      <c r="S1657" s="17"/>
      <c r="T1657" s="17"/>
      <c r="U1657" s="17"/>
      <c r="V1657" s="17"/>
      <c r="W1657" s="17"/>
    </row>
    <row r="1658" spans="1:23" ht="15" hidden="1" customHeight="1">
      <c r="A1658" s="15"/>
      <c r="B1658" s="42"/>
      <c r="C1658" s="16"/>
      <c r="F1658" s="17"/>
      <c r="L1658" s="46"/>
      <c r="M1658" s="46"/>
      <c r="N1658" s="46"/>
      <c r="O1658" s="46"/>
      <c r="P1658" s="17"/>
      <c r="Q1658" s="17"/>
      <c r="R1658" s="17"/>
      <c r="S1658" s="17"/>
      <c r="T1658" s="17"/>
      <c r="U1658" s="17"/>
      <c r="V1658" s="17"/>
      <c r="W1658" s="17"/>
    </row>
    <row r="1659" spans="1:23" ht="15" hidden="1" customHeight="1">
      <c r="A1659" s="15"/>
      <c r="B1659" s="42"/>
      <c r="C1659" s="16"/>
      <c r="F1659" s="17"/>
      <c r="L1659" s="46"/>
      <c r="M1659" s="46"/>
      <c r="N1659" s="46"/>
      <c r="O1659" s="46"/>
      <c r="P1659" s="17"/>
      <c r="Q1659" s="17"/>
      <c r="R1659" s="17"/>
      <c r="S1659" s="17"/>
      <c r="T1659" s="17"/>
      <c r="U1659" s="17"/>
      <c r="V1659" s="17"/>
      <c r="W1659" s="17"/>
    </row>
    <row r="1660" spans="1:23" ht="15" hidden="1" customHeight="1">
      <c r="A1660" s="15"/>
      <c r="B1660" s="42"/>
      <c r="C1660" s="16"/>
      <c r="F1660" s="17"/>
      <c r="L1660" s="46"/>
      <c r="M1660" s="46"/>
      <c r="N1660" s="46"/>
      <c r="O1660" s="46"/>
      <c r="P1660" s="17"/>
      <c r="Q1660" s="17"/>
      <c r="R1660" s="17"/>
      <c r="S1660" s="17"/>
      <c r="T1660" s="17"/>
      <c r="U1660" s="17"/>
      <c r="V1660" s="17"/>
      <c r="W1660" s="17"/>
    </row>
    <row r="1661" spans="1:23" ht="15" hidden="1" customHeight="1">
      <c r="A1661" s="15"/>
      <c r="B1661" s="42"/>
      <c r="C1661" s="16"/>
      <c r="F1661" s="17"/>
      <c r="L1661" s="46"/>
      <c r="M1661" s="46"/>
      <c r="N1661" s="46"/>
      <c r="O1661" s="46"/>
      <c r="P1661" s="17"/>
      <c r="Q1661" s="17"/>
      <c r="R1661" s="17"/>
      <c r="S1661" s="17"/>
      <c r="T1661" s="17"/>
      <c r="U1661" s="17"/>
      <c r="V1661" s="17"/>
      <c r="W1661" s="17"/>
    </row>
    <row r="1662" spans="1:23" ht="15" hidden="1" customHeight="1">
      <c r="A1662" s="15"/>
      <c r="B1662" s="42"/>
      <c r="C1662" s="16"/>
      <c r="F1662" s="17"/>
      <c r="L1662" s="46"/>
      <c r="M1662" s="46"/>
      <c r="N1662" s="46"/>
      <c r="O1662" s="46"/>
      <c r="P1662" s="17"/>
      <c r="Q1662" s="17"/>
      <c r="R1662" s="17"/>
      <c r="S1662" s="17"/>
      <c r="T1662" s="17"/>
      <c r="U1662" s="17"/>
      <c r="V1662" s="17"/>
      <c r="W1662" s="17"/>
    </row>
    <row r="1663" spans="1:23" ht="15" hidden="1" customHeight="1">
      <c r="A1663" s="15"/>
      <c r="B1663" s="42"/>
      <c r="C1663" s="16"/>
      <c r="F1663" s="17"/>
      <c r="L1663" s="46"/>
      <c r="M1663" s="46"/>
      <c r="N1663" s="46"/>
      <c r="O1663" s="46"/>
      <c r="P1663" s="17"/>
      <c r="Q1663" s="17"/>
      <c r="R1663" s="17"/>
      <c r="S1663" s="17"/>
      <c r="T1663" s="17"/>
      <c r="U1663" s="17"/>
      <c r="V1663" s="17"/>
      <c r="W1663" s="17"/>
    </row>
    <row r="1664" spans="1:23" ht="15" hidden="1" customHeight="1">
      <c r="A1664" s="15"/>
      <c r="B1664" s="42"/>
      <c r="C1664" s="16"/>
      <c r="F1664" s="17"/>
      <c r="L1664" s="46"/>
      <c r="M1664" s="46"/>
      <c r="N1664" s="46"/>
      <c r="O1664" s="46"/>
      <c r="P1664" s="17"/>
      <c r="Q1664" s="17"/>
      <c r="R1664" s="17"/>
      <c r="S1664" s="17"/>
      <c r="T1664" s="17"/>
      <c r="U1664" s="17"/>
      <c r="V1664" s="17"/>
      <c r="W1664" s="17"/>
    </row>
    <row r="1665" spans="1:23" ht="15" hidden="1" customHeight="1">
      <c r="A1665" s="15"/>
      <c r="B1665" s="42"/>
      <c r="C1665" s="16"/>
      <c r="F1665" s="17"/>
      <c r="L1665" s="46"/>
      <c r="M1665" s="46"/>
      <c r="N1665" s="46"/>
      <c r="O1665" s="46"/>
      <c r="P1665" s="17"/>
      <c r="Q1665" s="17"/>
      <c r="R1665" s="17"/>
      <c r="S1665" s="17"/>
      <c r="T1665" s="17"/>
      <c r="U1665" s="17"/>
      <c r="V1665" s="17"/>
      <c r="W1665" s="17"/>
    </row>
    <row r="1666" spans="1:23" ht="15" hidden="1" customHeight="1">
      <c r="A1666" s="15"/>
      <c r="B1666" s="42"/>
      <c r="C1666" s="16"/>
      <c r="F1666" s="17"/>
      <c r="L1666" s="46"/>
      <c r="M1666" s="46"/>
      <c r="N1666" s="46"/>
      <c r="O1666" s="46"/>
      <c r="P1666" s="17"/>
      <c r="Q1666" s="17"/>
      <c r="R1666" s="17"/>
      <c r="S1666" s="17"/>
      <c r="T1666" s="17"/>
      <c r="U1666" s="17"/>
      <c r="V1666" s="17"/>
      <c r="W1666" s="17"/>
    </row>
    <row r="1667" spans="1:23" ht="15" hidden="1" customHeight="1">
      <c r="A1667" s="15"/>
      <c r="B1667" s="42"/>
      <c r="C1667" s="16"/>
      <c r="F1667" s="17"/>
      <c r="L1667" s="46"/>
      <c r="M1667" s="46"/>
      <c r="N1667" s="46"/>
      <c r="O1667" s="46"/>
      <c r="P1667" s="17"/>
      <c r="Q1667" s="17"/>
      <c r="R1667" s="17"/>
      <c r="S1667" s="17"/>
      <c r="T1667" s="17"/>
      <c r="U1667" s="17"/>
      <c r="V1667" s="17"/>
      <c r="W1667" s="17"/>
    </row>
    <row r="1668" spans="1:23" ht="15" hidden="1" customHeight="1">
      <c r="A1668" s="15"/>
      <c r="B1668" s="42"/>
      <c r="C1668" s="16"/>
      <c r="F1668" s="17"/>
      <c r="L1668" s="46"/>
      <c r="M1668" s="46"/>
      <c r="N1668" s="46"/>
      <c r="O1668" s="46"/>
      <c r="P1668" s="17"/>
      <c r="Q1668" s="17"/>
      <c r="R1668" s="17"/>
      <c r="S1668" s="17"/>
      <c r="T1668" s="17"/>
      <c r="U1668" s="17"/>
      <c r="V1668" s="17"/>
      <c r="W1668" s="17"/>
    </row>
    <row r="1669" spans="1:23" ht="15" hidden="1" customHeight="1">
      <c r="A1669" s="15"/>
      <c r="B1669" s="42"/>
      <c r="C1669" s="16"/>
      <c r="F1669" s="17"/>
      <c r="L1669" s="46"/>
      <c r="M1669" s="46"/>
      <c r="N1669" s="46"/>
      <c r="O1669" s="46"/>
      <c r="P1669" s="17"/>
      <c r="Q1669" s="17"/>
      <c r="R1669" s="17"/>
      <c r="S1669" s="17"/>
      <c r="T1669" s="17"/>
      <c r="U1669" s="17"/>
      <c r="V1669" s="17"/>
      <c r="W1669" s="17"/>
    </row>
    <row r="1670" spans="1:23" ht="15" hidden="1" customHeight="1">
      <c r="A1670" s="15"/>
      <c r="B1670" s="42"/>
      <c r="C1670" s="16"/>
      <c r="F1670" s="17"/>
      <c r="L1670" s="46"/>
      <c r="M1670" s="46"/>
      <c r="N1670" s="46"/>
      <c r="O1670" s="46"/>
      <c r="P1670" s="17"/>
      <c r="Q1670" s="17"/>
      <c r="R1670" s="17"/>
      <c r="S1670" s="17"/>
      <c r="T1670" s="17"/>
      <c r="U1670" s="17"/>
      <c r="V1670" s="17"/>
      <c r="W1670" s="17"/>
    </row>
    <row r="1671" spans="1:23" ht="15" hidden="1" customHeight="1">
      <c r="A1671" s="15"/>
      <c r="B1671" s="42"/>
      <c r="C1671" s="16"/>
      <c r="F1671" s="17"/>
      <c r="L1671" s="46"/>
      <c r="M1671" s="46"/>
      <c r="N1671" s="46"/>
      <c r="O1671" s="46"/>
      <c r="P1671" s="17"/>
      <c r="Q1671" s="17"/>
      <c r="R1671" s="17"/>
      <c r="S1671" s="17"/>
      <c r="T1671" s="17"/>
      <c r="U1671" s="17"/>
      <c r="V1671" s="17"/>
      <c r="W1671" s="17"/>
    </row>
    <row r="1672" spans="1:23" ht="15" hidden="1" customHeight="1">
      <c r="A1672" s="15"/>
      <c r="B1672" s="42"/>
      <c r="C1672" s="16"/>
      <c r="F1672" s="17"/>
      <c r="L1672" s="46"/>
      <c r="M1672" s="46"/>
      <c r="N1672" s="46"/>
      <c r="O1672" s="46"/>
      <c r="P1672" s="17"/>
      <c r="Q1672" s="17"/>
      <c r="R1672" s="17"/>
      <c r="S1672" s="17"/>
      <c r="T1672" s="17"/>
      <c r="U1672" s="17"/>
      <c r="V1672" s="17"/>
      <c r="W1672" s="17"/>
    </row>
    <row r="1673" spans="1:23" ht="15" hidden="1" customHeight="1">
      <c r="A1673" s="15"/>
      <c r="B1673" s="42"/>
      <c r="C1673" s="16"/>
      <c r="F1673" s="17"/>
      <c r="L1673" s="46"/>
      <c r="M1673" s="46"/>
      <c r="N1673" s="46"/>
      <c r="O1673" s="46"/>
      <c r="P1673" s="17"/>
      <c r="Q1673" s="17"/>
      <c r="R1673" s="17"/>
      <c r="S1673" s="17"/>
      <c r="T1673" s="17"/>
      <c r="U1673" s="17"/>
      <c r="V1673" s="17"/>
      <c r="W1673" s="17"/>
    </row>
    <row r="1674" spans="1:23" ht="15" hidden="1" customHeight="1">
      <c r="A1674" s="15"/>
      <c r="B1674" s="42"/>
      <c r="C1674" s="16"/>
      <c r="F1674" s="17"/>
      <c r="L1674" s="46"/>
      <c r="M1674" s="46"/>
      <c r="N1674" s="46"/>
      <c r="O1674" s="46"/>
      <c r="P1674" s="17"/>
      <c r="Q1674" s="17"/>
      <c r="R1674" s="17"/>
      <c r="S1674" s="17"/>
      <c r="T1674" s="17"/>
      <c r="U1674" s="17"/>
      <c r="V1674" s="17"/>
      <c r="W1674" s="17"/>
    </row>
    <row r="1675" spans="1:23" ht="15" hidden="1" customHeight="1">
      <c r="A1675" s="15"/>
      <c r="B1675" s="42"/>
      <c r="C1675" s="16"/>
      <c r="F1675" s="17"/>
      <c r="L1675" s="46"/>
      <c r="M1675" s="46"/>
      <c r="N1675" s="46"/>
      <c r="O1675" s="46"/>
      <c r="P1675" s="17"/>
      <c r="Q1675" s="17"/>
      <c r="R1675" s="17"/>
      <c r="S1675" s="17"/>
      <c r="T1675" s="17"/>
      <c r="U1675" s="17"/>
      <c r="V1675" s="17"/>
      <c r="W1675" s="17"/>
    </row>
    <row r="1676" spans="1:23" ht="15" hidden="1" customHeight="1">
      <c r="A1676" s="15"/>
      <c r="B1676" s="42"/>
      <c r="C1676" s="16"/>
      <c r="F1676" s="17"/>
      <c r="L1676" s="46"/>
      <c r="M1676" s="46"/>
      <c r="N1676" s="46"/>
      <c r="O1676" s="46"/>
      <c r="P1676" s="17"/>
      <c r="Q1676" s="17"/>
      <c r="R1676" s="17"/>
      <c r="S1676" s="17"/>
      <c r="T1676" s="17"/>
      <c r="U1676" s="17"/>
      <c r="V1676" s="17"/>
      <c r="W1676" s="17"/>
    </row>
    <row r="1677" spans="1:23" ht="15" hidden="1" customHeight="1">
      <c r="A1677" s="15"/>
      <c r="B1677" s="42"/>
      <c r="C1677" s="16"/>
      <c r="F1677" s="17"/>
      <c r="L1677" s="46"/>
      <c r="M1677" s="46"/>
      <c r="N1677" s="46"/>
      <c r="O1677" s="46"/>
      <c r="P1677" s="17"/>
      <c r="Q1677" s="17"/>
      <c r="R1677" s="17"/>
      <c r="S1677" s="17"/>
      <c r="T1677" s="17"/>
      <c r="U1677" s="17"/>
      <c r="V1677" s="17"/>
      <c r="W1677" s="17"/>
    </row>
    <row r="1678" spans="1:23" ht="15" hidden="1" customHeight="1">
      <c r="A1678" s="15"/>
      <c r="B1678" s="42"/>
      <c r="C1678" s="16"/>
      <c r="F1678" s="17"/>
      <c r="L1678" s="46"/>
      <c r="M1678" s="46"/>
      <c r="N1678" s="46"/>
      <c r="O1678" s="46"/>
      <c r="P1678" s="17"/>
      <c r="Q1678" s="17"/>
      <c r="R1678" s="17"/>
      <c r="S1678" s="17"/>
      <c r="T1678" s="17"/>
      <c r="U1678" s="17"/>
      <c r="V1678" s="17"/>
      <c r="W1678" s="17"/>
    </row>
    <row r="1679" spans="1:23" ht="15" hidden="1" customHeight="1">
      <c r="A1679" s="15"/>
      <c r="B1679" s="42"/>
      <c r="C1679" s="16"/>
      <c r="F1679" s="17"/>
      <c r="L1679" s="46"/>
      <c r="M1679" s="46"/>
      <c r="N1679" s="46"/>
      <c r="O1679" s="46"/>
      <c r="P1679" s="17"/>
      <c r="Q1679" s="17"/>
      <c r="R1679" s="17"/>
      <c r="S1679" s="17"/>
      <c r="T1679" s="17"/>
      <c r="U1679" s="17"/>
      <c r="V1679" s="17"/>
      <c r="W1679" s="17"/>
    </row>
    <row r="1680" spans="1:23" ht="15" hidden="1" customHeight="1">
      <c r="A1680" s="15"/>
      <c r="B1680" s="42"/>
      <c r="C1680" s="16"/>
      <c r="F1680" s="17"/>
      <c r="L1680" s="46"/>
      <c r="M1680" s="46"/>
      <c r="N1680" s="46"/>
      <c r="O1680" s="46"/>
      <c r="P1680" s="17"/>
      <c r="Q1680" s="17"/>
      <c r="R1680" s="17"/>
      <c r="S1680" s="17"/>
      <c r="T1680" s="17"/>
      <c r="U1680" s="17"/>
      <c r="V1680" s="17"/>
      <c r="W1680" s="17"/>
    </row>
    <row r="1681" spans="1:23" ht="15" hidden="1" customHeight="1">
      <c r="A1681" s="15"/>
      <c r="B1681" s="42"/>
      <c r="C1681" s="16"/>
      <c r="F1681" s="17"/>
      <c r="L1681" s="46"/>
      <c r="M1681" s="46"/>
      <c r="N1681" s="46"/>
      <c r="O1681" s="46"/>
      <c r="P1681" s="17"/>
      <c r="Q1681" s="17"/>
      <c r="R1681" s="17"/>
      <c r="S1681" s="17"/>
      <c r="T1681" s="17"/>
      <c r="U1681" s="17"/>
      <c r="V1681" s="17"/>
      <c r="W1681" s="17"/>
    </row>
    <row r="1682" spans="1:23" ht="15" hidden="1" customHeight="1">
      <c r="A1682" s="15"/>
      <c r="B1682" s="42"/>
      <c r="C1682" s="16"/>
      <c r="F1682" s="17"/>
      <c r="L1682" s="46"/>
      <c r="M1682" s="46"/>
      <c r="N1682" s="46"/>
      <c r="O1682" s="46"/>
      <c r="P1682" s="17"/>
      <c r="Q1682" s="17"/>
      <c r="R1682" s="17"/>
      <c r="S1682" s="17"/>
      <c r="T1682" s="17"/>
      <c r="U1682" s="17"/>
      <c r="V1682" s="17"/>
      <c r="W1682" s="17"/>
    </row>
    <row r="1683" spans="1:23" ht="15" hidden="1" customHeight="1">
      <c r="A1683" s="15"/>
      <c r="B1683" s="42"/>
      <c r="C1683" s="16"/>
      <c r="F1683" s="17"/>
      <c r="L1683" s="46"/>
      <c r="M1683" s="46"/>
      <c r="N1683" s="46"/>
      <c r="O1683" s="46"/>
      <c r="P1683" s="17"/>
      <c r="Q1683" s="17"/>
      <c r="R1683" s="17"/>
      <c r="S1683" s="17"/>
      <c r="T1683" s="17"/>
      <c r="U1683" s="17"/>
      <c r="V1683" s="17"/>
      <c r="W1683" s="17"/>
    </row>
    <row r="1684" spans="1:23" ht="15" hidden="1" customHeight="1">
      <c r="A1684" s="15"/>
      <c r="B1684" s="42"/>
      <c r="C1684" s="16"/>
      <c r="F1684" s="17"/>
      <c r="L1684" s="46"/>
      <c r="M1684" s="46"/>
      <c r="N1684" s="46"/>
      <c r="O1684" s="46"/>
      <c r="P1684" s="17"/>
      <c r="Q1684" s="17"/>
      <c r="R1684" s="17"/>
      <c r="S1684" s="17"/>
      <c r="T1684" s="17"/>
      <c r="U1684" s="17"/>
      <c r="V1684" s="17"/>
      <c r="W1684" s="17"/>
    </row>
    <row r="1685" spans="1:23" ht="15" hidden="1" customHeight="1">
      <c r="A1685" s="15"/>
      <c r="B1685" s="42"/>
      <c r="C1685" s="16"/>
      <c r="F1685" s="17"/>
      <c r="L1685" s="46"/>
      <c r="M1685" s="46"/>
      <c r="N1685" s="46"/>
      <c r="O1685" s="46"/>
      <c r="P1685" s="17"/>
      <c r="Q1685" s="17"/>
      <c r="R1685" s="17"/>
      <c r="S1685" s="17"/>
      <c r="T1685" s="17"/>
      <c r="U1685" s="17"/>
      <c r="V1685" s="17"/>
      <c r="W1685" s="17"/>
    </row>
    <row r="1686" spans="1:23" ht="15" hidden="1" customHeight="1">
      <c r="A1686" s="15"/>
      <c r="B1686" s="42"/>
      <c r="C1686" s="16"/>
      <c r="F1686" s="17"/>
      <c r="L1686" s="46"/>
      <c r="M1686" s="46"/>
      <c r="N1686" s="46"/>
      <c r="O1686" s="46"/>
      <c r="P1686" s="17"/>
      <c r="Q1686" s="17"/>
      <c r="R1686" s="17"/>
      <c r="S1686" s="17"/>
      <c r="T1686" s="17"/>
      <c r="U1686" s="17"/>
      <c r="V1686" s="17"/>
      <c r="W1686" s="17"/>
    </row>
    <row r="1687" spans="1:23" ht="15" hidden="1" customHeight="1">
      <c r="A1687" s="15"/>
      <c r="B1687" s="42"/>
      <c r="C1687" s="16"/>
      <c r="F1687" s="17"/>
      <c r="L1687" s="46"/>
      <c r="M1687" s="46"/>
      <c r="N1687" s="46"/>
      <c r="O1687" s="46"/>
      <c r="P1687" s="17"/>
      <c r="Q1687" s="17"/>
      <c r="R1687" s="17"/>
      <c r="S1687" s="17"/>
      <c r="T1687" s="17"/>
      <c r="U1687" s="17"/>
      <c r="V1687" s="17"/>
      <c r="W1687" s="17"/>
    </row>
    <row r="1688" spans="1:23" ht="15" hidden="1" customHeight="1">
      <c r="A1688" s="15"/>
      <c r="B1688" s="42"/>
      <c r="C1688" s="16"/>
      <c r="F1688" s="17"/>
      <c r="L1688" s="46"/>
      <c r="M1688" s="46"/>
      <c r="N1688" s="46"/>
      <c r="O1688" s="46"/>
      <c r="P1688" s="17"/>
      <c r="Q1688" s="17"/>
      <c r="R1688" s="17"/>
      <c r="S1688" s="17"/>
      <c r="T1688" s="17"/>
      <c r="U1688" s="17"/>
      <c r="V1688" s="17"/>
      <c r="W1688" s="17"/>
    </row>
    <row r="1689" spans="1:23" ht="15" hidden="1" customHeight="1">
      <c r="A1689" s="15"/>
      <c r="B1689" s="42"/>
      <c r="C1689" s="16"/>
      <c r="F1689" s="17"/>
      <c r="L1689" s="46"/>
      <c r="M1689" s="46"/>
      <c r="N1689" s="46"/>
      <c r="O1689" s="46"/>
      <c r="P1689" s="17"/>
      <c r="Q1689" s="17"/>
      <c r="R1689" s="17"/>
      <c r="S1689" s="17"/>
      <c r="T1689" s="17"/>
      <c r="U1689" s="17"/>
      <c r="V1689" s="17"/>
      <c r="W1689" s="17"/>
    </row>
    <row r="1690" spans="1:23" ht="15" hidden="1" customHeight="1">
      <c r="A1690" s="15"/>
      <c r="B1690" s="42"/>
      <c r="C1690" s="16"/>
      <c r="F1690" s="17"/>
      <c r="L1690" s="46"/>
      <c r="M1690" s="46"/>
      <c r="N1690" s="46"/>
      <c r="O1690" s="46"/>
      <c r="P1690" s="17"/>
      <c r="Q1690" s="17"/>
      <c r="R1690" s="17"/>
      <c r="S1690" s="17"/>
      <c r="T1690" s="17"/>
      <c r="U1690" s="17"/>
      <c r="V1690" s="17"/>
      <c r="W1690" s="17"/>
    </row>
    <row r="1691" spans="1:23" ht="15" hidden="1" customHeight="1">
      <c r="A1691" s="15"/>
      <c r="B1691" s="42"/>
      <c r="C1691" s="16"/>
      <c r="F1691" s="17"/>
      <c r="L1691" s="46"/>
      <c r="M1691" s="46"/>
      <c r="N1691" s="46"/>
      <c r="O1691" s="46"/>
      <c r="P1691" s="17"/>
      <c r="Q1691" s="17"/>
      <c r="R1691" s="17"/>
      <c r="S1691" s="17"/>
      <c r="T1691" s="17"/>
      <c r="U1691" s="17"/>
      <c r="V1691" s="17"/>
      <c r="W1691" s="17"/>
    </row>
    <row r="1692" spans="1:23" ht="15" hidden="1" customHeight="1">
      <c r="A1692" s="15"/>
      <c r="B1692" s="42"/>
      <c r="C1692" s="16"/>
      <c r="F1692" s="17"/>
      <c r="L1692" s="46"/>
      <c r="M1692" s="46"/>
      <c r="N1692" s="46"/>
      <c r="O1692" s="46"/>
      <c r="P1692" s="17"/>
      <c r="Q1692" s="17"/>
      <c r="R1692" s="17"/>
      <c r="S1692" s="17"/>
      <c r="T1692" s="17"/>
      <c r="U1692" s="17"/>
      <c r="V1692" s="17"/>
      <c r="W1692" s="17"/>
    </row>
    <row r="1693" spans="1:23" ht="15" hidden="1" customHeight="1">
      <c r="A1693" s="15"/>
      <c r="B1693" s="42"/>
      <c r="C1693" s="16"/>
      <c r="F1693" s="17"/>
      <c r="L1693" s="46"/>
      <c r="M1693" s="46"/>
      <c r="N1693" s="46"/>
      <c r="O1693" s="46"/>
      <c r="P1693" s="17"/>
      <c r="Q1693" s="17"/>
      <c r="R1693" s="17"/>
      <c r="S1693" s="17"/>
      <c r="T1693" s="17"/>
      <c r="U1693" s="17"/>
      <c r="V1693" s="17"/>
      <c r="W1693" s="17"/>
    </row>
    <row r="1694" spans="1:23" ht="15" hidden="1" customHeight="1">
      <c r="A1694" s="15"/>
      <c r="B1694" s="42"/>
      <c r="C1694" s="16"/>
      <c r="F1694" s="17"/>
      <c r="L1694" s="46"/>
      <c r="M1694" s="46"/>
      <c r="N1694" s="46"/>
      <c r="O1694" s="46"/>
      <c r="P1694" s="17"/>
      <c r="Q1694" s="17"/>
      <c r="R1694" s="17"/>
      <c r="S1694" s="17"/>
      <c r="T1694" s="17"/>
      <c r="U1694" s="17"/>
      <c r="V1694" s="17"/>
      <c r="W1694" s="17"/>
    </row>
    <row r="1695" spans="1:23" ht="15" hidden="1" customHeight="1">
      <c r="A1695" s="15"/>
      <c r="B1695" s="42"/>
      <c r="C1695" s="16"/>
      <c r="F1695" s="17"/>
      <c r="L1695" s="46"/>
      <c r="M1695" s="46"/>
      <c r="N1695" s="46"/>
      <c r="O1695" s="46"/>
      <c r="P1695" s="17"/>
      <c r="Q1695" s="17"/>
      <c r="R1695" s="17"/>
      <c r="S1695" s="17"/>
      <c r="T1695" s="17"/>
      <c r="U1695" s="17"/>
      <c r="V1695" s="17"/>
      <c r="W1695" s="17"/>
    </row>
    <row r="1696" spans="1:23" ht="15" hidden="1" customHeight="1">
      <c r="A1696" s="15"/>
      <c r="B1696" s="42"/>
      <c r="C1696" s="16"/>
      <c r="F1696" s="17"/>
      <c r="L1696" s="46"/>
      <c r="M1696" s="46"/>
      <c r="N1696" s="46"/>
      <c r="O1696" s="46"/>
      <c r="P1696" s="17"/>
      <c r="Q1696" s="17"/>
      <c r="R1696" s="17"/>
      <c r="S1696" s="17"/>
      <c r="T1696" s="17"/>
      <c r="U1696" s="17"/>
      <c r="V1696" s="17"/>
      <c r="W1696" s="17"/>
    </row>
    <row r="1697" spans="1:23" ht="15" hidden="1" customHeight="1">
      <c r="A1697" s="15"/>
      <c r="B1697" s="42"/>
      <c r="C1697" s="16"/>
      <c r="F1697" s="17"/>
      <c r="L1697" s="46"/>
      <c r="M1697" s="46"/>
      <c r="N1697" s="46"/>
      <c r="O1697" s="46"/>
      <c r="P1697" s="17"/>
      <c r="Q1697" s="17"/>
      <c r="R1697" s="17"/>
      <c r="S1697" s="17"/>
      <c r="T1697" s="17"/>
      <c r="U1697" s="17"/>
      <c r="V1697" s="17"/>
      <c r="W1697" s="17"/>
    </row>
    <row r="1698" spans="1:23" ht="15" hidden="1" customHeight="1">
      <c r="A1698" s="15"/>
      <c r="B1698" s="42"/>
      <c r="C1698" s="16"/>
      <c r="F1698" s="17"/>
      <c r="L1698" s="46"/>
      <c r="M1698" s="46"/>
      <c r="N1698" s="46"/>
      <c r="O1698" s="46"/>
      <c r="P1698" s="17"/>
      <c r="Q1698" s="17"/>
      <c r="R1698" s="17"/>
      <c r="S1698" s="17"/>
      <c r="T1698" s="17"/>
      <c r="U1698" s="17"/>
      <c r="V1698" s="17"/>
      <c r="W1698" s="17"/>
    </row>
    <row r="1699" spans="1:23" ht="15" hidden="1" customHeight="1">
      <c r="A1699" s="15"/>
      <c r="B1699" s="42"/>
      <c r="C1699" s="16"/>
      <c r="F1699" s="17"/>
      <c r="L1699" s="46"/>
      <c r="M1699" s="46"/>
      <c r="N1699" s="46"/>
      <c r="O1699" s="46"/>
      <c r="P1699" s="17"/>
      <c r="Q1699" s="17"/>
      <c r="R1699" s="17"/>
      <c r="S1699" s="17"/>
      <c r="T1699" s="17"/>
      <c r="U1699" s="17"/>
      <c r="V1699" s="17"/>
      <c r="W1699" s="17"/>
    </row>
    <row r="1700" spans="1:23" ht="15" hidden="1" customHeight="1">
      <c r="A1700" s="15"/>
      <c r="B1700" s="42"/>
      <c r="C1700" s="16"/>
      <c r="F1700" s="17"/>
      <c r="L1700" s="46"/>
      <c r="M1700" s="46"/>
      <c r="N1700" s="46"/>
      <c r="O1700" s="46"/>
      <c r="P1700" s="17"/>
      <c r="Q1700" s="17"/>
      <c r="R1700" s="17"/>
      <c r="S1700" s="17"/>
      <c r="T1700" s="17"/>
      <c r="U1700" s="17"/>
      <c r="V1700" s="17"/>
      <c r="W1700" s="17"/>
    </row>
    <row r="1701" spans="1:23" ht="15" hidden="1" customHeight="1">
      <c r="A1701" s="15"/>
      <c r="B1701" s="42"/>
      <c r="C1701" s="16"/>
      <c r="F1701" s="17"/>
      <c r="L1701" s="46"/>
      <c r="M1701" s="46"/>
      <c r="N1701" s="46"/>
      <c r="O1701" s="46"/>
      <c r="P1701" s="17"/>
      <c r="Q1701" s="17"/>
      <c r="R1701" s="17"/>
      <c r="S1701" s="17"/>
      <c r="T1701" s="17"/>
      <c r="U1701" s="17"/>
      <c r="V1701" s="17"/>
      <c r="W1701" s="17"/>
    </row>
    <row r="1702" spans="1:23" ht="15" hidden="1" customHeight="1">
      <c r="A1702" s="15"/>
      <c r="B1702" s="42"/>
      <c r="C1702" s="16"/>
      <c r="F1702" s="17"/>
      <c r="L1702" s="46"/>
      <c r="M1702" s="46"/>
      <c r="N1702" s="46"/>
      <c r="O1702" s="46"/>
      <c r="P1702" s="17"/>
      <c r="Q1702" s="17"/>
      <c r="R1702" s="17"/>
      <c r="S1702" s="17"/>
      <c r="T1702" s="17"/>
      <c r="U1702" s="17"/>
      <c r="V1702" s="17"/>
      <c r="W1702" s="17"/>
    </row>
    <row r="1703" spans="1:23" ht="15" hidden="1" customHeight="1">
      <c r="A1703" s="15"/>
      <c r="B1703" s="42"/>
      <c r="C1703" s="16"/>
      <c r="F1703" s="17"/>
      <c r="L1703" s="46"/>
      <c r="M1703" s="46"/>
      <c r="N1703" s="46"/>
      <c r="O1703" s="46"/>
      <c r="P1703" s="17"/>
      <c r="Q1703" s="17"/>
      <c r="R1703" s="17"/>
      <c r="S1703" s="17"/>
      <c r="T1703" s="17"/>
      <c r="U1703" s="17"/>
      <c r="V1703" s="17"/>
      <c r="W1703" s="17"/>
    </row>
    <row r="1704" spans="1:23" ht="15" hidden="1" customHeight="1">
      <c r="A1704" s="15"/>
      <c r="B1704" s="42"/>
      <c r="C1704" s="16"/>
      <c r="F1704" s="17"/>
      <c r="L1704" s="46"/>
      <c r="M1704" s="46"/>
      <c r="N1704" s="46"/>
      <c r="O1704" s="46"/>
      <c r="P1704" s="17"/>
      <c r="Q1704" s="17"/>
      <c r="R1704" s="17"/>
      <c r="S1704" s="17"/>
      <c r="T1704" s="17"/>
      <c r="U1704" s="17"/>
      <c r="V1704" s="17"/>
      <c r="W1704" s="17"/>
    </row>
    <row r="1705" spans="1:23" ht="15" hidden="1" customHeight="1">
      <c r="A1705" s="15"/>
      <c r="B1705" s="42"/>
      <c r="C1705" s="16"/>
      <c r="F1705" s="17"/>
      <c r="L1705" s="46"/>
      <c r="M1705" s="46"/>
      <c r="N1705" s="46"/>
      <c r="O1705" s="46"/>
      <c r="P1705" s="17"/>
      <c r="Q1705" s="17"/>
      <c r="R1705" s="17"/>
      <c r="S1705" s="17"/>
      <c r="T1705" s="17"/>
      <c r="U1705" s="17"/>
      <c r="V1705" s="17"/>
      <c r="W1705" s="17"/>
    </row>
    <row r="1706" spans="1:23" ht="15" hidden="1" customHeight="1">
      <c r="A1706" s="15"/>
      <c r="B1706" s="42"/>
      <c r="C1706" s="16"/>
      <c r="F1706" s="17"/>
      <c r="L1706" s="46"/>
      <c r="M1706" s="46"/>
      <c r="N1706" s="46"/>
      <c r="O1706" s="46"/>
      <c r="P1706" s="17"/>
      <c r="Q1706" s="17"/>
      <c r="R1706" s="17"/>
      <c r="S1706" s="17"/>
      <c r="T1706" s="17"/>
      <c r="U1706" s="17"/>
      <c r="V1706" s="17"/>
      <c r="W1706" s="17"/>
    </row>
    <row r="1707" spans="1:23" ht="15" hidden="1" customHeight="1">
      <c r="A1707" s="15"/>
      <c r="B1707" s="42"/>
      <c r="C1707" s="16"/>
      <c r="F1707" s="17"/>
      <c r="L1707" s="46"/>
      <c r="M1707" s="46"/>
      <c r="N1707" s="46"/>
      <c r="O1707" s="46"/>
      <c r="P1707" s="17"/>
      <c r="Q1707" s="17"/>
      <c r="R1707" s="17"/>
      <c r="S1707" s="17"/>
      <c r="T1707" s="17"/>
      <c r="U1707" s="17"/>
      <c r="V1707" s="17"/>
      <c r="W1707" s="17"/>
    </row>
    <row r="1708" spans="1:23" ht="15" hidden="1" customHeight="1">
      <c r="A1708" s="15"/>
      <c r="B1708" s="42"/>
      <c r="C1708" s="16"/>
      <c r="F1708" s="17"/>
      <c r="L1708" s="46"/>
      <c r="M1708" s="46"/>
      <c r="N1708" s="46"/>
      <c r="O1708" s="46"/>
      <c r="P1708" s="17"/>
      <c r="Q1708" s="17"/>
      <c r="R1708" s="17"/>
      <c r="S1708" s="17"/>
      <c r="T1708" s="17"/>
      <c r="U1708" s="17"/>
      <c r="V1708" s="17"/>
      <c r="W1708" s="17"/>
    </row>
    <row r="1709" spans="1:23" ht="15" hidden="1" customHeight="1">
      <c r="A1709" s="15"/>
      <c r="B1709" s="42"/>
      <c r="C1709" s="16"/>
      <c r="F1709" s="17"/>
      <c r="L1709" s="46"/>
      <c r="M1709" s="46"/>
      <c r="N1709" s="46"/>
      <c r="O1709" s="46"/>
      <c r="P1709" s="17"/>
      <c r="Q1709" s="17"/>
      <c r="R1709" s="17"/>
      <c r="S1709" s="17"/>
      <c r="T1709" s="17"/>
      <c r="U1709" s="17"/>
      <c r="V1709" s="17"/>
      <c r="W1709" s="17"/>
    </row>
    <row r="1710" spans="1:23" ht="15" hidden="1" customHeight="1">
      <c r="A1710" s="15"/>
      <c r="B1710" s="42"/>
      <c r="C1710" s="16"/>
      <c r="F1710" s="17"/>
      <c r="L1710" s="46"/>
      <c r="M1710" s="46"/>
      <c r="N1710" s="46"/>
      <c r="O1710" s="46"/>
      <c r="P1710" s="17"/>
      <c r="Q1710" s="17"/>
      <c r="R1710" s="17"/>
      <c r="S1710" s="17"/>
      <c r="T1710" s="17"/>
      <c r="U1710" s="17"/>
      <c r="V1710" s="17"/>
      <c r="W1710" s="17"/>
    </row>
    <row r="1711" spans="1:23" ht="15" hidden="1" customHeight="1">
      <c r="A1711" s="15"/>
      <c r="B1711" s="42"/>
      <c r="C1711" s="16"/>
      <c r="F1711" s="17"/>
      <c r="L1711" s="46"/>
      <c r="M1711" s="46"/>
      <c r="N1711" s="46"/>
      <c r="O1711" s="46"/>
      <c r="P1711" s="17"/>
      <c r="Q1711" s="17"/>
      <c r="R1711" s="17"/>
      <c r="S1711" s="17"/>
      <c r="T1711" s="17"/>
      <c r="U1711" s="17"/>
      <c r="V1711" s="17"/>
      <c r="W1711" s="17"/>
    </row>
    <row r="1712" spans="1:23" ht="15" hidden="1" customHeight="1">
      <c r="A1712" s="15"/>
      <c r="B1712" s="42"/>
      <c r="C1712" s="16"/>
      <c r="F1712" s="17"/>
      <c r="L1712" s="46"/>
      <c r="M1712" s="46"/>
      <c r="N1712" s="46"/>
      <c r="O1712" s="46"/>
      <c r="P1712" s="17"/>
      <c r="Q1712" s="17"/>
      <c r="R1712" s="17"/>
      <c r="S1712" s="17"/>
      <c r="T1712" s="17"/>
      <c r="U1712" s="17"/>
      <c r="V1712" s="17"/>
      <c r="W1712" s="17"/>
    </row>
    <row r="1713" spans="1:23" ht="15" hidden="1" customHeight="1">
      <c r="A1713" s="15"/>
      <c r="B1713" s="42"/>
      <c r="C1713" s="16"/>
      <c r="F1713" s="17"/>
      <c r="L1713" s="46"/>
      <c r="M1713" s="46"/>
      <c r="N1713" s="46"/>
      <c r="O1713" s="46"/>
      <c r="P1713" s="17"/>
      <c r="Q1713" s="17"/>
      <c r="R1713" s="17"/>
      <c r="S1713" s="17"/>
      <c r="T1713" s="17"/>
      <c r="U1713" s="17"/>
      <c r="V1713" s="17"/>
      <c r="W1713" s="17"/>
    </row>
    <row r="1714" spans="1:23" ht="15" hidden="1" customHeight="1">
      <c r="A1714" s="15"/>
      <c r="B1714" s="42"/>
      <c r="C1714" s="16"/>
      <c r="F1714" s="17"/>
      <c r="L1714" s="46"/>
      <c r="M1714" s="46"/>
      <c r="N1714" s="46"/>
      <c r="O1714" s="46"/>
      <c r="P1714" s="17"/>
      <c r="Q1714" s="17"/>
      <c r="R1714" s="17"/>
      <c r="S1714" s="17"/>
      <c r="T1714" s="17"/>
      <c r="U1714" s="17"/>
      <c r="V1714" s="17"/>
      <c r="W1714" s="17"/>
    </row>
    <row r="1715" spans="1:23" ht="15" hidden="1" customHeight="1">
      <c r="A1715" s="15"/>
      <c r="B1715" s="42"/>
      <c r="C1715" s="16"/>
      <c r="F1715" s="17"/>
      <c r="L1715" s="46"/>
      <c r="M1715" s="46"/>
      <c r="N1715" s="46"/>
      <c r="O1715" s="46"/>
      <c r="P1715" s="17"/>
      <c r="Q1715" s="17"/>
      <c r="R1715" s="17"/>
      <c r="S1715" s="17"/>
      <c r="T1715" s="17"/>
      <c r="U1715" s="17"/>
      <c r="V1715" s="17"/>
      <c r="W1715" s="17"/>
    </row>
    <row r="1716" spans="1:23" ht="15" hidden="1" customHeight="1">
      <c r="A1716" s="15"/>
      <c r="B1716" s="42"/>
      <c r="C1716" s="16"/>
      <c r="F1716" s="17"/>
      <c r="L1716" s="46"/>
      <c r="M1716" s="46"/>
      <c r="N1716" s="46"/>
      <c r="O1716" s="46"/>
      <c r="P1716" s="17"/>
      <c r="Q1716" s="17"/>
      <c r="R1716" s="17"/>
      <c r="S1716" s="17"/>
      <c r="T1716" s="17"/>
      <c r="U1716" s="17"/>
      <c r="V1716" s="17"/>
      <c r="W1716" s="17"/>
    </row>
    <row r="1717" spans="1:23" ht="15" hidden="1" customHeight="1">
      <c r="A1717" s="15"/>
      <c r="B1717" s="42"/>
      <c r="C1717" s="16"/>
      <c r="F1717" s="17"/>
      <c r="L1717" s="46"/>
      <c r="M1717" s="46"/>
      <c r="N1717" s="46"/>
      <c r="O1717" s="46"/>
      <c r="P1717" s="17"/>
      <c r="Q1717" s="17"/>
      <c r="R1717" s="17"/>
      <c r="S1717" s="17"/>
      <c r="T1717" s="17"/>
      <c r="U1717" s="17"/>
      <c r="V1717" s="17"/>
      <c r="W1717" s="17"/>
    </row>
    <row r="1718" spans="1:23" ht="15" hidden="1" customHeight="1">
      <c r="A1718" s="15"/>
      <c r="B1718" s="42"/>
      <c r="C1718" s="16"/>
      <c r="F1718" s="17"/>
      <c r="L1718" s="46"/>
      <c r="M1718" s="46"/>
      <c r="N1718" s="46"/>
      <c r="O1718" s="46"/>
      <c r="P1718" s="17"/>
      <c r="Q1718" s="17"/>
      <c r="R1718" s="17"/>
      <c r="S1718" s="17"/>
      <c r="T1718" s="17"/>
      <c r="U1718" s="17"/>
      <c r="V1718" s="17"/>
      <c r="W1718" s="17"/>
    </row>
    <row r="1719" spans="1:23" ht="15" hidden="1" customHeight="1">
      <c r="A1719" s="15"/>
      <c r="B1719" s="42"/>
      <c r="C1719" s="16"/>
      <c r="F1719" s="17"/>
      <c r="L1719" s="46"/>
      <c r="M1719" s="46"/>
      <c r="N1719" s="46"/>
      <c r="O1719" s="46"/>
      <c r="P1719" s="17"/>
      <c r="Q1719" s="17"/>
      <c r="R1719" s="17"/>
      <c r="S1719" s="17"/>
      <c r="T1719" s="17"/>
      <c r="U1719" s="17"/>
      <c r="V1719" s="17"/>
      <c r="W1719" s="17"/>
    </row>
    <row r="1720" spans="1:23" ht="15" hidden="1" customHeight="1">
      <c r="A1720" s="15"/>
      <c r="B1720" s="42"/>
      <c r="C1720" s="16"/>
      <c r="F1720" s="17"/>
      <c r="L1720" s="46"/>
      <c r="M1720" s="46"/>
      <c r="N1720" s="46"/>
      <c r="O1720" s="46"/>
      <c r="P1720" s="17"/>
      <c r="Q1720" s="17"/>
      <c r="R1720" s="17"/>
      <c r="S1720" s="17"/>
      <c r="T1720" s="17"/>
      <c r="U1720" s="17"/>
      <c r="V1720" s="17"/>
      <c r="W1720" s="17"/>
    </row>
    <row r="1721" spans="1:23" ht="15" hidden="1" customHeight="1">
      <c r="A1721" s="15"/>
      <c r="B1721" s="42"/>
      <c r="C1721" s="16"/>
      <c r="F1721" s="17"/>
      <c r="L1721" s="46"/>
      <c r="M1721" s="46"/>
      <c r="N1721" s="46"/>
      <c r="O1721" s="46"/>
      <c r="P1721" s="17"/>
      <c r="Q1721" s="17"/>
      <c r="R1721" s="17"/>
      <c r="S1721" s="17"/>
      <c r="T1721" s="17"/>
      <c r="U1721" s="17"/>
      <c r="V1721" s="17"/>
      <c r="W1721" s="17"/>
    </row>
    <row r="1722" spans="1:23" ht="15" hidden="1" customHeight="1">
      <c r="A1722" s="15"/>
      <c r="B1722" s="42"/>
      <c r="C1722" s="16"/>
      <c r="F1722" s="17"/>
      <c r="L1722" s="46"/>
      <c r="M1722" s="46"/>
      <c r="N1722" s="46"/>
      <c r="O1722" s="46"/>
      <c r="P1722" s="17"/>
      <c r="Q1722" s="17"/>
      <c r="R1722" s="17"/>
      <c r="S1722" s="17"/>
      <c r="T1722" s="17"/>
      <c r="U1722" s="17"/>
      <c r="V1722" s="17"/>
      <c r="W1722" s="17"/>
    </row>
    <row r="1723" spans="1:23" ht="15" hidden="1" customHeight="1">
      <c r="A1723" s="15"/>
      <c r="B1723" s="42"/>
      <c r="C1723" s="16"/>
      <c r="F1723" s="17"/>
      <c r="L1723" s="46"/>
      <c r="M1723" s="46"/>
      <c r="N1723" s="46"/>
      <c r="O1723" s="46"/>
      <c r="P1723" s="17"/>
      <c r="Q1723" s="17"/>
      <c r="R1723" s="17"/>
      <c r="S1723" s="17"/>
      <c r="T1723" s="17"/>
      <c r="U1723" s="17"/>
      <c r="V1723" s="17"/>
      <c r="W1723" s="17"/>
    </row>
    <row r="1724" spans="1:23" ht="15" hidden="1" customHeight="1">
      <c r="A1724" s="15"/>
      <c r="B1724" s="42"/>
      <c r="C1724" s="16"/>
      <c r="F1724" s="17"/>
      <c r="L1724" s="46"/>
      <c r="M1724" s="46"/>
      <c r="N1724" s="46"/>
      <c r="O1724" s="46"/>
      <c r="P1724" s="17"/>
      <c r="Q1724" s="17"/>
      <c r="R1724" s="17"/>
      <c r="S1724" s="17"/>
      <c r="T1724" s="17"/>
      <c r="U1724" s="17"/>
      <c r="V1724" s="17"/>
      <c r="W1724" s="17"/>
    </row>
    <row r="1725" spans="1:23" ht="15" hidden="1" customHeight="1">
      <c r="A1725" s="15"/>
      <c r="B1725" s="42"/>
      <c r="C1725" s="16"/>
      <c r="F1725" s="17"/>
      <c r="L1725" s="46"/>
      <c r="M1725" s="46"/>
      <c r="N1725" s="46"/>
      <c r="O1725" s="46"/>
      <c r="P1725" s="17"/>
      <c r="Q1725" s="17"/>
      <c r="R1725" s="17"/>
      <c r="S1725" s="17"/>
      <c r="T1725" s="17"/>
      <c r="U1725" s="17"/>
      <c r="V1725" s="17"/>
      <c r="W1725" s="17"/>
    </row>
    <row r="1726" spans="1:23" ht="15" hidden="1" customHeight="1">
      <c r="A1726" s="15"/>
      <c r="B1726" s="42"/>
      <c r="C1726" s="16"/>
      <c r="F1726" s="17"/>
      <c r="L1726" s="46"/>
      <c r="M1726" s="46"/>
      <c r="N1726" s="46"/>
      <c r="O1726" s="46"/>
      <c r="P1726" s="17"/>
      <c r="Q1726" s="17"/>
      <c r="R1726" s="17"/>
      <c r="S1726" s="17"/>
      <c r="T1726" s="17"/>
      <c r="U1726" s="17"/>
      <c r="V1726" s="17"/>
      <c r="W1726" s="17"/>
    </row>
    <row r="1727" spans="1:23" ht="15" hidden="1" customHeight="1">
      <c r="A1727" s="15"/>
      <c r="B1727" s="42"/>
      <c r="C1727" s="16"/>
      <c r="F1727" s="17"/>
      <c r="L1727" s="46"/>
      <c r="M1727" s="46"/>
      <c r="N1727" s="46"/>
      <c r="O1727" s="46"/>
      <c r="P1727" s="17"/>
      <c r="Q1727" s="17"/>
      <c r="R1727" s="17"/>
      <c r="S1727" s="17"/>
      <c r="T1727" s="17"/>
      <c r="U1727" s="17"/>
      <c r="V1727" s="17"/>
      <c r="W1727" s="17"/>
    </row>
    <row r="1728" spans="1:23" ht="15" hidden="1" customHeight="1">
      <c r="A1728" s="15"/>
      <c r="B1728" s="42"/>
      <c r="C1728" s="16"/>
      <c r="F1728" s="17"/>
      <c r="L1728" s="46"/>
      <c r="M1728" s="46"/>
      <c r="N1728" s="46"/>
      <c r="O1728" s="46"/>
      <c r="P1728" s="17"/>
      <c r="Q1728" s="17"/>
      <c r="R1728" s="17"/>
      <c r="S1728" s="17"/>
      <c r="T1728" s="17"/>
      <c r="U1728" s="17"/>
      <c r="V1728" s="17"/>
      <c r="W1728" s="17"/>
    </row>
    <row r="1729" spans="1:27" ht="15" hidden="1" customHeight="1">
      <c r="A1729" s="15"/>
      <c r="B1729" s="42"/>
      <c r="C1729" s="16"/>
      <c r="F1729" s="17"/>
      <c r="L1729" s="46"/>
      <c r="M1729" s="46"/>
      <c r="N1729" s="46"/>
      <c r="O1729" s="46"/>
      <c r="P1729" s="17"/>
      <c r="Q1729" s="17"/>
      <c r="R1729" s="17"/>
      <c r="S1729" s="17"/>
      <c r="T1729" s="17"/>
      <c r="U1729" s="17"/>
      <c r="V1729" s="17"/>
      <c r="W1729" s="17"/>
    </row>
    <row r="1730" spans="1:27" ht="15" hidden="1" customHeight="1">
      <c r="A1730" s="15"/>
      <c r="B1730" s="42"/>
      <c r="C1730" s="16"/>
      <c r="F1730" s="17"/>
      <c r="L1730" s="46"/>
      <c r="M1730" s="46"/>
      <c r="N1730" s="46"/>
      <c r="O1730" s="46"/>
      <c r="P1730" s="17"/>
      <c r="Q1730" s="17"/>
      <c r="R1730" s="17"/>
      <c r="S1730" s="17"/>
      <c r="T1730" s="17"/>
      <c r="U1730" s="17"/>
      <c r="V1730" s="17"/>
      <c r="W1730" s="17"/>
    </row>
    <row r="1731" spans="1:27" ht="15" hidden="1" customHeight="1">
      <c r="A1731" s="15"/>
      <c r="B1731" s="42"/>
      <c r="C1731" s="16"/>
      <c r="F1731" s="17"/>
      <c r="L1731" s="46"/>
      <c r="M1731" s="46"/>
      <c r="N1731" s="46"/>
      <c r="O1731" s="46"/>
      <c r="P1731" s="17"/>
      <c r="Q1731" s="17"/>
      <c r="R1731" s="17"/>
      <c r="S1731" s="17"/>
      <c r="T1731" s="17"/>
      <c r="U1731" s="17"/>
      <c r="V1731" s="17"/>
      <c r="W1731" s="17"/>
    </row>
    <row r="1732" spans="1:27" ht="15" hidden="1" customHeight="1">
      <c r="A1732" s="15"/>
      <c r="B1732" s="42"/>
      <c r="C1732" s="16"/>
      <c r="F1732" s="17"/>
      <c r="L1732" s="46"/>
      <c r="M1732" s="46"/>
      <c r="N1732" s="46"/>
      <c r="O1732" s="46"/>
      <c r="P1732" s="17"/>
      <c r="Q1732" s="17"/>
      <c r="R1732" s="17"/>
      <c r="S1732" s="17"/>
      <c r="T1732" s="17"/>
      <c r="U1732" s="17"/>
      <c r="V1732" s="17"/>
      <c r="W1732" s="17"/>
    </row>
    <row r="1733" spans="1:27" ht="15" hidden="1" customHeight="1">
      <c r="A1733" s="15"/>
      <c r="B1733" s="42"/>
      <c r="C1733" s="16"/>
      <c r="F1733" s="17"/>
      <c r="L1733" s="46"/>
      <c r="M1733" s="46"/>
      <c r="N1733" s="46"/>
      <c r="O1733" s="46"/>
      <c r="P1733" s="17"/>
      <c r="Q1733" s="17"/>
      <c r="R1733" s="17"/>
      <c r="S1733" s="17"/>
      <c r="T1733" s="17"/>
      <c r="U1733" s="17"/>
      <c r="V1733" s="17"/>
      <c r="W1733" s="17"/>
    </row>
    <row r="1734" spans="1:27" ht="15" hidden="1" customHeight="1">
      <c r="A1734" s="15"/>
      <c r="B1734" s="42"/>
      <c r="C1734" s="16"/>
      <c r="F1734" s="17"/>
      <c r="L1734" s="46"/>
      <c r="M1734" s="46"/>
      <c r="N1734" s="46"/>
      <c r="O1734" s="46"/>
      <c r="P1734" s="17"/>
      <c r="Q1734" s="17"/>
      <c r="R1734" s="17"/>
      <c r="S1734" s="17"/>
      <c r="T1734" s="17"/>
      <c r="U1734" s="17"/>
      <c r="V1734" s="17"/>
      <c r="W1734" s="17"/>
    </row>
    <row r="1735" spans="1:27" ht="15" hidden="1" customHeight="1">
      <c r="A1735" s="15"/>
      <c r="B1735" s="42"/>
      <c r="C1735" s="16"/>
      <c r="F1735" s="17"/>
      <c r="L1735" s="46"/>
      <c r="M1735" s="46"/>
      <c r="N1735" s="46"/>
      <c r="O1735" s="46"/>
      <c r="P1735" s="17"/>
      <c r="Q1735" s="17"/>
      <c r="R1735" s="17"/>
      <c r="S1735" s="17"/>
      <c r="T1735" s="17"/>
      <c r="U1735" s="17"/>
      <c r="V1735" s="17"/>
      <c r="W1735" s="17"/>
    </row>
    <row r="1736" spans="1:27" ht="15" hidden="1" customHeight="1">
      <c r="A1736" s="15"/>
      <c r="B1736" s="42"/>
      <c r="C1736" s="16"/>
      <c r="F1736" s="17"/>
      <c r="L1736" s="46"/>
      <c r="M1736" s="46"/>
      <c r="N1736" s="46"/>
      <c r="O1736" s="46"/>
      <c r="P1736" s="17"/>
      <c r="Q1736" s="17"/>
      <c r="R1736" s="17"/>
      <c r="S1736" s="17"/>
      <c r="T1736" s="17"/>
      <c r="U1736" s="17"/>
      <c r="V1736" s="17"/>
      <c r="W1736" s="17"/>
    </row>
    <row r="1737" spans="1:27" ht="15" hidden="1" customHeight="1">
      <c r="A1737" s="15"/>
      <c r="B1737" s="42"/>
      <c r="C1737" s="16"/>
      <c r="F1737" s="17"/>
      <c r="L1737" s="46"/>
      <c r="M1737" s="46"/>
      <c r="N1737" s="46"/>
      <c r="O1737" s="46"/>
      <c r="P1737" s="17"/>
      <c r="Q1737" s="17"/>
      <c r="R1737" s="17"/>
      <c r="S1737" s="17"/>
      <c r="T1737" s="17"/>
      <c r="U1737" s="17"/>
      <c r="V1737" s="17"/>
      <c r="W1737" s="17"/>
    </row>
    <row r="1738" spans="1:27" ht="15" hidden="1" customHeight="1">
      <c r="A1738" s="15"/>
      <c r="B1738" s="42"/>
      <c r="C1738" s="16"/>
      <c r="F1738" s="17"/>
      <c r="L1738" s="46"/>
      <c r="M1738" s="46"/>
      <c r="N1738" s="46"/>
      <c r="O1738" s="46"/>
      <c r="P1738" s="17"/>
      <c r="Q1738" s="17"/>
      <c r="R1738" s="17"/>
      <c r="S1738" s="17"/>
      <c r="T1738" s="17"/>
      <c r="U1738" s="17"/>
      <c r="V1738" s="17"/>
      <c r="W1738" s="17"/>
    </row>
    <row r="1739" spans="1:27" ht="15" hidden="1" customHeight="1">
      <c r="A1739" s="15"/>
      <c r="B1739" s="42"/>
      <c r="C1739" s="16"/>
      <c r="F1739" s="17"/>
      <c r="L1739" s="46"/>
      <c r="M1739" s="46"/>
      <c r="N1739" s="46"/>
      <c r="O1739" s="46"/>
      <c r="P1739" s="17"/>
      <c r="Q1739" s="17"/>
      <c r="R1739" s="17"/>
      <c r="S1739" s="17"/>
      <c r="T1739" s="17"/>
      <c r="U1739" s="17"/>
      <c r="V1739" s="17"/>
      <c r="W1739" s="17"/>
    </row>
    <row r="1740" spans="1:27" ht="15" customHeight="1">
      <c r="A1740" s="15" t="s">
        <v>189</v>
      </c>
      <c r="B1740" s="42" t="s">
        <v>148</v>
      </c>
      <c r="C1740" s="16" t="s">
        <v>187</v>
      </c>
      <c r="D1740" s="18" t="s">
        <v>190</v>
      </c>
      <c r="E1740" s="18" t="s">
        <v>166</v>
      </c>
      <c r="F1740" s="17" t="s">
        <v>142</v>
      </c>
      <c r="G1740" s="18" t="s">
        <v>11</v>
      </c>
      <c r="H1740" s="18" t="s">
        <v>38</v>
      </c>
      <c r="I1740" s="45">
        <v>110411.28</v>
      </c>
      <c r="J1740" s="49">
        <v>10.377000000000001</v>
      </c>
      <c r="K1740" s="45">
        <v>10640</v>
      </c>
      <c r="L1740" s="46">
        <v>10640</v>
      </c>
      <c r="M1740" s="46" t="str">
        <f t="shared" ref="M1740" si="6">CONCATENATE(T1740,V1740,S1740)</f>
        <v>100080091039465</v>
      </c>
      <c r="N1740" s="46">
        <f>VLOOKUP(M1740,[1]TABLA!$A:$F,5,0)</f>
        <v>10661.32</v>
      </c>
      <c r="O1740" s="46">
        <f t="shared" ref="O1740" si="7">(J1740*N1740)</f>
        <v>110632.51764000001</v>
      </c>
      <c r="P1740" s="17" t="s">
        <v>153</v>
      </c>
      <c r="Q1740" s="17" t="s">
        <v>276</v>
      </c>
      <c r="R1740" s="17" t="s">
        <v>279</v>
      </c>
      <c r="S1740" s="17">
        <v>465</v>
      </c>
      <c r="T1740" s="17">
        <v>10008009</v>
      </c>
      <c r="U1740" s="17" t="s">
        <v>141</v>
      </c>
      <c r="V1740" s="17">
        <v>1039</v>
      </c>
      <c r="W1740" s="17" t="s">
        <v>143</v>
      </c>
      <c r="X1740" s="18" t="s">
        <v>165</v>
      </c>
      <c r="Y1740" s="18" t="s">
        <v>144</v>
      </c>
      <c r="Z1740" s="18" t="s">
        <v>191</v>
      </c>
      <c r="AA1740" s="18" t="s">
        <v>145</v>
      </c>
    </row>
    <row r="1741" spans="1:27" ht="15" hidden="1" customHeight="1">
      <c r="A1741" s="15"/>
      <c r="B1741" s="42"/>
      <c r="C1741" s="16"/>
      <c r="F1741" s="17"/>
      <c r="L1741" s="46"/>
      <c r="M1741" s="46"/>
      <c r="N1741" s="46"/>
      <c r="O1741" s="46"/>
      <c r="P1741" s="17"/>
      <c r="Q1741" s="17"/>
      <c r="R1741" s="17"/>
      <c r="S1741" s="17"/>
      <c r="T1741" s="17"/>
      <c r="U1741" s="17"/>
      <c r="V1741" s="17"/>
      <c r="W1741" s="17"/>
    </row>
    <row r="1742" spans="1:27" ht="15" hidden="1" customHeight="1">
      <c r="A1742" s="15"/>
      <c r="B1742" s="42"/>
      <c r="C1742" s="16"/>
      <c r="F1742" s="17"/>
      <c r="L1742" s="46"/>
      <c r="M1742" s="46"/>
      <c r="N1742" s="46"/>
      <c r="O1742" s="46"/>
      <c r="P1742" s="17"/>
      <c r="Q1742" s="17"/>
      <c r="R1742" s="17"/>
      <c r="S1742" s="17"/>
      <c r="T1742" s="17"/>
      <c r="U1742" s="17"/>
      <c r="V1742" s="17"/>
      <c r="W1742" s="17"/>
    </row>
    <row r="1743" spans="1:27" ht="15" hidden="1" customHeight="1">
      <c r="A1743" s="15"/>
      <c r="B1743" s="42"/>
      <c r="C1743" s="16"/>
      <c r="F1743" s="17"/>
      <c r="L1743" s="46"/>
      <c r="M1743" s="46"/>
      <c r="N1743" s="46"/>
      <c r="O1743" s="46"/>
      <c r="P1743" s="17"/>
      <c r="Q1743" s="17"/>
      <c r="R1743" s="17"/>
      <c r="S1743" s="17"/>
      <c r="T1743" s="17"/>
      <c r="U1743" s="17"/>
      <c r="V1743" s="17"/>
      <c r="W1743" s="17"/>
    </row>
    <row r="1744" spans="1:27" ht="15" hidden="1" customHeight="1">
      <c r="A1744" s="15"/>
      <c r="B1744" s="42"/>
      <c r="C1744" s="16"/>
      <c r="F1744" s="17"/>
      <c r="L1744" s="46"/>
      <c r="M1744" s="46"/>
      <c r="N1744" s="46"/>
      <c r="O1744" s="46"/>
      <c r="P1744" s="17"/>
      <c r="Q1744" s="17"/>
      <c r="R1744" s="17"/>
      <c r="S1744" s="17"/>
      <c r="T1744" s="17"/>
      <c r="U1744" s="17"/>
      <c r="V1744" s="17"/>
      <c r="W1744" s="17"/>
    </row>
    <row r="1745" spans="1:23" ht="15" hidden="1" customHeight="1">
      <c r="A1745" s="15"/>
      <c r="B1745" s="42"/>
      <c r="C1745" s="16"/>
      <c r="F1745" s="17"/>
      <c r="L1745" s="46"/>
      <c r="M1745" s="46"/>
      <c r="N1745" s="46"/>
      <c r="O1745" s="46"/>
      <c r="P1745" s="17"/>
      <c r="Q1745" s="17"/>
      <c r="R1745" s="17"/>
      <c r="S1745" s="17"/>
      <c r="T1745" s="17"/>
      <c r="U1745" s="17"/>
      <c r="V1745" s="17"/>
      <c r="W1745" s="17"/>
    </row>
    <row r="1746" spans="1:23" ht="15" hidden="1" customHeight="1">
      <c r="A1746" s="15"/>
      <c r="B1746" s="42"/>
      <c r="C1746" s="16"/>
      <c r="F1746" s="17"/>
      <c r="L1746" s="46"/>
      <c r="M1746" s="46"/>
      <c r="N1746" s="46"/>
      <c r="O1746" s="46"/>
      <c r="P1746" s="17"/>
      <c r="Q1746" s="17"/>
      <c r="R1746" s="17"/>
      <c r="S1746" s="17"/>
      <c r="T1746" s="17"/>
      <c r="U1746" s="17"/>
      <c r="V1746" s="17"/>
      <c r="W1746" s="17"/>
    </row>
    <row r="1747" spans="1:23" ht="15" hidden="1" customHeight="1">
      <c r="A1747" s="15"/>
      <c r="B1747" s="42"/>
      <c r="C1747" s="16"/>
      <c r="F1747" s="17"/>
      <c r="L1747" s="46"/>
      <c r="M1747" s="46"/>
      <c r="N1747" s="46"/>
      <c r="O1747" s="46"/>
      <c r="P1747" s="17"/>
      <c r="Q1747" s="17"/>
      <c r="R1747" s="17"/>
      <c r="S1747" s="17"/>
      <c r="T1747" s="17"/>
      <c r="U1747" s="17"/>
      <c r="V1747" s="17"/>
      <c r="W1747" s="17"/>
    </row>
    <row r="1748" spans="1:23" ht="15" hidden="1" customHeight="1">
      <c r="A1748" s="15"/>
      <c r="B1748" s="42"/>
      <c r="C1748" s="16"/>
      <c r="F1748" s="17"/>
      <c r="L1748" s="46"/>
      <c r="M1748" s="46"/>
      <c r="N1748" s="46"/>
      <c r="O1748" s="46"/>
      <c r="P1748" s="17"/>
      <c r="Q1748" s="17"/>
      <c r="R1748" s="17"/>
      <c r="S1748" s="17"/>
      <c r="T1748" s="17"/>
      <c r="U1748" s="17"/>
      <c r="V1748" s="17"/>
      <c r="W1748" s="17"/>
    </row>
    <row r="1749" spans="1:23" ht="15" hidden="1" customHeight="1">
      <c r="A1749" s="15"/>
      <c r="B1749" s="42"/>
      <c r="C1749" s="16"/>
      <c r="F1749" s="17"/>
      <c r="L1749" s="46"/>
      <c r="M1749" s="46"/>
      <c r="N1749" s="46"/>
      <c r="O1749" s="46"/>
      <c r="P1749" s="17"/>
      <c r="Q1749" s="17"/>
      <c r="R1749" s="17"/>
      <c r="S1749" s="17"/>
      <c r="T1749" s="17"/>
      <c r="U1749" s="17"/>
      <c r="V1749" s="17"/>
      <c r="W1749" s="17"/>
    </row>
    <row r="1750" spans="1:23" ht="15" hidden="1" customHeight="1">
      <c r="A1750" s="15"/>
      <c r="B1750" s="42"/>
      <c r="C1750" s="16"/>
      <c r="F1750" s="17"/>
      <c r="L1750" s="46"/>
      <c r="M1750" s="46"/>
      <c r="N1750" s="46"/>
      <c r="O1750" s="46"/>
      <c r="P1750" s="17"/>
      <c r="Q1750" s="17"/>
      <c r="R1750" s="17"/>
      <c r="S1750" s="17"/>
      <c r="T1750" s="17"/>
      <c r="U1750" s="17"/>
      <c r="V1750" s="17"/>
      <c r="W1750" s="17"/>
    </row>
    <row r="1751" spans="1:23" ht="15" hidden="1" customHeight="1">
      <c r="A1751" s="15"/>
      <c r="B1751" s="42"/>
      <c r="C1751" s="16"/>
      <c r="F1751" s="17"/>
      <c r="L1751" s="46"/>
      <c r="M1751" s="46"/>
      <c r="N1751" s="46"/>
      <c r="O1751" s="46"/>
      <c r="P1751" s="17"/>
      <c r="Q1751" s="17"/>
      <c r="R1751" s="17"/>
      <c r="S1751" s="17"/>
      <c r="T1751" s="17"/>
      <c r="U1751" s="17"/>
      <c r="V1751" s="17"/>
      <c r="W1751" s="17"/>
    </row>
    <row r="1752" spans="1:23" ht="15" hidden="1" customHeight="1">
      <c r="A1752" s="15"/>
      <c r="B1752" s="42"/>
      <c r="C1752" s="16"/>
      <c r="F1752" s="17"/>
      <c r="L1752" s="46"/>
      <c r="M1752" s="46"/>
      <c r="N1752" s="46"/>
      <c r="O1752" s="46"/>
      <c r="P1752" s="17"/>
      <c r="Q1752" s="17"/>
      <c r="R1752" s="17"/>
      <c r="S1752" s="17"/>
      <c r="T1752" s="17"/>
      <c r="U1752" s="17"/>
      <c r="V1752" s="17"/>
      <c r="W1752" s="17"/>
    </row>
    <row r="1753" spans="1:23" ht="15" hidden="1" customHeight="1">
      <c r="A1753" s="15"/>
      <c r="B1753" s="42"/>
      <c r="C1753" s="16"/>
      <c r="F1753" s="17"/>
      <c r="L1753" s="46"/>
      <c r="M1753" s="46"/>
      <c r="N1753" s="46"/>
      <c r="O1753" s="46"/>
      <c r="P1753" s="17"/>
      <c r="Q1753" s="17"/>
      <c r="R1753" s="17"/>
      <c r="S1753" s="17"/>
      <c r="T1753" s="17"/>
      <c r="U1753" s="17"/>
      <c r="V1753" s="17"/>
      <c r="W1753" s="17"/>
    </row>
    <row r="1754" spans="1:23" ht="15" hidden="1" customHeight="1">
      <c r="A1754" s="15"/>
      <c r="B1754" s="42"/>
      <c r="C1754" s="16"/>
      <c r="F1754" s="17"/>
      <c r="L1754" s="46"/>
      <c r="M1754" s="46"/>
      <c r="N1754" s="46"/>
      <c r="O1754" s="46"/>
      <c r="P1754" s="17"/>
      <c r="Q1754" s="17"/>
      <c r="R1754" s="17"/>
      <c r="S1754" s="17"/>
      <c r="T1754" s="17"/>
      <c r="U1754" s="17"/>
      <c r="V1754" s="17"/>
      <c r="W1754" s="17"/>
    </row>
    <row r="1755" spans="1:23" ht="15" hidden="1" customHeight="1">
      <c r="A1755" s="15"/>
      <c r="B1755" s="42"/>
      <c r="C1755" s="16"/>
      <c r="F1755" s="17"/>
      <c r="L1755" s="46"/>
      <c r="M1755" s="46"/>
      <c r="N1755" s="46"/>
      <c r="O1755" s="46"/>
      <c r="P1755" s="17"/>
      <c r="Q1755" s="17"/>
      <c r="R1755" s="17"/>
      <c r="S1755" s="17"/>
      <c r="T1755" s="17"/>
      <c r="U1755" s="17"/>
      <c r="V1755" s="17"/>
      <c r="W1755" s="17"/>
    </row>
    <row r="1756" spans="1:23" ht="15" hidden="1" customHeight="1">
      <c r="A1756" s="15"/>
      <c r="B1756" s="42"/>
      <c r="C1756" s="16"/>
      <c r="F1756" s="17"/>
      <c r="L1756" s="46"/>
      <c r="M1756" s="46"/>
      <c r="N1756" s="46"/>
      <c r="O1756" s="46"/>
      <c r="P1756" s="17"/>
      <c r="Q1756" s="17"/>
      <c r="R1756" s="17"/>
      <c r="S1756" s="17"/>
      <c r="T1756" s="17"/>
      <c r="U1756" s="17"/>
      <c r="V1756" s="17"/>
      <c r="W1756" s="17"/>
    </row>
    <row r="1757" spans="1:23" ht="15" hidden="1" customHeight="1">
      <c r="A1757" s="15"/>
      <c r="B1757" s="42"/>
      <c r="C1757" s="16"/>
      <c r="F1757" s="17"/>
      <c r="L1757" s="46"/>
      <c r="M1757" s="46"/>
      <c r="N1757" s="46"/>
      <c r="O1757" s="46"/>
      <c r="P1757" s="17"/>
      <c r="Q1757" s="17"/>
      <c r="R1757" s="17"/>
      <c r="S1757" s="17"/>
      <c r="T1757" s="17"/>
      <c r="U1757" s="17"/>
      <c r="V1757" s="17"/>
      <c r="W1757" s="17"/>
    </row>
    <row r="1758" spans="1:23" ht="15" hidden="1" customHeight="1">
      <c r="A1758" s="15"/>
      <c r="B1758" s="42"/>
      <c r="C1758" s="16"/>
      <c r="F1758" s="17"/>
      <c r="L1758" s="46"/>
      <c r="M1758" s="46"/>
      <c r="N1758" s="46"/>
      <c r="O1758" s="46"/>
      <c r="P1758" s="17"/>
      <c r="Q1758" s="17"/>
      <c r="R1758" s="17"/>
      <c r="S1758" s="17"/>
      <c r="T1758" s="17"/>
      <c r="U1758" s="17"/>
      <c r="V1758" s="17"/>
      <c r="W1758" s="17"/>
    </row>
    <row r="1759" spans="1:23" ht="15" hidden="1" customHeight="1">
      <c r="A1759" s="15"/>
      <c r="B1759" s="42"/>
      <c r="C1759" s="16"/>
      <c r="F1759" s="17"/>
      <c r="L1759" s="46"/>
      <c r="M1759" s="46"/>
      <c r="N1759" s="46"/>
      <c r="O1759" s="46"/>
      <c r="P1759" s="17"/>
      <c r="Q1759" s="17"/>
      <c r="R1759" s="17"/>
      <c r="S1759" s="17"/>
      <c r="T1759" s="17"/>
      <c r="U1759" s="17"/>
      <c r="V1759" s="17"/>
      <c r="W1759" s="17"/>
    </row>
    <row r="1760" spans="1:23" ht="15" hidden="1" customHeight="1">
      <c r="A1760" s="15"/>
      <c r="B1760" s="42"/>
      <c r="C1760" s="16"/>
      <c r="F1760" s="17"/>
      <c r="L1760" s="46"/>
      <c r="M1760" s="46"/>
      <c r="N1760" s="46"/>
      <c r="O1760" s="46"/>
      <c r="P1760" s="17"/>
      <c r="Q1760" s="17"/>
      <c r="R1760" s="17"/>
      <c r="S1760" s="17"/>
      <c r="T1760" s="17"/>
      <c r="U1760" s="17"/>
      <c r="V1760" s="17"/>
      <c r="W1760" s="17"/>
    </row>
    <row r="1761" spans="1:23" ht="15" hidden="1" customHeight="1">
      <c r="A1761" s="15"/>
      <c r="B1761" s="42"/>
      <c r="C1761" s="16"/>
      <c r="F1761" s="17"/>
      <c r="L1761" s="46"/>
      <c r="M1761" s="46"/>
      <c r="N1761" s="46"/>
      <c r="O1761" s="46"/>
      <c r="P1761" s="17"/>
      <c r="Q1761" s="17"/>
      <c r="R1761" s="17"/>
      <c r="S1761" s="17"/>
      <c r="T1761" s="17"/>
      <c r="U1761" s="17"/>
      <c r="V1761" s="17"/>
      <c r="W1761" s="17"/>
    </row>
    <row r="1762" spans="1:23" ht="15" hidden="1" customHeight="1">
      <c r="A1762" s="15"/>
      <c r="B1762" s="42"/>
      <c r="C1762" s="16"/>
      <c r="F1762" s="17"/>
      <c r="L1762" s="46"/>
      <c r="M1762" s="46"/>
      <c r="N1762" s="46"/>
      <c r="O1762" s="46"/>
      <c r="P1762" s="17"/>
      <c r="Q1762" s="17"/>
      <c r="R1762" s="17"/>
      <c r="S1762" s="17"/>
      <c r="T1762" s="17"/>
      <c r="U1762" s="17"/>
      <c r="V1762" s="17"/>
      <c r="W1762" s="17"/>
    </row>
    <row r="1763" spans="1:23" ht="15" hidden="1" customHeight="1">
      <c r="A1763" s="15"/>
      <c r="B1763" s="42"/>
      <c r="C1763" s="16"/>
      <c r="F1763" s="17"/>
      <c r="L1763" s="46"/>
      <c r="M1763" s="46"/>
      <c r="N1763" s="46"/>
      <c r="O1763" s="46"/>
      <c r="P1763" s="17"/>
      <c r="Q1763" s="17"/>
      <c r="R1763" s="17"/>
      <c r="S1763" s="17"/>
      <c r="T1763" s="17"/>
      <c r="U1763" s="17"/>
      <c r="V1763" s="17"/>
      <c r="W1763" s="17"/>
    </row>
    <row r="1764" spans="1:23" ht="15" hidden="1" customHeight="1">
      <c r="A1764" s="15"/>
      <c r="B1764" s="42"/>
      <c r="C1764" s="16"/>
      <c r="F1764" s="17"/>
      <c r="L1764" s="46"/>
      <c r="M1764" s="46"/>
      <c r="N1764" s="46"/>
      <c r="O1764" s="46"/>
      <c r="P1764" s="17"/>
      <c r="Q1764" s="17"/>
      <c r="R1764" s="17"/>
      <c r="S1764" s="17"/>
      <c r="T1764" s="17"/>
      <c r="U1764" s="17"/>
      <c r="V1764" s="17"/>
      <c r="W1764" s="17"/>
    </row>
    <row r="1765" spans="1:23" ht="15" hidden="1" customHeight="1">
      <c r="A1765" s="15"/>
      <c r="B1765" s="42"/>
      <c r="C1765" s="16"/>
      <c r="F1765" s="17"/>
      <c r="L1765" s="46"/>
      <c r="M1765" s="46"/>
      <c r="N1765" s="46"/>
      <c r="O1765" s="46"/>
      <c r="P1765" s="17"/>
      <c r="Q1765" s="17"/>
      <c r="R1765" s="17"/>
      <c r="S1765" s="17"/>
      <c r="T1765" s="17"/>
      <c r="U1765" s="17"/>
      <c r="V1765" s="17"/>
      <c r="W1765" s="17"/>
    </row>
    <row r="1766" spans="1:23" ht="15" hidden="1" customHeight="1">
      <c r="A1766" s="15"/>
      <c r="B1766" s="42"/>
      <c r="C1766" s="16"/>
      <c r="F1766" s="17"/>
      <c r="L1766" s="46"/>
      <c r="M1766" s="46"/>
      <c r="N1766" s="46"/>
      <c r="O1766" s="46"/>
      <c r="P1766" s="17"/>
      <c r="Q1766" s="17"/>
      <c r="R1766" s="17"/>
      <c r="S1766" s="17"/>
      <c r="T1766" s="17"/>
      <c r="U1766" s="17"/>
      <c r="V1766" s="17"/>
      <c r="W1766" s="17"/>
    </row>
    <row r="1767" spans="1:23" ht="15" hidden="1" customHeight="1">
      <c r="A1767" s="15"/>
      <c r="B1767" s="42"/>
      <c r="C1767" s="16"/>
      <c r="F1767" s="17"/>
      <c r="L1767" s="46"/>
      <c r="M1767" s="46"/>
      <c r="N1767" s="46"/>
      <c r="O1767" s="46"/>
      <c r="P1767" s="17"/>
      <c r="Q1767" s="17"/>
      <c r="R1767" s="17"/>
      <c r="S1767" s="17"/>
      <c r="T1767" s="17"/>
      <c r="U1767" s="17"/>
      <c r="V1767" s="17"/>
      <c r="W1767" s="17"/>
    </row>
    <row r="1768" spans="1:23" ht="15" hidden="1" customHeight="1">
      <c r="A1768" s="15"/>
      <c r="B1768" s="42"/>
      <c r="C1768" s="16"/>
      <c r="F1768" s="17"/>
      <c r="L1768" s="46"/>
      <c r="M1768" s="46"/>
      <c r="N1768" s="46"/>
      <c r="O1768" s="46"/>
      <c r="P1768" s="17"/>
      <c r="Q1768" s="17"/>
      <c r="R1768" s="17"/>
      <c r="S1768" s="17"/>
      <c r="T1768" s="17"/>
      <c r="U1768" s="17"/>
      <c r="V1768" s="17"/>
      <c r="W1768" s="17"/>
    </row>
    <row r="1769" spans="1:23" ht="15" hidden="1" customHeight="1">
      <c r="A1769" s="15"/>
      <c r="B1769" s="42"/>
      <c r="C1769" s="16"/>
      <c r="F1769" s="17"/>
      <c r="L1769" s="46"/>
      <c r="M1769" s="46"/>
      <c r="N1769" s="46"/>
      <c r="O1769" s="46"/>
      <c r="P1769" s="17"/>
      <c r="Q1769" s="17"/>
      <c r="R1769" s="17"/>
      <c r="S1769" s="17"/>
      <c r="T1769" s="17"/>
      <c r="U1769" s="17"/>
      <c r="V1769" s="17"/>
      <c r="W1769" s="17"/>
    </row>
    <row r="1770" spans="1:23" ht="15" hidden="1" customHeight="1">
      <c r="A1770" s="15"/>
      <c r="B1770" s="42"/>
      <c r="C1770" s="16"/>
      <c r="F1770" s="17"/>
      <c r="L1770" s="46"/>
      <c r="M1770" s="46"/>
      <c r="N1770" s="46"/>
      <c r="O1770" s="46"/>
      <c r="P1770" s="17"/>
      <c r="Q1770" s="17"/>
      <c r="R1770" s="17"/>
      <c r="S1770" s="17"/>
      <c r="T1770" s="17"/>
      <c r="U1770" s="17"/>
      <c r="V1770" s="17"/>
      <c r="W1770" s="17"/>
    </row>
    <row r="1771" spans="1:23" ht="15" hidden="1" customHeight="1">
      <c r="A1771" s="15"/>
      <c r="B1771" s="42"/>
      <c r="C1771" s="16"/>
      <c r="F1771" s="17"/>
      <c r="L1771" s="46"/>
      <c r="M1771" s="46"/>
      <c r="N1771" s="46"/>
      <c r="O1771" s="46"/>
      <c r="P1771" s="17"/>
      <c r="Q1771" s="17"/>
      <c r="R1771" s="17"/>
      <c r="S1771" s="17"/>
      <c r="T1771" s="17"/>
      <c r="U1771" s="17"/>
      <c r="V1771" s="17"/>
      <c r="W1771" s="17"/>
    </row>
    <row r="1772" spans="1:23" ht="15" hidden="1" customHeight="1">
      <c r="A1772" s="15"/>
      <c r="B1772" s="42"/>
      <c r="C1772" s="16"/>
      <c r="F1772" s="17"/>
      <c r="L1772" s="46"/>
      <c r="M1772" s="46"/>
      <c r="N1772" s="46"/>
      <c r="O1772" s="46"/>
      <c r="P1772" s="17"/>
      <c r="Q1772" s="17"/>
      <c r="R1772" s="17"/>
      <c r="S1772" s="17"/>
      <c r="T1772" s="17"/>
      <c r="U1772" s="17"/>
      <c r="V1772" s="17"/>
      <c r="W1772" s="17"/>
    </row>
    <row r="1773" spans="1:23" ht="15" hidden="1" customHeight="1">
      <c r="A1773" s="15"/>
      <c r="B1773" s="42"/>
      <c r="C1773" s="16"/>
      <c r="F1773" s="17"/>
      <c r="L1773" s="46"/>
      <c r="M1773" s="46"/>
      <c r="N1773" s="46"/>
      <c r="O1773" s="46"/>
      <c r="P1773" s="17"/>
      <c r="Q1773" s="17"/>
      <c r="R1773" s="17"/>
      <c r="S1773" s="17"/>
      <c r="T1773" s="17"/>
      <c r="U1773" s="17"/>
      <c r="V1773" s="17"/>
      <c r="W1773" s="17"/>
    </row>
    <row r="1774" spans="1:23" ht="15" hidden="1" customHeight="1">
      <c r="A1774" s="15"/>
      <c r="B1774" s="42"/>
      <c r="C1774" s="16"/>
      <c r="F1774" s="17"/>
      <c r="L1774" s="46"/>
      <c r="M1774" s="46"/>
      <c r="N1774" s="46"/>
      <c r="O1774" s="46"/>
      <c r="P1774" s="17"/>
      <c r="Q1774" s="17"/>
      <c r="R1774" s="17"/>
      <c r="S1774" s="17"/>
      <c r="T1774" s="17"/>
      <c r="U1774" s="17"/>
      <c r="V1774" s="17"/>
      <c r="W1774" s="17"/>
    </row>
    <row r="1775" spans="1:23" ht="15" hidden="1" customHeight="1">
      <c r="A1775" s="15"/>
      <c r="B1775" s="42"/>
      <c r="C1775" s="16"/>
      <c r="F1775" s="17"/>
      <c r="L1775" s="46"/>
      <c r="M1775" s="46"/>
      <c r="N1775" s="46"/>
      <c r="O1775" s="46"/>
      <c r="P1775" s="17"/>
      <c r="Q1775" s="17"/>
      <c r="R1775" s="17"/>
      <c r="S1775" s="17"/>
      <c r="T1775" s="17"/>
      <c r="U1775" s="17"/>
      <c r="V1775" s="17"/>
      <c r="W1775" s="17"/>
    </row>
    <row r="1776" spans="1:23" ht="15" hidden="1" customHeight="1">
      <c r="A1776" s="15"/>
      <c r="B1776" s="42"/>
      <c r="C1776" s="16"/>
      <c r="F1776" s="17"/>
      <c r="L1776" s="46"/>
      <c r="M1776" s="46"/>
      <c r="N1776" s="46"/>
      <c r="O1776" s="46"/>
      <c r="P1776" s="17"/>
      <c r="Q1776" s="17"/>
      <c r="R1776" s="17"/>
      <c r="S1776" s="17"/>
      <c r="T1776" s="17"/>
      <c r="U1776" s="17"/>
      <c r="V1776" s="17"/>
      <c r="W1776" s="17"/>
    </row>
    <row r="1777" spans="1:23" ht="15" hidden="1" customHeight="1">
      <c r="A1777" s="15"/>
      <c r="B1777" s="42"/>
      <c r="C1777" s="16"/>
      <c r="F1777" s="17"/>
      <c r="L1777" s="46"/>
      <c r="M1777" s="46"/>
      <c r="N1777" s="46"/>
      <c r="O1777" s="46"/>
      <c r="P1777" s="17"/>
      <c r="Q1777" s="17"/>
      <c r="R1777" s="17"/>
      <c r="S1777" s="17"/>
      <c r="T1777" s="17"/>
      <c r="U1777" s="17"/>
      <c r="V1777" s="17"/>
      <c r="W1777" s="17"/>
    </row>
    <row r="1778" spans="1:23" ht="15" hidden="1" customHeight="1">
      <c r="A1778" s="15"/>
      <c r="B1778" s="42"/>
      <c r="C1778" s="16"/>
      <c r="F1778" s="17"/>
      <c r="L1778" s="46"/>
      <c r="M1778" s="46"/>
      <c r="N1778" s="46"/>
      <c r="O1778" s="46"/>
      <c r="P1778" s="17"/>
      <c r="Q1778" s="17"/>
      <c r="R1778" s="17"/>
      <c r="S1778" s="17"/>
      <c r="T1778" s="17"/>
      <c r="U1778" s="17"/>
      <c r="V1778" s="17"/>
      <c r="W1778" s="17"/>
    </row>
    <row r="1779" spans="1:23" ht="15" hidden="1" customHeight="1">
      <c r="A1779" s="15"/>
      <c r="B1779" s="42"/>
      <c r="C1779" s="16"/>
      <c r="F1779" s="17"/>
      <c r="L1779" s="46"/>
      <c r="M1779" s="46"/>
      <c r="N1779" s="46"/>
      <c r="O1779" s="46"/>
      <c r="P1779" s="17"/>
      <c r="Q1779" s="17"/>
      <c r="R1779" s="17"/>
      <c r="S1779" s="17"/>
      <c r="T1779" s="17"/>
      <c r="U1779" s="17"/>
      <c r="V1779" s="17"/>
      <c r="W1779" s="17"/>
    </row>
    <row r="1780" spans="1:23" ht="15" hidden="1" customHeight="1">
      <c r="A1780" s="15"/>
      <c r="B1780" s="42"/>
      <c r="C1780" s="16"/>
      <c r="F1780" s="17"/>
      <c r="L1780" s="46"/>
      <c r="M1780" s="46"/>
      <c r="N1780" s="46"/>
      <c r="O1780" s="46"/>
      <c r="P1780" s="17"/>
      <c r="Q1780" s="17"/>
      <c r="R1780" s="17"/>
      <c r="S1780" s="17"/>
      <c r="T1780" s="17"/>
      <c r="U1780" s="17"/>
      <c r="V1780" s="17"/>
      <c r="W1780" s="17"/>
    </row>
    <row r="1781" spans="1:23" ht="15" hidden="1" customHeight="1">
      <c r="A1781" s="15"/>
      <c r="B1781" s="42"/>
      <c r="C1781" s="16"/>
      <c r="F1781" s="17"/>
      <c r="L1781" s="46"/>
      <c r="M1781" s="46"/>
      <c r="N1781" s="46"/>
      <c r="O1781" s="46"/>
      <c r="P1781" s="17"/>
      <c r="Q1781" s="17"/>
      <c r="R1781" s="17"/>
      <c r="S1781" s="17"/>
      <c r="T1781" s="17"/>
      <c r="U1781" s="17"/>
      <c r="V1781" s="17"/>
      <c r="W1781" s="17"/>
    </row>
    <row r="1782" spans="1:23" ht="15" hidden="1" customHeight="1">
      <c r="A1782" s="15"/>
      <c r="B1782" s="42"/>
      <c r="C1782" s="16"/>
      <c r="F1782" s="17"/>
      <c r="L1782" s="46"/>
      <c r="M1782" s="46"/>
      <c r="N1782" s="46"/>
      <c r="O1782" s="46"/>
      <c r="P1782" s="17"/>
      <c r="Q1782" s="17"/>
      <c r="R1782" s="17"/>
      <c r="S1782" s="17"/>
      <c r="T1782" s="17"/>
      <c r="U1782" s="17"/>
      <c r="V1782" s="17"/>
      <c r="W1782" s="17"/>
    </row>
    <row r="1783" spans="1:23" ht="15" hidden="1" customHeight="1">
      <c r="A1783" s="15"/>
      <c r="B1783" s="42"/>
      <c r="C1783" s="16"/>
      <c r="F1783" s="17"/>
      <c r="L1783" s="46"/>
      <c r="M1783" s="46"/>
      <c r="N1783" s="46"/>
      <c r="O1783" s="46"/>
      <c r="P1783" s="17"/>
      <c r="Q1783" s="17"/>
      <c r="R1783" s="17"/>
      <c r="S1783" s="17"/>
      <c r="T1783" s="17"/>
      <c r="U1783" s="17"/>
      <c r="V1783" s="17"/>
      <c r="W1783" s="17"/>
    </row>
    <row r="1784" spans="1:23" ht="15" hidden="1" customHeight="1">
      <c r="A1784" s="15"/>
      <c r="B1784" s="42"/>
      <c r="C1784" s="16"/>
      <c r="F1784" s="17"/>
      <c r="L1784" s="46"/>
      <c r="M1784" s="46"/>
      <c r="N1784" s="46"/>
      <c r="O1784" s="46"/>
      <c r="P1784" s="17"/>
      <c r="Q1784" s="17"/>
      <c r="R1784" s="17"/>
      <c r="S1784" s="17"/>
      <c r="T1784" s="17"/>
      <c r="U1784" s="17"/>
      <c r="V1784" s="17"/>
      <c r="W1784" s="17"/>
    </row>
    <row r="1785" spans="1:23" ht="15" hidden="1" customHeight="1">
      <c r="A1785" s="15"/>
      <c r="B1785" s="42"/>
      <c r="C1785" s="16"/>
      <c r="F1785" s="17"/>
      <c r="L1785" s="46"/>
      <c r="M1785" s="46"/>
      <c r="N1785" s="46"/>
      <c r="O1785" s="46"/>
      <c r="P1785" s="17"/>
      <c r="Q1785" s="17"/>
      <c r="R1785" s="17"/>
      <c r="S1785" s="17"/>
      <c r="T1785" s="17"/>
      <c r="U1785" s="17"/>
      <c r="V1785" s="17"/>
      <c r="W1785" s="17"/>
    </row>
    <row r="1786" spans="1:23" ht="15" hidden="1" customHeight="1">
      <c r="A1786" s="15"/>
      <c r="B1786" s="42"/>
      <c r="C1786" s="16"/>
      <c r="F1786" s="17"/>
      <c r="L1786" s="46"/>
      <c r="M1786" s="46"/>
      <c r="N1786" s="46"/>
      <c r="O1786" s="46"/>
      <c r="P1786" s="17"/>
      <c r="Q1786" s="17"/>
      <c r="R1786" s="17"/>
      <c r="S1786" s="17"/>
      <c r="T1786" s="17"/>
      <c r="U1786" s="17"/>
      <c r="V1786" s="17"/>
      <c r="W1786" s="17"/>
    </row>
    <row r="1787" spans="1:23" ht="15" hidden="1" customHeight="1">
      <c r="A1787" s="15"/>
      <c r="B1787" s="42"/>
      <c r="C1787" s="16"/>
      <c r="F1787" s="17"/>
      <c r="L1787" s="46"/>
      <c r="M1787" s="46"/>
      <c r="N1787" s="46"/>
      <c r="O1787" s="46"/>
      <c r="P1787" s="17"/>
      <c r="Q1787" s="17"/>
      <c r="R1787" s="17"/>
      <c r="S1787" s="17"/>
      <c r="T1787" s="17"/>
      <c r="U1787" s="17"/>
      <c r="V1787" s="17"/>
      <c r="W1787" s="17"/>
    </row>
    <row r="1788" spans="1:23" ht="15" hidden="1" customHeight="1">
      <c r="A1788" s="15"/>
      <c r="B1788" s="42"/>
      <c r="C1788" s="16"/>
      <c r="F1788" s="17"/>
      <c r="L1788" s="46"/>
      <c r="M1788" s="46"/>
      <c r="N1788" s="46"/>
      <c r="O1788" s="46"/>
      <c r="P1788" s="17"/>
      <c r="Q1788" s="17"/>
      <c r="R1788" s="17"/>
      <c r="S1788" s="17"/>
      <c r="T1788" s="17"/>
      <c r="U1788" s="17"/>
      <c r="V1788" s="17"/>
      <c r="W1788" s="17"/>
    </row>
    <row r="1789" spans="1:23" ht="15" hidden="1" customHeight="1">
      <c r="A1789" s="15"/>
      <c r="B1789" s="42"/>
      <c r="C1789" s="16"/>
      <c r="F1789" s="17"/>
      <c r="L1789" s="46"/>
      <c r="M1789" s="46"/>
      <c r="N1789" s="46"/>
      <c r="O1789" s="46"/>
      <c r="P1789" s="17"/>
      <c r="Q1789" s="17"/>
      <c r="R1789" s="17"/>
      <c r="S1789" s="17"/>
      <c r="T1789" s="17"/>
      <c r="U1789" s="17"/>
      <c r="V1789" s="17"/>
      <c r="W1789" s="17"/>
    </row>
    <row r="1790" spans="1:23" ht="15" hidden="1" customHeight="1">
      <c r="A1790" s="15"/>
      <c r="B1790" s="42"/>
      <c r="C1790" s="16"/>
      <c r="F1790" s="17"/>
      <c r="L1790" s="46"/>
      <c r="M1790" s="46"/>
      <c r="N1790" s="46"/>
      <c r="O1790" s="46"/>
      <c r="P1790" s="17"/>
      <c r="Q1790" s="17"/>
      <c r="R1790" s="17"/>
      <c r="S1790" s="17"/>
      <c r="T1790" s="17"/>
      <c r="U1790" s="17"/>
      <c r="V1790" s="17"/>
      <c r="W1790" s="17"/>
    </row>
    <row r="1791" spans="1:23" ht="15" hidden="1" customHeight="1">
      <c r="A1791" s="15"/>
      <c r="B1791" s="42"/>
      <c r="C1791" s="16"/>
      <c r="F1791" s="17"/>
      <c r="L1791" s="46"/>
      <c r="M1791" s="46"/>
      <c r="N1791" s="46"/>
      <c r="O1791" s="46"/>
      <c r="P1791" s="17"/>
      <c r="Q1791" s="17"/>
      <c r="R1791" s="17"/>
      <c r="S1791" s="17"/>
      <c r="T1791" s="17"/>
      <c r="U1791" s="17"/>
      <c r="V1791" s="17"/>
      <c r="W1791" s="17"/>
    </row>
    <row r="1792" spans="1:23" ht="15" hidden="1" customHeight="1">
      <c r="A1792" s="15"/>
      <c r="B1792" s="42"/>
      <c r="C1792" s="16"/>
      <c r="F1792" s="17"/>
      <c r="L1792" s="46"/>
      <c r="M1792" s="46"/>
      <c r="N1792" s="46"/>
      <c r="O1792" s="46"/>
      <c r="P1792" s="17"/>
      <c r="Q1792" s="17"/>
      <c r="R1792" s="17"/>
      <c r="S1792" s="17"/>
      <c r="T1792" s="17"/>
      <c r="U1792" s="17"/>
      <c r="V1792" s="17"/>
      <c r="W1792" s="17"/>
    </row>
    <row r="1793" spans="1:23" ht="15" hidden="1" customHeight="1">
      <c r="A1793" s="15"/>
      <c r="B1793" s="42"/>
      <c r="C1793" s="16"/>
      <c r="F1793" s="17"/>
      <c r="L1793" s="46"/>
      <c r="M1793" s="46"/>
      <c r="N1793" s="46"/>
      <c r="O1793" s="46"/>
      <c r="P1793" s="17"/>
      <c r="Q1793" s="17"/>
      <c r="R1793" s="17"/>
      <c r="S1793" s="17"/>
      <c r="T1793" s="17"/>
      <c r="U1793" s="17"/>
      <c r="V1793" s="17"/>
      <c r="W1793" s="17"/>
    </row>
    <row r="1794" spans="1:23" ht="15" hidden="1" customHeight="1">
      <c r="A1794" s="15"/>
      <c r="B1794" s="42"/>
      <c r="C1794" s="16"/>
      <c r="F1794" s="17"/>
      <c r="L1794" s="46"/>
      <c r="M1794" s="46"/>
      <c r="N1794" s="46"/>
      <c r="O1794" s="46"/>
      <c r="P1794" s="17"/>
      <c r="Q1794" s="17"/>
      <c r="R1794" s="17"/>
      <c r="S1794" s="17"/>
      <c r="T1794" s="17"/>
      <c r="U1794" s="17"/>
      <c r="V1794" s="17"/>
      <c r="W1794" s="17"/>
    </row>
    <row r="1795" spans="1:23" ht="15" hidden="1" customHeight="1">
      <c r="A1795" s="15"/>
      <c r="B1795" s="42"/>
      <c r="C1795" s="16"/>
      <c r="F1795" s="17"/>
      <c r="L1795" s="46"/>
      <c r="M1795" s="46"/>
      <c r="N1795" s="46"/>
      <c r="O1795" s="46"/>
      <c r="P1795" s="17"/>
      <c r="Q1795" s="17"/>
      <c r="R1795" s="17"/>
      <c r="S1795" s="17"/>
      <c r="T1795" s="17"/>
      <c r="U1795" s="17"/>
      <c r="V1795" s="17"/>
      <c r="W1795" s="17"/>
    </row>
    <row r="1796" spans="1:23" ht="15" hidden="1" customHeight="1">
      <c r="A1796" s="15"/>
      <c r="B1796" s="42"/>
      <c r="C1796" s="16"/>
      <c r="F1796" s="17"/>
      <c r="L1796" s="46"/>
      <c r="M1796" s="46"/>
      <c r="N1796" s="46"/>
      <c r="O1796" s="46"/>
      <c r="P1796" s="17"/>
      <c r="Q1796" s="17"/>
      <c r="R1796" s="17"/>
      <c r="S1796" s="17"/>
      <c r="T1796" s="17"/>
      <c r="U1796" s="17"/>
      <c r="V1796" s="17"/>
      <c r="W1796" s="17"/>
    </row>
    <row r="1797" spans="1:23" ht="15" hidden="1" customHeight="1">
      <c r="A1797" s="15"/>
      <c r="B1797" s="42"/>
      <c r="C1797" s="16"/>
      <c r="F1797" s="17"/>
      <c r="L1797" s="46"/>
      <c r="M1797" s="46"/>
      <c r="N1797" s="46"/>
      <c r="O1797" s="46"/>
      <c r="P1797" s="17"/>
      <c r="Q1797" s="17"/>
      <c r="R1797" s="17"/>
      <c r="S1797" s="17"/>
      <c r="T1797" s="17"/>
      <c r="U1797" s="17"/>
      <c r="V1797" s="17"/>
      <c r="W1797" s="17"/>
    </row>
    <row r="1798" spans="1:23" ht="15" hidden="1" customHeight="1">
      <c r="A1798" s="15"/>
      <c r="B1798" s="42"/>
      <c r="C1798" s="16"/>
      <c r="F1798" s="17"/>
      <c r="L1798" s="46"/>
      <c r="M1798" s="46"/>
      <c r="N1798" s="46"/>
      <c r="O1798" s="46"/>
      <c r="P1798" s="17"/>
      <c r="Q1798" s="17"/>
      <c r="R1798" s="17"/>
      <c r="S1798" s="17"/>
      <c r="T1798" s="17"/>
      <c r="U1798" s="17"/>
      <c r="V1798" s="17"/>
      <c r="W1798" s="17"/>
    </row>
    <row r="1799" spans="1:23" ht="15" hidden="1" customHeight="1">
      <c r="A1799" s="15"/>
      <c r="B1799" s="42"/>
      <c r="C1799" s="16"/>
      <c r="F1799" s="17"/>
      <c r="L1799" s="46"/>
      <c r="M1799" s="46"/>
      <c r="N1799" s="46"/>
      <c r="O1799" s="46"/>
      <c r="P1799" s="17"/>
      <c r="Q1799" s="17"/>
      <c r="R1799" s="17"/>
      <c r="S1799" s="17"/>
      <c r="T1799" s="17"/>
      <c r="U1799" s="17"/>
      <c r="V1799" s="17"/>
      <c r="W1799" s="17"/>
    </row>
    <row r="1800" spans="1:23" ht="15" hidden="1" customHeight="1">
      <c r="A1800" s="15"/>
      <c r="B1800" s="42"/>
      <c r="C1800" s="16"/>
      <c r="F1800" s="17"/>
      <c r="L1800" s="46"/>
      <c r="M1800" s="46"/>
      <c r="N1800" s="46"/>
      <c r="O1800" s="46"/>
      <c r="P1800" s="17"/>
      <c r="Q1800" s="17"/>
      <c r="R1800" s="17"/>
      <c r="S1800" s="17"/>
      <c r="T1800" s="17"/>
      <c r="U1800" s="17"/>
      <c r="V1800" s="17"/>
      <c r="W1800" s="17"/>
    </row>
    <row r="1801" spans="1:23" ht="15" hidden="1" customHeight="1">
      <c r="A1801" s="15"/>
      <c r="B1801" s="42"/>
      <c r="C1801" s="16"/>
      <c r="F1801" s="17"/>
      <c r="L1801" s="46"/>
      <c r="M1801" s="46"/>
      <c r="N1801" s="46"/>
      <c r="O1801" s="46"/>
      <c r="P1801" s="17"/>
      <c r="Q1801" s="17"/>
      <c r="R1801" s="17"/>
      <c r="S1801" s="17"/>
      <c r="T1801" s="17"/>
      <c r="U1801" s="17"/>
      <c r="V1801" s="17"/>
      <c r="W1801" s="17"/>
    </row>
    <row r="1802" spans="1:23" ht="15" hidden="1" customHeight="1">
      <c r="A1802" s="15"/>
      <c r="B1802" s="42"/>
      <c r="C1802" s="16"/>
      <c r="F1802" s="17"/>
      <c r="L1802" s="46"/>
      <c r="M1802" s="46"/>
      <c r="N1802" s="46"/>
      <c r="O1802" s="46"/>
      <c r="P1802" s="17"/>
      <c r="Q1802" s="17"/>
      <c r="R1802" s="17"/>
      <c r="S1802" s="17"/>
      <c r="T1802" s="17"/>
      <c r="U1802" s="17"/>
      <c r="V1802" s="17"/>
      <c r="W1802" s="17"/>
    </row>
    <row r="1803" spans="1:23" ht="15" hidden="1" customHeight="1">
      <c r="A1803" s="15"/>
      <c r="B1803" s="42"/>
      <c r="C1803" s="16"/>
      <c r="F1803" s="17"/>
      <c r="L1803" s="46"/>
      <c r="M1803" s="46"/>
      <c r="N1803" s="46"/>
      <c r="O1803" s="46"/>
      <c r="P1803" s="17"/>
      <c r="Q1803" s="17"/>
      <c r="R1803" s="17"/>
      <c r="S1803" s="17"/>
      <c r="T1803" s="17"/>
      <c r="U1803" s="17"/>
      <c r="V1803" s="17"/>
      <c r="W1803" s="17"/>
    </row>
    <row r="1804" spans="1:23" ht="15" hidden="1" customHeight="1">
      <c r="A1804" s="15"/>
      <c r="B1804" s="42"/>
      <c r="C1804" s="16"/>
      <c r="F1804" s="17"/>
      <c r="L1804" s="46"/>
      <c r="M1804" s="46"/>
      <c r="N1804" s="46"/>
      <c r="O1804" s="46"/>
      <c r="P1804" s="17"/>
      <c r="Q1804" s="17"/>
      <c r="R1804" s="17"/>
      <c r="S1804" s="17"/>
      <c r="T1804" s="17"/>
      <c r="U1804" s="17"/>
      <c r="V1804" s="17"/>
      <c r="W1804" s="17"/>
    </row>
    <row r="1805" spans="1:23" ht="15" hidden="1" customHeight="1">
      <c r="A1805" s="15"/>
      <c r="B1805" s="42"/>
      <c r="C1805" s="16"/>
      <c r="F1805" s="17"/>
      <c r="L1805" s="46"/>
      <c r="M1805" s="46"/>
      <c r="N1805" s="46"/>
      <c r="O1805" s="46"/>
      <c r="P1805" s="17"/>
      <c r="Q1805" s="17"/>
      <c r="R1805" s="17"/>
      <c r="S1805" s="17"/>
      <c r="T1805" s="17"/>
      <c r="U1805" s="17"/>
      <c r="V1805" s="17"/>
      <c r="W1805" s="17"/>
    </row>
    <row r="1806" spans="1:23" ht="15" hidden="1" customHeight="1">
      <c r="A1806" s="15"/>
      <c r="B1806" s="42"/>
      <c r="C1806" s="16"/>
      <c r="F1806" s="17"/>
      <c r="L1806" s="46"/>
      <c r="M1806" s="46"/>
      <c r="N1806" s="46"/>
      <c r="O1806" s="46"/>
      <c r="P1806" s="17"/>
      <c r="Q1806" s="17"/>
      <c r="R1806" s="17"/>
      <c r="S1806" s="17"/>
      <c r="T1806" s="17"/>
      <c r="U1806" s="17"/>
      <c r="V1806" s="17"/>
      <c r="W1806" s="17"/>
    </row>
    <row r="1807" spans="1:23" ht="15" hidden="1" customHeight="1">
      <c r="A1807" s="15"/>
      <c r="B1807" s="42"/>
      <c r="C1807" s="16"/>
      <c r="F1807" s="17"/>
      <c r="L1807" s="46"/>
      <c r="M1807" s="46"/>
      <c r="N1807" s="46"/>
      <c r="O1807" s="46"/>
      <c r="P1807" s="17"/>
      <c r="Q1807" s="17"/>
      <c r="R1807" s="17"/>
      <c r="S1807" s="17"/>
      <c r="T1807" s="17"/>
      <c r="U1807" s="17"/>
      <c r="V1807" s="17"/>
      <c r="W1807" s="17"/>
    </row>
    <row r="1808" spans="1:23" ht="15" hidden="1" customHeight="1">
      <c r="A1808" s="15"/>
      <c r="B1808" s="42"/>
      <c r="C1808" s="16"/>
      <c r="F1808" s="17"/>
      <c r="L1808" s="46"/>
      <c r="M1808" s="46"/>
      <c r="N1808" s="46"/>
      <c r="O1808" s="46"/>
      <c r="P1808" s="17"/>
      <c r="Q1808" s="17"/>
      <c r="R1808" s="17"/>
      <c r="S1808" s="17"/>
      <c r="T1808" s="17"/>
      <c r="U1808" s="17"/>
      <c r="V1808" s="17"/>
      <c r="W1808" s="17"/>
    </row>
    <row r="1809" spans="1:23" ht="15" hidden="1" customHeight="1">
      <c r="A1809" s="15"/>
      <c r="B1809" s="42"/>
      <c r="C1809" s="16"/>
      <c r="F1809" s="17"/>
      <c r="L1809" s="46"/>
      <c r="M1809" s="46"/>
      <c r="N1809" s="46"/>
      <c r="O1809" s="46"/>
      <c r="P1809" s="17"/>
      <c r="Q1809" s="17"/>
      <c r="R1809" s="17"/>
      <c r="S1809" s="17"/>
      <c r="T1809" s="17"/>
      <c r="U1809" s="17"/>
      <c r="V1809" s="17"/>
      <c r="W1809" s="17"/>
    </row>
    <row r="1810" spans="1:23" ht="15" hidden="1" customHeight="1">
      <c r="A1810" s="15"/>
      <c r="B1810" s="42"/>
      <c r="C1810" s="16"/>
      <c r="F1810" s="17"/>
      <c r="L1810" s="46"/>
      <c r="M1810" s="46"/>
      <c r="N1810" s="46"/>
      <c r="O1810" s="46"/>
      <c r="P1810" s="17"/>
      <c r="Q1810" s="17"/>
      <c r="R1810" s="17"/>
      <c r="S1810" s="17"/>
      <c r="T1810" s="17"/>
      <c r="U1810" s="17"/>
      <c r="V1810" s="17"/>
      <c r="W1810" s="17"/>
    </row>
    <row r="1811" spans="1:23" ht="15" hidden="1" customHeight="1">
      <c r="A1811" s="15"/>
      <c r="B1811" s="42"/>
      <c r="C1811" s="16"/>
      <c r="F1811" s="17"/>
      <c r="L1811" s="46"/>
      <c r="M1811" s="46"/>
      <c r="N1811" s="46"/>
      <c r="O1811" s="46"/>
      <c r="P1811" s="17"/>
      <c r="Q1811" s="17"/>
      <c r="R1811" s="17"/>
      <c r="S1811" s="17"/>
      <c r="T1811" s="17"/>
      <c r="U1811" s="17"/>
      <c r="V1811" s="17"/>
      <c r="W1811" s="17"/>
    </row>
    <row r="1812" spans="1:23" ht="15" hidden="1" customHeight="1">
      <c r="A1812" s="15"/>
      <c r="B1812" s="42"/>
      <c r="C1812" s="16"/>
      <c r="F1812" s="17"/>
      <c r="L1812" s="46"/>
      <c r="M1812" s="46"/>
      <c r="N1812" s="46"/>
      <c r="O1812" s="46"/>
      <c r="P1812" s="17"/>
      <c r="Q1812" s="17"/>
      <c r="R1812" s="17"/>
      <c r="S1812" s="17"/>
      <c r="T1812" s="17"/>
      <c r="U1812" s="17"/>
      <c r="V1812" s="17"/>
      <c r="W1812" s="17"/>
    </row>
    <row r="1813" spans="1:23" ht="15" hidden="1" customHeight="1">
      <c r="A1813" s="15"/>
      <c r="B1813" s="42"/>
      <c r="C1813" s="16"/>
      <c r="F1813" s="17"/>
      <c r="L1813" s="46"/>
      <c r="M1813" s="46"/>
      <c r="N1813" s="46"/>
      <c r="O1813" s="46"/>
      <c r="P1813" s="17"/>
      <c r="Q1813" s="17"/>
      <c r="R1813" s="17"/>
      <c r="S1813" s="17"/>
      <c r="T1813" s="17"/>
      <c r="U1813" s="17"/>
      <c r="V1813" s="17"/>
      <c r="W1813" s="17"/>
    </row>
    <row r="1814" spans="1:23" ht="15" hidden="1" customHeight="1">
      <c r="A1814" s="15"/>
      <c r="B1814" s="42"/>
      <c r="C1814" s="16"/>
      <c r="F1814" s="17"/>
      <c r="L1814" s="46"/>
      <c r="M1814" s="46"/>
      <c r="N1814" s="46"/>
      <c r="O1814" s="46"/>
      <c r="P1814" s="17"/>
      <c r="Q1814" s="17"/>
      <c r="R1814" s="17"/>
      <c r="S1814" s="17"/>
      <c r="T1814" s="17"/>
      <c r="U1814" s="17"/>
      <c r="V1814" s="17"/>
      <c r="W1814" s="17"/>
    </row>
    <row r="1815" spans="1:23" ht="15" hidden="1" customHeight="1">
      <c r="A1815" s="15"/>
      <c r="B1815" s="42"/>
      <c r="C1815" s="16"/>
      <c r="F1815" s="17"/>
      <c r="L1815" s="46"/>
      <c r="M1815" s="46"/>
      <c r="N1815" s="46"/>
      <c r="O1815" s="46"/>
      <c r="P1815" s="17"/>
      <c r="Q1815" s="17"/>
      <c r="R1815" s="17"/>
      <c r="S1815" s="17"/>
      <c r="T1815" s="17"/>
      <c r="U1815" s="17"/>
      <c r="V1815" s="17"/>
      <c r="W1815" s="17"/>
    </row>
    <row r="1816" spans="1:23" ht="15" hidden="1" customHeight="1">
      <c r="A1816" s="15"/>
      <c r="B1816" s="42"/>
      <c r="C1816" s="16"/>
      <c r="F1816" s="17"/>
      <c r="L1816" s="46"/>
      <c r="M1816" s="46"/>
      <c r="N1816" s="46"/>
      <c r="O1816" s="46"/>
      <c r="P1816" s="17"/>
      <c r="Q1816" s="17"/>
      <c r="R1816" s="17"/>
      <c r="S1816" s="17"/>
      <c r="T1816" s="17"/>
      <c r="U1816" s="17"/>
      <c r="V1816" s="17"/>
      <c r="W1816" s="17"/>
    </row>
    <row r="1817" spans="1:23" ht="15" hidden="1" customHeight="1">
      <c r="A1817" s="15"/>
      <c r="B1817" s="42"/>
      <c r="C1817" s="16"/>
      <c r="F1817" s="17"/>
      <c r="L1817" s="46"/>
      <c r="M1817" s="46"/>
      <c r="N1817" s="46"/>
      <c r="O1817" s="46"/>
      <c r="P1817" s="17"/>
      <c r="Q1817" s="17"/>
      <c r="R1817" s="17"/>
      <c r="S1817" s="17"/>
      <c r="T1817" s="17"/>
      <c r="U1817" s="17"/>
      <c r="V1817" s="17"/>
      <c r="W1817" s="17"/>
    </row>
    <row r="1818" spans="1:23" ht="15" hidden="1" customHeight="1">
      <c r="A1818" s="15"/>
      <c r="B1818" s="42"/>
      <c r="C1818" s="16"/>
      <c r="F1818" s="17"/>
      <c r="L1818" s="46"/>
      <c r="M1818" s="46"/>
      <c r="N1818" s="46"/>
      <c r="O1818" s="46"/>
      <c r="P1818" s="17"/>
      <c r="Q1818" s="17"/>
      <c r="R1818" s="17"/>
      <c r="S1818" s="17"/>
      <c r="T1818" s="17"/>
      <c r="U1818" s="17"/>
      <c r="V1818" s="17"/>
      <c r="W1818" s="17"/>
    </row>
    <row r="1819" spans="1:23" ht="15" hidden="1" customHeight="1">
      <c r="A1819" s="15"/>
      <c r="B1819" s="42"/>
      <c r="C1819" s="16"/>
      <c r="F1819" s="17"/>
      <c r="L1819" s="46"/>
      <c r="M1819" s="46"/>
      <c r="N1819" s="46"/>
      <c r="O1819" s="46"/>
      <c r="P1819" s="17"/>
      <c r="Q1819" s="17"/>
      <c r="R1819" s="17"/>
      <c r="S1819" s="17"/>
      <c r="T1819" s="17"/>
      <c r="U1819" s="17"/>
      <c r="V1819" s="17"/>
      <c r="W1819" s="17"/>
    </row>
    <row r="1820" spans="1:23" ht="15" hidden="1" customHeight="1">
      <c r="A1820" s="15"/>
      <c r="B1820" s="42"/>
      <c r="C1820" s="16"/>
      <c r="F1820" s="17"/>
      <c r="L1820" s="46"/>
      <c r="M1820" s="46"/>
      <c r="N1820" s="46"/>
      <c r="O1820" s="46"/>
      <c r="P1820" s="17"/>
      <c r="Q1820" s="17"/>
      <c r="R1820" s="17"/>
      <c r="S1820" s="17"/>
      <c r="T1820" s="17"/>
      <c r="U1820" s="17"/>
      <c r="V1820" s="17"/>
      <c r="W1820" s="17"/>
    </row>
    <row r="1821" spans="1:23" ht="15" hidden="1" customHeight="1">
      <c r="A1821" s="15"/>
      <c r="B1821" s="42"/>
      <c r="C1821" s="16"/>
      <c r="F1821" s="17"/>
      <c r="L1821" s="46"/>
      <c r="M1821" s="46"/>
      <c r="N1821" s="46"/>
      <c r="O1821" s="46"/>
      <c r="P1821" s="17"/>
      <c r="Q1821" s="17"/>
      <c r="R1821" s="17"/>
      <c r="S1821" s="17"/>
      <c r="T1821" s="17"/>
      <c r="U1821" s="17"/>
      <c r="V1821" s="17"/>
      <c r="W1821" s="17"/>
    </row>
    <row r="1822" spans="1:23" ht="15" hidden="1" customHeight="1">
      <c r="A1822" s="15"/>
      <c r="B1822" s="42"/>
      <c r="C1822" s="16"/>
      <c r="F1822" s="17"/>
      <c r="L1822" s="46"/>
      <c r="M1822" s="46"/>
      <c r="N1822" s="46"/>
      <c r="O1822" s="46"/>
      <c r="P1822" s="17"/>
      <c r="Q1822" s="17"/>
      <c r="R1822" s="17"/>
      <c r="S1822" s="17"/>
      <c r="T1822" s="17"/>
      <c r="U1822" s="17"/>
      <c r="V1822" s="17"/>
      <c r="W1822" s="17"/>
    </row>
    <row r="1823" spans="1:23" ht="15" hidden="1" customHeight="1">
      <c r="A1823" s="15"/>
      <c r="B1823" s="42"/>
      <c r="C1823" s="16"/>
      <c r="F1823" s="17"/>
      <c r="L1823" s="46"/>
      <c r="M1823" s="46"/>
      <c r="N1823" s="46"/>
      <c r="O1823" s="46"/>
      <c r="P1823" s="17"/>
      <c r="Q1823" s="17"/>
      <c r="R1823" s="17"/>
      <c r="S1823" s="17"/>
      <c r="T1823" s="17"/>
      <c r="U1823" s="17"/>
      <c r="V1823" s="17"/>
      <c r="W1823" s="17"/>
    </row>
    <row r="1824" spans="1:23" ht="15" hidden="1" customHeight="1">
      <c r="A1824" s="15"/>
      <c r="B1824" s="42"/>
      <c r="C1824" s="16"/>
      <c r="F1824" s="17"/>
      <c r="L1824" s="46"/>
      <c r="M1824" s="46"/>
      <c r="N1824" s="46"/>
      <c r="O1824" s="46"/>
      <c r="P1824" s="17"/>
      <c r="Q1824" s="17"/>
      <c r="R1824" s="17"/>
      <c r="S1824" s="17"/>
      <c r="T1824" s="17"/>
      <c r="U1824" s="17"/>
      <c r="V1824" s="17"/>
      <c r="W1824" s="17"/>
    </row>
    <row r="1825" spans="1:23" ht="15" hidden="1" customHeight="1">
      <c r="A1825" s="15"/>
      <c r="B1825" s="42"/>
      <c r="C1825" s="16"/>
      <c r="F1825" s="17"/>
      <c r="L1825" s="46"/>
      <c r="M1825" s="46"/>
      <c r="N1825" s="46"/>
      <c r="O1825" s="46"/>
      <c r="P1825" s="17"/>
      <c r="Q1825" s="17"/>
      <c r="R1825" s="17"/>
      <c r="S1825" s="17"/>
      <c r="T1825" s="17"/>
      <c r="U1825" s="17"/>
      <c r="V1825" s="17"/>
      <c r="W1825" s="17"/>
    </row>
    <row r="1826" spans="1:23" ht="15" hidden="1" customHeight="1">
      <c r="A1826" s="15"/>
      <c r="B1826" s="42"/>
      <c r="C1826" s="16"/>
      <c r="F1826" s="17"/>
      <c r="L1826" s="46"/>
      <c r="M1826" s="46"/>
      <c r="N1826" s="46"/>
      <c r="O1826" s="46"/>
      <c r="P1826" s="17"/>
      <c r="Q1826" s="17"/>
      <c r="R1826" s="17"/>
      <c r="S1826" s="17"/>
      <c r="T1826" s="17"/>
      <c r="U1826" s="17"/>
      <c r="V1826" s="17"/>
      <c r="W1826" s="17"/>
    </row>
    <row r="1827" spans="1:23" ht="15" hidden="1" customHeight="1">
      <c r="A1827" s="15"/>
      <c r="B1827" s="42"/>
      <c r="C1827" s="16"/>
      <c r="F1827" s="17"/>
      <c r="L1827" s="46"/>
      <c r="M1827" s="46"/>
      <c r="N1827" s="46"/>
      <c r="O1827" s="46"/>
      <c r="P1827" s="17"/>
      <c r="Q1827" s="17"/>
      <c r="R1827" s="17"/>
      <c r="S1827" s="17"/>
      <c r="T1827" s="17"/>
      <c r="U1827" s="17"/>
      <c r="V1827" s="17"/>
      <c r="W1827" s="17"/>
    </row>
    <row r="1828" spans="1:23" ht="15" hidden="1" customHeight="1">
      <c r="A1828" s="15"/>
      <c r="B1828" s="42"/>
      <c r="C1828" s="16"/>
      <c r="F1828" s="17"/>
      <c r="L1828" s="46"/>
      <c r="M1828" s="46"/>
      <c r="N1828" s="46"/>
      <c r="O1828" s="46"/>
      <c r="P1828" s="17"/>
      <c r="Q1828" s="17"/>
      <c r="R1828" s="17"/>
      <c r="S1828" s="17"/>
      <c r="T1828" s="17"/>
      <c r="U1828" s="17"/>
      <c r="V1828" s="17"/>
      <c r="W1828" s="17"/>
    </row>
    <row r="1829" spans="1:23" ht="15" hidden="1" customHeight="1">
      <c r="A1829" s="15"/>
      <c r="B1829" s="42"/>
      <c r="C1829" s="16"/>
      <c r="F1829" s="17"/>
      <c r="L1829" s="46"/>
      <c r="M1829" s="46"/>
      <c r="N1829" s="46"/>
      <c r="O1829" s="46"/>
      <c r="P1829" s="17"/>
      <c r="Q1829" s="17"/>
      <c r="R1829" s="17"/>
      <c r="S1829" s="17"/>
      <c r="T1829" s="17"/>
      <c r="U1829" s="17"/>
      <c r="V1829" s="17"/>
      <c r="W1829" s="17"/>
    </row>
    <row r="1830" spans="1:23" ht="15" hidden="1" customHeight="1">
      <c r="A1830" s="15"/>
      <c r="B1830" s="42"/>
      <c r="C1830" s="16"/>
      <c r="F1830" s="17"/>
      <c r="L1830" s="46"/>
      <c r="M1830" s="46"/>
      <c r="N1830" s="46"/>
      <c r="O1830" s="46"/>
      <c r="P1830" s="17"/>
      <c r="Q1830" s="17"/>
      <c r="R1830" s="17"/>
      <c r="S1830" s="17"/>
      <c r="T1830" s="17"/>
      <c r="U1830" s="17"/>
      <c r="V1830" s="17"/>
      <c r="W1830" s="17"/>
    </row>
    <row r="1831" spans="1:23" ht="15" hidden="1" customHeight="1">
      <c r="A1831" s="15"/>
      <c r="B1831" s="42"/>
      <c r="C1831" s="16"/>
      <c r="F1831" s="17"/>
      <c r="L1831" s="46"/>
      <c r="M1831" s="46"/>
      <c r="N1831" s="46"/>
      <c r="O1831" s="46"/>
      <c r="P1831" s="17"/>
      <c r="Q1831" s="17"/>
      <c r="R1831" s="17"/>
      <c r="S1831" s="17"/>
      <c r="T1831" s="17"/>
      <c r="U1831" s="17"/>
      <c r="V1831" s="17"/>
      <c r="W1831" s="17"/>
    </row>
    <row r="1832" spans="1:23" ht="15" hidden="1" customHeight="1">
      <c r="A1832" s="15"/>
      <c r="B1832" s="42"/>
      <c r="C1832" s="16"/>
      <c r="F1832" s="17"/>
      <c r="L1832" s="46"/>
      <c r="M1832" s="46"/>
      <c r="N1832" s="46"/>
      <c r="O1832" s="46"/>
      <c r="P1832" s="17"/>
      <c r="Q1832" s="17"/>
      <c r="R1832" s="17"/>
      <c r="S1832" s="17"/>
      <c r="T1832" s="17"/>
      <c r="U1832" s="17"/>
      <c r="V1832" s="17"/>
      <c r="W1832" s="17"/>
    </row>
    <row r="1833" spans="1:23" ht="15" hidden="1" customHeight="1">
      <c r="A1833" s="15"/>
      <c r="B1833" s="42"/>
      <c r="C1833" s="16"/>
      <c r="F1833" s="17"/>
      <c r="L1833" s="46"/>
      <c r="M1833" s="46"/>
      <c r="N1833" s="46"/>
      <c r="O1833" s="46"/>
      <c r="P1833" s="17"/>
      <c r="Q1833" s="17"/>
      <c r="R1833" s="17"/>
      <c r="S1833" s="17"/>
      <c r="T1833" s="17"/>
      <c r="U1833" s="17"/>
      <c r="V1833" s="17"/>
      <c r="W1833" s="17"/>
    </row>
    <row r="1834" spans="1:23" ht="15" hidden="1" customHeight="1">
      <c r="A1834" s="15"/>
      <c r="B1834" s="42"/>
      <c r="C1834" s="16"/>
      <c r="F1834" s="17"/>
      <c r="L1834" s="46"/>
      <c r="M1834" s="46"/>
      <c r="N1834" s="46"/>
      <c r="O1834" s="46"/>
      <c r="P1834" s="17"/>
      <c r="Q1834" s="17"/>
      <c r="R1834" s="17"/>
      <c r="S1834" s="17"/>
      <c r="T1834" s="17"/>
      <c r="U1834" s="17"/>
      <c r="V1834" s="17"/>
      <c r="W1834" s="17"/>
    </row>
    <row r="1835" spans="1:23" ht="15" hidden="1" customHeight="1">
      <c r="A1835" s="15"/>
      <c r="B1835" s="42"/>
      <c r="C1835" s="16"/>
      <c r="F1835" s="17"/>
      <c r="L1835" s="46"/>
      <c r="M1835" s="46"/>
      <c r="N1835" s="46"/>
      <c r="O1835" s="46"/>
      <c r="P1835" s="17"/>
      <c r="Q1835" s="17"/>
      <c r="R1835" s="17"/>
      <c r="S1835" s="17"/>
      <c r="T1835" s="17"/>
      <c r="U1835" s="17"/>
      <c r="V1835" s="17"/>
      <c r="W1835" s="17"/>
    </row>
    <row r="1836" spans="1:23" ht="15" hidden="1" customHeight="1">
      <c r="A1836" s="15"/>
      <c r="B1836" s="42"/>
      <c r="C1836" s="16"/>
      <c r="F1836" s="17"/>
      <c r="L1836" s="46"/>
      <c r="M1836" s="46"/>
      <c r="N1836" s="46"/>
      <c r="O1836" s="46"/>
      <c r="P1836" s="17"/>
      <c r="Q1836" s="17"/>
      <c r="R1836" s="17"/>
      <c r="S1836" s="17"/>
      <c r="T1836" s="17"/>
      <c r="U1836" s="17"/>
      <c r="V1836" s="17"/>
      <c r="W1836" s="17"/>
    </row>
    <row r="1837" spans="1:23" ht="15" hidden="1" customHeight="1">
      <c r="A1837" s="15"/>
      <c r="B1837" s="42"/>
      <c r="C1837" s="16"/>
      <c r="F1837" s="17"/>
      <c r="L1837" s="46"/>
      <c r="M1837" s="46"/>
      <c r="N1837" s="46"/>
      <c r="O1837" s="46"/>
      <c r="P1837" s="17"/>
      <c r="Q1837" s="17"/>
      <c r="R1837" s="17"/>
      <c r="S1837" s="17"/>
      <c r="T1837" s="17"/>
      <c r="U1837" s="17"/>
      <c r="V1837" s="17"/>
      <c r="W1837" s="17"/>
    </row>
    <row r="1838" spans="1:23" ht="15" hidden="1" customHeight="1">
      <c r="A1838" s="15"/>
      <c r="B1838" s="42"/>
      <c r="C1838" s="16"/>
      <c r="F1838" s="17"/>
      <c r="L1838" s="46"/>
      <c r="M1838" s="46"/>
      <c r="N1838" s="46"/>
      <c r="O1838" s="46"/>
      <c r="P1838" s="17"/>
      <c r="Q1838" s="17"/>
      <c r="R1838" s="17"/>
      <c r="S1838" s="17"/>
      <c r="T1838" s="17"/>
      <c r="U1838" s="17"/>
      <c r="V1838" s="17"/>
      <c r="W1838" s="17"/>
    </row>
    <row r="1839" spans="1:23" ht="15" hidden="1" customHeight="1">
      <c r="A1839" s="15"/>
      <c r="B1839" s="42"/>
      <c r="C1839" s="16"/>
      <c r="F1839" s="17"/>
      <c r="L1839" s="46"/>
      <c r="M1839" s="46"/>
      <c r="N1839" s="46"/>
      <c r="O1839" s="46"/>
      <c r="P1839" s="17"/>
      <c r="Q1839" s="17"/>
      <c r="R1839" s="17"/>
      <c r="S1839" s="17"/>
      <c r="T1839" s="17"/>
      <c r="U1839" s="17"/>
      <c r="V1839" s="17"/>
      <c r="W1839" s="17"/>
    </row>
    <row r="1840" spans="1:23" ht="15" hidden="1" customHeight="1">
      <c r="A1840" s="15"/>
      <c r="B1840" s="42"/>
      <c r="C1840" s="16"/>
      <c r="F1840" s="17"/>
      <c r="L1840" s="46"/>
      <c r="M1840" s="46"/>
      <c r="N1840" s="46"/>
      <c r="O1840" s="46"/>
      <c r="P1840" s="17"/>
      <c r="Q1840" s="17"/>
      <c r="R1840" s="17"/>
      <c r="S1840" s="17"/>
      <c r="T1840" s="17"/>
      <c r="U1840" s="17"/>
      <c r="V1840" s="17"/>
      <c r="W1840" s="17"/>
    </row>
    <row r="1841" spans="1:23" ht="15" hidden="1" customHeight="1">
      <c r="A1841" s="15"/>
      <c r="B1841" s="42"/>
      <c r="C1841" s="16"/>
      <c r="F1841" s="17"/>
      <c r="L1841" s="46"/>
      <c r="M1841" s="46"/>
      <c r="N1841" s="46"/>
      <c r="O1841" s="46"/>
      <c r="P1841" s="17"/>
      <c r="Q1841" s="17"/>
      <c r="R1841" s="17"/>
      <c r="S1841" s="17"/>
      <c r="T1841" s="17"/>
      <c r="U1841" s="17"/>
      <c r="V1841" s="17"/>
      <c r="W1841" s="17"/>
    </row>
    <row r="1842" spans="1:23" ht="15" hidden="1" customHeight="1">
      <c r="A1842" s="15"/>
      <c r="B1842" s="42"/>
      <c r="C1842" s="16"/>
      <c r="F1842" s="17"/>
      <c r="L1842" s="46"/>
      <c r="M1842" s="46"/>
      <c r="N1842" s="46"/>
      <c r="O1842" s="46"/>
      <c r="P1842" s="17"/>
      <c r="Q1842" s="17"/>
      <c r="R1842" s="17"/>
      <c r="S1842" s="17"/>
      <c r="T1842" s="17"/>
      <c r="U1842" s="17"/>
      <c r="V1842" s="17"/>
      <c r="W1842" s="17"/>
    </row>
    <row r="1843" spans="1:23" ht="15" hidden="1" customHeight="1">
      <c r="A1843" s="15"/>
      <c r="B1843" s="42"/>
      <c r="C1843" s="16"/>
      <c r="F1843" s="17"/>
      <c r="L1843" s="46"/>
      <c r="M1843" s="46"/>
      <c r="N1843" s="46"/>
      <c r="O1843" s="46"/>
      <c r="P1843" s="17"/>
      <c r="Q1843" s="17"/>
      <c r="R1843" s="17"/>
      <c r="S1843" s="17"/>
      <c r="T1843" s="17"/>
      <c r="U1843" s="17"/>
      <c r="V1843" s="17"/>
      <c r="W1843" s="17"/>
    </row>
    <row r="1844" spans="1:23" ht="15" hidden="1" customHeight="1">
      <c r="A1844" s="15"/>
      <c r="B1844" s="42"/>
      <c r="C1844" s="16"/>
      <c r="F1844" s="17"/>
      <c r="L1844" s="46"/>
      <c r="M1844" s="46"/>
      <c r="N1844" s="46"/>
      <c r="O1844" s="46"/>
      <c r="P1844" s="17"/>
      <c r="Q1844" s="17"/>
      <c r="R1844" s="17"/>
      <c r="S1844" s="17"/>
      <c r="T1844" s="17"/>
      <c r="U1844" s="17"/>
      <c r="V1844" s="17"/>
      <c r="W1844" s="17"/>
    </row>
    <row r="1845" spans="1:23" ht="15" hidden="1" customHeight="1">
      <c r="A1845" s="15"/>
      <c r="B1845" s="42"/>
      <c r="C1845" s="16"/>
      <c r="F1845" s="17"/>
      <c r="L1845" s="46"/>
      <c r="M1845" s="46"/>
      <c r="N1845" s="46"/>
      <c r="O1845" s="46"/>
      <c r="P1845" s="17"/>
      <c r="Q1845" s="17"/>
      <c r="R1845" s="17"/>
      <c r="S1845" s="17"/>
      <c r="T1845" s="17"/>
      <c r="U1845" s="17"/>
      <c r="V1845" s="17"/>
      <c r="W1845" s="17"/>
    </row>
    <row r="1846" spans="1:23" ht="15" hidden="1" customHeight="1">
      <c r="A1846" s="15"/>
      <c r="B1846" s="42"/>
      <c r="C1846" s="16"/>
      <c r="F1846" s="17"/>
      <c r="L1846" s="46"/>
      <c r="M1846" s="46"/>
      <c r="N1846" s="46"/>
      <c r="O1846" s="46"/>
      <c r="P1846" s="17"/>
      <c r="Q1846" s="17"/>
      <c r="R1846" s="17"/>
      <c r="S1846" s="17"/>
      <c r="T1846" s="17"/>
      <c r="U1846" s="17"/>
      <c r="V1846" s="17"/>
      <c r="W1846" s="17"/>
    </row>
    <row r="1847" spans="1:23" ht="15" hidden="1" customHeight="1">
      <c r="A1847" s="15"/>
      <c r="B1847" s="42"/>
      <c r="C1847" s="16"/>
      <c r="F1847" s="17"/>
      <c r="L1847" s="46"/>
      <c r="M1847" s="46"/>
      <c r="N1847" s="46"/>
      <c r="O1847" s="46"/>
      <c r="P1847" s="17"/>
      <c r="Q1847" s="17"/>
      <c r="R1847" s="17"/>
      <c r="S1847" s="17"/>
      <c r="T1847" s="17"/>
      <c r="U1847" s="17"/>
      <c r="V1847" s="17"/>
      <c r="W1847" s="17"/>
    </row>
    <row r="1848" spans="1:23" ht="15" hidden="1" customHeight="1">
      <c r="A1848" s="15"/>
      <c r="B1848" s="42"/>
      <c r="C1848" s="16"/>
      <c r="F1848" s="17"/>
      <c r="L1848" s="46"/>
      <c r="M1848" s="46"/>
      <c r="N1848" s="46"/>
      <c r="O1848" s="46"/>
      <c r="P1848" s="17"/>
      <c r="Q1848" s="17"/>
      <c r="R1848" s="17"/>
      <c r="S1848" s="17"/>
      <c r="T1848" s="17"/>
      <c r="U1848" s="17"/>
      <c r="V1848" s="17"/>
      <c r="W1848" s="17"/>
    </row>
    <row r="1849" spans="1:23" ht="15" hidden="1" customHeight="1">
      <c r="A1849" s="15"/>
      <c r="B1849" s="42"/>
      <c r="C1849" s="16"/>
      <c r="F1849" s="17"/>
      <c r="L1849" s="46"/>
      <c r="M1849" s="46"/>
      <c r="N1849" s="46"/>
      <c r="O1849" s="46"/>
      <c r="P1849" s="17"/>
      <c r="Q1849" s="17"/>
      <c r="R1849" s="17"/>
      <c r="S1849" s="17"/>
      <c r="T1849" s="17"/>
      <c r="U1849" s="17"/>
      <c r="V1849" s="17"/>
      <c r="W1849" s="17"/>
    </row>
    <row r="1850" spans="1:23" ht="15" hidden="1" customHeight="1">
      <c r="A1850" s="15"/>
      <c r="B1850" s="42"/>
      <c r="C1850" s="16"/>
      <c r="F1850" s="17"/>
      <c r="L1850" s="46"/>
      <c r="M1850" s="46"/>
      <c r="N1850" s="46"/>
      <c r="O1850" s="46"/>
      <c r="P1850" s="17"/>
      <c r="Q1850" s="17"/>
      <c r="R1850" s="17"/>
      <c r="S1850" s="17"/>
      <c r="T1850" s="17"/>
      <c r="U1850" s="17"/>
      <c r="V1850" s="17"/>
      <c r="W1850" s="17"/>
    </row>
    <row r="1851" spans="1:23" ht="15" hidden="1" customHeight="1">
      <c r="A1851" s="15"/>
      <c r="B1851" s="42"/>
      <c r="C1851" s="16"/>
      <c r="F1851" s="17"/>
      <c r="L1851" s="46"/>
      <c r="M1851" s="46"/>
      <c r="N1851" s="46"/>
      <c r="O1851" s="46"/>
      <c r="P1851" s="17"/>
      <c r="Q1851" s="17"/>
      <c r="R1851" s="17"/>
      <c r="S1851" s="17"/>
      <c r="T1851" s="17"/>
      <c r="U1851" s="17"/>
      <c r="V1851" s="17"/>
      <c r="W1851" s="17"/>
    </row>
    <row r="1852" spans="1:23" ht="15" hidden="1" customHeight="1">
      <c r="A1852" s="15"/>
      <c r="B1852" s="42"/>
      <c r="C1852" s="16"/>
      <c r="F1852" s="17"/>
      <c r="L1852" s="46"/>
      <c r="M1852" s="46"/>
      <c r="N1852" s="46"/>
      <c r="O1852" s="46"/>
      <c r="P1852" s="17"/>
      <c r="Q1852" s="17"/>
      <c r="R1852" s="17"/>
      <c r="S1852" s="17"/>
      <c r="T1852" s="17"/>
      <c r="U1852" s="17"/>
      <c r="V1852" s="17"/>
      <c r="W1852" s="17"/>
    </row>
    <row r="1853" spans="1:23" ht="15" hidden="1" customHeight="1">
      <c r="A1853" s="15"/>
      <c r="B1853" s="42"/>
      <c r="C1853" s="16"/>
      <c r="F1853" s="17"/>
      <c r="L1853" s="46"/>
      <c r="M1853" s="46"/>
      <c r="N1853" s="46"/>
      <c r="O1853" s="46"/>
      <c r="P1853" s="17"/>
      <c r="Q1853" s="17"/>
      <c r="R1853" s="17"/>
      <c r="S1853" s="17"/>
      <c r="T1853" s="17"/>
      <c r="U1853" s="17"/>
      <c r="V1853" s="17"/>
      <c r="W1853" s="17"/>
    </row>
    <row r="1854" spans="1:23" ht="15" hidden="1" customHeight="1">
      <c r="A1854" s="15"/>
      <c r="B1854" s="42"/>
      <c r="C1854" s="16"/>
      <c r="F1854" s="17"/>
      <c r="L1854" s="46"/>
      <c r="M1854" s="46"/>
      <c r="N1854" s="46"/>
      <c r="O1854" s="46"/>
      <c r="P1854" s="17"/>
      <c r="Q1854" s="17"/>
      <c r="R1854" s="17"/>
      <c r="S1854" s="17"/>
      <c r="T1854" s="17"/>
      <c r="U1854" s="17"/>
      <c r="V1854" s="17"/>
      <c r="W1854" s="17"/>
    </row>
    <row r="1855" spans="1:23" ht="15" hidden="1" customHeight="1">
      <c r="A1855" s="15"/>
      <c r="B1855" s="42"/>
      <c r="C1855" s="16"/>
      <c r="F1855" s="17"/>
      <c r="L1855" s="46"/>
      <c r="M1855" s="46"/>
      <c r="N1855" s="46"/>
      <c r="O1855" s="46"/>
      <c r="P1855" s="17"/>
      <c r="Q1855" s="17"/>
      <c r="R1855" s="17"/>
      <c r="S1855" s="17"/>
      <c r="T1855" s="17"/>
      <c r="U1855" s="17"/>
      <c r="V1855" s="17"/>
      <c r="W1855" s="17"/>
    </row>
    <row r="1856" spans="1:23" ht="15" hidden="1" customHeight="1">
      <c r="A1856" s="15"/>
      <c r="B1856" s="42"/>
      <c r="C1856" s="16"/>
      <c r="F1856" s="17"/>
      <c r="L1856" s="46"/>
      <c r="M1856" s="46"/>
      <c r="N1856" s="46"/>
      <c r="O1856" s="46"/>
      <c r="P1856" s="17"/>
      <c r="Q1856" s="17"/>
      <c r="R1856" s="17"/>
      <c r="S1856" s="17"/>
      <c r="T1856" s="17"/>
      <c r="U1856" s="17"/>
      <c r="V1856" s="17"/>
      <c r="W1856" s="17"/>
    </row>
    <row r="1857" spans="1:23" ht="15" hidden="1" customHeight="1">
      <c r="A1857" s="15"/>
      <c r="B1857" s="42"/>
      <c r="C1857" s="16"/>
      <c r="F1857" s="17"/>
      <c r="L1857" s="46"/>
      <c r="M1857" s="46"/>
      <c r="N1857" s="46"/>
      <c r="O1857" s="46"/>
      <c r="P1857" s="17"/>
      <c r="Q1857" s="17"/>
      <c r="R1857" s="17"/>
      <c r="S1857" s="17"/>
      <c r="T1857" s="17"/>
      <c r="U1857" s="17"/>
      <c r="V1857" s="17"/>
      <c r="W1857" s="17"/>
    </row>
    <row r="1858" spans="1:23" ht="15" hidden="1" customHeight="1">
      <c r="A1858" s="15"/>
      <c r="B1858" s="42"/>
      <c r="C1858" s="16"/>
      <c r="F1858" s="17"/>
      <c r="L1858" s="46"/>
      <c r="M1858" s="46"/>
      <c r="N1858" s="46"/>
      <c r="O1858" s="46"/>
      <c r="P1858" s="17"/>
      <c r="Q1858" s="17"/>
      <c r="R1858" s="17"/>
      <c r="S1858" s="17"/>
      <c r="T1858" s="17"/>
      <c r="U1858" s="17"/>
      <c r="V1858" s="17"/>
      <c r="W1858" s="17"/>
    </row>
    <row r="1859" spans="1:23" ht="15" hidden="1" customHeight="1">
      <c r="A1859" s="15"/>
      <c r="B1859" s="42"/>
      <c r="C1859" s="16"/>
      <c r="F1859" s="17"/>
      <c r="L1859" s="46"/>
      <c r="M1859" s="46"/>
      <c r="N1859" s="46"/>
      <c r="O1859" s="46"/>
      <c r="P1859" s="17"/>
      <c r="Q1859" s="17"/>
      <c r="R1859" s="17"/>
      <c r="S1859" s="17"/>
      <c r="T1859" s="17"/>
      <c r="U1859" s="17"/>
      <c r="V1859" s="17"/>
      <c r="W1859" s="17"/>
    </row>
    <row r="1860" spans="1:23" ht="15" hidden="1" customHeight="1">
      <c r="A1860" s="15"/>
      <c r="B1860" s="42"/>
      <c r="C1860" s="16"/>
      <c r="F1860" s="17"/>
      <c r="L1860" s="46"/>
      <c r="M1860" s="46"/>
      <c r="N1860" s="46"/>
      <c r="O1860" s="46"/>
      <c r="P1860" s="17"/>
      <c r="Q1860" s="17"/>
      <c r="R1860" s="17"/>
      <c r="S1860" s="17"/>
      <c r="T1860" s="17"/>
      <c r="U1860" s="17"/>
      <c r="V1860" s="17"/>
      <c r="W1860" s="17"/>
    </row>
    <row r="1861" spans="1:23" ht="15" hidden="1" customHeight="1">
      <c r="A1861" s="15"/>
      <c r="B1861" s="42"/>
      <c r="C1861" s="16"/>
      <c r="F1861" s="17"/>
      <c r="L1861" s="46"/>
      <c r="M1861" s="46"/>
      <c r="N1861" s="46"/>
      <c r="O1861" s="46"/>
      <c r="P1861" s="17"/>
      <c r="Q1861" s="17"/>
      <c r="R1861" s="17"/>
      <c r="S1861" s="17"/>
      <c r="T1861" s="17"/>
      <c r="U1861" s="17"/>
      <c r="V1861" s="17"/>
      <c r="W1861" s="17"/>
    </row>
    <row r="1862" spans="1:23" ht="15" hidden="1" customHeight="1">
      <c r="A1862" s="15"/>
      <c r="B1862" s="42"/>
      <c r="C1862" s="16"/>
      <c r="F1862" s="17"/>
      <c r="L1862" s="46"/>
      <c r="M1862" s="46"/>
      <c r="N1862" s="46"/>
      <c r="O1862" s="46"/>
      <c r="P1862" s="17"/>
      <c r="Q1862" s="17"/>
      <c r="R1862" s="17"/>
      <c r="S1862" s="17"/>
      <c r="T1862" s="17"/>
      <c r="U1862" s="17"/>
      <c r="V1862" s="17"/>
      <c r="W1862" s="17"/>
    </row>
    <row r="1863" spans="1:23" ht="15" hidden="1" customHeight="1">
      <c r="A1863" s="15"/>
      <c r="B1863" s="42"/>
      <c r="C1863" s="16"/>
      <c r="F1863" s="17"/>
      <c r="L1863" s="46"/>
      <c r="M1863" s="46"/>
      <c r="N1863" s="46"/>
      <c r="O1863" s="46"/>
      <c r="P1863" s="17"/>
      <c r="Q1863" s="17"/>
      <c r="R1863" s="17"/>
      <c r="S1863" s="17"/>
      <c r="T1863" s="17"/>
      <c r="U1863" s="17"/>
      <c r="V1863" s="17"/>
      <c r="W1863" s="17"/>
    </row>
    <row r="1864" spans="1:23" ht="15" hidden="1" customHeight="1">
      <c r="A1864" s="15"/>
      <c r="B1864" s="42"/>
      <c r="C1864" s="16"/>
      <c r="F1864" s="17"/>
      <c r="L1864" s="46"/>
      <c r="M1864" s="46"/>
      <c r="N1864" s="46"/>
      <c r="O1864" s="46"/>
      <c r="P1864" s="17"/>
      <c r="Q1864" s="17"/>
      <c r="R1864" s="17"/>
      <c r="S1864" s="17"/>
      <c r="T1864" s="17"/>
      <c r="U1864" s="17"/>
      <c r="V1864" s="17"/>
      <c r="W1864" s="17"/>
    </row>
    <row r="1865" spans="1:23" ht="15" hidden="1" customHeight="1">
      <c r="A1865" s="15"/>
      <c r="B1865" s="42"/>
      <c r="C1865" s="16"/>
      <c r="F1865" s="17"/>
      <c r="L1865" s="46"/>
      <c r="M1865" s="46"/>
      <c r="N1865" s="46"/>
      <c r="O1865" s="46"/>
      <c r="P1865" s="17"/>
      <c r="Q1865" s="17"/>
      <c r="R1865" s="17"/>
      <c r="S1865" s="17"/>
      <c r="T1865" s="17"/>
      <c r="U1865" s="17"/>
      <c r="V1865" s="17"/>
      <c r="W1865" s="17"/>
    </row>
    <row r="1866" spans="1:23" ht="15" hidden="1" customHeight="1">
      <c r="A1866" s="15"/>
      <c r="B1866" s="42"/>
      <c r="C1866" s="16"/>
      <c r="F1866" s="17"/>
      <c r="L1866" s="46"/>
      <c r="M1866" s="46"/>
      <c r="N1866" s="46"/>
      <c r="O1866" s="46"/>
      <c r="P1866" s="17"/>
      <c r="Q1866" s="17"/>
      <c r="R1866" s="17"/>
      <c r="S1866" s="17"/>
      <c r="T1866" s="17"/>
      <c r="U1866" s="17"/>
      <c r="V1866" s="17"/>
      <c r="W1866" s="17"/>
    </row>
    <row r="1867" spans="1:23" ht="15" hidden="1" customHeight="1">
      <c r="A1867" s="15"/>
      <c r="B1867" s="42"/>
      <c r="C1867" s="16"/>
      <c r="F1867" s="17"/>
      <c r="L1867" s="46"/>
      <c r="M1867" s="46"/>
      <c r="N1867" s="46"/>
      <c r="O1867" s="46"/>
      <c r="P1867" s="17"/>
      <c r="Q1867" s="17"/>
      <c r="R1867" s="17"/>
      <c r="S1867" s="17"/>
      <c r="T1867" s="17"/>
      <c r="U1867" s="17"/>
      <c r="V1867" s="17"/>
      <c r="W1867" s="17"/>
    </row>
    <row r="1868" spans="1:23" ht="15" hidden="1" customHeight="1">
      <c r="A1868" s="15"/>
      <c r="B1868" s="42"/>
      <c r="C1868" s="16"/>
      <c r="F1868" s="17"/>
      <c r="L1868" s="46"/>
      <c r="M1868" s="46"/>
      <c r="N1868" s="46"/>
      <c r="O1868" s="46"/>
      <c r="P1868" s="17"/>
      <c r="Q1868" s="17"/>
      <c r="R1868" s="17"/>
      <c r="S1868" s="17"/>
      <c r="T1868" s="17"/>
      <c r="U1868" s="17"/>
      <c r="V1868" s="17"/>
      <c r="W1868" s="17"/>
    </row>
    <row r="1869" spans="1:23" ht="15" hidden="1" customHeight="1">
      <c r="A1869" s="15"/>
      <c r="B1869" s="42"/>
      <c r="C1869" s="16"/>
      <c r="F1869" s="17"/>
      <c r="L1869" s="46"/>
      <c r="M1869" s="46"/>
      <c r="N1869" s="46"/>
      <c r="O1869" s="46"/>
      <c r="P1869" s="17"/>
      <c r="Q1869" s="17"/>
      <c r="R1869" s="17"/>
      <c r="S1869" s="17"/>
      <c r="T1869" s="17"/>
      <c r="U1869" s="17"/>
      <c r="V1869" s="17"/>
      <c r="W1869" s="17"/>
    </row>
    <row r="1870" spans="1:23" ht="15" hidden="1" customHeight="1">
      <c r="A1870" s="15"/>
      <c r="B1870" s="42"/>
      <c r="C1870" s="16"/>
      <c r="F1870" s="17"/>
      <c r="L1870" s="46"/>
      <c r="M1870" s="46"/>
      <c r="N1870" s="46"/>
      <c r="O1870" s="46"/>
      <c r="P1870" s="17"/>
      <c r="Q1870" s="17"/>
      <c r="R1870" s="17"/>
      <c r="S1870" s="17"/>
      <c r="T1870" s="17"/>
      <c r="U1870" s="17"/>
      <c r="V1870" s="17"/>
      <c r="W1870" s="17"/>
    </row>
    <row r="1871" spans="1:23" ht="15" hidden="1" customHeight="1">
      <c r="A1871" s="15"/>
      <c r="B1871" s="42"/>
      <c r="C1871" s="16"/>
      <c r="F1871" s="17"/>
      <c r="L1871" s="46"/>
      <c r="M1871" s="46"/>
      <c r="N1871" s="46"/>
      <c r="O1871" s="46"/>
      <c r="P1871" s="17"/>
      <c r="Q1871" s="17"/>
      <c r="R1871" s="17"/>
      <c r="S1871" s="17"/>
      <c r="T1871" s="17"/>
      <c r="U1871" s="17"/>
      <c r="V1871" s="17"/>
      <c r="W1871" s="17"/>
    </row>
    <row r="1872" spans="1:23" ht="15" hidden="1" customHeight="1">
      <c r="A1872" s="15"/>
      <c r="B1872" s="42"/>
      <c r="C1872" s="16"/>
      <c r="F1872" s="17"/>
      <c r="L1872" s="46"/>
      <c r="M1872" s="46"/>
      <c r="N1872" s="46"/>
      <c r="O1872" s="46"/>
      <c r="P1872" s="17"/>
      <c r="Q1872" s="17"/>
      <c r="R1872" s="17"/>
      <c r="S1872" s="17"/>
      <c r="T1872" s="17"/>
      <c r="U1872" s="17"/>
      <c r="V1872" s="17"/>
      <c r="W1872" s="17"/>
    </row>
    <row r="1873" spans="1:23" ht="15" hidden="1" customHeight="1">
      <c r="A1873" s="15"/>
      <c r="B1873" s="42"/>
      <c r="C1873" s="16"/>
      <c r="F1873" s="17"/>
      <c r="L1873" s="46"/>
      <c r="M1873" s="46"/>
      <c r="N1873" s="46"/>
      <c r="O1873" s="46"/>
      <c r="P1873" s="17"/>
      <c r="Q1873" s="17"/>
      <c r="R1873" s="17"/>
      <c r="S1873" s="17"/>
      <c r="T1873" s="17"/>
      <c r="U1873" s="17"/>
      <c r="V1873" s="17"/>
      <c r="W1873" s="17"/>
    </row>
    <row r="1874" spans="1:23" ht="15" hidden="1" customHeight="1">
      <c r="A1874" s="15"/>
      <c r="B1874" s="42"/>
      <c r="C1874" s="16"/>
      <c r="F1874" s="17"/>
      <c r="L1874" s="46"/>
      <c r="M1874" s="46"/>
      <c r="N1874" s="46"/>
      <c r="O1874" s="46"/>
      <c r="P1874" s="17"/>
      <c r="Q1874" s="17"/>
      <c r="R1874" s="17"/>
      <c r="S1874" s="17"/>
      <c r="T1874" s="17"/>
      <c r="U1874" s="17"/>
      <c r="V1874" s="17"/>
      <c r="W1874" s="17"/>
    </row>
    <row r="1875" spans="1:23" ht="15" hidden="1" customHeight="1">
      <c r="A1875" s="15"/>
      <c r="B1875" s="42"/>
      <c r="C1875" s="16"/>
      <c r="F1875" s="17"/>
      <c r="L1875" s="46"/>
      <c r="M1875" s="46"/>
      <c r="N1875" s="46"/>
      <c r="O1875" s="46"/>
      <c r="P1875" s="17"/>
      <c r="Q1875" s="17"/>
      <c r="R1875" s="17"/>
      <c r="S1875" s="17"/>
      <c r="T1875" s="17"/>
      <c r="U1875" s="17"/>
      <c r="V1875" s="17"/>
      <c r="W1875" s="17"/>
    </row>
    <row r="1876" spans="1:23" ht="15" hidden="1" customHeight="1">
      <c r="A1876" s="15"/>
      <c r="B1876" s="42"/>
      <c r="C1876" s="16"/>
      <c r="F1876" s="17"/>
      <c r="L1876" s="46"/>
      <c r="M1876" s="46"/>
      <c r="N1876" s="46"/>
      <c r="O1876" s="46"/>
      <c r="P1876" s="17"/>
      <c r="Q1876" s="17"/>
      <c r="R1876" s="17"/>
      <c r="S1876" s="17"/>
      <c r="T1876" s="17"/>
      <c r="U1876" s="17"/>
      <c r="V1876" s="17"/>
      <c r="W1876" s="17"/>
    </row>
    <row r="1877" spans="1:23" ht="15" hidden="1" customHeight="1">
      <c r="A1877" s="15"/>
      <c r="B1877" s="42"/>
      <c r="C1877" s="16"/>
      <c r="F1877" s="17"/>
      <c r="L1877" s="46"/>
      <c r="M1877" s="46"/>
      <c r="N1877" s="46"/>
      <c r="O1877" s="46"/>
      <c r="P1877" s="17"/>
      <c r="Q1877" s="17"/>
      <c r="R1877" s="17"/>
      <c r="S1877" s="17"/>
      <c r="T1877" s="17"/>
      <c r="U1877" s="17"/>
      <c r="V1877" s="17"/>
      <c r="W1877" s="17"/>
    </row>
    <row r="1878" spans="1:23" ht="15" hidden="1" customHeight="1">
      <c r="A1878" s="15"/>
      <c r="B1878" s="42"/>
      <c r="C1878" s="16"/>
      <c r="F1878" s="17"/>
      <c r="L1878" s="46"/>
      <c r="M1878" s="46"/>
      <c r="N1878" s="46"/>
      <c r="O1878" s="46"/>
      <c r="P1878" s="17"/>
      <c r="Q1878" s="17"/>
      <c r="R1878" s="17"/>
      <c r="S1878" s="17"/>
      <c r="T1878" s="17"/>
      <c r="U1878" s="17"/>
      <c r="V1878" s="17"/>
      <c r="W1878" s="17"/>
    </row>
    <row r="1879" spans="1:23" ht="15" hidden="1" customHeight="1">
      <c r="A1879" s="15"/>
      <c r="B1879" s="42"/>
      <c r="C1879" s="16"/>
      <c r="F1879" s="17"/>
      <c r="L1879" s="46"/>
      <c r="M1879" s="46"/>
      <c r="N1879" s="46"/>
      <c r="O1879" s="46"/>
      <c r="P1879" s="17"/>
      <c r="Q1879" s="17"/>
      <c r="R1879" s="17"/>
      <c r="S1879" s="17"/>
      <c r="T1879" s="17"/>
      <c r="U1879" s="17"/>
      <c r="V1879" s="17"/>
      <c r="W1879" s="17"/>
    </row>
    <row r="1880" spans="1:23" ht="15" hidden="1" customHeight="1">
      <c r="A1880" s="15"/>
      <c r="B1880" s="42"/>
      <c r="C1880" s="16"/>
      <c r="F1880" s="17"/>
      <c r="L1880" s="46"/>
      <c r="M1880" s="46"/>
      <c r="N1880" s="46"/>
      <c r="O1880" s="46"/>
      <c r="P1880" s="17"/>
      <c r="Q1880" s="17"/>
      <c r="R1880" s="17"/>
      <c r="S1880" s="17"/>
      <c r="T1880" s="17"/>
      <c r="U1880" s="17"/>
      <c r="V1880" s="17"/>
      <c r="W1880" s="17"/>
    </row>
    <row r="1881" spans="1:23" ht="15" hidden="1" customHeight="1">
      <c r="A1881" s="15"/>
      <c r="B1881" s="42"/>
      <c r="C1881" s="16"/>
      <c r="F1881" s="17"/>
      <c r="L1881" s="46"/>
      <c r="M1881" s="46"/>
      <c r="N1881" s="46"/>
      <c r="O1881" s="46"/>
      <c r="P1881" s="17"/>
      <c r="Q1881" s="17"/>
      <c r="R1881" s="17"/>
      <c r="S1881" s="17"/>
      <c r="T1881" s="17"/>
      <c r="U1881" s="17"/>
      <c r="V1881" s="17"/>
      <c r="W1881" s="17"/>
    </row>
    <row r="1882" spans="1:23" ht="15" hidden="1" customHeight="1">
      <c r="A1882" s="15"/>
      <c r="B1882" s="42"/>
      <c r="C1882" s="16"/>
      <c r="F1882" s="17"/>
      <c r="L1882" s="46"/>
      <c r="M1882" s="46"/>
      <c r="N1882" s="46"/>
      <c r="O1882" s="46"/>
      <c r="P1882" s="17"/>
      <c r="Q1882" s="17"/>
      <c r="R1882" s="17"/>
      <c r="S1882" s="17"/>
      <c r="T1882" s="17"/>
      <c r="U1882" s="17"/>
      <c r="V1882" s="17"/>
      <c r="W1882" s="17"/>
    </row>
    <row r="1883" spans="1:23" ht="15" hidden="1" customHeight="1">
      <c r="A1883" s="15"/>
      <c r="B1883" s="42"/>
      <c r="C1883" s="16"/>
      <c r="F1883" s="17"/>
      <c r="L1883" s="46"/>
      <c r="M1883" s="46"/>
      <c r="N1883" s="46"/>
      <c r="O1883" s="46"/>
      <c r="P1883" s="17"/>
      <c r="Q1883" s="17"/>
      <c r="R1883" s="17"/>
      <c r="S1883" s="17"/>
      <c r="T1883" s="17"/>
      <c r="U1883" s="17"/>
      <c r="V1883" s="17"/>
      <c r="W1883" s="17"/>
    </row>
    <row r="1884" spans="1:23" ht="15" hidden="1" customHeight="1">
      <c r="A1884" s="15"/>
      <c r="B1884" s="42"/>
      <c r="C1884" s="16"/>
      <c r="F1884" s="17"/>
      <c r="L1884" s="46"/>
      <c r="M1884" s="46"/>
      <c r="N1884" s="46"/>
      <c r="O1884" s="46"/>
      <c r="P1884" s="17"/>
      <c r="Q1884" s="17"/>
      <c r="R1884" s="17"/>
      <c r="S1884" s="17"/>
      <c r="T1884" s="17"/>
      <c r="U1884" s="17"/>
      <c r="V1884" s="17"/>
      <c r="W1884" s="17"/>
    </row>
    <row r="1885" spans="1:23" ht="15" hidden="1" customHeight="1">
      <c r="A1885" s="15"/>
      <c r="B1885" s="42"/>
      <c r="C1885" s="16"/>
      <c r="F1885" s="17"/>
      <c r="L1885" s="46"/>
      <c r="M1885" s="46"/>
      <c r="N1885" s="46"/>
      <c r="O1885" s="46"/>
      <c r="P1885" s="17"/>
      <c r="Q1885" s="17"/>
      <c r="R1885" s="17"/>
      <c r="S1885" s="17"/>
      <c r="T1885" s="17"/>
      <c r="U1885" s="17"/>
      <c r="V1885" s="17"/>
      <c r="W1885" s="17"/>
    </row>
    <row r="1886" spans="1:23" ht="15" hidden="1" customHeight="1">
      <c r="A1886" s="15"/>
      <c r="B1886" s="42"/>
      <c r="C1886" s="16"/>
      <c r="F1886" s="17"/>
      <c r="L1886" s="46"/>
      <c r="M1886" s="46"/>
      <c r="N1886" s="46"/>
      <c r="O1886" s="46"/>
      <c r="P1886" s="17"/>
      <c r="Q1886" s="17"/>
      <c r="R1886" s="17"/>
      <c r="S1886" s="17"/>
      <c r="T1886" s="17"/>
      <c r="U1886" s="17"/>
      <c r="V1886" s="17"/>
      <c r="W1886" s="17"/>
    </row>
    <row r="1887" spans="1:23" ht="15" hidden="1" customHeight="1">
      <c r="A1887" s="15"/>
      <c r="B1887" s="42"/>
      <c r="C1887" s="16"/>
      <c r="F1887" s="17"/>
      <c r="L1887" s="46"/>
      <c r="M1887" s="46"/>
      <c r="N1887" s="46"/>
      <c r="O1887" s="46"/>
      <c r="P1887" s="17"/>
      <c r="Q1887" s="17"/>
      <c r="R1887" s="17"/>
      <c r="S1887" s="17"/>
      <c r="T1887" s="17"/>
      <c r="U1887" s="17"/>
      <c r="V1887" s="17"/>
      <c r="W1887" s="17"/>
    </row>
    <row r="1888" spans="1:23" ht="15" hidden="1" customHeight="1">
      <c r="A1888" s="15"/>
      <c r="B1888" s="42"/>
      <c r="C1888" s="16"/>
      <c r="F1888" s="17"/>
      <c r="L1888" s="46"/>
      <c r="M1888" s="46"/>
      <c r="N1888" s="46"/>
      <c r="O1888" s="46"/>
      <c r="P1888" s="17"/>
      <c r="Q1888" s="17"/>
      <c r="R1888" s="17"/>
      <c r="S1888" s="17"/>
      <c r="T1888" s="17"/>
      <c r="U1888" s="17"/>
      <c r="V1888" s="17"/>
      <c r="W1888" s="17"/>
    </row>
    <row r="1889" spans="1:23" ht="15" hidden="1" customHeight="1">
      <c r="A1889" s="15"/>
      <c r="B1889" s="42"/>
      <c r="C1889" s="16"/>
      <c r="F1889" s="17"/>
      <c r="L1889" s="46"/>
      <c r="M1889" s="46"/>
      <c r="N1889" s="46"/>
      <c r="O1889" s="46"/>
      <c r="P1889" s="17"/>
      <c r="Q1889" s="17"/>
      <c r="R1889" s="17"/>
      <c r="S1889" s="17"/>
      <c r="T1889" s="17"/>
      <c r="U1889" s="17"/>
      <c r="V1889" s="17"/>
      <c r="W1889" s="17"/>
    </row>
    <row r="1890" spans="1:23" ht="15" hidden="1" customHeight="1">
      <c r="A1890" s="15"/>
      <c r="B1890" s="42"/>
      <c r="C1890" s="16"/>
      <c r="F1890" s="17"/>
      <c r="L1890" s="46"/>
      <c r="M1890" s="46"/>
      <c r="N1890" s="46"/>
      <c r="O1890" s="46"/>
      <c r="P1890" s="17"/>
      <c r="Q1890" s="17"/>
      <c r="R1890" s="17"/>
      <c r="S1890" s="17"/>
      <c r="T1890" s="17"/>
      <c r="U1890" s="17"/>
      <c r="V1890" s="17"/>
      <c r="W1890" s="17"/>
    </row>
    <row r="1891" spans="1:23" ht="15" hidden="1" customHeight="1">
      <c r="A1891" s="15"/>
      <c r="B1891" s="42"/>
      <c r="C1891" s="16"/>
      <c r="F1891" s="17"/>
      <c r="L1891" s="46"/>
      <c r="M1891" s="46"/>
      <c r="N1891" s="46"/>
      <c r="O1891" s="46"/>
      <c r="P1891" s="17"/>
      <c r="Q1891" s="17"/>
      <c r="R1891" s="17"/>
      <c r="S1891" s="17"/>
      <c r="T1891" s="17"/>
      <c r="U1891" s="17"/>
      <c r="V1891" s="17"/>
      <c r="W1891" s="17"/>
    </row>
    <row r="1892" spans="1:23" ht="15" hidden="1" customHeight="1">
      <c r="A1892" s="15"/>
      <c r="B1892" s="42"/>
      <c r="C1892" s="16"/>
      <c r="F1892" s="17"/>
      <c r="L1892" s="46"/>
      <c r="M1892" s="46"/>
      <c r="N1892" s="46"/>
      <c r="O1892" s="46"/>
      <c r="P1892" s="17"/>
      <c r="Q1892" s="17"/>
      <c r="R1892" s="17"/>
      <c r="S1892" s="17"/>
      <c r="T1892" s="17"/>
      <c r="U1892" s="17"/>
      <c r="V1892" s="17"/>
      <c r="W1892" s="17"/>
    </row>
    <row r="1893" spans="1:23" ht="15" hidden="1" customHeight="1">
      <c r="A1893" s="15"/>
      <c r="B1893" s="42"/>
      <c r="C1893" s="16"/>
      <c r="F1893" s="17"/>
      <c r="L1893" s="46"/>
      <c r="M1893" s="46"/>
      <c r="N1893" s="46"/>
      <c r="O1893" s="46"/>
      <c r="P1893" s="17"/>
      <c r="Q1893" s="17"/>
      <c r="R1893" s="17"/>
      <c r="S1893" s="17"/>
      <c r="T1893" s="17"/>
      <c r="U1893" s="17"/>
      <c r="V1893" s="17"/>
      <c r="W1893" s="17"/>
    </row>
    <row r="1894" spans="1:23" ht="15" hidden="1" customHeight="1">
      <c r="A1894" s="15"/>
      <c r="B1894" s="42"/>
      <c r="C1894" s="16"/>
      <c r="F1894" s="17"/>
      <c r="L1894" s="46"/>
      <c r="M1894" s="46"/>
      <c r="N1894" s="46"/>
      <c r="O1894" s="46"/>
      <c r="P1894" s="17"/>
      <c r="Q1894" s="17"/>
      <c r="R1894" s="17"/>
      <c r="S1894" s="17"/>
      <c r="T1894" s="17"/>
      <c r="U1894" s="17"/>
      <c r="V1894" s="17"/>
      <c r="W1894" s="17"/>
    </row>
    <row r="1895" spans="1:23" ht="15" hidden="1" customHeight="1">
      <c r="A1895" s="15"/>
      <c r="B1895" s="42"/>
      <c r="C1895" s="16"/>
      <c r="F1895" s="17"/>
      <c r="L1895" s="46"/>
      <c r="M1895" s="46"/>
      <c r="N1895" s="46"/>
      <c r="O1895" s="46"/>
      <c r="P1895" s="17"/>
      <c r="Q1895" s="17"/>
      <c r="R1895" s="17"/>
      <c r="S1895" s="17"/>
      <c r="T1895" s="17"/>
      <c r="U1895" s="17"/>
      <c r="V1895" s="17"/>
      <c r="W1895" s="17"/>
    </row>
    <row r="1896" spans="1:23" ht="15" hidden="1" customHeight="1">
      <c r="A1896" s="15"/>
      <c r="B1896" s="42"/>
      <c r="C1896" s="16"/>
      <c r="F1896" s="17"/>
      <c r="L1896" s="46"/>
      <c r="M1896" s="46"/>
      <c r="N1896" s="46"/>
      <c r="O1896" s="46"/>
      <c r="P1896" s="17"/>
      <c r="Q1896" s="17"/>
      <c r="R1896" s="17"/>
      <c r="S1896" s="17"/>
      <c r="T1896" s="17"/>
      <c r="U1896" s="17"/>
      <c r="V1896" s="17"/>
      <c r="W1896" s="17"/>
    </row>
    <row r="1897" spans="1:23" ht="15" hidden="1" customHeight="1">
      <c r="A1897" s="15"/>
      <c r="B1897" s="42"/>
      <c r="C1897" s="16"/>
      <c r="F1897" s="17"/>
      <c r="L1897" s="46"/>
      <c r="M1897" s="46"/>
      <c r="N1897" s="46"/>
      <c r="O1897" s="46"/>
      <c r="P1897" s="17"/>
      <c r="Q1897" s="17"/>
      <c r="R1897" s="17"/>
      <c r="S1897" s="17"/>
      <c r="T1897" s="17"/>
      <c r="U1897" s="17"/>
      <c r="V1897" s="17"/>
      <c r="W1897" s="17"/>
    </row>
    <row r="1898" spans="1:23" ht="15" hidden="1" customHeight="1">
      <c r="A1898" s="15"/>
      <c r="B1898" s="42"/>
      <c r="C1898" s="16"/>
      <c r="F1898" s="17"/>
      <c r="L1898" s="46"/>
      <c r="M1898" s="46"/>
      <c r="N1898" s="46"/>
      <c r="O1898" s="46"/>
      <c r="P1898" s="17"/>
      <c r="Q1898" s="17"/>
      <c r="R1898" s="17"/>
      <c r="S1898" s="17"/>
      <c r="T1898" s="17"/>
      <c r="U1898" s="17"/>
      <c r="V1898" s="17"/>
      <c r="W1898" s="17"/>
    </row>
    <row r="1899" spans="1:23" ht="15" hidden="1" customHeight="1">
      <c r="A1899" s="15"/>
      <c r="B1899" s="42"/>
      <c r="C1899" s="16"/>
      <c r="F1899" s="17"/>
      <c r="L1899" s="46"/>
      <c r="M1899" s="46"/>
      <c r="N1899" s="46"/>
      <c r="O1899" s="46"/>
      <c r="P1899" s="17"/>
      <c r="Q1899" s="17"/>
      <c r="R1899" s="17"/>
      <c r="S1899" s="17"/>
      <c r="T1899" s="17"/>
      <c r="U1899" s="17"/>
      <c r="V1899" s="17"/>
      <c r="W1899" s="17"/>
    </row>
    <row r="1900" spans="1:23" ht="15" hidden="1" customHeight="1">
      <c r="A1900" s="15"/>
      <c r="B1900" s="42"/>
      <c r="C1900" s="16"/>
      <c r="F1900" s="17"/>
      <c r="L1900" s="46"/>
      <c r="M1900" s="46"/>
      <c r="N1900" s="46"/>
      <c r="O1900" s="46"/>
      <c r="P1900" s="17"/>
      <c r="Q1900" s="17"/>
      <c r="R1900" s="17"/>
      <c r="S1900" s="17"/>
      <c r="T1900" s="17"/>
      <c r="U1900" s="17"/>
      <c r="V1900" s="17"/>
      <c r="W1900" s="17"/>
    </row>
    <row r="1901" spans="1:23" ht="15" hidden="1" customHeight="1">
      <c r="A1901" s="15"/>
      <c r="B1901" s="42"/>
      <c r="C1901" s="16"/>
      <c r="F1901" s="17"/>
      <c r="L1901" s="46"/>
      <c r="M1901" s="46"/>
      <c r="N1901" s="46"/>
      <c r="O1901" s="46"/>
      <c r="P1901" s="17"/>
      <c r="Q1901" s="17"/>
      <c r="R1901" s="17"/>
      <c r="S1901" s="17"/>
      <c r="T1901" s="17"/>
      <c r="U1901" s="17"/>
      <c r="V1901" s="17"/>
      <c r="W1901" s="17"/>
    </row>
    <row r="1902" spans="1:23" ht="15" hidden="1" customHeight="1">
      <c r="A1902" s="15"/>
      <c r="B1902" s="42"/>
      <c r="C1902" s="16"/>
      <c r="F1902" s="17"/>
      <c r="L1902" s="46"/>
      <c r="M1902" s="46"/>
      <c r="N1902" s="46"/>
      <c r="O1902" s="46"/>
      <c r="P1902" s="17"/>
      <c r="Q1902" s="17"/>
      <c r="R1902" s="17"/>
      <c r="S1902" s="17"/>
      <c r="T1902" s="17"/>
      <c r="U1902" s="17"/>
      <c r="V1902" s="17"/>
      <c r="W1902" s="17"/>
    </row>
    <row r="1903" spans="1:23" ht="15" hidden="1" customHeight="1">
      <c r="A1903" s="15"/>
      <c r="B1903" s="42"/>
      <c r="C1903" s="16"/>
      <c r="F1903" s="17"/>
      <c r="L1903" s="46"/>
      <c r="M1903" s="46"/>
      <c r="N1903" s="46"/>
      <c r="O1903" s="46"/>
      <c r="P1903" s="17"/>
      <c r="Q1903" s="17"/>
      <c r="R1903" s="17"/>
      <c r="S1903" s="17"/>
      <c r="T1903" s="17"/>
      <c r="U1903" s="17"/>
      <c r="V1903" s="17"/>
      <c r="W1903" s="17"/>
    </row>
    <row r="1904" spans="1:23" ht="15" hidden="1" customHeight="1">
      <c r="A1904" s="15"/>
      <c r="B1904" s="42"/>
      <c r="C1904" s="16"/>
      <c r="F1904" s="17"/>
      <c r="L1904" s="46"/>
      <c r="M1904" s="46"/>
      <c r="N1904" s="46"/>
      <c r="O1904" s="46"/>
      <c r="P1904" s="17"/>
      <c r="Q1904" s="17"/>
      <c r="R1904" s="17"/>
      <c r="S1904" s="17"/>
      <c r="T1904" s="17"/>
      <c r="U1904" s="17"/>
      <c r="V1904" s="17"/>
      <c r="W1904" s="17"/>
    </row>
    <row r="1905" spans="1:23" ht="15" hidden="1" customHeight="1">
      <c r="A1905" s="15"/>
      <c r="B1905" s="42"/>
      <c r="C1905" s="16"/>
      <c r="F1905" s="17"/>
      <c r="L1905" s="46"/>
      <c r="M1905" s="46"/>
      <c r="N1905" s="46"/>
      <c r="O1905" s="46"/>
      <c r="P1905" s="17"/>
      <c r="Q1905" s="17"/>
      <c r="R1905" s="17"/>
      <c r="S1905" s="17"/>
      <c r="T1905" s="17"/>
      <c r="U1905" s="17"/>
      <c r="V1905" s="17"/>
      <c r="W1905" s="17"/>
    </row>
    <row r="1906" spans="1:23" ht="15" hidden="1" customHeight="1">
      <c r="A1906" s="15"/>
      <c r="B1906" s="42"/>
      <c r="C1906" s="16"/>
      <c r="F1906" s="17"/>
      <c r="L1906" s="46"/>
      <c r="M1906" s="46"/>
      <c r="N1906" s="46"/>
      <c r="O1906" s="46"/>
      <c r="P1906" s="17"/>
      <c r="Q1906" s="17"/>
      <c r="R1906" s="17"/>
      <c r="S1906" s="17"/>
      <c r="T1906" s="17"/>
      <c r="U1906" s="17"/>
      <c r="V1906" s="17"/>
      <c r="W1906" s="17"/>
    </row>
    <row r="1907" spans="1:23" ht="15" hidden="1" customHeight="1">
      <c r="A1907" s="15"/>
      <c r="B1907" s="42"/>
      <c r="C1907" s="16"/>
      <c r="F1907" s="17"/>
      <c r="L1907" s="46"/>
      <c r="M1907" s="46"/>
      <c r="N1907" s="46"/>
      <c r="O1907" s="46"/>
      <c r="P1907" s="17"/>
      <c r="Q1907" s="17"/>
      <c r="R1907" s="17"/>
      <c r="S1907" s="17"/>
      <c r="T1907" s="17"/>
      <c r="U1907" s="17"/>
      <c r="V1907" s="17"/>
      <c r="W1907" s="17"/>
    </row>
    <row r="1908" spans="1:23" ht="15" hidden="1" customHeight="1">
      <c r="A1908" s="15"/>
      <c r="B1908" s="42"/>
      <c r="C1908" s="16"/>
      <c r="F1908" s="17"/>
      <c r="L1908" s="46"/>
      <c r="M1908" s="46"/>
      <c r="N1908" s="46"/>
      <c r="O1908" s="46"/>
      <c r="P1908" s="17"/>
      <c r="Q1908" s="17"/>
      <c r="R1908" s="17"/>
      <c r="S1908" s="17"/>
      <c r="T1908" s="17"/>
      <c r="U1908" s="17"/>
      <c r="V1908" s="17"/>
      <c r="W1908" s="17"/>
    </row>
    <row r="1909" spans="1:23" ht="15" hidden="1" customHeight="1">
      <c r="A1909" s="15"/>
      <c r="B1909" s="42"/>
      <c r="C1909" s="16"/>
      <c r="F1909" s="17"/>
      <c r="L1909" s="46"/>
      <c r="M1909" s="46"/>
      <c r="N1909" s="46"/>
      <c r="O1909" s="46"/>
      <c r="P1909" s="17"/>
      <c r="Q1909" s="17"/>
      <c r="R1909" s="17"/>
      <c r="S1909" s="17"/>
      <c r="T1909" s="17"/>
      <c r="U1909" s="17"/>
      <c r="V1909" s="17"/>
      <c r="W1909" s="17"/>
    </row>
    <row r="1910" spans="1:23" ht="15" hidden="1" customHeight="1">
      <c r="A1910" s="15"/>
      <c r="B1910" s="42"/>
      <c r="C1910" s="16"/>
      <c r="F1910" s="17"/>
      <c r="L1910" s="46"/>
      <c r="M1910" s="46"/>
      <c r="N1910" s="46"/>
      <c r="O1910" s="46"/>
      <c r="P1910" s="17"/>
      <c r="Q1910" s="17"/>
      <c r="R1910" s="17"/>
      <c r="S1910" s="17"/>
      <c r="T1910" s="17"/>
      <c r="U1910" s="17"/>
      <c r="V1910" s="17"/>
      <c r="W1910" s="17"/>
    </row>
    <row r="1911" spans="1:23" ht="15" hidden="1" customHeight="1">
      <c r="A1911" s="15"/>
      <c r="B1911" s="42"/>
      <c r="C1911" s="16"/>
      <c r="F1911" s="17"/>
      <c r="L1911" s="46"/>
      <c r="M1911" s="46"/>
      <c r="N1911" s="46"/>
      <c r="O1911" s="46"/>
      <c r="P1911" s="17"/>
      <c r="Q1911" s="17"/>
      <c r="R1911" s="17"/>
      <c r="S1911" s="17"/>
      <c r="T1911" s="17"/>
      <c r="U1911" s="17"/>
      <c r="V1911" s="17"/>
      <c r="W1911" s="17"/>
    </row>
    <row r="1912" spans="1:23" ht="15" hidden="1" customHeight="1">
      <c r="A1912" s="15"/>
      <c r="B1912" s="42"/>
      <c r="C1912" s="16"/>
      <c r="F1912" s="17"/>
      <c r="L1912" s="46"/>
      <c r="M1912" s="46"/>
      <c r="N1912" s="46"/>
      <c r="O1912" s="46"/>
      <c r="P1912" s="17"/>
      <c r="Q1912" s="17"/>
      <c r="R1912" s="17"/>
      <c r="S1912" s="17"/>
      <c r="T1912" s="17"/>
      <c r="U1912" s="17"/>
      <c r="V1912" s="17"/>
      <c r="W1912" s="17"/>
    </row>
    <row r="1913" spans="1:23" ht="15" hidden="1" customHeight="1">
      <c r="A1913" s="15"/>
      <c r="B1913" s="42"/>
      <c r="C1913" s="16"/>
      <c r="F1913" s="17"/>
      <c r="L1913" s="46"/>
      <c r="M1913" s="46"/>
      <c r="N1913" s="46"/>
      <c r="O1913" s="46"/>
      <c r="P1913" s="17"/>
      <c r="Q1913" s="17"/>
      <c r="R1913" s="17"/>
      <c r="S1913" s="17"/>
      <c r="T1913" s="17"/>
      <c r="U1913" s="17"/>
      <c r="V1913" s="17"/>
      <c r="W1913" s="17"/>
    </row>
    <row r="1914" spans="1:23" ht="15" hidden="1" customHeight="1">
      <c r="A1914" s="15"/>
      <c r="B1914" s="42"/>
      <c r="C1914" s="16"/>
      <c r="F1914" s="17"/>
      <c r="L1914" s="46"/>
      <c r="M1914" s="46"/>
      <c r="N1914" s="46"/>
      <c r="O1914" s="46"/>
      <c r="P1914" s="17"/>
      <c r="Q1914" s="17"/>
      <c r="R1914" s="17"/>
      <c r="S1914" s="17"/>
      <c r="T1914" s="17"/>
      <c r="U1914" s="17"/>
      <c r="V1914" s="17"/>
      <c r="W1914" s="17"/>
    </row>
    <row r="1915" spans="1:23" ht="15" hidden="1" customHeight="1">
      <c r="A1915" s="15"/>
      <c r="B1915" s="42"/>
      <c r="C1915" s="16"/>
      <c r="F1915" s="17"/>
      <c r="L1915" s="46"/>
      <c r="M1915" s="46"/>
      <c r="N1915" s="46"/>
      <c r="O1915" s="46"/>
      <c r="P1915" s="17"/>
      <c r="Q1915" s="17"/>
      <c r="R1915" s="17"/>
      <c r="S1915" s="17"/>
      <c r="T1915" s="17"/>
      <c r="U1915" s="17"/>
      <c r="V1915" s="17"/>
      <c r="W1915" s="17"/>
    </row>
    <row r="1916" spans="1:23" ht="15" hidden="1" customHeight="1">
      <c r="A1916" s="15"/>
      <c r="B1916" s="42"/>
      <c r="C1916" s="16"/>
      <c r="F1916" s="17"/>
      <c r="L1916" s="46"/>
      <c r="M1916" s="46"/>
      <c r="N1916" s="46"/>
      <c r="O1916" s="46"/>
      <c r="P1916" s="17"/>
      <c r="Q1916" s="17"/>
      <c r="R1916" s="17"/>
      <c r="S1916" s="17"/>
      <c r="T1916" s="17"/>
      <c r="U1916" s="17"/>
      <c r="V1916" s="17"/>
      <c r="W1916" s="17"/>
    </row>
    <row r="1917" spans="1:23" ht="15" hidden="1" customHeight="1">
      <c r="A1917" s="15"/>
      <c r="B1917" s="42"/>
      <c r="C1917" s="16"/>
      <c r="F1917" s="17"/>
      <c r="L1917" s="46"/>
      <c r="M1917" s="46"/>
      <c r="N1917" s="46"/>
      <c r="O1917" s="46"/>
      <c r="P1917" s="17"/>
      <c r="Q1917" s="17"/>
      <c r="R1917" s="17"/>
      <c r="S1917" s="17"/>
      <c r="T1917" s="17"/>
      <c r="U1917" s="17"/>
      <c r="V1917" s="17"/>
      <c r="W1917" s="17"/>
    </row>
    <row r="1918" spans="1:23" ht="15" hidden="1" customHeight="1">
      <c r="A1918" s="15"/>
      <c r="B1918" s="42"/>
      <c r="C1918" s="16"/>
      <c r="F1918" s="17"/>
      <c r="L1918" s="46"/>
      <c r="M1918" s="46"/>
      <c r="N1918" s="46"/>
      <c r="O1918" s="46"/>
      <c r="P1918" s="17"/>
      <c r="Q1918" s="17"/>
      <c r="R1918" s="17"/>
      <c r="S1918" s="17"/>
      <c r="T1918" s="17"/>
      <c r="U1918" s="17"/>
      <c r="V1918" s="17"/>
      <c r="W1918" s="17"/>
    </row>
    <row r="1919" spans="1:23" ht="15" hidden="1" customHeight="1">
      <c r="A1919" s="15"/>
      <c r="B1919" s="42"/>
      <c r="C1919" s="16"/>
      <c r="F1919" s="17"/>
      <c r="L1919" s="46"/>
      <c r="M1919" s="46"/>
      <c r="N1919" s="46"/>
      <c r="O1919" s="46"/>
      <c r="P1919" s="17"/>
      <c r="Q1919" s="17"/>
      <c r="R1919" s="17"/>
      <c r="S1919" s="17"/>
      <c r="T1919" s="17"/>
      <c r="U1919" s="17"/>
      <c r="V1919" s="17"/>
      <c r="W1919" s="17"/>
    </row>
    <row r="1920" spans="1:23" ht="15" hidden="1" customHeight="1">
      <c r="A1920" s="15"/>
      <c r="B1920" s="42"/>
      <c r="C1920" s="16"/>
      <c r="F1920" s="17"/>
      <c r="L1920" s="46"/>
      <c r="M1920" s="46"/>
      <c r="N1920" s="46"/>
      <c r="O1920" s="46"/>
      <c r="P1920" s="17"/>
      <c r="Q1920" s="17"/>
      <c r="R1920" s="17"/>
      <c r="S1920" s="17"/>
      <c r="T1920" s="17"/>
      <c r="U1920" s="17"/>
      <c r="V1920" s="17"/>
      <c r="W1920" s="17"/>
    </row>
    <row r="1921" spans="1:23" ht="15" hidden="1" customHeight="1">
      <c r="A1921" s="15"/>
      <c r="B1921" s="42"/>
      <c r="C1921" s="16"/>
      <c r="F1921" s="17"/>
      <c r="L1921" s="46"/>
      <c r="M1921" s="46"/>
      <c r="N1921" s="46"/>
      <c r="O1921" s="46"/>
      <c r="P1921" s="17"/>
      <c r="Q1921" s="17"/>
      <c r="R1921" s="17"/>
      <c r="S1921" s="17"/>
      <c r="T1921" s="17"/>
      <c r="U1921" s="17"/>
      <c r="V1921" s="17"/>
      <c r="W1921" s="17"/>
    </row>
    <row r="1922" spans="1:23" ht="15" hidden="1" customHeight="1">
      <c r="A1922" s="15"/>
      <c r="B1922" s="42"/>
      <c r="C1922" s="16"/>
      <c r="F1922" s="17"/>
      <c r="L1922" s="46"/>
      <c r="M1922" s="46"/>
      <c r="N1922" s="46"/>
      <c r="O1922" s="46"/>
      <c r="P1922" s="17"/>
      <c r="Q1922" s="17"/>
      <c r="R1922" s="17"/>
      <c r="S1922" s="17"/>
      <c r="T1922" s="17"/>
      <c r="U1922" s="17"/>
      <c r="V1922" s="17"/>
      <c r="W1922" s="17"/>
    </row>
    <row r="1923" spans="1:23" ht="15" hidden="1" customHeight="1">
      <c r="A1923" s="15"/>
      <c r="B1923" s="42"/>
      <c r="C1923" s="16"/>
      <c r="F1923" s="17"/>
      <c r="L1923" s="46"/>
      <c r="M1923" s="46"/>
      <c r="N1923" s="46"/>
      <c r="O1923" s="46"/>
      <c r="P1923" s="17"/>
      <c r="Q1923" s="17"/>
      <c r="R1923" s="17"/>
      <c r="S1923" s="17"/>
      <c r="T1923" s="17"/>
      <c r="U1923" s="17"/>
      <c r="V1923" s="17"/>
      <c r="W1923" s="17"/>
    </row>
    <row r="1924" spans="1:23" ht="15" hidden="1" customHeight="1">
      <c r="A1924" s="15"/>
      <c r="B1924" s="42"/>
      <c r="C1924" s="16"/>
      <c r="F1924" s="17"/>
      <c r="L1924" s="46"/>
      <c r="M1924" s="46"/>
      <c r="N1924" s="46"/>
      <c r="O1924" s="46"/>
      <c r="P1924" s="17"/>
      <c r="Q1924" s="17"/>
      <c r="R1924" s="17"/>
      <c r="S1924" s="17"/>
      <c r="T1924" s="17"/>
      <c r="U1924" s="17"/>
      <c r="V1924" s="17"/>
      <c r="W1924" s="17"/>
    </row>
    <row r="1925" spans="1:23" ht="15" hidden="1" customHeight="1">
      <c r="A1925" s="15"/>
      <c r="B1925" s="42"/>
      <c r="C1925" s="16"/>
      <c r="F1925" s="17"/>
      <c r="L1925" s="46"/>
      <c r="M1925" s="46"/>
      <c r="N1925" s="46"/>
      <c r="O1925" s="46"/>
      <c r="P1925" s="17"/>
      <c r="Q1925" s="17"/>
      <c r="R1925" s="17"/>
      <c r="S1925" s="17"/>
      <c r="T1925" s="17"/>
      <c r="U1925" s="17"/>
      <c r="V1925" s="17"/>
      <c r="W1925" s="17"/>
    </row>
    <row r="1926" spans="1:23" ht="15" hidden="1" customHeight="1">
      <c r="A1926" s="15"/>
      <c r="B1926" s="42"/>
      <c r="C1926" s="16"/>
      <c r="F1926" s="17"/>
      <c r="L1926" s="46"/>
      <c r="M1926" s="46"/>
      <c r="N1926" s="46"/>
      <c r="O1926" s="46"/>
      <c r="P1926" s="17"/>
      <c r="Q1926" s="17"/>
      <c r="R1926" s="17"/>
      <c r="S1926" s="17"/>
      <c r="T1926" s="17"/>
      <c r="U1926" s="17"/>
      <c r="V1926" s="17"/>
      <c r="W1926" s="17"/>
    </row>
    <row r="1927" spans="1:23" ht="15" hidden="1" customHeight="1">
      <c r="A1927" s="15"/>
      <c r="B1927" s="42"/>
      <c r="C1927" s="16"/>
      <c r="F1927" s="17"/>
      <c r="L1927" s="46"/>
      <c r="M1927" s="46"/>
      <c r="N1927" s="46"/>
      <c r="O1927" s="46"/>
      <c r="P1927" s="17"/>
      <c r="Q1927" s="17"/>
      <c r="R1927" s="17"/>
      <c r="S1927" s="17"/>
      <c r="T1927" s="17"/>
      <c r="U1927" s="17"/>
      <c r="V1927" s="17"/>
      <c r="W1927" s="17"/>
    </row>
    <row r="1928" spans="1:23" ht="15" hidden="1" customHeight="1">
      <c r="A1928" s="15"/>
      <c r="B1928" s="42"/>
      <c r="C1928" s="16"/>
      <c r="F1928" s="17"/>
      <c r="L1928" s="46"/>
      <c r="M1928" s="46"/>
      <c r="N1928" s="46"/>
      <c r="O1928" s="46"/>
      <c r="P1928" s="17"/>
      <c r="Q1928" s="17"/>
      <c r="R1928" s="17"/>
      <c r="S1928" s="17"/>
      <c r="T1928" s="17"/>
      <c r="U1928" s="17"/>
      <c r="V1928" s="17"/>
      <c r="W1928" s="17"/>
    </row>
    <row r="1929" spans="1:23" ht="15" hidden="1" customHeight="1">
      <c r="A1929" s="15"/>
      <c r="B1929" s="42"/>
      <c r="C1929" s="16"/>
      <c r="F1929" s="17"/>
      <c r="L1929" s="46"/>
      <c r="M1929" s="46"/>
      <c r="N1929" s="46"/>
      <c r="O1929" s="46"/>
      <c r="P1929" s="17"/>
      <c r="Q1929" s="17"/>
      <c r="R1929" s="17"/>
      <c r="S1929" s="17"/>
      <c r="T1929" s="17"/>
      <c r="U1929" s="17"/>
      <c r="V1929" s="17"/>
      <c r="W1929" s="17"/>
    </row>
    <row r="1930" spans="1:23" ht="15" hidden="1" customHeight="1">
      <c r="A1930" s="15"/>
      <c r="B1930" s="42"/>
      <c r="C1930" s="16"/>
      <c r="F1930" s="17"/>
      <c r="L1930" s="46"/>
      <c r="M1930" s="46"/>
      <c r="N1930" s="46"/>
      <c r="O1930" s="46"/>
      <c r="P1930" s="17"/>
      <c r="Q1930" s="17"/>
      <c r="R1930" s="17"/>
      <c r="S1930" s="17"/>
      <c r="T1930" s="17"/>
      <c r="U1930" s="17"/>
      <c r="V1930" s="17"/>
      <c r="W1930" s="17"/>
    </row>
    <row r="1931" spans="1:23" ht="15" hidden="1" customHeight="1">
      <c r="A1931" s="15"/>
      <c r="B1931" s="42"/>
      <c r="C1931" s="16"/>
      <c r="F1931" s="17"/>
      <c r="L1931" s="46"/>
      <c r="M1931" s="46"/>
      <c r="N1931" s="46"/>
      <c r="O1931" s="46"/>
      <c r="P1931" s="17"/>
      <c r="Q1931" s="17"/>
      <c r="R1931" s="17"/>
      <c r="S1931" s="17"/>
      <c r="T1931" s="17"/>
      <c r="U1931" s="17"/>
      <c r="V1931" s="17"/>
      <c r="W1931" s="17"/>
    </row>
    <row r="1932" spans="1:23" ht="15" hidden="1" customHeight="1">
      <c r="A1932" s="15"/>
      <c r="B1932" s="42"/>
      <c r="C1932" s="16"/>
      <c r="F1932" s="17"/>
      <c r="L1932" s="46"/>
      <c r="M1932" s="46"/>
      <c r="N1932" s="46"/>
      <c r="O1932" s="46"/>
      <c r="P1932" s="17"/>
      <c r="Q1932" s="17"/>
      <c r="R1932" s="17"/>
      <c r="S1932" s="17"/>
      <c r="T1932" s="17"/>
      <c r="U1932" s="17"/>
      <c r="V1932" s="17"/>
      <c r="W1932" s="17"/>
    </row>
    <row r="1933" spans="1:23" ht="15" hidden="1" customHeight="1">
      <c r="A1933" s="15"/>
      <c r="B1933" s="42"/>
      <c r="C1933" s="16"/>
      <c r="F1933" s="17"/>
      <c r="L1933" s="46"/>
      <c r="M1933" s="46"/>
      <c r="N1933" s="46"/>
      <c r="O1933" s="46"/>
      <c r="P1933" s="17"/>
      <c r="Q1933" s="17"/>
      <c r="R1933" s="17"/>
      <c r="S1933" s="17"/>
      <c r="T1933" s="17"/>
      <c r="U1933" s="17"/>
      <c r="V1933" s="17"/>
      <c r="W1933" s="17"/>
    </row>
    <row r="1934" spans="1:23" ht="15" hidden="1" customHeight="1">
      <c r="A1934" s="15"/>
      <c r="B1934" s="42"/>
      <c r="C1934" s="16"/>
      <c r="F1934" s="17"/>
      <c r="L1934" s="46"/>
      <c r="M1934" s="46"/>
      <c r="N1934" s="46"/>
      <c r="O1934" s="46"/>
      <c r="P1934" s="17"/>
      <c r="Q1934" s="17"/>
      <c r="R1934" s="17"/>
      <c r="S1934" s="17"/>
      <c r="T1934" s="17"/>
      <c r="U1934" s="17"/>
      <c r="V1934" s="17"/>
      <c r="W1934" s="17"/>
    </row>
    <row r="1935" spans="1:23" ht="15" hidden="1" customHeight="1">
      <c r="A1935" s="15"/>
      <c r="B1935" s="42"/>
      <c r="C1935" s="16"/>
      <c r="F1935" s="17"/>
      <c r="L1935" s="46"/>
      <c r="M1935" s="46"/>
      <c r="N1935" s="46"/>
      <c r="O1935" s="46"/>
      <c r="P1935" s="17"/>
      <c r="Q1935" s="17"/>
      <c r="R1935" s="17"/>
      <c r="S1935" s="17"/>
      <c r="T1935" s="17"/>
      <c r="U1935" s="17"/>
      <c r="V1935" s="17"/>
      <c r="W1935" s="17"/>
    </row>
    <row r="1936" spans="1:23" ht="15" hidden="1" customHeight="1">
      <c r="A1936" s="15"/>
      <c r="B1936" s="42"/>
      <c r="C1936" s="16"/>
      <c r="F1936" s="17"/>
      <c r="L1936" s="46"/>
      <c r="M1936" s="46"/>
      <c r="N1936" s="46"/>
      <c r="O1936" s="46"/>
      <c r="P1936" s="17"/>
      <c r="Q1936" s="17"/>
      <c r="R1936" s="17"/>
      <c r="S1936" s="17"/>
      <c r="T1936" s="17"/>
      <c r="U1936" s="17"/>
      <c r="V1936" s="17"/>
      <c r="W1936" s="17"/>
    </row>
    <row r="1937" spans="1:23" ht="15" hidden="1" customHeight="1">
      <c r="A1937" s="15"/>
      <c r="B1937" s="42"/>
      <c r="C1937" s="16"/>
      <c r="F1937" s="17"/>
      <c r="L1937" s="46"/>
      <c r="M1937" s="46"/>
      <c r="N1937" s="46"/>
      <c r="O1937" s="46"/>
      <c r="P1937" s="17"/>
      <c r="Q1937" s="17"/>
      <c r="R1937" s="17"/>
      <c r="S1937" s="17"/>
      <c r="T1937" s="17"/>
      <c r="U1937" s="17"/>
      <c r="V1937" s="17"/>
      <c r="W1937" s="17"/>
    </row>
    <row r="1938" spans="1:23" ht="15" hidden="1" customHeight="1">
      <c r="A1938" s="15"/>
      <c r="B1938" s="42"/>
      <c r="C1938" s="16"/>
      <c r="F1938" s="17"/>
      <c r="L1938" s="46"/>
      <c r="M1938" s="46"/>
      <c r="N1938" s="46"/>
      <c r="O1938" s="46"/>
      <c r="P1938" s="17"/>
      <c r="Q1938" s="17"/>
      <c r="R1938" s="17"/>
      <c r="S1938" s="17"/>
      <c r="T1938" s="17"/>
      <c r="U1938" s="17"/>
      <c r="V1938" s="17"/>
      <c r="W1938" s="17"/>
    </row>
    <row r="1939" spans="1:23" ht="15" hidden="1" customHeight="1">
      <c r="A1939" s="15"/>
      <c r="B1939" s="42"/>
      <c r="C1939" s="16"/>
      <c r="F1939" s="17"/>
      <c r="L1939" s="46"/>
      <c r="M1939" s="46"/>
      <c r="N1939" s="46"/>
      <c r="O1939" s="46"/>
      <c r="P1939" s="17"/>
      <c r="Q1939" s="17"/>
      <c r="R1939" s="17"/>
      <c r="S1939" s="17"/>
      <c r="T1939" s="17"/>
      <c r="U1939" s="17"/>
      <c r="V1939" s="17"/>
      <c r="W1939" s="17"/>
    </row>
    <row r="1940" spans="1:23" ht="15" hidden="1" customHeight="1">
      <c r="A1940" s="15"/>
      <c r="B1940" s="42"/>
      <c r="C1940" s="16"/>
      <c r="F1940" s="17"/>
      <c r="L1940" s="46"/>
      <c r="M1940" s="46"/>
      <c r="N1940" s="46"/>
      <c r="O1940" s="46"/>
      <c r="P1940" s="17"/>
      <c r="Q1940" s="17"/>
      <c r="R1940" s="17"/>
      <c r="S1940" s="17"/>
      <c r="T1940" s="17"/>
      <c r="U1940" s="17"/>
      <c r="V1940" s="17"/>
      <c r="W1940" s="17"/>
    </row>
    <row r="1941" spans="1:23" ht="15" hidden="1" customHeight="1">
      <c r="A1941" s="15"/>
      <c r="B1941" s="42"/>
      <c r="C1941" s="16"/>
      <c r="F1941" s="17"/>
      <c r="L1941" s="46"/>
      <c r="M1941" s="46"/>
      <c r="N1941" s="46"/>
      <c r="O1941" s="46"/>
      <c r="P1941" s="17"/>
      <c r="Q1941" s="17"/>
      <c r="R1941" s="17"/>
      <c r="S1941" s="17"/>
      <c r="T1941" s="17"/>
      <c r="U1941" s="17"/>
      <c r="V1941" s="17"/>
      <c r="W1941" s="17"/>
    </row>
    <row r="1942" spans="1:23" ht="15" hidden="1" customHeight="1">
      <c r="A1942" s="15"/>
      <c r="B1942" s="42"/>
      <c r="C1942" s="16"/>
      <c r="F1942" s="17"/>
      <c r="L1942" s="46"/>
      <c r="M1942" s="46"/>
      <c r="N1942" s="46"/>
      <c r="O1942" s="46"/>
      <c r="P1942" s="17"/>
      <c r="Q1942" s="17"/>
      <c r="R1942" s="17"/>
      <c r="S1942" s="17"/>
      <c r="T1942" s="17"/>
      <c r="U1942" s="17"/>
      <c r="V1942" s="17"/>
      <c r="W1942" s="17"/>
    </row>
    <row r="1943" spans="1:23" ht="15" hidden="1" customHeight="1">
      <c r="A1943" s="15"/>
      <c r="B1943" s="42"/>
      <c r="C1943" s="16"/>
      <c r="F1943" s="17"/>
      <c r="L1943" s="46"/>
      <c r="M1943" s="46"/>
      <c r="N1943" s="46"/>
      <c r="O1943" s="46"/>
      <c r="P1943" s="17"/>
      <c r="Q1943" s="17"/>
      <c r="R1943" s="17"/>
      <c r="S1943" s="17"/>
      <c r="T1943" s="17"/>
      <c r="U1943" s="17"/>
      <c r="V1943" s="17"/>
      <c r="W1943" s="17"/>
    </row>
    <row r="1944" spans="1:23" ht="15" hidden="1" customHeight="1">
      <c r="A1944" s="15"/>
      <c r="B1944" s="42"/>
      <c r="C1944" s="16"/>
      <c r="F1944" s="17"/>
      <c r="L1944" s="46"/>
      <c r="M1944" s="46"/>
      <c r="N1944" s="46"/>
      <c r="O1944" s="46"/>
      <c r="P1944" s="17"/>
      <c r="Q1944" s="17"/>
      <c r="R1944" s="17"/>
      <c r="S1944" s="17"/>
      <c r="T1944" s="17"/>
      <c r="U1944" s="17"/>
      <c r="V1944" s="17"/>
      <c r="W1944" s="17"/>
    </row>
    <row r="1945" spans="1:23" ht="15" hidden="1" customHeight="1">
      <c r="A1945" s="15"/>
      <c r="B1945" s="42"/>
      <c r="C1945" s="16"/>
      <c r="F1945" s="17"/>
      <c r="L1945" s="46"/>
      <c r="M1945" s="46"/>
      <c r="N1945" s="46"/>
      <c r="O1945" s="46"/>
      <c r="P1945" s="17"/>
      <c r="Q1945" s="17"/>
      <c r="R1945" s="17"/>
      <c r="S1945" s="17"/>
      <c r="T1945" s="17"/>
      <c r="U1945" s="17"/>
      <c r="V1945" s="17"/>
      <c r="W1945" s="17"/>
    </row>
    <row r="1946" spans="1:23" ht="15" hidden="1" customHeight="1">
      <c r="A1946" s="15"/>
      <c r="B1946" s="42"/>
      <c r="C1946" s="16"/>
      <c r="F1946" s="17"/>
      <c r="L1946" s="46"/>
      <c r="M1946" s="46"/>
      <c r="N1946" s="46"/>
      <c r="O1946" s="46"/>
      <c r="P1946" s="17"/>
      <c r="Q1946" s="17"/>
      <c r="R1946" s="17"/>
      <c r="S1946" s="17"/>
      <c r="T1946" s="17"/>
      <c r="U1946" s="17"/>
      <c r="V1946" s="17"/>
      <c r="W1946" s="17"/>
    </row>
    <row r="1947" spans="1:23" ht="15" hidden="1" customHeight="1">
      <c r="A1947" s="15"/>
      <c r="B1947" s="42"/>
      <c r="C1947" s="16"/>
      <c r="F1947" s="17"/>
      <c r="L1947" s="46"/>
      <c r="M1947" s="46"/>
      <c r="N1947" s="46"/>
      <c r="O1947" s="46"/>
      <c r="P1947" s="17"/>
      <c r="Q1947" s="17"/>
      <c r="R1947" s="17"/>
      <c r="S1947" s="17"/>
      <c r="T1947" s="17"/>
      <c r="U1947" s="17"/>
      <c r="V1947" s="17"/>
      <c r="W1947" s="17"/>
    </row>
    <row r="1948" spans="1:23" ht="15" hidden="1" customHeight="1">
      <c r="A1948" s="15"/>
      <c r="B1948" s="42"/>
      <c r="C1948" s="16"/>
      <c r="F1948" s="17"/>
      <c r="L1948" s="46"/>
      <c r="M1948" s="46"/>
      <c r="N1948" s="46"/>
      <c r="O1948" s="46"/>
      <c r="P1948" s="17"/>
      <c r="Q1948" s="17"/>
      <c r="R1948" s="17"/>
      <c r="S1948" s="17"/>
      <c r="T1948" s="17"/>
      <c r="U1948" s="17"/>
      <c r="V1948" s="17"/>
      <c r="W1948" s="17"/>
    </row>
    <row r="1949" spans="1:23" ht="15" hidden="1" customHeight="1">
      <c r="A1949" s="15"/>
      <c r="B1949" s="42"/>
      <c r="C1949" s="16"/>
      <c r="F1949" s="17"/>
      <c r="L1949" s="46"/>
      <c r="M1949" s="46"/>
      <c r="N1949" s="46"/>
      <c r="O1949" s="46"/>
      <c r="P1949" s="17"/>
      <c r="Q1949" s="17"/>
      <c r="R1949" s="17"/>
      <c r="S1949" s="17"/>
      <c r="T1949" s="17"/>
      <c r="U1949" s="17"/>
      <c r="V1949" s="17"/>
      <c r="W1949" s="17"/>
    </row>
    <row r="1950" spans="1:23" ht="15" hidden="1" customHeight="1">
      <c r="A1950" s="15"/>
      <c r="B1950" s="42"/>
      <c r="C1950" s="16"/>
      <c r="F1950" s="17"/>
      <c r="L1950" s="46"/>
      <c r="M1950" s="46"/>
      <c r="N1950" s="46"/>
      <c r="O1950" s="46"/>
      <c r="P1950" s="17"/>
      <c r="Q1950" s="17"/>
      <c r="R1950" s="17"/>
      <c r="S1950" s="17"/>
      <c r="T1950" s="17"/>
      <c r="U1950" s="17"/>
      <c r="V1950" s="17"/>
      <c r="W1950" s="17"/>
    </row>
    <row r="1951" spans="1:23" ht="15" hidden="1" customHeight="1">
      <c r="A1951" s="15"/>
      <c r="B1951" s="42"/>
      <c r="C1951" s="16"/>
      <c r="F1951" s="17"/>
      <c r="L1951" s="46"/>
      <c r="M1951" s="46"/>
      <c r="N1951" s="46"/>
      <c r="O1951" s="46"/>
      <c r="P1951" s="17"/>
      <c r="Q1951" s="17"/>
      <c r="R1951" s="17"/>
      <c r="S1951" s="17"/>
      <c r="T1951" s="17"/>
      <c r="U1951" s="17"/>
      <c r="V1951" s="17"/>
      <c r="W1951" s="17"/>
    </row>
    <row r="1952" spans="1:23" ht="15" hidden="1" customHeight="1">
      <c r="A1952" s="15"/>
      <c r="B1952" s="42"/>
      <c r="C1952" s="16"/>
      <c r="F1952" s="17"/>
      <c r="L1952" s="46"/>
      <c r="M1952" s="46"/>
      <c r="N1952" s="46"/>
      <c r="O1952" s="46"/>
      <c r="P1952" s="17"/>
      <c r="Q1952" s="17"/>
      <c r="R1952" s="17"/>
      <c r="S1952" s="17"/>
      <c r="T1952" s="17"/>
      <c r="U1952" s="17"/>
      <c r="V1952" s="17"/>
      <c r="W1952" s="17"/>
    </row>
    <row r="1953" spans="1:23" ht="15" hidden="1" customHeight="1">
      <c r="A1953" s="15"/>
      <c r="B1953" s="42"/>
      <c r="C1953" s="16"/>
      <c r="F1953" s="17"/>
      <c r="L1953" s="46"/>
      <c r="M1953" s="46"/>
      <c r="N1953" s="46"/>
      <c r="O1953" s="46"/>
      <c r="P1953" s="17"/>
      <c r="Q1953" s="17"/>
      <c r="R1953" s="17"/>
      <c r="S1953" s="17"/>
      <c r="T1953" s="17"/>
      <c r="U1953" s="17"/>
      <c r="V1953" s="17"/>
      <c r="W1953" s="17"/>
    </row>
    <row r="1954" spans="1:23" ht="15" hidden="1" customHeight="1">
      <c r="A1954" s="15"/>
      <c r="B1954" s="42"/>
      <c r="C1954" s="16"/>
      <c r="F1954" s="17"/>
      <c r="L1954" s="46"/>
      <c r="M1954" s="46"/>
      <c r="N1954" s="46"/>
      <c r="O1954" s="46"/>
      <c r="P1954" s="17"/>
      <c r="Q1954" s="17"/>
      <c r="R1954" s="17"/>
      <c r="S1954" s="17"/>
      <c r="T1954" s="17"/>
      <c r="U1954" s="17"/>
      <c r="V1954" s="17"/>
      <c r="W1954" s="17"/>
    </row>
    <row r="1955" spans="1:23" ht="15" hidden="1" customHeight="1">
      <c r="A1955" s="15"/>
      <c r="B1955" s="42"/>
      <c r="C1955" s="16"/>
      <c r="F1955" s="17"/>
      <c r="L1955" s="46"/>
      <c r="M1955" s="46"/>
      <c r="N1955" s="46"/>
      <c r="O1955" s="46"/>
      <c r="P1955" s="17"/>
      <c r="Q1955" s="17"/>
      <c r="R1955" s="17"/>
      <c r="S1955" s="17"/>
      <c r="T1955" s="17"/>
      <c r="U1955" s="17"/>
      <c r="V1955" s="17"/>
      <c r="W1955" s="17"/>
    </row>
    <row r="1956" spans="1:23" ht="15" hidden="1" customHeight="1">
      <c r="A1956" s="15"/>
      <c r="B1956" s="42"/>
      <c r="C1956" s="16"/>
      <c r="F1956" s="17"/>
      <c r="L1956" s="46"/>
      <c r="M1956" s="46"/>
      <c r="N1956" s="46"/>
      <c r="O1956" s="46"/>
      <c r="P1956" s="17"/>
      <c r="Q1956" s="17"/>
      <c r="R1956" s="17"/>
      <c r="S1956" s="17"/>
      <c r="T1956" s="17"/>
      <c r="U1956" s="17"/>
      <c r="V1956" s="17"/>
      <c r="W1956" s="17"/>
    </row>
    <row r="1957" spans="1:23" ht="15" hidden="1" customHeight="1">
      <c r="A1957" s="15"/>
      <c r="B1957" s="42"/>
      <c r="C1957" s="16"/>
      <c r="F1957" s="17"/>
      <c r="L1957" s="46"/>
      <c r="M1957" s="46"/>
      <c r="N1957" s="46"/>
      <c r="O1957" s="46"/>
      <c r="P1957" s="17"/>
      <c r="Q1957" s="17"/>
      <c r="R1957" s="17"/>
      <c r="S1957" s="17"/>
      <c r="T1957" s="17"/>
      <c r="U1957" s="17"/>
      <c r="V1957" s="17"/>
      <c r="W1957" s="17"/>
    </row>
    <row r="1958" spans="1:23" ht="15" hidden="1" customHeight="1">
      <c r="A1958" s="15"/>
      <c r="B1958" s="42"/>
      <c r="C1958" s="16"/>
      <c r="F1958" s="17"/>
      <c r="L1958" s="46"/>
      <c r="M1958" s="46"/>
      <c r="N1958" s="46"/>
      <c r="O1958" s="46"/>
      <c r="P1958" s="17"/>
      <c r="Q1958" s="17"/>
      <c r="R1958" s="17"/>
      <c r="S1958" s="17"/>
      <c r="T1958" s="17"/>
      <c r="U1958" s="17"/>
      <c r="V1958" s="17"/>
      <c r="W1958" s="17"/>
    </row>
    <row r="1959" spans="1:23" ht="15" hidden="1" customHeight="1">
      <c r="A1959" s="15"/>
      <c r="B1959" s="42"/>
      <c r="C1959" s="16"/>
      <c r="F1959" s="17"/>
      <c r="L1959" s="46"/>
      <c r="M1959" s="46"/>
      <c r="N1959" s="46"/>
      <c r="O1959" s="46"/>
      <c r="P1959" s="17"/>
      <c r="Q1959" s="17"/>
      <c r="R1959" s="17"/>
      <c r="S1959" s="17"/>
      <c r="T1959" s="17"/>
      <c r="U1959" s="17"/>
      <c r="V1959" s="17"/>
      <c r="W1959" s="17"/>
    </row>
    <row r="1960" spans="1:23" ht="15" hidden="1" customHeight="1">
      <c r="A1960" s="15"/>
      <c r="B1960" s="42"/>
      <c r="C1960" s="16"/>
      <c r="F1960" s="17"/>
      <c r="L1960" s="46"/>
      <c r="M1960" s="46"/>
      <c r="N1960" s="46"/>
      <c r="O1960" s="46"/>
      <c r="P1960" s="17"/>
      <c r="Q1960" s="17"/>
      <c r="R1960" s="17"/>
      <c r="S1960" s="17"/>
      <c r="T1960" s="17"/>
      <c r="U1960" s="17"/>
      <c r="V1960" s="17"/>
      <c r="W1960" s="17"/>
    </row>
    <row r="1961" spans="1:23" ht="15" hidden="1" customHeight="1">
      <c r="A1961" s="15"/>
      <c r="B1961" s="42"/>
      <c r="C1961" s="16"/>
      <c r="F1961" s="17"/>
      <c r="L1961" s="46"/>
      <c r="M1961" s="46"/>
      <c r="N1961" s="46"/>
      <c r="O1961" s="46"/>
      <c r="P1961" s="17"/>
      <c r="Q1961" s="17"/>
      <c r="R1961" s="17"/>
      <c r="S1961" s="17"/>
      <c r="T1961" s="17"/>
      <c r="U1961" s="17"/>
      <c r="V1961" s="17"/>
      <c r="W1961" s="17"/>
    </row>
    <row r="1962" spans="1:23" ht="15" hidden="1" customHeight="1">
      <c r="A1962" s="15"/>
      <c r="B1962" s="42"/>
      <c r="C1962" s="16"/>
      <c r="F1962" s="17"/>
      <c r="L1962" s="46"/>
      <c r="M1962" s="46"/>
      <c r="N1962" s="46"/>
      <c r="O1962" s="46"/>
      <c r="P1962" s="17"/>
      <c r="Q1962" s="17"/>
      <c r="R1962" s="17"/>
      <c r="S1962" s="17"/>
      <c r="T1962" s="17"/>
      <c r="U1962" s="17"/>
      <c r="V1962" s="17"/>
      <c r="W1962" s="17"/>
    </row>
    <row r="1963" spans="1:23" ht="15" hidden="1" customHeight="1">
      <c r="A1963" s="15"/>
      <c r="B1963" s="42"/>
      <c r="C1963" s="16"/>
      <c r="F1963" s="17"/>
      <c r="L1963" s="46"/>
      <c r="M1963" s="46"/>
      <c r="N1963" s="46"/>
      <c r="O1963" s="46"/>
      <c r="P1963" s="17"/>
      <c r="Q1963" s="17"/>
      <c r="R1963" s="17"/>
      <c r="S1963" s="17"/>
      <c r="T1963" s="17"/>
      <c r="U1963" s="17"/>
      <c r="V1963" s="17"/>
      <c r="W1963" s="17"/>
    </row>
    <row r="1964" spans="1:23" ht="15" hidden="1" customHeight="1">
      <c r="A1964" s="15"/>
      <c r="B1964" s="42"/>
      <c r="C1964" s="16"/>
      <c r="F1964" s="17"/>
      <c r="L1964" s="46"/>
      <c r="M1964" s="46"/>
      <c r="N1964" s="46"/>
      <c r="O1964" s="46"/>
      <c r="P1964" s="17"/>
      <c r="Q1964" s="17"/>
      <c r="R1964" s="17"/>
      <c r="S1964" s="17"/>
      <c r="T1964" s="17"/>
      <c r="U1964" s="17"/>
      <c r="V1964" s="17"/>
      <c r="W1964" s="17"/>
    </row>
    <row r="1965" spans="1:23" ht="15" hidden="1" customHeight="1">
      <c r="A1965" s="15"/>
      <c r="B1965" s="42"/>
      <c r="C1965" s="16"/>
      <c r="F1965" s="17"/>
      <c r="L1965" s="46"/>
      <c r="M1965" s="46"/>
      <c r="N1965" s="46"/>
      <c r="O1965" s="46"/>
      <c r="P1965" s="17"/>
      <c r="Q1965" s="17"/>
      <c r="R1965" s="17"/>
      <c r="S1965" s="17"/>
      <c r="T1965" s="17"/>
      <c r="U1965" s="17"/>
      <c r="V1965" s="17"/>
      <c r="W1965" s="17"/>
    </row>
    <row r="1966" spans="1:23" ht="15" hidden="1" customHeight="1">
      <c r="A1966" s="15"/>
      <c r="B1966" s="42"/>
      <c r="C1966" s="16"/>
      <c r="F1966" s="17"/>
      <c r="L1966" s="46"/>
      <c r="M1966" s="46"/>
      <c r="N1966" s="46"/>
      <c r="O1966" s="46"/>
      <c r="P1966" s="17"/>
      <c r="Q1966" s="17"/>
      <c r="R1966" s="17"/>
      <c r="S1966" s="17"/>
      <c r="T1966" s="17"/>
      <c r="U1966" s="17"/>
      <c r="V1966" s="17"/>
      <c r="W1966" s="17"/>
    </row>
    <row r="1967" spans="1:23" ht="15" hidden="1" customHeight="1">
      <c r="A1967" s="15"/>
      <c r="B1967" s="42"/>
      <c r="C1967" s="16"/>
      <c r="F1967" s="17"/>
      <c r="L1967" s="46"/>
      <c r="M1967" s="46"/>
      <c r="N1967" s="46"/>
      <c r="O1967" s="46"/>
      <c r="P1967" s="17"/>
      <c r="Q1967" s="17"/>
      <c r="R1967" s="17"/>
      <c r="S1967" s="17"/>
      <c r="T1967" s="17"/>
      <c r="U1967" s="17"/>
      <c r="V1967" s="17"/>
      <c r="W1967" s="17"/>
    </row>
    <row r="1968" spans="1:23" ht="15" hidden="1" customHeight="1">
      <c r="A1968" s="15"/>
      <c r="B1968" s="42"/>
      <c r="C1968" s="16"/>
      <c r="F1968" s="17"/>
      <c r="L1968" s="46"/>
      <c r="M1968" s="46"/>
      <c r="N1968" s="46"/>
      <c r="O1968" s="46"/>
      <c r="P1968" s="17"/>
      <c r="Q1968" s="17"/>
      <c r="R1968" s="17"/>
      <c r="S1968" s="17"/>
      <c r="T1968" s="17"/>
      <c r="U1968" s="17"/>
      <c r="V1968" s="17"/>
      <c r="W1968" s="17"/>
    </row>
    <row r="1969" spans="1:23" ht="15" hidden="1" customHeight="1">
      <c r="A1969" s="15"/>
      <c r="B1969" s="42"/>
      <c r="C1969" s="16"/>
      <c r="F1969" s="17"/>
      <c r="L1969" s="46"/>
      <c r="M1969" s="46"/>
      <c r="N1969" s="46"/>
      <c r="O1969" s="46"/>
      <c r="P1969" s="17"/>
      <c r="Q1969" s="17"/>
      <c r="R1969" s="17"/>
      <c r="S1969" s="17"/>
      <c r="T1969" s="17"/>
      <c r="U1969" s="17"/>
      <c r="V1969" s="17"/>
      <c r="W1969" s="17"/>
    </row>
    <row r="1970" spans="1:23" ht="15" hidden="1" customHeight="1">
      <c r="A1970" s="15"/>
      <c r="B1970" s="42"/>
      <c r="C1970" s="16"/>
      <c r="F1970" s="17"/>
      <c r="L1970" s="46"/>
      <c r="M1970" s="46"/>
      <c r="N1970" s="46"/>
      <c r="O1970" s="46"/>
      <c r="P1970" s="17"/>
      <c r="Q1970" s="17"/>
      <c r="R1970" s="17"/>
      <c r="S1970" s="17"/>
      <c r="T1970" s="17"/>
      <c r="U1970" s="17"/>
      <c r="V1970" s="17"/>
      <c r="W1970" s="17"/>
    </row>
    <row r="1971" spans="1:23" ht="15" hidden="1" customHeight="1">
      <c r="A1971" s="15"/>
      <c r="B1971" s="42"/>
      <c r="C1971" s="16"/>
      <c r="F1971" s="17"/>
      <c r="L1971" s="46"/>
      <c r="M1971" s="46"/>
      <c r="N1971" s="46"/>
      <c r="O1971" s="46"/>
      <c r="P1971" s="17"/>
      <c r="Q1971" s="17"/>
      <c r="R1971" s="17"/>
      <c r="S1971" s="17"/>
      <c r="T1971" s="17"/>
      <c r="U1971" s="17"/>
      <c r="V1971" s="17"/>
      <c r="W1971" s="17"/>
    </row>
    <row r="1972" spans="1:23" ht="15" hidden="1" customHeight="1">
      <c r="A1972" s="15"/>
      <c r="B1972" s="42"/>
      <c r="C1972" s="16"/>
      <c r="F1972" s="17"/>
      <c r="L1972" s="46"/>
      <c r="M1972" s="46"/>
      <c r="N1972" s="46"/>
      <c r="O1972" s="46"/>
      <c r="P1972" s="17"/>
      <c r="Q1972" s="17"/>
      <c r="R1972" s="17"/>
      <c r="S1972" s="17"/>
      <c r="T1972" s="17"/>
      <c r="U1972" s="17"/>
      <c r="V1972" s="17"/>
      <c r="W1972" s="17"/>
    </row>
    <row r="1973" spans="1:23" ht="15" hidden="1" customHeight="1">
      <c r="A1973" s="15"/>
      <c r="B1973" s="42"/>
      <c r="C1973" s="16"/>
      <c r="F1973" s="17"/>
      <c r="L1973" s="46"/>
      <c r="M1973" s="46"/>
      <c r="N1973" s="46"/>
      <c r="O1973" s="46"/>
      <c r="P1973" s="17"/>
      <c r="Q1973" s="17"/>
      <c r="R1973" s="17"/>
      <c r="S1973" s="17"/>
      <c r="T1973" s="17"/>
      <c r="U1973" s="17"/>
      <c r="V1973" s="17"/>
      <c r="W1973" s="17"/>
    </row>
    <row r="1974" spans="1:23" ht="15" hidden="1" customHeight="1">
      <c r="A1974" s="15"/>
      <c r="B1974" s="42"/>
      <c r="C1974" s="16"/>
      <c r="F1974" s="17"/>
      <c r="L1974" s="46"/>
      <c r="M1974" s="46"/>
      <c r="N1974" s="46"/>
      <c r="O1974" s="46"/>
      <c r="P1974" s="17"/>
      <c r="Q1974" s="17"/>
      <c r="R1974" s="17"/>
      <c r="S1974" s="17"/>
      <c r="T1974" s="17"/>
      <c r="U1974" s="17"/>
      <c r="V1974" s="17"/>
      <c r="W1974" s="17"/>
    </row>
    <row r="1975" spans="1:23" ht="15" hidden="1" customHeight="1">
      <c r="A1975" s="15"/>
      <c r="B1975" s="42"/>
      <c r="C1975" s="16"/>
      <c r="F1975" s="17"/>
      <c r="L1975" s="46"/>
      <c r="M1975" s="46"/>
      <c r="N1975" s="46"/>
      <c r="O1975" s="46"/>
      <c r="P1975" s="17"/>
      <c r="Q1975" s="17"/>
      <c r="R1975" s="17"/>
      <c r="S1975" s="17"/>
      <c r="T1975" s="17"/>
      <c r="U1975" s="17"/>
      <c r="V1975" s="17"/>
      <c r="W1975" s="17"/>
    </row>
    <row r="1976" spans="1:23" ht="15" hidden="1" customHeight="1">
      <c r="A1976" s="15"/>
      <c r="B1976" s="42"/>
      <c r="C1976" s="16"/>
      <c r="F1976" s="17"/>
      <c r="L1976" s="46"/>
      <c r="M1976" s="46"/>
      <c r="N1976" s="46"/>
      <c r="O1976" s="46"/>
      <c r="P1976" s="17"/>
      <c r="Q1976" s="17"/>
      <c r="R1976" s="17"/>
      <c r="S1976" s="17"/>
      <c r="T1976" s="17"/>
      <c r="U1976" s="17"/>
      <c r="V1976" s="17"/>
      <c r="W1976" s="17"/>
    </row>
    <row r="1977" spans="1:23" ht="15" hidden="1" customHeight="1">
      <c r="A1977" s="15"/>
      <c r="B1977" s="42"/>
      <c r="C1977" s="16"/>
      <c r="F1977" s="17"/>
      <c r="L1977" s="46"/>
      <c r="M1977" s="46"/>
      <c r="N1977" s="46"/>
      <c r="O1977" s="46"/>
      <c r="P1977" s="17"/>
      <c r="Q1977" s="17"/>
      <c r="R1977" s="17"/>
      <c r="S1977" s="17"/>
      <c r="T1977" s="17"/>
      <c r="U1977" s="17"/>
      <c r="V1977" s="17"/>
      <c r="W1977" s="17"/>
    </row>
    <row r="1978" spans="1:23" ht="15" hidden="1" customHeight="1">
      <c r="A1978" s="15"/>
      <c r="B1978" s="42"/>
      <c r="C1978" s="16"/>
      <c r="F1978" s="17"/>
      <c r="L1978" s="46"/>
      <c r="M1978" s="46"/>
      <c r="N1978" s="46"/>
      <c r="O1978" s="46"/>
      <c r="P1978" s="17"/>
      <c r="Q1978" s="17"/>
      <c r="R1978" s="17"/>
      <c r="S1978" s="17"/>
      <c r="T1978" s="17"/>
      <c r="U1978" s="17"/>
      <c r="V1978" s="17"/>
      <c r="W1978" s="17"/>
    </row>
    <row r="1979" spans="1:23" ht="15" hidden="1" customHeight="1">
      <c r="A1979" s="15"/>
      <c r="B1979" s="42"/>
      <c r="C1979" s="16"/>
      <c r="F1979" s="17"/>
      <c r="L1979" s="46"/>
      <c r="M1979" s="46"/>
      <c r="N1979" s="46"/>
      <c r="O1979" s="46"/>
      <c r="P1979" s="17"/>
      <c r="Q1979" s="17"/>
      <c r="R1979" s="17"/>
      <c r="S1979" s="17"/>
      <c r="T1979" s="17"/>
      <c r="U1979" s="17"/>
      <c r="V1979" s="17"/>
      <c r="W1979" s="17"/>
    </row>
    <row r="1980" spans="1:23" ht="15" hidden="1" customHeight="1">
      <c r="A1980" s="15"/>
      <c r="B1980" s="42"/>
      <c r="C1980" s="16"/>
      <c r="F1980" s="17"/>
      <c r="L1980" s="46"/>
      <c r="M1980" s="46"/>
      <c r="N1980" s="46"/>
      <c r="O1980" s="46"/>
      <c r="P1980" s="17"/>
      <c r="Q1980" s="17"/>
      <c r="R1980" s="17"/>
      <c r="S1980" s="17"/>
      <c r="T1980" s="17"/>
      <c r="U1980" s="17"/>
      <c r="V1980" s="17"/>
      <c r="W1980" s="17"/>
    </row>
    <row r="1981" spans="1:23" ht="15" hidden="1" customHeight="1">
      <c r="A1981" s="15"/>
      <c r="B1981" s="42"/>
      <c r="C1981" s="16"/>
      <c r="F1981" s="17"/>
      <c r="L1981" s="46"/>
      <c r="M1981" s="46"/>
      <c r="N1981" s="46"/>
      <c r="O1981" s="46"/>
      <c r="P1981" s="17"/>
      <c r="Q1981" s="17"/>
      <c r="R1981" s="17"/>
      <c r="S1981" s="17"/>
      <c r="T1981" s="17"/>
      <c r="U1981" s="17"/>
      <c r="V1981" s="17"/>
      <c r="W1981" s="17"/>
    </row>
    <row r="1982" spans="1:23" ht="15" hidden="1" customHeight="1">
      <c r="A1982" s="15"/>
      <c r="B1982" s="42"/>
      <c r="C1982" s="16"/>
      <c r="F1982" s="17"/>
      <c r="L1982" s="46"/>
      <c r="M1982" s="46"/>
      <c r="N1982" s="46"/>
      <c r="O1982" s="46"/>
      <c r="P1982" s="17"/>
      <c r="Q1982" s="17"/>
      <c r="R1982" s="17"/>
      <c r="S1982" s="17"/>
      <c r="T1982" s="17"/>
      <c r="U1982" s="17"/>
      <c r="V1982" s="17"/>
      <c r="W1982" s="17"/>
    </row>
    <row r="1983" spans="1:23" ht="15" hidden="1" customHeight="1">
      <c r="A1983" s="15"/>
      <c r="B1983" s="42"/>
      <c r="C1983" s="16"/>
      <c r="F1983" s="17"/>
      <c r="L1983" s="46"/>
      <c r="M1983" s="46"/>
      <c r="N1983" s="46"/>
      <c r="O1983" s="46"/>
      <c r="P1983" s="17"/>
      <c r="Q1983" s="17"/>
      <c r="R1983" s="17"/>
      <c r="S1983" s="17"/>
      <c r="T1983" s="17"/>
      <c r="U1983" s="17"/>
      <c r="V1983" s="17"/>
      <c r="W1983" s="17"/>
    </row>
    <row r="1984" spans="1:23" ht="15" hidden="1" customHeight="1">
      <c r="A1984" s="15"/>
      <c r="B1984" s="42"/>
      <c r="C1984" s="16"/>
      <c r="F1984" s="17"/>
      <c r="L1984" s="46"/>
      <c r="M1984" s="46"/>
      <c r="N1984" s="46"/>
      <c r="O1984" s="46"/>
      <c r="P1984" s="17"/>
      <c r="Q1984" s="17"/>
      <c r="R1984" s="17"/>
      <c r="S1984" s="17"/>
      <c r="T1984" s="17"/>
      <c r="U1984" s="17"/>
      <c r="V1984" s="17"/>
      <c r="W1984" s="17"/>
    </row>
    <row r="1985" spans="1:23" ht="15" hidden="1" customHeight="1">
      <c r="A1985" s="15"/>
      <c r="B1985" s="42"/>
      <c r="C1985" s="16"/>
      <c r="F1985" s="17"/>
      <c r="L1985" s="46"/>
      <c r="M1985" s="46"/>
      <c r="N1985" s="46"/>
      <c r="O1985" s="46"/>
      <c r="P1985" s="17"/>
      <c r="Q1985" s="17"/>
      <c r="R1985" s="17"/>
      <c r="S1985" s="17"/>
      <c r="T1985" s="17"/>
      <c r="U1985" s="17"/>
      <c r="V1985" s="17"/>
      <c r="W1985" s="17"/>
    </row>
    <row r="1986" spans="1:23" ht="15" hidden="1" customHeight="1">
      <c r="A1986" s="15"/>
      <c r="B1986" s="42"/>
      <c r="C1986" s="16"/>
      <c r="F1986" s="17"/>
      <c r="L1986" s="46"/>
      <c r="M1986" s="46"/>
      <c r="N1986" s="46"/>
      <c r="O1986" s="46"/>
      <c r="P1986" s="17"/>
      <c r="Q1986" s="17"/>
      <c r="R1986" s="17"/>
      <c r="S1986" s="17"/>
      <c r="T1986" s="17"/>
      <c r="U1986" s="17"/>
      <c r="V1986" s="17"/>
      <c r="W1986" s="17"/>
    </row>
    <row r="1987" spans="1:23" ht="15" hidden="1" customHeight="1">
      <c r="A1987" s="15"/>
      <c r="B1987" s="42"/>
      <c r="C1987" s="16"/>
      <c r="F1987" s="17"/>
      <c r="L1987" s="46"/>
      <c r="M1987" s="46"/>
      <c r="N1987" s="46"/>
      <c r="O1987" s="46"/>
      <c r="P1987" s="17"/>
      <c r="Q1987" s="17"/>
      <c r="R1987" s="17"/>
      <c r="S1987" s="17"/>
      <c r="T1987" s="17"/>
      <c r="U1987" s="17"/>
      <c r="V1987" s="17"/>
      <c r="W1987" s="17"/>
    </row>
    <row r="1988" spans="1:23" ht="15" hidden="1" customHeight="1">
      <c r="A1988" s="15"/>
      <c r="B1988" s="42"/>
      <c r="C1988" s="16"/>
      <c r="F1988" s="17"/>
      <c r="L1988" s="46"/>
      <c r="M1988" s="46"/>
      <c r="N1988" s="46"/>
      <c r="O1988" s="46"/>
      <c r="P1988" s="17"/>
      <c r="Q1988" s="17"/>
      <c r="R1988" s="17"/>
      <c r="S1988" s="17"/>
      <c r="T1988" s="17"/>
      <c r="U1988" s="17"/>
      <c r="V1988" s="17"/>
      <c r="W1988" s="17"/>
    </row>
    <row r="1989" spans="1:23" ht="15" hidden="1" customHeight="1">
      <c r="A1989" s="15"/>
      <c r="B1989" s="42"/>
      <c r="C1989" s="16"/>
      <c r="F1989" s="17"/>
      <c r="L1989" s="46"/>
      <c r="M1989" s="46"/>
      <c r="N1989" s="46"/>
      <c r="O1989" s="46"/>
      <c r="P1989" s="17"/>
      <c r="Q1989" s="17"/>
      <c r="R1989" s="17"/>
      <c r="S1989" s="17"/>
      <c r="T1989" s="17"/>
      <c r="U1989" s="17"/>
      <c r="V1989" s="17"/>
      <c r="W1989" s="17"/>
    </row>
    <row r="1990" spans="1:23" ht="15" hidden="1" customHeight="1">
      <c r="A1990" s="15"/>
      <c r="B1990" s="42"/>
      <c r="C1990" s="16"/>
      <c r="F1990" s="17"/>
      <c r="L1990" s="46"/>
      <c r="M1990" s="46"/>
      <c r="N1990" s="46"/>
      <c r="O1990" s="46"/>
      <c r="P1990" s="17"/>
      <c r="Q1990" s="17"/>
      <c r="R1990" s="17"/>
      <c r="S1990" s="17"/>
      <c r="T1990" s="17"/>
      <c r="U1990" s="17"/>
      <c r="V1990" s="17"/>
      <c r="W1990" s="17"/>
    </row>
    <row r="1991" spans="1:23" ht="15" hidden="1" customHeight="1">
      <c r="A1991" s="15"/>
      <c r="B1991" s="42"/>
      <c r="C1991" s="16"/>
      <c r="F1991" s="17"/>
      <c r="L1991" s="46"/>
      <c r="M1991" s="46"/>
      <c r="N1991" s="46"/>
      <c r="O1991" s="46"/>
      <c r="P1991" s="17"/>
      <c r="Q1991" s="17"/>
      <c r="R1991" s="17"/>
      <c r="S1991" s="17"/>
      <c r="T1991" s="17"/>
      <c r="U1991" s="17"/>
      <c r="V1991" s="17"/>
      <c r="W1991" s="17"/>
    </row>
    <row r="1992" spans="1:23" ht="15" hidden="1" customHeight="1">
      <c r="A1992" s="15"/>
      <c r="B1992" s="42"/>
      <c r="C1992" s="16"/>
      <c r="F1992" s="17"/>
      <c r="L1992" s="46"/>
      <c r="M1992" s="46"/>
      <c r="N1992" s="46"/>
      <c r="O1992" s="46"/>
      <c r="P1992" s="17"/>
      <c r="Q1992" s="17"/>
      <c r="R1992" s="17"/>
      <c r="S1992" s="17"/>
      <c r="T1992" s="17"/>
      <c r="U1992" s="17"/>
      <c r="V1992" s="17"/>
      <c r="W1992" s="17"/>
    </row>
    <row r="1993" spans="1:23" ht="15" hidden="1" customHeight="1">
      <c r="A1993" s="15"/>
      <c r="B1993" s="42"/>
      <c r="C1993" s="16"/>
      <c r="F1993" s="17"/>
      <c r="L1993" s="46"/>
      <c r="M1993" s="46"/>
      <c r="N1993" s="46"/>
      <c r="O1993" s="46"/>
      <c r="P1993" s="17"/>
      <c r="Q1993" s="17"/>
      <c r="R1993" s="17"/>
      <c r="S1993" s="17"/>
      <c r="T1993" s="17"/>
      <c r="U1993" s="17"/>
      <c r="V1993" s="17"/>
      <c r="W1993" s="17"/>
    </row>
    <row r="1994" spans="1:23" ht="15" hidden="1" customHeight="1">
      <c r="A1994" s="15"/>
      <c r="B1994" s="42"/>
      <c r="C1994" s="16"/>
      <c r="F1994" s="17"/>
      <c r="L1994" s="46"/>
      <c r="M1994" s="46"/>
      <c r="N1994" s="46"/>
      <c r="O1994" s="46"/>
      <c r="P1994" s="17"/>
      <c r="Q1994" s="17"/>
      <c r="R1994" s="17"/>
      <c r="S1994" s="17"/>
      <c r="T1994" s="17"/>
      <c r="U1994" s="17"/>
      <c r="V1994" s="17"/>
      <c r="W1994" s="17"/>
    </row>
    <row r="1995" spans="1:23" ht="15" hidden="1" customHeight="1">
      <c r="A1995" s="15"/>
      <c r="B1995" s="42"/>
      <c r="C1995" s="16"/>
      <c r="F1995" s="17"/>
      <c r="L1995" s="46"/>
      <c r="M1995" s="46"/>
      <c r="N1995" s="46"/>
      <c r="O1995" s="46"/>
      <c r="P1995" s="17"/>
      <c r="Q1995" s="17"/>
      <c r="R1995" s="17"/>
      <c r="S1995" s="17"/>
      <c r="T1995" s="17"/>
      <c r="U1995" s="17"/>
      <c r="V1995" s="17"/>
      <c r="W1995" s="17"/>
    </row>
    <row r="1996" spans="1:23" ht="15" hidden="1" customHeight="1">
      <c r="A1996" s="15"/>
      <c r="B1996" s="42"/>
      <c r="C1996" s="16"/>
      <c r="F1996" s="17"/>
      <c r="L1996" s="46"/>
      <c r="M1996" s="46"/>
      <c r="N1996" s="46"/>
      <c r="O1996" s="46"/>
      <c r="P1996" s="17"/>
      <c r="Q1996" s="17"/>
      <c r="R1996" s="17"/>
      <c r="S1996" s="17"/>
      <c r="T1996" s="17"/>
      <c r="U1996" s="17"/>
      <c r="V1996" s="17"/>
      <c r="W1996" s="17"/>
    </row>
    <row r="1997" spans="1:23" ht="15" hidden="1" customHeight="1">
      <c r="A1997" s="15"/>
      <c r="B1997" s="42"/>
      <c r="C1997" s="16"/>
      <c r="F1997" s="17"/>
      <c r="L1997" s="46"/>
      <c r="M1997" s="46"/>
      <c r="N1997" s="46"/>
      <c r="O1997" s="46"/>
      <c r="P1997" s="17"/>
      <c r="Q1997" s="17"/>
      <c r="R1997" s="17"/>
      <c r="S1997" s="17"/>
      <c r="T1997" s="17"/>
      <c r="U1997" s="17"/>
      <c r="V1997" s="17"/>
      <c r="W1997" s="17"/>
    </row>
    <row r="1998" spans="1:23" ht="15" hidden="1" customHeight="1">
      <c r="A1998" s="15"/>
      <c r="B1998" s="42"/>
      <c r="C1998" s="16"/>
      <c r="F1998" s="17"/>
      <c r="L1998" s="46"/>
      <c r="M1998" s="46"/>
      <c r="N1998" s="46"/>
      <c r="O1998" s="46"/>
      <c r="P1998" s="17"/>
      <c r="Q1998" s="17"/>
      <c r="R1998" s="17"/>
      <c r="S1998" s="17"/>
      <c r="T1998" s="17"/>
      <c r="U1998" s="17"/>
      <c r="V1998" s="17"/>
      <c r="W1998" s="17"/>
    </row>
    <row r="1999" spans="1:23" ht="15" hidden="1" customHeight="1">
      <c r="A1999" s="15"/>
      <c r="B1999" s="42"/>
      <c r="C1999" s="16"/>
      <c r="F1999" s="17"/>
      <c r="L1999" s="46"/>
      <c r="M1999" s="46"/>
      <c r="N1999" s="46"/>
      <c r="O1999" s="46"/>
      <c r="P1999" s="17"/>
      <c r="Q1999" s="17"/>
      <c r="R1999" s="17"/>
      <c r="S1999" s="17"/>
      <c r="T1999" s="17"/>
      <c r="U1999" s="17"/>
      <c r="V1999" s="17"/>
      <c r="W1999" s="17"/>
    </row>
    <row r="2000" spans="1:23" ht="15" hidden="1" customHeight="1">
      <c r="A2000" s="15"/>
      <c r="B2000" s="42"/>
      <c r="C2000" s="16"/>
      <c r="F2000" s="17"/>
      <c r="L2000" s="46"/>
      <c r="M2000" s="46"/>
      <c r="N2000" s="46"/>
      <c r="O2000" s="46"/>
      <c r="P2000" s="17"/>
      <c r="Q2000" s="17"/>
      <c r="R2000" s="17"/>
      <c r="S2000" s="17"/>
      <c r="T2000" s="17"/>
      <c r="U2000" s="17"/>
      <c r="V2000" s="17"/>
      <c r="W2000" s="17"/>
    </row>
    <row r="2001" spans="1:23" ht="15" hidden="1" customHeight="1">
      <c r="A2001" s="15"/>
      <c r="B2001" s="42"/>
      <c r="C2001" s="16"/>
      <c r="F2001" s="17"/>
      <c r="L2001" s="46"/>
      <c r="M2001" s="46"/>
      <c r="N2001" s="46"/>
      <c r="O2001" s="46"/>
      <c r="P2001" s="17"/>
      <c r="Q2001" s="17"/>
      <c r="R2001" s="17"/>
      <c r="S2001" s="17"/>
      <c r="T2001" s="17"/>
      <c r="U2001" s="17"/>
      <c r="V2001" s="17"/>
      <c r="W2001" s="17"/>
    </row>
    <row r="2002" spans="1:23" ht="15" hidden="1" customHeight="1">
      <c r="A2002" s="15"/>
      <c r="B2002" s="42"/>
      <c r="C2002" s="16"/>
      <c r="F2002" s="17"/>
      <c r="L2002" s="46"/>
      <c r="M2002" s="46"/>
      <c r="N2002" s="46"/>
      <c r="O2002" s="46"/>
      <c r="P2002" s="17"/>
      <c r="Q2002" s="17"/>
      <c r="R2002" s="17"/>
      <c r="S2002" s="17"/>
      <c r="T2002" s="17"/>
      <c r="U2002" s="17"/>
      <c r="V2002" s="17"/>
      <c r="W2002" s="17"/>
    </row>
    <row r="2003" spans="1:23" ht="15" hidden="1" customHeight="1">
      <c r="A2003" s="15"/>
      <c r="B2003" s="42"/>
      <c r="C2003" s="16"/>
      <c r="F2003" s="17"/>
      <c r="L2003" s="46"/>
      <c r="M2003" s="46"/>
      <c r="N2003" s="46"/>
      <c r="O2003" s="46"/>
      <c r="P2003" s="17"/>
      <c r="Q2003" s="17"/>
      <c r="R2003" s="17"/>
      <c r="S2003" s="17"/>
      <c r="T2003" s="17"/>
      <c r="U2003" s="17"/>
      <c r="V2003" s="17"/>
      <c r="W2003" s="17"/>
    </row>
    <row r="2004" spans="1:23" ht="15" hidden="1" customHeight="1">
      <c r="A2004" s="15"/>
      <c r="B2004" s="42"/>
      <c r="C2004" s="16"/>
      <c r="F2004" s="17"/>
      <c r="L2004" s="46"/>
      <c r="M2004" s="46"/>
      <c r="N2004" s="46"/>
      <c r="O2004" s="46"/>
      <c r="P2004" s="17"/>
      <c r="Q2004" s="17"/>
      <c r="R2004" s="17"/>
      <c r="S2004" s="17"/>
      <c r="T2004" s="17"/>
      <c r="U2004" s="17"/>
      <c r="V2004" s="17"/>
      <c r="W2004" s="17"/>
    </row>
    <row r="2005" spans="1:23" ht="15" hidden="1" customHeight="1">
      <c r="A2005" s="15"/>
      <c r="B2005" s="42"/>
      <c r="C2005" s="16"/>
      <c r="F2005" s="17"/>
      <c r="L2005" s="46"/>
      <c r="M2005" s="46"/>
      <c r="N2005" s="46"/>
      <c r="O2005" s="46"/>
      <c r="P2005" s="17"/>
      <c r="Q2005" s="17"/>
      <c r="R2005" s="17"/>
      <c r="S2005" s="17"/>
      <c r="T2005" s="17"/>
      <c r="U2005" s="17"/>
      <c r="V2005" s="17"/>
      <c r="W2005" s="17"/>
    </row>
    <row r="2006" spans="1:23" ht="15" hidden="1" customHeight="1">
      <c r="A2006" s="15"/>
      <c r="B2006" s="42"/>
      <c r="C2006" s="16"/>
      <c r="F2006" s="17"/>
      <c r="L2006" s="46"/>
      <c r="M2006" s="46"/>
      <c r="N2006" s="46"/>
      <c r="O2006" s="46"/>
      <c r="P2006" s="17"/>
      <c r="Q2006" s="17"/>
      <c r="R2006" s="17"/>
      <c r="S2006" s="17"/>
      <c r="T2006" s="17"/>
      <c r="U2006" s="17"/>
      <c r="V2006" s="17"/>
      <c r="W2006" s="17"/>
    </row>
    <row r="2007" spans="1:23" ht="15" hidden="1" customHeight="1">
      <c r="A2007" s="15"/>
      <c r="B2007" s="42"/>
      <c r="C2007" s="16"/>
      <c r="F2007" s="17"/>
      <c r="L2007" s="46"/>
      <c r="M2007" s="46"/>
      <c r="N2007" s="46"/>
      <c r="O2007" s="46"/>
      <c r="P2007" s="17"/>
      <c r="Q2007" s="17"/>
      <c r="R2007" s="17"/>
      <c r="S2007" s="17"/>
      <c r="T2007" s="17"/>
      <c r="U2007" s="17"/>
      <c r="V2007" s="17"/>
      <c r="W2007" s="17"/>
    </row>
    <row r="2008" spans="1:23" ht="15" hidden="1" customHeight="1">
      <c r="A2008" s="15"/>
      <c r="B2008" s="42"/>
      <c r="C2008" s="16"/>
      <c r="F2008" s="17"/>
      <c r="L2008" s="46"/>
      <c r="M2008" s="46"/>
      <c r="N2008" s="46"/>
      <c r="O2008" s="46"/>
      <c r="P2008" s="17"/>
      <c r="Q2008" s="17"/>
      <c r="R2008" s="17"/>
      <c r="S2008" s="17"/>
      <c r="T2008" s="17"/>
      <c r="U2008" s="17"/>
      <c r="V2008" s="17"/>
      <c r="W2008" s="17"/>
    </row>
    <row r="2009" spans="1:23" ht="15" hidden="1" customHeight="1">
      <c r="A2009" s="15"/>
      <c r="B2009" s="42"/>
      <c r="C2009" s="16"/>
      <c r="F2009" s="17"/>
      <c r="L2009" s="46"/>
      <c r="M2009" s="46"/>
      <c r="N2009" s="46"/>
      <c r="O2009" s="46"/>
      <c r="P2009" s="17"/>
      <c r="Q2009" s="17"/>
      <c r="R2009" s="17"/>
      <c r="S2009" s="17"/>
      <c r="T2009" s="17"/>
      <c r="U2009" s="17"/>
      <c r="V2009" s="17"/>
      <c r="W2009" s="17"/>
    </row>
    <row r="2010" spans="1:23" ht="15" hidden="1" customHeight="1">
      <c r="A2010" s="15"/>
      <c r="B2010" s="42"/>
      <c r="C2010" s="16"/>
      <c r="F2010" s="17"/>
      <c r="L2010" s="46"/>
      <c r="M2010" s="46"/>
      <c r="N2010" s="46"/>
      <c r="O2010" s="46"/>
      <c r="P2010" s="17"/>
      <c r="Q2010" s="17"/>
      <c r="R2010" s="17"/>
      <c r="S2010" s="17"/>
      <c r="T2010" s="17"/>
      <c r="U2010" s="17"/>
      <c r="V2010" s="17"/>
      <c r="W2010" s="17"/>
    </row>
    <row r="2011" spans="1:23" ht="15" hidden="1" customHeight="1">
      <c r="A2011" s="15"/>
      <c r="B2011" s="42"/>
      <c r="C2011" s="16"/>
      <c r="F2011" s="17"/>
      <c r="L2011" s="46"/>
      <c r="M2011" s="46"/>
      <c r="N2011" s="46"/>
      <c r="O2011" s="46"/>
      <c r="P2011" s="17"/>
      <c r="Q2011" s="17"/>
      <c r="R2011" s="17"/>
      <c r="S2011" s="17"/>
      <c r="T2011" s="17"/>
      <c r="U2011" s="17"/>
      <c r="V2011" s="17"/>
      <c r="W2011" s="17"/>
    </row>
    <row r="2012" spans="1:23" ht="15" hidden="1" customHeight="1">
      <c r="A2012" s="15"/>
      <c r="B2012" s="42"/>
      <c r="C2012" s="16"/>
      <c r="F2012" s="17"/>
      <c r="L2012" s="46"/>
      <c r="M2012" s="46"/>
      <c r="N2012" s="46"/>
      <c r="O2012" s="46"/>
      <c r="P2012" s="17"/>
      <c r="Q2012" s="17"/>
      <c r="R2012" s="17"/>
      <c r="S2012" s="17"/>
      <c r="T2012" s="17"/>
      <c r="U2012" s="17"/>
      <c r="V2012" s="17"/>
      <c r="W2012" s="17"/>
    </row>
    <row r="2013" spans="1:23" ht="15" hidden="1" customHeight="1">
      <c r="A2013" s="15"/>
      <c r="B2013" s="42"/>
      <c r="C2013" s="16"/>
      <c r="F2013" s="17"/>
      <c r="L2013" s="46"/>
      <c r="M2013" s="46"/>
      <c r="N2013" s="46"/>
      <c r="O2013" s="46"/>
      <c r="P2013" s="17"/>
      <c r="Q2013" s="17"/>
      <c r="R2013" s="17"/>
      <c r="S2013" s="17"/>
      <c r="T2013" s="17"/>
      <c r="U2013" s="17"/>
      <c r="V2013" s="17"/>
      <c r="W2013" s="17"/>
    </row>
    <row r="2014" spans="1:23" ht="15" hidden="1" customHeight="1">
      <c r="A2014" s="15"/>
      <c r="B2014" s="42"/>
      <c r="C2014" s="16"/>
      <c r="F2014" s="17"/>
      <c r="L2014" s="46"/>
      <c r="M2014" s="46"/>
      <c r="N2014" s="46"/>
      <c r="O2014" s="46"/>
      <c r="P2014" s="17"/>
      <c r="Q2014" s="17"/>
      <c r="R2014" s="17"/>
      <c r="S2014" s="17"/>
      <c r="T2014" s="17"/>
      <c r="U2014" s="17"/>
      <c r="V2014" s="17"/>
      <c r="W2014" s="17"/>
    </row>
    <row r="2015" spans="1:23" ht="15" hidden="1" customHeight="1">
      <c r="A2015" s="15"/>
      <c r="B2015" s="42"/>
      <c r="C2015" s="16"/>
      <c r="F2015" s="17"/>
      <c r="L2015" s="46"/>
      <c r="M2015" s="46"/>
      <c r="N2015" s="46"/>
      <c r="O2015" s="46"/>
      <c r="P2015" s="17"/>
      <c r="Q2015" s="17"/>
      <c r="R2015" s="17"/>
      <c r="S2015" s="17"/>
      <c r="T2015" s="17"/>
      <c r="U2015" s="17"/>
      <c r="V2015" s="17"/>
      <c r="W2015" s="17"/>
    </row>
    <row r="2016" spans="1:23" ht="15" hidden="1" customHeight="1">
      <c r="A2016" s="15"/>
      <c r="B2016" s="42"/>
      <c r="C2016" s="16"/>
      <c r="F2016" s="17"/>
      <c r="L2016" s="46"/>
      <c r="M2016" s="46"/>
      <c r="N2016" s="46"/>
      <c r="O2016" s="46"/>
      <c r="P2016" s="17"/>
      <c r="Q2016" s="17"/>
      <c r="R2016" s="17"/>
      <c r="S2016" s="17"/>
      <c r="T2016" s="17"/>
      <c r="U2016" s="17"/>
      <c r="V2016" s="17"/>
      <c r="W2016" s="17"/>
    </row>
    <row r="2017" spans="1:23" ht="15" hidden="1" customHeight="1">
      <c r="A2017" s="15"/>
      <c r="B2017" s="42"/>
      <c r="C2017" s="16"/>
      <c r="F2017" s="17"/>
      <c r="L2017" s="46"/>
      <c r="M2017" s="46"/>
      <c r="N2017" s="46"/>
      <c r="O2017" s="46"/>
      <c r="P2017" s="17"/>
      <c r="Q2017" s="17"/>
      <c r="R2017" s="17"/>
      <c r="S2017" s="17"/>
      <c r="T2017" s="17"/>
      <c r="U2017" s="17"/>
      <c r="V2017" s="17"/>
      <c r="W2017" s="17"/>
    </row>
    <row r="2018" spans="1:23" ht="15" hidden="1" customHeight="1">
      <c r="A2018" s="15"/>
      <c r="B2018" s="42"/>
      <c r="C2018" s="16"/>
      <c r="F2018" s="17"/>
      <c r="L2018" s="46"/>
      <c r="M2018" s="46"/>
      <c r="N2018" s="46"/>
      <c r="O2018" s="46"/>
      <c r="P2018" s="17"/>
      <c r="Q2018" s="17"/>
      <c r="R2018" s="17"/>
      <c r="S2018" s="17"/>
      <c r="T2018" s="17"/>
      <c r="U2018" s="17"/>
      <c r="V2018" s="17"/>
      <c r="W2018" s="17"/>
    </row>
    <row r="2019" spans="1:23" ht="15" hidden="1" customHeight="1">
      <c r="A2019" s="15"/>
      <c r="B2019" s="42"/>
      <c r="C2019" s="16"/>
      <c r="F2019" s="17"/>
      <c r="L2019" s="46"/>
      <c r="M2019" s="46"/>
      <c r="N2019" s="46"/>
      <c r="O2019" s="46"/>
      <c r="P2019" s="17"/>
      <c r="Q2019" s="17"/>
      <c r="R2019" s="17"/>
      <c r="S2019" s="17"/>
      <c r="T2019" s="17"/>
      <c r="U2019" s="17"/>
      <c r="V2019" s="17"/>
      <c r="W2019" s="17"/>
    </row>
    <row r="2020" spans="1:23" ht="15" hidden="1" customHeight="1">
      <c r="A2020" s="15"/>
      <c r="B2020" s="42"/>
      <c r="C2020" s="16"/>
      <c r="F2020" s="17"/>
      <c r="L2020" s="46"/>
      <c r="M2020" s="46"/>
      <c r="N2020" s="46"/>
      <c r="O2020" s="46"/>
      <c r="P2020" s="17"/>
      <c r="Q2020" s="17"/>
      <c r="R2020" s="17"/>
      <c r="S2020" s="17"/>
      <c r="T2020" s="17"/>
      <c r="U2020" s="17"/>
      <c r="V2020" s="17"/>
      <c r="W2020" s="17"/>
    </row>
    <row r="2021" spans="1:23" ht="15" hidden="1" customHeight="1">
      <c r="A2021" s="15"/>
      <c r="B2021" s="42"/>
      <c r="C2021" s="16"/>
      <c r="F2021" s="17"/>
      <c r="L2021" s="46"/>
      <c r="M2021" s="46"/>
      <c r="N2021" s="46"/>
      <c r="O2021" s="46"/>
      <c r="P2021" s="17"/>
      <c r="Q2021" s="17"/>
      <c r="R2021" s="17"/>
      <c r="S2021" s="17"/>
      <c r="T2021" s="17"/>
      <c r="U2021" s="17"/>
      <c r="V2021" s="17"/>
      <c r="W2021" s="17"/>
    </row>
    <row r="2022" spans="1:23" ht="15" hidden="1" customHeight="1">
      <c r="A2022" s="15"/>
      <c r="B2022" s="42"/>
      <c r="C2022" s="16"/>
      <c r="F2022" s="17"/>
      <c r="L2022" s="46"/>
      <c r="M2022" s="46"/>
      <c r="N2022" s="46"/>
      <c r="O2022" s="46"/>
      <c r="P2022" s="17"/>
      <c r="Q2022" s="17"/>
      <c r="R2022" s="17"/>
      <c r="S2022" s="17"/>
      <c r="T2022" s="17"/>
      <c r="U2022" s="17"/>
      <c r="V2022" s="17"/>
      <c r="W2022" s="17"/>
    </row>
    <row r="2023" spans="1:23" ht="15" hidden="1" customHeight="1">
      <c r="A2023" s="15"/>
      <c r="B2023" s="42"/>
      <c r="C2023" s="16"/>
      <c r="F2023" s="17"/>
      <c r="L2023" s="46"/>
      <c r="M2023" s="46"/>
      <c r="N2023" s="46"/>
      <c r="O2023" s="46"/>
      <c r="P2023" s="17"/>
      <c r="Q2023" s="17"/>
      <c r="R2023" s="17"/>
      <c r="S2023" s="17"/>
      <c r="T2023" s="17"/>
      <c r="U2023" s="17"/>
      <c r="V2023" s="17"/>
      <c r="W2023" s="17"/>
    </row>
    <row r="2024" spans="1:23" ht="15" hidden="1" customHeight="1">
      <c r="A2024" s="15"/>
      <c r="B2024" s="42"/>
      <c r="C2024" s="16"/>
      <c r="F2024" s="17"/>
      <c r="L2024" s="46"/>
      <c r="M2024" s="46"/>
      <c r="N2024" s="46"/>
      <c r="O2024" s="46"/>
      <c r="P2024" s="17"/>
      <c r="Q2024" s="17"/>
      <c r="R2024" s="17"/>
      <c r="S2024" s="17"/>
      <c r="T2024" s="17"/>
      <c r="U2024" s="17"/>
      <c r="V2024" s="17"/>
      <c r="W2024" s="17"/>
    </row>
    <row r="2025" spans="1:23" ht="15" hidden="1" customHeight="1">
      <c r="A2025" s="15"/>
      <c r="B2025" s="42"/>
      <c r="C2025" s="16"/>
      <c r="F2025" s="17"/>
      <c r="L2025" s="46"/>
      <c r="M2025" s="46"/>
      <c r="N2025" s="46"/>
      <c r="O2025" s="46"/>
      <c r="P2025" s="17"/>
      <c r="Q2025" s="17"/>
      <c r="R2025" s="17"/>
      <c r="S2025" s="17"/>
      <c r="T2025" s="17"/>
      <c r="U2025" s="17"/>
      <c r="V2025" s="17"/>
      <c r="W2025" s="17"/>
    </row>
    <row r="2026" spans="1:23" ht="15" hidden="1" customHeight="1">
      <c r="A2026" s="15"/>
      <c r="B2026" s="42"/>
      <c r="C2026" s="16"/>
      <c r="F2026" s="17"/>
      <c r="L2026" s="46"/>
      <c r="M2026" s="46"/>
      <c r="N2026" s="46"/>
      <c r="O2026" s="46"/>
      <c r="P2026" s="17"/>
      <c r="Q2026" s="17"/>
      <c r="R2026" s="17"/>
      <c r="S2026" s="17"/>
      <c r="T2026" s="17"/>
      <c r="U2026" s="17"/>
      <c r="V2026" s="17"/>
      <c r="W2026" s="17"/>
    </row>
    <row r="2027" spans="1:23" ht="15" hidden="1" customHeight="1">
      <c r="A2027" s="15"/>
      <c r="B2027" s="42"/>
      <c r="C2027" s="16"/>
      <c r="F2027" s="17"/>
      <c r="L2027" s="46"/>
      <c r="M2027" s="46"/>
      <c r="N2027" s="46"/>
      <c r="O2027" s="46"/>
      <c r="P2027" s="17"/>
      <c r="Q2027" s="17"/>
      <c r="R2027" s="17"/>
      <c r="S2027" s="17"/>
      <c r="T2027" s="17"/>
      <c r="U2027" s="17"/>
      <c r="V2027" s="17"/>
      <c r="W2027" s="17"/>
    </row>
    <row r="2028" spans="1:23" ht="15" hidden="1" customHeight="1">
      <c r="A2028" s="15"/>
      <c r="B2028" s="42"/>
      <c r="C2028" s="16"/>
      <c r="F2028" s="17"/>
      <c r="L2028" s="46"/>
      <c r="M2028" s="46"/>
      <c r="N2028" s="46"/>
      <c r="O2028" s="46"/>
      <c r="P2028" s="17"/>
      <c r="Q2028" s="17"/>
      <c r="R2028" s="17"/>
      <c r="S2028" s="17"/>
      <c r="T2028" s="17"/>
      <c r="U2028" s="17"/>
      <c r="V2028" s="17"/>
      <c r="W2028" s="17"/>
    </row>
    <row r="2029" spans="1:23" ht="15" hidden="1" customHeight="1">
      <c r="A2029" s="15"/>
      <c r="B2029" s="42"/>
      <c r="C2029" s="16"/>
      <c r="F2029" s="17"/>
      <c r="L2029" s="46"/>
      <c r="M2029" s="46"/>
      <c r="N2029" s="46"/>
      <c r="O2029" s="46"/>
      <c r="P2029" s="17"/>
      <c r="Q2029" s="17"/>
      <c r="R2029" s="17"/>
      <c r="S2029" s="17"/>
      <c r="T2029" s="17"/>
      <c r="U2029" s="17"/>
      <c r="V2029" s="17"/>
      <c r="W2029" s="17"/>
    </row>
    <row r="2030" spans="1:23" ht="15" hidden="1" customHeight="1">
      <c r="A2030" s="15"/>
      <c r="B2030" s="42"/>
      <c r="C2030" s="16"/>
      <c r="F2030" s="17"/>
      <c r="L2030" s="46"/>
      <c r="M2030" s="46"/>
      <c r="N2030" s="46"/>
      <c r="O2030" s="46"/>
      <c r="P2030" s="17"/>
      <c r="Q2030" s="17"/>
      <c r="R2030" s="17"/>
      <c r="S2030" s="17"/>
      <c r="T2030" s="17"/>
      <c r="U2030" s="17"/>
      <c r="V2030" s="17"/>
      <c r="W2030" s="17"/>
    </row>
    <row r="2031" spans="1:23" ht="15" hidden="1" customHeight="1">
      <c r="A2031" s="15"/>
      <c r="B2031" s="42"/>
      <c r="C2031" s="16"/>
      <c r="F2031" s="17"/>
      <c r="L2031" s="46"/>
      <c r="M2031" s="46"/>
      <c r="N2031" s="46"/>
      <c r="O2031" s="46"/>
      <c r="P2031" s="17"/>
      <c r="Q2031" s="17"/>
      <c r="R2031" s="17"/>
      <c r="S2031" s="17"/>
      <c r="T2031" s="17"/>
      <c r="U2031" s="17"/>
      <c r="V2031" s="17"/>
      <c r="W2031" s="17"/>
    </row>
    <row r="2032" spans="1:23" ht="15" hidden="1" customHeight="1">
      <c r="A2032" s="15"/>
      <c r="B2032" s="42"/>
      <c r="C2032" s="16"/>
      <c r="F2032" s="17"/>
      <c r="L2032" s="46"/>
      <c r="M2032" s="46"/>
      <c r="N2032" s="46"/>
      <c r="O2032" s="46"/>
      <c r="P2032" s="17"/>
      <c r="Q2032" s="17"/>
      <c r="R2032" s="17"/>
      <c r="S2032" s="17"/>
      <c r="T2032" s="17"/>
      <c r="U2032" s="17"/>
      <c r="V2032" s="17"/>
      <c r="W2032" s="17"/>
    </row>
    <row r="2033" spans="1:23" ht="15" hidden="1" customHeight="1">
      <c r="A2033" s="15"/>
      <c r="B2033" s="42"/>
      <c r="C2033" s="16"/>
      <c r="F2033" s="17"/>
      <c r="L2033" s="46"/>
      <c r="M2033" s="46"/>
      <c r="N2033" s="46"/>
      <c r="O2033" s="46"/>
      <c r="P2033" s="17"/>
      <c r="Q2033" s="17"/>
      <c r="R2033" s="17"/>
      <c r="S2033" s="17"/>
      <c r="T2033" s="17"/>
      <c r="U2033" s="17"/>
      <c r="V2033" s="17"/>
      <c r="W2033" s="17"/>
    </row>
    <row r="2034" spans="1:23" ht="15" hidden="1" customHeight="1">
      <c r="A2034" s="15"/>
      <c r="B2034" s="42"/>
      <c r="C2034" s="16"/>
      <c r="F2034" s="17"/>
      <c r="L2034" s="46"/>
      <c r="M2034" s="46"/>
      <c r="N2034" s="46"/>
      <c r="O2034" s="46"/>
      <c r="P2034" s="17"/>
      <c r="Q2034" s="17"/>
      <c r="R2034" s="17"/>
      <c r="S2034" s="17"/>
      <c r="T2034" s="17"/>
      <c r="U2034" s="17"/>
      <c r="V2034" s="17"/>
      <c r="W2034" s="17"/>
    </row>
    <row r="2035" spans="1:23" ht="15" hidden="1" customHeight="1">
      <c r="A2035" s="15"/>
      <c r="B2035" s="42"/>
      <c r="C2035" s="16"/>
      <c r="F2035" s="17"/>
      <c r="L2035" s="46"/>
      <c r="M2035" s="46"/>
      <c r="N2035" s="46"/>
      <c r="O2035" s="46"/>
      <c r="P2035" s="17"/>
      <c r="Q2035" s="17"/>
      <c r="R2035" s="17"/>
      <c r="S2035" s="17"/>
      <c r="T2035" s="17"/>
      <c r="U2035" s="17"/>
      <c r="V2035" s="17"/>
      <c r="W2035" s="17"/>
    </row>
    <row r="2036" spans="1:23" ht="15" hidden="1" customHeight="1">
      <c r="A2036" s="15"/>
      <c r="B2036" s="42"/>
      <c r="C2036" s="16"/>
      <c r="F2036" s="17"/>
      <c r="L2036" s="46"/>
      <c r="M2036" s="46"/>
      <c r="N2036" s="46"/>
      <c r="O2036" s="46"/>
      <c r="P2036" s="17"/>
      <c r="Q2036" s="17"/>
      <c r="R2036" s="17"/>
      <c r="S2036" s="17"/>
      <c r="T2036" s="17"/>
      <c r="U2036" s="17"/>
      <c r="V2036" s="17"/>
      <c r="W2036" s="17"/>
    </row>
    <row r="2037" spans="1:23" ht="15" hidden="1" customHeight="1">
      <c r="A2037" s="15"/>
      <c r="B2037" s="42"/>
      <c r="C2037" s="16"/>
      <c r="F2037" s="17"/>
      <c r="L2037" s="46"/>
      <c r="M2037" s="46"/>
      <c r="N2037" s="46"/>
      <c r="O2037" s="46"/>
      <c r="P2037" s="17"/>
      <c r="Q2037" s="17"/>
      <c r="R2037" s="17"/>
      <c r="S2037" s="17"/>
      <c r="T2037" s="17"/>
      <c r="U2037" s="17"/>
      <c r="V2037" s="17"/>
      <c r="W2037" s="17"/>
    </row>
    <row r="2038" spans="1:23" ht="15" hidden="1" customHeight="1">
      <c r="A2038" s="15"/>
      <c r="B2038" s="42"/>
      <c r="C2038" s="16"/>
      <c r="F2038" s="17"/>
      <c r="L2038" s="46"/>
      <c r="M2038" s="46"/>
      <c r="N2038" s="46"/>
      <c r="O2038" s="46"/>
      <c r="P2038" s="17"/>
      <c r="Q2038" s="17"/>
      <c r="R2038" s="17"/>
      <c r="S2038" s="17"/>
      <c r="T2038" s="17"/>
      <c r="U2038" s="17"/>
      <c r="V2038" s="17"/>
      <c r="W2038" s="17"/>
    </row>
    <row r="2039" spans="1:23" ht="15" hidden="1" customHeight="1">
      <c r="A2039" s="15"/>
      <c r="B2039" s="42"/>
      <c r="C2039" s="16"/>
      <c r="F2039" s="17"/>
      <c r="L2039" s="46"/>
      <c r="M2039" s="46"/>
      <c r="N2039" s="46"/>
      <c r="O2039" s="46"/>
      <c r="P2039" s="17"/>
      <c r="Q2039" s="17"/>
      <c r="R2039" s="17"/>
      <c r="S2039" s="17"/>
      <c r="T2039" s="17"/>
      <c r="U2039" s="17"/>
      <c r="V2039" s="17"/>
      <c r="W2039" s="17"/>
    </row>
    <row r="2040" spans="1:23" ht="15" hidden="1" customHeight="1">
      <c r="A2040" s="15"/>
      <c r="B2040" s="42"/>
      <c r="C2040" s="16"/>
      <c r="F2040" s="17"/>
      <c r="L2040" s="46"/>
      <c r="M2040" s="46"/>
      <c r="N2040" s="46"/>
      <c r="O2040" s="46"/>
      <c r="P2040" s="17"/>
      <c r="Q2040" s="17"/>
      <c r="R2040" s="17"/>
      <c r="S2040" s="17"/>
      <c r="T2040" s="17"/>
      <c r="U2040" s="17"/>
      <c r="V2040" s="17"/>
      <c r="W2040" s="17"/>
    </row>
    <row r="2041" spans="1:23" ht="15" hidden="1" customHeight="1">
      <c r="A2041" s="15"/>
      <c r="B2041" s="42"/>
      <c r="C2041" s="16"/>
      <c r="F2041" s="17"/>
      <c r="L2041" s="46"/>
      <c r="M2041" s="46"/>
      <c r="N2041" s="46"/>
      <c r="O2041" s="46"/>
      <c r="P2041" s="17"/>
      <c r="Q2041" s="17"/>
      <c r="R2041" s="17"/>
      <c r="S2041" s="17"/>
      <c r="T2041" s="17"/>
      <c r="U2041" s="17"/>
      <c r="V2041" s="17"/>
      <c r="W2041" s="17"/>
    </row>
    <row r="2042" spans="1:23" ht="15" hidden="1" customHeight="1">
      <c r="A2042" s="15"/>
      <c r="B2042" s="42"/>
      <c r="C2042" s="16"/>
      <c r="F2042" s="17"/>
      <c r="L2042" s="46"/>
      <c r="M2042" s="46"/>
      <c r="N2042" s="46"/>
      <c r="O2042" s="46"/>
      <c r="P2042" s="17"/>
      <c r="Q2042" s="17"/>
      <c r="R2042" s="17"/>
      <c r="S2042" s="17"/>
      <c r="T2042" s="17"/>
      <c r="U2042" s="17"/>
      <c r="V2042" s="17"/>
      <c r="W2042" s="17"/>
    </row>
    <row r="2043" spans="1:23" ht="15" hidden="1" customHeight="1">
      <c r="A2043" s="15"/>
      <c r="B2043" s="42"/>
      <c r="C2043" s="16"/>
      <c r="F2043" s="17"/>
      <c r="L2043" s="46"/>
      <c r="M2043" s="46"/>
      <c r="N2043" s="46"/>
      <c r="O2043" s="46"/>
      <c r="P2043" s="17"/>
      <c r="Q2043" s="17"/>
      <c r="R2043" s="17"/>
      <c r="S2043" s="17"/>
      <c r="T2043" s="17"/>
      <c r="U2043" s="17"/>
      <c r="V2043" s="17"/>
      <c r="W2043" s="17"/>
    </row>
    <row r="2044" spans="1:23" ht="15" hidden="1" customHeight="1">
      <c r="A2044" s="15"/>
      <c r="B2044" s="42"/>
      <c r="C2044" s="16"/>
      <c r="F2044" s="17"/>
      <c r="L2044" s="46"/>
      <c r="M2044" s="46"/>
      <c r="N2044" s="46"/>
      <c r="O2044" s="46"/>
      <c r="P2044" s="17"/>
      <c r="Q2044" s="17"/>
      <c r="R2044" s="17"/>
      <c r="S2044" s="17"/>
      <c r="T2044" s="17"/>
      <c r="U2044" s="17"/>
      <c r="V2044" s="17"/>
      <c r="W2044" s="17"/>
    </row>
    <row r="2045" spans="1:23" ht="15" hidden="1" customHeight="1">
      <c r="A2045" s="15"/>
      <c r="B2045" s="42"/>
      <c r="C2045" s="16"/>
      <c r="F2045" s="17"/>
      <c r="L2045" s="46"/>
      <c r="M2045" s="46"/>
      <c r="N2045" s="46"/>
      <c r="O2045" s="46"/>
      <c r="P2045" s="17"/>
      <c r="Q2045" s="17"/>
      <c r="R2045" s="17"/>
      <c r="S2045" s="17"/>
      <c r="T2045" s="17"/>
      <c r="U2045" s="17"/>
      <c r="V2045" s="17"/>
      <c r="W2045" s="17"/>
    </row>
    <row r="2046" spans="1:23" ht="15" hidden="1" customHeight="1">
      <c r="A2046" s="15"/>
      <c r="B2046" s="42"/>
      <c r="C2046" s="16"/>
      <c r="F2046" s="17"/>
      <c r="L2046" s="46"/>
      <c r="M2046" s="46"/>
      <c r="N2046" s="46"/>
      <c r="O2046" s="46"/>
      <c r="P2046" s="17"/>
      <c r="Q2046" s="17"/>
      <c r="R2046" s="17"/>
      <c r="S2046" s="17"/>
      <c r="T2046" s="17"/>
      <c r="U2046" s="17"/>
      <c r="V2046" s="17"/>
      <c r="W2046" s="17"/>
    </row>
    <row r="2047" spans="1:23" ht="15" hidden="1" customHeight="1">
      <c r="A2047" s="15"/>
      <c r="B2047" s="42"/>
      <c r="C2047" s="16"/>
      <c r="F2047" s="17"/>
      <c r="L2047" s="46"/>
      <c r="M2047" s="46"/>
      <c r="N2047" s="46"/>
      <c r="O2047" s="46"/>
      <c r="P2047" s="17"/>
      <c r="Q2047" s="17"/>
      <c r="R2047" s="17"/>
      <c r="S2047" s="17"/>
      <c r="T2047" s="17"/>
      <c r="U2047" s="17"/>
      <c r="V2047" s="17"/>
      <c r="W2047" s="17"/>
    </row>
    <row r="2048" spans="1:23" ht="15" hidden="1" customHeight="1">
      <c r="A2048" s="15"/>
      <c r="B2048" s="42"/>
      <c r="C2048" s="16"/>
      <c r="F2048" s="17"/>
      <c r="L2048" s="46"/>
      <c r="M2048" s="46"/>
      <c r="N2048" s="46"/>
      <c r="O2048" s="46"/>
      <c r="P2048" s="17"/>
      <c r="Q2048" s="17"/>
      <c r="R2048" s="17"/>
      <c r="S2048" s="17"/>
      <c r="T2048" s="17"/>
      <c r="U2048" s="17"/>
      <c r="V2048" s="17"/>
      <c r="W2048" s="17"/>
    </row>
    <row r="2049" spans="1:23" ht="15" hidden="1" customHeight="1">
      <c r="A2049" s="15"/>
      <c r="B2049" s="42"/>
      <c r="C2049" s="16"/>
      <c r="F2049" s="17"/>
      <c r="L2049" s="46"/>
      <c r="M2049" s="46"/>
      <c r="N2049" s="46"/>
      <c r="O2049" s="46"/>
      <c r="P2049" s="17"/>
      <c r="Q2049" s="17"/>
      <c r="R2049" s="17"/>
      <c r="S2049" s="17"/>
      <c r="T2049" s="17"/>
      <c r="U2049" s="17"/>
      <c r="V2049" s="17"/>
      <c r="W2049" s="17"/>
    </row>
    <row r="2050" spans="1:23" ht="15" hidden="1" customHeight="1">
      <c r="A2050" s="15"/>
      <c r="B2050" s="42"/>
      <c r="C2050" s="16"/>
      <c r="F2050" s="17"/>
      <c r="L2050" s="46"/>
      <c r="M2050" s="46"/>
      <c r="N2050" s="46"/>
      <c r="O2050" s="46"/>
      <c r="P2050" s="17"/>
      <c r="Q2050" s="17"/>
      <c r="R2050" s="17"/>
      <c r="S2050" s="17"/>
      <c r="T2050" s="17"/>
      <c r="U2050" s="17"/>
      <c r="V2050" s="17"/>
      <c r="W2050" s="17"/>
    </row>
    <row r="2051" spans="1:23" ht="15" hidden="1" customHeight="1">
      <c r="A2051" s="15"/>
      <c r="B2051" s="42"/>
      <c r="C2051" s="16"/>
      <c r="F2051" s="17"/>
      <c r="L2051" s="46"/>
      <c r="M2051" s="46"/>
      <c r="N2051" s="46"/>
      <c r="O2051" s="46"/>
      <c r="P2051" s="17"/>
      <c r="Q2051" s="17"/>
      <c r="R2051" s="17"/>
      <c r="S2051" s="17"/>
      <c r="T2051" s="17"/>
      <c r="U2051" s="17"/>
      <c r="V2051" s="17"/>
      <c r="W2051" s="17"/>
    </row>
    <row r="2052" spans="1:23" ht="15" hidden="1" customHeight="1">
      <c r="A2052" s="15"/>
      <c r="B2052" s="42"/>
      <c r="C2052" s="16"/>
      <c r="F2052" s="17"/>
      <c r="L2052" s="46"/>
      <c r="M2052" s="46"/>
      <c r="N2052" s="46"/>
      <c r="O2052" s="46"/>
      <c r="P2052" s="17"/>
      <c r="Q2052" s="17"/>
      <c r="R2052" s="17"/>
      <c r="S2052" s="17"/>
      <c r="T2052" s="17"/>
      <c r="U2052" s="17"/>
      <c r="V2052" s="17"/>
      <c r="W2052" s="17"/>
    </row>
    <row r="2053" spans="1:23" ht="15" hidden="1" customHeight="1">
      <c r="A2053" s="15"/>
      <c r="B2053" s="42"/>
      <c r="C2053" s="16"/>
      <c r="F2053" s="17"/>
      <c r="L2053" s="46"/>
      <c r="M2053" s="46"/>
      <c r="N2053" s="46"/>
      <c r="O2053" s="46"/>
      <c r="P2053" s="17"/>
      <c r="Q2053" s="17"/>
      <c r="R2053" s="17"/>
      <c r="S2053" s="17"/>
      <c r="T2053" s="17"/>
      <c r="U2053" s="17"/>
      <c r="V2053" s="17"/>
      <c r="W2053" s="17"/>
    </row>
    <row r="2054" spans="1:23" ht="15" hidden="1" customHeight="1">
      <c r="A2054" s="15"/>
      <c r="B2054" s="42"/>
      <c r="C2054" s="16"/>
      <c r="F2054" s="17"/>
      <c r="L2054" s="46"/>
      <c r="M2054" s="46"/>
      <c r="N2054" s="46"/>
      <c r="O2054" s="46"/>
      <c r="P2054" s="17"/>
      <c r="Q2054" s="17"/>
      <c r="R2054" s="17"/>
      <c r="S2054" s="17"/>
      <c r="T2054" s="17"/>
      <c r="U2054" s="17"/>
      <c r="V2054" s="17"/>
      <c r="W2054" s="17"/>
    </row>
    <row r="2055" spans="1:23" ht="15" hidden="1" customHeight="1">
      <c r="A2055" s="15"/>
      <c r="B2055" s="42"/>
      <c r="C2055" s="16"/>
      <c r="F2055" s="17"/>
      <c r="L2055" s="46"/>
      <c r="M2055" s="46"/>
      <c r="N2055" s="46"/>
      <c r="O2055" s="46"/>
      <c r="P2055" s="17"/>
      <c r="Q2055" s="17"/>
      <c r="R2055" s="17"/>
      <c r="S2055" s="17"/>
      <c r="T2055" s="17"/>
      <c r="U2055" s="17"/>
      <c r="V2055" s="17"/>
      <c r="W2055" s="17"/>
    </row>
    <row r="2056" spans="1:23" ht="15" hidden="1" customHeight="1">
      <c r="A2056" s="15"/>
      <c r="B2056" s="42"/>
      <c r="C2056" s="16"/>
      <c r="F2056" s="17"/>
      <c r="L2056" s="46"/>
      <c r="M2056" s="46"/>
      <c r="N2056" s="46"/>
      <c r="O2056" s="46"/>
      <c r="P2056" s="17"/>
      <c r="Q2056" s="17"/>
      <c r="R2056" s="17"/>
      <c r="S2056" s="17"/>
      <c r="T2056" s="17"/>
      <c r="U2056" s="17"/>
      <c r="V2056" s="17"/>
      <c r="W2056" s="17"/>
    </row>
    <row r="2057" spans="1:23" ht="15" hidden="1" customHeight="1">
      <c r="A2057" s="15"/>
      <c r="B2057" s="42"/>
      <c r="C2057" s="16"/>
      <c r="F2057" s="17"/>
      <c r="L2057" s="46"/>
      <c r="M2057" s="46"/>
      <c r="N2057" s="46"/>
      <c r="O2057" s="46"/>
      <c r="P2057" s="17"/>
      <c r="Q2057" s="17"/>
      <c r="R2057" s="17"/>
      <c r="S2057" s="17"/>
      <c r="T2057" s="17"/>
      <c r="U2057" s="17"/>
      <c r="V2057" s="17"/>
      <c r="W2057" s="17"/>
    </row>
    <row r="2058" spans="1:23" ht="15" hidden="1" customHeight="1">
      <c r="A2058" s="15"/>
      <c r="B2058" s="42"/>
      <c r="C2058" s="16"/>
      <c r="F2058" s="17"/>
      <c r="L2058" s="46"/>
      <c r="M2058" s="46"/>
      <c r="N2058" s="46"/>
      <c r="O2058" s="46"/>
      <c r="P2058" s="17"/>
      <c r="Q2058" s="17"/>
      <c r="R2058" s="17"/>
      <c r="S2058" s="17"/>
      <c r="T2058" s="17"/>
      <c r="U2058" s="17"/>
      <c r="V2058" s="17"/>
      <c r="W2058" s="17"/>
    </row>
    <row r="2059" spans="1:23" ht="15" hidden="1" customHeight="1">
      <c r="A2059" s="15"/>
      <c r="B2059" s="42"/>
      <c r="C2059" s="16"/>
      <c r="F2059" s="17"/>
      <c r="L2059" s="46"/>
      <c r="M2059" s="46"/>
      <c r="N2059" s="46"/>
      <c r="O2059" s="46"/>
      <c r="P2059" s="17"/>
      <c r="Q2059" s="17"/>
      <c r="R2059" s="17"/>
      <c r="S2059" s="17"/>
      <c r="T2059" s="17"/>
      <c r="U2059" s="17"/>
      <c r="V2059" s="17"/>
      <c r="W2059" s="17"/>
    </row>
    <row r="2060" spans="1:23" ht="15" hidden="1" customHeight="1">
      <c r="A2060" s="15"/>
      <c r="B2060" s="42"/>
      <c r="C2060" s="16"/>
      <c r="F2060" s="17"/>
      <c r="L2060" s="46"/>
      <c r="M2060" s="46"/>
      <c r="N2060" s="46"/>
      <c r="O2060" s="46"/>
      <c r="P2060" s="17"/>
      <c r="Q2060" s="17"/>
      <c r="R2060" s="17"/>
      <c r="S2060" s="17"/>
      <c r="T2060" s="17"/>
      <c r="U2060" s="17"/>
      <c r="V2060" s="17"/>
      <c r="W2060" s="17"/>
    </row>
    <row r="2061" spans="1:23" ht="15" hidden="1" customHeight="1">
      <c r="A2061" s="15"/>
      <c r="B2061" s="42"/>
      <c r="C2061" s="16"/>
      <c r="F2061" s="17"/>
      <c r="L2061" s="46"/>
      <c r="M2061" s="46"/>
      <c r="N2061" s="46"/>
      <c r="O2061" s="46"/>
      <c r="P2061" s="17"/>
      <c r="Q2061" s="17"/>
      <c r="R2061" s="17"/>
      <c r="S2061" s="17"/>
      <c r="T2061" s="17"/>
      <c r="U2061" s="17"/>
      <c r="V2061" s="17"/>
      <c r="W2061" s="17"/>
    </row>
    <row r="2062" spans="1:23" ht="15" hidden="1" customHeight="1">
      <c r="A2062" s="15"/>
      <c r="B2062" s="42"/>
      <c r="C2062" s="16"/>
      <c r="F2062" s="17"/>
      <c r="L2062" s="46"/>
      <c r="M2062" s="46"/>
      <c r="N2062" s="46"/>
      <c r="O2062" s="46"/>
      <c r="P2062" s="17"/>
      <c r="Q2062" s="17"/>
      <c r="R2062" s="17"/>
      <c r="S2062" s="17"/>
      <c r="T2062" s="17"/>
      <c r="U2062" s="17"/>
      <c r="V2062" s="17"/>
      <c r="W2062" s="17"/>
    </row>
    <row r="2063" spans="1:23" ht="15" hidden="1" customHeight="1">
      <c r="A2063" s="15"/>
      <c r="B2063" s="42"/>
      <c r="C2063" s="16"/>
      <c r="F2063" s="17"/>
      <c r="L2063" s="46"/>
      <c r="M2063" s="46"/>
      <c r="N2063" s="46"/>
      <c r="O2063" s="46"/>
      <c r="P2063" s="17"/>
      <c r="Q2063" s="17"/>
      <c r="R2063" s="17"/>
      <c r="S2063" s="17"/>
      <c r="T2063" s="17"/>
      <c r="U2063" s="17"/>
      <c r="V2063" s="17"/>
      <c r="W2063" s="17"/>
    </row>
    <row r="2064" spans="1:23" ht="15" hidden="1" customHeight="1">
      <c r="A2064" s="15"/>
      <c r="B2064" s="42"/>
      <c r="C2064" s="16"/>
      <c r="F2064" s="17"/>
      <c r="L2064" s="46"/>
      <c r="M2064" s="46"/>
      <c r="N2064" s="46"/>
      <c r="O2064" s="46"/>
      <c r="P2064" s="17"/>
      <c r="Q2064" s="17"/>
      <c r="R2064" s="17"/>
      <c r="S2064" s="17"/>
      <c r="T2064" s="17"/>
      <c r="U2064" s="17"/>
      <c r="V2064" s="17"/>
      <c r="W2064" s="17"/>
    </row>
    <row r="2065" spans="1:23" ht="15" hidden="1" customHeight="1">
      <c r="A2065" s="15"/>
      <c r="B2065" s="42"/>
      <c r="C2065" s="16"/>
      <c r="F2065" s="17"/>
      <c r="L2065" s="46"/>
      <c r="M2065" s="46"/>
      <c r="N2065" s="46"/>
      <c r="O2065" s="46"/>
      <c r="P2065" s="17"/>
      <c r="Q2065" s="17"/>
      <c r="R2065" s="17"/>
      <c r="S2065" s="17"/>
      <c r="T2065" s="17"/>
      <c r="U2065" s="17"/>
      <c r="V2065" s="17"/>
      <c r="W2065" s="17"/>
    </row>
    <row r="2066" spans="1:23" ht="15" hidden="1" customHeight="1">
      <c r="A2066" s="15"/>
      <c r="B2066" s="42"/>
      <c r="C2066" s="16"/>
      <c r="F2066" s="17"/>
      <c r="L2066" s="46"/>
      <c r="M2066" s="46"/>
      <c r="N2066" s="46"/>
      <c r="O2066" s="46"/>
      <c r="P2066" s="17"/>
      <c r="Q2066" s="17"/>
      <c r="R2066" s="17"/>
      <c r="S2066" s="17"/>
      <c r="T2066" s="17"/>
      <c r="U2066" s="17"/>
      <c r="V2066" s="17"/>
      <c r="W2066" s="17"/>
    </row>
    <row r="2067" spans="1:23" ht="15" hidden="1" customHeight="1">
      <c r="A2067" s="15"/>
      <c r="B2067" s="42"/>
      <c r="C2067" s="16"/>
      <c r="F2067" s="17"/>
      <c r="L2067" s="46"/>
      <c r="M2067" s="46"/>
      <c r="N2067" s="46"/>
      <c r="O2067" s="46"/>
      <c r="P2067" s="17"/>
      <c r="Q2067" s="17"/>
      <c r="R2067" s="17"/>
      <c r="S2067" s="17"/>
      <c r="T2067" s="17"/>
      <c r="U2067" s="17"/>
      <c r="V2067" s="17"/>
      <c r="W2067" s="17"/>
    </row>
    <row r="2068" spans="1:23" ht="15" hidden="1" customHeight="1">
      <c r="A2068" s="15"/>
      <c r="B2068" s="42"/>
      <c r="C2068" s="16"/>
      <c r="F2068" s="17"/>
      <c r="L2068" s="46"/>
      <c r="M2068" s="46"/>
      <c r="N2068" s="46"/>
      <c r="O2068" s="46"/>
      <c r="P2068" s="17"/>
      <c r="Q2068" s="17"/>
      <c r="R2068" s="17"/>
      <c r="S2068" s="17"/>
      <c r="T2068" s="17"/>
      <c r="U2068" s="17"/>
      <c r="V2068" s="17"/>
      <c r="W2068" s="17"/>
    </row>
    <row r="2069" spans="1:23" ht="15" hidden="1" customHeight="1">
      <c r="A2069" s="15"/>
      <c r="B2069" s="42"/>
      <c r="C2069" s="16"/>
      <c r="F2069" s="17"/>
      <c r="L2069" s="46"/>
      <c r="M2069" s="46"/>
      <c r="N2069" s="46"/>
      <c r="O2069" s="46"/>
      <c r="P2069" s="17"/>
      <c r="Q2069" s="17"/>
      <c r="R2069" s="17"/>
      <c r="S2069" s="17"/>
      <c r="T2069" s="17"/>
      <c r="U2069" s="17"/>
      <c r="V2069" s="17"/>
      <c r="W2069" s="17"/>
    </row>
    <row r="2070" spans="1:23" ht="15" hidden="1" customHeight="1">
      <c r="A2070" s="15"/>
      <c r="B2070" s="42"/>
      <c r="C2070" s="16"/>
      <c r="F2070" s="17"/>
      <c r="L2070" s="46"/>
      <c r="M2070" s="46"/>
      <c r="N2070" s="46"/>
      <c r="O2070" s="46"/>
      <c r="P2070" s="17"/>
      <c r="Q2070" s="17"/>
      <c r="R2070" s="17"/>
      <c r="S2070" s="17"/>
      <c r="T2070" s="17"/>
      <c r="U2070" s="17"/>
      <c r="V2070" s="17"/>
      <c r="W2070" s="17"/>
    </row>
    <row r="2071" spans="1:23" ht="15" hidden="1" customHeight="1">
      <c r="A2071" s="15"/>
      <c r="B2071" s="42"/>
      <c r="C2071" s="16"/>
      <c r="F2071" s="17"/>
      <c r="L2071" s="46"/>
      <c r="M2071" s="46"/>
      <c r="N2071" s="46"/>
      <c r="O2071" s="46"/>
      <c r="P2071" s="17"/>
      <c r="Q2071" s="17"/>
      <c r="R2071" s="17"/>
      <c r="S2071" s="17"/>
      <c r="T2071" s="17"/>
      <c r="U2071" s="17"/>
      <c r="V2071" s="17"/>
      <c r="W2071" s="17"/>
    </row>
    <row r="2072" spans="1:23" ht="15" hidden="1" customHeight="1">
      <c r="A2072" s="15"/>
      <c r="B2072" s="42"/>
      <c r="C2072" s="16"/>
      <c r="F2072" s="17"/>
      <c r="L2072" s="46"/>
      <c r="M2072" s="46"/>
      <c r="N2072" s="46"/>
      <c r="O2072" s="46"/>
      <c r="P2072" s="17"/>
      <c r="Q2072" s="17"/>
      <c r="R2072" s="17"/>
      <c r="S2072" s="17"/>
      <c r="T2072" s="17"/>
      <c r="U2072" s="17"/>
      <c r="V2072" s="17"/>
      <c r="W2072" s="17"/>
    </row>
    <row r="2073" spans="1:23" ht="15" hidden="1" customHeight="1">
      <c r="A2073" s="15"/>
      <c r="B2073" s="42"/>
      <c r="C2073" s="16"/>
      <c r="F2073" s="17"/>
      <c r="L2073" s="46"/>
      <c r="M2073" s="46"/>
      <c r="N2073" s="46"/>
      <c r="O2073" s="46"/>
      <c r="P2073" s="17"/>
      <c r="Q2073" s="17"/>
      <c r="R2073" s="17"/>
      <c r="S2073" s="17"/>
      <c r="T2073" s="17"/>
      <c r="U2073" s="17"/>
      <c r="V2073" s="17"/>
      <c r="W2073" s="17"/>
    </row>
    <row r="2074" spans="1:23" ht="15" hidden="1" customHeight="1">
      <c r="A2074" s="15"/>
      <c r="B2074" s="42"/>
      <c r="C2074" s="16"/>
      <c r="F2074" s="17"/>
      <c r="L2074" s="46"/>
      <c r="M2074" s="46"/>
      <c r="N2074" s="46"/>
      <c r="O2074" s="46"/>
      <c r="P2074" s="17"/>
      <c r="Q2074" s="17"/>
      <c r="R2074" s="17"/>
      <c r="S2074" s="17"/>
      <c r="T2074" s="17"/>
      <c r="U2074" s="17"/>
      <c r="V2074" s="17"/>
      <c r="W2074" s="17"/>
    </row>
    <row r="2075" spans="1:23" ht="15" hidden="1" customHeight="1">
      <c r="A2075" s="15"/>
      <c r="B2075" s="42"/>
      <c r="C2075" s="16"/>
      <c r="F2075" s="17"/>
      <c r="L2075" s="46"/>
      <c r="M2075" s="46"/>
      <c r="N2075" s="46"/>
      <c r="O2075" s="46"/>
      <c r="P2075" s="17"/>
      <c r="Q2075" s="17"/>
      <c r="R2075" s="17"/>
      <c r="S2075" s="17"/>
      <c r="T2075" s="17"/>
      <c r="U2075" s="17"/>
      <c r="V2075" s="17"/>
      <c r="W2075" s="17"/>
    </row>
    <row r="2076" spans="1:23" ht="15" hidden="1" customHeight="1">
      <c r="A2076" s="15"/>
      <c r="B2076" s="42"/>
      <c r="C2076" s="16"/>
      <c r="F2076" s="17"/>
      <c r="L2076" s="46"/>
      <c r="M2076" s="46"/>
      <c r="N2076" s="46"/>
      <c r="O2076" s="46"/>
      <c r="P2076" s="17"/>
      <c r="Q2076" s="17"/>
      <c r="R2076" s="17"/>
      <c r="S2076" s="17"/>
      <c r="T2076" s="17"/>
      <c r="U2076" s="17"/>
      <c r="V2076" s="17"/>
      <c r="W2076" s="17"/>
    </row>
    <row r="2077" spans="1:23" ht="15" hidden="1" customHeight="1">
      <c r="A2077" s="15"/>
      <c r="B2077" s="42"/>
      <c r="C2077" s="16"/>
      <c r="F2077" s="17"/>
      <c r="L2077" s="46"/>
      <c r="M2077" s="46"/>
      <c r="N2077" s="46"/>
      <c r="O2077" s="46"/>
      <c r="P2077" s="17"/>
      <c r="Q2077" s="17"/>
      <c r="R2077" s="17"/>
      <c r="S2077" s="17"/>
      <c r="T2077" s="17"/>
      <c r="U2077" s="17"/>
      <c r="V2077" s="17"/>
      <c r="W2077" s="17"/>
    </row>
    <row r="2078" spans="1:23" ht="15" hidden="1" customHeight="1">
      <c r="A2078" s="15"/>
      <c r="B2078" s="42"/>
      <c r="C2078" s="16"/>
      <c r="F2078" s="17"/>
      <c r="L2078" s="46"/>
      <c r="M2078" s="46"/>
      <c r="N2078" s="46"/>
      <c r="O2078" s="46"/>
      <c r="P2078" s="17"/>
      <c r="Q2078" s="17"/>
      <c r="R2078" s="17"/>
      <c r="S2078" s="17"/>
      <c r="T2078" s="17"/>
      <c r="U2078" s="17"/>
      <c r="V2078" s="17"/>
      <c r="W2078" s="17"/>
    </row>
    <row r="2079" spans="1:23" ht="15" hidden="1" customHeight="1">
      <c r="A2079" s="15"/>
      <c r="B2079" s="42"/>
      <c r="C2079" s="16"/>
      <c r="F2079" s="17"/>
      <c r="L2079" s="46"/>
      <c r="M2079" s="46"/>
      <c r="N2079" s="46"/>
      <c r="O2079" s="46"/>
      <c r="P2079" s="17"/>
      <c r="Q2079" s="17"/>
      <c r="R2079" s="17"/>
      <c r="S2079" s="17"/>
      <c r="T2079" s="17"/>
      <c r="U2079" s="17"/>
      <c r="V2079" s="17"/>
      <c r="W2079" s="17"/>
    </row>
    <row r="2080" spans="1:23" ht="15" hidden="1" customHeight="1">
      <c r="A2080" s="15"/>
      <c r="B2080" s="42"/>
      <c r="C2080" s="16"/>
      <c r="F2080" s="17"/>
      <c r="L2080" s="46"/>
      <c r="M2080" s="46"/>
      <c r="N2080" s="46"/>
      <c r="O2080" s="46"/>
      <c r="P2080" s="17"/>
      <c r="Q2080" s="17"/>
      <c r="R2080" s="17"/>
      <c r="S2080" s="17"/>
      <c r="T2080" s="17"/>
      <c r="U2080" s="17"/>
      <c r="V2080" s="17"/>
      <c r="W2080" s="17"/>
    </row>
    <row r="2081" spans="1:23" ht="15" hidden="1" customHeight="1">
      <c r="A2081" s="15"/>
      <c r="B2081" s="42"/>
      <c r="C2081" s="16"/>
      <c r="F2081" s="17"/>
      <c r="L2081" s="46"/>
      <c r="M2081" s="46"/>
      <c r="N2081" s="46"/>
      <c r="O2081" s="46"/>
      <c r="P2081" s="17"/>
      <c r="Q2081" s="17"/>
      <c r="R2081" s="17"/>
      <c r="S2081" s="17"/>
      <c r="T2081" s="17"/>
      <c r="U2081" s="17"/>
      <c r="V2081" s="17"/>
      <c r="W2081" s="17"/>
    </row>
    <row r="2082" spans="1:23" ht="15" hidden="1" customHeight="1">
      <c r="A2082" s="15"/>
      <c r="B2082" s="42"/>
      <c r="C2082" s="16"/>
      <c r="F2082" s="17"/>
      <c r="L2082" s="46"/>
      <c r="M2082" s="46"/>
      <c r="N2082" s="46"/>
      <c r="O2082" s="46"/>
      <c r="P2082" s="17"/>
      <c r="Q2082" s="17"/>
      <c r="R2082" s="17"/>
      <c r="S2082" s="17"/>
      <c r="T2082" s="17"/>
      <c r="U2082" s="17"/>
      <c r="V2082" s="17"/>
      <c r="W2082" s="17"/>
    </row>
    <row r="2083" spans="1:23" ht="15" hidden="1" customHeight="1">
      <c r="A2083" s="15"/>
      <c r="B2083" s="42"/>
      <c r="C2083" s="16"/>
      <c r="F2083" s="17"/>
      <c r="L2083" s="46"/>
      <c r="M2083" s="46"/>
      <c r="N2083" s="46"/>
      <c r="O2083" s="46"/>
      <c r="P2083" s="17"/>
      <c r="Q2083" s="17"/>
      <c r="R2083" s="17"/>
      <c r="S2083" s="17"/>
      <c r="T2083" s="17"/>
      <c r="U2083" s="17"/>
      <c r="V2083" s="17"/>
      <c r="W2083" s="17"/>
    </row>
    <row r="2084" spans="1:23" ht="15" hidden="1" customHeight="1">
      <c r="A2084" s="15"/>
      <c r="B2084" s="42"/>
      <c r="C2084" s="16"/>
      <c r="F2084" s="17"/>
      <c r="L2084" s="46"/>
      <c r="M2084" s="46"/>
      <c r="N2084" s="46"/>
      <c r="O2084" s="46"/>
      <c r="P2084" s="17"/>
      <c r="Q2084" s="17"/>
      <c r="R2084" s="17"/>
      <c r="S2084" s="17"/>
      <c r="T2084" s="17"/>
      <c r="U2084" s="17"/>
      <c r="V2084" s="17"/>
      <c r="W2084" s="17"/>
    </row>
    <row r="2085" spans="1:23" ht="15" hidden="1" customHeight="1">
      <c r="A2085" s="15"/>
      <c r="B2085" s="42"/>
      <c r="C2085" s="16"/>
      <c r="F2085" s="17"/>
      <c r="L2085" s="46"/>
      <c r="M2085" s="46"/>
      <c r="N2085" s="46"/>
      <c r="O2085" s="46"/>
      <c r="P2085" s="17"/>
      <c r="Q2085" s="17"/>
      <c r="R2085" s="17"/>
      <c r="S2085" s="17"/>
      <c r="T2085" s="17"/>
      <c r="U2085" s="17"/>
      <c r="V2085" s="17"/>
      <c r="W2085" s="17"/>
    </row>
    <row r="2086" spans="1:23" ht="15" hidden="1" customHeight="1">
      <c r="A2086" s="15"/>
      <c r="B2086" s="42"/>
      <c r="C2086" s="16"/>
      <c r="F2086" s="17"/>
      <c r="L2086" s="46"/>
      <c r="M2086" s="46"/>
      <c r="N2086" s="46"/>
      <c r="O2086" s="46"/>
      <c r="P2086" s="17"/>
      <c r="Q2086" s="17"/>
      <c r="R2086" s="17"/>
      <c r="S2086" s="17"/>
      <c r="T2086" s="17"/>
      <c r="U2086" s="17"/>
      <c r="V2086" s="17"/>
      <c r="W2086" s="17"/>
    </row>
    <row r="2087" spans="1:23" ht="15" hidden="1" customHeight="1">
      <c r="A2087" s="15"/>
      <c r="B2087" s="42"/>
      <c r="C2087" s="16"/>
      <c r="F2087" s="17"/>
      <c r="L2087" s="46"/>
      <c r="M2087" s="46"/>
      <c r="N2087" s="46"/>
      <c r="O2087" s="46"/>
      <c r="P2087" s="17"/>
      <c r="Q2087" s="17"/>
      <c r="R2087" s="17"/>
      <c r="S2087" s="17"/>
      <c r="T2087" s="17"/>
      <c r="U2087" s="17"/>
      <c r="V2087" s="17"/>
      <c r="W2087" s="17"/>
    </row>
    <row r="2088" spans="1:23" ht="15" hidden="1" customHeight="1">
      <c r="A2088" s="15"/>
      <c r="B2088" s="42"/>
      <c r="C2088" s="16"/>
      <c r="F2088" s="17"/>
      <c r="L2088" s="46"/>
      <c r="M2088" s="46"/>
      <c r="N2088" s="46"/>
      <c r="O2088" s="46"/>
      <c r="P2088" s="17"/>
      <c r="Q2088" s="17"/>
      <c r="R2088" s="17"/>
      <c r="S2088" s="17"/>
      <c r="T2088" s="17"/>
      <c r="U2088" s="17"/>
      <c r="V2088" s="17"/>
      <c r="W2088" s="17"/>
    </row>
    <row r="2089" spans="1:23" ht="15" hidden="1" customHeight="1">
      <c r="A2089" s="15"/>
      <c r="B2089" s="42"/>
      <c r="C2089" s="16"/>
      <c r="F2089" s="17"/>
      <c r="L2089" s="46"/>
      <c r="M2089" s="46"/>
      <c r="N2089" s="46"/>
      <c r="O2089" s="46"/>
      <c r="P2089" s="17"/>
      <c r="Q2089" s="17"/>
      <c r="R2089" s="17"/>
      <c r="S2089" s="17"/>
      <c r="T2089" s="17"/>
      <c r="U2089" s="17"/>
      <c r="V2089" s="17"/>
      <c r="W2089" s="17"/>
    </row>
    <row r="2090" spans="1:23" ht="15" hidden="1" customHeight="1">
      <c r="A2090" s="15"/>
      <c r="B2090" s="42"/>
      <c r="C2090" s="16"/>
      <c r="F2090" s="17"/>
      <c r="L2090" s="46"/>
      <c r="M2090" s="46"/>
      <c r="N2090" s="46"/>
      <c r="O2090" s="46"/>
      <c r="P2090" s="17"/>
      <c r="Q2090" s="17"/>
      <c r="R2090" s="17"/>
      <c r="S2090" s="17"/>
      <c r="T2090" s="17"/>
      <c r="U2090" s="17"/>
      <c r="V2090" s="17"/>
      <c r="W2090" s="17"/>
    </row>
    <row r="2091" spans="1:23" ht="15" hidden="1" customHeight="1">
      <c r="A2091" s="15"/>
      <c r="B2091" s="42"/>
      <c r="C2091" s="16"/>
      <c r="F2091" s="17"/>
      <c r="L2091" s="46"/>
      <c r="M2091" s="46"/>
      <c r="N2091" s="46"/>
      <c r="O2091" s="46"/>
      <c r="P2091" s="17"/>
      <c r="Q2091" s="17"/>
      <c r="R2091" s="17"/>
      <c r="S2091" s="17"/>
      <c r="T2091" s="17"/>
      <c r="U2091" s="17"/>
      <c r="V2091" s="17"/>
      <c r="W2091" s="17"/>
    </row>
    <row r="2092" spans="1:23" ht="15" hidden="1" customHeight="1">
      <c r="A2092" s="15"/>
      <c r="B2092" s="42"/>
      <c r="C2092" s="16"/>
      <c r="F2092" s="17"/>
      <c r="L2092" s="46"/>
      <c r="M2092" s="46"/>
      <c r="N2092" s="46"/>
      <c r="O2092" s="46"/>
      <c r="P2092" s="17"/>
      <c r="Q2092" s="17"/>
      <c r="R2092" s="17"/>
      <c r="S2092" s="17"/>
      <c r="T2092" s="17"/>
      <c r="U2092" s="17"/>
      <c r="V2092" s="17"/>
      <c r="W2092" s="17"/>
    </row>
    <row r="2093" spans="1:23" ht="15" hidden="1" customHeight="1">
      <c r="A2093" s="15"/>
      <c r="B2093" s="42"/>
      <c r="C2093" s="16"/>
      <c r="F2093" s="17"/>
      <c r="L2093" s="46"/>
      <c r="M2093" s="46"/>
      <c r="N2093" s="46"/>
      <c r="O2093" s="46"/>
      <c r="P2093" s="17"/>
      <c r="Q2093" s="17"/>
      <c r="R2093" s="17"/>
      <c r="S2093" s="17"/>
      <c r="T2093" s="17"/>
      <c r="U2093" s="17"/>
      <c r="V2093" s="17"/>
      <c r="W2093" s="17"/>
    </row>
    <row r="2094" spans="1:23" ht="15" hidden="1" customHeight="1">
      <c r="A2094" s="15"/>
      <c r="B2094" s="42"/>
      <c r="C2094" s="16"/>
      <c r="F2094" s="17"/>
      <c r="L2094" s="46"/>
      <c r="M2094" s="46"/>
      <c r="N2094" s="46"/>
      <c r="O2094" s="46"/>
      <c r="P2094" s="17"/>
      <c r="Q2094" s="17"/>
      <c r="R2094" s="17"/>
      <c r="S2094" s="17"/>
      <c r="T2094" s="17"/>
      <c r="U2094" s="17"/>
      <c r="V2094" s="17"/>
      <c r="W2094" s="17"/>
    </row>
    <row r="2095" spans="1:23" ht="15" hidden="1" customHeight="1">
      <c r="A2095" s="15"/>
      <c r="B2095" s="42"/>
      <c r="C2095" s="16"/>
      <c r="F2095" s="17"/>
      <c r="L2095" s="46"/>
      <c r="M2095" s="46"/>
      <c r="N2095" s="46"/>
      <c r="O2095" s="46"/>
      <c r="P2095" s="17"/>
      <c r="Q2095" s="17"/>
      <c r="R2095" s="17"/>
      <c r="S2095" s="17"/>
      <c r="T2095" s="17"/>
      <c r="U2095" s="17"/>
      <c r="V2095" s="17"/>
      <c r="W2095" s="17"/>
    </row>
    <row r="2096" spans="1:23" ht="15" hidden="1" customHeight="1">
      <c r="A2096" s="15"/>
      <c r="B2096" s="42"/>
      <c r="C2096" s="16"/>
      <c r="F2096" s="17"/>
      <c r="L2096" s="46"/>
      <c r="M2096" s="46"/>
      <c r="N2096" s="46"/>
      <c r="O2096" s="46"/>
      <c r="P2096" s="17"/>
      <c r="Q2096" s="17"/>
      <c r="R2096" s="17"/>
      <c r="S2096" s="17"/>
      <c r="T2096" s="17"/>
      <c r="U2096" s="17"/>
      <c r="V2096" s="17"/>
      <c r="W2096" s="17"/>
    </row>
    <row r="2097" spans="1:23" ht="15" hidden="1" customHeight="1">
      <c r="A2097" s="15"/>
      <c r="B2097" s="42"/>
      <c r="C2097" s="16"/>
      <c r="F2097" s="17"/>
      <c r="L2097" s="46"/>
      <c r="M2097" s="46"/>
      <c r="N2097" s="46"/>
      <c r="O2097" s="46"/>
      <c r="P2097" s="17"/>
      <c r="Q2097" s="17"/>
      <c r="R2097" s="17"/>
      <c r="S2097" s="17"/>
      <c r="T2097" s="17"/>
      <c r="U2097" s="17"/>
      <c r="V2097" s="17"/>
      <c r="W2097" s="17"/>
    </row>
    <row r="2098" spans="1:23" ht="15" hidden="1" customHeight="1">
      <c r="A2098" s="15"/>
      <c r="B2098" s="42"/>
      <c r="C2098" s="16"/>
      <c r="F2098" s="17"/>
      <c r="L2098" s="46"/>
      <c r="M2098" s="46"/>
      <c r="N2098" s="46"/>
      <c r="O2098" s="46"/>
      <c r="P2098" s="17"/>
      <c r="Q2098" s="17"/>
      <c r="R2098" s="17"/>
      <c r="S2098" s="17"/>
      <c r="T2098" s="17"/>
      <c r="U2098" s="17"/>
      <c r="V2098" s="17"/>
      <c r="W2098" s="17"/>
    </row>
    <row r="2099" spans="1:23" ht="15" hidden="1" customHeight="1">
      <c r="A2099" s="15"/>
      <c r="B2099" s="42"/>
      <c r="C2099" s="16"/>
      <c r="F2099" s="17"/>
      <c r="L2099" s="46"/>
      <c r="M2099" s="46"/>
      <c r="N2099" s="46"/>
      <c r="O2099" s="46"/>
      <c r="P2099" s="17"/>
      <c r="Q2099" s="17"/>
      <c r="R2099" s="17"/>
      <c r="S2099" s="17"/>
      <c r="T2099" s="17"/>
      <c r="U2099" s="17"/>
      <c r="V2099" s="17"/>
      <c r="W2099" s="17"/>
    </row>
    <row r="2100" spans="1:23" ht="15" hidden="1" customHeight="1">
      <c r="A2100" s="15"/>
      <c r="B2100" s="42"/>
      <c r="C2100" s="16"/>
      <c r="F2100" s="17"/>
      <c r="L2100" s="46"/>
      <c r="M2100" s="46"/>
      <c r="N2100" s="46"/>
      <c r="O2100" s="46"/>
      <c r="P2100" s="17"/>
      <c r="Q2100" s="17"/>
      <c r="R2100" s="17"/>
      <c r="S2100" s="17"/>
      <c r="T2100" s="17"/>
      <c r="U2100" s="17"/>
      <c r="V2100" s="17"/>
      <c r="W2100" s="17"/>
    </row>
    <row r="2101" spans="1:23" ht="15" hidden="1" customHeight="1">
      <c r="A2101" s="15"/>
      <c r="B2101" s="42"/>
      <c r="C2101" s="16"/>
      <c r="F2101" s="17"/>
      <c r="L2101" s="46"/>
      <c r="M2101" s="46"/>
      <c r="N2101" s="46"/>
      <c r="O2101" s="46"/>
      <c r="P2101" s="17"/>
      <c r="Q2101" s="17"/>
      <c r="R2101" s="17"/>
      <c r="S2101" s="17"/>
      <c r="T2101" s="17"/>
      <c r="U2101" s="17"/>
      <c r="V2101" s="17"/>
      <c r="W2101" s="17"/>
    </row>
    <row r="2102" spans="1:23" ht="15" hidden="1" customHeight="1">
      <c r="A2102" s="15"/>
      <c r="B2102" s="42"/>
      <c r="C2102" s="16"/>
      <c r="F2102" s="17"/>
      <c r="L2102" s="46"/>
      <c r="M2102" s="46"/>
      <c r="N2102" s="46"/>
      <c r="O2102" s="46"/>
      <c r="P2102" s="17"/>
      <c r="Q2102" s="17"/>
      <c r="R2102" s="17"/>
      <c r="S2102" s="17"/>
      <c r="T2102" s="17"/>
      <c r="U2102" s="17"/>
      <c r="V2102" s="17"/>
      <c r="W2102" s="17"/>
    </row>
    <row r="2103" spans="1:23" ht="15" hidden="1" customHeight="1">
      <c r="A2103" s="15"/>
      <c r="B2103" s="42"/>
      <c r="C2103" s="16"/>
      <c r="F2103" s="17"/>
      <c r="L2103" s="46"/>
      <c r="M2103" s="46"/>
      <c r="N2103" s="46"/>
      <c r="O2103" s="46"/>
      <c r="P2103" s="17"/>
      <c r="Q2103" s="17"/>
      <c r="R2103" s="17"/>
      <c r="S2103" s="17"/>
      <c r="T2103" s="17"/>
      <c r="U2103" s="17"/>
      <c r="V2103" s="17"/>
      <c r="W2103" s="17"/>
    </row>
    <row r="2104" spans="1:23" ht="15" hidden="1" customHeight="1">
      <c r="A2104" s="15"/>
      <c r="B2104" s="42"/>
      <c r="C2104" s="16"/>
      <c r="F2104" s="17"/>
      <c r="L2104" s="46"/>
      <c r="M2104" s="46"/>
      <c r="N2104" s="46"/>
      <c r="O2104" s="46"/>
      <c r="P2104" s="17"/>
      <c r="Q2104" s="17"/>
      <c r="R2104" s="17"/>
      <c r="S2104" s="17"/>
      <c r="T2104" s="17"/>
      <c r="U2104" s="17"/>
      <c r="V2104" s="17"/>
      <c r="W2104" s="17"/>
    </row>
    <row r="2105" spans="1:23" ht="15" hidden="1" customHeight="1">
      <c r="A2105" s="15"/>
      <c r="B2105" s="42"/>
      <c r="C2105" s="16"/>
      <c r="F2105" s="17"/>
      <c r="L2105" s="46"/>
      <c r="M2105" s="46"/>
      <c r="N2105" s="46"/>
      <c r="O2105" s="46"/>
      <c r="P2105" s="17"/>
      <c r="Q2105" s="17"/>
      <c r="R2105" s="17"/>
      <c r="S2105" s="17"/>
      <c r="T2105" s="17"/>
      <c r="U2105" s="17"/>
      <c r="V2105" s="17"/>
      <c r="W2105" s="17"/>
    </row>
    <row r="2106" spans="1:23" ht="15" hidden="1" customHeight="1">
      <c r="A2106" s="15"/>
      <c r="B2106" s="42"/>
      <c r="C2106" s="16"/>
      <c r="F2106" s="17"/>
      <c r="L2106" s="46"/>
      <c r="M2106" s="46"/>
      <c r="N2106" s="46"/>
      <c r="O2106" s="46"/>
      <c r="P2106" s="17"/>
      <c r="Q2106" s="17"/>
      <c r="R2106" s="17"/>
      <c r="S2106" s="17"/>
      <c r="T2106" s="17"/>
      <c r="U2106" s="17"/>
      <c r="V2106" s="17"/>
      <c r="W2106" s="17"/>
    </row>
    <row r="2107" spans="1:23" ht="15" hidden="1" customHeight="1">
      <c r="A2107" s="15"/>
      <c r="B2107" s="42"/>
      <c r="C2107" s="16"/>
      <c r="F2107" s="17"/>
      <c r="L2107" s="46"/>
      <c r="M2107" s="46"/>
      <c r="N2107" s="46"/>
      <c r="O2107" s="46"/>
      <c r="P2107" s="17"/>
      <c r="Q2107" s="17"/>
      <c r="R2107" s="17"/>
      <c r="S2107" s="17"/>
      <c r="T2107" s="17"/>
      <c r="U2107" s="17"/>
      <c r="V2107" s="17"/>
      <c r="W2107" s="17"/>
    </row>
    <row r="2108" spans="1:23" ht="15" hidden="1" customHeight="1">
      <c r="A2108" s="15"/>
      <c r="B2108" s="42"/>
      <c r="C2108" s="16"/>
      <c r="F2108" s="17"/>
      <c r="L2108" s="46"/>
      <c r="M2108" s="46"/>
      <c r="N2108" s="46"/>
      <c r="O2108" s="46"/>
      <c r="P2108" s="17"/>
      <c r="Q2108" s="17"/>
      <c r="R2108" s="17"/>
      <c r="S2108" s="17"/>
      <c r="T2108" s="17"/>
      <c r="U2108" s="17"/>
      <c r="V2108" s="17"/>
      <c r="W2108" s="17"/>
    </row>
    <row r="2109" spans="1:23" ht="15" hidden="1" customHeight="1">
      <c r="A2109" s="15"/>
      <c r="B2109" s="42"/>
      <c r="C2109" s="16"/>
      <c r="F2109" s="17"/>
      <c r="L2109" s="46"/>
      <c r="M2109" s="46"/>
      <c r="N2109" s="46"/>
      <c r="O2109" s="46"/>
      <c r="P2109" s="17"/>
      <c r="Q2109" s="17"/>
      <c r="R2109" s="17"/>
      <c r="S2109" s="17"/>
      <c r="T2109" s="17"/>
      <c r="U2109" s="17"/>
      <c r="V2109" s="17"/>
      <c r="W2109" s="17"/>
    </row>
    <row r="2110" spans="1:23" ht="15" hidden="1" customHeight="1">
      <c r="A2110" s="15"/>
      <c r="B2110" s="42"/>
      <c r="C2110" s="16"/>
      <c r="F2110" s="17"/>
      <c r="L2110" s="46"/>
      <c r="M2110" s="46"/>
      <c r="N2110" s="46"/>
      <c r="O2110" s="46"/>
      <c r="P2110" s="17"/>
      <c r="Q2110" s="17"/>
      <c r="R2110" s="17"/>
      <c r="S2110" s="17"/>
      <c r="T2110" s="17"/>
      <c r="U2110" s="17"/>
      <c r="V2110" s="17"/>
      <c r="W2110" s="17"/>
    </row>
    <row r="2111" spans="1:23" ht="15" hidden="1" customHeight="1">
      <c r="A2111" s="15"/>
      <c r="B2111" s="42"/>
      <c r="C2111" s="16"/>
      <c r="F2111" s="17"/>
      <c r="L2111" s="46"/>
      <c r="M2111" s="46"/>
      <c r="N2111" s="46"/>
      <c r="O2111" s="46"/>
      <c r="P2111" s="17"/>
      <c r="Q2111" s="17"/>
      <c r="R2111" s="17"/>
      <c r="S2111" s="17"/>
      <c r="T2111" s="17"/>
      <c r="U2111" s="17"/>
      <c r="V2111" s="17"/>
      <c r="W2111" s="17"/>
    </row>
    <row r="2112" spans="1:23" ht="15" hidden="1" customHeight="1">
      <c r="A2112" s="15"/>
      <c r="B2112" s="42"/>
      <c r="C2112" s="16"/>
      <c r="F2112" s="17"/>
      <c r="L2112" s="46"/>
      <c r="M2112" s="46"/>
      <c r="N2112" s="46"/>
      <c r="O2112" s="46"/>
      <c r="P2112" s="17"/>
      <c r="Q2112" s="17"/>
      <c r="R2112" s="17"/>
      <c r="S2112" s="17"/>
      <c r="T2112" s="17"/>
      <c r="U2112" s="17"/>
      <c r="V2112" s="17"/>
      <c r="W2112" s="17"/>
    </row>
    <row r="2113" spans="1:23" ht="15" hidden="1" customHeight="1">
      <c r="A2113" s="15"/>
      <c r="B2113" s="42"/>
      <c r="C2113" s="16"/>
      <c r="F2113" s="17"/>
      <c r="L2113" s="46"/>
      <c r="M2113" s="46"/>
      <c r="N2113" s="46"/>
      <c r="O2113" s="46"/>
      <c r="P2113" s="17"/>
      <c r="Q2113" s="17"/>
      <c r="R2113" s="17"/>
      <c r="S2113" s="17"/>
      <c r="T2113" s="17"/>
      <c r="U2113" s="17"/>
      <c r="V2113" s="17"/>
      <c r="W2113" s="17"/>
    </row>
    <row r="2114" spans="1:23" ht="15" hidden="1" customHeight="1">
      <c r="A2114" s="15"/>
      <c r="B2114" s="42"/>
      <c r="C2114" s="16"/>
      <c r="F2114" s="17"/>
      <c r="L2114" s="46"/>
      <c r="M2114" s="46"/>
      <c r="N2114" s="46"/>
      <c r="O2114" s="46"/>
      <c r="P2114" s="17"/>
      <c r="Q2114" s="17"/>
      <c r="R2114" s="17"/>
      <c r="S2114" s="17"/>
      <c r="T2114" s="17"/>
      <c r="U2114" s="17"/>
      <c r="V2114" s="17"/>
      <c r="W2114" s="17"/>
    </row>
    <row r="2115" spans="1:23" ht="15" hidden="1" customHeight="1">
      <c r="A2115" s="15"/>
      <c r="B2115" s="42"/>
      <c r="C2115" s="16"/>
      <c r="F2115" s="17"/>
      <c r="L2115" s="46"/>
      <c r="M2115" s="46"/>
      <c r="N2115" s="46"/>
      <c r="O2115" s="46"/>
      <c r="P2115" s="17"/>
      <c r="Q2115" s="17"/>
      <c r="R2115" s="17"/>
      <c r="S2115" s="17"/>
      <c r="T2115" s="17"/>
      <c r="U2115" s="17"/>
      <c r="V2115" s="17"/>
      <c r="W2115" s="17"/>
    </row>
    <row r="2116" spans="1:23" ht="15" hidden="1" customHeight="1">
      <c r="A2116" s="15"/>
      <c r="B2116" s="42"/>
      <c r="C2116" s="16"/>
      <c r="F2116" s="17"/>
      <c r="L2116" s="46"/>
      <c r="M2116" s="46"/>
      <c r="N2116" s="46"/>
      <c r="O2116" s="46"/>
      <c r="P2116" s="17"/>
      <c r="Q2116" s="17"/>
      <c r="R2116" s="17"/>
      <c r="S2116" s="17"/>
      <c r="T2116" s="17"/>
      <c r="U2116" s="17"/>
      <c r="V2116" s="17"/>
      <c r="W2116" s="17"/>
    </row>
    <row r="2117" spans="1:23" ht="15" hidden="1" customHeight="1">
      <c r="A2117" s="15"/>
      <c r="B2117" s="42"/>
      <c r="C2117" s="16"/>
      <c r="F2117" s="17"/>
      <c r="L2117" s="46"/>
      <c r="M2117" s="46"/>
      <c r="N2117" s="46"/>
      <c r="O2117" s="46"/>
      <c r="P2117" s="17"/>
      <c r="Q2117" s="17"/>
      <c r="R2117" s="17"/>
      <c r="S2117" s="17"/>
      <c r="T2117" s="17"/>
      <c r="U2117" s="17"/>
      <c r="V2117" s="17"/>
      <c r="W2117" s="17"/>
    </row>
    <row r="2118" spans="1:23" ht="15" hidden="1" customHeight="1">
      <c r="A2118" s="15"/>
      <c r="B2118" s="42"/>
      <c r="C2118" s="16"/>
      <c r="F2118" s="17"/>
      <c r="L2118" s="46"/>
      <c r="M2118" s="46"/>
      <c r="N2118" s="46"/>
      <c r="O2118" s="46"/>
      <c r="P2118" s="17"/>
      <c r="Q2118" s="17"/>
      <c r="R2118" s="17"/>
      <c r="S2118" s="17"/>
      <c r="T2118" s="17"/>
      <c r="U2118" s="17"/>
      <c r="V2118" s="17"/>
      <c r="W2118" s="17"/>
    </row>
    <row r="2119" spans="1:23" ht="15" hidden="1" customHeight="1">
      <c r="A2119" s="15"/>
      <c r="B2119" s="42"/>
      <c r="C2119" s="16"/>
      <c r="F2119" s="17"/>
      <c r="L2119" s="46"/>
      <c r="M2119" s="46"/>
      <c r="N2119" s="46"/>
      <c r="O2119" s="46"/>
      <c r="P2119" s="17"/>
      <c r="Q2119" s="17"/>
      <c r="R2119" s="17"/>
      <c r="S2119" s="17"/>
      <c r="T2119" s="17"/>
      <c r="U2119" s="17"/>
      <c r="V2119" s="17"/>
      <c r="W2119" s="17"/>
    </row>
    <row r="2120" spans="1:23" ht="15" hidden="1" customHeight="1">
      <c r="A2120" s="15"/>
      <c r="B2120" s="42"/>
      <c r="C2120" s="16"/>
      <c r="F2120" s="17"/>
      <c r="L2120" s="46"/>
      <c r="M2120" s="46"/>
      <c r="N2120" s="46"/>
      <c r="O2120" s="46"/>
      <c r="P2120" s="17"/>
      <c r="Q2120" s="17"/>
      <c r="R2120" s="17"/>
      <c r="S2120" s="17"/>
      <c r="T2120" s="17"/>
      <c r="U2120" s="17"/>
      <c r="V2120" s="17"/>
      <c r="W2120" s="17"/>
    </row>
    <row r="2121" spans="1:23" ht="15" hidden="1" customHeight="1">
      <c r="A2121" s="15"/>
      <c r="B2121" s="42"/>
      <c r="C2121" s="16"/>
      <c r="F2121" s="17"/>
      <c r="L2121" s="46"/>
      <c r="M2121" s="46"/>
      <c r="N2121" s="46"/>
      <c r="O2121" s="46"/>
      <c r="P2121" s="17"/>
      <c r="Q2121" s="17"/>
      <c r="R2121" s="17"/>
      <c r="S2121" s="17"/>
      <c r="T2121" s="17"/>
      <c r="U2121" s="17"/>
      <c r="V2121" s="17"/>
      <c r="W2121" s="17"/>
    </row>
    <row r="2122" spans="1:23" ht="15" hidden="1" customHeight="1">
      <c r="A2122" s="15"/>
      <c r="B2122" s="42"/>
      <c r="C2122" s="16"/>
      <c r="F2122" s="17"/>
      <c r="L2122" s="46"/>
      <c r="M2122" s="46"/>
      <c r="N2122" s="46"/>
      <c r="O2122" s="46"/>
      <c r="P2122" s="17"/>
      <c r="Q2122" s="17"/>
      <c r="R2122" s="17"/>
      <c r="S2122" s="17"/>
      <c r="T2122" s="17"/>
      <c r="U2122" s="17"/>
      <c r="V2122" s="17"/>
      <c r="W2122" s="17"/>
    </row>
    <row r="2123" spans="1:23" ht="15" hidden="1" customHeight="1">
      <c r="A2123" s="15"/>
      <c r="B2123" s="42"/>
      <c r="C2123" s="16"/>
      <c r="F2123" s="17"/>
      <c r="L2123" s="46"/>
      <c r="M2123" s="46"/>
      <c r="N2123" s="46"/>
      <c r="O2123" s="46"/>
      <c r="P2123" s="17"/>
      <c r="Q2123" s="17"/>
      <c r="R2123" s="17"/>
      <c r="S2123" s="17"/>
      <c r="T2123" s="17"/>
      <c r="U2123" s="17"/>
      <c r="V2123" s="17"/>
      <c r="W2123" s="17"/>
    </row>
    <row r="2124" spans="1:23" ht="15" hidden="1" customHeight="1">
      <c r="A2124" s="15"/>
      <c r="B2124" s="42"/>
      <c r="C2124" s="16"/>
      <c r="F2124" s="17"/>
      <c r="L2124" s="46"/>
      <c r="M2124" s="46"/>
      <c r="N2124" s="46"/>
      <c r="O2124" s="46"/>
      <c r="P2124" s="17"/>
      <c r="Q2124" s="17"/>
      <c r="R2124" s="17"/>
      <c r="S2124" s="17"/>
      <c r="T2124" s="17"/>
      <c r="U2124" s="17"/>
      <c r="V2124" s="17"/>
      <c r="W2124" s="17"/>
    </row>
    <row r="2125" spans="1:23" ht="15" hidden="1" customHeight="1">
      <c r="A2125" s="15"/>
      <c r="B2125" s="42"/>
      <c r="C2125" s="16"/>
      <c r="F2125" s="17"/>
      <c r="L2125" s="46"/>
      <c r="M2125" s="46"/>
      <c r="N2125" s="46"/>
      <c r="O2125" s="46"/>
      <c r="P2125" s="17"/>
      <c r="Q2125" s="17"/>
      <c r="R2125" s="17"/>
      <c r="S2125" s="17"/>
      <c r="T2125" s="17"/>
      <c r="U2125" s="17"/>
      <c r="V2125" s="17"/>
      <c r="W2125" s="17"/>
    </row>
    <row r="2126" spans="1:23" ht="15" hidden="1" customHeight="1">
      <c r="A2126" s="15"/>
      <c r="B2126" s="42"/>
      <c r="C2126" s="16"/>
      <c r="F2126" s="17"/>
      <c r="L2126" s="46"/>
      <c r="M2126" s="46"/>
      <c r="N2126" s="46"/>
      <c r="O2126" s="46"/>
      <c r="P2126" s="17"/>
      <c r="Q2126" s="17"/>
      <c r="R2126" s="17"/>
      <c r="S2126" s="17"/>
      <c r="T2126" s="17"/>
      <c r="U2126" s="17"/>
      <c r="V2126" s="17"/>
      <c r="W2126" s="17"/>
    </row>
    <row r="2127" spans="1:23" ht="15" hidden="1" customHeight="1">
      <c r="A2127" s="15"/>
      <c r="B2127" s="42"/>
      <c r="C2127" s="16"/>
      <c r="F2127" s="17"/>
      <c r="L2127" s="46"/>
      <c r="M2127" s="46"/>
      <c r="N2127" s="46"/>
      <c r="O2127" s="46"/>
      <c r="P2127" s="17"/>
      <c r="Q2127" s="17"/>
      <c r="R2127" s="17"/>
      <c r="S2127" s="17"/>
      <c r="T2127" s="17"/>
      <c r="U2127" s="17"/>
      <c r="V2127" s="17"/>
      <c r="W2127" s="17"/>
    </row>
    <row r="2128" spans="1:23" ht="15" hidden="1" customHeight="1">
      <c r="A2128" s="15"/>
      <c r="B2128" s="42"/>
      <c r="C2128" s="16"/>
      <c r="F2128" s="17"/>
      <c r="L2128" s="46"/>
      <c r="M2128" s="46"/>
      <c r="N2128" s="46"/>
      <c r="O2128" s="46"/>
      <c r="P2128" s="17"/>
      <c r="Q2128" s="17"/>
      <c r="R2128" s="17"/>
      <c r="S2128" s="17"/>
      <c r="T2128" s="17"/>
      <c r="U2128" s="17"/>
      <c r="V2128" s="17"/>
      <c r="W2128" s="17"/>
    </row>
    <row r="2129" spans="1:23" ht="15" hidden="1" customHeight="1">
      <c r="A2129" s="15"/>
      <c r="B2129" s="42"/>
      <c r="C2129" s="16"/>
      <c r="F2129" s="17"/>
      <c r="L2129" s="46"/>
      <c r="M2129" s="46"/>
      <c r="N2129" s="46"/>
      <c r="O2129" s="46"/>
      <c r="P2129" s="17"/>
      <c r="Q2129" s="17"/>
      <c r="R2129" s="17"/>
      <c r="S2129" s="17"/>
      <c r="T2129" s="17"/>
      <c r="U2129" s="17"/>
      <c r="V2129" s="17"/>
      <c r="W2129" s="17"/>
    </row>
    <row r="2130" spans="1:23" ht="15" hidden="1" customHeight="1">
      <c r="A2130" s="15"/>
      <c r="B2130" s="42"/>
      <c r="C2130" s="16"/>
      <c r="F2130" s="17"/>
      <c r="L2130" s="46"/>
      <c r="M2130" s="46"/>
      <c r="N2130" s="46"/>
      <c r="O2130" s="46"/>
      <c r="P2130" s="17"/>
      <c r="Q2130" s="17"/>
      <c r="R2130" s="17"/>
      <c r="S2130" s="17"/>
      <c r="T2130" s="17"/>
      <c r="U2130" s="17"/>
      <c r="V2130" s="17"/>
      <c r="W2130" s="17"/>
    </row>
    <row r="2131" spans="1:23" ht="15" hidden="1" customHeight="1">
      <c r="A2131" s="15"/>
      <c r="B2131" s="42"/>
      <c r="C2131" s="16"/>
      <c r="F2131" s="17"/>
      <c r="L2131" s="46"/>
      <c r="M2131" s="46"/>
      <c r="N2131" s="46"/>
      <c r="O2131" s="46"/>
      <c r="P2131" s="17"/>
      <c r="Q2131" s="17"/>
      <c r="R2131" s="17"/>
      <c r="S2131" s="17"/>
      <c r="T2131" s="17"/>
      <c r="U2131" s="17"/>
      <c r="V2131" s="17"/>
      <c r="W2131" s="17"/>
    </row>
    <row r="2132" spans="1:23" ht="15" hidden="1" customHeight="1">
      <c r="A2132" s="15"/>
      <c r="B2132" s="42"/>
      <c r="C2132" s="16"/>
      <c r="F2132" s="17"/>
      <c r="L2132" s="46"/>
      <c r="M2132" s="46"/>
      <c r="N2132" s="46"/>
      <c r="O2132" s="46"/>
      <c r="P2132" s="17"/>
      <c r="Q2132" s="17"/>
      <c r="R2132" s="17"/>
      <c r="S2132" s="17"/>
      <c r="T2132" s="17"/>
      <c r="U2132" s="17"/>
      <c r="V2132" s="17"/>
      <c r="W2132" s="17"/>
    </row>
    <row r="2133" spans="1:23" ht="15" hidden="1" customHeight="1">
      <c r="A2133" s="15"/>
      <c r="B2133" s="42"/>
      <c r="C2133" s="16"/>
      <c r="F2133" s="17"/>
      <c r="L2133" s="46"/>
      <c r="M2133" s="46"/>
      <c r="N2133" s="46"/>
      <c r="O2133" s="46"/>
      <c r="P2133" s="17"/>
      <c r="Q2133" s="17"/>
      <c r="R2133" s="17"/>
      <c r="S2133" s="17"/>
      <c r="T2133" s="17"/>
      <c r="U2133" s="17"/>
      <c r="V2133" s="17"/>
      <c r="W2133" s="17"/>
    </row>
    <row r="2134" spans="1:23" ht="15" hidden="1" customHeight="1">
      <c r="A2134" s="15"/>
      <c r="B2134" s="42"/>
      <c r="C2134" s="16"/>
      <c r="F2134" s="17"/>
      <c r="L2134" s="46"/>
      <c r="M2134" s="46"/>
      <c r="N2134" s="46"/>
      <c r="O2134" s="46"/>
      <c r="P2134" s="17"/>
      <c r="Q2134" s="17"/>
      <c r="R2134" s="17"/>
      <c r="S2134" s="17"/>
      <c r="T2134" s="17"/>
      <c r="U2134" s="17"/>
      <c r="V2134" s="17"/>
      <c r="W2134" s="17"/>
    </row>
    <row r="2135" spans="1:23" ht="15" hidden="1" customHeight="1">
      <c r="A2135" s="15"/>
      <c r="B2135" s="42"/>
      <c r="C2135" s="16"/>
      <c r="F2135" s="17"/>
      <c r="L2135" s="46"/>
      <c r="M2135" s="46"/>
      <c r="N2135" s="46"/>
      <c r="O2135" s="46"/>
      <c r="P2135" s="17"/>
      <c r="Q2135" s="17"/>
      <c r="R2135" s="17"/>
      <c r="S2135" s="17"/>
      <c r="T2135" s="17"/>
      <c r="U2135" s="17"/>
      <c r="V2135" s="17"/>
      <c r="W2135" s="17"/>
    </row>
    <row r="2136" spans="1:23" ht="15" hidden="1" customHeight="1">
      <c r="A2136" s="15"/>
      <c r="B2136" s="42"/>
      <c r="C2136" s="16"/>
      <c r="F2136" s="17"/>
      <c r="L2136" s="46"/>
      <c r="M2136" s="46"/>
      <c r="N2136" s="46"/>
      <c r="O2136" s="46"/>
      <c r="P2136" s="17"/>
      <c r="Q2136" s="17"/>
      <c r="R2136" s="17"/>
      <c r="S2136" s="17"/>
      <c r="T2136" s="17"/>
      <c r="U2136" s="17"/>
      <c r="V2136" s="17"/>
      <c r="W2136" s="17"/>
    </row>
    <row r="2137" spans="1:23" ht="15" hidden="1" customHeight="1">
      <c r="A2137" s="15"/>
      <c r="B2137" s="42"/>
      <c r="C2137" s="16"/>
      <c r="F2137" s="17"/>
      <c r="L2137" s="46"/>
      <c r="M2137" s="46"/>
      <c r="N2137" s="46"/>
      <c r="O2137" s="46"/>
      <c r="P2137" s="17"/>
      <c r="Q2137" s="17"/>
      <c r="R2137" s="17"/>
      <c r="S2137" s="17"/>
      <c r="T2137" s="17"/>
      <c r="U2137" s="17"/>
      <c r="V2137" s="17"/>
      <c r="W2137" s="17"/>
    </row>
    <row r="2138" spans="1:23" ht="15" hidden="1" customHeight="1">
      <c r="A2138" s="15"/>
      <c r="B2138" s="42"/>
      <c r="C2138" s="16"/>
      <c r="F2138" s="17"/>
      <c r="L2138" s="46"/>
      <c r="M2138" s="46"/>
      <c r="N2138" s="46"/>
      <c r="O2138" s="46"/>
      <c r="P2138" s="17"/>
      <c r="Q2138" s="17"/>
      <c r="R2138" s="17"/>
      <c r="S2138" s="17"/>
      <c r="T2138" s="17"/>
      <c r="U2138" s="17"/>
      <c r="V2138" s="17"/>
      <c r="W2138" s="17"/>
    </row>
    <row r="2139" spans="1:23" ht="15" hidden="1" customHeight="1">
      <c r="A2139" s="15"/>
      <c r="B2139" s="42"/>
      <c r="C2139" s="16"/>
      <c r="F2139" s="17"/>
      <c r="L2139" s="46"/>
      <c r="M2139" s="46"/>
      <c r="N2139" s="46"/>
      <c r="O2139" s="46"/>
      <c r="P2139" s="17"/>
      <c r="Q2139" s="17"/>
      <c r="R2139" s="17"/>
      <c r="S2139" s="17"/>
      <c r="T2139" s="17"/>
      <c r="U2139" s="17"/>
      <c r="V2139" s="17"/>
      <c r="W2139" s="17"/>
    </row>
    <row r="2140" spans="1:23" ht="15" hidden="1" customHeight="1">
      <c r="A2140" s="15"/>
      <c r="B2140" s="42"/>
      <c r="C2140" s="16"/>
      <c r="F2140" s="17"/>
      <c r="L2140" s="46"/>
      <c r="M2140" s="46"/>
      <c r="N2140" s="46"/>
      <c r="O2140" s="46"/>
      <c r="P2140" s="17"/>
      <c r="Q2140" s="17"/>
      <c r="R2140" s="17"/>
      <c r="S2140" s="17"/>
      <c r="T2140" s="17"/>
      <c r="U2140" s="17"/>
      <c r="V2140" s="17"/>
      <c r="W2140" s="17"/>
    </row>
    <row r="2141" spans="1:23" ht="15" hidden="1" customHeight="1">
      <c r="A2141" s="15"/>
      <c r="B2141" s="42"/>
      <c r="C2141" s="16"/>
      <c r="F2141" s="17"/>
      <c r="L2141" s="46"/>
      <c r="M2141" s="46"/>
      <c r="N2141" s="46"/>
      <c r="O2141" s="46"/>
      <c r="P2141" s="17"/>
      <c r="Q2141" s="17"/>
      <c r="R2141" s="17"/>
      <c r="S2141" s="17"/>
      <c r="T2141" s="17"/>
      <c r="U2141" s="17"/>
      <c r="V2141" s="17"/>
      <c r="W2141" s="17"/>
    </row>
    <row r="2142" spans="1:23" ht="15" hidden="1" customHeight="1">
      <c r="A2142" s="15"/>
      <c r="B2142" s="42"/>
      <c r="C2142" s="16"/>
      <c r="F2142" s="17"/>
      <c r="L2142" s="46"/>
      <c r="M2142" s="46"/>
      <c r="N2142" s="46"/>
      <c r="O2142" s="46"/>
      <c r="P2142" s="17"/>
      <c r="Q2142" s="17"/>
      <c r="R2142" s="17"/>
      <c r="S2142" s="17"/>
      <c r="T2142" s="17"/>
      <c r="U2142" s="17"/>
      <c r="V2142" s="17"/>
      <c r="W2142" s="17"/>
    </row>
    <row r="2143" spans="1:23" ht="15" hidden="1" customHeight="1">
      <c r="A2143" s="15"/>
      <c r="B2143" s="42"/>
      <c r="C2143" s="16"/>
      <c r="F2143" s="17"/>
      <c r="L2143" s="46"/>
      <c r="M2143" s="46"/>
      <c r="N2143" s="46"/>
      <c r="O2143" s="46"/>
      <c r="P2143" s="17"/>
      <c r="Q2143" s="17"/>
      <c r="R2143" s="17"/>
      <c r="S2143" s="17"/>
      <c r="T2143" s="17"/>
      <c r="U2143" s="17"/>
      <c r="V2143" s="17"/>
      <c r="W2143" s="17"/>
    </row>
    <row r="2144" spans="1:23" ht="15" hidden="1" customHeight="1">
      <c r="A2144" s="15"/>
      <c r="B2144" s="42"/>
      <c r="C2144" s="16"/>
      <c r="F2144" s="17"/>
      <c r="L2144" s="46"/>
      <c r="M2144" s="46"/>
      <c r="N2144" s="46"/>
      <c r="O2144" s="46"/>
      <c r="P2144" s="17"/>
      <c r="Q2144" s="17"/>
      <c r="R2144" s="17"/>
      <c r="S2144" s="17"/>
      <c r="T2144" s="17"/>
      <c r="U2144" s="17"/>
      <c r="V2144" s="17"/>
      <c r="W2144" s="17"/>
    </row>
    <row r="2145" spans="1:23" ht="15" hidden="1" customHeight="1">
      <c r="A2145" s="15"/>
      <c r="B2145" s="42"/>
      <c r="C2145" s="16"/>
      <c r="F2145" s="17"/>
      <c r="L2145" s="46"/>
      <c r="M2145" s="46"/>
      <c r="N2145" s="46"/>
      <c r="O2145" s="46"/>
      <c r="P2145" s="17"/>
      <c r="Q2145" s="17"/>
      <c r="R2145" s="17"/>
      <c r="S2145" s="17"/>
      <c r="T2145" s="17"/>
      <c r="U2145" s="17"/>
      <c r="V2145" s="17"/>
      <c r="W2145" s="17"/>
    </row>
    <row r="2146" spans="1:23" ht="15" hidden="1" customHeight="1">
      <c r="A2146" s="15"/>
      <c r="B2146" s="42"/>
      <c r="C2146" s="16"/>
      <c r="F2146" s="17"/>
      <c r="L2146" s="46"/>
      <c r="M2146" s="46"/>
      <c r="N2146" s="46"/>
      <c r="O2146" s="46"/>
      <c r="P2146" s="17"/>
      <c r="Q2146" s="17"/>
      <c r="R2146" s="17"/>
      <c r="S2146" s="17"/>
      <c r="T2146" s="17"/>
      <c r="U2146" s="17"/>
      <c r="V2146" s="17"/>
      <c r="W2146" s="17"/>
    </row>
    <row r="2147" spans="1:23" ht="15" hidden="1" customHeight="1">
      <c r="A2147" s="15"/>
      <c r="B2147" s="42"/>
      <c r="C2147" s="16"/>
      <c r="F2147" s="17"/>
      <c r="L2147" s="46"/>
      <c r="M2147" s="46"/>
      <c r="N2147" s="46"/>
      <c r="O2147" s="46"/>
      <c r="P2147" s="17"/>
      <c r="Q2147" s="17"/>
      <c r="R2147" s="17"/>
      <c r="S2147" s="17"/>
      <c r="T2147" s="17"/>
      <c r="U2147" s="17"/>
      <c r="V2147" s="17"/>
      <c r="W2147" s="17"/>
    </row>
    <row r="2148" spans="1:23" ht="15" hidden="1" customHeight="1">
      <c r="A2148" s="15"/>
      <c r="B2148" s="42"/>
      <c r="C2148" s="16"/>
      <c r="F2148" s="17"/>
      <c r="L2148" s="46"/>
      <c r="M2148" s="46"/>
      <c r="N2148" s="46"/>
      <c r="O2148" s="46"/>
      <c r="P2148" s="17"/>
      <c r="Q2148" s="17"/>
      <c r="R2148" s="17"/>
      <c r="S2148" s="17"/>
      <c r="T2148" s="17"/>
      <c r="U2148" s="17"/>
      <c r="V2148" s="17"/>
      <c r="W2148" s="17"/>
    </row>
    <row r="2149" spans="1:23" ht="15" hidden="1" customHeight="1">
      <c r="A2149" s="15"/>
      <c r="B2149" s="42"/>
      <c r="C2149" s="16"/>
      <c r="F2149" s="17"/>
      <c r="L2149" s="46"/>
      <c r="M2149" s="46"/>
      <c r="N2149" s="46"/>
      <c r="O2149" s="46"/>
      <c r="P2149" s="17"/>
      <c r="Q2149" s="17"/>
      <c r="R2149" s="17"/>
      <c r="S2149" s="17"/>
      <c r="T2149" s="17"/>
      <c r="U2149" s="17"/>
      <c r="V2149" s="17"/>
      <c r="W2149" s="17"/>
    </row>
    <row r="2150" spans="1:23" ht="15" hidden="1" customHeight="1">
      <c r="A2150" s="15"/>
      <c r="B2150" s="42"/>
      <c r="C2150" s="16"/>
      <c r="F2150" s="17"/>
      <c r="L2150" s="46"/>
      <c r="M2150" s="46"/>
      <c r="N2150" s="46"/>
      <c r="O2150" s="46"/>
      <c r="P2150" s="17"/>
      <c r="Q2150" s="17"/>
      <c r="R2150" s="17"/>
      <c r="S2150" s="17"/>
      <c r="T2150" s="17"/>
      <c r="U2150" s="17"/>
      <c r="V2150" s="17"/>
      <c r="W2150" s="17"/>
    </row>
    <row r="2151" spans="1:23" ht="15" hidden="1" customHeight="1">
      <c r="A2151" s="15"/>
      <c r="B2151" s="42"/>
      <c r="C2151" s="16"/>
      <c r="F2151" s="17"/>
      <c r="L2151" s="46"/>
      <c r="M2151" s="46"/>
      <c r="N2151" s="46"/>
      <c r="O2151" s="46"/>
      <c r="P2151" s="17"/>
      <c r="Q2151" s="17"/>
      <c r="R2151" s="17"/>
      <c r="S2151" s="17"/>
      <c r="T2151" s="17"/>
      <c r="U2151" s="17"/>
      <c r="V2151" s="17"/>
      <c r="W2151" s="17"/>
    </row>
    <row r="2152" spans="1:23" ht="15" hidden="1" customHeight="1">
      <c r="A2152" s="15"/>
      <c r="B2152" s="42"/>
      <c r="C2152" s="16"/>
      <c r="F2152" s="17"/>
      <c r="L2152" s="46"/>
      <c r="M2152" s="46"/>
      <c r="N2152" s="46"/>
      <c r="O2152" s="46"/>
      <c r="P2152" s="17"/>
      <c r="Q2152" s="17"/>
      <c r="R2152" s="17"/>
      <c r="S2152" s="17"/>
      <c r="T2152" s="17"/>
      <c r="U2152" s="17"/>
      <c r="V2152" s="17"/>
      <c r="W2152" s="17"/>
    </row>
    <row r="2153" spans="1:23" ht="15" hidden="1" customHeight="1">
      <c r="A2153" s="15"/>
      <c r="B2153" s="42"/>
      <c r="C2153" s="16"/>
      <c r="F2153" s="17"/>
      <c r="L2153" s="46"/>
      <c r="M2153" s="46"/>
      <c r="N2153" s="46"/>
      <c r="O2153" s="46"/>
      <c r="P2153" s="17"/>
      <c r="Q2153" s="17"/>
      <c r="R2153" s="17"/>
      <c r="S2153" s="17"/>
      <c r="T2153" s="17"/>
      <c r="U2153" s="17"/>
      <c r="V2153" s="17"/>
      <c r="W2153" s="17"/>
    </row>
    <row r="2154" spans="1:23" ht="15" hidden="1" customHeight="1">
      <c r="A2154" s="15"/>
      <c r="B2154" s="42"/>
      <c r="C2154" s="16"/>
      <c r="F2154" s="17"/>
      <c r="L2154" s="46"/>
      <c r="M2154" s="46"/>
      <c r="N2154" s="46"/>
      <c r="O2154" s="46"/>
      <c r="P2154" s="17"/>
      <c r="Q2154" s="17"/>
      <c r="R2154" s="17"/>
      <c r="S2154" s="17"/>
      <c r="T2154" s="17"/>
      <c r="U2154" s="17"/>
      <c r="V2154" s="17"/>
      <c r="W2154" s="17"/>
    </row>
    <row r="2155" spans="1:23" ht="15" hidden="1" customHeight="1">
      <c r="A2155" s="15"/>
      <c r="B2155" s="42"/>
      <c r="C2155" s="16"/>
      <c r="F2155" s="17"/>
      <c r="L2155" s="46"/>
      <c r="M2155" s="46"/>
      <c r="N2155" s="46"/>
      <c r="O2155" s="46"/>
      <c r="P2155" s="17"/>
      <c r="Q2155" s="17"/>
      <c r="R2155" s="17"/>
      <c r="S2155" s="17"/>
      <c r="T2155" s="17"/>
      <c r="U2155" s="17"/>
      <c r="V2155" s="17"/>
      <c r="W2155" s="17"/>
    </row>
    <row r="2156" spans="1:23" ht="15" hidden="1" customHeight="1">
      <c r="A2156" s="15"/>
      <c r="B2156" s="42"/>
      <c r="C2156" s="16"/>
      <c r="F2156" s="17"/>
      <c r="L2156" s="46"/>
      <c r="M2156" s="46"/>
      <c r="N2156" s="46"/>
      <c r="O2156" s="46"/>
      <c r="P2156" s="17"/>
      <c r="Q2156" s="17"/>
      <c r="R2156" s="17"/>
      <c r="S2156" s="17"/>
      <c r="T2156" s="17"/>
      <c r="U2156" s="17"/>
      <c r="V2156" s="17"/>
      <c r="W2156" s="17"/>
    </row>
    <row r="2157" spans="1:23" ht="15" hidden="1" customHeight="1">
      <c r="A2157" s="15"/>
      <c r="B2157" s="42"/>
      <c r="C2157" s="16"/>
      <c r="F2157" s="17"/>
      <c r="L2157" s="46"/>
      <c r="M2157" s="46"/>
      <c r="N2157" s="46"/>
      <c r="O2157" s="46"/>
      <c r="P2157" s="17"/>
      <c r="Q2157" s="17"/>
      <c r="R2157" s="17"/>
      <c r="S2157" s="17"/>
      <c r="T2157" s="17"/>
      <c r="U2157" s="17"/>
      <c r="V2157" s="17"/>
      <c r="W2157" s="17"/>
    </row>
    <row r="2158" spans="1:23" ht="15" hidden="1" customHeight="1">
      <c r="A2158" s="15"/>
      <c r="B2158" s="42"/>
      <c r="C2158" s="16"/>
      <c r="F2158" s="17"/>
      <c r="L2158" s="46"/>
      <c r="M2158" s="46"/>
      <c r="N2158" s="46"/>
      <c r="O2158" s="46"/>
      <c r="P2158" s="17"/>
      <c r="Q2158" s="17"/>
      <c r="R2158" s="17"/>
      <c r="S2158" s="17"/>
      <c r="T2158" s="17"/>
      <c r="U2158" s="17"/>
      <c r="V2158" s="17"/>
      <c r="W2158" s="17"/>
    </row>
    <row r="2159" spans="1:23" ht="15" hidden="1" customHeight="1">
      <c r="A2159" s="15"/>
      <c r="B2159" s="42"/>
      <c r="C2159" s="16"/>
      <c r="F2159" s="17"/>
      <c r="L2159" s="46"/>
      <c r="M2159" s="46"/>
      <c r="N2159" s="46"/>
      <c r="O2159" s="46"/>
      <c r="P2159" s="17"/>
      <c r="Q2159" s="17"/>
      <c r="R2159" s="17"/>
      <c r="S2159" s="17"/>
      <c r="T2159" s="17"/>
      <c r="U2159" s="17"/>
      <c r="V2159" s="17"/>
      <c r="W2159" s="17"/>
    </row>
    <row r="2160" spans="1:23" ht="15" hidden="1" customHeight="1">
      <c r="A2160" s="15"/>
      <c r="B2160" s="42"/>
      <c r="C2160" s="16"/>
      <c r="F2160" s="17"/>
      <c r="L2160" s="46"/>
      <c r="M2160" s="46"/>
      <c r="N2160" s="46"/>
      <c r="O2160" s="46"/>
      <c r="P2160" s="17"/>
      <c r="Q2160" s="17"/>
      <c r="R2160" s="17"/>
      <c r="S2160" s="17"/>
      <c r="T2160" s="17"/>
      <c r="U2160" s="17"/>
      <c r="V2160" s="17"/>
      <c r="W2160" s="17"/>
    </row>
    <row r="2161" spans="1:23" ht="15" hidden="1" customHeight="1">
      <c r="A2161" s="15"/>
      <c r="B2161" s="42"/>
      <c r="C2161" s="16"/>
      <c r="F2161" s="17"/>
      <c r="L2161" s="46"/>
      <c r="M2161" s="46"/>
      <c r="N2161" s="46"/>
      <c r="O2161" s="46"/>
      <c r="P2161" s="17"/>
      <c r="Q2161" s="17"/>
      <c r="R2161" s="17"/>
      <c r="S2161" s="17"/>
      <c r="T2161" s="17"/>
      <c r="U2161" s="17"/>
      <c r="V2161" s="17"/>
      <c r="W2161" s="17"/>
    </row>
    <row r="2162" spans="1:23" ht="15" hidden="1" customHeight="1">
      <c r="A2162" s="15"/>
      <c r="B2162" s="42"/>
      <c r="C2162" s="16"/>
      <c r="F2162" s="17"/>
      <c r="L2162" s="46"/>
      <c r="M2162" s="46"/>
      <c r="N2162" s="46"/>
      <c r="O2162" s="46"/>
      <c r="P2162" s="17"/>
      <c r="Q2162" s="17"/>
      <c r="R2162" s="17"/>
      <c r="S2162" s="17"/>
      <c r="T2162" s="17"/>
      <c r="U2162" s="17"/>
      <c r="V2162" s="17"/>
      <c r="W2162" s="17"/>
    </row>
    <row r="2163" spans="1:23" ht="15" hidden="1" customHeight="1">
      <c r="A2163" s="15"/>
      <c r="B2163" s="42"/>
      <c r="C2163" s="16"/>
      <c r="F2163" s="17"/>
      <c r="L2163" s="46"/>
      <c r="M2163" s="46"/>
      <c r="N2163" s="46"/>
      <c r="O2163" s="46"/>
      <c r="P2163" s="17"/>
      <c r="Q2163" s="17"/>
      <c r="R2163" s="17"/>
      <c r="S2163" s="17"/>
      <c r="T2163" s="17"/>
      <c r="U2163" s="17"/>
      <c r="V2163" s="17"/>
      <c r="W2163" s="17"/>
    </row>
    <row r="2164" spans="1:23" ht="15" hidden="1" customHeight="1">
      <c r="A2164" s="15"/>
      <c r="B2164" s="42"/>
      <c r="C2164" s="16"/>
      <c r="F2164" s="17"/>
      <c r="L2164" s="46"/>
      <c r="M2164" s="46"/>
      <c r="N2164" s="46"/>
      <c r="O2164" s="46"/>
      <c r="P2164" s="17"/>
      <c r="Q2164" s="17"/>
      <c r="R2164" s="17"/>
      <c r="S2164" s="17"/>
      <c r="T2164" s="17"/>
      <c r="U2164" s="17"/>
      <c r="V2164" s="17"/>
      <c r="W2164" s="17"/>
    </row>
    <row r="2165" spans="1:23" ht="15" hidden="1" customHeight="1">
      <c r="A2165" s="15"/>
      <c r="B2165" s="42"/>
      <c r="C2165" s="16"/>
      <c r="F2165" s="17"/>
      <c r="L2165" s="46"/>
      <c r="M2165" s="46"/>
      <c r="N2165" s="46"/>
      <c r="O2165" s="46"/>
      <c r="P2165" s="17"/>
      <c r="Q2165" s="17"/>
      <c r="R2165" s="17"/>
      <c r="S2165" s="17"/>
      <c r="T2165" s="17"/>
      <c r="U2165" s="17"/>
      <c r="V2165" s="17"/>
      <c r="W2165" s="17"/>
    </row>
    <row r="2166" spans="1:23" ht="15" hidden="1" customHeight="1">
      <c r="A2166" s="15"/>
      <c r="B2166" s="42"/>
      <c r="C2166" s="16"/>
      <c r="F2166" s="17"/>
      <c r="L2166" s="46"/>
      <c r="M2166" s="46"/>
      <c r="N2166" s="46"/>
      <c r="O2166" s="46"/>
      <c r="P2166" s="17"/>
      <c r="Q2166" s="17"/>
      <c r="R2166" s="17"/>
      <c r="S2166" s="17"/>
      <c r="T2166" s="17"/>
      <c r="U2166" s="17"/>
      <c r="V2166" s="17"/>
      <c r="W2166" s="17"/>
    </row>
    <row r="2167" spans="1:23" ht="15" hidden="1" customHeight="1">
      <c r="A2167" s="15"/>
      <c r="B2167" s="42"/>
      <c r="C2167" s="16"/>
      <c r="F2167" s="17"/>
      <c r="L2167" s="46"/>
      <c r="M2167" s="46"/>
      <c r="N2167" s="46"/>
      <c r="O2167" s="46"/>
      <c r="P2167" s="17"/>
      <c r="Q2167" s="17"/>
      <c r="R2167" s="17"/>
      <c r="S2167" s="17"/>
      <c r="T2167" s="17"/>
      <c r="U2167" s="17"/>
      <c r="V2167" s="17"/>
      <c r="W2167" s="17"/>
    </row>
    <row r="2168" spans="1:23" ht="15" hidden="1" customHeight="1">
      <c r="A2168" s="15"/>
      <c r="B2168" s="42"/>
      <c r="C2168" s="16"/>
      <c r="F2168" s="17"/>
      <c r="L2168" s="46"/>
      <c r="M2168" s="46"/>
      <c r="N2168" s="46"/>
      <c r="O2168" s="46"/>
      <c r="P2168" s="17"/>
      <c r="Q2168" s="17"/>
      <c r="R2168" s="17"/>
      <c r="S2168" s="17"/>
      <c r="T2168" s="17"/>
      <c r="U2168" s="17"/>
      <c r="V2168" s="17"/>
      <c r="W2168" s="17"/>
    </row>
    <row r="2169" spans="1:23" ht="15" hidden="1" customHeight="1">
      <c r="A2169" s="15"/>
      <c r="B2169" s="42"/>
      <c r="C2169" s="16"/>
      <c r="F2169" s="17"/>
      <c r="L2169" s="46"/>
      <c r="M2169" s="46"/>
      <c r="N2169" s="46"/>
      <c r="O2169" s="46"/>
      <c r="P2169" s="17"/>
      <c r="Q2169" s="17"/>
      <c r="R2169" s="17"/>
      <c r="S2169" s="17"/>
      <c r="T2169" s="17"/>
      <c r="U2169" s="17"/>
      <c r="V2169" s="17"/>
      <c r="W2169" s="17"/>
    </row>
    <row r="2170" spans="1:23" ht="15" hidden="1" customHeight="1">
      <c r="A2170" s="15"/>
      <c r="B2170" s="42"/>
      <c r="C2170" s="16"/>
      <c r="F2170" s="17"/>
      <c r="L2170" s="46"/>
      <c r="M2170" s="46"/>
      <c r="N2170" s="46"/>
      <c r="O2170" s="46"/>
      <c r="P2170" s="17"/>
      <c r="Q2170" s="17"/>
      <c r="R2170" s="17"/>
      <c r="S2170" s="17"/>
      <c r="T2170" s="17"/>
      <c r="U2170" s="17"/>
      <c r="V2170" s="17"/>
      <c r="W2170" s="17"/>
    </row>
    <row r="2171" spans="1:23" ht="15" hidden="1" customHeight="1">
      <c r="A2171" s="15"/>
      <c r="B2171" s="42"/>
      <c r="C2171" s="16"/>
      <c r="F2171" s="17"/>
      <c r="L2171" s="46"/>
      <c r="M2171" s="46"/>
      <c r="N2171" s="46"/>
      <c r="O2171" s="46"/>
      <c r="P2171" s="17"/>
      <c r="Q2171" s="17"/>
      <c r="R2171" s="17"/>
      <c r="S2171" s="17"/>
      <c r="T2171" s="17"/>
      <c r="U2171" s="17"/>
      <c r="V2171" s="17"/>
      <c r="W2171" s="17"/>
    </row>
    <row r="2172" spans="1:23" ht="15" hidden="1" customHeight="1">
      <c r="A2172" s="15"/>
      <c r="B2172" s="42"/>
      <c r="C2172" s="16"/>
      <c r="F2172" s="17"/>
      <c r="L2172" s="46"/>
      <c r="M2172" s="46"/>
      <c r="N2172" s="46"/>
      <c r="O2172" s="46"/>
      <c r="P2172" s="17"/>
      <c r="Q2172" s="17"/>
      <c r="R2172" s="17"/>
      <c r="S2172" s="17"/>
      <c r="T2172" s="17"/>
      <c r="U2172" s="17"/>
      <c r="V2172" s="17"/>
      <c r="W2172" s="17"/>
    </row>
    <row r="2173" spans="1:23" ht="15" hidden="1" customHeight="1">
      <c r="A2173" s="15"/>
      <c r="B2173" s="42"/>
      <c r="C2173" s="16"/>
      <c r="F2173" s="17"/>
      <c r="L2173" s="46"/>
      <c r="M2173" s="46"/>
      <c r="N2173" s="46"/>
      <c r="O2173" s="46"/>
      <c r="P2173" s="17"/>
      <c r="Q2173" s="17"/>
      <c r="R2173" s="17"/>
      <c r="S2173" s="17"/>
      <c r="T2173" s="17"/>
      <c r="U2173" s="17"/>
      <c r="V2173" s="17"/>
      <c r="W2173" s="17"/>
    </row>
    <row r="2174" spans="1:23" ht="15" hidden="1" customHeight="1">
      <c r="A2174" s="15"/>
      <c r="B2174" s="42"/>
      <c r="C2174" s="16"/>
      <c r="F2174" s="17"/>
      <c r="L2174" s="46"/>
      <c r="M2174" s="46"/>
      <c r="N2174" s="46"/>
      <c r="O2174" s="46"/>
      <c r="P2174" s="17"/>
      <c r="Q2174" s="17"/>
      <c r="R2174" s="17"/>
      <c r="S2174" s="17"/>
      <c r="T2174" s="17"/>
      <c r="U2174" s="17"/>
      <c r="V2174" s="17"/>
      <c r="W2174" s="17"/>
    </row>
    <row r="2175" spans="1:23" ht="15" hidden="1" customHeight="1">
      <c r="A2175" s="15"/>
      <c r="B2175" s="42"/>
      <c r="C2175" s="16"/>
      <c r="F2175" s="17"/>
      <c r="L2175" s="46"/>
      <c r="M2175" s="46"/>
      <c r="N2175" s="46"/>
      <c r="O2175" s="46"/>
      <c r="P2175" s="17"/>
      <c r="Q2175" s="17"/>
      <c r="R2175" s="17"/>
      <c r="S2175" s="17"/>
      <c r="T2175" s="17"/>
      <c r="U2175" s="17"/>
      <c r="V2175" s="17"/>
      <c r="W2175" s="17"/>
    </row>
    <row r="2176" spans="1:23" ht="15" hidden="1" customHeight="1">
      <c r="A2176" s="15"/>
      <c r="B2176" s="42"/>
      <c r="C2176" s="16"/>
      <c r="F2176" s="17"/>
      <c r="L2176" s="46"/>
      <c r="M2176" s="46"/>
      <c r="N2176" s="46"/>
      <c r="O2176" s="46"/>
      <c r="P2176" s="17"/>
      <c r="Q2176" s="17"/>
      <c r="R2176" s="17"/>
      <c r="S2176" s="17"/>
      <c r="T2176" s="17"/>
      <c r="U2176" s="17"/>
      <c r="V2176" s="17"/>
      <c r="W2176" s="17"/>
    </row>
    <row r="2177" spans="1:23" ht="15" hidden="1" customHeight="1">
      <c r="A2177" s="15"/>
      <c r="B2177" s="42"/>
      <c r="C2177" s="16"/>
      <c r="F2177" s="17"/>
      <c r="L2177" s="46"/>
      <c r="M2177" s="46"/>
      <c r="N2177" s="46"/>
      <c r="O2177" s="46"/>
      <c r="P2177" s="17"/>
      <c r="Q2177" s="17"/>
      <c r="R2177" s="17"/>
      <c r="S2177" s="17"/>
      <c r="T2177" s="17"/>
      <c r="U2177" s="17"/>
      <c r="V2177" s="17"/>
      <c r="W2177" s="17"/>
    </row>
    <row r="2178" spans="1:23" ht="15" hidden="1" customHeight="1">
      <c r="A2178" s="15"/>
      <c r="B2178" s="42"/>
      <c r="C2178" s="16"/>
      <c r="F2178" s="17"/>
      <c r="L2178" s="46"/>
      <c r="M2178" s="46"/>
      <c r="N2178" s="46"/>
      <c r="O2178" s="46"/>
      <c r="P2178" s="17"/>
      <c r="Q2178" s="17"/>
      <c r="R2178" s="17"/>
      <c r="S2178" s="17"/>
      <c r="T2178" s="17"/>
      <c r="U2178" s="17"/>
      <c r="V2178" s="17"/>
      <c r="W2178" s="17"/>
    </row>
    <row r="2179" spans="1:23" ht="15" hidden="1" customHeight="1">
      <c r="A2179" s="15"/>
      <c r="B2179" s="42"/>
      <c r="C2179" s="16"/>
      <c r="F2179" s="17"/>
      <c r="L2179" s="46"/>
      <c r="M2179" s="46"/>
      <c r="N2179" s="46"/>
      <c r="O2179" s="46"/>
      <c r="P2179" s="17"/>
      <c r="Q2179" s="17"/>
      <c r="R2179" s="17"/>
      <c r="S2179" s="17"/>
      <c r="T2179" s="17"/>
      <c r="U2179" s="17"/>
      <c r="V2179" s="17"/>
      <c r="W2179" s="17"/>
    </row>
    <row r="2180" spans="1:23" ht="15" hidden="1" customHeight="1">
      <c r="A2180" s="15"/>
      <c r="B2180" s="42"/>
      <c r="C2180" s="16"/>
      <c r="F2180" s="17"/>
      <c r="L2180" s="46"/>
      <c r="M2180" s="46"/>
      <c r="N2180" s="46"/>
      <c r="O2180" s="46"/>
      <c r="P2180" s="17"/>
      <c r="Q2180" s="17"/>
      <c r="R2180" s="17"/>
      <c r="S2180" s="17"/>
      <c r="T2180" s="17"/>
      <c r="U2180" s="17"/>
      <c r="V2180" s="17"/>
      <c r="W2180" s="17"/>
    </row>
    <row r="2181" spans="1:23" ht="15" hidden="1" customHeight="1">
      <c r="A2181" s="15"/>
      <c r="B2181" s="42"/>
      <c r="C2181" s="16"/>
      <c r="F2181" s="17"/>
      <c r="L2181" s="46"/>
      <c r="M2181" s="46"/>
      <c r="N2181" s="46"/>
      <c r="O2181" s="46"/>
      <c r="P2181" s="17"/>
      <c r="Q2181" s="17"/>
      <c r="R2181" s="17"/>
      <c r="S2181" s="17"/>
      <c r="T2181" s="17"/>
      <c r="U2181" s="17"/>
      <c r="V2181" s="17"/>
      <c r="W2181" s="17"/>
    </row>
    <row r="2182" spans="1:23" ht="15" hidden="1" customHeight="1">
      <c r="A2182" s="15"/>
      <c r="B2182" s="42"/>
      <c r="C2182" s="16"/>
      <c r="F2182" s="17"/>
      <c r="L2182" s="46"/>
      <c r="M2182" s="46"/>
      <c r="N2182" s="46"/>
      <c r="O2182" s="46"/>
      <c r="P2182" s="17"/>
      <c r="Q2182" s="17"/>
      <c r="R2182" s="17"/>
      <c r="S2182" s="17"/>
      <c r="T2182" s="17"/>
      <c r="U2182" s="17"/>
      <c r="V2182" s="17"/>
      <c r="W2182" s="17"/>
    </row>
    <row r="2183" spans="1:23" ht="15" hidden="1" customHeight="1">
      <c r="A2183" s="15"/>
      <c r="B2183" s="42"/>
      <c r="C2183" s="16"/>
      <c r="F2183" s="17"/>
      <c r="L2183" s="46"/>
      <c r="M2183" s="46"/>
      <c r="N2183" s="46"/>
      <c r="O2183" s="46"/>
      <c r="P2183" s="17"/>
      <c r="Q2183" s="17"/>
      <c r="R2183" s="17"/>
      <c r="S2183" s="17"/>
      <c r="T2183" s="17"/>
      <c r="U2183" s="17"/>
      <c r="V2183" s="17"/>
      <c r="W2183" s="17"/>
    </row>
    <row r="2184" spans="1:23" ht="15" hidden="1" customHeight="1">
      <c r="A2184" s="15"/>
      <c r="B2184" s="42"/>
      <c r="C2184" s="16"/>
      <c r="F2184" s="17"/>
      <c r="L2184" s="46"/>
      <c r="M2184" s="46"/>
      <c r="N2184" s="46"/>
      <c r="O2184" s="46"/>
      <c r="P2184" s="17"/>
      <c r="Q2184" s="17"/>
      <c r="R2184" s="17"/>
      <c r="S2184" s="17"/>
      <c r="T2184" s="17"/>
      <c r="U2184" s="17"/>
      <c r="V2184" s="17"/>
      <c r="W2184" s="17"/>
    </row>
    <row r="2185" spans="1:23" ht="15" hidden="1" customHeight="1">
      <c r="A2185" s="15"/>
      <c r="B2185" s="42"/>
      <c r="C2185" s="16"/>
      <c r="F2185" s="17"/>
      <c r="L2185" s="46"/>
      <c r="M2185" s="46"/>
      <c r="N2185" s="46"/>
      <c r="O2185" s="46"/>
      <c r="P2185" s="17"/>
      <c r="Q2185" s="17"/>
      <c r="R2185" s="17"/>
      <c r="S2185" s="17"/>
      <c r="T2185" s="17"/>
      <c r="U2185" s="17"/>
      <c r="V2185" s="17"/>
      <c r="W2185" s="17"/>
    </row>
    <row r="2186" spans="1:23" ht="15" hidden="1" customHeight="1">
      <c r="A2186" s="15"/>
      <c r="B2186" s="42"/>
      <c r="C2186" s="16"/>
      <c r="F2186" s="17"/>
      <c r="L2186" s="46"/>
      <c r="M2186" s="46"/>
      <c r="N2186" s="46"/>
      <c r="O2186" s="46"/>
      <c r="P2186" s="17"/>
      <c r="Q2186" s="17"/>
      <c r="R2186" s="17"/>
      <c r="S2186" s="17"/>
      <c r="T2186" s="17"/>
      <c r="U2186" s="17"/>
      <c r="V2186" s="17"/>
      <c r="W2186" s="17"/>
    </row>
    <row r="2187" spans="1:23" ht="15" hidden="1" customHeight="1">
      <c r="A2187" s="15"/>
      <c r="B2187" s="42"/>
      <c r="C2187" s="16"/>
      <c r="F2187" s="17"/>
      <c r="L2187" s="46"/>
      <c r="M2187" s="46"/>
      <c r="N2187" s="46"/>
      <c r="O2187" s="46"/>
      <c r="P2187" s="17"/>
      <c r="Q2187" s="17"/>
      <c r="R2187" s="17"/>
      <c r="S2187" s="17"/>
      <c r="T2187" s="17"/>
      <c r="U2187" s="17"/>
      <c r="V2187" s="17"/>
      <c r="W2187" s="17"/>
    </row>
    <row r="2188" spans="1:23" ht="15" hidden="1" customHeight="1">
      <c r="A2188" s="15"/>
      <c r="B2188" s="42"/>
      <c r="C2188" s="16"/>
      <c r="F2188" s="17"/>
      <c r="L2188" s="46"/>
      <c r="M2188" s="46"/>
      <c r="N2188" s="46"/>
      <c r="O2188" s="46"/>
      <c r="P2188" s="17"/>
      <c r="Q2188" s="17"/>
      <c r="R2188" s="17"/>
      <c r="S2188" s="17"/>
      <c r="T2188" s="17"/>
      <c r="U2188" s="17"/>
      <c r="V2188" s="17"/>
      <c r="W2188" s="17"/>
    </row>
    <row r="2189" spans="1:23" ht="15" hidden="1" customHeight="1">
      <c r="A2189" s="15"/>
      <c r="B2189" s="42"/>
      <c r="C2189" s="16"/>
      <c r="F2189" s="17"/>
      <c r="L2189" s="46"/>
      <c r="M2189" s="46"/>
      <c r="N2189" s="46"/>
      <c r="O2189" s="46"/>
      <c r="P2189" s="17"/>
      <c r="Q2189" s="17"/>
      <c r="R2189" s="17"/>
      <c r="S2189" s="17"/>
      <c r="T2189" s="17"/>
      <c r="U2189" s="17"/>
      <c r="V2189" s="17"/>
      <c r="W2189" s="17"/>
    </row>
    <row r="2190" spans="1:23" ht="15" hidden="1" customHeight="1">
      <c r="A2190" s="15"/>
      <c r="B2190" s="42"/>
      <c r="C2190" s="16"/>
      <c r="F2190" s="17"/>
      <c r="L2190" s="46"/>
      <c r="M2190" s="46"/>
      <c r="N2190" s="46"/>
      <c r="O2190" s="46"/>
      <c r="P2190" s="17"/>
      <c r="Q2190" s="17"/>
      <c r="R2190" s="17"/>
      <c r="S2190" s="17"/>
      <c r="T2190" s="17"/>
      <c r="U2190" s="17"/>
      <c r="V2190" s="17"/>
      <c r="W2190" s="17"/>
    </row>
    <row r="2191" spans="1:23" ht="15" hidden="1" customHeight="1">
      <c r="A2191" s="15"/>
      <c r="B2191" s="42"/>
      <c r="C2191" s="16"/>
      <c r="F2191" s="17"/>
      <c r="L2191" s="46"/>
      <c r="M2191" s="46"/>
      <c r="N2191" s="46"/>
      <c r="O2191" s="46"/>
      <c r="P2191" s="17"/>
      <c r="Q2191" s="17"/>
      <c r="R2191" s="17"/>
      <c r="S2191" s="17"/>
      <c r="T2191" s="17"/>
      <c r="U2191" s="17"/>
      <c r="V2191" s="17"/>
      <c r="W2191" s="17"/>
    </row>
    <row r="2192" spans="1:23" ht="15" hidden="1" customHeight="1">
      <c r="A2192" s="15"/>
      <c r="B2192" s="42"/>
      <c r="C2192" s="16"/>
      <c r="F2192" s="17"/>
      <c r="L2192" s="46"/>
      <c r="M2192" s="46"/>
      <c r="N2192" s="46"/>
      <c r="O2192" s="46"/>
      <c r="P2192" s="17"/>
      <c r="Q2192" s="17"/>
      <c r="R2192" s="17"/>
      <c r="S2192" s="17"/>
      <c r="T2192" s="17"/>
      <c r="U2192" s="17"/>
      <c r="V2192" s="17"/>
      <c r="W2192" s="17"/>
    </row>
    <row r="2193" spans="1:23" ht="15" hidden="1" customHeight="1">
      <c r="A2193" s="15"/>
      <c r="B2193" s="42"/>
      <c r="C2193" s="16"/>
      <c r="F2193" s="17"/>
      <c r="L2193" s="46"/>
      <c r="M2193" s="46"/>
      <c r="N2193" s="46"/>
      <c r="O2193" s="46"/>
      <c r="P2193" s="17"/>
      <c r="Q2193" s="17"/>
      <c r="R2193" s="17"/>
      <c r="S2193" s="17"/>
      <c r="T2193" s="17"/>
      <c r="U2193" s="17"/>
      <c r="V2193" s="17"/>
      <c r="W2193" s="17"/>
    </row>
    <row r="2194" spans="1:23" ht="15" hidden="1" customHeight="1">
      <c r="A2194" s="15"/>
      <c r="B2194" s="42"/>
      <c r="C2194" s="16"/>
      <c r="F2194" s="17"/>
      <c r="L2194" s="46"/>
      <c r="M2194" s="46"/>
      <c r="N2194" s="46"/>
      <c r="O2194" s="46"/>
      <c r="P2194" s="17"/>
      <c r="Q2194" s="17"/>
      <c r="R2194" s="17"/>
      <c r="S2194" s="17"/>
      <c r="T2194" s="17"/>
      <c r="U2194" s="17"/>
      <c r="V2194" s="17"/>
      <c r="W2194" s="17"/>
    </row>
    <row r="2195" spans="1:23" ht="15" hidden="1" customHeight="1">
      <c r="A2195" s="15"/>
      <c r="B2195" s="42"/>
      <c r="C2195" s="16"/>
      <c r="F2195" s="17"/>
      <c r="L2195" s="46"/>
      <c r="M2195" s="46"/>
      <c r="N2195" s="46"/>
      <c r="O2195" s="46"/>
      <c r="P2195" s="17"/>
      <c r="Q2195" s="17"/>
      <c r="R2195" s="17"/>
      <c r="S2195" s="17"/>
      <c r="T2195" s="17"/>
      <c r="U2195" s="17"/>
      <c r="V2195" s="17"/>
      <c r="W2195" s="17"/>
    </row>
    <row r="2196" spans="1:23" ht="15" hidden="1" customHeight="1">
      <c r="A2196" s="15"/>
      <c r="B2196" s="42"/>
      <c r="C2196" s="16"/>
      <c r="F2196" s="17"/>
      <c r="L2196" s="46"/>
      <c r="M2196" s="46"/>
      <c r="N2196" s="46"/>
      <c r="O2196" s="46"/>
      <c r="P2196" s="17"/>
      <c r="Q2196" s="17"/>
      <c r="R2196" s="17"/>
      <c r="S2196" s="17"/>
      <c r="T2196" s="17"/>
      <c r="U2196" s="17"/>
      <c r="V2196" s="17"/>
      <c r="W2196" s="17"/>
    </row>
    <row r="2197" spans="1:23" ht="15" hidden="1" customHeight="1">
      <c r="A2197" s="15"/>
      <c r="B2197" s="42"/>
      <c r="C2197" s="16"/>
      <c r="F2197" s="17"/>
      <c r="L2197" s="46"/>
      <c r="M2197" s="46"/>
      <c r="N2197" s="46"/>
      <c r="O2197" s="46"/>
      <c r="P2197" s="17"/>
      <c r="Q2197" s="17"/>
      <c r="R2197" s="17"/>
      <c r="S2197" s="17"/>
      <c r="T2197" s="17"/>
      <c r="U2197" s="17"/>
      <c r="V2197" s="17"/>
      <c r="W2197" s="17"/>
    </row>
    <row r="2198" spans="1:23" ht="15" hidden="1" customHeight="1">
      <c r="A2198" s="15"/>
      <c r="B2198" s="42"/>
      <c r="C2198" s="16"/>
      <c r="F2198" s="17"/>
      <c r="L2198" s="46"/>
      <c r="M2198" s="46"/>
      <c r="N2198" s="46"/>
      <c r="O2198" s="46"/>
      <c r="P2198" s="17"/>
      <c r="Q2198" s="17"/>
      <c r="R2198" s="17"/>
      <c r="S2198" s="17"/>
      <c r="T2198" s="17"/>
      <c r="U2198" s="17"/>
      <c r="V2198" s="17"/>
      <c r="W2198" s="17"/>
    </row>
    <row r="2199" spans="1:23" ht="15" hidden="1" customHeight="1">
      <c r="A2199" s="15"/>
      <c r="B2199" s="42"/>
      <c r="C2199" s="16"/>
      <c r="F2199" s="17"/>
      <c r="L2199" s="46"/>
      <c r="M2199" s="46"/>
      <c r="N2199" s="46"/>
      <c r="O2199" s="46"/>
      <c r="P2199" s="17"/>
      <c r="Q2199" s="17"/>
      <c r="R2199" s="17"/>
      <c r="S2199" s="17"/>
      <c r="T2199" s="17"/>
      <c r="U2199" s="17"/>
      <c r="V2199" s="17"/>
      <c r="W2199" s="17"/>
    </row>
    <row r="2200" spans="1:23" ht="15" hidden="1" customHeight="1">
      <c r="A2200" s="15"/>
      <c r="B2200" s="42"/>
      <c r="C2200" s="16"/>
      <c r="F2200" s="17"/>
      <c r="L2200" s="46"/>
      <c r="M2200" s="46"/>
      <c r="N2200" s="46"/>
      <c r="O2200" s="46"/>
      <c r="P2200" s="17"/>
      <c r="Q2200" s="17"/>
      <c r="R2200" s="17"/>
      <c r="S2200" s="17"/>
      <c r="T2200" s="17"/>
      <c r="U2200" s="17"/>
      <c r="V2200" s="17"/>
      <c r="W2200" s="17"/>
    </row>
    <row r="2201" spans="1:23" ht="15" hidden="1" customHeight="1">
      <c r="A2201" s="15"/>
      <c r="B2201" s="42"/>
      <c r="C2201" s="16"/>
      <c r="F2201" s="17"/>
      <c r="L2201" s="46"/>
      <c r="M2201" s="46"/>
      <c r="N2201" s="46"/>
      <c r="O2201" s="46"/>
      <c r="P2201" s="17"/>
      <c r="Q2201" s="17"/>
      <c r="R2201" s="17"/>
      <c r="S2201" s="17"/>
      <c r="T2201" s="17"/>
      <c r="U2201" s="17"/>
      <c r="V2201" s="17"/>
      <c r="W2201" s="17"/>
    </row>
    <row r="2202" spans="1:23" ht="15" hidden="1" customHeight="1">
      <c r="A2202" s="15"/>
      <c r="B2202" s="42"/>
      <c r="C2202" s="16"/>
      <c r="F2202" s="17"/>
      <c r="L2202" s="46"/>
      <c r="M2202" s="46"/>
      <c r="N2202" s="46"/>
      <c r="O2202" s="46"/>
      <c r="P2202" s="17"/>
      <c r="Q2202" s="17"/>
      <c r="R2202" s="17"/>
      <c r="S2202" s="17"/>
      <c r="T2202" s="17"/>
      <c r="U2202" s="17"/>
      <c r="V2202" s="17"/>
      <c r="W2202" s="17"/>
    </row>
    <row r="2203" spans="1:23" ht="15" hidden="1" customHeight="1">
      <c r="A2203" s="15"/>
      <c r="B2203" s="42"/>
      <c r="C2203" s="16"/>
      <c r="F2203" s="17"/>
      <c r="L2203" s="46"/>
      <c r="M2203" s="46"/>
      <c r="N2203" s="46"/>
      <c r="O2203" s="46"/>
      <c r="P2203" s="17"/>
      <c r="Q2203" s="17"/>
      <c r="R2203" s="17"/>
      <c r="S2203" s="17"/>
      <c r="T2203" s="17"/>
      <c r="U2203" s="17"/>
      <c r="V2203" s="17"/>
      <c r="W2203" s="17"/>
    </row>
    <row r="2204" spans="1:23" ht="15" hidden="1" customHeight="1">
      <c r="A2204" s="15"/>
      <c r="B2204" s="42"/>
      <c r="C2204" s="16"/>
      <c r="F2204" s="17"/>
      <c r="L2204" s="46"/>
      <c r="M2204" s="46"/>
      <c r="N2204" s="46"/>
      <c r="O2204" s="46"/>
      <c r="P2204" s="17"/>
      <c r="Q2204" s="17"/>
      <c r="R2204" s="17"/>
      <c r="S2204" s="17"/>
      <c r="T2204" s="17"/>
      <c r="U2204" s="17"/>
      <c r="V2204" s="17"/>
      <c r="W2204" s="17"/>
    </row>
    <row r="2205" spans="1:23" ht="15" hidden="1" customHeight="1">
      <c r="A2205" s="15"/>
      <c r="B2205" s="42"/>
      <c r="C2205" s="16"/>
      <c r="F2205" s="17"/>
      <c r="L2205" s="46"/>
      <c r="M2205" s="46"/>
      <c r="N2205" s="46"/>
      <c r="O2205" s="46"/>
      <c r="P2205" s="17"/>
      <c r="Q2205" s="17"/>
      <c r="R2205" s="17"/>
      <c r="S2205" s="17"/>
      <c r="T2205" s="17"/>
      <c r="U2205" s="17"/>
      <c r="V2205" s="17"/>
      <c r="W2205" s="17"/>
    </row>
    <row r="2206" spans="1:23" ht="15" hidden="1" customHeight="1">
      <c r="A2206" s="15"/>
      <c r="B2206" s="42"/>
      <c r="C2206" s="16"/>
      <c r="F2206" s="17"/>
      <c r="L2206" s="46"/>
      <c r="M2206" s="46"/>
      <c r="N2206" s="46"/>
      <c r="O2206" s="46"/>
      <c r="P2206" s="17"/>
      <c r="Q2206" s="17"/>
      <c r="R2206" s="17"/>
      <c r="S2206" s="17"/>
      <c r="T2206" s="17"/>
      <c r="U2206" s="17"/>
      <c r="V2206" s="17"/>
      <c r="W2206" s="17"/>
    </row>
    <row r="2207" spans="1:23" ht="15" hidden="1" customHeight="1">
      <c r="A2207" s="15"/>
      <c r="B2207" s="42"/>
      <c r="C2207" s="16"/>
      <c r="F2207" s="17"/>
      <c r="L2207" s="46"/>
      <c r="M2207" s="46"/>
      <c r="N2207" s="46"/>
      <c r="O2207" s="46"/>
      <c r="P2207" s="17"/>
      <c r="Q2207" s="17"/>
      <c r="R2207" s="17"/>
      <c r="S2207" s="17"/>
      <c r="T2207" s="17"/>
      <c r="U2207" s="17"/>
      <c r="V2207" s="17"/>
      <c r="W2207" s="17"/>
    </row>
    <row r="2208" spans="1:23" ht="15" hidden="1" customHeight="1">
      <c r="A2208" s="15"/>
      <c r="B2208" s="42"/>
      <c r="C2208" s="16"/>
      <c r="F2208" s="17"/>
      <c r="L2208" s="46"/>
      <c r="M2208" s="46"/>
      <c r="N2208" s="46"/>
      <c r="O2208" s="46"/>
      <c r="P2208" s="17"/>
      <c r="Q2208" s="17"/>
      <c r="R2208" s="17"/>
      <c r="S2208" s="17"/>
      <c r="T2208" s="17"/>
      <c r="U2208" s="17"/>
      <c r="V2208" s="17"/>
      <c r="W2208" s="17"/>
    </row>
    <row r="2209" spans="1:23" ht="15" hidden="1" customHeight="1">
      <c r="A2209" s="15"/>
      <c r="B2209" s="42"/>
      <c r="C2209" s="16"/>
      <c r="F2209" s="17"/>
      <c r="L2209" s="46"/>
      <c r="M2209" s="46"/>
      <c r="N2209" s="46"/>
      <c r="O2209" s="46"/>
      <c r="P2209" s="17"/>
      <c r="Q2209" s="17"/>
      <c r="R2209" s="17"/>
      <c r="S2209" s="17"/>
      <c r="T2209" s="17"/>
      <c r="U2209" s="17"/>
      <c r="V2209" s="17"/>
      <c r="W2209" s="17"/>
    </row>
    <row r="2210" spans="1:23" ht="15" hidden="1" customHeight="1">
      <c r="A2210" s="15"/>
      <c r="B2210" s="42"/>
      <c r="C2210" s="16"/>
      <c r="F2210" s="17"/>
      <c r="L2210" s="46"/>
      <c r="M2210" s="46"/>
      <c r="N2210" s="46"/>
      <c r="O2210" s="46"/>
      <c r="P2210" s="17"/>
      <c r="Q2210" s="17"/>
      <c r="R2210" s="17"/>
      <c r="S2210" s="17"/>
      <c r="T2210" s="17"/>
      <c r="U2210" s="17"/>
      <c r="V2210" s="17"/>
      <c r="W2210" s="17"/>
    </row>
    <row r="2211" spans="1:23" ht="15" hidden="1" customHeight="1">
      <c r="A2211" s="15"/>
      <c r="B2211" s="42"/>
      <c r="C2211" s="16"/>
      <c r="F2211" s="17"/>
      <c r="L2211" s="46"/>
      <c r="M2211" s="46"/>
      <c r="N2211" s="46"/>
      <c r="O2211" s="46"/>
      <c r="P2211" s="17"/>
      <c r="Q2211" s="17"/>
      <c r="R2211" s="17"/>
      <c r="S2211" s="17"/>
      <c r="T2211" s="17"/>
      <c r="U2211" s="17"/>
      <c r="V2211" s="17"/>
      <c r="W2211" s="17"/>
    </row>
    <row r="2212" spans="1:23" ht="15" hidden="1" customHeight="1">
      <c r="A2212" s="15"/>
      <c r="B2212" s="42"/>
      <c r="C2212" s="16"/>
      <c r="F2212" s="17"/>
      <c r="L2212" s="46"/>
      <c r="M2212" s="46"/>
      <c r="N2212" s="46"/>
      <c r="O2212" s="46"/>
      <c r="P2212" s="17"/>
      <c r="Q2212" s="17"/>
      <c r="R2212" s="17"/>
      <c r="S2212" s="17"/>
      <c r="T2212" s="17"/>
      <c r="U2212" s="17"/>
      <c r="V2212" s="17"/>
      <c r="W2212" s="17"/>
    </row>
    <row r="2213" spans="1:23" ht="15" hidden="1" customHeight="1">
      <c r="A2213" s="15"/>
      <c r="B2213" s="42"/>
      <c r="C2213" s="16"/>
      <c r="F2213" s="17"/>
      <c r="L2213" s="46"/>
      <c r="M2213" s="46"/>
      <c r="N2213" s="46"/>
      <c r="O2213" s="46"/>
      <c r="P2213" s="17"/>
      <c r="Q2213" s="17"/>
      <c r="R2213" s="17"/>
      <c r="S2213" s="17"/>
      <c r="T2213" s="17"/>
      <c r="U2213" s="17"/>
      <c r="V2213" s="17"/>
      <c r="W2213" s="17"/>
    </row>
    <row r="2214" spans="1:23" ht="15" hidden="1" customHeight="1">
      <c r="A2214" s="15"/>
      <c r="B2214" s="42"/>
      <c r="C2214" s="16"/>
      <c r="F2214" s="17"/>
      <c r="L2214" s="46"/>
      <c r="M2214" s="46"/>
      <c r="N2214" s="46"/>
      <c r="O2214" s="46"/>
      <c r="P2214" s="17"/>
      <c r="Q2214" s="17"/>
      <c r="R2214" s="17"/>
      <c r="S2214" s="17"/>
      <c r="T2214" s="17"/>
      <c r="U2214" s="17"/>
      <c r="V2214" s="17"/>
      <c r="W2214" s="17"/>
    </row>
    <row r="2215" spans="1:23" ht="15" hidden="1" customHeight="1">
      <c r="A2215" s="15"/>
      <c r="B2215" s="42"/>
      <c r="C2215" s="16"/>
      <c r="F2215" s="17"/>
      <c r="L2215" s="46"/>
      <c r="M2215" s="46"/>
      <c r="N2215" s="46"/>
      <c r="O2215" s="46"/>
      <c r="P2215" s="17"/>
      <c r="Q2215" s="17"/>
      <c r="R2215" s="17"/>
      <c r="S2215" s="17"/>
      <c r="T2215" s="17"/>
      <c r="U2215" s="17"/>
      <c r="V2215" s="17"/>
      <c r="W2215" s="17"/>
    </row>
    <row r="2216" spans="1:23" ht="15" hidden="1" customHeight="1">
      <c r="A2216" s="15"/>
      <c r="B2216" s="42"/>
      <c r="C2216" s="16"/>
      <c r="F2216" s="17"/>
      <c r="L2216" s="46"/>
      <c r="M2216" s="46"/>
      <c r="N2216" s="46"/>
      <c r="O2216" s="46"/>
      <c r="P2216" s="17"/>
      <c r="Q2216" s="17"/>
      <c r="R2216" s="17"/>
      <c r="S2216" s="17"/>
      <c r="T2216" s="17"/>
      <c r="U2216" s="17"/>
      <c r="V2216" s="17"/>
      <c r="W2216" s="17"/>
    </row>
    <row r="2217" spans="1:23" ht="15" hidden="1" customHeight="1">
      <c r="A2217" s="15"/>
      <c r="B2217" s="42"/>
      <c r="C2217" s="16"/>
      <c r="F2217" s="17"/>
      <c r="L2217" s="46"/>
      <c r="M2217" s="46"/>
      <c r="N2217" s="46"/>
      <c r="O2217" s="46"/>
      <c r="P2217" s="17"/>
      <c r="Q2217" s="17"/>
      <c r="R2217" s="17"/>
      <c r="S2217" s="17"/>
      <c r="T2217" s="17"/>
      <c r="U2217" s="17"/>
      <c r="V2217" s="17"/>
      <c r="W2217" s="17"/>
    </row>
    <row r="2218" spans="1:23" ht="15" hidden="1" customHeight="1">
      <c r="A2218" s="15"/>
      <c r="B2218" s="42"/>
      <c r="C2218" s="16"/>
      <c r="F2218" s="17"/>
      <c r="L2218" s="46"/>
      <c r="M2218" s="46"/>
      <c r="N2218" s="46"/>
      <c r="O2218" s="46"/>
      <c r="P2218" s="17"/>
      <c r="Q2218" s="17"/>
      <c r="R2218" s="17"/>
      <c r="S2218" s="17"/>
      <c r="T2218" s="17"/>
      <c r="U2218" s="17"/>
      <c r="V2218" s="17"/>
      <c r="W2218" s="17"/>
    </row>
    <row r="2219" spans="1:23" ht="15" hidden="1" customHeight="1">
      <c r="A2219" s="15"/>
      <c r="B2219" s="42"/>
      <c r="C2219" s="16"/>
      <c r="F2219" s="17"/>
      <c r="L2219" s="46"/>
      <c r="M2219" s="46"/>
      <c r="N2219" s="46"/>
      <c r="O2219" s="46"/>
      <c r="P2219" s="17"/>
      <c r="Q2219" s="17"/>
      <c r="R2219" s="17"/>
      <c r="S2219" s="17"/>
      <c r="T2219" s="17"/>
      <c r="U2219" s="17"/>
      <c r="V2219" s="17"/>
      <c r="W2219" s="17"/>
    </row>
    <row r="2220" spans="1:23" ht="15" hidden="1" customHeight="1">
      <c r="A2220" s="15"/>
      <c r="B2220" s="42"/>
      <c r="C2220" s="16"/>
      <c r="F2220" s="17"/>
      <c r="L2220" s="46"/>
      <c r="M2220" s="46"/>
      <c r="N2220" s="46"/>
      <c r="O2220" s="46"/>
      <c r="P2220" s="17"/>
      <c r="Q2220" s="17"/>
      <c r="R2220" s="17"/>
      <c r="S2220" s="17"/>
      <c r="T2220" s="17"/>
      <c r="U2220" s="17"/>
      <c r="V2220" s="17"/>
      <c r="W2220" s="17"/>
    </row>
    <row r="2221" spans="1:23" ht="15" hidden="1" customHeight="1">
      <c r="A2221" s="15"/>
      <c r="B2221" s="42"/>
      <c r="C2221" s="16"/>
      <c r="F2221" s="17"/>
      <c r="L2221" s="46"/>
      <c r="M2221" s="46"/>
      <c r="N2221" s="46"/>
      <c r="O2221" s="46"/>
      <c r="P2221" s="17"/>
      <c r="Q2221" s="17"/>
      <c r="R2221" s="17"/>
      <c r="S2221" s="17"/>
      <c r="T2221" s="17"/>
      <c r="U2221" s="17"/>
      <c r="V2221" s="17"/>
      <c r="W2221" s="17"/>
    </row>
    <row r="2222" spans="1:23" ht="15" hidden="1" customHeight="1">
      <c r="A2222" s="15"/>
      <c r="B2222" s="42"/>
      <c r="C2222" s="16"/>
      <c r="F2222" s="17"/>
      <c r="L2222" s="46"/>
      <c r="M2222" s="46"/>
      <c r="N2222" s="46"/>
      <c r="O2222" s="46"/>
      <c r="P2222" s="17"/>
      <c r="Q2222" s="17"/>
      <c r="R2222" s="17"/>
      <c r="S2222" s="17"/>
      <c r="T2222" s="17"/>
      <c r="U2222" s="17"/>
      <c r="V2222" s="17"/>
      <c r="W2222" s="17"/>
    </row>
    <row r="2223" spans="1:23" ht="15" hidden="1" customHeight="1">
      <c r="A2223" s="15"/>
      <c r="B2223" s="42"/>
      <c r="C2223" s="16"/>
      <c r="F2223" s="17"/>
      <c r="L2223" s="46"/>
      <c r="M2223" s="46"/>
      <c r="N2223" s="46"/>
      <c r="O2223" s="46"/>
      <c r="P2223" s="17"/>
      <c r="Q2223" s="17"/>
      <c r="R2223" s="17"/>
      <c r="S2223" s="17"/>
      <c r="T2223" s="17"/>
      <c r="U2223" s="17"/>
      <c r="V2223" s="17"/>
      <c r="W2223" s="17"/>
    </row>
    <row r="2224" spans="1:23" ht="15" hidden="1" customHeight="1">
      <c r="A2224" s="15"/>
      <c r="B2224" s="42"/>
      <c r="C2224" s="16"/>
      <c r="F2224" s="17"/>
      <c r="L2224" s="46"/>
      <c r="M2224" s="46"/>
      <c r="N2224" s="46"/>
      <c r="O2224" s="46"/>
      <c r="P2224" s="17"/>
      <c r="Q2224" s="17"/>
      <c r="R2224" s="17"/>
      <c r="S2224" s="17"/>
      <c r="T2224" s="17"/>
      <c r="U2224" s="17"/>
      <c r="V2224" s="17"/>
      <c r="W2224" s="17"/>
    </row>
    <row r="2225" spans="1:27" ht="15" hidden="1" customHeight="1">
      <c r="A2225" s="15"/>
      <c r="B2225" s="42"/>
      <c r="C2225" s="16"/>
      <c r="F2225" s="17"/>
      <c r="L2225" s="46"/>
      <c r="M2225" s="46"/>
      <c r="N2225" s="46"/>
      <c r="O2225" s="46"/>
      <c r="P2225" s="17"/>
      <c r="Q2225" s="17"/>
      <c r="R2225" s="17"/>
      <c r="S2225" s="17"/>
      <c r="T2225" s="17"/>
      <c r="U2225" s="17"/>
      <c r="V2225" s="17"/>
      <c r="W2225" s="17"/>
    </row>
    <row r="2226" spans="1:27" ht="15" hidden="1" customHeight="1">
      <c r="A2226" s="15"/>
      <c r="B2226" s="42"/>
      <c r="C2226" s="16"/>
      <c r="F2226" s="17"/>
      <c r="L2226" s="46"/>
      <c r="M2226" s="46"/>
      <c r="N2226" s="46"/>
      <c r="O2226" s="46"/>
      <c r="P2226" s="17"/>
      <c r="Q2226" s="17"/>
      <c r="R2226" s="17"/>
      <c r="S2226" s="17"/>
      <c r="T2226" s="17"/>
      <c r="U2226" s="17"/>
      <c r="V2226" s="17"/>
      <c r="W2226" s="17"/>
    </row>
    <row r="2227" spans="1:27" ht="15" hidden="1" customHeight="1">
      <c r="A2227" s="15"/>
      <c r="B2227" s="42"/>
      <c r="C2227" s="16"/>
      <c r="F2227" s="17"/>
      <c r="L2227" s="46"/>
      <c r="M2227" s="46"/>
      <c r="N2227" s="46"/>
      <c r="O2227" s="46"/>
      <c r="P2227" s="17"/>
      <c r="Q2227" s="17"/>
      <c r="R2227" s="17"/>
      <c r="S2227" s="17"/>
      <c r="T2227" s="17"/>
      <c r="U2227" s="17"/>
      <c r="V2227" s="17"/>
      <c r="W2227" s="17"/>
    </row>
    <row r="2228" spans="1:27" ht="15" hidden="1" customHeight="1">
      <c r="A2228" s="15"/>
      <c r="B2228" s="42"/>
      <c r="C2228" s="16"/>
      <c r="F2228" s="17"/>
      <c r="L2228" s="46"/>
      <c r="M2228" s="46"/>
      <c r="N2228" s="46"/>
      <c r="O2228" s="46"/>
      <c r="P2228" s="17"/>
      <c r="Q2228" s="17"/>
      <c r="R2228" s="17"/>
      <c r="S2228" s="17"/>
      <c r="T2228" s="17"/>
      <c r="U2228" s="17"/>
      <c r="V2228" s="17"/>
      <c r="W2228" s="17"/>
    </row>
    <row r="2229" spans="1:27" ht="15" hidden="1" customHeight="1">
      <c r="A2229" s="15"/>
      <c r="B2229" s="42"/>
      <c r="C2229" s="16"/>
      <c r="F2229" s="17"/>
      <c r="L2229" s="46"/>
      <c r="M2229" s="46"/>
      <c r="N2229" s="46"/>
      <c r="O2229" s="46"/>
      <c r="P2229" s="17"/>
      <c r="Q2229" s="17"/>
      <c r="R2229" s="17"/>
      <c r="S2229" s="17"/>
      <c r="T2229" s="17"/>
      <c r="U2229" s="17"/>
      <c r="V2229" s="17"/>
      <c r="W2229" s="17"/>
    </row>
    <row r="2230" spans="1:27" ht="15" hidden="1" customHeight="1">
      <c r="A2230" s="15"/>
      <c r="B2230" s="42"/>
      <c r="C2230" s="16"/>
      <c r="F2230" s="17"/>
      <c r="L2230" s="46"/>
      <c r="M2230" s="46"/>
      <c r="N2230" s="46"/>
      <c r="O2230" s="46"/>
      <c r="P2230" s="17"/>
      <c r="Q2230" s="17"/>
      <c r="R2230" s="17"/>
      <c r="S2230" s="17"/>
      <c r="T2230" s="17"/>
      <c r="U2230" s="17"/>
      <c r="V2230" s="17"/>
      <c r="W2230" s="17"/>
    </row>
    <row r="2231" spans="1:27" ht="15" hidden="1" customHeight="1">
      <c r="A2231" s="15"/>
      <c r="B2231" s="42"/>
      <c r="C2231" s="16"/>
      <c r="F2231" s="17"/>
      <c r="L2231" s="46"/>
      <c r="M2231" s="46"/>
      <c r="N2231" s="46"/>
      <c r="O2231" s="46"/>
      <c r="P2231" s="17"/>
      <c r="Q2231" s="17"/>
      <c r="R2231" s="17"/>
      <c r="S2231" s="17"/>
      <c r="T2231" s="17"/>
      <c r="U2231" s="17"/>
      <c r="V2231" s="17"/>
      <c r="W2231" s="17"/>
    </row>
    <row r="2232" spans="1:27" ht="15" hidden="1" customHeight="1">
      <c r="A2232" s="15"/>
      <c r="B2232" s="42"/>
      <c r="C2232" s="16"/>
      <c r="F2232" s="17"/>
      <c r="L2232" s="46"/>
      <c r="M2232" s="46"/>
      <c r="N2232" s="46"/>
      <c r="O2232" s="46"/>
      <c r="P2232" s="17"/>
      <c r="Q2232" s="17"/>
      <c r="R2232" s="17"/>
      <c r="S2232" s="17"/>
      <c r="T2232" s="17"/>
      <c r="U2232" s="17"/>
      <c r="V2232" s="17"/>
      <c r="W2232" s="17"/>
    </row>
    <row r="2233" spans="1:27" ht="15" hidden="1" customHeight="1">
      <c r="A2233" s="15"/>
      <c r="B2233" s="42"/>
      <c r="C2233" s="16"/>
      <c r="F2233" s="17"/>
      <c r="L2233" s="46"/>
      <c r="M2233" s="46"/>
      <c r="N2233" s="46"/>
      <c r="O2233" s="46"/>
      <c r="P2233" s="17"/>
      <c r="Q2233" s="17"/>
      <c r="R2233" s="17"/>
      <c r="S2233" s="17"/>
      <c r="T2233" s="17"/>
      <c r="U2233" s="17"/>
      <c r="V2233" s="17"/>
      <c r="W2233" s="17"/>
    </row>
    <row r="2234" spans="1:27" ht="15" hidden="1" customHeight="1">
      <c r="A2234" s="15"/>
      <c r="B2234" s="42"/>
      <c r="C2234" s="16"/>
      <c r="F2234" s="17"/>
      <c r="L2234" s="46"/>
      <c r="M2234" s="46"/>
      <c r="N2234" s="46"/>
      <c r="O2234" s="46"/>
      <c r="P2234" s="17"/>
      <c r="Q2234" s="17"/>
      <c r="R2234" s="17"/>
      <c r="S2234" s="17"/>
      <c r="T2234" s="17"/>
      <c r="U2234" s="17"/>
      <c r="V2234" s="17"/>
      <c r="W2234" s="17"/>
    </row>
    <row r="2235" spans="1:27" ht="15" hidden="1" customHeight="1">
      <c r="A2235" s="15"/>
      <c r="B2235" s="42"/>
      <c r="C2235" s="16"/>
      <c r="F2235" s="17"/>
      <c r="L2235" s="46"/>
      <c r="M2235" s="46"/>
      <c r="N2235" s="46"/>
      <c r="O2235" s="46"/>
      <c r="P2235" s="17"/>
      <c r="Q2235" s="17"/>
      <c r="R2235" s="17"/>
      <c r="S2235" s="17"/>
      <c r="T2235" s="17"/>
      <c r="U2235" s="17"/>
      <c r="V2235" s="17"/>
      <c r="W2235" s="17"/>
    </row>
    <row r="2236" spans="1:27" ht="15" hidden="1" customHeight="1">
      <c r="A2236" s="15"/>
      <c r="B2236" s="42"/>
      <c r="C2236" s="16"/>
      <c r="F2236" s="17"/>
      <c r="L2236" s="46"/>
      <c r="M2236" s="46"/>
      <c r="N2236" s="46"/>
      <c r="O2236" s="46"/>
      <c r="P2236" s="17"/>
      <c r="Q2236" s="17"/>
      <c r="R2236" s="17"/>
      <c r="S2236" s="17"/>
      <c r="T2236" s="17"/>
      <c r="U2236" s="17"/>
      <c r="V2236" s="17"/>
      <c r="W2236" s="17"/>
    </row>
    <row r="2237" spans="1:27" ht="15" customHeight="1">
      <c r="A2237" s="15" t="s">
        <v>208</v>
      </c>
      <c r="B2237" s="42" t="s">
        <v>148</v>
      </c>
      <c r="C2237" s="16" t="s">
        <v>182</v>
      </c>
      <c r="D2237" s="18" t="s">
        <v>177</v>
      </c>
      <c r="E2237" s="18" t="s">
        <v>166</v>
      </c>
      <c r="F2237" s="17" t="s">
        <v>142</v>
      </c>
      <c r="G2237" s="18" t="s">
        <v>11</v>
      </c>
      <c r="H2237" s="18" t="s">
        <v>40</v>
      </c>
      <c r="I2237" s="45">
        <v>103659.08</v>
      </c>
      <c r="J2237" s="49">
        <v>6.6920000000000002</v>
      </c>
      <c r="K2237" s="45">
        <v>15490</v>
      </c>
      <c r="L2237" s="46">
        <v>15490</v>
      </c>
      <c r="M2237" s="46" t="str">
        <f t="shared" ref="M2237:M2238" si="8">CONCATENATE(T2237,V2237,S2237)</f>
        <v>100080091039465</v>
      </c>
      <c r="N2237" s="46">
        <f>VLOOKUP(M2237,[1]TABLA!$A:$F,6,0)</f>
        <v>16221.49</v>
      </c>
      <c r="O2237" s="46">
        <f t="shared" ref="O2237:O2238" si="9">(J2237*N2237)</f>
        <v>108554.21108000001</v>
      </c>
      <c r="P2237" s="17" t="s">
        <v>153</v>
      </c>
      <c r="Q2237" s="17" t="s">
        <v>276</v>
      </c>
      <c r="R2237" s="17" t="s">
        <v>279</v>
      </c>
      <c r="S2237" s="17">
        <v>465</v>
      </c>
      <c r="T2237" s="17">
        <v>10008009</v>
      </c>
      <c r="U2237" s="17" t="s">
        <v>141</v>
      </c>
      <c r="V2237" s="17">
        <v>1039</v>
      </c>
      <c r="W2237" s="17" t="s">
        <v>143</v>
      </c>
      <c r="X2237" s="18" t="s">
        <v>165</v>
      </c>
      <c r="Y2237" s="18" t="s">
        <v>144</v>
      </c>
      <c r="Z2237" s="18" t="s">
        <v>209</v>
      </c>
      <c r="AA2237" s="18" t="s">
        <v>145</v>
      </c>
    </row>
    <row r="2238" spans="1:27" ht="15" customHeight="1">
      <c r="A2238" s="15" t="s">
        <v>210</v>
      </c>
      <c r="B2238" s="42" t="s">
        <v>148</v>
      </c>
      <c r="C2238" s="16" t="s">
        <v>172</v>
      </c>
      <c r="D2238" s="18" t="s">
        <v>211</v>
      </c>
      <c r="E2238" s="18" t="s">
        <v>166</v>
      </c>
      <c r="F2238" s="17" t="s">
        <v>142</v>
      </c>
      <c r="G2238" s="18" t="s">
        <v>11</v>
      </c>
      <c r="H2238" s="18" t="s">
        <v>38</v>
      </c>
      <c r="I2238" s="45">
        <v>99335.039999999994</v>
      </c>
      <c r="J2238" s="49">
        <v>9.3360000000000003</v>
      </c>
      <c r="K2238" s="45">
        <v>10640</v>
      </c>
      <c r="L2238" s="46">
        <v>10640</v>
      </c>
      <c r="M2238" s="46" t="str">
        <f t="shared" si="8"/>
        <v>100080091039465</v>
      </c>
      <c r="N2238" s="46">
        <f>VLOOKUP(M2238,[1]TABLA!$A:$F,5,0)</f>
        <v>10661.32</v>
      </c>
      <c r="O2238" s="46">
        <f t="shared" si="9"/>
        <v>99534.08352</v>
      </c>
      <c r="P2238" s="17" t="s">
        <v>153</v>
      </c>
      <c r="Q2238" s="17" t="s">
        <v>276</v>
      </c>
      <c r="R2238" s="17" t="s">
        <v>279</v>
      </c>
      <c r="S2238" s="17">
        <v>465</v>
      </c>
      <c r="T2238" s="17">
        <v>10008009</v>
      </c>
      <c r="U2238" s="17" t="s">
        <v>141</v>
      </c>
      <c r="V2238" s="17">
        <v>1039</v>
      </c>
      <c r="W2238" s="17" t="s">
        <v>143</v>
      </c>
      <c r="X2238" s="18" t="s">
        <v>165</v>
      </c>
      <c r="Y2238" s="18" t="s">
        <v>144</v>
      </c>
      <c r="Z2238" s="18" t="s">
        <v>212</v>
      </c>
      <c r="AA2238" s="18" t="s">
        <v>145</v>
      </c>
    </row>
    <row r="2239" spans="1:27" ht="15" hidden="1" customHeight="1">
      <c r="A2239" s="15"/>
      <c r="B2239" s="42"/>
      <c r="C2239" s="16"/>
      <c r="F2239" s="17"/>
      <c r="L2239" s="46"/>
      <c r="M2239" s="46"/>
      <c r="N2239" s="46"/>
      <c r="O2239" s="46"/>
      <c r="P2239" s="17"/>
      <c r="Q2239" s="17"/>
      <c r="R2239" s="17"/>
      <c r="S2239" s="17"/>
      <c r="T2239" s="17"/>
      <c r="U2239" s="17"/>
      <c r="V2239" s="17"/>
      <c r="W2239" s="17"/>
    </row>
    <row r="2240" spans="1:27" ht="15" hidden="1" customHeight="1">
      <c r="A2240" s="15"/>
      <c r="B2240" s="42"/>
      <c r="C2240" s="16"/>
      <c r="F2240" s="17"/>
      <c r="L2240" s="46"/>
      <c r="M2240" s="46"/>
      <c r="N2240" s="46"/>
      <c r="O2240" s="46"/>
      <c r="P2240" s="17"/>
      <c r="Q2240" s="17"/>
      <c r="R2240" s="17"/>
      <c r="S2240" s="17"/>
      <c r="T2240" s="17"/>
      <c r="U2240" s="17"/>
      <c r="V2240" s="17"/>
      <c r="W2240" s="17"/>
    </row>
    <row r="2241" spans="1:23" ht="15" hidden="1" customHeight="1">
      <c r="A2241" s="15"/>
      <c r="B2241" s="42"/>
      <c r="C2241" s="16"/>
      <c r="F2241" s="17"/>
      <c r="L2241" s="46"/>
      <c r="M2241" s="46"/>
      <c r="N2241" s="46"/>
      <c r="O2241" s="46"/>
      <c r="P2241" s="17"/>
      <c r="Q2241" s="17"/>
      <c r="R2241" s="17"/>
      <c r="S2241" s="17"/>
      <c r="T2241" s="17"/>
      <c r="U2241" s="17"/>
      <c r="V2241" s="17"/>
      <c r="W2241" s="17"/>
    </row>
    <row r="2242" spans="1:23" ht="15" hidden="1" customHeight="1">
      <c r="A2242" s="15"/>
      <c r="B2242" s="42"/>
      <c r="C2242" s="16"/>
      <c r="F2242" s="17"/>
      <c r="L2242" s="46"/>
      <c r="M2242" s="46"/>
      <c r="N2242" s="46"/>
      <c r="O2242" s="46"/>
      <c r="P2242" s="17"/>
      <c r="Q2242" s="17"/>
      <c r="R2242" s="17"/>
      <c r="S2242" s="17"/>
      <c r="T2242" s="17"/>
      <c r="U2242" s="17"/>
      <c r="V2242" s="17"/>
      <c r="W2242" s="17"/>
    </row>
    <row r="2243" spans="1:23" ht="15" hidden="1" customHeight="1">
      <c r="A2243" s="15"/>
      <c r="B2243" s="42"/>
      <c r="C2243" s="16"/>
      <c r="F2243" s="17"/>
      <c r="L2243" s="46"/>
      <c r="M2243" s="46"/>
      <c r="N2243" s="46"/>
      <c r="O2243" s="46"/>
      <c r="P2243" s="17"/>
      <c r="Q2243" s="17"/>
      <c r="R2243" s="17"/>
      <c r="S2243" s="17"/>
      <c r="T2243" s="17"/>
      <c r="U2243" s="17"/>
      <c r="V2243" s="17"/>
      <c r="W2243" s="17"/>
    </row>
    <row r="2244" spans="1:23" ht="15" hidden="1" customHeight="1">
      <c r="A2244" s="15"/>
      <c r="B2244" s="42"/>
      <c r="C2244" s="16"/>
      <c r="F2244" s="17"/>
      <c r="L2244" s="46"/>
      <c r="M2244" s="46"/>
      <c r="N2244" s="46"/>
      <c r="O2244" s="46"/>
      <c r="P2244" s="17"/>
      <c r="Q2244" s="17"/>
      <c r="R2244" s="17"/>
      <c r="S2244" s="17"/>
      <c r="T2244" s="17"/>
      <c r="U2244" s="17"/>
      <c r="V2244" s="17"/>
      <c r="W2244" s="17"/>
    </row>
    <row r="2245" spans="1:23" ht="15" hidden="1" customHeight="1">
      <c r="A2245" s="15"/>
      <c r="B2245" s="42"/>
      <c r="C2245" s="16"/>
      <c r="F2245" s="17"/>
      <c r="L2245" s="46"/>
      <c r="M2245" s="46"/>
      <c r="N2245" s="46"/>
      <c r="O2245" s="46"/>
      <c r="P2245" s="17"/>
      <c r="Q2245" s="17"/>
      <c r="R2245" s="17"/>
      <c r="S2245" s="17"/>
      <c r="T2245" s="17"/>
      <c r="U2245" s="17"/>
      <c r="V2245" s="17"/>
      <c r="W2245" s="17"/>
    </row>
    <row r="2246" spans="1:23" ht="15" hidden="1" customHeight="1">
      <c r="A2246" s="15"/>
      <c r="B2246" s="42"/>
      <c r="C2246" s="16"/>
      <c r="F2246" s="17"/>
      <c r="L2246" s="46"/>
      <c r="M2246" s="46"/>
      <c r="N2246" s="46"/>
      <c r="O2246" s="46"/>
      <c r="P2246" s="17"/>
      <c r="Q2246" s="17"/>
      <c r="R2246" s="17"/>
      <c r="S2246" s="17"/>
      <c r="T2246" s="17"/>
      <c r="U2246" s="17"/>
      <c r="V2246" s="17"/>
      <c r="W2246" s="17"/>
    </row>
    <row r="2247" spans="1:23" ht="15" hidden="1" customHeight="1">
      <c r="A2247" s="15"/>
      <c r="B2247" s="42"/>
      <c r="C2247" s="16"/>
      <c r="F2247" s="17"/>
      <c r="L2247" s="46"/>
      <c r="M2247" s="46"/>
      <c r="N2247" s="46"/>
      <c r="O2247" s="46"/>
      <c r="P2247" s="17"/>
      <c r="Q2247" s="17"/>
      <c r="R2247" s="17"/>
      <c r="S2247" s="17"/>
      <c r="T2247" s="17"/>
      <c r="U2247" s="17"/>
      <c r="V2247" s="17"/>
      <c r="W2247" s="17"/>
    </row>
    <row r="2248" spans="1:23" ht="15" hidden="1" customHeight="1">
      <c r="A2248" s="15"/>
      <c r="B2248" s="42"/>
      <c r="C2248" s="16"/>
      <c r="F2248" s="17"/>
      <c r="L2248" s="46"/>
      <c r="M2248" s="46"/>
      <c r="N2248" s="46"/>
      <c r="O2248" s="46"/>
      <c r="P2248" s="17"/>
      <c r="Q2248" s="17"/>
      <c r="R2248" s="17"/>
      <c r="S2248" s="17"/>
      <c r="T2248" s="17"/>
      <c r="U2248" s="17"/>
      <c r="V2248" s="17"/>
      <c r="W2248" s="17"/>
    </row>
    <row r="2249" spans="1:23" ht="15" hidden="1" customHeight="1">
      <c r="A2249" s="15"/>
      <c r="B2249" s="42"/>
      <c r="C2249" s="16"/>
      <c r="F2249" s="17"/>
      <c r="L2249" s="46"/>
      <c r="M2249" s="46"/>
      <c r="N2249" s="46"/>
      <c r="O2249" s="46"/>
      <c r="P2249" s="17"/>
      <c r="Q2249" s="17"/>
      <c r="R2249" s="17"/>
      <c r="S2249" s="17"/>
      <c r="T2249" s="17"/>
      <c r="U2249" s="17"/>
      <c r="V2249" s="17"/>
      <c r="W2249" s="17"/>
    </row>
    <row r="2250" spans="1:23" ht="15" hidden="1" customHeight="1">
      <c r="A2250" s="15"/>
      <c r="B2250" s="42"/>
      <c r="C2250" s="16"/>
      <c r="F2250" s="17"/>
      <c r="L2250" s="46"/>
      <c r="M2250" s="46"/>
      <c r="N2250" s="46"/>
      <c r="O2250" s="46"/>
      <c r="P2250" s="17"/>
      <c r="Q2250" s="17"/>
      <c r="R2250" s="17"/>
      <c r="S2250" s="17"/>
      <c r="T2250" s="17"/>
      <c r="U2250" s="17"/>
      <c r="V2250" s="17"/>
      <c r="W2250" s="17"/>
    </row>
    <row r="2251" spans="1:23" ht="15" hidden="1" customHeight="1">
      <c r="A2251" s="15"/>
      <c r="B2251" s="42"/>
      <c r="C2251" s="16"/>
      <c r="F2251" s="17"/>
      <c r="L2251" s="46"/>
      <c r="M2251" s="46"/>
      <c r="N2251" s="46"/>
      <c r="O2251" s="46"/>
      <c r="P2251" s="17"/>
      <c r="Q2251" s="17"/>
      <c r="R2251" s="17"/>
      <c r="S2251" s="17"/>
      <c r="T2251" s="17"/>
      <c r="U2251" s="17"/>
      <c r="V2251" s="17"/>
      <c r="W2251" s="17"/>
    </row>
    <row r="2252" spans="1:23" ht="15" hidden="1" customHeight="1">
      <c r="A2252" s="15"/>
      <c r="B2252" s="42"/>
      <c r="C2252" s="16"/>
      <c r="F2252" s="17"/>
      <c r="L2252" s="46"/>
      <c r="M2252" s="46"/>
      <c r="N2252" s="46"/>
      <c r="O2252" s="46"/>
      <c r="P2252" s="17"/>
      <c r="Q2252" s="17"/>
      <c r="R2252" s="17"/>
      <c r="S2252" s="17"/>
      <c r="T2252" s="17"/>
      <c r="U2252" s="17"/>
      <c r="V2252" s="17"/>
      <c r="W2252" s="17"/>
    </row>
    <row r="2253" spans="1:23" ht="15" hidden="1" customHeight="1">
      <c r="A2253" s="15"/>
      <c r="B2253" s="42"/>
      <c r="C2253" s="16"/>
      <c r="F2253" s="17"/>
      <c r="L2253" s="46"/>
      <c r="M2253" s="46"/>
      <c r="N2253" s="46"/>
      <c r="O2253" s="46"/>
      <c r="P2253" s="17"/>
      <c r="Q2253" s="17"/>
      <c r="R2253" s="17"/>
      <c r="S2253" s="17"/>
      <c r="T2253" s="17"/>
      <c r="U2253" s="17"/>
      <c r="V2253" s="17"/>
      <c r="W2253" s="17"/>
    </row>
    <row r="2254" spans="1:23" ht="15" hidden="1" customHeight="1">
      <c r="A2254" s="15"/>
      <c r="B2254" s="42"/>
      <c r="C2254" s="16"/>
      <c r="F2254" s="17"/>
      <c r="L2254" s="46"/>
      <c r="M2254" s="46"/>
      <c r="N2254" s="46"/>
      <c r="O2254" s="46"/>
      <c r="P2254" s="17"/>
      <c r="Q2254" s="17"/>
      <c r="R2254" s="17"/>
      <c r="S2254" s="17"/>
      <c r="T2254" s="17"/>
      <c r="U2254" s="17"/>
      <c r="V2254" s="17"/>
      <c r="W2254" s="17"/>
    </row>
    <row r="2255" spans="1:23" ht="15" hidden="1" customHeight="1">
      <c r="A2255" s="15"/>
      <c r="B2255" s="42"/>
      <c r="C2255" s="16"/>
      <c r="F2255" s="17"/>
      <c r="L2255" s="46"/>
      <c r="M2255" s="46"/>
      <c r="N2255" s="46"/>
      <c r="O2255" s="46"/>
      <c r="P2255" s="17"/>
      <c r="Q2255" s="17"/>
      <c r="R2255" s="17"/>
      <c r="S2255" s="17"/>
      <c r="T2255" s="17"/>
      <c r="U2255" s="17"/>
      <c r="V2255" s="17"/>
      <c r="W2255" s="17"/>
    </row>
    <row r="2256" spans="1:23" ht="15" hidden="1" customHeight="1">
      <c r="A2256" s="15"/>
      <c r="B2256" s="42"/>
      <c r="C2256" s="16"/>
      <c r="F2256" s="17"/>
      <c r="L2256" s="46"/>
      <c r="M2256" s="46"/>
      <c r="N2256" s="46"/>
      <c r="O2256" s="46"/>
      <c r="P2256" s="17"/>
      <c r="Q2256" s="17"/>
      <c r="R2256" s="17"/>
      <c r="S2256" s="17"/>
      <c r="T2256" s="17"/>
      <c r="U2256" s="17"/>
      <c r="V2256" s="17"/>
      <c r="W2256" s="17"/>
    </row>
    <row r="2257" spans="1:23" ht="15" hidden="1" customHeight="1">
      <c r="A2257" s="15"/>
      <c r="B2257" s="42"/>
      <c r="C2257" s="16"/>
      <c r="F2257" s="17"/>
      <c r="L2257" s="46"/>
      <c r="M2257" s="46"/>
      <c r="N2257" s="46"/>
      <c r="O2257" s="46"/>
      <c r="P2257" s="17"/>
      <c r="Q2257" s="17"/>
      <c r="R2257" s="17"/>
      <c r="S2257" s="17"/>
      <c r="T2257" s="17"/>
      <c r="U2257" s="17"/>
      <c r="V2257" s="17"/>
      <c r="W2257" s="17"/>
    </row>
    <row r="2258" spans="1:23" ht="15" hidden="1" customHeight="1">
      <c r="A2258" s="15"/>
      <c r="B2258" s="42"/>
      <c r="C2258" s="16"/>
      <c r="F2258" s="17"/>
      <c r="L2258" s="46"/>
      <c r="M2258" s="46"/>
      <c r="N2258" s="46"/>
      <c r="O2258" s="46"/>
      <c r="P2258" s="17"/>
      <c r="Q2258" s="17"/>
      <c r="R2258" s="17"/>
      <c r="S2258" s="17"/>
      <c r="T2258" s="17"/>
      <c r="U2258" s="17"/>
      <c r="V2258" s="17"/>
      <c r="W2258" s="17"/>
    </row>
    <row r="2259" spans="1:23" ht="15" hidden="1" customHeight="1">
      <c r="A2259" s="15"/>
      <c r="B2259" s="42"/>
      <c r="C2259" s="16"/>
      <c r="F2259" s="17"/>
      <c r="L2259" s="46"/>
      <c r="M2259" s="46"/>
      <c r="N2259" s="46"/>
      <c r="O2259" s="46"/>
      <c r="P2259" s="17"/>
      <c r="Q2259" s="17"/>
      <c r="R2259" s="17"/>
      <c r="S2259" s="17"/>
      <c r="T2259" s="17"/>
      <c r="U2259" s="17"/>
      <c r="V2259" s="17"/>
      <c r="W2259" s="17"/>
    </row>
    <row r="2260" spans="1:23" ht="15" hidden="1" customHeight="1">
      <c r="A2260" s="15"/>
      <c r="B2260" s="42"/>
      <c r="C2260" s="16"/>
      <c r="F2260" s="17"/>
      <c r="L2260" s="46"/>
      <c r="M2260" s="46"/>
      <c r="N2260" s="46"/>
      <c r="O2260" s="46"/>
      <c r="P2260" s="17"/>
      <c r="Q2260" s="17"/>
      <c r="R2260" s="17"/>
      <c r="S2260" s="17"/>
      <c r="T2260" s="17"/>
      <c r="U2260" s="17"/>
      <c r="V2260" s="17"/>
      <c r="W2260" s="17"/>
    </row>
    <row r="2261" spans="1:23" ht="15" hidden="1" customHeight="1">
      <c r="A2261" s="15"/>
      <c r="B2261" s="42"/>
      <c r="C2261" s="16"/>
      <c r="F2261" s="17"/>
      <c r="L2261" s="46"/>
      <c r="M2261" s="46"/>
      <c r="N2261" s="46"/>
      <c r="O2261" s="46"/>
      <c r="P2261" s="17"/>
      <c r="Q2261" s="17"/>
      <c r="R2261" s="17"/>
      <c r="S2261" s="17"/>
      <c r="T2261" s="17"/>
      <c r="U2261" s="17"/>
      <c r="V2261" s="17"/>
      <c r="W2261" s="17"/>
    </row>
    <row r="2262" spans="1:23" ht="15" hidden="1" customHeight="1">
      <c r="A2262" s="15"/>
      <c r="B2262" s="42"/>
      <c r="C2262" s="16"/>
      <c r="F2262" s="17"/>
      <c r="L2262" s="46"/>
      <c r="M2262" s="46"/>
      <c r="N2262" s="46"/>
      <c r="O2262" s="46"/>
      <c r="P2262" s="17"/>
      <c r="Q2262" s="17"/>
      <c r="R2262" s="17"/>
      <c r="S2262" s="17"/>
      <c r="T2262" s="17"/>
      <c r="U2262" s="17"/>
      <c r="V2262" s="17"/>
      <c r="W2262" s="17"/>
    </row>
    <row r="2263" spans="1:23" ht="15" hidden="1" customHeight="1">
      <c r="A2263" s="15"/>
      <c r="B2263" s="42"/>
      <c r="C2263" s="16"/>
      <c r="F2263" s="17"/>
      <c r="L2263" s="46"/>
      <c r="M2263" s="46"/>
      <c r="N2263" s="46"/>
      <c r="O2263" s="46"/>
      <c r="P2263" s="17"/>
      <c r="Q2263" s="17"/>
      <c r="R2263" s="17"/>
      <c r="S2263" s="17"/>
      <c r="T2263" s="17"/>
      <c r="U2263" s="17"/>
      <c r="V2263" s="17"/>
      <c r="W2263" s="17"/>
    </row>
    <row r="2264" spans="1:23" ht="15" hidden="1" customHeight="1">
      <c r="A2264" s="15"/>
      <c r="B2264" s="42"/>
      <c r="C2264" s="16"/>
      <c r="F2264" s="17"/>
      <c r="L2264" s="46"/>
      <c r="M2264" s="46"/>
      <c r="N2264" s="46"/>
      <c r="O2264" s="46"/>
      <c r="P2264" s="17"/>
      <c r="Q2264" s="17"/>
      <c r="R2264" s="17"/>
      <c r="S2264" s="17"/>
      <c r="T2264" s="17"/>
      <c r="U2264" s="17"/>
      <c r="V2264" s="17"/>
      <c r="W2264" s="17"/>
    </row>
    <row r="2265" spans="1:23" ht="15" hidden="1" customHeight="1">
      <c r="A2265" s="15"/>
      <c r="B2265" s="42"/>
      <c r="C2265" s="16"/>
      <c r="F2265" s="17"/>
      <c r="L2265" s="46"/>
      <c r="M2265" s="46"/>
      <c r="N2265" s="46"/>
      <c r="O2265" s="46"/>
      <c r="P2265" s="17"/>
      <c r="Q2265" s="17"/>
      <c r="R2265" s="17"/>
      <c r="S2265" s="17"/>
      <c r="T2265" s="17"/>
      <c r="U2265" s="17"/>
      <c r="V2265" s="17"/>
      <c r="W2265" s="17"/>
    </row>
    <row r="2266" spans="1:23" ht="15" hidden="1" customHeight="1">
      <c r="A2266" s="15"/>
      <c r="B2266" s="42"/>
      <c r="C2266" s="16"/>
      <c r="F2266" s="17"/>
      <c r="L2266" s="46"/>
      <c r="M2266" s="46"/>
      <c r="N2266" s="46"/>
      <c r="O2266" s="46"/>
      <c r="P2266" s="17"/>
      <c r="Q2266" s="17"/>
      <c r="R2266" s="17"/>
      <c r="S2266" s="17"/>
      <c r="T2266" s="17"/>
      <c r="U2266" s="17"/>
      <c r="V2266" s="17"/>
      <c r="W2266" s="17"/>
    </row>
    <row r="2267" spans="1:23" ht="15" hidden="1" customHeight="1">
      <c r="A2267" s="15"/>
      <c r="B2267" s="42"/>
      <c r="C2267" s="16"/>
      <c r="F2267" s="17"/>
      <c r="L2267" s="46"/>
      <c r="M2267" s="46"/>
      <c r="N2267" s="46"/>
      <c r="O2267" s="46"/>
      <c r="P2267" s="17"/>
      <c r="Q2267" s="17"/>
      <c r="R2267" s="17"/>
      <c r="S2267" s="17"/>
      <c r="T2267" s="17"/>
      <c r="U2267" s="17"/>
      <c r="V2267" s="17"/>
      <c r="W2267" s="17"/>
    </row>
    <row r="2268" spans="1:23" ht="15" hidden="1" customHeight="1">
      <c r="A2268" s="15"/>
      <c r="B2268" s="42"/>
      <c r="C2268" s="16"/>
      <c r="F2268" s="17"/>
      <c r="L2268" s="46"/>
      <c r="M2268" s="46"/>
      <c r="N2268" s="46"/>
      <c r="O2268" s="46"/>
      <c r="P2268" s="17"/>
      <c r="Q2268" s="17"/>
      <c r="R2268" s="17"/>
      <c r="S2268" s="17"/>
      <c r="T2268" s="17"/>
      <c r="U2268" s="17"/>
      <c r="V2268" s="17"/>
      <c r="W2268" s="17"/>
    </row>
    <row r="2269" spans="1:23" ht="15" hidden="1" customHeight="1">
      <c r="A2269" s="15"/>
      <c r="B2269" s="42"/>
      <c r="C2269" s="16"/>
      <c r="F2269" s="17"/>
      <c r="L2269" s="46"/>
      <c r="M2269" s="46"/>
      <c r="N2269" s="46"/>
      <c r="O2269" s="46"/>
      <c r="P2269" s="17"/>
      <c r="Q2269" s="17"/>
      <c r="R2269" s="17"/>
      <c r="S2269" s="17"/>
      <c r="T2269" s="17"/>
      <c r="U2269" s="17"/>
      <c r="V2269" s="17"/>
      <c r="W2269" s="17"/>
    </row>
    <row r="2270" spans="1:23" ht="15" hidden="1" customHeight="1">
      <c r="A2270" s="15"/>
      <c r="B2270" s="42"/>
      <c r="C2270" s="16"/>
      <c r="F2270" s="17"/>
      <c r="L2270" s="46"/>
      <c r="M2270" s="46"/>
      <c r="N2270" s="46"/>
      <c r="O2270" s="46"/>
      <c r="P2270" s="17"/>
      <c r="Q2270" s="17"/>
      <c r="R2270" s="17"/>
      <c r="S2270" s="17"/>
      <c r="T2270" s="17"/>
      <c r="U2270" s="17"/>
      <c r="V2270" s="17"/>
      <c r="W2270" s="17"/>
    </row>
    <row r="2271" spans="1:23" ht="15" hidden="1" customHeight="1">
      <c r="A2271" s="15"/>
      <c r="B2271" s="42"/>
      <c r="C2271" s="16"/>
      <c r="F2271" s="17"/>
      <c r="L2271" s="46"/>
      <c r="M2271" s="46"/>
      <c r="N2271" s="46"/>
      <c r="O2271" s="46"/>
      <c r="P2271" s="17"/>
      <c r="Q2271" s="17"/>
      <c r="R2271" s="17"/>
      <c r="S2271" s="17"/>
      <c r="T2271" s="17"/>
      <c r="U2271" s="17"/>
      <c r="V2271" s="17"/>
      <c r="W2271" s="17"/>
    </row>
    <row r="2272" spans="1:23" ht="15" hidden="1" customHeight="1">
      <c r="A2272" s="15"/>
      <c r="B2272" s="42"/>
      <c r="C2272" s="16"/>
      <c r="F2272" s="17"/>
      <c r="L2272" s="46"/>
      <c r="M2272" s="46"/>
      <c r="N2272" s="46"/>
      <c r="O2272" s="46"/>
      <c r="P2272" s="17"/>
      <c r="Q2272" s="17"/>
      <c r="R2272" s="17"/>
      <c r="S2272" s="17"/>
      <c r="T2272" s="17"/>
      <c r="U2272" s="17"/>
      <c r="V2272" s="17"/>
      <c r="W2272" s="17"/>
    </row>
    <row r="2273" spans="1:23" ht="15" hidden="1" customHeight="1">
      <c r="A2273" s="15"/>
      <c r="B2273" s="42"/>
      <c r="C2273" s="16"/>
      <c r="F2273" s="17"/>
      <c r="L2273" s="46"/>
      <c r="M2273" s="46"/>
      <c r="N2273" s="46"/>
      <c r="O2273" s="46"/>
      <c r="P2273" s="17"/>
      <c r="Q2273" s="17"/>
      <c r="R2273" s="17"/>
      <c r="S2273" s="17"/>
      <c r="T2273" s="17"/>
      <c r="U2273" s="17"/>
      <c r="V2273" s="17"/>
      <c r="W2273" s="17"/>
    </row>
    <row r="2274" spans="1:23" ht="15" hidden="1" customHeight="1">
      <c r="A2274" s="15"/>
      <c r="B2274" s="42"/>
      <c r="C2274" s="16"/>
      <c r="F2274" s="17"/>
      <c r="L2274" s="46"/>
      <c r="M2274" s="46"/>
      <c r="N2274" s="46"/>
      <c r="O2274" s="46"/>
      <c r="P2274" s="17"/>
      <c r="Q2274" s="17"/>
      <c r="R2274" s="17"/>
      <c r="S2274" s="17"/>
      <c r="T2274" s="17"/>
      <c r="U2274" s="17"/>
      <c r="V2274" s="17"/>
      <c r="W2274" s="17"/>
    </row>
    <row r="2275" spans="1:23" ht="15" hidden="1" customHeight="1">
      <c r="A2275" s="15"/>
      <c r="B2275" s="42"/>
      <c r="C2275" s="16"/>
      <c r="F2275" s="17"/>
      <c r="L2275" s="46"/>
      <c r="M2275" s="46"/>
      <c r="N2275" s="46"/>
      <c r="O2275" s="46"/>
      <c r="P2275" s="17"/>
      <c r="Q2275" s="17"/>
      <c r="R2275" s="17"/>
      <c r="S2275" s="17"/>
      <c r="T2275" s="17"/>
      <c r="U2275" s="17"/>
      <c r="V2275" s="17"/>
      <c r="W2275" s="17"/>
    </row>
    <row r="2276" spans="1:23" ht="15" hidden="1" customHeight="1">
      <c r="A2276" s="15"/>
      <c r="B2276" s="42"/>
      <c r="C2276" s="16"/>
      <c r="F2276" s="17"/>
      <c r="L2276" s="46"/>
      <c r="M2276" s="46"/>
      <c r="N2276" s="46"/>
      <c r="O2276" s="46"/>
      <c r="P2276" s="17"/>
      <c r="Q2276" s="17"/>
      <c r="R2276" s="17"/>
      <c r="S2276" s="17"/>
      <c r="T2276" s="17"/>
      <c r="U2276" s="17"/>
      <c r="V2276" s="17"/>
      <c r="W2276" s="17"/>
    </row>
    <row r="2277" spans="1:23" ht="15" hidden="1" customHeight="1">
      <c r="A2277" s="15"/>
      <c r="B2277" s="42"/>
      <c r="C2277" s="16"/>
      <c r="F2277" s="17"/>
      <c r="L2277" s="46"/>
      <c r="M2277" s="46"/>
      <c r="N2277" s="46"/>
      <c r="O2277" s="46"/>
      <c r="P2277" s="17"/>
      <c r="Q2277" s="17"/>
      <c r="R2277" s="17"/>
      <c r="S2277" s="17"/>
      <c r="T2277" s="17"/>
      <c r="U2277" s="17"/>
      <c r="V2277" s="17"/>
      <c r="W2277" s="17"/>
    </row>
    <row r="2278" spans="1:23" ht="15" hidden="1" customHeight="1">
      <c r="A2278" s="15"/>
      <c r="B2278" s="42"/>
      <c r="C2278" s="16"/>
      <c r="F2278" s="17"/>
      <c r="L2278" s="46"/>
      <c r="M2278" s="46"/>
      <c r="N2278" s="46"/>
      <c r="O2278" s="46"/>
      <c r="P2278" s="17"/>
      <c r="Q2278" s="17"/>
      <c r="R2278" s="17"/>
      <c r="S2278" s="17"/>
      <c r="T2278" s="17"/>
      <c r="U2278" s="17"/>
      <c r="V2278" s="17"/>
      <c r="W2278" s="17"/>
    </row>
    <row r="2279" spans="1:23" ht="15" hidden="1" customHeight="1">
      <c r="A2279" s="15"/>
      <c r="B2279" s="42"/>
      <c r="C2279" s="16"/>
      <c r="F2279" s="17"/>
      <c r="L2279" s="46"/>
      <c r="M2279" s="46"/>
      <c r="N2279" s="46"/>
      <c r="O2279" s="46"/>
      <c r="P2279" s="17"/>
      <c r="Q2279" s="17"/>
      <c r="R2279" s="17"/>
      <c r="S2279" s="17"/>
      <c r="T2279" s="17"/>
      <c r="U2279" s="17"/>
      <c r="V2279" s="17"/>
      <c r="W2279" s="17"/>
    </row>
    <row r="2280" spans="1:23" ht="15" hidden="1" customHeight="1">
      <c r="A2280" s="15"/>
      <c r="B2280" s="42"/>
      <c r="C2280" s="16"/>
      <c r="F2280" s="17"/>
      <c r="L2280" s="46"/>
      <c r="M2280" s="46"/>
      <c r="N2280" s="46"/>
      <c r="O2280" s="46"/>
      <c r="P2280" s="17"/>
      <c r="Q2280" s="17"/>
      <c r="R2280" s="17"/>
      <c r="S2280" s="17"/>
      <c r="T2280" s="17"/>
      <c r="U2280" s="17"/>
      <c r="V2280" s="17"/>
      <c r="W2280" s="17"/>
    </row>
    <row r="2281" spans="1:23" ht="15" hidden="1" customHeight="1">
      <c r="A2281" s="15"/>
      <c r="B2281" s="42"/>
      <c r="C2281" s="16"/>
      <c r="F2281" s="17"/>
      <c r="L2281" s="46"/>
      <c r="M2281" s="46"/>
      <c r="N2281" s="46"/>
      <c r="O2281" s="46"/>
      <c r="P2281" s="17"/>
      <c r="Q2281" s="17"/>
      <c r="R2281" s="17"/>
      <c r="S2281" s="17"/>
      <c r="T2281" s="17"/>
      <c r="U2281" s="17"/>
      <c r="V2281" s="17"/>
      <c r="W2281" s="17"/>
    </row>
    <row r="2282" spans="1:23" ht="15" hidden="1" customHeight="1">
      <c r="A2282" s="15"/>
      <c r="B2282" s="42"/>
      <c r="C2282" s="16"/>
      <c r="F2282" s="17"/>
      <c r="L2282" s="46"/>
      <c r="M2282" s="46"/>
      <c r="N2282" s="46"/>
      <c r="O2282" s="46"/>
      <c r="P2282" s="17"/>
      <c r="Q2282" s="17"/>
      <c r="R2282" s="17"/>
      <c r="S2282" s="17"/>
      <c r="T2282" s="17"/>
      <c r="U2282" s="17"/>
      <c r="V2282" s="17"/>
      <c r="W2282" s="17"/>
    </row>
    <row r="2283" spans="1:23" ht="15" hidden="1" customHeight="1">
      <c r="A2283" s="15"/>
      <c r="B2283" s="42"/>
      <c r="C2283" s="16"/>
      <c r="F2283" s="17"/>
      <c r="L2283" s="46"/>
      <c r="M2283" s="46"/>
      <c r="N2283" s="46"/>
      <c r="O2283" s="46"/>
      <c r="P2283" s="17"/>
      <c r="Q2283" s="17"/>
      <c r="R2283" s="17"/>
      <c r="S2283" s="17"/>
      <c r="T2283" s="17"/>
      <c r="U2283" s="17"/>
      <c r="V2283" s="17"/>
      <c r="W2283" s="17"/>
    </row>
    <row r="2284" spans="1:23" ht="15" hidden="1" customHeight="1">
      <c r="A2284" s="15"/>
      <c r="B2284" s="42"/>
      <c r="C2284" s="16"/>
      <c r="F2284" s="17"/>
      <c r="L2284" s="46"/>
      <c r="M2284" s="46"/>
      <c r="N2284" s="46"/>
      <c r="O2284" s="46"/>
      <c r="P2284" s="17"/>
      <c r="Q2284" s="17"/>
      <c r="R2284" s="17"/>
      <c r="S2284" s="17"/>
      <c r="T2284" s="17"/>
      <c r="U2284" s="17"/>
      <c r="V2284" s="17"/>
      <c r="W2284" s="17"/>
    </row>
    <row r="2285" spans="1:23" ht="15" hidden="1" customHeight="1">
      <c r="A2285" s="15"/>
      <c r="B2285" s="42"/>
      <c r="C2285" s="16"/>
      <c r="F2285" s="17"/>
      <c r="L2285" s="46"/>
      <c r="M2285" s="46"/>
      <c r="N2285" s="46"/>
      <c r="O2285" s="46"/>
      <c r="P2285" s="17"/>
      <c r="Q2285" s="17"/>
      <c r="R2285" s="17"/>
      <c r="S2285" s="17"/>
      <c r="T2285" s="17"/>
      <c r="U2285" s="17"/>
      <c r="V2285" s="17"/>
      <c r="W2285" s="17"/>
    </row>
    <row r="2286" spans="1:23" ht="15" hidden="1" customHeight="1">
      <c r="A2286" s="15"/>
      <c r="B2286" s="42"/>
      <c r="C2286" s="16"/>
      <c r="F2286" s="17"/>
      <c r="L2286" s="46"/>
      <c r="M2286" s="46"/>
      <c r="N2286" s="46"/>
      <c r="O2286" s="46"/>
      <c r="P2286" s="17"/>
      <c r="Q2286" s="17"/>
      <c r="R2286" s="17"/>
      <c r="S2286" s="17"/>
      <c r="T2286" s="17"/>
      <c r="U2286" s="17"/>
      <c r="V2286" s="17"/>
      <c r="W2286" s="17"/>
    </row>
    <row r="2287" spans="1:23" ht="15" hidden="1" customHeight="1">
      <c r="A2287" s="15"/>
      <c r="B2287" s="42"/>
      <c r="C2287" s="16"/>
      <c r="F2287" s="17"/>
      <c r="L2287" s="46"/>
      <c r="M2287" s="46"/>
      <c r="N2287" s="46"/>
      <c r="O2287" s="46"/>
      <c r="P2287" s="17"/>
      <c r="Q2287" s="17"/>
      <c r="R2287" s="17"/>
      <c r="S2287" s="17"/>
      <c r="T2287" s="17"/>
      <c r="U2287" s="17"/>
      <c r="V2287" s="17"/>
      <c r="W2287" s="17"/>
    </row>
    <row r="2288" spans="1:23" ht="15" hidden="1" customHeight="1">
      <c r="A2288" s="15"/>
      <c r="B2288" s="42"/>
      <c r="C2288" s="16"/>
      <c r="F2288" s="17"/>
      <c r="L2288" s="46"/>
      <c r="M2288" s="46"/>
      <c r="N2288" s="46"/>
      <c r="O2288" s="46"/>
      <c r="P2288" s="17"/>
      <c r="Q2288" s="17"/>
      <c r="R2288" s="17"/>
      <c r="S2288" s="17"/>
      <c r="T2288" s="17"/>
      <c r="U2288" s="17"/>
      <c r="V2288" s="17"/>
      <c r="W2288" s="17"/>
    </row>
    <row r="2289" spans="1:23" ht="15" hidden="1" customHeight="1">
      <c r="A2289" s="15"/>
      <c r="B2289" s="42"/>
      <c r="C2289" s="16"/>
      <c r="F2289" s="17"/>
      <c r="L2289" s="46"/>
      <c r="M2289" s="46"/>
      <c r="N2289" s="46"/>
      <c r="O2289" s="46"/>
      <c r="P2289" s="17"/>
      <c r="Q2289" s="17"/>
      <c r="R2289" s="17"/>
      <c r="S2289" s="17"/>
      <c r="T2289" s="17"/>
      <c r="U2289" s="17"/>
      <c r="V2289" s="17"/>
      <c r="W2289" s="17"/>
    </row>
    <row r="2290" spans="1:23" ht="15" hidden="1" customHeight="1">
      <c r="A2290" s="15"/>
      <c r="B2290" s="42"/>
      <c r="C2290" s="16"/>
      <c r="F2290" s="17"/>
      <c r="L2290" s="46"/>
      <c r="M2290" s="46"/>
      <c r="N2290" s="46"/>
      <c r="O2290" s="46"/>
      <c r="P2290" s="17"/>
      <c r="Q2290" s="17"/>
      <c r="R2290" s="17"/>
      <c r="S2290" s="17"/>
      <c r="T2290" s="17"/>
      <c r="U2290" s="17"/>
      <c r="V2290" s="17"/>
      <c r="W2290" s="17"/>
    </row>
    <row r="2291" spans="1:23" ht="15" hidden="1" customHeight="1">
      <c r="A2291" s="15"/>
      <c r="B2291" s="42"/>
      <c r="C2291" s="16"/>
      <c r="F2291" s="17"/>
      <c r="L2291" s="46"/>
      <c r="M2291" s="46"/>
      <c r="N2291" s="46"/>
      <c r="O2291" s="46"/>
      <c r="P2291" s="17"/>
      <c r="Q2291" s="17"/>
      <c r="R2291" s="17"/>
      <c r="S2291" s="17"/>
      <c r="T2291" s="17"/>
      <c r="U2291" s="17"/>
      <c r="V2291" s="17"/>
      <c r="W2291" s="17"/>
    </row>
    <row r="2292" spans="1:23" ht="15" hidden="1" customHeight="1">
      <c r="A2292" s="15"/>
      <c r="B2292" s="42"/>
      <c r="C2292" s="16"/>
      <c r="F2292" s="17"/>
      <c r="L2292" s="46"/>
      <c r="M2292" s="46"/>
      <c r="N2292" s="46"/>
      <c r="O2292" s="46"/>
      <c r="P2292" s="17"/>
      <c r="Q2292" s="17"/>
      <c r="R2292" s="17"/>
      <c r="S2292" s="17"/>
      <c r="T2292" s="17"/>
      <c r="U2292" s="17"/>
      <c r="V2292" s="17"/>
      <c r="W2292" s="17"/>
    </row>
    <row r="2293" spans="1:23" ht="15" hidden="1" customHeight="1">
      <c r="A2293" s="15"/>
      <c r="B2293" s="42"/>
      <c r="C2293" s="16"/>
      <c r="F2293" s="17"/>
      <c r="L2293" s="46"/>
      <c r="M2293" s="46"/>
      <c r="N2293" s="46"/>
      <c r="O2293" s="46"/>
      <c r="P2293" s="17"/>
      <c r="Q2293" s="17"/>
      <c r="R2293" s="17"/>
      <c r="S2293" s="17"/>
      <c r="T2293" s="17"/>
      <c r="U2293" s="17"/>
      <c r="V2293" s="17"/>
      <c r="W2293" s="17"/>
    </row>
    <row r="2294" spans="1:23" ht="15" hidden="1" customHeight="1">
      <c r="A2294" s="15"/>
      <c r="B2294" s="42"/>
      <c r="C2294" s="16"/>
      <c r="F2294" s="17"/>
      <c r="L2294" s="46"/>
      <c r="M2294" s="46"/>
      <c r="N2294" s="46"/>
      <c r="O2294" s="46"/>
      <c r="P2294" s="17"/>
      <c r="Q2294" s="17"/>
      <c r="R2294" s="17"/>
      <c r="S2294" s="17"/>
      <c r="T2294" s="17"/>
      <c r="U2294" s="17"/>
      <c r="V2294" s="17"/>
      <c r="W2294" s="17"/>
    </row>
    <row r="2295" spans="1:23" ht="15" hidden="1" customHeight="1">
      <c r="A2295" s="15"/>
      <c r="B2295" s="42"/>
      <c r="C2295" s="16"/>
      <c r="F2295" s="17"/>
      <c r="L2295" s="46"/>
      <c r="M2295" s="46"/>
      <c r="N2295" s="46"/>
      <c r="O2295" s="46"/>
      <c r="P2295" s="17"/>
      <c r="Q2295" s="17"/>
      <c r="R2295" s="17"/>
      <c r="S2295" s="17"/>
      <c r="T2295" s="17"/>
      <c r="U2295" s="17"/>
      <c r="V2295" s="17"/>
      <c r="W2295" s="17"/>
    </row>
    <row r="2296" spans="1:23" ht="15" hidden="1" customHeight="1">
      <c r="A2296" s="15"/>
      <c r="B2296" s="42"/>
      <c r="C2296" s="16"/>
      <c r="F2296" s="17"/>
      <c r="L2296" s="46"/>
      <c r="M2296" s="46"/>
      <c r="N2296" s="46"/>
      <c r="O2296" s="46"/>
      <c r="P2296" s="17"/>
      <c r="Q2296" s="17"/>
      <c r="R2296" s="17"/>
      <c r="S2296" s="17"/>
      <c r="T2296" s="17"/>
      <c r="U2296" s="17"/>
      <c r="V2296" s="17"/>
      <c r="W2296" s="17"/>
    </row>
    <row r="2297" spans="1:23" ht="15" hidden="1" customHeight="1">
      <c r="A2297" s="15"/>
      <c r="B2297" s="42"/>
      <c r="C2297" s="16"/>
      <c r="F2297" s="17"/>
      <c r="L2297" s="46"/>
      <c r="M2297" s="46"/>
      <c r="N2297" s="46"/>
      <c r="O2297" s="46"/>
      <c r="P2297" s="17"/>
      <c r="Q2297" s="17"/>
      <c r="R2297" s="17"/>
      <c r="S2297" s="17"/>
      <c r="T2297" s="17"/>
      <c r="U2297" s="17"/>
      <c r="V2297" s="17"/>
      <c r="W2297" s="17"/>
    </row>
    <row r="2298" spans="1:23" ht="15" hidden="1" customHeight="1">
      <c r="A2298" s="15"/>
      <c r="B2298" s="42"/>
      <c r="C2298" s="16"/>
      <c r="F2298" s="17"/>
      <c r="L2298" s="46"/>
      <c r="M2298" s="46"/>
      <c r="N2298" s="46"/>
      <c r="O2298" s="46"/>
      <c r="P2298" s="17"/>
      <c r="Q2298" s="17"/>
      <c r="R2298" s="17"/>
      <c r="S2298" s="17"/>
      <c r="T2298" s="17"/>
      <c r="U2298" s="17"/>
      <c r="V2298" s="17"/>
      <c r="W2298" s="17"/>
    </row>
    <row r="2299" spans="1:23" ht="15" hidden="1" customHeight="1">
      <c r="A2299" s="15"/>
      <c r="B2299" s="42"/>
      <c r="C2299" s="16"/>
      <c r="F2299" s="17"/>
      <c r="L2299" s="46"/>
      <c r="M2299" s="46"/>
      <c r="N2299" s="46"/>
      <c r="O2299" s="46"/>
      <c r="P2299" s="17"/>
      <c r="Q2299" s="17"/>
      <c r="R2299" s="17"/>
      <c r="S2299" s="17"/>
      <c r="T2299" s="17"/>
      <c r="U2299" s="17"/>
      <c r="V2299" s="17"/>
      <c r="W2299" s="17"/>
    </row>
    <row r="2300" spans="1:23" ht="15" hidden="1" customHeight="1">
      <c r="A2300" s="15"/>
      <c r="B2300" s="42"/>
      <c r="C2300" s="16"/>
      <c r="F2300" s="17"/>
      <c r="L2300" s="46"/>
      <c r="M2300" s="46"/>
      <c r="N2300" s="46"/>
      <c r="O2300" s="46"/>
      <c r="P2300" s="17"/>
      <c r="Q2300" s="17"/>
      <c r="R2300" s="17"/>
      <c r="S2300" s="17"/>
      <c r="T2300" s="17"/>
      <c r="U2300" s="17"/>
      <c r="V2300" s="17"/>
      <c r="W2300" s="17"/>
    </row>
    <row r="2301" spans="1:23" ht="15" hidden="1" customHeight="1">
      <c r="A2301" s="15"/>
      <c r="B2301" s="42"/>
      <c r="C2301" s="16"/>
      <c r="F2301" s="17"/>
      <c r="L2301" s="46"/>
      <c r="M2301" s="46"/>
      <c r="N2301" s="46"/>
      <c r="O2301" s="46"/>
      <c r="P2301" s="17"/>
      <c r="Q2301" s="17"/>
      <c r="R2301" s="17"/>
      <c r="S2301" s="17"/>
      <c r="T2301" s="17"/>
      <c r="U2301" s="17"/>
      <c r="V2301" s="17"/>
      <c r="W2301" s="17"/>
    </row>
    <row r="2302" spans="1:23" ht="15" hidden="1" customHeight="1">
      <c r="A2302" s="15"/>
      <c r="B2302" s="42"/>
      <c r="C2302" s="16"/>
      <c r="F2302" s="17"/>
      <c r="L2302" s="46"/>
      <c r="M2302" s="46"/>
      <c r="N2302" s="46"/>
      <c r="O2302" s="46"/>
      <c r="P2302" s="17"/>
      <c r="Q2302" s="17"/>
      <c r="R2302" s="17"/>
      <c r="S2302" s="17"/>
      <c r="T2302" s="17"/>
      <c r="U2302" s="17"/>
      <c r="V2302" s="17"/>
      <c r="W2302" s="17"/>
    </row>
    <row r="2303" spans="1:23" ht="15" hidden="1" customHeight="1">
      <c r="A2303" s="15"/>
      <c r="B2303" s="42"/>
      <c r="C2303" s="16"/>
      <c r="F2303" s="17"/>
      <c r="L2303" s="46"/>
      <c r="M2303" s="46"/>
      <c r="N2303" s="46"/>
      <c r="O2303" s="46"/>
      <c r="P2303" s="17"/>
      <c r="Q2303" s="17"/>
      <c r="R2303" s="17"/>
      <c r="S2303" s="17"/>
      <c r="T2303" s="17"/>
      <c r="U2303" s="17"/>
      <c r="V2303" s="17"/>
      <c r="W2303" s="17"/>
    </row>
    <row r="2304" spans="1:23" ht="15" hidden="1" customHeight="1">
      <c r="A2304" s="15"/>
      <c r="B2304" s="42"/>
      <c r="C2304" s="16"/>
      <c r="F2304" s="17"/>
      <c r="L2304" s="46"/>
      <c r="M2304" s="46"/>
      <c r="N2304" s="46"/>
      <c r="O2304" s="46"/>
      <c r="P2304" s="17"/>
      <c r="Q2304" s="17"/>
      <c r="R2304" s="17"/>
      <c r="S2304" s="17"/>
      <c r="T2304" s="17"/>
      <c r="U2304" s="17"/>
      <c r="V2304" s="17"/>
      <c r="W2304" s="17"/>
    </row>
    <row r="2305" spans="1:23" ht="15" hidden="1" customHeight="1">
      <c r="A2305" s="15"/>
      <c r="B2305" s="42"/>
      <c r="C2305" s="16"/>
      <c r="F2305" s="17"/>
      <c r="L2305" s="46"/>
      <c r="M2305" s="46"/>
      <c r="N2305" s="46"/>
      <c r="O2305" s="46"/>
      <c r="P2305" s="17"/>
      <c r="Q2305" s="17"/>
      <c r="R2305" s="17"/>
      <c r="S2305" s="17"/>
      <c r="T2305" s="17"/>
      <c r="U2305" s="17"/>
      <c r="V2305" s="17"/>
      <c r="W2305" s="17"/>
    </row>
    <row r="2306" spans="1:23" ht="15" hidden="1" customHeight="1">
      <c r="A2306" s="15"/>
      <c r="B2306" s="42"/>
      <c r="C2306" s="16"/>
      <c r="F2306" s="17"/>
      <c r="L2306" s="46"/>
      <c r="M2306" s="46"/>
      <c r="N2306" s="46"/>
      <c r="O2306" s="46"/>
      <c r="P2306" s="17"/>
      <c r="Q2306" s="17"/>
      <c r="R2306" s="17"/>
      <c r="S2306" s="17"/>
      <c r="T2306" s="17"/>
      <c r="U2306" s="17"/>
      <c r="V2306" s="17"/>
      <c r="W2306" s="17"/>
    </row>
    <row r="2307" spans="1:23" ht="15" hidden="1" customHeight="1">
      <c r="A2307" s="15"/>
      <c r="B2307" s="42"/>
      <c r="C2307" s="16"/>
      <c r="F2307" s="17"/>
      <c r="L2307" s="46"/>
      <c r="M2307" s="46"/>
      <c r="N2307" s="46"/>
      <c r="O2307" s="46"/>
      <c r="P2307" s="17"/>
      <c r="Q2307" s="17"/>
      <c r="R2307" s="17"/>
      <c r="S2307" s="17"/>
      <c r="T2307" s="17"/>
      <c r="U2307" s="17"/>
      <c r="V2307" s="17"/>
      <c r="W2307" s="17"/>
    </row>
    <row r="2308" spans="1:23" ht="15" hidden="1" customHeight="1">
      <c r="A2308" s="15"/>
      <c r="B2308" s="42"/>
      <c r="C2308" s="16"/>
      <c r="F2308" s="17"/>
      <c r="L2308" s="46"/>
      <c r="M2308" s="46"/>
      <c r="N2308" s="46"/>
      <c r="O2308" s="46"/>
      <c r="P2308" s="17"/>
      <c r="Q2308" s="17"/>
      <c r="R2308" s="17"/>
      <c r="S2308" s="17"/>
      <c r="T2308" s="17"/>
      <c r="U2308" s="17"/>
      <c r="V2308" s="17"/>
      <c r="W2308" s="17"/>
    </row>
    <row r="2309" spans="1:23" ht="15" hidden="1" customHeight="1">
      <c r="A2309" s="15"/>
      <c r="B2309" s="42"/>
      <c r="C2309" s="16"/>
      <c r="F2309" s="17"/>
      <c r="L2309" s="46"/>
      <c r="M2309" s="46"/>
      <c r="N2309" s="46"/>
      <c r="O2309" s="46"/>
      <c r="P2309" s="17"/>
      <c r="Q2309" s="17"/>
      <c r="R2309" s="17"/>
      <c r="S2309" s="17"/>
      <c r="T2309" s="17"/>
      <c r="U2309" s="17"/>
      <c r="V2309" s="17"/>
      <c r="W2309" s="17"/>
    </row>
    <row r="2310" spans="1:23" ht="15" hidden="1" customHeight="1">
      <c r="A2310" s="15"/>
      <c r="B2310" s="42"/>
      <c r="C2310" s="16"/>
      <c r="F2310" s="17"/>
      <c r="L2310" s="46"/>
      <c r="M2310" s="46"/>
      <c r="N2310" s="46"/>
      <c r="O2310" s="46"/>
      <c r="P2310" s="17"/>
      <c r="Q2310" s="17"/>
      <c r="R2310" s="17"/>
      <c r="S2310" s="17"/>
      <c r="T2310" s="17"/>
      <c r="U2310" s="17"/>
      <c r="V2310" s="17"/>
      <c r="W2310" s="17"/>
    </row>
    <row r="2311" spans="1:23" ht="15" hidden="1" customHeight="1">
      <c r="A2311" s="15"/>
      <c r="B2311" s="42"/>
      <c r="C2311" s="16"/>
      <c r="F2311" s="17"/>
      <c r="L2311" s="46"/>
      <c r="M2311" s="46"/>
      <c r="N2311" s="46"/>
      <c r="O2311" s="46"/>
      <c r="P2311" s="17"/>
      <c r="Q2311" s="17"/>
      <c r="R2311" s="17"/>
      <c r="S2311" s="17"/>
      <c r="T2311" s="17"/>
      <c r="U2311" s="17"/>
      <c r="V2311" s="17"/>
      <c r="W2311" s="17"/>
    </row>
    <row r="2312" spans="1:23" ht="15" hidden="1" customHeight="1">
      <c r="A2312" s="15"/>
      <c r="B2312" s="42"/>
      <c r="C2312" s="16"/>
      <c r="F2312" s="17"/>
      <c r="L2312" s="46"/>
      <c r="M2312" s="46"/>
      <c r="N2312" s="46"/>
      <c r="O2312" s="46"/>
      <c r="P2312" s="17"/>
      <c r="Q2312" s="17"/>
      <c r="R2312" s="17"/>
      <c r="S2312" s="17"/>
      <c r="T2312" s="17"/>
      <c r="U2312" s="17"/>
      <c r="V2312" s="17"/>
      <c r="W2312" s="17"/>
    </row>
    <row r="2313" spans="1:23" ht="15" hidden="1" customHeight="1">
      <c r="A2313" s="15"/>
      <c r="B2313" s="42"/>
      <c r="C2313" s="16"/>
      <c r="F2313" s="17"/>
      <c r="L2313" s="46"/>
      <c r="M2313" s="46"/>
      <c r="N2313" s="46"/>
      <c r="O2313" s="46"/>
      <c r="P2313" s="17"/>
      <c r="Q2313" s="17"/>
      <c r="R2313" s="17"/>
      <c r="S2313" s="17"/>
      <c r="T2313" s="17"/>
      <c r="U2313" s="17"/>
      <c r="V2313" s="17"/>
      <c r="W2313" s="17"/>
    </row>
    <row r="2314" spans="1:23" ht="15" hidden="1" customHeight="1">
      <c r="A2314" s="15"/>
      <c r="B2314" s="42"/>
      <c r="C2314" s="16"/>
      <c r="F2314" s="17"/>
      <c r="L2314" s="46"/>
      <c r="M2314" s="46"/>
      <c r="N2314" s="46"/>
      <c r="O2314" s="46"/>
      <c r="P2314" s="17"/>
      <c r="Q2314" s="17"/>
      <c r="R2314" s="17"/>
      <c r="S2314" s="17"/>
      <c r="T2314" s="17"/>
      <c r="U2314" s="17"/>
      <c r="V2314" s="17"/>
      <c r="W2314" s="17"/>
    </row>
    <row r="2315" spans="1:23" ht="15" hidden="1" customHeight="1">
      <c r="A2315" s="15"/>
      <c r="B2315" s="42"/>
      <c r="C2315" s="16"/>
      <c r="F2315" s="17"/>
      <c r="L2315" s="46"/>
      <c r="M2315" s="46"/>
      <c r="N2315" s="46"/>
      <c r="O2315" s="46"/>
      <c r="P2315" s="17"/>
      <c r="Q2315" s="17"/>
      <c r="R2315" s="17"/>
      <c r="S2315" s="17"/>
      <c r="T2315" s="17"/>
      <c r="U2315" s="17"/>
      <c r="V2315" s="17"/>
      <c r="W2315" s="17"/>
    </row>
    <row r="2316" spans="1:23" ht="15" hidden="1" customHeight="1">
      <c r="A2316" s="15"/>
      <c r="B2316" s="42"/>
      <c r="C2316" s="16"/>
      <c r="F2316" s="17"/>
      <c r="L2316" s="46"/>
      <c r="M2316" s="46"/>
      <c r="N2316" s="46"/>
      <c r="O2316" s="46"/>
      <c r="P2316" s="17"/>
      <c r="Q2316" s="17"/>
      <c r="R2316" s="17"/>
      <c r="S2316" s="17"/>
      <c r="T2316" s="17"/>
      <c r="U2316" s="17"/>
      <c r="V2316" s="17"/>
      <c r="W2316" s="17"/>
    </row>
    <row r="2317" spans="1:23" ht="15" hidden="1" customHeight="1">
      <c r="A2317" s="15"/>
      <c r="B2317" s="42"/>
      <c r="C2317" s="16"/>
      <c r="F2317" s="17"/>
      <c r="L2317" s="46"/>
      <c r="M2317" s="46"/>
      <c r="N2317" s="46"/>
      <c r="O2317" s="46"/>
      <c r="P2317" s="17"/>
      <c r="Q2317" s="17"/>
      <c r="R2317" s="17"/>
      <c r="S2317" s="17"/>
      <c r="T2317" s="17"/>
      <c r="U2317" s="17"/>
      <c r="V2317" s="17"/>
      <c r="W2317" s="17"/>
    </row>
    <row r="2318" spans="1:23" ht="15" hidden="1" customHeight="1">
      <c r="A2318" s="15"/>
      <c r="B2318" s="42"/>
      <c r="C2318" s="16"/>
      <c r="F2318" s="17"/>
      <c r="L2318" s="46"/>
      <c r="M2318" s="46"/>
      <c r="N2318" s="46"/>
      <c r="O2318" s="46"/>
      <c r="P2318" s="17"/>
      <c r="Q2318" s="17"/>
      <c r="R2318" s="17"/>
      <c r="S2318" s="17"/>
      <c r="T2318" s="17"/>
      <c r="U2318" s="17"/>
      <c r="V2318" s="17"/>
      <c r="W2318" s="17"/>
    </row>
    <row r="2319" spans="1:23" ht="15" hidden="1" customHeight="1">
      <c r="A2319" s="15"/>
      <c r="B2319" s="42"/>
      <c r="C2319" s="16"/>
      <c r="F2319" s="17"/>
      <c r="L2319" s="46"/>
      <c r="M2319" s="46"/>
      <c r="N2319" s="46"/>
      <c r="O2319" s="46"/>
      <c r="P2319" s="17"/>
      <c r="Q2319" s="17"/>
      <c r="R2319" s="17"/>
      <c r="S2319" s="17"/>
      <c r="T2319" s="17"/>
      <c r="U2319" s="17"/>
      <c r="V2319" s="17"/>
      <c r="W2319" s="17"/>
    </row>
    <row r="2320" spans="1:23" ht="15" hidden="1" customHeight="1">
      <c r="A2320" s="15"/>
      <c r="B2320" s="42"/>
      <c r="C2320" s="16"/>
      <c r="F2320" s="17"/>
      <c r="L2320" s="46"/>
      <c r="M2320" s="46"/>
      <c r="N2320" s="46"/>
      <c r="O2320" s="46"/>
      <c r="P2320" s="17"/>
      <c r="Q2320" s="17"/>
      <c r="R2320" s="17"/>
      <c r="S2320" s="17"/>
      <c r="T2320" s="17"/>
      <c r="U2320" s="17"/>
      <c r="V2320" s="17"/>
      <c r="W2320" s="17"/>
    </row>
    <row r="2321" spans="1:23" ht="15" hidden="1" customHeight="1">
      <c r="A2321" s="15"/>
      <c r="B2321" s="42"/>
      <c r="C2321" s="16"/>
      <c r="F2321" s="17"/>
      <c r="L2321" s="46"/>
      <c r="M2321" s="46"/>
      <c r="N2321" s="46"/>
      <c r="O2321" s="46"/>
      <c r="P2321" s="17"/>
      <c r="Q2321" s="17"/>
      <c r="R2321" s="17"/>
      <c r="S2321" s="17"/>
      <c r="T2321" s="17"/>
      <c r="U2321" s="17"/>
      <c r="V2321" s="17"/>
      <c r="W2321" s="17"/>
    </row>
    <row r="2322" spans="1:23" ht="15" hidden="1" customHeight="1">
      <c r="A2322" s="15"/>
      <c r="B2322" s="42"/>
      <c r="C2322" s="16"/>
      <c r="F2322" s="17"/>
      <c r="L2322" s="46"/>
      <c r="M2322" s="46"/>
      <c r="N2322" s="46"/>
      <c r="O2322" s="46"/>
      <c r="P2322" s="17"/>
      <c r="Q2322" s="17"/>
      <c r="R2322" s="17"/>
      <c r="S2322" s="17"/>
      <c r="T2322" s="17"/>
      <c r="U2322" s="17"/>
      <c r="V2322" s="17"/>
      <c r="W2322" s="17"/>
    </row>
    <row r="2323" spans="1:23" ht="15" hidden="1" customHeight="1">
      <c r="A2323" s="15"/>
      <c r="B2323" s="42"/>
      <c r="C2323" s="16"/>
      <c r="F2323" s="17"/>
      <c r="L2323" s="46"/>
      <c r="M2323" s="46"/>
      <c r="N2323" s="46"/>
      <c r="O2323" s="46"/>
      <c r="P2323" s="17"/>
      <c r="Q2323" s="17"/>
      <c r="R2323" s="17"/>
      <c r="S2323" s="17"/>
      <c r="T2323" s="17"/>
      <c r="U2323" s="17"/>
      <c r="V2323" s="17"/>
      <c r="W2323" s="17"/>
    </row>
    <row r="2324" spans="1:23" ht="15" hidden="1" customHeight="1">
      <c r="A2324" s="15"/>
      <c r="B2324" s="42"/>
      <c r="C2324" s="16"/>
      <c r="F2324" s="17"/>
      <c r="L2324" s="46"/>
      <c r="M2324" s="46"/>
      <c r="N2324" s="46"/>
      <c r="O2324" s="46"/>
      <c r="P2324" s="17"/>
      <c r="Q2324" s="17"/>
      <c r="R2324" s="17"/>
      <c r="S2324" s="17"/>
      <c r="T2324" s="17"/>
      <c r="U2324" s="17"/>
      <c r="V2324" s="17"/>
      <c r="W2324" s="17"/>
    </row>
    <row r="2325" spans="1:23" ht="15" hidden="1" customHeight="1">
      <c r="A2325" s="15"/>
      <c r="B2325" s="42"/>
      <c r="C2325" s="16"/>
      <c r="F2325" s="17"/>
      <c r="L2325" s="46"/>
      <c r="M2325" s="46"/>
      <c r="N2325" s="46"/>
      <c r="O2325" s="46"/>
      <c r="P2325" s="17"/>
      <c r="Q2325" s="17"/>
      <c r="R2325" s="17"/>
      <c r="S2325" s="17"/>
      <c r="T2325" s="17"/>
      <c r="U2325" s="17"/>
      <c r="V2325" s="17"/>
      <c r="W2325" s="17"/>
    </row>
    <row r="2326" spans="1:23" ht="15" hidden="1" customHeight="1">
      <c r="A2326" s="15"/>
      <c r="B2326" s="42"/>
      <c r="C2326" s="16"/>
      <c r="F2326" s="17"/>
      <c r="L2326" s="46"/>
      <c r="M2326" s="46"/>
      <c r="N2326" s="46"/>
      <c r="O2326" s="46"/>
      <c r="P2326" s="17"/>
      <c r="Q2326" s="17"/>
      <c r="R2326" s="17"/>
      <c r="S2326" s="17"/>
      <c r="T2326" s="17"/>
      <c r="U2326" s="17"/>
      <c r="V2326" s="17"/>
      <c r="W2326" s="17"/>
    </row>
    <row r="2327" spans="1:23" ht="15" hidden="1" customHeight="1">
      <c r="A2327" s="15"/>
      <c r="B2327" s="42"/>
      <c r="C2327" s="16"/>
      <c r="F2327" s="17"/>
      <c r="L2327" s="46"/>
      <c r="M2327" s="46"/>
      <c r="N2327" s="46"/>
      <c r="O2327" s="46"/>
      <c r="P2327" s="17"/>
      <c r="Q2327" s="17"/>
      <c r="R2327" s="17"/>
      <c r="S2327" s="17"/>
      <c r="T2327" s="17"/>
      <c r="U2327" s="17"/>
      <c r="V2327" s="17"/>
      <c r="W2327" s="17"/>
    </row>
    <row r="2328" spans="1:23" ht="15" hidden="1" customHeight="1">
      <c r="A2328" s="15"/>
      <c r="B2328" s="42"/>
      <c r="C2328" s="16"/>
      <c r="F2328" s="17"/>
      <c r="L2328" s="46"/>
      <c r="M2328" s="46"/>
      <c r="N2328" s="46"/>
      <c r="O2328" s="46"/>
      <c r="P2328" s="17"/>
      <c r="Q2328" s="17"/>
      <c r="R2328" s="17"/>
      <c r="S2328" s="17"/>
      <c r="T2328" s="17"/>
      <c r="U2328" s="17"/>
      <c r="V2328" s="17"/>
      <c r="W2328" s="17"/>
    </row>
    <row r="2329" spans="1:23" ht="15" hidden="1" customHeight="1">
      <c r="A2329" s="15"/>
      <c r="B2329" s="42"/>
      <c r="C2329" s="16"/>
      <c r="F2329" s="17"/>
      <c r="L2329" s="46"/>
      <c r="M2329" s="46"/>
      <c r="N2329" s="46"/>
      <c r="O2329" s="46"/>
      <c r="P2329" s="17"/>
      <c r="Q2329" s="17"/>
      <c r="R2329" s="17"/>
      <c r="S2329" s="17"/>
      <c r="T2329" s="17"/>
      <c r="U2329" s="17"/>
      <c r="V2329" s="17"/>
      <c r="W2329" s="17"/>
    </row>
    <row r="2330" spans="1:23" ht="15" hidden="1" customHeight="1">
      <c r="A2330" s="15"/>
      <c r="B2330" s="42"/>
      <c r="C2330" s="16"/>
      <c r="F2330" s="17"/>
      <c r="L2330" s="46"/>
      <c r="M2330" s="46"/>
      <c r="N2330" s="46"/>
      <c r="O2330" s="46"/>
      <c r="P2330" s="17"/>
      <c r="Q2330" s="17"/>
      <c r="R2330" s="17"/>
      <c r="S2330" s="17"/>
      <c r="T2330" s="17"/>
      <c r="U2330" s="17"/>
      <c r="V2330" s="17"/>
      <c r="W2330" s="17"/>
    </row>
    <row r="2331" spans="1:23" ht="15" hidden="1" customHeight="1">
      <c r="A2331" s="15"/>
      <c r="B2331" s="42"/>
      <c r="C2331" s="16"/>
      <c r="F2331" s="17"/>
      <c r="L2331" s="46"/>
      <c r="M2331" s="46"/>
      <c r="N2331" s="46"/>
      <c r="O2331" s="46"/>
      <c r="P2331" s="17"/>
      <c r="Q2331" s="17"/>
      <c r="R2331" s="17"/>
      <c r="S2331" s="17"/>
      <c r="T2331" s="17"/>
      <c r="U2331" s="17"/>
      <c r="V2331" s="17"/>
      <c r="W2331" s="17"/>
    </row>
    <row r="2332" spans="1:23" ht="15" hidden="1" customHeight="1">
      <c r="A2332" s="15"/>
      <c r="B2332" s="42"/>
      <c r="C2332" s="16"/>
      <c r="F2332" s="17"/>
      <c r="L2332" s="46"/>
      <c r="M2332" s="46"/>
      <c r="N2332" s="46"/>
      <c r="O2332" s="46"/>
      <c r="P2332" s="17"/>
      <c r="Q2332" s="17"/>
      <c r="R2332" s="17"/>
      <c r="S2332" s="17"/>
      <c r="T2332" s="17"/>
      <c r="U2332" s="17"/>
      <c r="V2332" s="17"/>
      <c r="W2332" s="17"/>
    </row>
    <row r="2333" spans="1:23" ht="15" hidden="1" customHeight="1">
      <c r="A2333" s="15"/>
      <c r="B2333" s="42"/>
      <c r="C2333" s="16"/>
      <c r="F2333" s="17"/>
      <c r="L2333" s="46"/>
      <c r="M2333" s="46"/>
      <c r="N2333" s="46"/>
      <c r="O2333" s="46"/>
      <c r="P2333" s="17"/>
      <c r="Q2333" s="17"/>
      <c r="R2333" s="17"/>
      <c r="S2333" s="17"/>
      <c r="T2333" s="17"/>
      <c r="U2333" s="17"/>
      <c r="V2333" s="17"/>
      <c r="W2333" s="17"/>
    </row>
    <row r="2334" spans="1:23" ht="15" hidden="1" customHeight="1">
      <c r="A2334" s="15"/>
      <c r="B2334" s="42"/>
      <c r="C2334" s="16"/>
      <c r="F2334" s="17"/>
      <c r="L2334" s="46"/>
      <c r="M2334" s="46"/>
      <c r="N2334" s="46"/>
      <c r="O2334" s="46"/>
      <c r="P2334" s="17"/>
      <c r="Q2334" s="17"/>
      <c r="R2334" s="17"/>
      <c r="S2334" s="17"/>
      <c r="T2334" s="17"/>
      <c r="U2334" s="17"/>
      <c r="V2334" s="17"/>
      <c r="W2334" s="17"/>
    </row>
    <row r="2335" spans="1:23" ht="15" hidden="1" customHeight="1">
      <c r="A2335" s="15"/>
      <c r="B2335" s="42"/>
      <c r="C2335" s="16"/>
      <c r="F2335" s="17"/>
      <c r="L2335" s="46"/>
      <c r="M2335" s="46"/>
      <c r="N2335" s="46"/>
      <c r="O2335" s="46"/>
      <c r="P2335" s="17"/>
      <c r="Q2335" s="17"/>
      <c r="R2335" s="17"/>
      <c r="S2335" s="17"/>
      <c r="T2335" s="17"/>
      <c r="U2335" s="17"/>
      <c r="V2335" s="17"/>
      <c r="W2335" s="17"/>
    </row>
    <row r="2336" spans="1:23" ht="15" hidden="1" customHeight="1">
      <c r="A2336" s="15"/>
      <c r="B2336" s="42"/>
      <c r="C2336" s="16"/>
      <c r="F2336" s="17"/>
      <c r="L2336" s="46"/>
      <c r="M2336" s="46"/>
      <c r="N2336" s="46"/>
      <c r="O2336" s="46"/>
      <c r="P2336" s="17"/>
      <c r="Q2336" s="17"/>
      <c r="R2336" s="17"/>
      <c r="S2336" s="17"/>
      <c r="T2336" s="17"/>
      <c r="U2336" s="17"/>
      <c r="V2336" s="17"/>
      <c r="W2336" s="17"/>
    </row>
    <row r="2337" spans="1:23" ht="15" hidden="1" customHeight="1">
      <c r="A2337" s="15"/>
      <c r="B2337" s="42"/>
      <c r="C2337" s="16"/>
      <c r="F2337" s="17"/>
      <c r="L2337" s="46"/>
      <c r="M2337" s="46"/>
      <c r="N2337" s="46"/>
      <c r="O2337" s="46"/>
      <c r="P2337" s="17"/>
      <c r="Q2337" s="17"/>
      <c r="R2337" s="17"/>
      <c r="S2337" s="17"/>
      <c r="T2337" s="17"/>
      <c r="U2337" s="17"/>
      <c r="V2337" s="17"/>
      <c r="W2337" s="17"/>
    </row>
    <row r="2338" spans="1:23" ht="15" hidden="1" customHeight="1">
      <c r="A2338" s="15"/>
      <c r="B2338" s="42"/>
      <c r="C2338" s="16"/>
      <c r="F2338" s="17"/>
      <c r="L2338" s="46"/>
      <c r="M2338" s="46"/>
      <c r="N2338" s="46"/>
      <c r="O2338" s="46"/>
      <c r="P2338" s="17"/>
      <c r="Q2338" s="17"/>
      <c r="R2338" s="17"/>
      <c r="S2338" s="17"/>
      <c r="T2338" s="17"/>
      <c r="U2338" s="17"/>
      <c r="V2338" s="17"/>
      <c r="W2338" s="17"/>
    </row>
    <row r="2339" spans="1:23" ht="15" hidden="1" customHeight="1">
      <c r="A2339" s="15"/>
      <c r="B2339" s="42"/>
      <c r="C2339" s="16"/>
      <c r="F2339" s="17"/>
      <c r="L2339" s="46"/>
      <c r="M2339" s="46"/>
      <c r="N2339" s="46"/>
      <c r="O2339" s="46"/>
      <c r="P2339" s="17"/>
      <c r="Q2339" s="17"/>
      <c r="R2339" s="17"/>
      <c r="S2339" s="17"/>
      <c r="T2339" s="17"/>
      <c r="U2339" s="17"/>
      <c r="V2339" s="17"/>
      <c r="W2339" s="17"/>
    </row>
    <row r="2340" spans="1:23" ht="15" hidden="1" customHeight="1">
      <c r="A2340" s="15"/>
      <c r="B2340" s="42"/>
      <c r="C2340" s="16"/>
      <c r="F2340" s="17"/>
      <c r="L2340" s="46"/>
      <c r="M2340" s="46"/>
      <c r="N2340" s="46"/>
      <c r="O2340" s="46"/>
      <c r="P2340" s="17"/>
      <c r="Q2340" s="17"/>
      <c r="R2340" s="17"/>
      <c r="S2340" s="17"/>
      <c r="T2340" s="17"/>
      <c r="U2340" s="17"/>
      <c r="V2340" s="17"/>
      <c r="W2340" s="17"/>
    </row>
    <row r="2341" spans="1:23" ht="15" hidden="1" customHeight="1">
      <c r="A2341" s="15"/>
      <c r="B2341" s="42"/>
      <c r="C2341" s="16"/>
      <c r="F2341" s="17"/>
      <c r="L2341" s="46"/>
      <c r="M2341" s="46"/>
      <c r="N2341" s="46"/>
      <c r="O2341" s="46"/>
      <c r="P2341" s="17"/>
      <c r="Q2341" s="17"/>
      <c r="R2341" s="17"/>
      <c r="S2341" s="17"/>
      <c r="T2341" s="17"/>
      <c r="U2341" s="17"/>
      <c r="V2341" s="17"/>
      <c r="W2341" s="17"/>
    </row>
    <row r="2342" spans="1:23" ht="15" hidden="1" customHeight="1">
      <c r="A2342" s="15"/>
      <c r="B2342" s="42"/>
      <c r="C2342" s="16"/>
      <c r="F2342" s="17"/>
      <c r="L2342" s="46"/>
      <c r="M2342" s="46"/>
      <c r="N2342" s="46"/>
      <c r="O2342" s="46"/>
      <c r="P2342" s="17"/>
      <c r="Q2342" s="17"/>
      <c r="R2342" s="17"/>
      <c r="S2342" s="17"/>
      <c r="T2342" s="17"/>
      <c r="U2342" s="17"/>
      <c r="V2342" s="17"/>
      <c r="W2342" s="17"/>
    </row>
    <row r="2343" spans="1:23" ht="15" hidden="1" customHeight="1">
      <c r="A2343" s="15"/>
      <c r="B2343" s="42"/>
      <c r="C2343" s="16"/>
      <c r="F2343" s="17"/>
      <c r="L2343" s="46"/>
      <c r="M2343" s="46"/>
      <c r="N2343" s="46"/>
      <c r="O2343" s="46"/>
      <c r="P2343" s="17"/>
      <c r="Q2343" s="17"/>
      <c r="R2343" s="17"/>
      <c r="S2343" s="17"/>
      <c r="T2343" s="17"/>
      <c r="U2343" s="17"/>
      <c r="V2343" s="17"/>
      <c r="W2343" s="17"/>
    </row>
    <row r="2344" spans="1:23" ht="15" hidden="1" customHeight="1">
      <c r="A2344" s="15"/>
      <c r="B2344" s="42"/>
      <c r="C2344" s="16"/>
      <c r="F2344" s="17"/>
      <c r="L2344" s="46"/>
      <c r="M2344" s="46"/>
      <c r="N2344" s="46"/>
      <c r="O2344" s="46"/>
      <c r="P2344" s="17"/>
      <c r="Q2344" s="17"/>
      <c r="R2344" s="17"/>
      <c r="S2344" s="17"/>
      <c r="T2344" s="17"/>
      <c r="U2344" s="17"/>
      <c r="V2344" s="17"/>
      <c r="W2344" s="17"/>
    </row>
    <row r="2345" spans="1:23" ht="15" hidden="1" customHeight="1">
      <c r="A2345" s="15"/>
      <c r="B2345" s="42"/>
      <c r="C2345" s="16"/>
      <c r="F2345" s="17"/>
      <c r="L2345" s="46"/>
      <c r="M2345" s="46"/>
      <c r="N2345" s="46"/>
      <c r="O2345" s="46"/>
      <c r="P2345" s="17"/>
      <c r="Q2345" s="17"/>
      <c r="R2345" s="17"/>
      <c r="S2345" s="17"/>
      <c r="T2345" s="17"/>
      <c r="U2345" s="17"/>
      <c r="V2345" s="17"/>
      <c r="W2345" s="17"/>
    </row>
    <row r="2346" spans="1:23" ht="15" hidden="1" customHeight="1">
      <c r="A2346" s="15"/>
      <c r="B2346" s="42"/>
      <c r="C2346" s="16"/>
      <c r="F2346" s="17"/>
      <c r="L2346" s="46"/>
      <c r="M2346" s="46"/>
      <c r="N2346" s="46"/>
      <c r="O2346" s="46"/>
      <c r="P2346" s="17"/>
      <c r="Q2346" s="17"/>
      <c r="R2346" s="17"/>
      <c r="S2346" s="17"/>
      <c r="T2346" s="17"/>
      <c r="U2346" s="17"/>
      <c r="V2346" s="17"/>
      <c r="W2346" s="17"/>
    </row>
    <row r="2347" spans="1:23" ht="15" hidden="1" customHeight="1">
      <c r="A2347" s="15"/>
      <c r="B2347" s="42"/>
      <c r="C2347" s="16"/>
      <c r="F2347" s="17"/>
      <c r="L2347" s="46"/>
      <c r="M2347" s="46"/>
      <c r="N2347" s="46"/>
      <c r="O2347" s="46"/>
      <c r="P2347" s="17"/>
      <c r="Q2347" s="17"/>
      <c r="R2347" s="17"/>
      <c r="S2347" s="17"/>
      <c r="T2347" s="17"/>
      <c r="U2347" s="17"/>
      <c r="V2347" s="17"/>
      <c r="W2347" s="17"/>
    </row>
    <row r="2348" spans="1:23" ht="15" hidden="1" customHeight="1">
      <c r="A2348" s="15"/>
      <c r="B2348" s="42"/>
      <c r="C2348" s="16"/>
      <c r="F2348" s="17"/>
      <c r="L2348" s="46"/>
      <c r="M2348" s="46"/>
      <c r="N2348" s="46"/>
      <c r="O2348" s="46"/>
      <c r="P2348" s="17"/>
      <c r="Q2348" s="17"/>
      <c r="R2348" s="17"/>
      <c r="S2348" s="17"/>
      <c r="T2348" s="17"/>
      <c r="U2348" s="17"/>
      <c r="V2348" s="17"/>
      <c r="W2348" s="17"/>
    </row>
    <row r="2349" spans="1:23" ht="15" hidden="1" customHeight="1">
      <c r="A2349" s="15"/>
      <c r="B2349" s="42"/>
      <c r="C2349" s="16"/>
      <c r="F2349" s="17"/>
      <c r="L2349" s="46"/>
      <c r="M2349" s="46"/>
      <c r="N2349" s="46"/>
      <c r="O2349" s="46"/>
      <c r="P2349" s="17"/>
      <c r="Q2349" s="17"/>
      <c r="R2349" s="17"/>
      <c r="S2349" s="17"/>
      <c r="T2349" s="17"/>
      <c r="U2349" s="17"/>
      <c r="V2349" s="17"/>
      <c r="W2349" s="17"/>
    </row>
    <row r="2350" spans="1:23" ht="15" hidden="1" customHeight="1">
      <c r="A2350" s="15"/>
      <c r="B2350" s="42"/>
      <c r="C2350" s="16"/>
      <c r="F2350" s="17"/>
      <c r="L2350" s="46"/>
      <c r="M2350" s="46"/>
      <c r="N2350" s="46"/>
      <c r="O2350" s="46"/>
      <c r="P2350" s="17"/>
      <c r="Q2350" s="17"/>
      <c r="R2350" s="17"/>
      <c r="S2350" s="17"/>
      <c r="T2350" s="17"/>
      <c r="U2350" s="17"/>
      <c r="V2350" s="17"/>
      <c r="W2350" s="17"/>
    </row>
    <row r="2351" spans="1:23" ht="15" hidden="1" customHeight="1">
      <c r="A2351" s="15"/>
      <c r="B2351" s="42"/>
      <c r="C2351" s="16"/>
      <c r="F2351" s="17"/>
      <c r="L2351" s="46"/>
      <c r="M2351" s="46"/>
      <c r="N2351" s="46"/>
      <c r="O2351" s="46"/>
      <c r="P2351" s="17"/>
      <c r="Q2351" s="17"/>
      <c r="R2351" s="17"/>
      <c r="S2351" s="17"/>
      <c r="T2351" s="17"/>
      <c r="U2351" s="17"/>
      <c r="V2351" s="17"/>
      <c r="W2351" s="17"/>
    </row>
    <row r="2352" spans="1:23" ht="15" hidden="1" customHeight="1">
      <c r="A2352" s="15"/>
      <c r="B2352" s="42"/>
      <c r="C2352" s="16"/>
      <c r="F2352" s="17"/>
      <c r="L2352" s="46"/>
      <c r="M2352" s="46"/>
      <c r="N2352" s="46"/>
      <c r="O2352" s="46"/>
      <c r="P2352" s="17"/>
      <c r="Q2352" s="17"/>
      <c r="R2352" s="17"/>
      <c r="S2352" s="17"/>
      <c r="T2352" s="17"/>
      <c r="U2352" s="17"/>
      <c r="V2352" s="17"/>
      <c r="W2352" s="17"/>
    </row>
    <row r="2353" spans="1:23" ht="15" hidden="1" customHeight="1">
      <c r="A2353" s="15"/>
      <c r="B2353" s="42"/>
      <c r="C2353" s="16"/>
      <c r="F2353" s="17"/>
      <c r="L2353" s="46"/>
      <c r="M2353" s="46"/>
      <c r="N2353" s="46"/>
      <c r="O2353" s="46"/>
      <c r="P2353" s="17"/>
      <c r="Q2353" s="17"/>
      <c r="R2353" s="17"/>
      <c r="S2353" s="17"/>
      <c r="T2353" s="17"/>
      <c r="U2353" s="17"/>
      <c r="V2353" s="17"/>
      <c r="W2353" s="17"/>
    </row>
    <row r="2354" spans="1:23" ht="15" hidden="1" customHeight="1">
      <c r="A2354" s="15"/>
      <c r="B2354" s="42"/>
      <c r="C2354" s="16"/>
      <c r="F2354" s="17"/>
      <c r="L2354" s="46"/>
      <c r="M2354" s="46"/>
      <c r="N2354" s="46"/>
      <c r="O2354" s="46"/>
      <c r="P2354" s="17"/>
      <c r="Q2354" s="17"/>
      <c r="R2354" s="17"/>
      <c r="S2354" s="17"/>
      <c r="T2354" s="17"/>
      <c r="U2354" s="17"/>
      <c r="V2354" s="17"/>
      <c r="W2354" s="17"/>
    </row>
    <row r="2355" spans="1:23" ht="15" hidden="1" customHeight="1">
      <c r="A2355" s="15"/>
      <c r="B2355" s="42"/>
      <c r="C2355" s="16"/>
      <c r="F2355" s="17"/>
      <c r="L2355" s="46"/>
      <c r="M2355" s="46"/>
      <c r="N2355" s="46"/>
      <c r="O2355" s="46"/>
      <c r="P2355" s="17"/>
      <c r="Q2355" s="17"/>
      <c r="R2355" s="17"/>
      <c r="S2355" s="17"/>
      <c r="T2355" s="17"/>
      <c r="U2355" s="17"/>
      <c r="V2355" s="17"/>
      <c r="W2355" s="17"/>
    </row>
    <row r="2356" spans="1:23" ht="15" hidden="1" customHeight="1">
      <c r="A2356" s="15"/>
      <c r="B2356" s="42"/>
      <c r="C2356" s="16"/>
      <c r="F2356" s="17"/>
      <c r="L2356" s="46"/>
      <c r="M2356" s="46"/>
      <c r="N2356" s="46"/>
      <c r="O2356" s="46"/>
      <c r="P2356" s="17"/>
      <c r="Q2356" s="17"/>
      <c r="R2356" s="17"/>
      <c r="S2356" s="17"/>
      <c r="T2356" s="17"/>
      <c r="U2356" s="17"/>
      <c r="V2356" s="17"/>
      <c r="W2356" s="17"/>
    </row>
    <row r="2357" spans="1:23" ht="15" hidden="1" customHeight="1">
      <c r="A2357" s="15"/>
      <c r="B2357" s="42"/>
      <c r="C2357" s="16"/>
      <c r="F2357" s="17"/>
      <c r="L2357" s="46"/>
      <c r="M2357" s="46"/>
      <c r="N2357" s="46"/>
      <c r="O2357" s="46"/>
      <c r="P2357" s="17"/>
      <c r="Q2357" s="17"/>
      <c r="R2357" s="17"/>
      <c r="S2357" s="17"/>
      <c r="T2357" s="17"/>
      <c r="U2357" s="17"/>
      <c r="V2357" s="17"/>
      <c r="W2357" s="17"/>
    </row>
    <row r="2358" spans="1:23" ht="15" hidden="1" customHeight="1">
      <c r="A2358" s="15"/>
      <c r="B2358" s="42"/>
      <c r="C2358" s="16"/>
      <c r="F2358" s="17"/>
      <c r="L2358" s="46"/>
      <c r="M2358" s="46"/>
      <c r="N2358" s="46"/>
      <c r="O2358" s="46"/>
      <c r="P2358" s="17"/>
      <c r="Q2358" s="17"/>
      <c r="R2358" s="17"/>
      <c r="S2358" s="17"/>
      <c r="T2358" s="17"/>
      <c r="U2358" s="17"/>
      <c r="V2358" s="17"/>
      <c r="W2358" s="17"/>
    </row>
    <row r="2359" spans="1:23" ht="15" hidden="1" customHeight="1">
      <c r="A2359" s="15"/>
      <c r="B2359" s="42"/>
      <c r="C2359" s="16"/>
      <c r="F2359" s="17"/>
      <c r="L2359" s="46"/>
      <c r="M2359" s="46"/>
      <c r="N2359" s="46"/>
      <c r="O2359" s="46"/>
      <c r="P2359" s="17"/>
      <c r="Q2359" s="17"/>
      <c r="R2359" s="17"/>
      <c r="S2359" s="17"/>
      <c r="T2359" s="17"/>
      <c r="U2359" s="17"/>
      <c r="V2359" s="17"/>
      <c r="W2359" s="17"/>
    </row>
    <row r="2360" spans="1:23" ht="15" hidden="1" customHeight="1">
      <c r="A2360" s="15"/>
      <c r="B2360" s="42"/>
      <c r="C2360" s="16"/>
      <c r="F2360" s="17"/>
      <c r="L2360" s="46"/>
      <c r="M2360" s="46"/>
      <c r="N2360" s="46"/>
      <c r="O2360" s="46"/>
      <c r="P2360" s="17"/>
      <c r="Q2360" s="17"/>
      <c r="R2360" s="17"/>
      <c r="S2360" s="17"/>
      <c r="T2360" s="17"/>
      <c r="U2360" s="17"/>
      <c r="V2360" s="17"/>
      <c r="W2360" s="17"/>
    </row>
    <row r="2361" spans="1:23" ht="15" hidden="1" customHeight="1">
      <c r="A2361" s="15"/>
      <c r="B2361" s="42"/>
      <c r="C2361" s="16"/>
      <c r="F2361" s="17"/>
      <c r="L2361" s="46"/>
      <c r="M2361" s="46"/>
      <c r="N2361" s="46"/>
      <c r="O2361" s="46"/>
      <c r="P2361" s="17"/>
      <c r="Q2361" s="17"/>
      <c r="R2361" s="17"/>
      <c r="S2361" s="17"/>
      <c r="T2361" s="17"/>
      <c r="U2361" s="17"/>
      <c r="V2361" s="17"/>
      <c r="W2361" s="17"/>
    </row>
    <row r="2362" spans="1:23" ht="15" hidden="1" customHeight="1">
      <c r="A2362" s="15"/>
      <c r="B2362" s="42"/>
      <c r="C2362" s="16"/>
      <c r="F2362" s="17"/>
      <c r="L2362" s="46"/>
      <c r="M2362" s="46"/>
      <c r="N2362" s="46"/>
      <c r="O2362" s="46"/>
      <c r="P2362" s="17"/>
      <c r="Q2362" s="17"/>
      <c r="R2362" s="17"/>
      <c r="S2362" s="17"/>
      <c r="T2362" s="17"/>
      <c r="U2362" s="17"/>
      <c r="V2362" s="17"/>
      <c r="W2362" s="17"/>
    </row>
    <row r="2363" spans="1:23" ht="15" hidden="1" customHeight="1">
      <c r="A2363" s="15"/>
      <c r="B2363" s="42"/>
      <c r="C2363" s="16"/>
      <c r="F2363" s="17"/>
      <c r="L2363" s="46"/>
      <c r="M2363" s="46"/>
      <c r="N2363" s="46"/>
      <c r="O2363" s="46"/>
      <c r="P2363" s="17"/>
      <c r="Q2363" s="17"/>
      <c r="R2363" s="17"/>
      <c r="S2363" s="17"/>
      <c r="T2363" s="17"/>
      <c r="U2363" s="17"/>
      <c r="V2363" s="17"/>
      <c r="W2363" s="17"/>
    </row>
    <row r="2364" spans="1:23" ht="15" hidden="1" customHeight="1">
      <c r="A2364" s="15"/>
      <c r="B2364" s="42"/>
      <c r="C2364" s="16"/>
      <c r="F2364" s="17"/>
      <c r="L2364" s="46"/>
      <c r="M2364" s="46"/>
      <c r="N2364" s="46"/>
      <c r="O2364" s="46"/>
      <c r="P2364" s="17"/>
      <c r="Q2364" s="17"/>
      <c r="R2364" s="17"/>
      <c r="S2364" s="17"/>
      <c r="T2364" s="17"/>
      <c r="U2364" s="17"/>
      <c r="V2364" s="17"/>
      <c r="W2364" s="17"/>
    </row>
    <row r="2365" spans="1:23" ht="15" hidden="1" customHeight="1">
      <c r="A2365" s="15"/>
      <c r="B2365" s="42"/>
      <c r="C2365" s="16"/>
      <c r="F2365" s="17"/>
      <c r="L2365" s="46"/>
      <c r="M2365" s="46"/>
      <c r="N2365" s="46"/>
      <c r="O2365" s="46"/>
      <c r="P2365" s="17"/>
      <c r="Q2365" s="17"/>
      <c r="R2365" s="17"/>
      <c r="S2365" s="17"/>
      <c r="T2365" s="17"/>
      <c r="U2365" s="17"/>
      <c r="V2365" s="17"/>
      <c r="W2365" s="17"/>
    </row>
    <row r="2366" spans="1:23" ht="15" hidden="1" customHeight="1">
      <c r="A2366" s="15"/>
      <c r="B2366" s="42"/>
      <c r="C2366" s="16"/>
      <c r="F2366" s="17"/>
      <c r="L2366" s="46"/>
      <c r="M2366" s="46"/>
      <c r="N2366" s="46"/>
      <c r="O2366" s="46"/>
      <c r="P2366" s="17"/>
      <c r="Q2366" s="17"/>
      <c r="R2366" s="17"/>
      <c r="S2366" s="17"/>
      <c r="T2366" s="17"/>
      <c r="U2366" s="17"/>
      <c r="V2366" s="17"/>
      <c r="W2366" s="17"/>
    </row>
    <row r="2367" spans="1:23" ht="15" hidden="1" customHeight="1">
      <c r="A2367" s="15"/>
      <c r="B2367" s="42"/>
      <c r="C2367" s="16"/>
      <c r="F2367" s="17"/>
      <c r="L2367" s="46"/>
      <c r="M2367" s="46"/>
      <c r="N2367" s="46"/>
      <c r="O2367" s="46"/>
      <c r="P2367" s="17"/>
      <c r="Q2367" s="17"/>
      <c r="R2367" s="17"/>
      <c r="S2367" s="17"/>
      <c r="T2367" s="17"/>
      <c r="U2367" s="17"/>
      <c r="V2367" s="17"/>
      <c r="W2367" s="17"/>
    </row>
    <row r="2368" spans="1:23" ht="15" hidden="1" customHeight="1">
      <c r="A2368" s="15"/>
      <c r="B2368" s="42"/>
      <c r="C2368" s="16"/>
      <c r="F2368" s="17"/>
      <c r="L2368" s="46"/>
      <c r="M2368" s="46"/>
      <c r="N2368" s="46"/>
      <c r="O2368" s="46"/>
      <c r="P2368" s="17"/>
      <c r="Q2368" s="17"/>
      <c r="R2368" s="17"/>
      <c r="S2368" s="17"/>
      <c r="T2368" s="17"/>
      <c r="U2368" s="17"/>
      <c r="V2368" s="17"/>
      <c r="W2368" s="17"/>
    </row>
    <row r="2369" spans="1:23" ht="15" hidden="1" customHeight="1">
      <c r="A2369" s="15"/>
      <c r="B2369" s="42"/>
      <c r="C2369" s="16"/>
      <c r="F2369" s="17"/>
      <c r="L2369" s="46"/>
      <c r="M2369" s="46"/>
      <c r="N2369" s="46"/>
      <c r="O2369" s="46"/>
      <c r="P2369" s="17"/>
      <c r="Q2369" s="17"/>
      <c r="R2369" s="17"/>
      <c r="S2369" s="17"/>
      <c r="T2369" s="17"/>
      <c r="U2369" s="17"/>
      <c r="V2369" s="17"/>
      <c r="W2369" s="17"/>
    </row>
    <row r="2370" spans="1:23" ht="15" hidden="1" customHeight="1">
      <c r="A2370" s="15"/>
      <c r="B2370" s="42"/>
      <c r="C2370" s="16"/>
      <c r="F2370" s="17"/>
      <c r="L2370" s="46"/>
      <c r="M2370" s="46"/>
      <c r="N2370" s="46"/>
      <c r="O2370" s="46"/>
      <c r="P2370" s="17"/>
      <c r="Q2370" s="17"/>
      <c r="R2370" s="17"/>
      <c r="S2370" s="17"/>
      <c r="T2370" s="17"/>
      <c r="U2370" s="17"/>
      <c r="V2370" s="17"/>
      <c r="W2370" s="17"/>
    </row>
    <row r="2371" spans="1:23" ht="15" hidden="1" customHeight="1">
      <c r="A2371" s="15"/>
      <c r="B2371" s="42"/>
      <c r="C2371" s="16"/>
      <c r="F2371" s="17"/>
      <c r="L2371" s="46"/>
      <c r="M2371" s="46"/>
      <c r="N2371" s="46"/>
      <c r="O2371" s="46"/>
      <c r="P2371" s="17"/>
      <c r="Q2371" s="17"/>
      <c r="R2371" s="17"/>
      <c r="S2371" s="17"/>
      <c r="T2371" s="17"/>
      <c r="U2371" s="17"/>
      <c r="V2371" s="17"/>
      <c r="W2371" s="17"/>
    </row>
    <row r="2372" spans="1:23" ht="15" hidden="1" customHeight="1">
      <c r="A2372" s="15"/>
      <c r="B2372" s="42"/>
      <c r="C2372" s="16"/>
      <c r="F2372" s="17"/>
      <c r="L2372" s="46"/>
      <c r="M2372" s="46"/>
      <c r="N2372" s="46"/>
      <c r="O2372" s="46"/>
      <c r="P2372" s="17"/>
      <c r="Q2372" s="17"/>
      <c r="R2372" s="17"/>
      <c r="S2372" s="17"/>
      <c r="T2372" s="17"/>
      <c r="U2372" s="17"/>
      <c r="V2372" s="17"/>
      <c r="W2372" s="17"/>
    </row>
    <row r="2373" spans="1:23" ht="15" hidden="1" customHeight="1">
      <c r="A2373" s="15"/>
      <c r="B2373" s="42"/>
      <c r="C2373" s="16"/>
      <c r="F2373" s="17"/>
      <c r="L2373" s="46"/>
      <c r="M2373" s="46"/>
      <c r="N2373" s="46"/>
      <c r="O2373" s="46"/>
      <c r="P2373" s="17"/>
      <c r="Q2373" s="17"/>
      <c r="R2373" s="17"/>
      <c r="S2373" s="17"/>
      <c r="T2373" s="17"/>
      <c r="U2373" s="17"/>
      <c r="V2373" s="17"/>
      <c r="W2373" s="17"/>
    </row>
    <row r="2374" spans="1:23" ht="15" hidden="1" customHeight="1">
      <c r="A2374" s="15"/>
      <c r="B2374" s="42"/>
      <c r="C2374" s="16"/>
      <c r="F2374" s="17"/>
      <c r="L2374" s="46"/>
      <c r="M2374" s="46"/>
      <c r="N2374" s="46"/>
      <c r="O2374" s="46"/>
      <c r="P2374" s="17"/>
      <c r="Q2374" s="17"/>
      <c r="R2374" s="17"/>
      <c r="S2374" s="17"/>
      <c r="T2374" s="17"/>
      <c r="U2374" s="17"/>
      <c r="V2374" s="17"/>
      <c r="W2374" s="17"/>
    </row>
    <row r="2375" spans="1:23" ht="15" hidden="1" customHeight="1">
      <c r="A2375" s="15"/>
      <c r="B2375" s="42"/>
      <c r="C2375" s="16"/>
      <c r="F2375" s="17"/>
      <c r="L2375" s="46"/>
      <c r="M2375" s="46"/>
      <c r="N2375" s="46"/>
      <c r="O2375" s="46"/>
      <c r="P2375" s="17"/>
      <c r="Q2375" s="17"/>
      <c r="R2375" s="17"/>
      <c r="S2375" s="17"/>
      <c r="T2375" s="17"/>
      <c r="U2375" s="17"/>
      <c r="V2375" s="17"/>
      <c r="W2375" s="17"/>
    </row>
    <row r="2376" spans="1:23" ht="15" hidden="1" customHeight="1">
      <c r="A2376" s="15"/>
      <c r="B2376" s="42"/>
      <c r="C2376" s="16"/>
      <c r="F2376" s="17"/>
      <c r="L2376" s="46"/>
      <c r="M2376" s="46"/>
      <c r="N2376" s="46"/>
      <c r="O2376" s="46"/>
      <c r="P2376" s="17"/>
      <c r="Q2376" s="17"/>
      <c r="R2376" s="17"/>
      <c r="S2376" s="17"/>
      <c r="T2376" s="17"/>
      <c r="U2376" s="17"/>
      <c r="V2376" s="17"/>
      <c r="W2376" s="17"/>
    </row>
    <row r="2377" spans="1:23" ht="15" hidden="1" customHeight="1">
      <c r="A2377" s="15"/>
      <c r="B2377" s="42"/>
      <c r="C2377" s="16"/>
      <c r="F2377" s="17"/>
      <c r="L2377" s="46"/>
      <c r="M2377" s="46"/>
      <c r="N2377" s="46"/>
      <c r="O2377" s="46"/>
      <c r="P2377" s="17"/>
      <c r="Q2377" s="17"/>
      <c r="R2377" s="17"/>
      <c r="S2377" s="17"/>
      <c r="T2377" s="17"/>
      <c r="U2377" s="17"/>
      <c r="V2377" s="17"/>
      <c r="W2377" s="17"/>
    </row>
    <row r="2378" spans="1:23" ht="15" hidden="1" customHeight="1">
      <c r="A2378" s="15"/>
      <c r="B2378" s="42"/>
      <c r="C2378" s="16"/>
      <c r="F2378" s="17"/>
      <c r="L2378" s="46"/>
      <c r="M2378" s="46"/>
      <c r="N2378" s="46"/>
      <c r="O2378" s="46"/>
      <c r="P2378" s="17"/>
      <c r="Q2378" s="17"/>
      <c r="R2378" s="17"/>
      <c r="S2378" s="17"/>
      <c r="T2378" s="17"/>
      <c r="U2378" s="17"/>
      <c r="V2378" s="17"/>
      <c r="W2378" s="17"/>
    </row>
    <row r="2379" spans="1:23" ht="15" hidden="1" customHeight="1">
      <c r="A2379" s="15"/>
      <c r="B2379" s="42"/>
      <c r="C2379" s="16"/>
      <c r="F2379" s="17"/>
      <c r="L2379" s="46"/>
      <c r="M2379" s="46"/>
      <c r="N2379" s="46"/>
      <c r="O2379" s="46"/>
      <c r="P2379" s="17"/>
      <c r="Q2379" s="17"/>
      <c r="R2379" s="17"/>
      <c r="S2379" s="17"/>
      <c r="T2379" s="17"/>
      <c r="U2379" s="17"/>
      <c r="V2379" s="17"/>
      <c r="W2379" s="17"/>
    </row>
    <row r="2380" spans="1:23" ht="15" hidden="1" customHeight="1">
      <c r="A2380" s="15"/>
      <c r="B2380" s="42"/>
      <c r="C2380" s="16"/>
      <c r="F2380" s="17"/>
      <c r="L2380" s="46"/>
      <c r="M2380" s="46"/>
      <c r="N2380" s="46"/>
      <c r="O2380" s="46"/>
      <c r="P2380" s="17"/>
      <c r="Q2380" s="17"/>
      <c r="R2380" s="17"/>
      <c r="S2380" s="17"/>
      <c r="T2380" s="17"/>
      <c r="U2380" s="17"/>
      <c r="V2380" s="17"/>
      <c r="W2380" s="17"/>
    </row>
    <row r="2381" spans="1:23" ht="15" hidden="1" customHeight="1">
      <c r="A2381" s="15"/>
      <c r="B2381" s="42"/>
      <c r="C2381" s="16"/>
      <c r="F2381" s="17"/>
      <c r="L2381" s="46"/>
      <c r="M2381" s="46"/>
      <c r="N2381" s="46"/>
      <c r="O2381" s="46"/>
      <c r="P2381" s="17"/>
      <c r="Q2381" s="17"/>
      <c r="R2381" s="17"/>
      <c r="S2381" s="17"/>
      <c r="T2381" s="17"/>
      <c r="U2381" s="17"/>
      <c r="V2381" s="17"/>
      <c r="W2381" s="17"/>
    </row>
    <row r="2382" spans="1:23" ht="15" hidden="1" customHeight="1">
      <c r="A2382" s="15"/>
      <c r="B2382" s="42"/>
      <c r="C2382" s="16"/>
      <c r="F2382" s="17"/>
      <c r="L2382" s="46"/>
      <c r="M2382" s="46"/>
      <c r="N2382" s="46"/>
      <c r="O2382" s="46"/>
      <c r="P2382" s="17"/>
      <c r="Q2382" s="17"/>
      <c r="R2382" s="17"/>
      <c r="S2382" s="17"/>
      <c r="T2382" s="17"/>
      <c r="U2382" s="17"/>
      <c r="V2382" s="17"/>
      <c r="W2382" s="17"/>
    </row>
    <row r="2383" spans="1:23" ht="15" hidden="1" customHeight="1">
      <c r="A2383" s="15"/>
      <c r="B2383" s="42"/>
      <c r="C2383" s="16"/>
      <c r="F2383" s="17"/>
      <c r="L2383" s="46"/>
      <c r="M2383" s="46"/>
      <c r="N2383" s="46"/>
      <c r="O2383" s="46"/>
      <c r="P2383" s="17"/>
      <c r="Q2383" s="17"/>
      <c r="R2383" s="17"/>
      <c r="S2383" s="17"/>
      <c r="T2383" s="17"/>
      <c r="U2383" s="17"/>
      <c r="V2383" s="17"/>
      <c r="W2383" s="17"/>
    </row>
    <row r="2384" spans="1:23" ht="15" hidden="1" customHeight="1">
      <c r="A2384" s="15"/>
      <c r="B2384" s="42"/>
      <c r="C2384" s="16"/>
      <c r="F2384" s="17"/>
      <c r="L2384" s="46"/>
      <c r="M2384" s="46"/>
      <c r="N2384" s="46"/>
      <c r="O2384" s="46"/>
      <c r="P2384" s="17"/>
      <c r="Q2384" s="17"/>
      <c r="R2384" s="17"/>
      <c r="S2384" s="17"/>
      <c r="T2384" s="17"/>
      <c r="U2384" s="17"/>
      <c r="V2384" s="17"/>
      <c r="W2384" s="17"/>
    </row>
    <row r="2385" spans="1:23" ht="15" hidden="1" customHeight="1">
      <c r="A2385" s="15"/>
      <c r="B2385" s="42"/>
      <c r="C2385" s="16"/>
      <c r="F2385" s="17"/>
      <c r="L2385" s="46"/>
      <c r="M2385" s="46"/>
      <c r="N2385" s="46"/>
      <c r="O2385" s="46"/>
      <c r="P2385" s="17"/>
      <c r="Q2385" s="17"/>
      <c r="R2385" s="17"/>
      <c r="S2385" s="17"/>
      <c r="T2385" s="17"/>
      <c r="U2385" s="17"/>
      <c r="V2385" s="17"/>
      <c r="W2385" s="17"/>
    </row>
    <row r="2386" spans="1:23" ht="15" hidden="1" customHeight="1">
      <c r="A2386" s="15"/>
      <c r="B2386" s="42"/>
      <c r="C2386" s="16"/>
      <c r="F2386" s="17"/>
      <c r="L2386" s="46"/>
      <c r="M2386" s="46"/>
      <c r="N2386" s="46"/>
      <c r="O2386" s="46"/>
      <c r="P2386" s="17"/>
      <c r="Q2386" s="17"/>
      <c r="R2386" s="17"/>
      <c r="S2386" s="17"/>
      <c r="T2386" s="17"/>
      <c r="U2386" s="17"/>
      <c r="V2386" s="17"/>
      <c r="W2386" s="17"/>
    </row>
    <row r="2387" spans="1:23" ht="15" hidden="1" customHeight="1">
      <c r="A2387" s="15"/>
      <c r="B2387" s="42"/>
      <c r="C2387" s="16"/>
      <c r="F2387" s="17"/>
      <c r="L2387" s="46"/>
      <c r="M2387" s="46"/>
      <c r="N2387" s="46"/>
      <c r="O2387" s="46"/>
      <c r="P2387" s="17"/>
      <c r="Q2387" s="17"/>
      <c r="R2387" s="17"/>
      <c r="S2387" s="17"/>
      <c r="T2387" s="17"/>
      <c r="U2387" s="17"/>
      <c r="V2387" s="17"/>
      <c r="W2387" s="17"/>
    </row>
    <row r="2388" spans="1:23" ht="15" hidden="1" customHeight="1">
      <c r="A2388" s="15"/>
      <c r="B2388" s="42"/>
      <c r="C2388" s="16"/>
      <c r="F2388" s="17"/>
      <c r="L2388" s="46"/>
      <c r="M2388" s="46"/>
      <c r="N2388" s="46"/>
      <c r="O2388" s="46"/>
      <c r="P2388" s="17"/>
      <c r="Q2388" s="17"/>
      <c r="R2388" s="17"/>
      <c r="S2388" s="17"/>
      <c r="T2388" s="17"/>
      <c r="U2388" s="17"/>
      <c r="V2388" s="17"/>
      <c r="W2388" s="17"/>
    </row>
    <row r="2389" spans="1:23" ht="15" hidden="1" customHeight="1">
      <c r="A2389" s="15"/>
      <c r="B2389" s="42"/>
      <c r="C2389" s="16"/>
      <c r="F2389" s="17"/>
      <c r="L2389" s="46"/>
      <c r="M2389" s="46"/>
      <c r="N2389" s="46"/>
      <c r="O2389" s="46"/>
      <c r="P2389" s="17"/>
      <c r="Q2389" s="17"/>
      <c r="R2389" s="17"/>
      <c r="S2389" s="17"/>
      <c r="T2389" s="17"/>
      <c r="U2389" s="17"/>
      <c r="V2389" s="17"/>
      <c r="W2389" s="17"/>
    </row>
    <row r="2390" spans="1:23" ht="15" hidden="1" customHeight="1">
      <c r="A2390" s="15"/>
      <c r="B2390" s="42"/>
      <c r="C2390" s="16"/>
      <c r="F2390" s="17"/>
      <c r="L2390" s="46"/>
      <c r="M2390" s="46"/>
      <c r="N2390" s="46"/>
      <c r="O2390" s="46"/>
      <c r="P2390" s="17"/>
      <c r="Q2390" s="17"/>
      <c r="R2390" s="17"/>
      <c r="S2390" s="17"/>
      <c r="T2390" s="17"/>
      <c r="U2390" s="17"/>
      <c r="V2390" s="17"/>
      <c r="W2390" s="17"/>
    </row>
    <row r="2391" spans="1:23" ht="15" hidden="1" customHeight="1">
      <c r="A2391" s="15"/>
      <c r="B2391" s="42"/>
      <c r="C2391" s="16"/>
      <c r="F2391" s="17"/>
      <c r="L2391" s="46"/>
      <c r="M2391" s="46"/>
      <c r="N2391" s="46"/>
      <c r="O2391" s="46"/>
      <c r="P2391" s="17"/>
      <c r="Q2391" s="17"/>
      <c r="R2391" s="17"/>
      <c r="S2391" s="17"/>
      <c r="T2391" s="17"/>
      <c r="U2391" s="17"/>
      <c r="V2391" s="17"/>
      <c r="W2391" s="17"/>
    </row>
    <row r="2392" spans="1:23" ht="15" hidden="1" customHeight="1">
      <c r="A2392" s="15"/>
      <c r="B2392" s="42"/>
      <c r="C2392" s="16"/>
      <c r="F2392" s="17"/>
      <c r="L2392" s="46"/>
      <c r="M2392" s="46"/>
      <c r="N2392" s="46"/>
      <c r="O2392" s="46"/>
      <c r="P2392" s="17"/>
      <c r="Q2392" s="17"/>
      <c r="R2392" s="17"/>
      <c r="S2392" s="17"/>
      <c r="T2392" s="17"/>
      <c r="U2392" s="17"/>
      <c r="V2392" s="17"/>
      <c r="W2392" s="17"/>
    </row>
    <row r="2393" spans="1:23" ht="15" hidden="1" customHeight="1">
      <c r="A2393" s="15"/>
      <c r="B2393" s="42"/>
      <c r="C2393" s="16"/>
      <c r="F2393" s="17"/>
      <c r="L2393" s="46"/>
      <c r="M2393" s="46"/>
      <c r="N2393" s="46"/>
      <c r="O2393" s="46"/>
      <c r="P2393" s="17"/>
      <c r="Q2393" s="17"/>
      <c r="R2393" s="17"/>
      <c r="S2393" s="17"/>
      <c r="T2393" s="17"/>
      <c r="U2393" s="17"/>
      <c r="V2393" s="17"/>
      <c r="W2393" s="17"/>
    </row>
    <row r="2394" spans="1:23" ht="15" hidden="1" customHeight="1">
      <c r="A2394" s="15"/>
      <c r="B2394" s="42"/>
      <c r="C2394" s="16"/>
      <c r="F2394" s="17"/>
      <c r="L2394" s="46"/>
      <c r="M2394" s="46"/>
      <c r="N2394" s="46"/>
      <c r="O2394" s="46"/>
      <c r="P2394" s="17"/>
      <c r="Q2394" s="17"/>
      <c r="R2394" s="17"/>
      <c r="S2394" s="17"/>
      <c r="T2394" s="17"/>
      <c r="U2394" s="17"/>
      <c r="V2394" s="17"/>
      <c r="W2394" s="17"/>
    </row>
    <row r="2395" spans="1:23" ht="15" hidden="1" customHeight="1">
      <c r="A2395" s="15"/>
      <c r="B2395" s="42"/>
      <c r="C2395" s="16"/>
      <c r="F2395" s="17"/>
      <c r="L2395" s="46"/>
      <c r="M2395" s="46"/>
      <c r="N2395" s="46"/>
      <c r="O2395" s="46"/>
      <c r="P2395" s="17"/>
      <c r="Q2395" s="17"/>
      <c r="R2395" s="17"/>
      <c r="S2395" s="17"/>
      <c r="T2395" s="17"/>
      <c r="U2395" s="17"/>
      <c r="V2395" s="17"/>
      <c r="W2395" s="17"/>
    </row>
    <row r="2396" spans="1:23" ht="15" hidden="1" customHeight="1">
      <c r="A2396" s="15"/>
      <c r="B2396" s="42"/>
      <c r="C2396" s="16"/>
      <c r="F2396" s="17"/>
      <c r="L2396" s="46"/>
      <c r="M2396" s="46"/>
      <c r="N2396" s="46"/>
      <c r="O2396" s="46"/>
      <c r="P2396" s="17"/>
      <c r="Q2396" s="17"/>
      <c r="R2396" s="17"/>
      <c r="S2396" s="17"/>
      <c r="T2396" s="17"/>
      <c r="U2396" s="17"/>
      <c r="V2396" s="17"/>
      <c r="W2396" s="17"/>
    </row>
    <row r="2397" spans="1:23" ht="15" hidden="1" customHeight="1">
      <c r="A2397" s="15"/>
      <c r="B2397" s="42"/>
      <c r="C2397" s="16"/>
      <c r="F2397" s="17"/>
      <c r="L2397" s="46"/>
      <c r="M2397" s="46"/>
      <c r="N2397" s="46"/>
      <c r="O2397" s="46"/>
      <c r="P2397" s="17"/>
      <c r="Q2397" s="17"/>
      <c r="R2397" s="17"/>
      <c r="S2397" s="17"/>
      <c r="T2397" s="17"/>
      <c r="U2397" s="17"/>
      <c r="V2397" s="17"/>
      <c r="W2397" s="17"/>
    </row>
    <row r="2398" spans="1:23" ht="15" hidden="1" customHeight="1">
      <c r="A2398" s="15"/>
      <c r="B2398" s="42"/>
      <c r="C2398" s="16"/>
      <c r="F2398" s="17"/>
      <c r="L2398" s="46"/>
      <c r="M2398" s="46"/>
      <c r="N2398" s="46"/>
      <c r="O2398" s="46"/>
      <c r="P2398" s="17"/>
      <c r="Q2398" s="17"/>
      <c r="R2398" s="17"/>
      <c r="S2398" s="17"/>
      <c r="T2398" s="17"/>
      <c r="U2398" s="17"/>
      <c r="V2398" s="17"/>
      <c r="W2398" s="17"/>
    </row>
    <row r="2399" spans="1:23" ht="15" hidden="1" customHeight="1">
      <c r="A2399" s="15"/>
      <c r="B2399" s="42"/>
      <c r="C2399" s="16"/>
      <c r="F2399" s="17"/>
      <c r="L2399" s="46"/>
      <c r="M2399" s="46"/>
      <c r="N2399" s="46"/>
      <c r="O2399" s="46"/>
      <c r="P2399" s="17"/>
      <c r="Q2399" s="17"/>
      <c r="R2399" s="17"/>
      <c r="S2399" s="17"/>
      <c r="T2399" s="17"/>
      <c r="U2399" s="17"/>
      <c r="V2399" s="17"/>
      <c r="W2399" s="17"/>
    </row>
    <row r="2400" spans="1:23" ht="15" hidden="1" customHeight="1">
      <c r="A2400" s="15"/>
      <c r="B2400" s="42"/>
      <c r="C2400" s="16"/>
      <c r="F2400" s="17"/>
      <c r="L2400" s="46"/>
      <c r="M2400" s="46"/>
      <c r="N2400" s="46"/>
      <c r="O2400" s="46"/>
      <c r="P2400" s="17"/>
      <c r="Q2400" s="17"/>
      <c r="R2400" s="17"/>
      <c r="S2400" s="17"/>
      <c r="T2400" s="17"/>
      <c r="U2400" s="17"/>
      <c r="V2400" s="17"/>
      <c r="W2400" s="17"/>
    </row>
    <row r="2401" spans="1:23" ht="15" hidden="1" customHeight="1">
      <c r="A2401" s="15"/>
      <c r="B2401" s="42"/>
      <c r="C2401" s="16"/>
      <c r="F2401" s="17"/>
      <c r="L2401" s="46"/>
      <c r="M2401" s="46"/>
      <c r="N2401" s="46"/>
      <c r="O2401" s="46"/>
      <c r="P2401" s="17"/>
      <c r="Q2401" s="17"/>
      <c r="R2401" s="17"/>
      <c r="S2401" s="17"/>
      <c r="T2401" s="17"/>
      <c r="U2401" s="17"/>
      <c r="V2401" s="17"/>
      <c r="W2401" s="17"/>
    </row>
    <row r="2402" spans="1:23" ht="15" hidden="1" customHeight="1">
      <c r="A2402" s="15"/>
      <c r="B2402" s="42"/>
      <c r="C2402" s="16"/>
      <c r="F2402" s="17"/>
      <c r="L2402" s="46"/>
      <c r="M2402" s="46"/>
      <c r="N2402" s="46"/>
      <c r="O2402" s="46"/>
      <c r="P2402" s="17"/>
      <c r="Q2402" s="17"/>
      <c r="R2402" s="17"/>
      <c r="S2402" s="17"/>
      <c r="T2402" s="17"/>
      <c r="U2402" s="17"/>
      <c r="V2402" s="17"/>
      <c r="W2402" s="17"/>
    </row>
    <row r="2403" spans="1:23" ht="15" hidden="1" customHeight="1">
      <c r="A2403" s="15"/>
      <c r="B2403" s="42"/>
      <c r="C2403" s="16"/>
      <c r="F2403" s="17"/>
      <c r="L2403" s="46"/>
      <c r="M2403" s="46"/>
      <c r="N2403" s="46"/>
      <c r="O2403" s="46"/>
      <c r="P2403" s="17"/>
      <c r="Q2403" s="17"/>
      <c r="R2403" s="17"/>
      <c r="S2403" s="17"/>
      <c r="T2403" s="17"/>
      <c r="U2403" s="17"/>
      <c r="V2403" s="17"/>
      <c r="W2403" s="17"/>
    </row>
    <row r="2404" spans="1:23" ht="15" hidden="1" customHeight="1">
      <c r="A2404" s="15"/>
      <c r="B2404" s="42"/>
      <c r="C2404" s="16"/>
      <c r="F2404" s="17"/>
      <c r="L2404" s="46"/>
      <c r="M2404" s="46"/>
      <c r="N2404" s="46"/>
      <c r="O2404" s="46"/>
      <c r="P2404" s="17"/>
      <c r="Q2404" s="17"/>
      <c r="R2404" s="17"/>
      <c r="S2404" s="17"/>
      <c r="T2404" s="17"/>
      <c r="U2404" s="17"/>
      <c r="V2404" s="17"/>
      <c r="W2404" s="17"/>
    </row>
    <row r="2405" spans="1:23" ht="15" hidden="1" customHeight="1">
      <c r="A2405" s="15"/>
      <c r="B2405" s="42"/>
      <c r="C2405" s="16"/>
      <c r="F2405" s="17"/>
      <c r="L2405" s="46"/>
      <c r="M2405" s="46"/>
      <c r="N2405" s="46"/>
      <c r="O2405" s="46"/>
      <c r="P2405" s="17"/>
      <c r="Q2405" s="17"/>
      <c r="R2405" s="17"/>
      <c r="S2405" s="17"/>
      <c r="T2405" s="17"/>
      <c r="U2405" s="17"/>
      <c r="V2405" s="17"/>
      <c r="W2405" s="17"/>
    </row>
    <row r="2406" spans="1:23" ht="15" hidden="1" customHeight="1">
      <c r="A2406" s="15"/>
      <c r="B2406" s="42"/>
      <c r="C2406" s="16"/>
      <c r="F2406" s="17"/>
      <c r="L2406" s="46"/>
      <c r="M2406" s="46"/>
      <c r="N2406" s="46"/>
      <c r="O2406" s="46"/>
      <c r="P2406" s="17"/>
      <c r="Q2406" s="17"/>
      <c r="R2406" s="17"/>
      <c r="S2406" s="17"/>
      <c r="T2406" s="17"/>
      <c r="U2406" s="17"/>
      <c r="V2406" s="17"/>
      <c r="W2406" s="17"/>
    </row>
    <row r="2407" spans="1:23" ht="15" hidden="1" customHeight="1">
      <c r="A2407" s="15"/>
      <c r="B2407" s="42"/>
      <c r="C2407" s="16"/>
      <c r="F2407" s="17"/>
      <c r="L2407" s="46"/>
      <c r="M2407" s="46"/>
      <c r="N2407" s="46"/>
      <c r="O2407" s="46"/>
      <c r="P2407" s="17"/>
      <c r="Q2407" s="17"/>
      <c r="R2407" s="17"/>
      <c r="S2407" s="17"/>
      <c r="T2407" s="17"/>
      <c r="U2407" s="17"/>
      <c r="V2407" s="17"/>
      <c r="W2407" s="17"/>
    </row>
    <row r="2408" spans="1:23" ht="15" hidden="1" customHeight="1">
      <c r="A2408" s="15"/>
      <c r="B2408" s="42"/>
      <c r="C2408" s="16"/>
      <c r="F2408" s="17"/>
      <c r="L2408" s="46"/>
      <c r="M2408" s="46"/>
      <c r="N2408" s="46"/>
      <c r="O2408" s="46"/>
      <c r="P2408" s="17"/>
      <c r="Q2408" s="17"/>
      <c r="R2408" s="17"/>
      <c r="S2408" s="17"/>
      <c r="T2408" s="17"/>
      <c r="U2408" s="17"/>
      <c r="V2408" s="17"/>
      <c r="W2408" s="17"/>
    </row>
    <row r="2409" spans="1:23" ht="15" hidden="1" customHeight="1">
      <c r="A2409" s="15"/>
      <c r="B2409" s="42"/>
      <c r="C2409" s="16"/>
      <c r="F2409" s="17"/>
      <c r="L2409" s="46"/>
      <c r="M2409" s="46"/>
      <c r="N2409" s="46"/>
      <c r="O2409" s="46"/>
      <c r="P2409" s="17"/>
      <c r="Q2409" s="17"/>
      <c r="R2409" s="17"/>
      <c r="S2409" s="17"/>
      <c r="T2409" s="17"/>
      <c r="U2409" s="17"/>
      <c r="V2409" s="17"/>
      <c r="W2409" s="17"/>
    </row>
    <row r="2410" spans="1:23" ht="15" hidden="1" customHeight="1">
      <c r="A2410" s="15"/>
      <c r="B2410" s="42"/>
      <c r="C2410" s="16"/>
      <c r="F2410" s="17"/>
      <c r="L2410" s="46"/>
      <c r="M2410" s="46"/>
      <c r="N2410" s="46"/>
      <c r="O2410" s="46"/>
      <c r="P2410" s="17"/>
      <c r="Q2410" s="17"/>
      <c r="R2410" s="17"/>
      <c r="S2410" s="17"/>
      <c r="T2410" s="17"/>
      <c r="U2410" s="17"/>
      <c r="V2410" s="17"/>
      <c r="W2410" s="17"/>
    </row>
    <row r="2411" spans="1:23" ht="15" hidden="1" customHeight="1">
      <c r="A2411" s="15"/>
      <c r="B2411" s="42"/>
      <c r="C2411" s="16"/>
      <c r="F2411" s="17"/>
      <c r="L2411" s="46"/>
      <c r="M2411" s="46"/>
      <c r="N2411" s="46"/>
      <c r="O2411" s="46"/>
      <c r="P2411" s="17"/>
      <c r="Q2411" s="17"/>
      <c r="R2411" s="17"/>
      <c r="S2411" s="17"/>
      <c r="T2411" s="17"/>
      <c r="U2411" s="17"/>
      <c r="V2411" s="17"/>
      <c r="W2411" s="17"/>
    </row>
    <row r="2412" spans="1:23" ht="15" hidden="1" customHeight="1">
      <c r="A2412" s="15"/>
      <c r="B2412" s="42"/>
      <c r="C2412" s="16"/>
      <c r="F2412" s="17"/>
      <c r="L2412" s="46"/>
      <c r="M2412" s="46"/>
      <c r="N2412" s="46"/>
      <c r="O2412" s="46"/>
      <c r="P2412" s="17"/>
      <c r="Q2412" s="17"/>
      <c r="R2412" s="17"/>
      <c r="S2412" s="17"/>
      <c r="T2412" s="17"/>
      <c r="U2412" s="17"/>
      <c r="V2412" s="17"/>
      <c r="W2412" s="17"/>
    </row>
    <row r="2413" spans="1:23" ht="15" hidden="1" customHeight="1">
      <c r="A2413" s="15"/>
      <c r="B2413" s="42"/>
      <c r="C2413" s="16"/>
      <c r="F2413" s="17"/>
      <c r="L2413" s="46"/>
      <c r="M2413" s="46"/>
      <c r="N2413" s="46"/>
      <c r="O2413" s="46"/>
      <c r="P2413" s="17"/>
      <c r="Q2413" s="17"/>
      <c r="R2413" s="17"/>
      <c r="S2413" s="17"/>
      <c r="T2413" s="17"/>
      <c r="U2413" s="17"/>
      <c r="V2413" s="17"/>
      <c r="W2413" s="17"/>
    </row>
    <row r="2414" spans="1:23" ht="15" hidden="1" customHeight="1">
      <c r="A2414" s="15"/>
      <c r="B2414" s="42"/>
      <c r="C2414" s="16"/>
      <c r="F2414" s="17"/>
      <c r="L2414" s="46"/>
      <c r="M2414" s="46"/>
      <c r="N2414" s="46"/>
      <c r="O2414" s="46"/>
      <c r="P2414" s="17"/>
      <c r="Q2414" s="17"/>
      <c r="R2414" s="17"/>
      <c r="S2414" s="17"/>
      <c r="T2414" s="17"/>
      <c r="U2414" s="17"/>
      <c r="V2414" s="17"/>
      <c r="W2414" s="17"/>
    </row>
    <row r="2415" spans="1:23" ht="15" hidden="1" customHeight="1">
      <c r="A2415" s="15"/>
      <c r="B2415" s="42"/>
      <c r="C2415" s="16"/>
      <c r="F2415" s="17"/>
      <c r="L2415" s="46"/>
      <c r="M2415" s="46"/>
      <c r="N2415" s="46"/>
      <c r="O2415" s="46"/>
      <c r="P2415" s="17"/>
      <c r="Q2415" s="17"/>
      <c r="R2415" s="17"/>
      <c r="S2415" s="17"/>
      <c r="T2415" s="17"/>
      <c r="U2415" s="17"/>
      <c r="V2415" s="17"/>
      <c r="W2415" s="17"/>
    </row>
    <row r="2416" spans="1:23" ht="15" hidden="1" customHeight="1">
      <c r="A2416" s="15"/>
      <c r="B2416" s="42"/>
      <c r="C2416" s="16"/>
      <c r="F2416" s="17"/>
      <c r="L2416" s="46"/>
      <c r="M2416" s="46"/>
      <c r="N2416" s="46"/>
      <c r="O2416" s="46"/>
      <c r="P2416" s="17"/>
      <c r="Q2416" s="17"/>
      <c r="R2416" s="17"/>
      <c r="S2416" s="17"/>
      <c r="T2416" s="17"/>
      <c r="U2416" s="17"/>
      <c r="V2416" s="17"/>
      <c r="W2416" s="17"/>
    </row>
    <row r="2417" spans="1:23" ht="15" hidden="1" customHeight="1">
      <c r="A2417" s="15"/>
      <c r="B2417" s="42"/>
      <c r="C2417" s="16"/>
      <c r="F2417" s="17"/>
      <c r="L2417" s="46"/>
      <c r="M2417" s="46"/>
      <c r="N2417" s="46"/>
      <c r="O2417" s="46"/>
      <c r="P2417" s="17"/>
      <c r="Q2417" s="17"/>
      <c r="R2417" s="17"/>
      <c r="S2417" s="17"/>
      <c r="T2417" s="17"/>
      <c r="U2417" s="17"/>
      <c r="V2417" s="17"/>
      <c r="W2417" s="17"/>
    </row>
    <row r="2418" spans="1:23" ht="15" hidden="1" customHeight="1">
      <c r="A2418" s="15"/>
      <c r="B2418" s="42"/>
      <c r="C2418" s="16"/>
      <c r="F2418" s="17"/>
      <c r="L2418" s="46"/>
      <c r="M2418" s="46"/>
      <c r="N2418" s="46"/>
      <c r="O2418" s="46"/>
      <c r="P2418" s="17"/>
      <c r="Q2418" s="17"/>
      <c r="R2418" s="17"/>
      <c r="S2418" s="17"/>
      <c r="T2418" s="17"/>
      <c r="U2418" s="17"/>
      <c r="V2418" s="17"/>
      <c r="W2418" s="17"/>
    </row>
    <row r="2419" spans="1:23" ht="15" hidden="1" customHeight="1">
      <c r="A2419" s="15"/>
      <c r="B2419" s="42"/>
      <c r="C2419" s="16"/>
      <c r="F2419" s="17"/>
      <c r="L2419" s="46"/>
      <c r="M2419" s="46"/>
      <c r="N2419" s="46"/>
      <c r="O2419" s="46"/>
      <c r="P2419" s="17"/>
      <c r="Q2419" s="17"/>
      <c r="R2419" s="17"/>
      <c r="S2419" s="17"/>
      <c r="T2419" s="17"/>
      <c r="U2419" s="17"/>
      <c r="V2419" s="17"/>
      <c r="W2419" s="17"/>
    </row>
    <row r="2420" spans="1:23" ht="15" hidden="1" customHeight="1">
      <c r="A2420" s="15"/>
      <c r="B2420" s="42"/>
      <c r="C2420" s="16"/>
      <c r="F2420" s="17"/>
      <c r="L2420" s="46"/>
      <c r="M2420" s="46"/>
      <c r="N2420" s="46"/>
      <c r="O2420" s="46"/>
      <c r="P2420" s="17"/>
      <c r="Q2420" s="17"/>
      <c r="R2420" s="17"/>
      <c r="S2420" s="17"/>
      <c r="T2420" s="17"/>
      <c r="U2420" s="17"/>
      <c r="V2420" s="17"/>
      <c r="W2420" s="17"/>
    </row>
    <row r="2421" spans="1:23" ht="15" hidden="1" customHeight="1">
      <c r="A2421" s="15"/>
      <c r="B2421" s="42"/>
      <c r="C2421" s="16"/>
      <c r="F2421" s="17"/>
      <c r="L2421" s="46"/>
      <c r="M2421" s="46"/>
      <c r="N2421" s="46"/>
      <c r="O2421" s="46"/>
      <c r="P2421" s="17"/>
      <c r="Q2421" s="17"/>
      <c r="R2421" s="17"/>
      <c r="S2421" s="17"/>
      <c r="T2421" s="17"/>
      <c r="U2421" s="17"/>
      <c r="V2421" s="17"/>
      <c r="W2421" s="17"/>
    </row>
    <row r="2422" spans="1:23" ht="15" hidden="1" customHeight="1">
      <c r="A2422" s="15"/>
      <c r="B2422" s="42"/>
      <c r="C2422" s="16"/>
      <c r="F2422" s="17"/>
      <c r="L2422" s="46"/>
      <c r="M2422" s="46"/>
      <c r="N2422" s="46"/>
      <c r="O2422" s="46"/>
      <c r="P2422" s="17"/>
      <c r="Q2422" s="17"/>
      <c r="R2422" s="17"/>
      <c r="S2422" s="17"/>
      <c r="T2422" s="17"/>
      <c r="U2422" s="17"/>
      <c r="V2422" s="17"/>
      <c r="W2422" s="17"/>
    </row>
    <row r="2423" spans="1:23" ht="15" hidden="1" customHeight="1">
      <c r="A2423" s="15"/>
      <c r="B2423" s="42"/>
      <c r="C2423" s="16"/>
      <c r="F2423" s="17"/>
      <c r="L2423" s="46"/>
      <c r="M2423" s="46"/>
      <c r="N2423" s="46"/>
      <c r="O2423" s="46"/>
      <c r="P2423" s="17"/>
      <c r="Q2423" s="17"/>
      <c r="R2423" s="17"/>
      <c r="S2423" s="17"/>
      <c r="T2423" s="17"/>
      <c r="U2423" s="17"/>
      <c r="V2423" s="17"/>
      <c r="W2423" s="17"/>
    </row>
    <row r="2424" spans="1:23" ht="15" hidden="1" customHeight="1">
      <c r="A2424" s="15"/>
      <c r="B2424" s="42"/>
      <c r="C2424" s="16"/>
      <c r="F2424" s="17"/>
      <c r="L2424" s="46"/>
      <c r="M2424" s="46"/>
      <c r="N2424" s="46"/>
      <c r="O2424" s="46"/>
      <c r="P2424" s="17"/>
      <c r="Q2424" s="17"/>
      <c r="R2424" s="17"/>
      <c r="S2424" s="17"/>
      <c r="T2424" s="17"/>
      <c r="U2424" s="17"/>
      <c r="V2424" s="17"/>
      <c r="W2424" s="17"/>
    </row>
    <row r="2425" spans="1:23" ht="15" hidden="1" customHeight="1">
      <c r="A2425" s="15"/>
      <c r="B2425" s="42"/>
      <c r="C2425" s="16"/>
      <c r="F2425" s="17"/>
      <c r="L2425" s="46"/>
      <c r="M2425" s="46"/>
      <c r="N2425" s="46"/>
      <c r="O2425" s="46"/>
      <c r="P2425" s="17"/>
      <c r="Q2425" s="17"/>
      <c r="R2425" s="17"/>
      <c r="S2425" s="17"/>
      <c r="T2425" s="17"/>
      <c r="U2425" s="17"/>
      <c r="V2425" s="17"/>
      <c r="W2425" s="17"/>
    </row>
    <row r="2426" spans="1:23" ht="15" hidden="1" customHeight="1">
      <c r="A2426" s="15"/>
      <c r="B2426" s="42"/>
      <c r="C2426" s="16"/>
      <c r="F2426" s="17"/>
      <c r="L2426" s="46"/>
      <c r="M2426" s="46"/>
      <c r="N2426" s="46"/>
      <c r="O2426" s="46"/>
      <c r="P2426" s="17"/>
      <c r="Q2426" s="17"/>
      <c r="R2426" s="17"/>
      <c r="S2426" s="17"/>
      <c r="T2426" s="17"/>
      <c r="U2426" s="17"/>
      <c r="V2426" s="17"/>
      <c r="W2426" s="17"/>
    </row>
    <row r="2427" spans="1:23" ht="15" hidden="1" customHeight="1">
      <c r="A2427" s="15"/>
      <c r="B2427" s="42"/>
      <c r="C2427" s="16"/>
      <c r="F2427" s="17"/>
      <c r="L2427" s="46"/>
      <c r="M2427" s="46"/>
      <c r="N2427" s="46"/>
      <c r="O2427" s="46"/>
      <c r="P2427" s="17"/>
      <c r="Q2427" s="17"/>
      <c r="R2427" s="17"/>
      <c r="S2427" s="17"/>
      <c r="T2427" s="17"/>
      <c r="U2427" s="17"/>
      <c r="V2427" s="17"/>
      <c r="W2427" s="17"/>
    </row>
    <row r="2428" spans="1:23" ht="15" hidden="1" customHeight="1">
      <c r="A2428" s="15"/>
      <c r="B2428" s="42"/>
      <c r="C2428" s="16"/>
      <c r="F2428" s="17"/>
      <c r="L2428" s="46"/>
      <c r="M2428" s="46"/>
      <c r="N2428" s="46"/>
      <c r="O2428" s="46"/>
      <c r="P2428" s="17"/>
      <c r="Q2428" s="17"/>
      <c r="R2428" s="17"/>
      <c r="S2428" s="17"/>
      <c r="T2428" s="17"/>
      <c r="U2428" s="17"/>
      <c r="V2428" s="17"/>
      <c r="W2428" s="17"/>
    </row>
    <row r="2429" spans="1:23" ht="15" hidden="1" customHeight="1">
      <c r="A2429" s="15"/>
      <c r="B2429" s="42"/>
      <c r="C2429" s="16"/>
      <c r="F2429" s="17"/>
      <c r="L2429" s="46"/>
      <c r="M2429" s="46"/>
      <c r="N2429" s="46"/>
      <c r="O2429" s="46"/>
      <c r="P2429" s="17"/>
      <c r="Q2429" s="17"/>
      <c r="R2429" s="17"/>
      <c r="S2429" s="17"/>
      <c r="T2429" s="17"/>
      <c r="U2429" s="17"/>
      <c r="V2429" s="17"/>
      <c r="W2429" s="17"/>
    </row>
    <row r="2430" spans="1:23" ht="15" hidden="1" customHeight="1">
      <c r="A2430" s="15"/>
      <c r="B2430" s="42"/>
      <c r="C2430" s="16"/>
      <c r="F2430" s="17"/>
      <c r="L2430" s="46"/>
      <c r="M2430" s="46"/>
      <c r="N2430" s="46"/>
      <c r="O2430" s="46"/>
      <c r="P2430" s="17"/>
      <c r="Q2430" s="17"/>
      <c r="R2430" s="17"/>
      <c r="S2430" s="17"/>
      <c r="T2430" s="17"/>
      <c r="U2430" s="17"/>
      <c r="V2430" s="17"/>
      <c r="W2430" s="17"/>
    </row>
    <row r="2431" spans="1:23" ht="15" hidden="1" customHeight="1">
      <c r="A2431" s="15"/>
      <c r="B2431" s="42"/>
      <c r="C2431" s="16"/>
      <c r="F2431" s="17"/>
      <c r="L2431" s="46"/>
      <c r="M2431" s="46"/>
      <c r="N2431" s="46"/>
      <c r="O2431" s="46"/>
      <c r="P2431" s="17"/>
      <c r="Q2431" s="17"/>
      <c r="R2431" s="17"/>
      <c r="S2431" s="17"/>
      <c r="T2431" s="17"/>
      <c r="U2431" s="17"/>
      <c r="V2431" s="17"/>
      <c r="W2431" s="17"/>
    </row>
    <row r="2432" spans="1:23" ht="15" hidden="1" customHeight="1">
      <c r="A2432" s="15"/>
      <c r="B2432" s="42"/>
      <c r="C2432" s="16"/>
      <c r="F2432" s="17"/>
      <c r="L2432" s="46"/>
      <c r="M2432" s="46"/>
      <c r="N2432" s="46"/>
      <c r="O2432" s="46"/>
      <c r="P2432" s="17"/>
      <c r="Q2432" s="17"/>
      <c r="R2432" s="17"/>
      <c r="S2432" s="17"/>
      <c r="T2432" s="17"/>
      <c r="U2432" s="17"/>
      <c r="V2432" s="17"/>
      <c r="W2432" s="17"/>
    </row>
    <row r="2433" spans="1:23" ht="15" hidden="1" customHeight="1">
      <c r="A2433" s="15"/>
      <c r="B2433" s="42"/>
      <c r="C2433" s="16"/>
      <c r="F2433" s="17"/>
      <c r="L2433" s="46"/>
      <c r="M2433" s="46"/>
      <c r="N2433" s="46"/>
      <c r="O2433" s="46"/>
      <c r="P2433" s="17"/>
      <c r="Q2433" s="17"/>
      <c r="R2433" s="17"/>
      <c r="S2433" s="17"/>
      <c r="T2433" s="17"/>
      <c r="U2433" s="17"/>
      <c r="V2433" s="17"/>
      <c r="W2433" s="17"/>
    </row>
    <row r="2434" spans="1:23" ht="15" hidden="1" customHeight="1">
      <c r="A2434" s="15"/>
      <c r="B2434" s="42"/>
      <c r="C2434" s="16"/>
      <c r="F2434" s="17"/>
      <c r="L2434" s="46"/>
      <c r="M2434" s="46"/>
      <c r="N2434" s="46"/>
      <c r="O2434" s="46"/>
      <c r="P2434" s="17"/>
      <c r="Q2434" s="17"/>
      <c r="R2434" s="17"/>
      <c r="S2434" s="17"/>
      <c r="T2434" s="17"/>
      <c r="U2434" s="17"/>
      <c r="V2434" s="17"/>
      <c r="W2434" s="17"/>
    </row>
    <row r="2435" spans="1:23" ht="15" hidden="1" customHeight="1">
      <c r="A2435" s="15"/>
      <c r="B2435" s="42"/>
      <c r="C2435" s="16"/>
      <c r="F2435" s="17"/>
      <c r="L2435" s="46"/>
      <c r="M2435" s="46"/>
      <c r="N2435" s="46"/>
      <c r="O2435" s="46"/>
      <c r="P2435" s="17"/>
      <c r="Q2435" s="17"/>
      <c r="R2435" s="17"/>
      <c r="S2435" s="17"/>
      <c r="T2435" s="17"/>
      <c r="U2435" s="17"/>
      <c r="V2435" s="17"/>
      <c r="W2435" s="17"/>
    </row>
    <row r="2436" spans="1:23" ht="15" hidden="1" customHeight="1">
      <c r="A2436" s="15"/>
      <c r="B2436" s="42"/>
      <c r="C2436" s="16"/>
      <c r="F2436" s="17"/>
      <c r="L2436" s="46"/>
      <c r="M2436" s="46"/>
      <c r="N2436" s="46"/>
      <c r="O2436" s="46"/>
      <c r="P2436" s="17"/>
      <c r="Q2436" s="17"/>
      <c r="R2436" s="17"/>
      <c r="S2436" s="17"/>
      <c r="T2436" s="17"/>
      <c r="U2436" s="17"/>
      <c r="V2436" s="17"/>
      <c r="W2436" s="17"/>
    </row>
    <row r="2437" spans="1:23" ht="15" hidden="1" customHeight="1">
      <c r="A2437" s="15"/>
      <c r="B2437" s="42"/>
      <c r="C2437" s="16"/>
      <c r="F2437" s="17"/>
      <c r="L2437" s="46"/>
      <c r="M2437" s="46"/>
      <c r="N2437" s="46"/>
      <c r="O2437" s="46"/>
      <c r="P2437" s="17"/>
      <c r="Q2437" s="17"/>
      <c r="R2437" s="17"/>
      <c r="S2437" s="17"/>
      <c r="T2437" s="17"/>
      <c r="U2437" s="17"/>
      <c r="V2437" s="17"/>
      <c r="W2437" s="17"/>
    </row>
    <row r="2438" spans="1:23" ht="15" hidden="1" customHeight="1">
      <c r="A2438" s="15"/>
      <c r="B2438" s="42"/>
      <c r="C2438" s="16"/>
      <c r="F2438" s="17"/>
      <c r="L2438" s="46"/>
      <c r="M2438" s="46"/>
      <c r="N2438" s="46"/>
      <c r="O2438" s="46"/>
      <c r="P2438" s="17"/>
      <c r="Q2438" s="17"/>
      <c r="R2438" s="17"/>
      <c r="S2438" s="17"/>
      <c r="T2438" s="17"/>
      <c r="U2438" s="17"/>
      <c r="V2438" s="17"/>
      <c r="W2438" s="17"/>
    </row>
    <row r="2439" spans="1:23" ht="15" hidden="1" customHeight="1">
      <c r="A2439" s="15"/>
      <c r="B2439" s="42"/>
      <c r="C2439" s="16"/>
      <c r="F2439" s="17"/>
      <c r="L2439" s="46"/>
      <c r="M2439" s="46"/>
      <c r="N2439" s="46"/>
      <c r="O2439" s="46"/>
      <c r="P2439" s="17"/>
      <c r="Q2439" s="17"/>
      <c r="R2439" s="17"/>
      <c r="S2439" s="17"/>
      <c r="T2439" s="17"/>
      <c r="U2439" s="17"/>
      <c r="V2439" s="17"/>
      <c r="W2439" s="17"/>
    </row>
    <row r="2440" spans="1:23" ht="15" hidden="1" customHeight="1">
      <c r="A2440" s="15"/>
      <c r="B2440" s="42"/>
      <c r="C2440" s="16"/>
      <c r="F2440" s="17"/>
      <c r="L2440" s="46"/>
      <c r="M2440" s="46"/>
      <c r="N2440" s="46"/>
      <c r="O2440" s="46"/>
      <c r="P2440" s="17"/>
      <c r="Q2440" s="17"/>
      <c r="R2440" s="17"/>
      <c r="S2440" s="17"/>
      <c r="T2440" s="17"/>
      <c r="U2440" s="17"/>
      <c r="V2440" s="17"/>
      <c r="W2440" s="17"/>
    </row>
    <row r="2441" spans="1:23" ht="15" hidden="1" customHeight="1">
      <c r="A2441" s="15"/>
      <c r="B2441" s="42"/>
      <c r="C2441" s="16"/>
      <c r="F2441" s="17"/>
      <c r="L2441" s="46"/>
      <c r="M2441" s="46"/>
      <c r="N2441" s="46"/>
      <c r="O2441" s="46"/>
      <c r="P2441" s="17"/>
      <c r="Q2441" s="17"/>
      <c r="R2441" s="17"/>
      <c r="S2441" s="17"/>
      <c r="T2441" s="17"/>
      <c r="U2441" s="17"/>
      <c r="V2441" s="17"/>
      <c r="W2441" s="17"/>
    </row>
    <row r="2442" spans="1:23" ht="15" hidden="1" customHeight="1">
      <c r="A2442" s="15"/>
      <c r="B2442" s="42"/>
      <c r="C2442" s="16"/>
      <c r="F2442" s="17"/>
      <c r="L2442" s="46"/>
      <c r="M2442" s="46"/>
      <c r="N2442" s="46"/>
      <c r="O2442" s="46"/>
      <c r="P2442" s="17"/>
      <c r="Q2442" s="17"/>
      <c r="R2442" s="17"/>
      <c r="S2442" s="17"/>
      <c r="T2442" s="17"/>
      <c r="U2442" s="17"/>
      <c r="V2442" s="17"/>
      <c r="W2442" s="17"/>
    </row>
    <row r="2443" spans="1:23" ht="15" hidden="1" customHeight="1">
      <c r="A2443" s="15"/>
      <c r="B2443" s="42"/>
      <c r="C2443" s="16"/>
      <c r="F2443" s="17"/>
      <c r="L2443" s="46"/>
      <c r="M2443" s="46"/>
      <c r="N2443" s="46"/>
      <c r="O2443" s="46"/>
      <c r="P2443" s="17"/>
      <c r="Q2443" s="17"/>
      <c r="R2443" s="17"/>
      <c r="S2443" s="17"/>
      <c r="T2443" s="17"/>
      <c r="U2443" s="17"/>
      <c r="V2443" s="17"/>
      <c r="W2443" s="17"/>
    </row>
    <row r="2444" spans="1:23" ht="15" hidden="1" customHeight="1">
      <c r="A2444" s="15"/>
      <c r="B2444" s="42"/>
      <c r="C2444" s="16"/>
      <c r="F2444" s="17"/>
      <c r="L2444" s="46"/>
      <c r="M2444" s="46"/>
      <c r="N2444" s="46"/>
      <c r="O2444" s="46"/>
      <c r="P2444" s="17"/>
      <c r="Q2444" s="17"/>
      <c r="R2444" s="17"/>
      <c r="S2444" s="17"/>
      <c r="T2444" s="17"/>
      <c r="U2444" s="17"/>
      <c r="V2444" s="17"/>
      <c r="W2444" s="17"/>
    </row>
    <row r="2445" spans="1:23" ht="15" hidden="1" customHeight="1">
      <c r="A2445" s="15"/>
      <c r="B2445" s="42"/>
      <c r="C2445" s="16"/>
      <c r="F2445" s="17"/>
      <c r="L2445" s="46"/>
      <c r="M2445" s="46"/>
      <c r="N2445" s="46"/>
      <c r="O2445" s="46"/>
      <c r="P2445" s="17"/>
      <c r="Q2445" s="17"/>
      <c r="R2445" s="17"/>
      <c r="S2445" s="17"/>
      <c r="T2445" s="17"/>
      <c r="U2445" s="17"/>
      <c r="V2445" s="17"/>
      <c r="W2445" s="17"/>
    </row>
    <row r="2446" spans="1:23" ht="15" hidden="1" customHeight="1">
      <c r="A2446" s="15"/>
      <c r="B2446" s="42"/>
      <c r="C2446" s="16"/>
      <c r="F2446" s="17"/>
      <c r="L2446" s="46"/>
      <c r="M2446" s="46"/>
      <c r="N2446" s="46"/>
      <c r="O2446" s="46"/>
      <c r="P2446" s="17"/>
      <c r="Q2446" s="17"/>
      <c r="R2446" s="17"/>
      <c r="S2446" s="17"/>
      <c r="T2446" s="17"/>
      <c r="U2446" s="17"/>
      <c r="V2446" s="17"/>
      <c r="W2446" s="17"/>
    </row>
    <row r="2447" spans="1:23" ht="15" hidden="1" customHeight="1">
      <c r="A2447" s="15"/>
      <c r="B2447" s="42"/>
      <c r="C2447" s="16"/>
      <c r="F2447" s="17"/>
      <c r="L2447" s="46"/>
      <c r="M2447" s="46"/>
      <c r="N2447" s="46"/>
      <c r="O2447" s="46"/>
      <c r="P2447" s="17"/>
      <c r="Q2447" s="17"/>
      <c r="R2447" s="17"/>
      <c r="S2447" s="17"/>
      <c r="T2447" s="17"/>
      <c r="U2447" s="17"/>
      <c r="V2447" s="17"/>
      <c r="W2447" s="17"/>
    </row>
    <row r="2448" spans="1:23" ht="15" hidden="1" customHeight="1">
      <c r="A2448" s="15"/>
      <c r="B2448" s="42"/>
      <c r="C2448" s="16"/>
      <c r="F2448" s="17"/>
      <c r="L2448" s="46"/>
      <c r="M2448" s="46"/>
      <c r="N2448" s="46"/>
      <c r="O2448" s="46"/>
      <c r="P2448" s="17"/>
      <c r="Q2448" s="17"/>
      <c r="R2448" s="17"/>
      <c r="S2448" s="17"/>
      <c r="T2448" s="17"/>
      <c r="U2448" s="17"/>
      <c r="V2448" s="17"/>
      <c r="W2448" s="17"/>
    </row>
    <row r="2449" spans="1:23" ht="15" hidden="1" customHeight="1">
      <c r="A2449" s="15"/>
      <c r="B2449" s="42"/>
      <c r="C2449" s="16"/>
      <c r="F2449" s="17"/>
      <c r="L2449" s="46"/>
      <c r="M2449" s="46"/>
      <c r="N2449" s="46"/>
      <c r="O2449" s="46"/>
      <c r="P2449" s="17"/>
      <c r="Q2449" s="17"/>
      <c r="R2449" s="17"/>
      <c r="S2449" s="17"/>
      <c r="T2449" s="17"/>
      <c r="U2449" s="17"/>
      <c r="V2449" s="17"/>
      <c r="W2449" s="17"/>
    </row>
    <row r="2450" spans="1:23" ht="15" hidden="1" customHeight="1">
      <c r="A2450" s="15"/>
      <c r="B2450" s="42"/>
      <c r="C2450" s="16"/>
      <c r="F2450" s="17"/>
      <c r="L2450" s="46"/>
      <c r="M2450" s="46"/>
      <c r="N2450" s="46"/>
      <c r="O2450" s="46"/>
      <c r="P2450" s="17"/>
      <c r="Q2450" s="17"/>
      <c r="R2450" s="17"/>
      <c r="S2450" s="17"/>
      <c r="T2450" s="17"/>
      <c r="U2450" s="17"/>
      <c r="V2450" s="17"/>
      <c r="W2450" s="17"/>
    </row>
    <row r="2451" spans="1:23" ht="15" hidden="1" customHeight="1">
      <c r="A2451" s="15"/>
      <c r="B2451" s="42"/>
      <c r="C2451" s="16"/>
      <c r="F2451" s="17"/>
      <c r="L2451" s="46"/>
      <c r="M2451" s="46"/>
      <c r="N2451" s="46"/>
      <c r="O2451" s="46"/>
      <c r="P2451" s="17"/>
      <c r="Q2451" s="17"/>
      <c r="R2451" s="17"/>
      <c r="S2451" s="17"/>
      <c r="T2451" s="17"/>
      <c r="U2451" s="17"/>
      <c r="V2451" s="17"/>
      <c r="W2451" s="17"/>
    </row>
    <row r="2452" spans="1:23" ht="15" hidden="1" customHeight="1">
      <c r="A2452" s="15"/>
      <c r="B2452" s="42"/>
      <c r="C2452" s="16"/>
      <c r="F2452" s="17"/>
      <c r="L2452" s="46"/>
      <c r="M2452" s="46"/>
      <c r="N2452" s="46"/>
      <c r="O2452" s="46"/>
      <c r="P2452" s="17"/>
      <c r="Q2452" s="17"/>
      <c r="R2452" s="17"/>
      <c r="S2452" s="17"/>
      <c r="T2452" s="17"/>
      <c r="U2452" s="17"/>
      <c r="V2452" s="17"/>
      <c r="W2452" s="17"/>
    </row>
    <row r="2453" spans="1:23" ht="15" hidden="1" customHeight="1">
      <c r="A2453" s="15"/>
      <c r="B2453" s="42"/>
      <c r="C2453" s="16"/>
      <c r="F2453" s="17"/>
      <c r="L2453" s="46"/>
      <c r="M2453" s="46"/>
      <c r="N2453" s="46"/>
      <c r="O2453" s="46"/>
      <c r="P2453" s="17"/>
      <c r="Q2453" s="17"/>
      <c r="R2453" s="17"/>
      <c r="S2453" s="17"/>
      <c r="T2453" s="17"/>
      <c r="U2453" s="17"/>
      <c r="V2453" s="17"/>
      <c r="W2453" s="17"/>
    </row>
    <row r="2454" spans="1:23" ht="15" hidden="1" customHeight="1">
      <c r="A2454" s="15"/>
      <c r="B2454" s="42"/>
      <c r="C2454" s="16"/>
      <c r="F2454" s="17"/>
      <c r="L2454" s="46"/>
      <c r="M2454" s="46"/>
      <c r="N2454" s="46"/>
      <c r="O2454" s="46"/>
      <c r="P2454" s="17"/>
      <c r="Q2454" s="17"/>
      <c r="R2454" s="17"/>
      <c r="S2454" s="17"/>
      <c r="T2454" s="17"/>
      <c r="U2454" s="17"/>
      <c r="V2454" s="17"/>
      <c r="W2454" s="17"/>
    </row>
    <row r="2455" spans="1:23" ht="15" hidden="1" customHeight="1">
      <c r="A2455" s="15"/>
      <c r="B2455" s="42"/>
      <c r="C2455" s="16"/>
      <c r="F2455" s="17"/>
      <c r="L2455" s="46"/>
      <c r="M2455" s="46"/>
      <c r="N2455" s="46"/>
      <c r="O2455" s="46"/>
      <c r="P2455" s="17"/>
      <c r="Q2455" s="17"/>
      <c r="R2455" s="17"/>
      <c r="S2455" s="17"/>
      <c r="T2455" s="17"/>
      <c r="U2455" s="17"/>
      <c r="V2455" s="17"/>
      <c r="W2455" s="17"/>
    </row>
    <row r="2456" spans="1:23" ht="15" hidden="1" customHeight="1">
      <c r="A2456" s="15"/>
      <c r="B2456" s="42"/>
      <c r="C2456" s="16"/>
      <c r="F2456" s="17"/>
      <c r="L2456" s="46"/>
      <c r="M2456" s="46"/>
      <c r="N2456" s="46"/>
      <c r="O2456" s="46"/>
      <c r="P2456" s="17"/>
      <c r="Q2456" s="17"/>
      <c r="R2456" s="17"/>
      <c r="S2456" s="17"/>
      <c r="T2456" s="17"/>
      <c r="U2456" s="17"/>
      <c r="V2456" s="17"/>
      <c r="W2456" s="17"/>
    </row>
    <row r="2457" spans="1:23" ht="15" hidden="1" customHeight="1">
      <c r="A2457" s="15"/>
      <c r="B2457" s="42"/>
      <c r="C2457" s="16"/>
      <c r="F2457" s="17"/>
      <c r="L2457" s="46"/>
      <c r="M2457" s="46"/>
      <c r="N2457" s="46"/>
      <c r="O2457" s="46"/>
      <c r="P2457" s="17"/>
      <c r="Q2457" s="17"/>
      <c r="R2457" s="17"/>
      <c r="S2457" s="17"/>
      <c r="T2457" s="17"/>
      <c r="U2457" s="17"/>
      <c r="V2457" s="17"/>
      <c r="W2457" s="17"/>
    </row>
    <row r="2458" spans="1:23" ht="15" hidden="1" customHeight="1">
      <c r="A2458" s="15"/>
      <c r="B2458" s="42"/>
      <c r="C2458" s="16"/>
      <c r="F2458" s="17"/>
      <c r="L2458" s="46"/>
      <c r="M2458" s="46"/>
      <c r="N2458" s="46"/>
      <c r="O2458" s="46"/>
      <c r="P2458" s="17"/>
      <c r="Q2458" s="17"/>
      <c r="R2458" s="17"/>
      <c r="S2458" s="17"/>
      <c r="T2458" s="17"/>
      <c r="U2458" s="17"/>
      <c r="V2458" s="17"/>
      <c r="W2458" s="17"/>
    </row>
    <row r="2459" spans="1:23" ht="15" hidden="1" customHeight="1">
      <c r="A2459" s="15"/>
      <c r="B2459" s="42"/>
      <c r="C2459" s="16"/>
      <c r="F2459" s="17"/>
      <c r="L2459" s="46"/>
      <c r="M2459" s="46"/>
      <c r="N2459" s="46"/>
      <c r="O2459" s="46"/>
      <c r="P2459" s="17"/>
      <c r="Q2459" s="17"/>
      <c r="R2459" s="17"/>
      <c r="S2459" s="17"/>
      <c r="T2459" s="17"/>
      <c r="U2459" s="17"/>
      <c r="V2459" s="17"/>
      <c r="W2459" s="17"/>
    </row>
    <row r="2460" spans="1:23" ht="15" hidden="1" customHeight="1">
      <c r="A2460" s="15"/>
      <c r="B2460" s="42"/>
      <c r="C2460" s="16"/>
      <c r="F2460" s="17"/>
      <c r="L2460" s="46"/>
      <c r="M2460" s="46"/>
      <c r="N2460" s="46"/>
      <c r="O2460" s="46"/>
      <c r="P2460" s="17"/>
      <c r="Q2460" s="17"/>
      <c r="R2460" s="17"/>
      <c r="S2460" s="17"/>
      <c r="T2460" s="17"/>
      <c r="U2460" s="17"/>
      <c r="V2460" s="17"/>
      <c r="W2460" s="17"/>
    </row>
    <row r="2461" spans="1:23" ht="15" hidden="1" customHeight="1">
      <c r="A2461" s="15"/>
      <c r="B2461" s="42"/>
      <c r="C2461" s="16"/>
      <c r="F2461" s="17"/>
      <c r="L2461" s="46"/>
      <c r="M2461" s="46"/>
      <c r="N2461" s="46"/>
      <c r="O2461" s="46"/>
      <c r="P2461" s="17"/>
      <c r="Q2461" s="17"/>
      <c r="R2461" s="17"/>
      <c r="S2461" s="17"/>
      <c r="T2461" s="17"/>
      <c r="U2461" s="17"/>
      <c r="V2461" s="17"/>
      <c r="W2461" s="17"/>
    </row>
    <row r="2462" spans="1:23" ht="15" hidden="1" customHeight="1">
      <c r="A2462" s="15"/>
      <c r="B2462" s="42"/>
      <c r="C2462" s="16"/>
      <c r="F2462" s="17"/>
      <c r="L2462" s="46"/>
      <c r="M2462" s="46"/>
      <c r="N2462" s="46"/>
      <c r="O2462" s="46"/>
      <c r="P2462" s="17"/>
      <c r="Q2462" s="17"/>
      <c r="R2462" s="17"/>
      <c r="S2462" s="17"/>
      <c r="T2462" s="17"/>
      <c r="U2462" s="17"/>
      <c r="V2462" s="17"/>
      <c r="W2462" s="17"/>
    </row>
    <row r="2463" spans="1:23" ht="15" hidden="1" customHeight="1">
      <c r="A2463" s="15"/>
      <c r="B2463" s="42"/>
      <c r="C2463" s="16"/>
      <c r="F2463" s="17"/>
      <c r="L2463" s="46"/>
      <c r="M2463" s="46"/>
      <c r="N2463" s="46"/>
      <c r="O2463" s="46"/>
      <c r="P2463" s="17"/>
      <c r="Q2463" s="17"/>
      <c r="R2463" s="17"/>
      <c r="S2463" s="17"/>
      <c r="T2463" s="17"/>
      <c r="U2463" s="17"/>
      <c r="V2463" s="17"/>
      <c r="W2463" s="17"/>
    </row>
    <row r="2464" spans="1:23" ht="15" hidden="1" customHeight="1">
      <c r="A2464" s="15"/>
      <c r="B2464" s="42"/>
      <c r="C2464" s="16"/>
      <c r="F2464" s="17"/>
      <c r="L2464" s="46"/>
      <c r="M2464" s="46"/>
      <c r="N2464" s="46"/>
      <c r="O2464" s="46"/>
      <c r="P2464" s="17"/>
      <c r="Q2464" s="17"/>
      <c r="R2464" s="17"/>
      <c r="S2464" s="17"/>
      <c r="T2464" s="17"/>
      <c r="U2464" s="17"/>
      <c r="V2464" s="17"/>
      <c r="W2464" s="17"/>
    </row>
    <row r="2465" spans="1:23" ht="15" hidden="1" customHeight="1">
      <c r="A2465" s="15"/>
      <c r="B2465" s="42"/>
      <c r="C2465" s="16"/>
      <c r="F2465" s="17"/>
      <c r="L2465" s="46"/>
      <c r="M2465" s="46"/>
      <c r="N2465" s="46"/>
      <c r="O2465" s="46"/>
      <c r="P2465" s="17"/>
      <c r="Q2465" s="17"/>
      <c r="R2465" s="17"/>
      <c r="S2465" s="17"/>
      <c r="T2465" s="17"/>
      <c r="U2465" s="17"/>
      <c r="V2465" s="17"/>
      <c r="W2465" s="17"/>
    </row>
    <row r="2466" spans="1:23" ht="15" hidden="1" customHeight="1">
      <c r="A2466" s="15"/>
      <c r="B2466" s="42"/>
      <c r="C2466" s="16"/>
      <c r="F2466" s="17"/>
      <c r="L2466" s="46"/>
      <c r="M2466" s="46"/>
      <c r="N2466" s="46"/>
      <c r="O2466" s="46"/>
      <c r="P2466" s="17"/>
      <c r="Q2466" s="17"/>
      <c r="R2466" s="17"/>
      <c r="S2466" s="17"/>
      <c r="T2466" s="17"/>
      <c r="U2466" s="17"/>
      <c r="V2466" s="17"/>
      <c r="W2466" s="17"/>
    </row>
    <row r="2467" spans="1:23" ht="15" hidden="1" customHeight="1">
      <c r="A2467" s="15"/>
      <c r="B2467" s="42"/>
      <c r="C2467" s="16"/>
      <c r="F2467" s="17"/>
      <c r="L2467" s="46"/>
      <c r="M2467" s="46"/>
      <c r="N2467" s="46"/>
      <c r="O2467" s="46"/>
      <c r="P2467" s="17"/>
      <c r="Q2467" s="17"/>
      <c r="R2467" s="17"/>
      <c r="S2467" s="17"/>
      <c r="T2467" s="17"/>
      <c r="U2467" s="17"/>
      <c r="V2467" s="17"/>
      <c r="W2467" s="17"/>
    </row>
    <row r="2468" spans="1:23" ht="15" hidden="1" customHeight="1">
      <c r="A2468" s="15"/>
      <c r="B2468" s="42"/>
      <c r="C2468" s="16"/>
      <c r="F2468" s="17"/>
      <c r="L2468" s="46"/>
      <c r="M2468" s="46"/>
      <c r="N2468" s="46"/>
      <c r="O2468" s="46"/>
      <c r="P2468" s="17"/>
      <c r="Q2468" s="17"/>
      <c r="R2468" s="17"/>
      <c r="S2468" s="17"/>
      <c r="T2468" s="17"/>
      <c r="U2468" s="17"/>
      <c r="V2468" s="17"/>
      <c r="W2468" s="17"/>
    </row>
    <row r="2469" spans="1:23" ht="15" hidden="1" customHeight="1">
      <c r="A2469" s="15"/>
      <c r="B2469" s="42"/>
      <c r="C2469" s="16"/>
      <c r="F2469" s="17"/>
      <c r="L2469" s="46"/>
      <c r="M2469" s="46"/>
      <c r="N2469" s="46"/>
      <c r="O2469" s="46"/>
      <c r="P2469" s="17"/>
      <c r="Q2469" s="17"/>
      <c r="R2469" s="17"/>
      <c r="S2469" s="17"/>
      <c r="T2469" s="17"/>
      <c r="U2469" s="17"/>
      <c r="V2469" s="17"/>
      <c r="W2469" s="17"/>
    </row>
    <row r="2470" spans="1:23" ht="15" hidden="1" customHeight="1">
      <c r="A2470" s="15"/>
      <c r="B2470" s="42"/>
      <c r="C2470" s="16"/>
      <c r="F2470" s="17"/>
      <c r="L2470" s="46"/>
      <c r="M2470" s="46"/>
      <c r="N2470" s="46"/>
      <c r="O2470" s="46"/>
      <c r="P2470" s="17"/>
      <c r="Q2470" s="17"/>
      <c r="R2470" s="17"/>
      <c r="S2470" s="17"/>
      <c r="T2470" s="17"/>
      <c r="U2470" s="17"/>
      <c r="V2470" s="17"/>
      <c r="W2470" s="17"/>
    </row>
    <row r="2471" spans="1:23" ht="15" hidden="1" customHeight="1">
      <c r="A2471" s="15"/>
      <c r="B2471" s="42"/>
      <c r="C2471" s="16"/>
      <c r="F2471" s="17"/>
      <c r="L2471" s="46"/>
      <c r="M2471" s="46"/>
      <c r="N2471" s="46"/>
      <c r="O2471" s="46"/>
      <c r="P2471" s="17"/>
      <c r="Q2471" s="17"/>
      <c r="R2471" s="17"/>
      <c r="S2471" s="17"/>
      <c r="T2471" s="17"/>
      <c r="U2471" s="17"/>
      <c r="V2471" s="17"/>
      <c r="W2471" s="17"/>
    </row>
    <row r="2472" spans="1:23" ht="15" hidden="1" customHeight="1">
      <c r="A2472" s="15"/>
      <c r="B2472" s="42"/>
      <c r="C2472" s="16"/>
      <c r="F2472" s="17"/>
      <c r="L2472" s="46"/>
      <c r="M2472" s="46"/>
      <c r="N2472" s="46"/>
      <c r="O2472" s="46"/>
      <c r="P2472" s="17"/>
      <c r="Q2472" s="17"/>
      <c r="R2472" s="17"/>
      <c r="S2472" s="17"/>
      <c r="T2472" s="17"/>
      <c r="U2472" s="17"/>
      <c r="V2472" s="17"/>
      <c r="W2472" s="17"/>
    </row>
    <row r="2473" spans="1:23" ht="15" hidden="1" customHeight="1">
      <c r="A2473" s="15"/>
      <c r="B2473" s="42"/>
      <c r="C2473" s="16"/>
      <c r="F2473" s="17"/>
      <c r="L2473" s="46"/>
      <c r="M2473" s="46"/>
      <c r="N2473" s="46"/>
      <c r="O2473" s="46"/>
      <c r="P2473" s="17"/>
      <c r="Q2473" s="17"/>
      <c r="R2473" s="17"/>
      <c r="S2473" s="17"/>
      <c r="T2473" s="17"/>
      <c r="U2473" s="17"/>
      <c r="V2473" s="17"/>
      <c r="W2473" s="17"/>
    </row>
    <row r="2474" spans="1:23" ht="15" hidden="1" customHeight="1">
      <c r="A2474" s="15"/>
      <c r="B2474" s="42"/>
      <c r="C2474" s="16"/>
      <c r="F2474" s="17"/>
      <c r="L2474" s="46"/>
      <c r="M2474" s="46"/>
      <c r="N2474" s="46"/>
      <c r="O2474" s="46"/>
      <c r="P2474" s="17"/>
      <c r="Q2474" s="17"/>
      <c r="R2474" s="17"/>
      <c r="S2474" s="17"/>
      <c r="T2474" s="17"/>
      <c r="U2474" s="17"/>
      <c r="V2474" s="17"/>
      <c r="W2474" s="17"/>
    </row>
    <row r="2475" spans="1:23" ht="15" hidden="1" customHeight="1">
      <c r="A2475" s="15"/>
      <c r="B2475" s="42"/>
      <c r="C2475" s="16"/>
      <c r="F2475" s="17"/>
      <c r="L2475" s="46"/>
      <c r="M2475" s="46"/>
      <c r="N2475" s="46"/>
      <c r="O2475" s="46"/>
      <c r="P2475" s="17"/>
      <c r="Q2475" s="17"/>
      <c r="R2475" s="17"/>
      <c r="S2475" s="17"/>
      <c r="T2475" s="17"/>
      <c r="U2475" s="17"/>
      <c r="V2475" s="17"/>
      <c r="W2475" s="17"/>
    </row>
    <row r="2476" spans="1:23" ht="15" hidden="1" customHeight="1">
      <c r="A2476" s="15"/>
      <c r="B2476" s="42"/>
      <c r="C2476" s="16"/>
      <c r="F2476" s="17"/>
      <c r="L2476" s="46"/>
      <c r="M2476" s="46"/>
      <c r="N2476" s="46"/>
      <c r="O2476" s="46"/>
      <c r="P2476" s="17"/>
      <c r="Q2476" s="17"/>
      <c r="R2476" s="17"/>
      <c r="S2476" s="17"/>
      <c r="T2476" s="17"/>
      <c r="U2476" s="17"/>
      <c r="V2476" s="17"/>
      <c r="W2476" s="17"/>
    </row>
    <row r="2477" spans="1:23" ht="15" hidden="1" customHeight="1">
      <c r="A2477" s="15"/>
      <c r="B2477" s="42"/>
      <c r="C2477" s="16"/>
      <c r="F2477" s="17"/>
      <c r="L2477" s="46"/>
      <c r="M2477" s="46"/>
      <c r="N2477" s="46"/>
      <c r="O2477" s="46"/>
      <c r="P2477" s="17"/>
      <c r="Q2477" s="17"/>
      <c r="R2477" s="17"/>
      <c r="S2477" s="17"/>
      <c r="T2477" s="17"/>
      <c r="U2477" s="17"/>
      <c r="V2477" s="17"/>
      <c r="W2477" s="17"/>
    </row>
    <row r="2478" spans="1:23" ht="15" hidden="1" customHeight="1">
      <c r="A2478" s="15"/>
      <c r="B2478" s="42"/>
      <c r="C2478" s="16"/>
      <c r="F2478" s="17"/>
      <c r="L2478" s="46"/>
      <c r="M2478" s="46"/>
      <c r="N2478" s="46"/>
      <c r="O2478" s="46"/>
      <c r="P2478" s="17"/>
      <c r="Q2478" s="17"/>
      <c r="R2478" s="17"/>
      <c r="S2478" s="17"/>
      <c r="T2478" s="17"/>
      <c r="U2478" s="17"/>
      <c r="V2478" s="17"/>
      <c r="W2478" s="17"/>
    </row>
    <row r="2479" spans="1:23" ht="15" hidden="1" customHeight="1">
      <c r="A2479" s="15"/>
      <c r="B2479" s="42"/>
      <c r="C2479" s="16"/>
      <c r="F2479" s="17"/>
      <c r="L2479" s="46"/>
      <c r="M2479" s="46"/>
      <c r="N2479" s="46"/>
      <c r="O2479" s="46"/>
      <c r="P2479" s="17"/>
      <c r="Q2479" s="17"/>
      <c r="R2479" s="17"/>
      <c r="S2479" s="17"/>
      <c r="T2479" s="17"/>
      <c r="U2479" s="17"/>
      <c r="V2479" s="17"/>
      <c r="W2479" s="17"/>
    </row>
    <row r="2480" spans="1:23" ht="15" hidden="1" customHeight="1">
      <c r="A2480" s="15"/>
      <c r="B2480" s="42"/>
      <c r="C2480" s="16"/>
      <c r="F2480" s="17"/>
      <c r="L2480" s="46"/>
      <c r="M2480" s="46"/>
      <c r="N2480" s="46"/>
      <c r="O2480" s="46"/>
      <c r="P2480" s="17"/>
      <c r="Q2480" s="17"/>
      <c r="R2480" s="17"/>
      <c r="S2480" s="17"/>
      <c r="T2480" s="17"/>
      <c r="U2480" s="17"/>
      <c r="V2480" s="17"/>
      <c r="W2480" s="17"/>
    </row>
    <row r="2481" spans="1:23" ht="15" hidden="1" customHeight="1">
      <c r="A2481" s="15"/>
      <c r="B2481" s="42"/>
      <c r="C2481" s="16"/>
      <c r="F2481" s="17"/>
      <c r="L2481" s="46"/>
      <c r="M2481" s="46"/>
      <c r="N2481" s="46"/>
      <c r="O2481" s="46"/>
      <c r="P2481" s="17"/>
      <c r="Q2481" s="17"/>
      <c r="R2481" s="17"/>
      <c r="S2481" s="17"/>
      <c r="T2481" s="17"/>
      <c r="U2481" s="17"/>
      <c r="V2481" s="17"/>
      <c r="W2481" s="17"/>
    </row>
    <row r="2482" spans="1:23" ht="15" hidden="1" customHeight="1">
      <c r="A2482" s="15"/>
      <c r="B2482" s="42"/>
      <c r="C2482" s="16"/>
      <c r="F2482" s="17"/>
      <c r="L2482" s="46"/>
      <c r="M2482" s="46"/>
      <c r="N2482" s="46"/>
      <c r="O2482" s="46"/>
      <c r="P2482" s="17"/>
      <c r="Q2482" s="17"/>
      <c r="R2482" s="17"/>
      <c r="S2482" s="17"/>
      <c r="T2482" s="17"/>
      <c r="U2482" s="17"/>
      <c r="V2482" s="17"/>
      <c r="W2482" s="17"/>
    </row>
    <row r="2483" spans="1:23" ht="15" hidden="1" customHeight="1">
      <c r="A2483" s="15"/>
      <c r="B2483" s="42"/>
      <c r="C2483" s="16"/>
      <c r="F2483" s="17"/>
      <c r="L2483" s="46"/>
      <c r="M2483" s="46"/>
      <c r="N2483" s="46"/>
      <c r="O2483" s="46"/>
      <c r="P2483" s="17"/>
      <c r="Q2483" s="17"/>
      <c r="R2483" s="17"/>
      <c r="S2483" s="17"/>
      <c r="T2483" s="17"/>
      <c r="U2483" s="17"/>
      <c r="V2483" s="17"/>
      <c r="W2483" s="17"/>
    </row>
    <row r="2484" spans="1:23" ht="15" hidden="1" customHeight="1">
      <c r="A2484" s="15"/>
      <c r="B2484" s="42"/>
      <c r="C2484" s="16"/>
      <c r="F2484" s="17"/>
      <c r="L2484" s="46"/>
      <c r="M2484" s="46"/>
      <c r="N2484" s="46"/>
      <c r="O2484" s="46"/>
      <c r="P2484" s="17"/>
      <c r="Q2484" s="17"/>
      <c r="R2484" s="17"/>
      <c r="S2484" s="17"/>
      <c r="T2484" s="17"/>
      <c r="U2484" s="17"/>
      <c r="V2484" s="17"/>
      <c r="W2484" s="17"/>
    </row>
    <row r="2485" spans="1:23" ht="15" hidden="1" customHeight="1">
      <c r="A2485" s="15"/>
      <c r="B2485" s="42"/>
      <c r="C2485" s="16"/>
      <c r="F2485" s="17"/>
      <c r="L2485" s="46"/>
      <c r="M2485" s="46"/>
      <c r="N2485" s="46"/>
      <c r="O2485" s="46"/>
      <c r="P2485" s="17"/>
      <c r="Q2485" s="17"/>
      <c r="R2485" s="17"/>
      <c r="S2485" s="17"/>
      <c r="T2485" s="17"/>
      <c r="U2485" s="17"/>
      <c r="V2485" s="17"/>
      <c r="W2485" s="17"/>
    </row>
    <row r="2486" spans="1:23" ht="15" hidden="1" customHeight="1">
      <c r="A2486" s="15"/>
      <c r="B2486" s="42"/>
      <c r="C2486" s="16"/>
      <c r="F2486" s="17"/>
      <c r="L2486" s="46"/>
      <c r="M2486" s="46"/>
      <c r="N2486" s="46"/>
      <c r="O2486" s="46"/>
      <c r="P2486" s="17"/>
      <c r="Q2486" s="17"/>
      <c r="R2486" s="17"/>
      <c r="S2486" s="17"/>
      <c r="T2486" s="17"/>
      <c r="U2486" s="17"/>
      <c r="V2486" s="17"/>
      <c r="W2486" s="17"/>
    </row>
    <row r="2487" spans="1:23" ht="15" hidden="1" customHeight="1">
      <c r="A2487" s="15"/>
      <c r="B2487" s="42"/>
      <c r="C2487" s="16"/>
      <c r="F2487" s="17"/>
      <c r="L2487" s="46"/>
      <c r="M2487" s="46"/>
      <c r="N2487" s="46"/>
      <c r="O2487" s="46"/>
      <c r="P2487" s="17"/>
      <c r="Q2487" s="17"/>
      <c r="R2487" s="17"/>
      <c r="S2487" s="17"/>
      <c r="T2487" s="17"/>
      <c r="U2487" s="17"/>
      <c r="V2487" s="17"/>
      <c r="W2487" s="17"/>
    </row>
    <row r="2488" spans="1:23" ht="15" hidden="1" customHeight="1">
      <c r="A2488" s="15"/>
      <c r="B2488" s="42"/>
      <c r="C2488" s="16"/>
      <c r="F2488" s="17"/>
      <c r="L2488" s="46"/>
      <c r="M2488" s="46"/>
      <c r="N2488" s="46"/>
      <c r="O2488" s="46"/>
      <c r="P2488" s="17"/>
      <c r="Q2488" s="17"/>
      <c r="R2488" s="17"/>
      <c r="S2488" s="17"/>
      <c r="T2488" s="17"/>
      <c r="U2488" s="17"/>
      <c r="V2488" s="17"/>
      <c r="W2488" s="17"/>
    </row>
    <row r="2489" spans="1:23" ht="15" hidden="1" customHeight="1">
      <c r="A2489" s="15"/>
      <c r="B2489" s="42"/>
      <c r="C2489" s="16"/>
      <c r="F2489" s="17"/>
      <c r="L2489" s="46"/>
      <c r="M2489" s="46"/>
      <c r="N2489" s="46"/>
      <c r="O2489" s="46"/>
      <c r="P2489" s="17"/>
      <c r="Q2489" s="17"/>
      <c r="R2489" s="17"/>
      <c r="S2489" s="17"/>
      <c r="T2489" s="17"/>
      <c r="U2489" s="17"/>
      <c r="V2489" s="17"/>
      <c r="W2489" s="17"/>
    </row>
    <row r="2490" spans="1:23" ht="15" hidden="1" customHeight="1">
      <c r="A2490" s="15"/>
      <c r="B2490" s="42"/>
      <c r="C2490" s="16"/>
      <c r="F2490" s="17"/>
      <c r="L2490" s="46"/>
      <c r="M2490" s="46"/>
      <c r="N2490" s="46"/>
      <c r="O2490" s="46"/>
      <c r="P2490" s="17"/>
      <c r="Q2490" s="17"/>
      <c r="R2490" s="17"/>
      <c r="S2490" s="17"/>
      <c r="T2490" s="17"/>
      <c r="U2490" s="17"/>
      <c r="V2490" s="17"/>
      <c r="W2490" s="17"/>
    </row>
    <row r="2491" spans="1:23" ht="15" hidden="1" customHeight="1">
      <c r="A2491" s="15"/>
      <c r="B2491" s="42"/>
      <c r="C2491" s="16"/>
      <c r="F2491" s="17"/>
      <c r="L2491" s="46"/>
      <c r="M2491" s="46"/>
      <c r="N2491" s="46"/>
      <c r="O2491" s="46"/>
      <c r="P2491" s="17"/>
      <c r="Q2491" s="17"/>
      <c r="R2491" s="17"/>
      <c r="S2491" s="17"/>
      <c r="T2491" s="17"/>
      <c r="U2491" s="17"/>
      <c r="V2491" s="17"/>
      <c r="W2491" s="17"/>
    </row>
    <row r="2492" spans="1:23" ht="15" hidden="1" customHeight="1">
      <c r="A2492" s="15"/>
      <c r="B2492" s="42"/>
      <c r="C2492" s="16"/>
      <c r="F2492" s="17"/>
      <c r="L2492" s="46"/>
      <c r="M2492" s="46"/>
      <c r="N2492" s="46"/>
      <c r="O2492" s="46"/>
      <c r="P2492" s="17"/>
      <c r="Q2492" s="17"/>
      <c r="R2492" s="17"/>
      <c r="S2492" s="17"/>
      <c r="T2492" s="17"/>
      <c r="U2492" s="17"/>
      <c r="V2492" s="17"/>
      <c r="W2492" s="17"/>
    </row>
    <row r="2493" spans="1:23" ht="15" hidden="1" customHeight="1">
      <c r="A2493" s="15"/>
      <c r="B2493" s="42"/>
      <c r="C2493" s="16"/>
      <c r="F2493" s="17"/>
      <c r="L2493" s="46"/>
      <c r="M2493" s="46"/>
      <c r="N2493" s="46"/>
      <c r="O2493" s="46"/>
      <c r="P2493" s="17"/>
      <c r="Q2493" s="17"/>
      <c r="R2493" s="17"/>
      <c r="S2493" s="17"/>
      <c r="T2493" s="17"/>
      <c r="U2493" s="17"/>
      <c r="V2493" s="17"/>
      <c r="W2493" s="17"/>
    </row>
    <row r="2494" spans="1:23" ht="15" hidden="1" customHeight="1">
      <c r="A2494" s="15"/>
      <c r="B2494" s="42"/>
      <c r="C2494" s="16"/>
      <c r="F2494" s="17"/>
      <c r="L2494" s="46"/>
      <c r="M2494" s="46"/>
      <c r="N2494" s="46"/>
      <c r="O2494" s="46"/>
      <c r="P2494" s="17"/>
      <c r="Q2494" s="17"/>
      <c r="R2494" s="17"/>
      <c r="S2494" s="17"/>
      <c r="T2494" s="17"/>
      <c r="U2494" s="17"/>
      <c r="V2494" s="17"/>
      <c r="W2494" s="17"/>
    </row>
    <row r="2495" spans="1:23" ht="15" hidden="1" customHeight="1">
      <c r="A2495" s="15"/>
      <c r="B2495" s="42"/>
      <c r="C2495" s="16"/>
      <c r="F2495" s="17"/>
      <c r="L2495" s="46"/>
      <c r="M2495" s="46"/>
      <c r="N2495" s="46"/>
      <c r="O2495" s="46"/>
      <c r="P2495" s="17"/>
      <c r="Q2495" s="17"/>
      <c r="R2495" s="17"/>
      <c r="S2495" s="17"/>
      <c r="T2495" s="17"/>
      <c r="U2495" s="17"/>
      <c r="V2495" s="17"/>
      <c r="W2495" s="17"/>
    </row>
    <row r="2496" spans="1:23" ht="15" hidden="1" customHeight="1">
      <c r="A2496" s="15"/>
      <c r="B2496" s="42"/>
      <c r="C2496" s="16"/>
      <c r="F2496" s="17"/>
      <c r="L2496" s="46"/>
      <c r="M2496" s="46"/>
      <c r="N2496" s="46"/>
      <c r="O2496" s="46"/>
      <c r="P2496" s="17"/>
      <c r="Q2496" s="17"/>
      <c r="R2496" s="17"/>
      <c r="S2496" s="17"/>
      <c r="T2496" s="17"/>
      <c r="U2496" s="17"/>
      <c r="V2496" s="17"/>
      <c r="W2496" s="17"/>
    </row>
    <row r="2497" spans="1:23" ht="15" hidden="1" customHeight="1">
      <c r="A2497" s="15"/>
      <c r="B2497" s="42"/>
      <c r="C2497" s="16"/>
      <c r="F2497" s="17"/>
      <c r="L2497" s="46"/>
      <c r="M2497" s="46"/>
      <c r="N2497" s="46"/>
      <c r="O2497" s="46"/>
      <c r="P2497" s="17"/>
      <c r="Q2497" s="17"/>
      <c r="R2497" s="17"/>
      <c r="S2497" s="17"/>
      <c r="T2497" s="17"/>
      <c r="U2497" s="17"/>
      <c r="V2497" s="17"/>
      <c r="W2497" s="17"/>
    </row>
    <row r="2498" spans="1:23" ht="15" hidden="1" customHeight="1">
      <c r="A2498" s="15"/>
      <c r="B2498" s="42"/>
      <c r="C2498" s="16"/>
      <c r="F2498" s="17"/>
      <c r="L2498" s="46"/>
      <c r="M2498" s="46"/>
      <c r="N2498" s="46"/>
      <c r="O2498" s="46"/>
      <c r="P2498" s="17"/>
      <c r="Q2498" s="17"/>
      <c r="R2498" s="17"/>
      <c r="S2498" s="17"/>
      <c r="T2498" s="17"/>
      <c r="U2498" s="17"/>
      <c r="V2498" s="17"/>
      <c r="W2498" s="17"/>
    </row>
    <row r="2499" spans="1:23" ht="15" hidden="1" customHeight="1">
      <c r="A2499" s="15"/>
      <c r="B2499" s="42"/>
      <c r="C2499" s="16"/>
      <c r="F2499" s="17"/>
      <c r="L2499" s="46"/>
      <c r="M2499" s="46"/>
      <c r="N2499" s="46"/>
      <c r="O2499" s="46"/>
      <c r="P2499" s="17"/>
      <c r="Q2499" s="17"/>
      <c r="R2499" s="17"/>
      <c r="S2499" s="17"/>
      <c r="T2499" s="17"/>
      <c r="U2499" s="17"/>
      <c r="V2499" s="17"/>
      <c r="W2499" s="17"/>
    </row>
    <row r="2500" spans="1:23" ht="15" hidden="1" customHeight="1">
      <c r="A2500" s="15"/>
      <c r="B2500" s="42"/>
      <c r="C2500" s="16"/>
      <c r="F2500" s="17"/>
      <c r="L2500" s="46"/>
      <c r="M2500" s="46"/>
      <c r="N2500" s="46"/>
      <c r="O2500" s="46"/>
      <c r="P2500" s="17"/>
      <c r="Q2500" s="17"/>
      <c r="R2500" s="17"/>
      <c r="S2500" s="17"/>
      <c r="T2500" s="17"/>
      <c r="U2500" s="17"/>
      <c r="V2500" s="17"/>
      <c r="W2500" s="17"/>
    </row>
    <row r="2501" spans="1:23" ht="15" hidden="1" customHeight="1">
      <c r="A2501" s="15"/>
      <c r="B2501" s="42"/>
      <c r="C2501" s="16"/>
      <c r="F2501" s="17"/>
      <c r="L2501" s="46"/>
      <c r="M2501" s="46"/>
      <c r="N2501" s="46"/>
      <c r="O2501" s="46"/>
      <c r="P2501" s="17"/>
      <c r="Q2501" s="17"/>
      <c r="R2501" s="17"/>
      <c r="S2501" s="17"/>
      <c r="T2501" s="17"/>
      <c r="U2501" s="17"/>
      <c r="V2501" s="17"/>
      <c r="W2501" s="17"/>
    </row>
    <row r="2502" spans="1:23" ht="15" hidden="1" customHeight="1">
      <c r="A2502" s="15"/>
      <c r="B2502" s="42"/>
      <c r="C2502" s="16"/>
      <c r="F2502" s="17"/>
      <c r="L2502" s="46"/>
      <c r="M2502" s="46"/>
      <c r="N2502" s="46"/>
      <c r="O2502" s="46"/>
      <c r="P2502" s="17"/>
      <c r="Q2502" s="17"/>
      <c r="R2502" s="17"/>
      <c r="S2502" s="17"/>
      <c r="T2502" s="17"/>
      <c r="U2502" s="17"/>
      <c r="V2502" s="17"/>
      <c r="W2502" s="17"/>
    </row>
    <row r="2503" spans="1:23" ht="15" hidden="1" customHeight="1">
      <c r="A2503" s="15"/>
      <c r="B2503" s="42"/>
      <c r="C2503" s="16"/>
      <c r="F2503" s="17"/>
      <c r="L2503" s="46"/>
      <c r="M2503" s="46"/>
      <c r="N2503" s="46"/>
      <c r="O2503" s="46"/>
      <c r="P2503" s="17"/>
      <c r="Q2503" s="17"/>
      <c r="R2503" s="17"/>
      <c r="S2503" s="17"/>
      <c r="T2503" s="17"/>
      <c r="U2503" s="17"/>
      <c r="V2503" s="17"/>
      <c r="W2503" s="17"/>
    </row>
    <row r="2504" spans="1:23" ht="15" hidden="1" customHeight="1">
      <c r="A2504" s="15"/>
      <c r="B2504" s="42"/>
      <c r="C2504" s="16"/>
      <c r="F2504" s="17"/>
      <c r="L2504" s="46"/>
      <c r="M2504" s="46"/>
      <c r="N2504" s="46"/>
      <c r="O2504" s="46"/>
      <c r="P2504" s="17"/>
      <c r="Q2504" s="17"/>
      <c r="R2504" s="17"/>
      <c r="S2504" s="17"/>
      <c r="T2504" s="17"/>
      <c r="U2504" s="17"/>
      <c r="V2504" s="17"/>
      <c r="W2504" s="17"/>
    </row>
    <row r="2505" spans="1:23" ht="15" hidden="1" customHeight="1">
      <c r="A2505" s="15"/>
      <c r="B2505" s="42"/>
      <c r="C2505" s="16"/>
      <c r="F2505" s="17"/>
      <c r="L2505" s="46"/>
      <c r="M2505" s="46"/>
      <c r="N2505" s="46"/>
      <c r="O2505" s="46"/>
      <c r="P2505" s="17"/>
      <c r="Q2505" s="17"/>
      <c r="R2505" s="17"/>
      <c r="S2505" s="17"/>
      <c r="T2505" s="17"/>
      <c r="U2505" s="17"/>
      <c r="V2505" s="17"/>
      <c r="W2505" s="17"/>
    </row>
    <row r="2506" spans="1:23" ht="15" hidden="1" customHeight="1">
      <c r="A2506" s="15"/>
      <c r="B2506" s="42"/>
      <c r="C2506" s="16"/>
      <c r="F2506" s="17"/>
      <c r="L2506" s="46"/>
      <c r="M2506" s="46"/>
      <c r="N2506" s="46"/>
      <c r="O2506" s="46"/>
      <c r="P2506" s="17"/>
      <c r="Q2506" s="17"/>
      <c r="R2506" s="17"/>
      <c r="S2506" s="17"/>
      <c r="T2506" s="17"/>
      <c r="U2506" s="17"/>
      <c r="V2506" s="17"/>
      <c r="W2506" s="17"/>
    </row>
    <row r="2507" spans="1:23" ht="15" hidden="1" customHeight="1">
      <c r="A2507" s="15"/>
      <c r="B2507" s="42"/>
      <c r="C2507" s="16"/>
      <c r="F2507" s="17"/>
      <c r="L2507" s="46"/>
      <c r="M2507" s="46"/>
      <c r="N2507" s="46"/>
      <c r="O2507" s="46"/>
      <c r="P2507" s="17"/>
      <c r="Q2507" s="17"/>
      <c r="R2507" s="17"/>
      <c r="S2507" s="17"/>
      <c r="T2507" s="17"/>
      <c r="U2507" s="17"/>
      <c r="V2507" s="17"/>
      <c r="W2507" s="17"/>
    </row>
    <row r="2508" spans="1:23" ht="15" hidden="1" customHeight="1">
      <c r="A2508" s="15"/>
      <c r="B2508" s="42"/>
      <c r="C2508" s="16"/>
      <c r="F2508" s="17"/>
      <c r="L2508" s="46"/>
      <c r="M2508" s="46"/>
      <c r="N2508" s="46"/>
      <c r="O2508" s="46"/>
      <c r="P2508" s="17"/>
      <c r="Q2508" s="17"/>
      <c r="R2508" s="17"/>
      <c r="S2508" s="17"/>
      <c r="T2508" s="17"/>
      <c r="U2508" s="17"/>
      <c r="V2508" s="17"/>
      <c r="W2508" s="17"/>
    </row>
    <row r="2509" spans="1:23" ht="15" hidden="1" customHeight="1">
      <c r="A2509" s="15"/>
      <c r="B2509" s="42"/>
      <c r="C2509" s="16"/>
      <c r="F2509" s="17"/>
      <c r="L2509" s="46"/>
      <c r="M2509" s="46"/>
      <c r="N2509" s="46"/>
      <c r="O2509" s="46"/>
      <c r="P2509" s="17"/>
      <c r="Q2509" s="17"/>
      <c r="R2509" s="17"/>
      <c r="S2509" s="17"/>
      <c r="T2509" s="17"/>
      <c r="U2509" s="17"/>
      <c r="V2509" s="17"/>
      <c r="W2509" s="17"/>
    </row>
    <row r="2510" spans="1:23" ht="15" hidden="1" customHeight="1">
      <c r="A2510" s="15"/>
      <c r="B2510" s="42"/>
      <c r="C2510" s="16"/>
      <c r="F2510" s="17"/>
      <c r="L2510" s="46"/>
      <c r="M2510" s="46"/>
      <c r="N2510" s="46"/>
      <c r="O2510" s="46"/>
      <c r="P2510" s="17"/>
      <c r="Q2510" s="17"/>
      <c r="R2510" s="17"/>
      <c r="S2510" s="17"/>
      <c r="T2510" s="17"/>
      <c r="U2510" s="17"/>
      <c r="V2510" s="17"/>
      <c r="W2510" s="17"/>
    </row>
    <row r="2511" spans="1:23" ht="15" hidden="1" customHeight="1">
      <c r="A2511" s="15"/>
      <c r="B2511" s="42"/>
      <c r="C2511" s="16"/>
      <c r="F2511" s="17"/>
      <c r="L2511" s="46"/>
      <c r="M2511" s="46"/>
      <c r="N2511" s="46"/>
      <c r="O2511" s="46"/>
      <c r="P2511" s="17"/>
      <c r="Q2511" s="17"/>
      <c r="R2511" s="17"/>
      <c r="S2511" s="17"/>
      <c r="T2511" s="17"/>
      <c r="U2511" s="17"/>
      <c r="V2511" s="17"/>
      <c r="W2511" s="17"/>
    </row>
    <row r="2512" spans="1:23" ht="15" hidden="1" customHeight="1">
      <c r="A2512" s="15"/>
      <c r="B2512" s="42"/>
      <c r="C2512" s="16"/>
      <c r="F2512" s="17"/>
      <c r="L2512" s="46"/>
      <c r="M2512" s="46"/>
      <c r="N2512" s="46"/>
      <c r="O2512" s="46"/>
      <c r="P2512" s="17"/>
      <c r="Q2512" s="17"/>
      <c r="R2512" s="17"/>
      <c r="S2512" s="17"/>
      <c r="T2512" s="17"/>
      <c r="U2512" s="17"/>
      <c r="V2512" s="17"/>
      <c r="W2512" s="17"/>
    </row>
    <row r="2513" spans="1:23" ht="15" hidden="1" customHeight="1">
      <c r="A2513" s="15"/>
      <c r="B2513" s="42"/>
      <c r="C2513" s="16"/>
      <c r="F2513" s="17"/>
      <c r="L2513" s="46"/>
      <c r="M2513" s="46"/>
      <c r="N2513" s="46"/>
      <c r="O2513" s="46"/>
      <c r="P2513" s="17"/>
      <c r="Q2513" s="17"/>
      <c r="R2513" s="17"/>
      <c r="S2513" s="17"/>
      <c r="T2513" s="17"/>
      <c r="U2513" s="17"/>
      <c r="V2513" s="17"/>
      <c r="W2513" s="17"/>
    </row>
    <row r="2514" spans="1:23" ht="15" hidden="1" customHeight="1">
      <c r="A2514" s="15"/>
      <c r="B2514" s="42"/>
      <c r="C2514" s="16"/>
      <c r="F2514" s="17"/>
      <c r="L2514" s="46"/>
      <c r="M2514" s="46"/>
      <c r="N2514" s="46"/>
      <c r="O2514" s="46"/>
      <c r="P2514" s="17"/>
      <c r="Q2514" s="17"/>
      <c r="R2514" s="17"/>
      <c r="S2514" s="17"/>
      <c r="T2514" s="17"/>
      <c r="U2514" s="17"/>
      <c r="V2514" s="17"/>
      <c r="W2514" s="17"/>
    </row>
    <row r="2515" spans="1:23" ht="15" hidden="1" customHeight="1">
      <c r="A2515" s="15"/>
      <c r="B2515" s="42"/>
      <c r="C2515" s="16"/>
      <c r="F2515" s="17"/>
      <c r="L2515" s="46"/>
      <c r="M2515" s="46"/>
      <c r="N2515" s="46"/>
      <c r="O2515" s="46"/>
      <c r="P2515" s="17"/>
      <c r="Q2515" s="17"/>
      <c r="R2515" s="17"/>
      <c r="S2515" s="17"/>
      <c r="T2515" s="17"/>
      <c r="U2515" s="17"/>
      <c r="V2515" s="17"/>
      <c r="W2515" s="17"/>
    </row>
    <row r="2516" spans="1:23" ht="15" hidden="1" customHeight="1">
      <c r="A2516" s="15"/>
      <c r="B2516" s="42"/>
      <c r="C2516" s="16"/>
      <c r="F2516" s="17"/>
      <c r="L2516" s="46"/>
      <c r="M2516" s="46"/>
      <c r="N2516" s="46"/>
      <c r="O2516" s="46"/>
      <c r="P2516" s="17"/>
      <c r="Q2516" s="17"/>
      <c r="R2516" s="17"/>
      <c r="S2516" s="17"/>
      <c r="T2516" s="17"/>
      <c r="U2516" s="17"/>
      <c r="V2516" s="17"/>
      <c r="W2516" s="17"/>
    </row>
    <row r="2517" spans="1:23" ht="15" hidden="1" customHeight="1">
      <c r="A2517" s="15"/>
      <c r="B2517" s="42"/>
      <c r="C2517" s="16"/>
      <c r="F2517" s="17"/>
      <c r="L2517" s="46"/>
      <c r="M2517" s="46"/>
      <c r="N2517" s="46"/>
      <c r="O2517" s="46"/>
      <c r="P2517" s="17"/>
      <c r="Q2517" s="17"/>
      <c r="R2517" s="17"/>
      <c r="S2517" s="17"/>
      <c r="T2517" s="17"/>
      <c r="U2517" s="17"/>
      <c r="V2517" s="17"/>
      <c r="W2517" s="17"/>
    </row>
    <row r="2518" spans="1:23" ht="15" hidden="1" customHeight="1">
      <c r="A2518" s="15"/>
      <c r="B2518" s="42"/>
      <c r="C2518" s="16"/>
      <c r="F2518" s="17"/>
      <c r="L2518" s="46"/>
      <c r="M2518" s="46"/>
      <c r="N2518" s="46"/>
      <c r="O2518" s="46"/>
      <c r="P2518" s="17"/>
      <c r="Q2518" s="17"/>
      <c r="R2518" s="17"/>
      <c r="S2518" s="17"/>
      <c r="T2518" s="17"/>
      <c r="U2518" s="17"/>
      <c r="V2518" s="17"/>
      <c r="W2518" s="17"/>
    </row>
    <row r="2519" spans="1:23" ht="15" hidden="1" customHeight="1">
      <c r="A2519" s="15"/>
      <c r="B2519" s="42"/>
      <c r="C2519" s="16"/>
      <c r="F2519" s="17"/>
      <c r="L2519" s="46"/>
      <c r="M2519" s="46"/>
      <c r="N2519" s="46"/>
      <c r="O2519" s="46"/>
      <c r="P2519" s="17"/>
      <c r="Q2519" s="17"/>
      <c r="R2519" s="17"/>
      <c r="S2519" s="17"/>
      <c r="T2519" s="17"/>
      <c r="U2519" s="17"/>
      <c r="V2519" s="17"/>
      <c r="W2519" s="17"/>
    </row>
    <row r="2520" spans="1:23" ht="15" hidden="1" customHeight="1">
      <c r="A2520" s="15"/>
      <c r="B2520" s="42"/>
      <c r="C2520" s="16"/>
      <c r="F2520" s="17"/>
      <c r="L2520" s="46"/>
      <c r="M2520" s="46"/>
      <c r="N2520" s="46"/>
      <c r="O2520" s="46"/>
      <c r="P2520" s="17"/>
      <c r="Q2520" s="17"/>
      <c r="R2520" s="17"/>
      <c r="S2520" s="17"/>
      <c r="T2520" s="17"/>
      <c r="U2520" s="17"/>
      <c r="V2520" s="17"/>
      <c r="W2520" s="17"/>
    </row>
    <row r="2521" spans="1:23" ht="15" hidden="1" customHeight="1">
      <c r="A2521" s="15"/>
      <c r="B2521" s="42"/>
      <c r="C2521" s="16"/>
      <c r="F2521" s="17"/>
      <c r="L2521" s="46"/>
      <c r="M2521" s="46"/>
      <c r="N2521" s="46"/>
      <c r="O2521" s="46"/>
      <c r="P2521" s="17"/>
      <c r="Q2521" s="17"/>
      <c r="R2521" s="17"/>
      <c r="S2521" s="17"/>
      <c r="T2521" s="17"/>
      <c r="U2521" s="17"/>
      <c r="V2521" s="17"/>
      <c r="W2521" s="17"/>
    </row>
    <row r="2522" spans="1:23" ht="15" hidden="1" customHeight="1">
      <c r="A2522" s="15"/>
      <c r="B2522" s="42"/>
      <c r="C2522" s="16"/>
      <c r="F2522" s="17"/>
      <c r="L2522" s="46"/>
      <c r="M2522" s="46"/>
      <c r="N2522" s="46"/>
      <c r="O2522" s="46"/>
      <c r="P2522" s="17"/>
      <c r="Q2522" s="17"/>
      <c r="R2522" s="17"/>
      <c r="S2522" s="17"/>
      <c r="T2522" s="17"/>
      <c r="U2522" s="17"/>
      <c r="V2522" s="17"/>
      <c r="W2522" s="17"/>
    </row>
    <row r="2523" spans="1:23" ht="15" hidden="1" customHeight="1">
      <c r="A2523" s="15"/>
      <c r="B2523" s="42"/>
      <c r="C2523" s="16"/>
      <c r="F2523" s="17"/>
      <c r="L2523" s="46"/>
      <c r="M2523" s="46"/>
      <c r="N2523" s="46"/>
      <c r="O2523" s="46"/>
      <c r="P2523" s="17"/>
      <c r="Q2523" s="17"/>
      <c r="R2523" s="17"/>
      <c r="S2523" s="17"/>
      <c r="T2523" s="17"/>
      <c r="U2523" s="17"/>
      <c r="V2523" s="17"/>
      <c r="W2523" s="17"/>
    </row>
    <row r="2524" spans="1:23" ht="15" hidden="1" customHeight="1">
      <c r="A2524" s="15"/>
      <c r="B2524" s="42"/>
      <c r="C2524" s="16"/>
      <c r="F2524" s="17"/>
      <c r="L2524" s="46"/>
      <c r="M2524" s="46"/>
      <c r="N2524" s="46"/>
      <c r="O2524" s="46"/>
      <c r="P2524" s="17"/>
      <c r="Q2524" s="17"/>
      <c r="R2524" s="17"/>
      <c r="S2524" s="17"/>
      <c r="T2524" s="17"/>
      <c r="U2524" s="17"/>
      <c r="V2524" s="17"/>
      <c r="W2524" s="17"/>
    </row>
    <row r="2525" spans="1:23" ht="15" hidden="1" customHeight="1">
      <c r="A2525" s="15"/>
      <c r="B2525" s="42"/>
      <c r="C2525" s="16"/>
      <c r="F2525" s="17"/>
      <c r="L2525" s="46"/>
      <c r="M2525" s="46"/>
      <c r="N2525" s="46"/>
      <c r="O2525" s="46"/>
      <c r="P2525" s="17"/>
      <c r="Q2525" s="17"/>
      <c r="R2525" s="17"/>
      <c r="S2525" s="17"/>
      <c r="T2525" s="17"/>
      <c r="U2525" s="17"/>
      <c r="V2525" s="17"/>
      <c r="W2525" s="17"/>
    </row>
    <row r="2526" spans="1:23" ht="15" hidden="1" customHeight="1">
      <c r="A2526" s="15"/>
      <c r="B2526" s="42"/>
      <c r="C2526" s="16"/>
      <c r="F2526" s="17"/>
      <c r="L2526" s="46"/>
      <c r="M2526" s="46"/>
      <c r="N2526" s="46"/>
      <c r="O2526" s="46"/>
      <c r="P2526" s="17"/>
      <c r="Q2526" s="17"/>
      <c r="R2526" s="17"/>
      <c r="S2526" s="17"/>
      <c r="T2526" s="17"/>
      <c r="U2526" s="17"/>
      <c r="V2526" s="17"/>
      <c r="W2526" s="17"/>
    </row>
    <row r="2527" spans="1:23" ht="15" hidden="1" customHeight="1">
      <c r="A2527" s="15"/>
      <c r="B2527" s="42"/>
      <c r="C2527" s="16"/>
      <c r="F2527" s="17"/>
      <c r="L2527" s="46"/>
      <c r="M2527" s="46"/>
      <c r="N2527" s="46"/>
      <c r="O2527" s="46"/>
      <c r="P2527" s="17"/>
      <c r="Q2527" s="17"/>
      <c r="R2527" s="17"/>
      <c r="S2527" s="17"/>
      <c r="T2527" s="17"/>
      <c r="U2527" s="17"/>
      <c r="V2527" s="17"/>
      <c r="W2527" s="17"/>
    </row>
    <row r="2528" spans="1:23" ht="15" hidden="1" customHeight="1">
      <c r="A2528" s="15"/>
      <c r="B2528" s="42"/>
      <c r="C2528" s="16"/>
      <c r="F2528" s="17"/>
      <c r="L2528" s="46"/>
      <c r="M2528" s="46"/>
      <c r="N2528" s="46"/>
      <c r="O2528" s="46"/>
      <c r="P2528" s="17"/>
      <c r="Q2528" s="17"/>
      <c r="R2528" s="17"/>
      <c r="S2528" s="17"/>
      <c r="T2528" s="17"/>
      <c r="U2528" s="17"/>
      <c r="V2528" s="17"/>
      <c r="W2528" s="17"/>
    </row>
    <row r="2529" spans="1:23" ht="15" hidden="1" customHeight="1">
      <c r="A2529" s="15"/>
      <c r="B2529" s="42"/>
      <c r="C2529" s="16"/>
      <c r="F2529" s="17"/>
      <c r="L2529" s="46"/>
      <c r="M2529" s="46"/>
      <c r="N2529" s="46"/>
      <c r="O2529" s="46"/>
      <c r="P2529" s="17"/>
      <c r="Q2529" s="17"/>
      <c r="R2529" s="17"/>
      <c r="S2529" s="17"/>
      <c r="T2529" s="17"/>
      <c r="U2529" s="17"/>
      <c r="V2529" s="17"/>
      <c r="W2529" s="17"/>
    </row>
    <row r="2530" spans="1:23" ht="15" hidden="1" customHeight="1">
      <c r="A2530" s="15"/>
      <c r="B2530" s="42"/>
      <c r="C2530" s="16"/>
      <c r="F2530" s="17"/>
      <c r="L2530" s="46"/>
      <c r="M2530" s="46"/>
      <c r="N2530" s="46"/>
      <c r="O2530" s="46"/>
      <c r="P2530" s="17"/>
      <c r="Q2530" s="17"/>
      <c r="R2530" s="17"/>
      <c r="S2530" s="17"/>
      <c r="T2530" s="17"/>
      <c r="U2530" s="17"/>
      <c r="V2530" s="17"/>
      <c r="W2530" s="17"/>
    </row>
    <row r="2531" spans="1:23" ht="15" hidden="1" customHeight="1">
      <c r="A2531" s="15"/>
      <c r="B2531" s="42"/>
      <c r="C2531" s="16"/>
      <c r="F2531" s="17"/>
      <c r="L2531" s="46"/>
      <c r="M2531" s="46"/>
      <c r="N2531" s="46"/>
      <c r="O2531" s="46"/>
      <c r="P2531" s="17"/>
      <c r="Q2531" s="17"/>
      <c r="R2531" s="17"/>
      <c r="S2531" s="17"/>
      <c r="T2531" s="17"/>
      <c r="U2531" s="17"/>
      <c r="V2531" s="17"/>
      <c r="W2531" s="17"/>
    </row>
    <row r="2532" spans="1:23" ht="15" hidden="1" customHeight="1">
      <c r="A2532" s="15"/>
      <c r="B2532" s="42"/>
      <c r="C2532" s="16"/>
      <c r="F2532" s="17"/>
      <c r="L2532" s="46"/>
      <c r="M2532" s="46"/>
      <c r="N2532" s="46"/>
      <c r="O2532" s="46"/>
      <c r="P2532" s="17"/>
      <c r="Q2532" s="17"/>
      <c r="R2532" s="17"/>
      <c r="S2532" s="17"/>
      <c r="T2532" s="17"/>
      <c r="U2532" s="17"/>
      <c r="V2532" s="17"/>
      <c r="W2532" s="17"/>
    </row>
    <row r="2533" spans="1:23" ht="15" hidden="1" customHeight="1">
      <c r="A2533" s="15"/>
      <c r="B2533" s="42"/>
      <c r="C2533" s="16"/>
      <c r="F2533" s="17"/>
      <c r="L2533" s="46"/>
      <c r="M2533" s="46"/>
      <c r="N2533" s="46"/>
      <c r="O2533" s="46"/>
      <c r="P2533" s="17"/>
      <c r="Q2533" s="17"/>
      <c r="R2533" s="17"/>
      <c r="S2533" s="17"/>
      <c r="T2533" s="17"/>
      <c r="U2533" s="17"/>
      <c r="V2533" s="17"/>
      <c r="W2533" s="17"/>
    </row>
    <row r="2534" spans="1:23" ht="15" hidden="1" customHeight="1">
      <c r="A2534" s="15"/>
      <c r="B2534" s="42"/>
      <c r="C2534" s="16"/>
      <c r="F2534" s="17"/>
      <c r="L2534" s="46"/>
      <c r="M2534" s="46"/>
      <c r="N2534" s="46"/>
      <c r="O2534" s="46"/>
      <c r="P2534" s="17"/>
      <c r="Q2534" s="17"/>
      <c r="R2534" s="17"/>
      <c r="S2534" s="17"/>
      <c r="T2534" s="17"/>
      <c r="U2534" s="17"/>
      <c r="V2534" s="17"/>
      <c r="W2534" s="17"/>
    </row>
    <row r="2535" spans="1:23" ht="15" hidden="1" customHeight="1">
      <c r="A2535" s="15"/>
      <c r="B2535" s="42"/>
      <c r="C2535" s="16"/>
      <c r="F2535" s="17"/>
      <c r="L2535" s="46"/>
      <c r="M2535" s="46"/>
      <c r="N2535" s="46"/>
      <c r="O2535" s="46"/>
      <c r="P2535" s="17"/>
      <c r="Q2535" s="17"/>
      <c r="R2535" s="17"/>
      <c r="S2535" s="17"/>
      <c r="T2535" s="17"/>
      <c r="U2535" s="17"/>
      <c r="V2535" s="17"/>
      <c r="W2535" s="17"/>
    </row>
    <row r="2536" spans="1:23" ht="15" hidden="1" customHeight="1">
      <c r="A2536" s="15"/>
      <c r="B2536" s="42"/>
      <c r="C2536" s="16"/>
      <c r="F2536" s="17"/>
      <c r="L2536" s="46"/>
      <c r="M2536" s="46"/>
      <c r="N2536" s="46"/>
      <c r="O2536" s="46"/>
      <c r="P2536" s="17"/>
      <c r="Q2536" s="17"/>
      <c r="R2536" s="17"/>
      <c r="S2536" s="17"/>
      <c r="T2536" s="17"/>
      <c r="U2536" s="17"/>
      <c r="V2536" s="17"/>
      <c r="W2536" s="17"/>
    </row>
    <row r="2537" spans="1:23" ht="15" hidden="1" customHeight="1">
      <c r="A2537" s="15"/>
      <c r="B2537" s="42"/>
      <c r="C2537" s="16"/>
      <c r="F2537" s="17"/>
      <c r="L2537" s="46"/>
      <c r="M2537" s="46"/>
      <c r="N2537" s="46"/>
      <c r="O2537" s="46"/>
      <c r="P2537" s="17"/>
      <c r="Q2537" s="17"/>
      <c r="R2537" s="17"/>
      <c r="S2537" s="17"/>
      <c r="T2537" s="17"/>
      <c r="U2537" s="17"/>
      <c r="V2537" s="17"/>
      <c r="W2537" s="17"/>
    </row>
    <row r="2538" spans="1:23" ht="15" hidden="1" customHeight="1">
      <c r="A2538" s="15"/>
      <c r="B2538" s="42"/>
      <c r="C2538" s="16"/>
      <c r="F2538" s="17"/>
      <c r="L2538" s="46"/>
      <c r="M2538" s="46"/>
      <c r="N2538" s="46"/>
      <c r="O2538" s="46"/>
      <c r="P2538" s="17"/>
      <c r="Q2538" s="17"/>
      <c r="R2538" s="17"/>
      <c r="S2538" s="17"/>
      <c r="T2538" s="17"/>
      <c r="U2538" s="17"/>
      <c r="V2538" s="17"/>
      <c r="W2538" s="17"/>
    </row>
    <row r="2539" spans="1:23" ht="15" hidden="1" customHeight="1">
      <c r="A2539" s="15"/>
      <c r="B2539" s="42"/>
      <c r="C2539" s="16"/>
      <c r="F2539" s="17"/>
      <c r="L2539" s="46"/>
      <c r="M2539" s="46"/>
      <c r="N2539" s="46"/>
      <c r="O2539" s="46"/>
      <c r="P2539" s="17"/>
      <c r="Q2539" s="17"/>
      <c r="R2539" s="17"/>
      <c r="S2539" s="17"/>
      <c r="T2539" s="17"/>
      <c r="U2539" s="17"/>
      <c r="V2539" s="17"/>
      <c r="W2539" s="17"/>
    </row>
    <row r="2540" spans="1:23" ht="15" hidden="1" customHeight="1">
      <c r="A2540" s="15"/>
      <c r="B2540" s="42"/>
      <c r="C2540" s="16"/>
      <c r="F2540" s="17"/>
      <c r="L2540" s="46"/>
      <c r="M2540" s="46"/>
      <c r="N2540" s="46"/>
      <c r="O2540" s="46"/>
      <c r="P2540" s="17"/>
      <c r="Q2540" s="17"/>
      <c r="R2540" s="17"/>
      <c r="S2540" s="17"/>
      <c r="T2540" s="17"/>
      <c r="U2540" s="17"/>
      <c r="V2540" s="17"/>
      <c r="W2540" s="17"/>
    </row>
    <row r="2541" spans="1:23" ht="15" hidden="1" customHeight="1">
      <c r="A2541" s="15"/>
      <c r="B2541" s="42"/>
      <c r="C2541" s="16"/>
      <c r="F2541" s="17"/>
      <c r="L2541" s="46"/>
      <c r="M2541" s="46"/>
      <c r="N2541" s="46"/>
      <c r="O2541" s="46"/>
      <c r="P2541" s="17"/>
      <c r="Q2541" s="17"/>
      <c r="R2541" s="17"/>
      <c r="S2541" s="17"/>
      <c r="T2541" s="17"/>
      <c r="U2541" s="17"/>
      <c r="V2541" s="17"/>
      <c r="W2541" s="17"/>
    </row>
    <row r="2542" spans="1:23" ht="15" hidden="1" customHeight="1">
      <c r="A2542" s="15"/>
      <c r="B2542" s="42"/>
      <c r="C2542" s="16"/>
      <c r="F2542" s="17"/>
      <c r="L2542" s="46"/>
      <c r="M2542" s="46"/>
      <c r="N2542" s="46"/>
      <c r="O2542" s="46"/>
      <c r="P2542" s="17"/>
      <c r="Q2542" s="17"/>
      <c r="R2542" s="17"/>
      <c r="S2542" s="17"/>
      <c r="T2542" s="17"/>
      <c r="U2542" s="17"/>
      <c r="V2542" s="17"/>
      <c r="W2542" s="17"/>
    </row>
    <row r="2543" spans="1:23" ht="15" hidden="1" customHeight="1">
      <c r="A2543" s="15"/>
      <c r="B2543" s="42"/>
      <c r="C2543" s="16"/>
      <c r="F2543" s="17"/>
      <c r="L2543" s="46"/>
      <c r="M2543" s="46"/>
      <c r="N2543" s="46"/>
      <c r="O2543" s="46"/>
      <c r="P2543" s="17"/>
      <c r="Q2543" s="17"/>
      <c r="R2543" s="17"/>
      <c r="S2543" s="17"/>
      <c r="T2543" s="17"/>
      <c r="U2543" s="17"/>
      <c r="V2543" s="17"/>
      <c r="W2543" s="17"/>
    </row>
    <row r="2544" spans="1:23" ht="15" hidden="1" customHeight="1">
      <c r="A2544" s="15"/>
      <c r="B2544" s="42"/>
      <c r="C2544" s="16"/>
      <c r="F2544" s="17"/>
      <c r="L2544" s="46"/>
      <c r="M2544" s="46"/>
      <c r="N2544" s="46"/>
      <c r="O2544" s="46"/>
      <c r="P2544" s="17"/>
      <c r="Q2544" s="17"/>
      <c r="R2544" s="17"/>
      <c r="S2544" s="17"/>
      <c r="T2544" s="17"/>
      <c r="U2544" s="17"/>
      <c r="V2544" s="17"/>
      <c r="W2544" s="17"/>
    </row>
    <row r="2545" spans="1:23" ht="15" hidden="1" customHeight="1">
      <c r="A2545" s="15"/>
      <c r="B2545" s="42"/>
      <c r="C2545" s="16"/>
      <c r="F2545" s="17"/>
      <c r="L2545" s="46"/>
      <c r="M2545" s="46"/>
      <c r="N2545" s="46"/>
      <c r="O2545" s="46"/>
      <c r="P2545" s="17"/>
      <c r="Q2545" s="17"/>
      <c r="R2545" s="17"/>
      <c r="S2545" s="17"/>
      <c r="T2545" s="17"/>
      <c r="U2545" s="17"/>
      <c r="V2545" s="17"/>
      <c r="W2545" s="17"/>
    </row>
    <row r="2546" spans="1:23" ht="15" hidden="1" customHeight="1">
      <c r="A2546" s="15"/>
      <c r="B2546" s="42"/>
      <c r="C2546" s="16"/>
      <c r="F2546" s="17"/>
      <c r="L2546" s="46"/>
      <c r="M2546" s="46"/>
      <c r="N2546" s="46"/>
      <c r="O2546" s="46"/>
      <c r="P2546" s="17"/>
      <c r="Q2546" s="17"/>
      <c r="R2546" s="17"/>
      <c r="S2546" s="17"/>
      <c r="T2546" s="17"/>
      <c r="U2546" s="17"/>
      <c r="V2546" s="17"/>
      <c r="W2546" s="17"/>
    </row>
    <row r="2547" spans="1:23" ht="15" hidden="1" customHeight="1">
      <c r="A2547" s="15"/>
      <c r="B2547" s="42"/>
      <c r="C2547" s="16"/>
      <c r="F2547" s="17"/>
      <c r="L2547" s="46"/>
      <c r="M2547" s="46"/>
      <c r="N2547" s="46"/>
      <c r="O2547" s="46"/>
      <c r="P2547" s="17"/>
      <c r="Q2547" s="17"/>
      <c r="R2547" s="17"/>
      <c r="S2547" s="17"/>
      <c r="T2547" s="17"/>
      <c r="U2547" s="17"/>
      <c r="V2547" s="17"/>
      <c r="W2547" s="17"/>
    </row>
    <row r="2548" spans="1:23" ht="15" hidden="1" customHeight="1">
      <c r="A2548" s="15"/>
      <c r="B2548" s="42"/>
      <c r="C2548" s="16"/>
      <c r="F2548" s="17"/>
      <c r="L2548" s="46"/>
      <c r="M2548" s="46"/>
      <c r="N2548" s="46"/>
      <c r="O2548" s="46"/>
      <c r="P2548" s="17"/>
      <c r="Q2548" s="17"/>
      <c r="R2548" s="17"/>
      <c r="S2548" s="17"/>
      <c r="T2548" s="17"/>
      <c r="U2548" s="17"/>
      <c r="V2548" s="17"/>
      <c r="W2548" s="17"/>
    </row>
    <row r="2549" spans="1:23" ht="15" hidden="1" customHeight="1">
      <c r="A2549" s="15"/>
      <c r="B2549" s="42"/>
      <c r="C2549" s="16"/>
      <c r="F2549" s="17"/>
      <c r="L2549" s="46"/>
      <c r="M2549" s="46"/>
      <c r="N2549" s="46"/>
      <c r="O2549" s="46"/>
      <c r="P2549" s="17"/>
      <c r="Q2549" s="17"/>
      <c r="R2549" s="17"/>
      <c r="S2549" s="17"/>
      <c r="T2549" s="17"/>
      <c r="U2549" s="17"/>
      <c r="V2549" s="17"/>
      <c r="W2549" s="17"/>
    </row>
    <row r="2550" spans="1:23" ht="15" hidden="1" customHeight="1">
      <c r="A2550" s="15"/>
      <c r="B2550" s="42"/>
      <c r="C2550" s="16"/>
      <c r="F2550" s="17"/>
      <c r="L2550" s="46"/>
      <c r="M2550" s="46"/>
      <c r="N2550" s="46"/>
      <c r="O2550" s="46"/>
      <c r="P2550" s="17"/>
      <c r="Q2550" s="17"/>
      <c r="R2550" s="17"/>
      <c r="S2550" s="17"/>
      <c r="T2550" s="17"/>
      <c r="U2550" s="17"/>
      <c r="V2550" s="17"/>
      <c r="W2550" s="17"/>
    </row>
    <row r="2551" spans="1:23" ht="15" hidden="1" customHeight="1">
      <c r="A2551" s="15"/>
      <c r="B2551" s="42"/>
      <c r="C2551" s="16"/>
      <c r="F2551" s="17"/>
      <c r="L2551" s="46"/>
      <c r="M2551" s="46"/>
      <c r="N2551" s="46"/>
      <c r="O2551" s="46"/>
      <c r="P2551" s="17"/>
      <c r="Q2551" s="17"/>
      <c r="R2551" s="17"/>
      <c r="S2551" s="17"/>
      <c r="T2551" s="17"/>
      <c r="U2551" s="17"/>
      <c r="V2551" s="17"/>
      <c r="W2551" s="17"/>
    </row>
    <row r="2552" spans="1:23" ht="15" hidden="1" customHeight="1">
      <c r="A2552" s="15"/>
      <c r="B2552" s="42"/>
      <c r="C2552" s="16"/>
      <c r="F2552" s="17"/>
      <c r="L2552" s="46"/>
      <c r="M2552" s="46"/>
      <c r="N2552" s="46"/>
      <c r="O2552" s="46"/>
      <c r="P2552" s="17"/>
      <c r="Q2552" s="17"/>
      <c r="R2552" s="17"/>
      <c r="S2552" s="17"/>
      <c r="T2552" s="17"/>
      <c r="U2552" s="17"/>
      <c r="V2552" s="17"/>
      <c r="W2552" s="17"/>
    </row>
    <row r="2553" spans="1:23" ht="15" hidden="1" customHeight="1">
      <c r="A2553" s="15"/>
      <c r="B2553" s="42"/>
      <c r="C2553" s="16"/>
      <c r="F2553" s="17"/>
      <c r="L2553" s="46"/>
      <c r="M2553" s="46"/>
      <c r="N2553" s="46"/>
      <c r="O2553" s="46"/>
      <c r="P2553" s="17"/>
      <c r="Q2553" s="17"/>
      <c r="R2553" s="17"/>
      <c r="S2553" s="17"/>
      <c r="T2553" s="17"/>
      <c r="U2553" s="17"/>
      <c r="V2553" s="17"/>
      <c r="W2553" s="17"/>
    </row>
    <row r="2554" spans="1:23" ht="15" hidden="1" customHeight="1">
      <c r="A2554" s="15"/>
      <c r="B2554" s="42"/>
      <c r="C2554" s="16"/>
      <c r="F2554" s="17"/>
      <c r="L2554" s="46"/>
      <c r="M2554" s="46"/>
      <c r="N2554" s="46"/>
      <c r="O2554" s="46"/>
      <c r="P2554" s="17"/>
      <c r="Q2554" s="17"/>
      <c r="R2554" s="17"/>
      <c r="S2554" s="17"/>
      <c r="T2554" s="17"/>
      <c r="U2554" s="17"/>
      <c r="V2554" s="17"/>
      <c r="W2554" s="17"/>
    </row>
    <row r="2555" spans="1:23" ht="15" hidden="1" customHeight="1">
      <c r="A2555" s="15"/>
      <c r="B2555" s="42"/>
      <c r="C2555" s="16"/>
      <c r="F2555" s="17"/>
      <c r="L2555" s="46"/>
      <c r="M2555" s="46"/>
      <c r="N2555" s="46"/>
      <c r="O2555" s="46"/>
      <c r="P2555" s="17"/>
      <c r="Q2555" s="17"/>
      <c r="R2555" s="17"/>
      <c r="S2555" s="17"/>
      <c r="T2555" s="17"/>
      <c r="U2555" s="17"/>
      <c r="V2555" s="17"/>
      <c r="W2555" s="17"/>
    </row>
    <row r="2556" spans="1:23" ht="15" hidden="1" customHeight="1">
      <c r="A2556" s="15"/>
      <c r="B2556" s="42"/>
      <c r="C2556" s="16"/>
      <c r="F2556" s="17"/>
      <c r="L2556" s="46"/>
      <c r="M2556" s="46"/>
      <c r="N2556" s="46"/>
      <c r="O2556" s="46"/>
      <c r="P2556" s="17"/>
      <c r="Q2556" s="17"/>
      <c r="R2556" s="17"/>
      <c r="S2556" s="17"/>
      <c r="T2556" s="17"/>
      <c r="U2556" s="17"/>
      <c r="V2556" s="17"/>
      <c r="W2556" s="17"/>
    </row>
    <row r="2557" spans="1:23" ht="15" hidden="1" customHeight="1">
      <c r="A2557" s="15"/>
      <c r="B2557" s="42"/>
      <c r="C2557" s="16"/>
      <c r="F2557" s="17"/>
      <c r="L2557" s="46"/>
      <c r="M2557" s="46"/>
      <c r="N2557" s="46"/>
      <c r="O2557" s="46"/>
      <c r="P2557" s="17"/>
      <c r="Q2557" s="17"/>
      <c r="R2557" s="17"/>
      <c r="S2557" s="17"/>
      <c r="T2557" s="17"/>
      <c r="U2557" s="17"/>
      <c r="V2557" s="17"/>
      <c r="W2557" s="17"/>
    </row>
    <row r="2558" spans="1:23" ht="15" hidden="1" customHeight="1">
      <c r="A2558" s="15"/>
      <c r="B2558" s="42"/>
      <c r="C2558" s="16"/>
      <c r="F2558" s="17"/>
      <c r="L2558" s="46"/>
      <c r="M2558" s="46"/>
      <c r="N2558" s="46"/>
      <c r="O2558" s="46"/>
      <c r="P2558" s="17"/>
      <c r="Q2558" s="17"/>
      <c r="R2558" s="17"/>
      <c r="S2558" s="17"/>
      <c r="T2558" s="17"/>
      <c r="U2558" s="17"/>
      <c r="V2558" s="17"/>
      <c r="W2558" s="17"/>
    </row>
    <row r="2559" spans="1:23" ht="15" hidden="1" customHeight="1">
      <c r="A2559" s="15"/>
      <c r="B2559" s="42"/>
      <c r="C2559" s="16"/>
      <c r="F2559" s="17"/>
      <c r="L2559" s="46"/>
      <c r="M2559" s="46"/>
      <c r="N2559" s="46"/>
      <c r="O2559" s="46"/>
      <c r="P2559" s="17"/>
      <c r="Q2559" s="17"/>
      <c r="R2559" s="17"/>
      <c r="S2559" s="17"/>
      <c r="T2559" s="17"/>
      <c r="U2559" s="17"/>
      <c r="V2559" s="17"/>
      <c r="W2559" s="17"/>
    </row>
    <row r="2560" spans="1:23" ht="15" hidden="1" customHeight="1">
      <c r="A2560" s="15"/>
      <c r="B2560" s="42"/>
      <c r="C2560" s="16"/>
      <c r="F2560" s="17"/>
      <c r="L2560" s="46"/>
      <c r="M2560" s="46"/>
      <c r="N2560" s="46"/>
      <c r="O2560" s="46"/>
      <c r="P2560" s="17"/>
      <c r="Q2560" s="17"/>
      <c r="R2560" s="17"/>
      <c r="S2560" s="17"/>
      <c r="T2560" s="17"/>
      <c r="U2560" s="17"/>
      <c r="V2560" s="17"/>
      <c r="W2560" s="17"/>
    </row>
    <row r="2561" spans="1:23" ht="15" hidden="1" customHeight="1">
      <c r="A2561" s="15"/>
      <c r="B2561" s="42"/>
      <c r="C2561" s="16"/>
      <c r="F2561" s="17"/>
      <c r="L2561" s="46"/>
      <c r="M2561" s="46"/>
      <c r="N2561" s="46"/>
      <c r="O2561" s="46"/>
      <c r="P2561" s="17"/>
      <c r="Q2561" s="17"/>
      <c r="R2561" s="17"/>
      <c r="S2561" s="17"/>
      <c r="T2561" s="17"/>
      <c r="U2561" s="17"/>
      <c r="V2561" s="17"/>
      <c r="W2561" s="17"/>
    </row>
    <row r="2562" spans="1:23" ht="15" hidden="1" customHeight="1">
      <c r="A2562" s="15"/>
      <c r="B2562" s="42"/>
      <c r="C2562" s="16"/>
      <c r="F2562" s="17"/>
      <c r="L2562" s="46"/>
      <c r="M2562" s="46"/>
      <c r="N2562" s="46"/>
      <c r="O2562" s="46"/>
      <c r="P2562" s="17"/>
      <c r="Q2562" s="17"/>
      <c r="R2562" s="17"/>
      <c r="S2562" s="17"/>
      <c r="T2562" s="17"/>
      <c r="U2562" s="17"/>
      <c r="V2562" s="17"/>
      <c r="W2562" s="17"/>
    </row>
    <row r="2563" spans="1:23" ht="15" hidden="1" customHeight="1">
      <c r="A2563" s="15"/>
      <c r="B2563" s="42"/>
      <c r="C2563" s="16"/>
      <c r="F2563" s="17"/>
      <c r="L2563" s="46"/>
      <c r="M2563" s="46"/>
      <c r="N2563" s="46"/>
      <c r="O2563" s="46"/>
      <c r="P2563" s="17"/>
      <c r="Q2563" s="17"/>
      <c r="R2563" s="17"/>
      <c r="S2563" s="17"/>
      <c r="T2563" s="17"/>
      <c r="U2563" s="17"/>
      <c r="V2563" s="17"/>
      <c r="W2563" s="17"/>
    </row>
    <row r="2564" spans="1:23" ht="15" hidden="1" customHeight="1">
      <c r="A2564" s="15"/>
      <c r="B2564" s="42"/>
      <c r="C2564" s="16"/>
      <c r="F2564" s="17"/>
      <c r="L2564" s="46"/>
      <c r="M2564" s="46"/>
      <c r="N2564" s="46"/>
      <c r="O2564" s="46"/>
      <c r="P2564" s="17"/>
      <c r="Q2564" s="17"/>
      <c r="R2564" s="17"/>
      <c r="S2564" s="17"/>
      <c r="T2564" s="17"/>
      <c r="U2564" s="17"/>
      <c r="V2564" s="17"/>
      <c r="W2564" s="17"/>
    </row>
    <row r="2565" spans="1:23" ht="15" hidden="1" customHeight="1">
      <c r="A2565" s="15"/>
      <c r="B2565" s="42"/>
      <c r="C2565" s="16"/>
      <c r="F2565" s="17"/>
      <c r="L2565" s="46"/>
      <c r="M2565" s="46"/>
      <c r="N2565" s="46"/>
      <c r="O2565" s="46"/>
      <c r="P2565" s="17"/>
      <c r="Q2565" s="17"/>
      <c r="R2565" s="17"/>
      <c r="S2565" s="17"/>
      <c r="T2565" s="17"/>
      <c r="U2565" s="17"/>
      <c r="V2565" s="17"/>
      <c r="W2565" s="17"/>
    </row>
    <row r="2566" spans="1:23" ht="15" hidden="1" customHeight="1">
      <c r="A2566" s="15"/>
      <c r="B2566" s="42"/>
      <c r="C2566" s="16"/>
      <c r="F2566" s="17"/>
      <c r="L2566" s="46"/>
      <c r="M2566" s="46"/>
      <c r="N2566" s="46"/>
      <c r="O2566" s="46"/>
      <c r="P2566" s="17"/>
      <c r="Q2566" s="17"/>
      <c r="R2566" s="17"/>
      <c r="S2566" s="17"/>
      <c r="T2566" s="17"/>
      <c r="U2566" s="17"/>
      <c r="V2566" s="17"/>
      <c r="W2566" s="17"/>
    </row>
    <row r="2567" spans="1:23" ht="15" hidden="1" customHeight="1">
      <c r="A2567" s="15"/>
      <c r="B2567" s="42"/>
      <c r="C2567" s="16"/>
      <c r="F2567" s="17"/>
      <c r="L2567" s="46"/>
      <c r="M2567" s="46"/>
      <c r="N2567" s="46"/>
      <c r="O2567" s="46"/>
      <c r="P2567" s="17"/>
      <c r="Q2567" s="17"/>
      <c r="R2567" s="17"/>
      <c r="S2567" s="17"/>
      <c r="T2567" s="17"/>
      <c r="U2567" s="17"/>
      <c r="V2567" s="17"/>
      <c r="W2567" s="17"/>
    </row>
    <row r="2568" spans="1:23" ht="15" hidden="1" customHeight="1">
      <c r="A2568" s="15"/>
      <c r="B2568" s="42"/>
      <c r="C2568" s="16"/>
      <c r="F2568" s="17"/>
      <c r="L2568" s="46"/>
      <c r="M2568" s="46"/>
      <c r="N2568" s="46"/>
      <c r="O2568" s="46"/>
      <c r="P2568" s="17"/>
      <c r="Q2568" s="17"/>
      <c r="R2568" s="17"/>
      <c r="S2568" s="17"/>
      <c r="T2568" s="17"/>
      <c r="U2568" s="17"/>
      <c r="V2568" s="17"/>
      <c r="W2568" s="17"/>
    </row>
    <row r="2569" spans="1:23" ht="15" hidden="1" customHeight="1">
      <c r="A2569" s="15"/>
      <c r="B2569" s="42"/>
      <c r="C2569" s="16"/>
      <c r="F2569" s="17"/>
      <c r="L2569" s="46"/>
      <c r="M2569" s="46"/>
      <c r="N2569" s="46"/>
      <c r="O2569" s="46"/>
      <c r="P2569" s="17"/>
      <c r="Q2569" s="17"/>
      <c r="R2569" s="17"/>
      <c r="S2569" s="17"/>
      <c r="T2569" s="17"/>
      <c r="U2569" s="17"/>
      <c r="V2569" s="17"/>
      <c r="W2569" s="17"/>
    </row>
    <row r="2570" spans="1:23" ht="15" hidden="1" customHeight="1">
      <c r="A2570" s="15"/>
      <c r="B2570" s="42"/>
      <c r="C2570" s="16"/>
      <c r="F2570" s="17"/>
      <c r="L2570" s="46"/>
      <c r="M2570" s="46"/>
      <c r="N2570" s="46"/>
      <c r="O2570" s="46"/>
      <c r="P2570" s="17"/>
      <c r="Q2570" s="17"/>
      <c r="R2570" s="17"/>
      <c r="S2570" s="17"/>
      <c r="T2570" s="17"/>
      <c r="U2570" s="17"/>
      <c r="V2570" s="17"/>
      <c r="W2570" s="17"/>
    </row>
    <row r="2571" spans="1:23" ht="15" hidden="1" customHeight="1">
      <c r="A2571" s="15"/>
      <c r="B2571" s="42"/>
      <c r="C2571" s="16"/>
      <c r="F2571" s="17"/>
      <c r="L2571" s="46"/>
      <c r="M2571" s="46"/>
      <c r="N2571" s="46"/>
      <c r="O2571" s="46"/>
      <c r="P2571" s="17"/>
      <c r="Q2571" s="17"/>
      <c r="R2571" s="17"/>
      <c r="S2571" s="17"/>
      <c r="T2571" s="17"/>
      <c r="U2571" s="17"/>
      <c r="V2571" s="17"/>
      <c r="W2571" s="17"/>
    </row>
    <row r="2572" spans="1:23" ht="15" hidden="1" customHeight="1">
      <c r="A2572" s="15"/>
      <c r="B2572" s="42"/>
      <c r="C2572" s="16"/>
      <c r="F2572" s="17"/>
      <c r="L2572" s="46"/>
      <c r="M2572" s="46"/>
      <c r="N2572" s="46"/>
      <c r="O2572" s="46"/>
      <c r="P2572" s="17"/>
      <c r="Q2572" s="17"/>
      <c r="R2572" s="17"/>
      <c r="S2572" s="17"/>
      <c r="T2572" s="17"/>
      <c r="U2572" s="17"/>
      <c r="V2572" s="17"/>
      <c r="W2572" s="17"/>
    </row>
    <row r="2573" spans="1:23" ht="15" hidden="1" customHeight="1">
      <c r="A2573" s="15"/>
      <c r="B2573" s="42"/>
      <c r="C2573" s="16"/>
      <c r="F2573" s="17"/>
      <c r="L2573" s="46"/>
      <c r="M2573" s="46"/>
      <c r="N2573" s="46"/>
      <c r="O2573" s="46"/>
      <c r="P2573" s="17"/>
      <c r="Q2573" s="17"/>
      <c r="R2573" s="17"/>
      <c r="S2573" s="17"/>
      <c r="T2573" s="17"/>
      <c r="U2573" s="17"/>
      <c r="V2573" s="17"/>
      <c r="W2573" s="17"/>
    </row>
    <row r="2574" spans="1:23" ht="15" hidden="1" customHeight="1">
      <c r="A2574" s="15"/>
      <c r="B2574" s="42"/>
      <c r="C2574" s="16"/>
      <c r="F2574" s="17"/>
      <c r="L2574" s="46"/>
      <c r="M2574" s="46"/>
      <c r="N2574" s="46"/>
      <c r="O2574" s="46"/>
      <c r="P2574" s="17"/>
      <c r="Q2574" s="17"/>
      <c r="R2574" s="17"/>
      <c r="S2574" s="17"/>
      <c r="T2574" s="17"/>
      <c r="U2574" s="17"/>
      <c r="V2574" s="17"/>
      <c r="W2574" s="17"/>
    </row>
    <row r="2575" spans="1:23" ht="15" hidden="1" customHeight="1">
      <c r="A2575" s="15"/>
      <c r="B2575" s="42"/>
      <c r="C2575" s="16"/>
      <c r="F2575" s="17"/>
      <c r="L2575" s="46"/>
      <c r="M2575" s="46"/>
      <c r="N2575" s="46"/>
      <c r="O2575" s="46"/>
      <c r="P2575" s="17"/>
      <c r="Q2575" s="17"/>
      <c r="R2575" s="17"/>
      <c r="S2575" s="17"/>
      <c r="T2575" s="17"/>
      <c r="U2575" s="17"/>
      <c r="V2575" s="17"/>
      <c r="W2575" s="17"/>
    </row>
    <row r="2576" spans="1:23" ht="15" hidden="1" customHeight="1">
      <c r="A2576" s="15"/>
      <c r="B2576" s="42"/>
      <c r="C2576" s="16"/>
      <c r="F2576" s="17"/>
      <c r="L2576" s="46"/>
      <c r="M2576" s="46"/>
      <c r="N2576" s="46"/>
      <c r="O2576" s="46"/>
      <c r="P2576" s="17"/>
      <c r="Q2576" s="17"/>
      <c r="R2576" s="17"/>
      <c r="S2576" s="17"/>
      <c r="T2576" s="17"/>
      <c r="U2576" s="17"/>
      <c r="V2576" s="17"/>
      <c r="W2576" s="17"/>
    </row>
    <row r="2577" spans="1:23" ht="15" hidden="1" customHeight="1">
      <c r="A2577" s="15"/>
      <c r="B2577" s="42"/>
      <c r="C2577" s="16"/>
      <c r="F2577" s="17"/>
      <c r="L2577" s="46"/>
      <c r="M2577" s="46"/>
      <c r="N2577" s="46"/>
      <c r="O2577" s="46"/>
      <c r="P2577" s="17"/>
      <c r="Q2577" s="17"/>
      <c r="R2577" s="17"/>
      <c r="S2577" s="17"/>
      <c r="T2577" s="17"/>
      <c r="U2577" s="17"/>
      <c r="V2577" s="17"/>
      <c r="W2577" s="17"/>
    </row>
    <row r="2578" spans="1:23" ht="15" hidden="1" customHeight="1">
      <c r="A2578" s="15"/>
      <c r="B2578" s="42"/>
      <c r="C2578" s="16"/>
      <c r="F2578" s="17"/>
      <c r="L2578" s="46"/>
      <c r="M2578" s="46"/>
      <c r="N2578" s="46"/>
      <c r="O2578" s="46"/>
      <c r="P2578" s="17"/>
      <c r="Q2578" s="17"/>
      <c r="R2578" s="17"/>
      <c r="S2578" s="17"/>
      <c r="T2578" s="17"/>
      <c r="U2578" s="17"/>
      <c r="V2578" s="17"/>
      <c r="W2578" s="17"/>
    </row>
    <row r="2579" spans="1:23" ht="15" hidden="1" customHeight="1">
      <c r="A2579" s="15"/>
      <c r="B2579" s="42"/>
      <c r="C2579" s="16"/>
      <c r="F2579" s="17"/>
      <c r="L2579" s="46"/>
      <c r="M2579" s="46"/>
      <c r="N2579" s="46"/>
      <c r="O2579" s="46"/>
      <c r="P2579" s="17"/>
      <c r="Q2579" s="17"/>
      <c r="R2579" s="17"/>
      <c r="S2579" s="17"/>
      <c r="T2579" s="17"/>
      <c r="U2579" s="17"/>
      <c r="V2579" s="17"/>
      <c r="W2579" s="17"/>
    </row>
    <row r="2580" spans="1:23" ht="15" hidden="1" customHeight="1">
      <c r="A2580" s="15"/>
      <c r="B2580" s="42"/>
      <c r="C2580" s="16"/>
      <c r="F2580" s="17"/>
      <c r="L2580" s="46"/>
      <c r="M2580" s="46"/>
      <c r="N2580" s="46"/>
      <c r="O2580" s="46"/>
      <c r="P2580" s="17"/>
      <c r="Q2580" s="17"/>
      <c r="R2580" s="17"/>
      <c r="S2580" s="17"/>
      <c r="T2580" s="17"/>
      <c r="U2580" s="17"/>
      <c r="V2580" s="17"/>
      <c r="W2580" s="17"/>
    </row>
    <row r="2581" spans="1:23" ht="15" hidden="1" customHeight="1">
      <c r="A2581" s="15"/>
      <c r="B2581" s="42"/>
      <c r="C2581" s="16"/>
      <c r="F2581" s="17"/>
      <c r="L2581" s="46"/>
      <c r="M2581" s="46"/>
      <c r="N2581" s="46"/>
      <c r="O2581" s="46"/>
      <c r="P2581" s="17"/>
      <c r="Q2581" s="17"/>
      <c r="R2581" s="17"/>
      <c r="S2581" s="17"/>
      <c r="T2581" s="17"/>
      <c r="U2581" s="17"/>
      <c r="V2581" s="17"/>
      <c r="W2581" s="17"/>
    </row>
    <row r="2582" spans="1:23" ht="15" hidden="1" customHeight="1">
      <c r="A2582" s="15"/>
      <c r="B2582" s="42"/>
      <c r="C2582" s="16"/>
      <c r="F2582" s="17"/>
      <c r="L2582" s="46"/>
      <c r="M2582" s="46"/>
      <c r="N2582" s="46"/>
      <c r="O2582" s="46"/>
      <c r="P2582" s="17"/>
      <c r="Q2582" s="17"/>
      <c r="R2582" s="17"/>
      <c r="S2582" s="17"/>
      <c r="T2582" s="17"/>
      <c r="U2582" s="17"/>
      <c r="V2582" s="17"/>
      <c r="W2582" s="17"/>
    </row>
    <row r="2583" spans="1:23" ht="15" hidden="1" customHeight="1">
      <c r="A2583" s="15"/>
      <c r="B2583" s="42"/>
      <c r="C2583" s="16"/>
      <c r="F2583" s="17"/>
      <c r="L2583" s="46"/>
      <c r="M2583" s="46"/>
      <c r="N2583" s="46"/>
      <c r="O2583" s="46"/>
      <c r="P2583" s="17"/>
      <c r="Q2583" s="17"/>
      <c r="R2583" s="17"/>
      <c r="S2583" s="17"/>
      <c r="T2583" s="17"/>
      <c r="U2583" s="17"/>
      <c r="V2583" s="17"/>
      <c r="W2583" s="17"/>
    </row>
    <row r="2584" spans="1:23" ht="15" hidden="1" customHeight="1">
      <c r="A2584" s="15"/>
      <c r="B2584" s="42"/>
      <c r="C2584" s="16"/>
      <c r="F2584" s="17"/>
      <c r="L2584" s="46"/>
      <c r="M2584" s="46"/>
      <c r="N2584" s="46"/>
      <c r="O2584" s="46"/>
      <c r="P2584" s="17"/>
      <c r="Q2584" s="17"/>
      <c r="R2584" s="17"/>
      <c r="S2584" s="17"/>
      <c r="T2584" s="17"/>
      <c r="U2584" s="17"/>
      <c r="V2584" s="17"/>
      <c r="W2584" s="17"/>
    </row>
    <row r="2585" spans="1:23" ht="15" hidden="1" customHeight="1">
      <c r="A2585" s="15"/>
      <c r="B2585" s="42"/>
      <c r="C2585" s="16"/>
      <c r="F2585" s="17"/>
      <c r="L2585" s="46"/>
      <c r="M2585" s="46"/>
      <c r="N2585" s="46"/>
      <c r="O2585" s="46"/>
      <c r="P2585" s="17"/>
      <c r="Q2585" s="17"/>
      <c r="R2585" s="17"/>
      <c r="S2585" s="17"/>
      <c r="T2585" s="17"/>
      <c r="U2585" s="17"/>
      <c r="V2585" s="17"/>
      <c r="W2585" s="17"/>
    </row>
    <row r="2586" spans="1:23" ht="15" hidden="1" customHeight="1">
      <c r="A2586" s="15"/>
      <c r="B2586" s="42"/>
      <c r="C2586" s="16"/>
      <c r="F2586" s="17"/>
      <c r="L2586" s="46"/>
      <c r="M2586" s="46"/>
      <c r="N2586" s="46"/>
      <c r="O2586" s="46"/>
      <c r="P2586" s="17"/>
      <c r="Q2586" s="17"/>
      <c r="R2586" s="17"/>
      <c r="S2586" s="17"/>
      <c r="T2586" s="17"/>
      <c r="U2586" s="17"/>
      <c r="V2586" s="17"/>
      <c r="W2586" s="17"/>
    </row>
    <row r="2587" spans="1:23" ht="15" hidden="1" customHeight="1">
      <c r="A2587" s="15"/>
      <c r="B2587" s="42"/>
      <c r="C2587" s="16"/>
      <c r="F2587" s="17"/>
      <c r="L2587" s="46"/>
      <c r="M2587" s="46"/>
      <c r="N2587" s="46"/>
      <c r="O2587" s="46"/>
      <c r="P2587" s="17"/>
      <c r="Q2587" s="17"/>
      <c r="R2587" s="17"/>
      <c r="S2587" s="17"/>
      <c r="T2587" s="17"/>
      <c r="U2587" s="17"/>
      <c r="V2587" s="17"/>
      <c r="W2587" s="17"/>
    </row>
    <row r="2588" spans="1:23" ht="15" hidden="1" customHeight="1">
      <c r="A2588" s="15"/>
      <c r="B2588" s="42"/>
      <c r="C2588" s="16"/>
      <c r="F2588" s="17"/>
      <c r="L2588" s="46"/>
      <c r="M2588" s="46"/>
      <c r="N2588" s="46"/>
      <c r="O2588" s="46"/>
      <c r="P2588" s="17"/>
      <c r="Q2588" s="17"/>
      <c r="R2588" s="17"/>
      <c r="S2588" s="17"/>
      <c r="T2588" s="17"/>
      <c r="U2588" s="17"/>
      <c r="V2588" s="17"/>
      <c r="W2588" s="17"/>
    </row>
    <row r="2589" spans="1:23" ht="15" hidden="1" customHeight="1">
      <c r="A2589" s="15"/>
      <c r="B2589" s="42"/>
      <c r="C2589" s="16"/>
      <c r="F2589" s="17"/>
      <c r="L2589" s="46"/>
      <c r="M2589" s="46"/>
      <c r="N2589" s="46"/>
      <c r="O2589" s="46"/>
      <c r="P2589" s="17"/>
      <c r="Q2589" s="17"/>
      <c r="R2589" s="17"/>
      <c r="S2589" s="17"/>
      <c r="T2589" s="17"/>
      <c r="U2589" s="17"/>
      <c r="V2589" s="17"/>
      <c r="W2589" s="17"/>
    </row>
    <row r="2590" spans="1:23" ht="15" hidden="1" customHeight="1">
      <c r="A2590" s="15"/>
      <c r="B2590" s="42"/>
      <c r="C2590" s="16"/>
      <c r="F2590" s="17"/>
      <c r="L2590" s="46"/>
      <c r="M2590" s="46"/>
      <c r="N2590" s="46"/>
      <c r="O2590" s="46"/>
      <c r="P2590" s="17"/>
      <c r="Q2590" s="17"/>
      <c r="R2590" s="17"/>
      <c r="S2590" s="17"/>
      <c r="T2590" s="17"/>
      <c r="U2590" s="17"/>
      <c r="V2590" s="17"/>
      <c r="W2590" s="17"/>
    </row>
    <row r="2591" spans="1:23" ht="15" hidden="1" customHeight="1">
      <c r="A2591" s="15"/>
      <c r="B2591" s="42"/>
      <c r="C2591" s="16"/>
      <c r="F2591" s="17"/>
      <c r="L2591" s="46"/>
      <c r="M2591" s="46"/>
      <c r="N2591" s="46"/>
      <c r="O2591" s="46"/>
      <c r="P2591" s="17"/>
      <c r="Q2591" s="17"/>
      <c r="R2591" s="17"/>
      <c r="S2591" s="17"/>
      <c r="T2591" s="17"/>
      <c r="U2591" s="17"/>
      <c r="V2591" s="17"/>
      <c r="W2591" s="17"/>
    </row>
    <row r="2592" spans="1:23" ht="15" hidden="1" customHeight="1">
      <c r="A2592" s="15"/>
      <c r="B2592" s="42"/>
      <c r="C2592" s="16"/>
      <c r="F2592" s="17"/>
      <c r="L2592" s="46"/>
      <c r="M2592" s="46"/>
      <c r="N2592" s="46"/>
      <c r="O2592" s="46"/>
      <c r="P2592" s="17"/>
      <c r="Q2592" s="17"/>
      <c r="R2592" s="17"/>
      <c r="S2592" s="17"/>
      <c r="T2592" s="17"/>
      <c r="U2592" s="17"/>
      <c r="V2592" s="17"/>
      <c r="W2592" s="17"/>
    </row>
    <row r="2593" spans="1:27" ht="15" hidden="1" customHeight="1">
      <c r="A2593" s="15"/>
      <c r="B2593" s="42"/>
      <c r="C2593" s="16"/>
      <c r="F2593" s="17"/>
      <c r="L2593" s="46"/>
      <c r="M2593" s="46"/>
      <c r="N2593" s="46"/>
      <c r="O2593" s="46"/>
      <c r="P2593" s="17"/>
      <c r="Q2593" s="17"/>
      <c r="R2593" s="17"/>
      <c r="S2593" s="17"/>
      <c r="T2593" s="17"/>
      <c r="U2593" s="17"/>
      <c r="V2593" s="17"/>
      <c r="W2593" s="17"/>
    </row>
    <row r="2594" spans="1:27" ht="15" hidden="1" customHeight="1">
      <c r="A2594" s="15"/>
      <c r="B2594" s="42"/>
      <c r="C2594" s="16"/>
      <c r="F2594" s="17"/>
      <c r="L2594" s="46"/>
      <c r="M2594" s="46"/>
      <c r="N2594" s="46"/>
      <c r="O2594" s="46"/>
      <c r="P2594" s="17"/>
      <c r="Q2594" s="17"/>
      <c r="R2594" s="17"/>
      <c r="S2594" s="17"/>
      <c r="T2594" s="17"/>
      <c r="U2594" s="17"/>
      <c r="V2594" s="17"/>
      <c r="W2594" s="17"/>
    </row>
    <row r="2595" spans="1:27" ht="15" customHeight="1">
      <c r="A2595" s="15" t="s">
        <v>175</v>
      </c>
      <c r="B2595" s="42" t="s">
        <v>146</v>
      </c>
      <c r="C2595" s="16" t="s">
        <v>176</v>
      </c>
      <c r="D2595" s="18" t="s">
        <v>177</v>
      </c>
      <c r="E2595" s="18" t="s">
        <v>166</v>
      </c>
      <c r="F2595" s="17" t="s">
        <v>142</v>
      </c>
      <c r="G2595" s="18" t="s">
        <v>11</v>
      </c>
      <c r="H2595" s="18" t="s">
        <v>40</v>
      </c>
      <c r="I2595" s="45">
        <v>133679.51999999999</v>
      </c>
      <c r="J2595" s="49">
        <v>8.6579999999999995</v>
      </c>
      <c r="K2595" s="45">
        <v>15440</v>
      </c>
      <c r="L2595" s="46">
        <v>15440</v>
      </c>
      <c r="M2595" s="46" t="str">
        <f t="shared" ref="M2595" si="10">CONCATENATE(T2595,V2595,S2595)</f>
        <v>100080091069465</v>
      </c>
      <c r="N2595" s="46">
        <f>VLOOKUP(M2595,[1]TABLA!$A:$F,6,0)</f>
        <v>16221.49</v>
      </c>
      <c r="O2595" s="46">
        <f>140445.66042+0.01</f>
        <v>140445.67042000001</v>
      </c>
      <c r="P2595" s="17" t="s">
        <v>157</v>
      </c>
      <c r="Q2595" s="17" t="s">
        <v>276</v>
      </c>
      <c r="R2595" s="17" t="s">
        <v>279</v>
      </c>
      <c r="S2595" s="17">
        <v>465</v>
      </c>
      <c r="T2595" s="17">
        <v>10008009</v>
      </c>
      <c r="U2595" s="17" t="s">
        <v>141</v>
      </c>
      <c r="V2595" s="17">
        <v>1069</v>
      </c>
      <c r="W2595" s="17" t="s">
        <v>143</v>
      </c>
      <c r="X2595" s="18" t="s">
        <v>165</v>
      </c>
      <c r="Y2595" s="18" t="s">
        <v>144</v>
      </c>
      <c r="Z2595" s="18" t="s">
        <v>178</v>
      </c>
      <c r="AA2595" s="18" t="s">
        <v>145</v>
      </c>
    </row>
    <row r="2596" spans="1:27" ht="15" hidden="1" customHeight="1">
      <c r="A2596" s="15"/>
      <c r="B2596" s="42"/>
      <c r="C2596" s="16"/>
      <c r="F2596" s="17"/>
      <c r="L2596" s="46"/>
      <c r="M2596" s="46"/>
      <c r="N2596" s="46"/>
      <c r="O2596" s="46"/>
      <c r="P2596" s="17"/>
      <c r="Q2596" s="17"/>
      <c r="R2596" s="17"/>
      <c r="S2596" s="17"/>
      <c r="T2596" s="17"/>
      <c r="U2596" s="17"/>
      <c r="V2596" s="17"/>
      <c r="W2596" s="17"/>
    </row>
    <row r="2597" spans="1:27" ht="15" hidden="1" customHeight="1">
      <c r="A2597" s="15"/>
      <c r="B2597" s="42"/>
      <c r="C2597" s="16"/>
      <c r="F2597" s="17"/>
      <c r="L2597" s="46"/>
      <c r="M2597" s="46"/>
      <c r="N2597" s="46"/>
      <c r="O2597" s="46"/>
      <c r="P2597" s="17"/>
      <c r="Q2597" s="17"/>
      <c r="R2597" s="17"/>
      <c r="S2597" s="17"/>
      <c r="T2597" s="17"/>
      <c r="U2597" s="17"/>
      <c r="V2597" s="17"/>
      <c r="W2597" s="17"/>
    </row>
    <row r="2598" spans="1:27" ht="15" hidden="1" customHeight="1">
      <c r="A2598" s="15"/>
      <c r="B2598" s="42"/>
      <c r="C2598" s="16"/>
      <c r="F2598" s="17"/>
      <c r="L2598" s="46"/>
      <c r="M2598" s="46"/>
      <c r="N2598" s="46"/>
      <c r="O2598" s="46"/>
      <c r="P2598" s="17"/>
      <c r="Q2598" s="17"/>
      <c r="R2598" s="17"/>
      <c r="S2598" s="17"/>
      <c r="T2598" s="17"/>
      <c r="U2598" s="17"/>
      <c r="V2598" s="17"/>
      <c r="W2598" s="17"/>
    </row>
    <row r="2599" spans="1:27" ht="15" hidden="1" customHeight="1">
      <c r="A2599" s="15"/>
      <c r="B2599" s="42"/>
      <c r="C2599" s="16"/>
      <c r="F2599" s="17"/>
      <c r="L2599" s="46"/>
      <c r="M2599" s="46"/>
      <c r="N2599" s="46"/>
      <c r="O2599" s="46"/>
      <c r="P2599" s="17"/>
      <c r="Q2599" s="17"/>
      <c r="R2599" s="17"/>
      <c r="S2599" s="17"/>
      <c r="T2599" s="17"/>
      <c r="U2599" s="17"/>
      <c r="V2599" s="17"/>
      <c r="W2599" s="17"/>
    </row>
    <row r="2600" spans="1:27" ht="15" hidden="1" customHeight="1">
      <c r="A2600" s="15"/>
      <c r="B2600" s="42"/>
      <c r="C2600" s="16"/>
      <c r="F2600" s="17"/>
      <c r="L2600" s="46"/>
      <c r="M2600" s="46"/>
      <c r="N2600" s="46"/>
      <c r="O2600" s="46"/>
      <c r="P2600" s="17"/>
      <c r="Q2600" s="17"/>
      <c r="R2600" s="17"/>
      <c r="S2600" s="17"/>
      <c r="T2600" s="17"/>
      <c r="U2600" s="17"/>
      <c r="V2600" s="17"/>
      <c r="W2600" s="17"/>
    </row>
    <row r="2601" spans="1:27" ht="15" hidden="1" customHeight="1">
      <c r="A2601" s="15"/>
      <c r="B2601" s="42"/>
      <c r="C2601" s="16"/>
      <c r="F2601" s="17"/>
      <c r="L2601" s="46"/>
      <c r="M2601" s="46"/>
      <c r="N2601" s="46"/>
      <c r="O2601" s="46"/>
      <c r="P2601" s="17"/>
      <c r="Q2601" s="17"/>
      <c r="R2601" s="17"/>
      <c r="S2601" s="17"/>
      <c r="T2601" s="17"/>
      <c r="U2601" s="17"/>
      <c r="V2601" s="17"/>
      <c r="W2601" s="17"/>
    </row>
    <row r="2602" spans="1:27" ht="15" hidden="1" customHeight="1">
      <c r="A2602" s="15"/>
      <c r="B2602" s="42"/>
      <c r="C2602" s="16"/>
      <c r="F2602" s="17"/>
      <c r="L2602" s="46"/>
      <c r="M2602" s="46"/>
      <c r="N2602" s="46"/>
      <c r="O2602" s="46"/>
      <c r="P2602" s="17"/>
      <c r="Q2602" s="17"/>
      <c r="R2602" s="17"/>
      <c r="S2602" s="17"/>
      <c r="T2602" s="17"/>
      <c r="U2602" s="17"/>
      <c r="V2602" s="17"/>
      <c r="W2602" s="17"/>
    </row>
    <row r="2603" spans="1:27" ht="15" hidden="1" customHeight="1">
      <c r="A2603" s="15"/>
      <c r="B2603" s="42"/>
      <c r="C2603" s="16"/>
      <c r="F2603" s="17"/>
      <c r="L2603" s="46"/>
      <c r="M2603" s="46"/>
      <c r="N2603" s="46"/>
      <c r="O2603" s="46"/>
      <c r="P2603" s="17"/>
      <c r="Q2603" s="17"/>
      <c r="R2603" s="17"/>
      <c r="S2603" s="17"/>
      <c r="T2603" s="17"/>
      <c r="U2603" s="17"/>
      <c r="V2603" s="17"/>
      <c r="W2603" s="17"/>
    </row>
    <row r="2604" spans="1:27" ht="15" hidden="1" customHeight="1">
      <c r="A2604" s="15"/>
      <c r="B2604" s="42"/>
      <c r="C2604" s="16"/>
      <c r="F2604" s="17"/>
      <c r="L2604" s="46"/>
      <c r="M2604" s="46"/>
      <c r="N2604" s="46"/>
      <c r="O2604" s="46"/>
      <c r="P2604" s="17"/>
      <c r="Q2604" s="17"/>
      <c r="R2604" s="17"/>
      <c r="S2604" s="17"/>
      <c r="T2604" s="17"/>
      <c r="U2604" s="17"/>
      <c r="V2604" s="17"/>
      <c r="W2604" s="17"/>
    </row>
    <row r="2605" spans="1:27" ht="15" hidden="1" customHeight="1">
      <c r="A2605" s="15"/>
      <c r="B2605" s="42"/>
      <c r="C2605" s="16"/>
      <c r="F2605" s="17"/>
      <c r="L2605" s="46"/>
      <c r="M2605" s="46"/>
      <c r="N2605" s="46"/>
      <c r="O2605" s="46"/>
      <c r="P2605" s="17"/>
      <c r="Q2605" s="17"/>
      <c r="R2605" s="17"/>
      <c r="S2605" s="17"/>
      <c r="T2605" s="17"/>
      <c r="U2605" s="17"/>
      <c r="V2605" s="17"/>
      <c r="W2605" s="17"/>
    </row>
    <row r="2606" spans="1:27" ht="15" hidden="1" customHeight="1">
      <c r="A2606" s="15"/>
      <c r="B2606" s="42"/>
      <c r="C2606" s="16"/>
      <c r="F2606" s="17"/>
      <c r="L2606" s="46"/>
      <c r="M2606" s="46"/>
      <c r="N2606" s="46"/>
      <c r="O2606" s="46"/>
      <c r="P2606" s="17"/>
      <c r="Q2606" s="17"/>
      <c r="R2606" s="17"/>
      <c r="S2606" s="17"/>
      <c r="T2606" s="17"/>
      <c r="U2606" s="17"/>
      <c r="V2606" s="17"/>
      <c r="W2606" s="17"/>
    </row>
    <row r="2607" spans="1:27" ht="15" hidden="1" customHeight="1">
      <c r="A2607" s="15"/>
      <c r="B2607" s="42"/>
      <c r="C2607" s="16"/>
      <c r="F2607" s="17"/>
      <c r="L2607" s="46"/>
      <c r="M2607" s="46"/>
      <c r="N2607" s="46"/>
      <c r="O2607" s="46"/>
      <c r="P2607" s="17"/>
      <c r="Q2607" s="17"/>
      <c r="R2607" s="17"/>
      <c r="S2607" s="17"/>
      <c r="T2607" s="17"/>
      <c r="U2607" s="17"/>
      <c r="V2607" s="17"/>
      <c r="W2607" s="17"/>
    </row>
    <row r="2608" spans="1:27" ht="15" hidden="1" customHeight="1">
      <c r="A2608" s="15"/>
      <c r="B2608" s="42"/>
      <c r="C2608" s="16"/>
      <c r="F2608" s="17"/>
      <c r="L2608" s="46"/>
      <c r="M2608" s="46"/>
      <c r="N2608" s="46"/>
      <c r="O2608" s="46"/>
      <c r="P2608" s="17"/>
      <c r="Q2608" s="17"/>
      <c r="R2608" s="17"/>
      <c r="S2608" s="17"/>
      <c r="T2608" s="17"/>
      <c r="U2608" s="17"/>
      <c r="V2608" s="17"/>
      <c r="W2608" s="17"/>
    </row>
    <row r="2609" spans="1:23" ht="15" hidden="1" customHeight="1">
      <c r="A2609" s="15"/>
      <c r="B2609" s="42"/>
      <c r="C2609" s="16"/>
      <c r="F2609" s="17"/>
      <c r="L2609" s="46"/>
      <c r="M2609" s="46"/>
      <c r="N2609" s="46"/>
      <c r="O2609" s="46"/>
      <c r="P2609" s="17"/>
      <c r="Q2609" s="17"/>
      <c r="R2609" s="17"/>
      <c r="S2609" s="17"/>
      <c r="T2609" s="17"/>
      <c r="U2609" s="17"/>
      <c r="V2609" s="17"/>
      <c r="W2609" s="17"/>
    </row>
    <row r="2610" spans="1:23" ht="15" hidden="1" customHeight="1">
      <c r="A2610" s="15"/>
      <c r="B2610" s="42"/>
      <c r="C2610" s="16"/>
      <c r="F2610" s="17"/>
      <c r="L2610" s="46"/>
      <c r="M2610" s="46"/>
      <c r="N2610" s="46"/>
      <c r="O2610" s="46"/>
      <c r="P2610" s="17"/>
      <c r="Q2610" s="17"/>
      <c r="R2610" s="17"/>
      <c r="S2610" s="17"/>
      <c r="T2610" s="17"/>
      <c r="U2610" s="17"/>
      <c r="V2610" s="17"/>
      <c r="W2610" s="17"/>
    </row>
    <row r="2611" spans="1:23" ht="15" hidden="1" customHeight="1">
      <c r="A2611" s="15"/>
      <c r="B2611" s="42"/>
      <c r="C2611" s="16"/>
      <c r="F2611" s="17"/>
      <c r="L2611" s="46"/>
      <c r="M2611" s="46"/>
      <c r="N2611" s="46"/>
      <c r="O2611" s="46"/>
      <c r="P2611" s="17"/>
      <c r="Q2611" s="17"/>
      <c r="R2611" s="17"/>
      <c r="S2611" s="17"/>
      <c r="T2611" s="17"/>
      <c r="U2611" s="17"/>
      <c r="V2611" s="17"/>
      <c r="W2611" s="17"/>
    </row>
    <row r="2612" spans="1:23" ht="15" hidden="1" customHeight="1">
      <c r="A2612" s="15"/>
      <c r="B2612" s="42"/>
      <c r="C2612" s="16"/>
      <c r="F2612" s="17"/>
      <c r="L2612" s="46"/>
      <c r="M2612" s="46"/>
      <c r="N2612" s="46"/>
      <c r="O2612" s="46"/>
      <c r="P2612" s="17"/>
      <c r="Q2612" s="17"/>
      <c r="R2612" s="17"/>
      <c r="S2612" s="17"/>
      <c r="T2612" s="17"/>
      <c r="U2612" s="17"/>
      <c r="V2612" s="17"/>
      <c r="W2612" s="17"/>
    </row>
    <row r="2613" spans="1:23" ht="15" hidden="1" customHeight="1">
      <c r="A2613" s="15"/>
      <c r="B2613" s="42"/>
      <c r="C2613" s="16"/>
      <c r="F2613" s="17"/>
      <c r="L2613" s="46"/>
      <c r="M2613" s="46"/>
      <c r="N2613" s="46"/>
      <c r="O2613" s="46"/>
      <c r="P2613" s="17"/>
      <c r="Q2613" s="17"/>
      <c r="R2613" s="17"/>
      <c r="S2613" s="17"/>
      <c r="T2613" s="17"/>
      <c r="U2613" s="17"/>
      <c r="V2613" s="17"/>
      <c r="W2613" s="17"/>
    </row>
    <row r="2614" spans="1:23" ht="15" hidden="1" customHeight="1">
      <c r="A2614" s="15"/>
      <c r="B2614" s="42"/>
      <c r="C2614" s="16"/>
      <c r="F2614" s="17"/>
      <c r="L2614" s="46"/>
      <c r="M2614" s="46"/>
      <c r="N2614" s="46"/>
      <c r="O2614" s="46"/>
      <c r="P2614" s="17"/>
      <c r="Q2614" s="17"/>
      <c r="R2614" s="17"/>
      <c r="S2614" s="17"/>
      <c r="T2614" s="17"/>
      <c r="U2614" s="17"/>
      <c r="V2614" s="17"/>
      <c r="W2614" s="17"/>
    </row>
    <row r="2615" spans="1:23" ht="15" hidden="1" customHeight="1">
      <c r="A2615" s="15"/>
      <c r="B2615" s="42"/>
      <c r="C2615" s="16"/>
      <c r="F2615" s="17"/>
      <c r="L2615" s="46"/>
      <c r="M2615" s="46"/>
      <c r="N2615" s="46"/>
      <c r="O2615" s="46"/>
      <c r="P2615" s="17"/>
      <c r="Q2615" s="17"/>
      <c r="R2615" s="17"/>
      <c r="S2615" s="17"/>
      <c r="T2615" s="17"/>
      <c r="U2615" s="17"/>
      <c r="V2615" s="17"/>
      <c r="W2615" s="17"/>
    </row>
    <row r="2616" spans="1:23" ht="15" hidden="1" customHeight="1">
      <c r="A2616" s="15"/>
      <c r="B2616" s="42"/>
      <c r="C2616" s="16"/>
      <c r="F2616" s="17"/>
      <c r="L2616" s="46"/>
      <c r="M2616" s="46"/>
      <c r="N2616" s="46"/>
      <c r="O2616" s="46"/>
      <c r="P2616" s="17"/>
      <c r="Q2616" s="17"/>
      <c r="R2616" s="17"/>
      <c r="S2616" s="17"/>
      <c r="T2616" s="17"/>
      <c r="U2616" s="17"/>
      <c r="V2616" s="17"/>
      <c r="W2616" s="17"/>
    </row>
    <row r="2617" spans="1:23" ht="15" hidden="1" customHeight="1">
      <c r="A2617" s="15"/>
      <c r="B2617" s="42"/>
      <c r="C2617" s="16"/>
      <c r="F2617" s="17"/>
      <c r="L2617" s="46"/>
      <c r="M2617" s="46"/>
      <c r="N2617" s="46"/>
      <c r="O2617" s="46"/>
      <c r="P2617" s="17"/>
      <c r="Q2617" s="17"/>
      <c r="R2617" s="17"/>
      <c r="S2617" s="17"/>
      <c r="T2617" s="17"/>
      <c r="U2617" s="17"/>
      <c r="V2617" s="17"/>
      <c r="W2617" s="17"/>
    </row>
    <row r="2618" spans="1:23" ht="15" hidden="1" customHeight="1">
      <c r="A2618" s="15"/>
      <c r="B2618" s="42"/>
      <c r="C2618" s="16"/>
      <c r="F2618" s="17"/>
      <c r="L2618" s="46"/>
      <c r="M2618" s="46"/>
      <c r="N2618" s="46"/>
      <c r="O2618" s="46"/>
      <c r="P2618" s="17"/>
      <c r="Q2618" s="17"/>
      <c r="R2618" s="17"/>
      <c r="S2618" s="17"/>
      <c r="T2618" s="17"/>
      <c r="U2618" s="17"/>
      <c r="V2618" s="17"/>
      <c r="W2618" s="17"/>
    </row>
    <row r="2619" spans="1:23" ht="15" hidden="1" customHeight="1">
      <c r="A2619" s="15"/>
      <c r="B2619" s="42"/>
      <c r="C2619" s="16"/>
      <c r="F2619" s="17"/>
      <c r="L2619" s="46"/>
      <c r="M2619" s="46"/>
      <c r="N2619" s="46"/>
      <c r="O2619" s="46"/>
      <c r="P2619" s="17"/>
      <c r="Q2619" s="17"/>
      <c r="R2619" s="17"/>
      <c r="S2619" s="17"/>
      <c r="T2619" s="17"/>
      <c r="U2619" s="17"/>
      <c r="V2619" s="17"/>
      <c r="W2619" s="17"/>
    </row>
    <row r="2620" spans="1:23" ht="15" hidden="1" customHeight="1">
      <c r="A2620" s="15"/>
      <c r="B2620" s="42"/>
      <c r="C2620" s="16"/>
      <c r="F2620" s="17"/>
      <c r="L2620" s="46"/>
      <c r="M2620" s="46"/>
      <c r="N2620" s="46"/>
      <c r="O2620" s="46"/>
      <c r="P2620" s="17"/>
      <c r="Q2620" s="17"/>
      <c r="R2620" s="17"/>
      <c r="S2620" s="17"/>
      <c r="T2620" s="17"/>
      <c r="U2620" s="17"/>
      <c r="V2620" s="17"/>
      <c r="W2620" s="17"/>
    </row>
    <row r="2621" spans="1:23" ht="15" hidden="1" customHeight="1">
      <c r="A2621" s="15"/>
      <c r="B2621" s="42"/>
      <c r="C2621" s="16"/>
      <c r="F2621" s="17"/>
      <c r="L2621" s="46"/>
      <c r="M2621" s="46"/>
      <c r="N2621" s="46"/>
      <c r="O2621" s="46"/>
      <c r="P2621" s="17"/>
      <c r="Q2621" s="17"/>
      <c r="R2621" s="17"/>
      <c r="S2621" s="17"/>
      <c r="T2621" s="17"/>
      <c r="U2621" s="17"/>
      <c r="V2621" s="17"/>
      <c r="W2621" s="17"/>
    </row>
    <row r="2622" spans="1:23" ht="15" hidden="1" customHeight="1">
      <c r="A2622" s="15"/>
      <c r="B2622" s="42"/>
      <c r="C2622" s="16"/>
      <c r="F2622" s="17"/>
      <c r="L2622" s="46"/>
      <c r="M2622" s="46"/>
      <c r="N2622" s="46"/>
      <c r="O2622" s="46"/>
      <c r="P2622" s="17"/>
      <c r="Q2622" s="17"/>
      <c r="R2622" s="17"/>
      <c r="S2622" s="17"/>
      <c r="T2622" s="17"/>
      <c r="U2622" s="17"/>
      <c r="V2622" s="17"/>
      <c r="W2622" s="17"/>
    </row>
    <row r="2623" spans="1:23" ht="15" hidden="1" customHeight="1">
      <c r="A2623" s="15"/>
      <c r="B2623" s="42"/>
      <c r="C2623" s="16"/>
      <c r="F2623" s="17"/>
      <c r="L2623" s="46"/>
      <c r="M2623" s="46"/>
      <c r="N2623" s="46"/>
      <c r="O2623" s="46"/>
      <c r="P2623" s="17"/>
      <c r="Q2623" s="17"/>
      <c r="R2623" s="17"/>
      <c r="S2623" s="17"/>
      <c r="T2623" s="17"/>
      <c r="U2623" s="17"/>
      <c r="V2623" s="17"/>
      <c r="W2623" s="17"/>
    </row>
    <row r="2624" spans="1:23" ht="15" hidden="1" customHeight="1">
      <c r="A2624" s="15"/>
      <c r="B2624" s="42"/>
      <c r="C2624" s="16"/>
      <c r="F2624" s="17"/>
      <c r="L2624" s="46"/>
      <c r="M2624" s="46"/>
      <c r="N2624" s="46"/>
      <c r="O2624" s="46"/>
      <c r="P2624" s="17"/>
      <c r="Q2624" s="17"/>
      <c r="R2624" s="17"/>
      <c r="S2624" s="17"/>
      <c r="T2624" s="17"/>
      <c r="U2624" s="17"/>
      <c r="V2624" s="17"/>
      <c r="W2624" s="17"/>
    </row>
    <row r="2625" spans="1:23" ht="15" hidden="1" customHeight="1">
      <c r="A2625" s="15"/>
      <c r="B2625" s="42"/>
      <c r="C2625" s="16"/>
      <c r="F2625" s="17"/>
      <c r="L2625" s="46"/>
      <c r="M2625" s="46"/>
      <c r="N2625" s="46"/>
      <c r="O2625" s="46"/>
      <c r="P2625" s="17"/>
      <c r="Q2625" s="17"/>
      <c r="R2625" s="17"/>
      <c r="S2625" s="17"/>
      <c r="T2625" s="17"/>
      <c r="U2625" s="17"/>
      <c r="V2625" s="17"/>
      <c r="W2625" s="17"/>
    </row>
    <row r="2626" spans="1:23" ht="15" hidden="1" customHeight="1">
      <c r="A2626" s="15"/>
      <c r="B2626" s="42"/>
      <c r="C2626" s="16"/>
      <c r="F2626" s="17"/>
      <c r="L2626" s="46"/>
      <c r="M2626" s="46"/>
      <c r="N2626" s="46"/>
      <c r="O2626" s="46"/>
      <c r="P2626" s="17"/>
      <c r="Q2626" s="17"/>
      <c r="R2626" s="17"/>
      <c r="S2626" s="17"/>
      <c r="T2626" s="17"/>
      <c r="U2626" s="17"/>
      <c r="V2626" s="17"/>
      <c r="W2626" s="17"/>
    </row>
    <row r="2627" spans="1:23" ht="15" hidden="1" customHeight="1">
      <c r="A2627" s="15"/>
      <c r="B2627" s="42"/>
      <c r="C2627" s="16"/>
      <c r="F2627" s="17"/>
      <c r="L2627" s="46"/>
      <c r="M2627" s="46"/>
      <c r="N2627" s="46"/>
      <c r="O2627" s="46"/>
      <c r="P2627" s="17"/>
      <c r="Q2627" s="17"/>
      <c r="R2627" s="17"/>
      <c r="S2627" s="17"/>
      <c r="T2627" s="17"/>
      <c r="U2627" s="17"/>
      <c r="V2627" s="17"/>
      <c r="W2627" s="17"/>
    </row>
    <row r="2628" spans="1:23" ht="15" hidden="1" customHeight="1">
      <c r="A2628" s="15"/>
      <c r="B2628" s="42"/>
      <c r="C2628" s="16"/>
      <c r="F2628" s="17"/>
      <c r="L2628" s="46"/>
      <c r="M2628" s="46"/>
      <c r="N2628" s="46"/>
      <c r="O2628" s="46"/>
      <c r="P2628" s="17"/>
      <c r="Q2628" s="17"/>
      <c r="R2628" s="17"/>
      <c r="S2628" s="17"/>
      <c r="T2628" s="17"/>
      <c r="U2628" s="17"/>
      <c r="V2628" s="17"/>
      <c r="W2628" s="17"/>
    </row>
    <row r="2629" spans="1:23" ht="15" hidden="1" customHeight="1">
      <c r="A2629" s="15"/>
      <c r="B2629" s="42"/>
      <c r="C2629" s="16"/>
      <c r="F2629" s="17"/>
      <c r="L2629" s="46"/>
      <c r="M2629" s="46"/>
      <c r="N2629" s="46"/>
      <c r="O2629" s="46"/>
      <c r="P2629" s="17"/>
      <c r="Q2629" s="17"/>
      <c r="R2629" s="17"/>
      <c r="S2629" s="17"/>
      <c r="T2629" s="17"/>
      <c r="U2629" s="17"/>
      <c r="V2629" s="17"/>
      <c r="W2629" s="17"/>
    </row>
    <row r="2630" spans="1:23" ht="15" hidden="1" customHeight="1">
      <c r="A2630" s="15"/>
      <c r="B2630" s="42"/>
      <c r="C2630" s="16"/>
      <c r="F2630" s="17"/>
      <c r="L2630" s="46"/>
      <c r="M2630" s="46"/>
      <c r="N2630" s="46"/>
      <c r="O2630" s="46"/>
      <c r="P2630" s="17"/>
      <c r="Q2630" s="17"/>
      <c r="R2630" s="17"/>
      <c r="S2630" s="17"/>
      <c r="T2630" s="17"/>
      <c r="U2630" s="17"/>
      <c r="V2630" s="17"/>
      <c r="W2630" s="17"/>
    </row>
    <row r="2631" spans="1:23" ht="15" hidden="1" customHeight="1">
      <c r="A2631" s="15"/>
      <c r="B2631" s="42"/>
      <c r="C2631" s="16"/>
      <c r="F2631" s="17"/>
      <c r="L2631" s="46"/>
      <c r="M2631" s="46"/>
      <c r="N2631" s="46"/>
      <c r="O2631" s="46"/>
      <c r="P2631" s="17"/>
      <c r="Q2631" s="17"/>
      <c r="R2631" s="17"/>
      <c r="S2631" s="17"/>
      <c r="T2631" s="17"/>
      <c r="U2631" s="17"/>
      <c r="V2631" s="17"/>
      <c r="W2631" s="17"/>
    </row>
    <row r="2632" spans="1:23" ht="15" hidden="1" customHeight="1">
      <c r="A2632" s="15"/>
      <c r="B2632" s="42"/>
      <c r="C2632" s="16"/>
      <c r="F2632" s="17"/>
      <c r="L2632" s="46"/>
      <c r="M2632" s="46"/>
      <c r="N2632" s="46"/>
      <c r="O2632" s="46"/>
      <c r="P2632" s="17"/>
      <c r="Q2632" s="17"/>
      <c r="R2632" s="17"/>
      <c r="S2632" s="17"/>
      <c r="T2632" s="17"/>
      <c r="U2632" s="17"/>
      <c r="V2632" s="17"/>
      <c r="W2632" s="17"/>
    </row>
    <row r="2633" spans="1:23" ht="15" hidden="1" customHeight="1">
      <c r="A2633" s="15"/>
      <c r="B2633" s="42"/>
      <c r="C2633" s="16"/>
      <c r="F2633" s="17"/>
      <c r="L2633" s="46"/>
      <c r="M2633" s="46"/>
      <c r="N2633" s="46"/>
      <c r="O2633" s="46"/>
      <c r="P2633" s="17"/>
      <c r="Q2633" s="17"/>
      <c r="R2633" s="17"/>
      <c r="S2633" s="17"/>
      <c r="T2633" s="17"/>
      <c r="U2633" s="17"/>
      <c r="V2633" s="17"/>
      <c r="W2633" s="17"/>
    </row>
    <row r="2634" spans="1:23" ht="15" hidden="1" customHeight="1">
      <c r="A2634" s="15"/>
      <c r="B2634" s="42"/>
      <c r="C2634" s="16"/>
      <c r="F2634" s="17"/>
      <c r="L2634" s="46"/>
      <c r="M2634" s="46"/>
      <c r="N2634" s="46"/>
      <c r="O2634" s="46"/>
      <c r="P2634" s="17"/>
      <c r="Q2634" s="17"/>
      <c r="R2634" s="17"/>
      <c r="S2634" s="17"/>
      <c r="T2634" s="17"/>
      <c r="U2634" s="17"/>
      <c r="V2634" s="17"/>
      <c r="W2634" s="17"/>
    </row>
    <row r="2635" spans="1:23" ht="15" hidden="1" customHeight="1">
      <c r="A2635" s="15"/>
      <c r="B2635" s="42"/>
      <c r="C2635" s="16"/>
      <c r="F2635" s="17"/>
      <c r="L2635" s="46"/>
      <c r="M2635" s="46"/>
      <c r="N2635" s="46"/>
      <c r="O2635" s="46"/>
      <c r="P2635" s="17"/>
      <c r="Q2635" s="17"/>
      <c r="R2635" s="17"/>
      <c r="S2635" s="17"/>
      <c r="T2635" s="17"/>
      <c r="U2635" s="17"/>
      <c r="V2635" s="17"/>
      <c r="W2635" s="17"/>
    </row>
    <row r="2636" spans="1:23" ht="15" hidden="1" customHeight="1">
      <c r="A2636" s="15"/>
      <c r="B2636" s="42"/>
      <c r="C2636" s="16"/>
      <c r="F2636" s="17"/>
      <c r="L2636" s="46"/>
      <c r="M2636" s="46"/>
      <c r="N2636" s="46"/>
      <c r="O2636" s="46"/>
      <c r="P2636" s="17"/>
      <c r="Q2636" s="17"/>
      <c r="R2636" s="17"/>
      <c r="S2636" s="17"/>
      <c r="T2636" s="17"/>
      <c r="U2636" s="17"/>
      <c r="V2636" s="17"/>
      <c r="W2636" s="17"/>
    </row>
    <row r="2637" spans="1:23" ht="15" hidden="1" customHeight="1">
      <c r="A2637" s="15"/>
      <c r="B2637" s="42"/>
      <c r="C2637" s="16"/>
      <c r="F2637" s="17"/>
      <c r="L2637" s="46"/>
      <c r="M2637" s="46"/>
      <c r="N2637" s="46"/>
      <c r="O2637" s="46"/>
      <c r="P2637" s="17"/>
      <c r="Q2637" s="17"/>
      <c r="R2637" s="17"/>
      <c r="S2637" s="17"/>
      <c r="T2637" s="17"/>
      <c r="U2637" s="17"/>
      <c r="V2637" s="17"/>
      <c r="W2637" s="17"/>
    </row>
    <row r="2638" spans="1:23" ht="15" hidden="1" customHeight="1">
      <c r="A2638" s="15"/>
      <c r="B2638" s="42"/>
      <c r="C2638" s="16"/>
      <c r="F2638" s="17"/>
      <c r="L2638" s="46"/>
      <c r="M2638" s="46"/>
      <c r="N2638" s="46"/>
      <c r="O2638" s="46"/>
      <c r="P2638" s="17"/>
      <c r="Q2638" s="17"/>
      <c r="R2638" s="17"/>
      <c r="S2638" s="17"/>
      <c r="T2638" s="17"/>
      <c r="U2638" s="17"/>
      <c r="V2638" s="17"/>
      <c r="W2638" s="17"/>
    </row>
    <row r="2639" spans="1:23" ht="15" hidden="1" customHeight="1">
      <c r="A2639" s="15"/>
      <c r="B2639" s="42"/>
      <c r="C2639" s="16"/>
      <c r="F2639" s="17"/>
      <c r="L2639" s="46"/>
      <c r="M2639" s="46"/>
      <c r="N2639" s="46"/>
      <c r="O2639" s="46"/>
      <c r="P2639" s="17"/>
      <c r="Q2639" s="17"/>
      <c r="R2639" s="17"/>
      <c r="S2639" s="17"/>
      <c r="T2639" s="17"/>
      <c r="U2639" s="17"/>
      <c r="V2639" s="17"/>
      <c r="W2639" s="17"/>
    </row>
    <row r="2640" spans="1:23" ht="15" hidden="1" customHeight="1">
      <c r="A2640" s="15"/>
      <c r="B2640" s="42"/>
      <c r="C2640" s="16"/>
      <c r="F2640" s="17"/>
      <c r="L2640" s="46"/>
      <c r="M2640" s="46"/>
      <c r="N2640" s="46"/>
      <c r="O2640" s="46"/>
      <c r="P2640" s="17"/>
      <c r="Q2640" s="17"/>
      <c r="R2640" s="17"/>
      <c r="S2640" s="17"/>
      <c r="T2640" s="17"/>
      <c r="U2640" s="17"/>
      <c r="V2640" s="17"/>
      <c r="W2640" s="17"/>
    </row>
    <row r="2641" spans="1:23" ht="15" hidden="1" customHeight="1">
      <c r="A2641" s="15"/>
      <c r="B2641" s="42"/>
      <c r="C2641" s="16"/>
      <c r="F2641" s="17"/>
      <c r="L2641" s="46"/>
      <c r="M2641" s="46"/>
      <c r="N2641" s="46"/>
      <c r="O2641" s="46"/>
      <c r="P2641" s="17"/>
      <c r="Q2641" s="17"/>
      <c r="R2641" s="17"/>
      <c r="S2641" s="17"/>
      <c r="T2641" s="17"/>
      <c r="U2641" s="17"/>
      <c r="V2641" s="17"/>
      <c r="W2641" s="17"/>
    </row>
    <row r="2642" spans="1:23" ht="15" hidden="1" customHeight="1">
      <c r="A2642" s="15"/>
      <c r="B2642" s="42"/>
      <c r="C2642" s="16"/>
      <c r="F2642" s="17"/>
      <c r="L2642" s="46"/>
      <c r="M2642" s="46"/>
      <c r="N2642" s="46"/>
      <c r="O2642" s="46"/>
      <c r="P2642" s="17"/>
      <c r="Q2642" s="17"/>
      <c r="R2642" s="17"/>
      <c r="S2642" s="17"/>
      <c r="T2642" s="17"/>
      <c r="U2642" s="17"/>
      <c r="V2642" s="17"/>
      <c r="W2642" s="17"/>
    </row>
    <row r="2643" spans="1:23" ht="15" hidden="1" customHeight="1">
      <c r="A2643" s="15"/>
      <c r="B2643" s="42"/>
      <c r="C2643" s="16"/>
      <c r="F2643" s="17"/>
      <c r="L2643" s="46"/>
      <c r="M2643" s="46"/>
      <c r="N2643" s="46"/>
      <c r="O2643" s="46"/>
      <c r="P2643" s="17"/>
      <c r="Q2643" s="17"/>
      <c r="R2643" s="17"/>
      <c r="S2643" s="17"/>
      <c r="T2643" s="17"/>
      <c r="U2643" s="17"/>
      <c r="V2643" s="17"/>
      <c r="W2643" s="17"/>
    </row>
    <row r="2644" spans="1:23" ht="15" hidden="1" customHeight="1">
      <c r="A2644" s="15"/>
      <c r="B2644" s="42"/>
      <c r="C2644" s="16"/>
      <c r="F2644" s="17"/>
      <c r="L2644" s="46"/>
      <c r="M2644" s="46"/>
      <c r="N2644" s="46"/>
      <c r="O2644" s="46"/>
      <c r="P2644" s="17"/>
      <c r="Q2644" s="17"/>
      <c r="R2644" s="17"/>
      <c r="S2644" s="17"/>
      <c r="T2644" s="17"/>
      <c r="U2644" s="17"/>
      <c r="V2644" s="17"/>
      <c r="W2644" s="17"/>
    </row>
    <row r="2645" spans="1:23" ht="15" hidden="1" customHeight="1">
      <c r="A2645" s="15"/>
      <c r="B2645" s="42"/>
      <c r="C2645" s="16"/>
      <c r="F2645" s="17"/>
      <c r="L2645" s="46"/>
      <c r="M2645" s="46"/>
      <c r="N2645" s="46"/>
      <c r="O2645" s="46"/>
      <c r="P2645" s="17"/>
      <c r="Q2645" s="17"/>
      <c r="R2645" s="17"/>
      <c r="S2645" s="17"/>
      <c r="T2645" s="17"/>
      <c r="U2645" s="17"/>
      <c r="V2645" s="17"/>
      <c r="W2645" s="17"/>
    </row>
    <row r="2646" spans="1:23" ht="15" hidden="1" customHeight="1">
      <c r="A2646" s="15"/>
      <c r="B2646" s="42"/>
      <c r="C2646" s="16"/>
      <c r="F2646" s="17"/>
      <c r="L2646" s="46"/>
      <c r="M2646" s="46"/>
      <c r="N2646" s="46"/>
      <c r="O2646" s="46"/>
      <c r="P2646" s="17"/>
      <c r="Q2646" s="17"/>
      <c r="R2646" s="17"/>
      <c r="S2646" s="17"/>
      <c r="T2646" s="17"/>
      <c r="U2646" s="17"/>
      <c r="V2646" s="17"/>
      <c r="W2646" s="17"/>
    </row>
    <row r="2647" spans="1:23" ht="15" hidden="1" customHeight="1">
      <c r="A2647" s="15"/>
      <c r="B2647" s="42"/>
      <c r="C2647" s="16"/>
      <c r="F2647" s="17"/>
      <c r="L2647" s="46"/>
      <c r="M2647" s="46"/>
      <c r="N2647" s="46"/>
      <c r="O2647" s="46"/>
      <c r="P2647" s="17"/>
      <c r="Q2647" s="17"/>
      <c r="R2647" s="17"/>
      <c r="S2647" s="17"/>
      <c r="T2647" s="17"/>
      <c r="U2647" s="17"/>
      <c r="V2647" s="17"/>
      <c r="W2647" s="17"/>
    </row>
    <row r="2648" spans="1:23" ht="15" hidden="1" customHeight="1">
      <c r="A2648" s="15"/>
      <c r="B2648" s="42"/>
      <c r="C2648" s="16"/>
      <c r="F2648" s="17"/>
      <c r="L2648" s="46"/>
      <c r="M2648" s="46"/>
      <c r="N2648" s="46"/>
      <c r="O2648" s="46"/>
      <c r="P2648" s="17"/>
      <c r="Q2648" s="17"/>
      <c r="R2648" s="17"/>
      <c r="S2648" s="17"/>
      <c r="T2648" s="17"/>
      <c r="U2648" s="17"/>
      <c r="V2648" s="17"/>
      <c r="W2648" s="17"/>
    </row>
    <row r="2649" spans="1:23" ht="15" hidden="1" customHeight="1">
      <c r="A2649" s="15"/>
      <c r="B2649" s="42"/>
      <c r="C2649" s="16"/>
      <c r="F2649" s="17"/>
      <c r="L2649" s="46"/>
      <c r="M2649" s="46"/>
      <c r="N2649" s="46"/>
      <c r="O2649" s="46"/>
      <c r="P2649" s="17"/>
      <c r="Q2649" s="17"/>
      <c r="R2649" s="17"/>
      <c r="S2649" s="17"/>
      <c r="T2649" s="17"/>
      <c r="U2649" s="17"/>
      <c r="V2649" s="17"/>
      <c r="W2649" s="17"/>
    </row>
    <row r="2650" spans="1:23" ht="15" hidden="1" customHeight="1">
      <c r="A2650" s="15"/>
      <c r="B2650" s="42"/>
      <c r="C2650" s="16"/>
      <c r="F2650" s="17"/>
      <c r="L2650" s="46"/>
      <c r="M2650" s="46"/>
      <c r="N2650" s="46"/>
      <c r="O2650" s="46"/>
      <c r="P2650" s="17"/>
      <c r="Q2650" s="17"/>
      <c r="R2650" s="17"/>
      <c r="S2650" s="17"/>
      <c r="T2650" s="17"/>
      <c r="U2650" s="17"/>
      <c r="V2650" s="17"/>
      <c r="W2650" s="17"/>
    </row>
    <row r="2651" spans="1:23" ht="15" hidden="1" customHeight="1">
      <c r="A2651" s="15"/>
      <c r="B2651" s="42"/>
      <c r="C2651" s="16"/>
      <c r="F2651" s="17"/>
      <c r="L2651" s="46"/>
      <c r="M2651" s="46"/>
      <c r="N2651" s="46"/>
      <c r="O2651" s="46"/>
      <c r="P2651" s="17"/>
      <c r="Q2651" s="17"/>
      <c r="R2651" s="17"/>
      <c r="S2651" s="17"/>
      <c r="T2651" s="17"/>
      <c r="U2651" s="17"/>
      <c r="V2651" s="17"/>
      <c r="W2651" s="17"/>
    </row>
    <row r="2652" spans="1:23" ht="15" hidden="1" customHeight="1">
      <c r="A2652" s="15"/>
      <c r="B2652" s="42"/>
      <c r="C2652" s="16"/>
      <c r="F2652" s="17"/>
      <c r="L2652" s="46"/>
      <c r="M2652" s="46"/>
      <c r="N2652" s="46"/>
      <c r="O2652" s="46"/>
      <c r="P2652" s="17"/>
      <c r="Q2652" s="17"/>
      <c r="R2652" s="17"/>
      <c r="S2652" s="17"/>
      <c r="T2652" s="17"/>
      <c r="U2652" s="17"/>
      <c r="V2652" s="17"/>
      <c r="W2652" s="17"/>
    </row>
    <row r="2653" spans="1:23" ht="15" hidden="1" customHeight="1">
      <c r="A2653" s="15"/>
      <c r="B2653" s="42"/>
      <c r="C2653" s="16"/>
      <c r="F2653" s="17"/>
      <c r="L2653" s="46"/>
      <c r="M2653" s="46"/>
      <c r="N2653" s="46"/>
      <c r="O2653" s="46"/>
      <c r="P2653" s="17"/>
      <c r="Q2653" s="17"/>
      <c r="R2653" s="17"/>
      <c r="S2653" s="17"/>
      <c r="T2653" s="17"/>
      <c r="U2653" s="17"/>
      <c r="V2653" s="17"/>
      <c r="W2653" s="17"/>
    </row>
    <row r="2654" spans="1:23" ht="15" hidden="1" customHeight="1">
      <c r="A2654" s="15"/>
      <c r="B2654" s="42"/>
      <c r="C2654" s="16"/>
      <c r="F2654" s="17"/>
      <c r="L2654" s="46"/>
      <c r="M2654" s="46"/>
      <c r="N2654" s="46"/>
      <c r="O2654" s="46"/>
      <c r="P2654" s="17"/>
      <c r="Q2654" s="17"/>
      <c r="R2654" s="17"/>
      <c r="S2654" s="17"/>
      <c r="T2654" s="17"/>
      <c r="U2654" s="17"/>
      <c r="V2654" s="17"/>
      <c r="W2654" s="17"/>
    </row>
    <row r="2655" spans="1:23" ht="15" hidden="1" customHeight="1">
      <c r="A2655" s="15"/>
      <c r="B2655" s="42"/>
      <c r="C2655" s="16"/>
      <c r="F2655" s="17"/>
      <c r="L2655" s="46"/>
      <c r="M2655" s="46"/>
      <c r="N2655" s="46"/>
      <c r="O2655" s="46"/>
      <c r="P2655" s="17"/>
      <c r="Q2655" s="17"/>
      <c r="R2655" s="17"/>
      <c r="S2655" s="17"/>
      <c r="T2655" s="17"/>
      <c r="U2655" s="17"/>
      <c r="V2655" s="17"/>
      <c r="W2655" s="17"/>
    </row>
    <row r="2656" spans="1:23" ht="15" hidden="1" customHeight="1">
      <c r="A2656" s="15"/>
      <c r="B2656" s="42"/>
      <c r="C2656" s="16"/>
      <c r="F2656" s="17"/>
      <c r="L2656" s="46"/>
      <c r="M2656" s="46"/>
      <c r="N2656" s="46"/>
      <c r="O2656" s="46"/>
      <c r="P2656" s="17"/>
      <c r="Q2656" s="17"/>
      <c r="R2656" s="17"/>
      <c r="S2656" s="17"/>
      <c r="T2656" s="17"/>
      <c r="U2656" s="17"/>
      <c r="V2656" s="17"/>
      <c r="W2656" s="17"/>
    </row>
    <row r="2657" spans="1:23" ht="15" hidden="1" customHeight="1">
      <c r="A2657" s="15"/>
      <c r="B2657" s="42"/>
      <c r="C2657" s="16"/>
      <c r="F2657" s="17"/>
      <c r="L2657" s="46"/>
      <c r="M2657" s="46"/>
      <c r="N2657" s="46"/>
      <c r="O2657" s="46"/>
      <c r="P2657" s="17"/>
      <c r="Q2657" s="17"/>
      <c r="R2657" s="17"/>
      <c r="S2657" s="17"/>
      <c r="T2657" s="17"/>
      <c r="U2657" s="17"/>
      <c r="V2657" s="17"/>
      <c r="W2657" s="17"/>
    </row>
    <row r="2658" spans="1:23" ht="15" hidden="1" customHeight="1">
      <c r="A2658" s="15"/>
      <c r="B2658" s="42"/>
      <c r="C2658" s="16"/>
      <c r="F2658" s="17"/>
      <c r="L2658" s="46"/>
      <c r="M2658" s="46"/>
      <c r="N2658" s="46"/>
      <c r="O2658" s="46"/>
      <c r="P2658" s="17"/>
      <c r="Q2658" s="17"/>
      <c r="R2658" s="17"/>
      <c r="S2658" s="17"/>
      <c r="T2658" s="17"/>
      <c r="U2658" s="17"/>
      <c r="V2658" s="17"/>
      <c r="W2658" s="17"/>
    </row>
    <row r="2659" spans="1:23" ht="15" hidden="1" customHeight="1">
      <c r="A2659" s="15"/>
      <c r="B2659" s="42"/>
      <c r="C2659" s="16"/>
      <c r="F2659" s="17"/>
      <c r="L2659" s="46"/>
      <c r="M2659" s="46"/>
      <c r="N2659" s="46"/>
      <c r="O2659" s="46"/>
      <c r="P2659" s="17"/>
      <c r="Q2659" s="17"/>
      <c r="R2659" s="17"/>
      <c r="S2659" s="17"/>
      <c r="T2659" s="17"/>
      <c r="U2659" s="17"/>
      <c r="V2659" s="17"/>
      <c r="W2659" s="17"/>
    </row>
    <row r="2660" spans="1:23" ht="15" hidden="1" customHeight="1">
      <c r="A2660" s="15"/>
      <c r="B2660" s="42"/>
      <c r="C2660" s="16"/>
      <c r="F2660" s="17"/>
      <c r="L2660" s="46"/>
      <c r="M2660" s="46"/>
      <c r="N2660" s="46"/>
      <c r="O2660" s="46"/>
      <c r="P2660" s="17"/>
      <c r="Q2660" s="17"/>
      <c r="R2660" s="17"/>
      <c r="S2660" s="17"/>
      <c r="T2660" s="17"/>
      <c r="U2660" s="17"/>
      <c r="V2660" s="17"/>
      <c r="W2660" s="17"/>
    </row>
    <row r="2661" spans="1:23" ht="15" hidden="1" customHeight="1">
      <c r="A2661" s="15"/>
      <c r="B2661" s="42"/>
      <c r="C2661" s="16"/>
      <c r="F2661" s="17"/>
      <c r="L2661" s="46"/>
      <c r="M2661" s="46"/>
      <c r="N2661" s="46"/>
      <c r="O2661" s="46"/>
      <c r="P2661" s="17"/>
      <c r="Q2661" s="17"/>
      <c r="R2661" s="17"/>
      <c r="S2661" s="17"/>
      <c r="T2661" s="17"/>
      <c r="U2661" s="17"/>
      <c r="V2661" s="17"/>
      <c r="W2661" s="17"/>
    </row>
    <row r="2662" spans="1:23" ht="15" hidden="1" customHeight="1">
      <c r="A2662" s="15"/>
      <c r="B2662" s="42"/>
      <c r="C2662" s="16"/>
      <c r="F2662" s="17"/>
      <c r="L2662" s="46"/>
      <c r="M2662" s="46"/>
      <c r="N2662" s="46"/>
      <c r="O2662" s="46"/>
      <c r="P2662" s="17"/>
      <c r="Q2662" s="17"/>
      <c r="R2662" s="17"/>
      <c r="S2662" s="17"/>
      <c r="T2662" s="17"/>
      <c r="U2662" s="17"/>
      <c r="V2662" s="17"/>
      <c r="W2662" s="17"/>
    </row>
    <row r="2663" spans="1:23" ht="15" hidden="1" customHeight="1">
      <c r="A2663" s="15"/>
      <c r="B2663" s="42"/>
      <c r="C2663" s="16"/>
      <c r="F2663" s="17"/>
      <c r="L2663" s="46"/>
      <c r="M2663" s="46"/>
      <c r="N2663" s="46"/>
      <c r="O2663" s="46"/>
      <c r="P2663" s="17"/>
      <c r="Q2663" s="17"/>
      <c r="R2663" s="17"/>
      <c r="S2663" s="17"/>
      <c r="T2663" s="17"/>
      <c r="U2663" s="17"/>
      <c r="V2663" s="17"/>
      <c r="W2663" s="17"/>
    </row>
    <row r="2664" spans="1:23" ht="15" hidden="1" customHeight="1">
      <c r="A2664" s="15"/>
      <c r="B2664" s="42"/>
      <c r="C2664" s="16"/>
      <c r="F2664" s="17"/>
      <c r="L2664" s="46"/>
      <c r="M2664" s="46"/>
      <c r="N2664" s="46"/>
      <c r="O2664" s="46"/>
      <c r="P2664" s="17"/>
      <c r="Q2664" s="17"/>
      <c r="R2664" s="17"/>
      <c r="S2664" s="17"/>
      <c r="T2664" s="17"/>
      <c r="U2664" s="17"/>
      <c r="V2664" s="17"/>
      <c r="W2664" s="17"/>
    </row>
    <row r="2665" spans="1:23" ht="15" hidden="1" customHeight="1">
      <c r="A2665" s="15"/>
      <c r="B2665" s="42"/>
      <c r="C2665" s="16"/>
      <c r="F2665" s="17"/>
      <c r="L2665" s="46"/>
      <c r="M2665" s="46"/>
      <c r="N2665" s="46"/>
      <c r="O2665" s="46"/>
      <c r="P2665" s="17"/>
      <c r="Q2665" s="17"/>
      <c r="R2665" s="17"/>
      <c r="S2665" s="17"/>
      <c r="T2665" s="17"/>
      <c r="U2665" s="17"/>
      <c r="V2665" s="17"/>
      <c r="W2665" s="17"/>
    </row>
    <row r="2666" spans="1:23" ht="15" hidden="1" customHeight="1">
      <c r="A2666" s="15"/>
      <c r="B2666" s="42"/>
      <c r="C2666" s="16"/>
      <c r="F2666" s="17"/>
      <c r="L2666" s="46"/>
      <c r="M2666" s="46"/>
      <c r="N2666" s="46"/>
      <c r="O2666" s="46"/>
      <c r="P2666" s="17"/>
      <c r="Q2666" s="17"/>
      <c r="R2666" s="17"/>
      <c r="S2666" s="17"/>
      <c r="T2666" s="17"/>
      <c r="U2666" s="17"/>
      <c r="V2666" s="17"/>
      <c r="W2666" s="17"/>
    </row>
    <row r="2667" spans="1:23" ht="15" hidden="1" customHeight="1">
      <c r="A2667" s="15"/>
      <c r="B2667" s="42"/>
      <c r="C2667" s="16"/>
      <c r="F2667" s="17"/>
      <c r="L2667" s="46"/>
      <c r="M2667" s="46"/>
      <c r="N2667" s="46"/>
      <c r="O2667" s="46"/>
      <c r="P2667" s="17"/>
      <c r="Q2667" s="17"/>
      <c r="R2667" s="17"/>
      <c r="S2667" s="17"/>
      <c r="T2667" s="17"/>
      <c r="U2667" s="17"/>
      <c r="V2667" s="17"/>
      <c r="W2667" s="17"/>
    </row>
    <row r="2668" spans="1:23" ht="15" hidden="1" customHeight="1">
      <c r="A2668" s="15"/>
      <c r="B2668" s="42"/>
      <c r="C2668" s="16"/>
      <c r="F2668" s="17"/>
      <c r="L2668" s="46"/>
      <c r="M2668" s="46"/>
      <c r="N2668" s="46"/>
      <c r="O2668" s="46"/>
      <c r="P2668" s="17"/>
      <c r="Q2668" s="17"/>
      <c r="R2668" s="17"/>
      <c r="S2668" s="17"/>
      <c r="T2668" s="17"/>
      <c r="U2668" s="17"/>
      <c r="V2668" s="17"/>
      <c r="W2668" s="17"/>
    </row>
    <row r="2669" spans="1:23" ht="15" hidden="1" customHeight="1">
      <c r="A2669" s="15"/>
      <c r="B2669" s="42"/>
      <c r="C2669" s="16"/>
      <c r="F2669" s="17"/>
      <c r="L2669" s="46"/>
      <c r="M2669" s="46"/>
      <c r="N2669" s="46"/>
      <c r="O2669" s="46"/>
      <c r="P2669" s="17"/>
      <c r="Q2669" s="17"/>
      <c r="R2669" s="17"/>
      <c r="S2669" s="17"/>
      <c r="T2669" s="17"/>
      <c r="U2669" s="17"/>
      <c r="V2669" s="17"/>
      <c r="W2669" s="17"/>
    </row>
    <row r="2670" spans="1:23" ht="15" hidden="1" customHeight="1">
      <c r="A2670" s="15"/>
      <c r="B2670" s="42"/>
      <c r="C2670" s="16"/>
      <c r="F2670" s="17"/>
      <c r="L2670" s="46"/>
      <c r="M2670" s="46"/>
      <c r="N2670" s="46"/>
      <c r="O2670" s="46"/>
      <c r="P2670" s="17"/>
      <c r="Q2670" s="17"/>
      <c r="R2670" s="17"/>
      <c r="S2670" s="17"/>
      <c r="T2670" s="17"/>
      <c r="U2670" s="17"/>
      <c r="V2670" s="17"/>
      <c r="W2670" s="17"/>
    </row>
    <row r="2671" spans="1:23" ht="15" hidden="1" customHeight="1">
      <c r="A2671" s="15"/>
      <c r="B2671" s="42"/>
      <c r="C2671" s="16"/>
      <c r="F2671" s="17"/>
      <c r="L2671" s="46"/>
      <c r="M2671" s="46"/>
      <c r="N2671" s="46"/>
      <c r="O2671" s="46"/>
      <c r="P2671" s="17"/>
      <c r="Q2671" s="17"/>
      <c r="R2671" s="17"/>
      <c r="S2671" s="17"/>
      <c r="T2671" s="17"/>
      <c r="U2671" s="17"/>
      <c r="V2671" s="17"/>
      <c r="W2671" s="17"/>
    </row>
    <row r="2672" spans="1:23" ht="15" hidden="1" customHeight="1">
      <c r="A2672" s="15"/>
      <c r="B2672" s="42"/>
      <c r="C2672" s="16"/>
      <c r="F2672" s="17"/>
      <c r="L2672" s="46"/>
      <c r="M2672" s="46"/>
      <c r="N2672" s="46"/>
      <c r="O2672" s="46"/>
      <c r="P2672" s="17"/>
      <c r="Q2672" s="17"/>
      <c r="R2672" s="17"/>
      <c r="S2672" s="17"/>
      <c r="T2672" s="17"/>
      <c r="U2672" s="17"/>
      <c r="V2672" s="17"/>
      <c r="W2672" s="17"/>
    </row>
    <row r="2673" spans="1:23" ht="15" hidden="1" customHeight="1">
      <c r="A2673" s="15"/>
      <c r="B2673" s="42"/>
      <c r="C2673" s="16"/>
      <c r="F2673" s="17"/>
      <c r="L2673" s="46"/>
      <c r="M2673" s="46"/>
      <c r="N2673" s="46"/>
      <c r="O2673" s="46"/>
      <c r="P2673" s="17"/>
      <c r="Q2673" s="17"/>
      <c r="R2673" s="17"/>
      <c r="S2673" s="17"/>
      <c r="T2673" s="17"/>
      <c r="U2673" s="17"/>
      <c r="V2673" s="17"/>
      <c r="W2673" s="17"/>
    </row>
    <row r="2674" spans="1:23" ht="15" hidden="1" customHeight="1">
      <c r="A2674" s="15"/>
      <c r="B2674" s="42"/>
      <c r="C2674" s="16"/>
      <c r="F2674" s="17"/>
      <c r="L2674" s="46"/>
      <c r="M2674" s="46"/>
      <c r="N2674" s="46"/>
      <c r="O2674" s="46"/>
      <c r="P2674" s="17"/>
      <c r="Q2674" s="17"/>
      <c r="R2674" s="17"/>
      <c r="S2674" s="17"/>
      <c r="T2674" s="17"/>
      <c r="U2674" s="17"/>
      <c r="V2674" s="17"/>
      <c r="W2674" s="17"/>
    </row>
    <row r="2675" spans="1:23" ht="15" hidden="1" customHeight="1">
      <c r="A2675" s="15"/>
      <c r="B2675" s="42"/>
      <c r="C2675" s="16"/>
      <c r="F2675" s="17"/>
      <c r="L2675" s="46"/>
      <c r="M2675" s="46"/>
      <c r="N2675" s="46"/>
      <c r="O2675" s="46"/>
      <c r="P2675" s="17"/>
      <c r="Q2675" s="17"/>
      <c r="R2675" s="17"/>
      <c r="S2675" s="17"/>
      <c r="T2675" s="17"/>
      <c r="U2675" s="17"/>
      <c r="V2675" s="17"/>
      <c r="W2675" s="17"/>
    </row>
    <row r="2676" spans="1:23" ht="15" hidden="1" customHeight="1">
      <c r="A2676" s="15"/>
      <c r="B2676" s="42"/>
      <c r="C2676" s="16"/>
      <c r="F2676" s="17"/>
      <c r="L2676" s="46"/>
      <c r="M2676" s="46"/>
      <c r="N2676" s="46"/>
      <c r="O2676" s="46"/>
      <c r="P2676" s="17"/>
      <c r="Q2676" s="17"/>
      <c r="R2676" s="17"/>
      <c r="S2676" s="17"/>
      <c r="T2676" s="17"/>
      <c r="U2676" s="17"/>
      <c r="V2676" s="17"/>
      <c r="W2676" s="17"/>
    </row>
    <row r="2677" spans="1:23" ht="15" hidden="1" customHeight="1">
      <c r="A2677" s="15"/>
      <c r="B2677" s="42"/>
      <c r="C2677" s="16"/>
      <c r="F2677" s="17"/>
      <c r="L2677" s="46"/>
      <c r="M2677" s="46"/>
      <c r="N2677" s="46"/>
      <c r="O2677" s="46"/>
      <c r="P2677" s="17"/>
      <c r="Q2677" s="17"/>
      <c r="R2677" s="17"/>
      <c r="S2677" s="17"/>
      <c r="T2677" s="17"/>
      <c r="U2677" s="17"/>
      <c r="V2677" s="17"/>
      <c r="W2677" s="17"/>
    </row>
    <row r="2678" spans="1:23" ht="15" hidden="1" customHeight="1">
      <c r="A2678" s="15"/>
      <c r="B2678" s="42"/>
      <c r="C2678" s="16"/>
      <c r="F2678" s="17"/>
      <c r="L2678" s="46"/>
      <c r="M2678" s="46"/>
      <c r="N2678" s="46"/>
      <c r="O2678" s="46"/>
      <c r="P2678" s="17"/>
      <c r="Q2678" s="17"/>
      <c r="R2678" s="17"/>
      <c r="S2678" s="17"/>
      <c r="T2678" s="17"/>
      <c r="U2678" s="17"/>
      <c r="V2678" s="17"/>
      <c r="W2678" s="17"/>
    </row>
    <row r="2679" spans="1:23" ht="15" hidden="1" customHeight="1">
      <c r="A2679" s="15"/>
      <c r="B2679" s="42"/>
      <c r="C2679" s="16"/>
      <c r="F2679" s="17"/>
      <c r="L2679" s="46"/>
      <c r="M2679" s="46"/>
      <c r="N2679" s="46"/>
      <c r="O2679" s="46"/>
      <c r="P2679" s="17"/>
      <c r="Q2679" s="17"/>
      <c r="R2679" s="17"/>
      <c r="S2679" s="17"/>
      <c r="T2679" s="17"/>
      <c r="U2679" s="17"/>
      <c r="V2679" s="17"/>
      <c r="W2679" s="17"/>
    </row>
    <row r="2680" spans="1:23" ht="15" hidden="1" customHeight="1">
      <c r="A2680" s="15"/>
      <c r="B2680" s="42"/>
      <c r="C2680" s="16"/>
      <c r="F2680" s="17"/>
      <c r="L2680" s="46"/>
      <c r="M2680" s="46"/>
      <c r="N2680" s="46"/>
      <c r="O2680" s="46"/>
      <c r="P2680" s="17"/>
      <c r="Q2680" s="17"/>
      <c r="R2680" s="17"/>
      <c r="S2680" s="17"/>
      <c r="T2680" s="17"/>
      <c r="U2680" s="17"/>
      <c r="V2680" s="17"/>
      <c r="W2680" s="17"/>
    </row>
    <row r="2681" spans="1:23" ht="15" hidden="1" customHeight="1">
      <c r="A2681" s="15"/>
      <c r="B2681" s="42"/>
      <c r="C2681" s="16"/>
      <c r="F2681" s="17"/>
      <c r="L2681" s="46"/>
      <c r="M2681" s="46"/>
      <c r="N2681" s="46"/>
      <c r="O2681" s="46"/>
      <c r="P2681" s="17"/>
      <c r="Q2681" s="17"/>
      <c r="R2681" s="17"/>
      <c r="S2681" s="17"/>
      <c r="T2681" s="17"/>
      <c r="U2681" s="17"/>
      <c r="V2681" s="17"/>
      <c r="W2681" s="17"/>
    </row>
    <row r="2682" spans="1:23" ht="15" hidden="1" customHeight="1">
      <c r="A2682" s="15"/>
      <c r="B2682" s="42"/>
      <c r="C2682" s="16"/>
      <c r="F2682" s="17"/>
      <c r="L2682" s="46"/>
      <c r="M2682" s="46"/>
      <c r="N2682" s="46"/>
      <c r="O2682" s="46"/>
      <c r="P2682" s="17"/>
      <c r="Q2682" s="17"/>
      <c r="R2682" s="17"/>
      <c r="S2682" s="17"/>
      <c r="T2682" s="17"/>
      <c r="U2682" s="17"/>
      <c r="V2682" s="17"/>
      <c r="W2682" s="17"/>
    </row>
    <row r="2683" spans="1:23" ht="15" hidden="1" customHeight="1">
      <c r="A2683" s="15"/>
      <c r="B2683" s="42"/>
      <c r="C2683" s="16"/>
      <c r="F2683" s="17"/>
      <c r="L2683" s="46"/>
      <c r="M2683" s="46"/>
      <c r="N2683" s="46"/>
      <c r="O2683" s="46"/>
      <c r="P2683" s="17"/>
      <c r="Q2683" s="17"/>
      <c r="R2683" s="17"/>
      <c r="S2683" s="17"/>
      <c r="T2683" s="17"/>
      <c r="U2683" s="17"/>
      <c r="V2683" s="17"/>
      <c r="W2683" s="17"/>
    </row>
    <row r="2684" spans="1:23" ht="15" hidden="1" customHeight="1">
      <c r="A2684" s="15"/>
      <c r="B2684" s="42"/>
      <c r="C2684" s="16"/>
      <c r="F2684" s="17"/>
      <c r="L2684" s="46"/>
      <c r="M2684" s="46"/>
      <c r="N2684" s="46"/>
      <c r="O2684" s="46"/>
      <c r="P2684" s="17"/>
      <c r="Q2684" s="17"/>
      <c r="R2684" s="17"/>
      <c r="S2684" s="17"/>
      <c r="T2684" s="17"/>
      <c r="U2684" s="17"/>
      <c r="V2684" s="17"/>
      <c r="W2684" s="17"/>
    </row>
    <row r="2685" spans="1:23" ht="15" hidden="1" customHeight="1">
      <c r="A2685" s="15"/>
      <c r="B2685" s="42"/>
      <c r="C2685" s="16"/>
      <c r="F2685" s="17"/>
      <c r="L2685" s="46"/>
      <c r="M2685" s="46"/>
      <c r="N2685" s="46"/>
      <c r="O2685" s="46"/>
      <c r="P2685" s="17"/>
      <c r="Q2685" s="17"/>
      <c r="R2685" s="17"/>
      <c r="S2685" s="17"/>
      <c r="T2685" s="17"/>
      <c r="U2685" s="17"/>
      <c r="V2685" s="17"/>
      <c r="W2685" s="17"/>
    </row>
    <row r="2686" spans="1:23" ht="15" hidden="1" customHeight="1">
      <c r="A2686" s="15"/>
      <c r="B2686" s="42"/>
      <c r="C2686" s="16"/>
      <c r="F2686" s="17"/>
      <c r="L2686" s="46"/>
      <c r="M2686" s="46"/>
      <c r="N2686" s="46"/>
      <c r="O2686" s="46"/>
      <c r="P2686" s="17"/>
      <c r="Q2686" s="17"/>
      <c r="R2686" s="17"/>
      <c r="S2686" s="17"/>
      <c r="T2686" s="17"/>
      <c r="U2686" s="17"/>
      <c r="V2686" s="17"/>
      <c r="W2686" s="17"/>
    </row>
    <row r="2687" spans="1:23" ht="15" hidden="1" customHeight="1">
      <c r="A2687" s="15"/>
      <c r="B2687" s="42"/>
      <c r="C2687" s="16"/>
      <c r="F2687" s="17"/>
      <c r="L2687" s="46"/>
      <c r="M2687" s="46"/>
      <c r="N2687" s="46"/>
      <c r="O2687" s="46"/>
      <c r="P2687" s="17"/>
      <c r="Q2687" s="17"/>
      <c r="R2687" s="17"/>
      <c r="S2687" s="17"/>
      <c r="T2687" s="17"/>
      <c r="U2687" s="17"/>
      <c r="V2687" s="17"/>
      <c r="W2687" s="17"/>
    </row>
    <row r="2688" spans="1:23" ht="15" hidden="1" customHeight="1">
      <c r="A2688" s="15"/>
      <c r="B2688" s="42"/>
      <c r="C2688" s="16"/>
      <c r="F2688" s="17"/>
      <c r="L2688" s="46"/>
      <c r="M2688" s="46"/>
      <c r="N2688" s="46"/>
      <c r="O2688" s="46"/>
      <c r="P2688" s="17"/>
      <c r="Q2688" s="17"/>
      <c r="R2688" s="17"/>
      <c r="S2688" s="17"/>
      <c r="T2688" s="17"/>
      <c r="U2688" s="17"/>
      <c r="V2688" s="17"/>
      <c r="W2688" s="17"/>
    </row>
    <row r="2689" spans="1:23" ht="15" hidden="1" customHeight="1">
      <c r="A2689" s="15"/>
      <c r="B2689" s="42"/>
      <c r="C2689" s="16"/>
      <c r="F2689" s="17"/>
      <c r="L2689" s="46"/>
      <c r="M2689" s="46"/>
      <c r="N2689" s="46"/>
      <c r="O2689" s="46"/>
      <c r="P2689" s="17"/>
      <c r="Q2689" s="17"/>
      <c r="R2689" s="17"/>
      <c r="S2689" s="17"/>
      <c r="T2689" s="17"/>
      <c r="U2689" s="17"/>
      <c r="V2689" s="17"/>
      <c r="W2689" s="17"/>
    </row>
    <row r="2690" spans="1:23" ht="15" hidden="1" customHeight="1">
      <c r="A2690" s="15"/>
      <c r="B2690" s="42"/>
      <c r="C2690" s="16"/>
      <c r="F2690" s="17"/>
      <c r="L2690" s="46"/>
      <c r="M2690" s="46"/>
      <c r="N2690" s="46"/>
      <c r="O2690" s="46"/>
      <c r="P2690" s="17"/>
      <c r="Q2690" s="17"/>
      <c r="R2690" s="17"/>
      <c r="S2690" s="17"/>
      <c r="T2690" s="17"/>
      <c r="U2690" s="17"/>
      <c r="V2690" s="17"/>
      <c r="W2690" s="17"/>
    </row>
    <row r="2691" spans="1:23" ht="15" hidden="1" customHeight="1">
      <c r="A2691" s="15"/>
      <c r="B2691" s="42"/>
      <c r="C2691" s="16"/>
      <c r="F2691" s="17"/>
      <c r="L2691" s="46"/>
      <c r="M2691" s="46"/>
      <c r="N2691" s="46"/>
      <c r="O2691" s="46"/>
      <c r="P2691" s="17"/>
      <c r="Q2691" s="17"/>
      <c r="R2691" s="17"/>
      <c r="S2691" s="17"/>
      <c r="T2691" s="17"/>
      <c r="U2691" s="17"/>
      <c r="V2691" s="17"/>
      <c r="W2691" s="17"/>
    </row>
    <row r="2692" spans="1:23" ht="15" hidden="1" customHeight="1">
      <c r="A2692" s="15"/>
      <c r="B2692" s="42"/>
      <c r="C2692" s="16"/>
      <c r="F2692" s="17"/>
      <c r="L2692" s="46"/>
      <c r="M2692" s="46"/>
      <c r="N2692" s="46"/>
      <c r="O2692" s="46"/>
      <c r="P2692" s="17"/>
      <c r="Q2692" s="17"/>
      <c r="R2692" s="17"/>
      <c r="S2692" s="17"/>
      <c r="T2692" s="17"/>
      <c r="U2692" s="17"/>
      <c r="V2692" s="17"/>
      <c r="W2692" s="17"/>
    </row>
    <row r="2693" spans="1:23" ht="15" hidden="1" customHeight="1">
      <c r="A2693" s="15"/>
      <c r="B2693" s="42"/>
      <c r="C2693" s="16"/>
      <c r="F2693" s="17"/>
      <c r="L2693" s="46"/>
      <c r="M2693" s="46"/>
      <c r="N2693" s="46"/>
      <c r="O2693" s="46"/>
      <c r="P2693" s="17"/>
      <c r="Q2693" s="17"/>
      <c r="R2693" s="17"/>
      <c r="S2693" s="17"/>
      <c r="T2693" s="17"/>
      <c r="U2693" s="17"/>
      <c r="V2693" s="17"/>
      <c r="W2693" s="17"/>
    </row>
    <row r="2694" spans="1:23" ht="15" hidden="1" customHeight="1">
      <c r="A2694" s="15"/>
      <c r="B2694" s="42"/>
      <c r="C2694" s="16"/>
      <c r="F2694" s="17"/>
      <c r="L2694" s="46"/>
      <c r="M2694" s="46"/>
      <c r="N2694" s="46"/>
      <c r="O2694" s="46"/>
      <c r="P2694" s="17"/>
      <c r="Q2694" s="17"/>
      <c r="R2694" s="17"/>
      <c r="S2694" s="17"/>
      <c r="T2694" s="17"/>
      <c r="U2694" s="17"/>
      <c r="V2694" s="17"/>
      <c r="W2694" s="17"/>
    </row>
    <row r="2695" spans="1:23" ht="15" hidden="1" customHeight="1">
      <c r="A2695" s="15"/>
      <c r="B2695" s="42"/>
      <c r="C2695" s="16"/>
      <c r="F2695" s="17"/>
      <c r="L2695" s="46"/>
      <c r="M2695" s="46"/>
      <c r="N2695" s="46"/>
      <c r="O2695" s="46"/>
      <c r="P2695" s="17"/>
      <c r="Q2695" s="17"/>
      <c r="R2695" s="17"/>
      <c r="S2695" s="17"/>
      <c r="T2695" s="17"/>
      <c r="U2695" s="17"/>
      <c r="V2695" s="17"/>
      <c r="W2695" s="17"/>
    </row>
    <row r="2696" spans="1:23" ht="15" hidden="1" customHeight="1">
      <c r="A2696" s="15"/>
      <c r="B2696" s="42"/>
      <c r="C2696" s="16"/>
      <c r="F2696" s="17"/>
      <c r="L2696" s="46"/>
      <c r="M2696" s="46"/>
      <c r="N2696" s="46"/>
      <c r="O2696" s="46"/>
      <c r="P2696" s="17"/>
      <c r="Q2696" s="17"/>
      <c r="R2696" s="17"/>
      <c r="S2696" s="17"/>
      <c r="T2696" s="17"/>
      <c r="U2696" s="17"/>
      <c r="V2696" s="17"/>
      <c r="W2696" s="17"/>
    </row>
    <row r="2697" spans="1:23" ht="15" hidden="1" customHeight="1">
      <c r="A2697" s="15"/>
      <c r="B2697" s="42"/>
      <c r="C2697" s="16"/>
      <c r="F2697" s="17"/>
      <c r="L2697" s="46"/>
      <c r="M2697" s="46"/>
      <c r="N2697" s="46"/>
      <c r="O2697" s="46"/>
      <c r="P2697" s="17"/>
      <c r="Q2697" s="17"/>
      <c r="R2697" s="17"/>
      <c r="S2697" s="17"/>
      <c r="T2697" s="17"/>
      <c r="U2697" s="17"/>
      <c r="V2697" s="17"/>
      <c r="W2697" s="17"/>
    </row>
    <row r="2698" spans="1:23" ht="15" hidden="1" customHeight="1">
      <c r="A2698" s="15"/>
      <c r="B2698" s="42"/>
      <c r="C2698" s="16"/>
      <c r="F2698" s="17"/>
      <c r="L2698" s="46"/>
      <c r="M2698" s="46"/>
      <c r="N2698" s="46"/>
      <c r="O2698" s="46"/>
      <c r="P2698" s="17"/>
      <c r="Q2698" s="17"/>
      <c r="R2698" s="17"/>
      <c r="S2698" s="17"/>
      <c r="T2698" s="17"/>
      <c r="U2698" s="17"/>
      <c r="V2698" s="17"/>
      <c r="W2698" s="17"/>
    </row>
    <row r="2699" spans="1:23" ht="15" hidden="1" customHeight="1">
      <c r="A2699" s="15"/>
      <c r="B2699" s="42"/>
      <c r="C2699" s="16"/>
      <c r="F2699" s="17"/>
      <c r="L2699" s="46"/>
      <c r="M2699" s="46"/>
      <c r="N2699" s="46"/>
      <c r="O2699" s="46"/>
      <c r="P2699" s="17"/>
      <c r="Q2699" s="17"/>
      <c r="R2699" s="17"/>
      <c r="S2699" s="17"/>
      <c r="T2699" s="17"/>
      <c r="U2699" s="17"/>
      <c r="V2699" s="17"/>
      <c r="W2699" s="17"/>
    </row>
    <row r="2700" spans="1:23" ht="15" hidden="1" customHeight="1">
      <c r="A2700" s="15"/>
      <c r="B2700" s="42"/>
      <c r="C2700" s="16"/>
      <c r="F2700" s="17"/>
      <c r="L2700" s="46"/>
      <c r="M2700" s="46"/>
      <c r="N2700" s="46"/>
      <c r="O2700" s="46"/>
      <c r="P2700" s="17"/>
      <c r="Q2700" s="17"/>
      <c r="R2700" s="17"/>
      <c r="S2700" s="17"/>
      <c r="T2700" s="17"/>
      <c r="U2700" s="17"/>
      <c r="V2700" s="17"/>
      <c r="W2700" s="17"/>
    </row>
    <row r="2701" spans="1:23" ht="15" hidden="1" customHeight="1">
      <c r="A2701" s="15"/>
      <c r="B2701" s="42"/>
      <c r="C2701" s="16"/>
      <c r="F2701" s="17"/>
      <c r="L2701" s="46"/>
      <c r="M2701" s="46"/>
      <c r="N2701" s="46"/>
      <c r="O2701" s="46"/>
      <c r="P2701" s="17"/>
      <c r="Q2701" s="17"/>
      <c r="R2701" s="17"/>
      <c r="S2701" s="17"/>
      <c r="T2701" s="17"/>
      <c r="U2701" s="17"/>
      <c r="V2701" s="17"/>
      <c r="W2701" s="17"/>
    </row>
    <row r="2702" spans="1:23" ht="15" hidden="1" customHeight="1">
      <c r="A2702" s="15"/>
      <c r="B2702" s="42"/>
      <c r="C2702" s="16"/>
      <c r="F2702" s="17"/>
      <c r="L2702" s="46"/>
      <c r="M2702" s="46"/>
      <c r="N2702" s="46"/>
      <c r="O2702" s="46"/>
      <c r="P2702" s="17"/>
      <c r="Q2702" s="17"/>
      <c r="R2702" s="17"/>
      <c r="S2702" s="17"/>
      <c r="T2702" s="17"/>
      <c r="U2702" s="17"/>
      <c r="V2702" s="17"/>
      <c r="W2702" s="17"/>
    </row>
    <row r="2703" spans="1:23" ht="15" hidden="1" customHeight="1">
      <c r="A2703" s="15"/>
      <c r="B2703" s="42"/>
      <c r="C2703" s="16"/>
      <c r="F2703" s="17"/>
      <c r="L2703" s="46"/>
      <c r="M2703" s="46"/>
      <c r="N2703" s="46"/>
      <c r="O2703" s="46"/>
      <c r="P2703" s="17"/>
      <c r="Q2703" s="17"/>
      <c r="R2703" s="17"/>
      <c r="S2703" s="17"/>
      <c r="T2703" s="17"/>
      <c r="U2703" s="17"/>
      <c r="V2703" s="17"/>
      <c r="W2703" s="17"/>
    </row>
    <row r="2704" spans="1:23" ht="15" hidden="1" customHeight="1">
      <c r="A2704" s="15"/>
      <c r="B2704" s="42"/>
      <c r="C2704" s="16"/>
      <c r="F2704" s="17"/>
      <c r="L2704" s="46"/>
      <c r="M2704" s="46"/>
      <c r="N2704" s="46"/>
      <c r="O2704" s="46"/>
      <c r="P2704" s="17"/>
      <c r="Q2704" s="17"/>
      <c r="R2704" s="17"/>
      <c r="S2704" s="17"/>
      <c r="T2704" s="17"/>
      <c r="U2704" s="17"/>
      <c r="V2704" s="17"/>
      <c r="W2704" s="17"/>
    </row>
    <row r="2705" spans="1:23" ht="15" hidden="1" customHeight="1">
      <c r="A2705" s="15"/>
      <c r="B2705" s="42"/>
      <c r="C2705" s="16"/>
      <c r="F2705" s="17"/>
      <c r="L2705" s="46"/>
      <c r="M2705" s="46"/>
      <c r="N2705" s="46"/>
      <c r="O2705" s="46"/>
      <c r="P2705" s="17"/>
      <c r="Q2705" s="17"/>
      <c r="R2705" s="17"/>
      <c r="S2705" s="17"/>
      <c r="T2705" s="17"/>
      <c r="U2705" s="17"/>
      <c r="V2705" s="17"/>
      <c r="W2705" s="17"/>
    </row>
    <row r="2706" spans="1:23" ht="15" hidden="1" customHeight="1">
      <c r="A2706" s="15"/>
      <c r="B2706" s="42"/>
      <c r="C2706" s="16"/>
      <c r="F2706" s="17"/>
      <c r="L2706" s="46"/>
      <c r="M2706" s="46"/>
      <c r="N2706" s="46"/>
      <c r="O2706" s="46"/>
      <c r="P2706" s="17"/>
      <c r="Q2706" s="17"/>
      <c r="R2706" s="17"/>
      <c r="S2706" s="17"/>
      <c r="T2706" s="17"/>
      <c r="U2706" s="17"/>
      <c r="V2706" s="17"/>
      <c r="W2706" s="17"/>
    </row>
    <row r="2707" spans="1:23" ht="15" hidden="1" customHeight="1">
      <c r="A2707" s="15"/>
      <c r="B2707" s="42"/>
      <c r="C2707" s="16"/>
      <c r="F2707" s="17"/>
      <c r="L2707" s="46"/>
      <c r="M2707" s="46"/>
      <c r="N2707" s="46"/>
      <c r="O2707" s="46"/>
      <c r="P2707" s="17"/>
      <c r="Q2707" s="17"/>
      <c r="R2707" s="17"/>
      <c r="S2707" s="17"/>
      <c r="T2707" s="17"/>
      <c r="U2707" s="17"/>
      <c r="V2707" s="17"/>
      <c r="W2707" s="17"/>
    </row>
    <row r="2708" spans="1:23" ht="15" hidden="1" customHeight="1">
      <c r="A2708" s="15"/>
      <c r="B2708" s="42"/>
      <c r="C2708" s="16"/>
      <c r="F2708" s="17"/>
      <c r="L2708" s="46"/>
      <c r="M2708" s="46"/>
      <c r="N2708" s="46"/>
      <c r="O2708" s="46"/>
      <c r="P2708" s="17"/>
      <c r="Q2708" s="17"/>
      <c r="R2708" s="17"/>
      <c r="S2708" s="17"/>
      <c r="T2708" s="17"/>
      <c r="U2708" s="17"/>
      <c r="V2708" s="17"/>
      <c r="W2708" s="17"/>
    </row>
    <row r="2709" spans="1:23" ht="15" hidden="1" customHeight="1">
      <c r="A2709" s="15"/>
      <c r="B2709" s="42"/>
      <c r="C2709" s="16"/>
      <c r="F2709" s="17"/>
      <c r="L2709" s="46"/>
      <c r="M2709" s="46"/>
      <c r="N2709" s="46"/>
      <c r="O2709" s="46"/>
      <c r="P2709" s="17"/>
      <c r="Q2709" s="17"/>
      <c r="R2709" s="17"/>
      <c r="S2709" s="17"/>
      <c r="T2709" s="17"/>
      <c r="U2709" s="17"/>
      <c r="V2709" s="17"/>
      <c r="W2709" s="17"/>
    </row>
    <row r="2710" spans="1:23" ht="15" hidden="1" customHeight="1">
      <c r="A2710" s="15"/>
      <c r="B2710" s="42"/>
      <c r="C2710" s="16"/>
      <c r="F2710" s="17"/>
      <c r="L2710" s="46"/>
      <c r="M2710" s="46"/>
      <c r="N2710" s="46"/>
      <c r="O2710" s="46"/>
      <c r="P2710" s="17"/>
      <c r="Q2710" s="17"/>
      <c r="R2710" s="17"/>
      <c r="S2710" s="17"/>
      <c r="T2710" s="17"/>
      <c r="U2710" s="17"/>
      <c r="V2710" s="17"/>
      <c r="W2710" s="17"/>
    </row>
    <row r="2711" spans="1:23" ht="15" hidden="1" customHeight="1">
      <c r="A2711" s="15"/>
      <c r="B2711" s="42"/>
      <c r="C2711" s="16"/>
      <c r="F2711" s="17"/>
      <c r="L2711" s="46"/>
      <c r="M2711" s="46"/>
      <c r="N2711" s="46"/>
      <c r="O2711" s="46"/>
      <c r="P2711" s="17"/>
      <c r="Q2711" s="17"/>
      <c r="R2711" s="17"/>
      <c r="S2711" s="17"/>
      <c r="T2711" s="17"/>
      <c r="U2711" s="17"/>
      <c r="V2711" s="17"/>
      <c r="W2711" s="17"/>
    </row>
    <row r="2712" spans="1:23" ht="15" hidden="1" customHeight="1">
      <c r="A2712" s="15"/>
      <c r="B2712" s="42"/>
      <c r="C2712" s="16"/>
      <c r="F2712" s="17"/>
      <c r="L2712" s="46"/>
      <c r="M2712" s="46"/>
      <c r="N2712" s="46"/>
      <c r="O2712" s="46"/>
      <c r="P2712" s="17"/>
      <c r="Q2712" s="17"/>
      <c r="R2712" s="17"/>
      <c r="S2712" s="17"/>
      <c r="T2712" s="17"/>
      <c r="U2712" s="17"/>
      <c r="V2712" s="17"/>
      <c r="W2712" s="17"/>
    </row>
    <row r="2713" spans="1:23" ht="15" hidden="1" customHeight="1">
      <c r="A2713" s="15"/>
      <c r="B2713" s="42"/>
      <c r="C2713" s="16"/>
      <c r="F2713" s="17"/>
      <c r="L2713" s="46"/>
      <c r="M2713" s="46"/>
      <c r="N2713" s="46"/>
      <c r="O2713" s="46"/>
      <c r="P2713" s="17"/>
      <c r="Q2713" s="17"/>
      <c r="R2713" s="17"/>
      <c r="S2713" s="17"/>
      <c r="T2713" s="17"/>
      <c r="U2713" s="17"/>
      <c r="V2713" s="17"/>
      <c r="W2713" s="17"/>
    </row>
    <row r="2714" spans="1:23" ht="15" hidden="1" customHeight="1">
      <c r="A2714" s="15"/>
      <c r="B2714" s="42"/>
      <c r="C2714" s="16"/>
      <c r="F2714" s="17"/>
      <c r="L2714" s="46"/>
      <c r="M2714" s="46"/>
      <c r="N2714" s="46"/>
      <c r="O2714" s="46"/>
      <c r="P2714" s="17"/>
      <c r="Q2714" s="17"/>
      <c r="R2714" s="17"/>
      <c r="S2714" s="17"/>
      <c r="T2714" s="17"/>
      <c r="U2714" s="17"/>
      <c r="V2714" s="17"/>
      <c r="W2714" s="17"/>
    </row>
    <row r="2715" spans="1:23" ht="15" hidden="1" customHeight="1">
      <c r="A2715" s="15"/>
      <c r="B2715" s="42"/>
      <c r="C2715" s="16"/>
      <c r="F2715" s="17"/>
      <c r="L2715" s="46"/>
      <c r="M2715" s="46"/>
      <c r="N2715" s="46"/>
      <c r="O2715" s="46"/>
      <c r="P2715" s="17"/>
      <c r="Q2715" s="17"/>
      <c r="R2715" s="17"/>
      <c r="S2715" s="17"/>
      <c r="T2715" s="17"/>
      <c r="U2715" s="17"/>
      <c r="V2715" s="17"/>
      <c r="W2715" s="17"/>
    </row>
    <row r="2716" spans="1:23" ht="15" hidden="1" customHeight="1">
      <c r="A2716" s="15"/>
      <c r="B2716" s="42"/>
      <c r="C2716" s="16"/>
      <c r="F2716" s="17"/>
      <c r="L2716" s="46"/>
      <c r="M2716" s="46"/>
      <c r="N2716" s="46"/>
      <c r="O2716" s="46"/>
      <c r="P2716" s="17"/>
      <c r="Q2716" s="17"/>
      <c r="R2716" s="17"/>
      <c r="S2716" s="17"/>
      <c r="T2716" s="17"/>
      <c r="U2716" s="17"/>
      <c r="V2716" s="17"/>
      <c r="W2716" s="17"/>
    </row>
    <row r="2717" spans="1:23" ht="15" hidden="1" customHeight="1">
      <c r="A2717" s="15"/>
      <c r="B2717" s="42"/>
      <c r="C2717" s="16"/>
      <c r="F2717" s="17"/>
      <c r="L2717" s="46"/>
      <c r="M2717" s="46"/>
      <c r="N2717" s="46"/>
      <c r="O2717" s="46"/>
      <c r="P2717" s="17"/>
      <c r="Q2717" s="17"/>
      <c r="R2717" s="17"/>
      <c r="S2717" s="17"/>
      <c r="T2717" s="17"/>
      <c r="U2717" s="17"/>
      <c r="V2717" s="17"/>
      <c r="W2717" s="17"/>
    </row>
    <row r="2718" spans="1:23" ht="15" hidden="1" customHeight="1">
      <c r="A2718" s="15"/>
      <c r="B2718" s="42"/>
      <c r="C2718" s="16"/>
      <c r="F2718" s="17"/>
      <c r="L2718" s="46"/>
      <c r="M2718" s="46"/>
      <c r="N2718" s="46"/>
      <c r="O2718" s="46"/>
      <c r="P2718" s="17"/>
      <c r="Q2718" s="17"/>
      <c r="R2718" s="17"/>
      <c r="S2718" s="17"/>
      <c r="T2718" s="17"/>
      <c r="U2718" s="17"/>
      <c r="V2718" s="17"/>
      <c r="W2718" s="17"/>
    </row>
    <row r="2719" spans="1:23" ht="15" hidden="1" customHeight="1">
      <c r="A2719" s="15"/>
      <c r="B2719" s="42"/>
      <c r="C2719" s="16"/>
      <c r="F2719" s="17"/>
      <c r="L2719" s="46"/>
      <c r="M2719" s="46"/>
      <c r="N2719" s="46"/>
      <c r="O2719" s="46"/>
      <c r="P2719" s="17"/>
      <c r="Q2719" s="17"/>
      <c r="R2719" s="17"/>
      <c r="S2719" s="17"/>
      <c r="T2719" s="17"/>
      <c r="U2719" s="17"/>
      <c r="V2719" s="17"/>
      <c r="W2719" s="17"/>
    </row>
    <row r="2720" spans="1:23" ht="15" hidden="1" customHeight="1">
      <c r="A2720" s="15"/>
      <c r="B2720" s="42"/>
      <c r="C2720" s="16"/>
      <c r="F2720" s="17"/>
      <c r="L2720" s="46"/>
      <c r="M2720" s="46"/>
      <c r="N2720" s="46"/>
      <c r="O2720" s="46"/>
      <c r="P2720" s="17"/>
      <c r="Q2720" s="17"/>
      <c r="R2720" s="17"/>
      <c r="S2720" s="17"/>
      <c r="T2720" s="17"/>
      <c r="U2720" s="17"/>
      <c r="V2720" s="17"/>
      <c r="W2720" s="17"/>
    </row>
    <row r="2721" spans="1:23" ht="15" hidden="1" customHeight="1">
      <c r="A2721" s="15"/>
      <c r="B2721" s="42"/>
      <c r="C2721" s="16"/>
      <c r="F2721" s="17"/>
      <c r="L2721" s="46"/>
      <c r="M2721" s="46"/>
      <c r="N2721" s="46"/>
      <c r="O2721" s="46"/>
      <c r="P2721" s="17"/>
      <c r="Q2721" s="17"/>
      <c r="R2721" s="17"/>
      <c r="S2721" s="17"/>
      <c r="T2721" s="17"/>
      <c r="U2721" s="17"/>
      <c r="V2721" s="17"/>
      <c r="W2721" s="17"/>
    </row>
    <row r="2722" spans="1:23" ht="15" hidden="1" customHeight="1">
      <c r="A2722" s="15"/>
      <c r="B2722" s="42"/>
      <c r="C2722" s="16"/>
      <c r="F2722" s="17"/>
      <c r="L2722" s="46"/>
      <c r="M2722" s="46"/>
      <c r="N2722" s="46"/>
      <c r="O2722" s="46"/>
      <c r="P2722" s="17"/>
      <c r="Q2722" s="17"/>
      <c r="R2722" s="17"/>
      <c r="S2722" s="17"/>
      <c r="T2722" s="17"/>
      <c r="U2722" s="17"/>
      <c r="V2722" s="17"/>
      <c r="W2722" s="17"/>
    </row>
    <row r="2723" spans="1:23" ht="15" hidden="1" customHeight="1">
      <c r="A2723" s="15"/>
      <c r="B2723" s="42"/>
      <c r="C2723" s="16"/>
      <c r="F2723" s="17"/>
      <c r="L2723" s="46"/>
      <c r="M2723" s="46"/>
      <c r="N2723" s="46"/>
      <c r="O2723" s="46"/>
      <c r="P2723" s="17"/>
      <c r="Q2723" s="17"/>
      <c r="R2723" s="17"/>
      <c r="S2723" s="17"/>
      <c r="T2723" s="17"/>
      <c r="U2723" s="17"/>
      <c r="V2723" s="17"/>
      <c r="W2723" s="17"/>
    </row>
    <row r="2724" spans="1:23" ht="15" hidden="1" customHeight="1">
      <c r="A2724" s="15"/>
      <c r="B2724" s="42"/>
      <c r="C2724" s="16"/>
      <c r="F2724" s="17"/>
      <c r="L2724" s="46"/>
      <c r="M2724" s="46"/>
      <c r="N2724" s="46"/>
      <c r="O2724" s="46"/>
      <c r="P2724" s="17"/>
      <c r="Q2724" s="17"/>
      <c r="R2724" s="17"/>
      <c r="S2724" s="17"/>
      <c r="T2724" s="17"/>
      <c r="U2724" s="17"/>
      <c r="V2724" s="17"/>
      <c r="W2724" s="17"/>
    </row>
    <row r="2725" spans="1:23" ht="15" hidden="1" customHeight="1">
      <c r="A2725" s="15"/>
      <c r="B2725" s="42"/>
      <c r="C2725" s="16"/>
      <c r="F2725" s="17"/>
      <c r="L2725" s="46"/>
      <c r="M2725" s="46"/>
      <c r="N2725" s="46"/>
      <c r="O2725" s="46"/>
      <c r="P2725" s="17"/>
      <c r="Q2725" s="17"/>
      <c r="R2725" s="17"/>
      <c r="S2725" s="17"/>
      <c r="T2725" s="17"/>
      <c r="U2725" s="17"/>
      <c r="V2725" s="17"/>
      <c r="W2725" s="17"/>
    </row>
    <row r="2726" spans="1:23" ht="15" hidden="1" customHeight="1">
      <c r="A2726" s="15"/>
      <c r="B2726" s="42"/>
      <c r="C2726" s="16"/>
      <c r="F2726" s="17"/>
      <c r="L2726" s="46"/>
      <c r="M2726" s="46"/>
      <c r="N2726" s="46"/>
      <c r="O2726" s="46"/>
      <c r="P2726" s="17"/>
      <c r="Q2726" s="17"/>
      <c r="R2726" s="17"/>
      <c r="S2726" s="17"/>
      <c r="T2726" s="17"/>
      <c r="U2726" s="17"/>
      <c r="V2726" s="17"/>
      <c r="W2726" s="17"/>
    </row>
    <row r="2727" spans="1:23" ht="15" hidden="1" customHeight="1">
      <c r="A2727" s="15"/>
      <c r="B2727" s="42"/>
      <c r="C2727" s="16"/>
      <c r="F2727" s="17"/>
      <c r="L2727" s="46"/>
      <c r="M2727" s="46"/>
      <c r="N2727" s="46"/>
      <c r="O2727" s="46"/>
      <c r="P2727" s="17"/>
      <c r="Q2727" s="17"/>
      <c r="R2727" s="17"/>
      <c r="S2727" s="17"/>
      <c r="T2727" s="17"/>
      <c r="U2727" s="17"/>
      <c r="V2727" s="17"/>
      <c r="W2727" s="17"/>
    </row>
    <row r="2728" spans="1:23" ht="15" hidden="1" customHeight="1">
      <c r="A2728" s="15"/>
      <c r="B2728" s="42"/>
      <c r="C2728" s="16"/>
      <c r="F2728" s="17"/>
      <c r="L2728" s="46"/>
      <c r="M2728" s="46"/>
      <c r="N2728" s="46"/>
      <c r="O2728" s="46"/>
      <c r="P2728" s="17"/>
      <c r="Q2728" s="17"/>
      <c r="R2728" s="17"/>
      <c r="S2728" s="17"/>
      <c r="T2728" s="17"/>
      <c r="U2728" s="17"/>
      <c r="V2728" s="17"/>
      <c r="W2728" s="17"/>
    </row>
    <row r="2729" spans="1:23" ht="15" hidden="1" customHeight="1">
      <c r="A2729" s="15"/>
      <c r="B2729" s="42"/>
      <c r="C2729" s="16"/>
      <c r="F2729" s="17"/>
      <c r="L2729" s="46"/>
      <c r="M2729" s="46"/>
      <c r="N2729" s="46"/>
      <c r="O2729" s="46"/>
      <c r="P2729" s="17"/>
      <c r="Q2729" s="17"/>
      <c r="R2729" s="17"/>
      <c r="S2729" s="17"/>
      <c r="T2729" s="17"/>
      <c r="U2729" s="17"/>
      <c r="V2729" s="17"/>
      <c r="W2729" s="17"/>
    </row>
    <row r="2730" spans="1:23" ht="15" hidden="1" customHeight="1">
      <c r="A2730" s="15"/>
      <c r="B2730" s="42"/>
      <c r="C2730" s="16"/>
      <c r="F2730" s="17"/>
      <c r="L2730" s="46"/>
      <c r="M2730" s="46"/>
      <c r="N2730" s="46"/>
      <c r="O2730" s="46"/>
      <c r="P2730" s="17"/>
      <c r="Q2730" s="17"/>
      <c r="R2730" s="17"/>
      <c r="S2730" s="17"/>
      <c r="T2730" s="17"/>
      <c r="U2730" s="17"/>
      <c r="V2730" s="17"/>
      <c r="W2730" s="17"/>
    </row>
    <row r="2731" spans="1:23" ht="15" hidden="1" customHeight="1">
      <c r="A2731" s="15"/>
      <c r="B2731" s="42"/>
      <c r="C2731" s="16"/>
      <c r="F2731" s="17"/>
      <c r="L2731" s="46"/>
      <c r="M2731" s="46"/>
      <c r="N2731" s="46"/>
      <c r="O2731" s="46"/>
      <c r="P2731" s="17"/>
      <c r="Q2731" s="17"/>
      <c r="R2731" s="17"/>
      <c r="S2731" s="17"/>
      <c r="T2731" s="17"/>
      <c r="U2731" s="17"/>
      <c r="V2731" s="17"/>
      <c r="W2731" s="17"/>
    </row>
    <row r="2732" spans="1:23" ht="15" hidden="1" customHeight="1">
      <c r="A2732" s="15"/>
      <c r="B2732" s="42"/>
      <c r="C2732" s="16"/>
      <c r="F2732" s="17"/>
      <c r="L2732" s="46"/>
      <c r="M2732" s="46"/>
      <c r="N2732" s="46"/>
      <c r="O2732" s="46"/>
      <c r="P2732" s="17"/>
      <c r="Q2732" s="17"/>
      <c r="R2732" s="17"/>
      <c r="S2732" s="17"/>
      <c r="T2732" s="17"/>
      <c r="U2732" s="17"/>
      <c r="V2732" s="17"/>
      <c r="W2732" s="17"/>
    </row>
    <row r="2733" spans="1:23" ht="15" hidden="1" customHeight="1">
      <c r="A2733" s="15"/>
      <c r="B2733" s="42"/>
      <c r="C2733" s="16"/>
      <c r="F2733" s="17"/>
      <c r="L2733" s="46"/>
      <c r="M2733" s="46"/>
      <c r="N2733" s="46"/>
      <c r="O2733" s="46"/>
      <c r="P2733" s="17"/>
      <c r="Q2733" s="17"/>
      <c r="R2733" s="17"/>
      <c r="S2733" s="17"/>
      <c r="T2733" s="17"/>
      <c r="U2733" s="17"/>
      <c r="V2733" s="17"/>
      <c r="W2733" s="17"/>
    </row>
    <row r="2734" spans="1:23" ht="15" hidden="1" customHeight="1">
      <c r="A2734" s="15"/>
      <c r="B2734" s="42"/>
      <c r="C2734" s="16"/>
      <c r="F2734" s="17"/>
      <c r="L2734" s="46"/>
      <c r="M2734" s="46"/>
      <c r="N2734" s="46"/>
      <c r="O2734" s="46"/>
      <c r="P2734" s="17"/>
      <c r="Q2734" s="17"/>
      <c r="R2734" s="17"/>
      <c r="S2734" s="17"/>
      <c r="T2734" s="17"/>
      <c r="U2734" s="17"/>
      <c r="V2734" s="17"/>
      <c r="W2734" s="17"/>
    </row>
    <row r="2735" spans="1:23" ht="15" hidden="1" customHeight="1">
      <c r="A2735" s="15"/>
      <c r="B2735" s="42"/>
      <c r="C2735" s="16"/>
      <c r="F2735" s="17"/>
      <c r="L2735" s="46"/>
      <c r="M2735" s="46"/>
      <c r="N2735" s="46"/>
      <c r="O2735" s="46"/>
      <c r="P2735" s="17"/>
      <c r="Q2735" s="17"/>
      <c r="R2735" s="17"/>
      <c r="S2735" s="17"/>
      <c r="T2735" s="17"/>
      <c r="U2735" s="17"/>
      <c r="V2735" s="17"/>
      <c r="W2735" s="17"/>
    </row>
    <row r="2736" spans="1:23" ht="15" hidden="1" customHeight="1">
      <c r="A2736" s="15"/>
      <c r="B2736" s="42"/>
      <c r="C2736" s="16"/>
      <c r="F2736" s="17"/>
      <c r="L2736" s="46"/>
      <c r="M2736" s="46"/>
      <c r="N2736" s="46"/>
      <c r="O2736" s="46"/>
      <c r="P2736" s="17"/>
      <c r="Q2736" s="17"/>
      <c r="R2736" s="17"/>
      <c r="S2736" s="17"/>
      <c r="T2736" s="17"/>
      <c r="U2736" s="17"/>
      <c r="V2736" s="17"/>
      <c r="W2736" s="17"/>
    </row>
    <row r="2737" spans="1:23" ht="15" hidden="1" customHeight="1">
      <c r="A2737" s="15"/>
      <c r="B2737" s="42"/>
      <c r="C2737" s="16"/>
      <c r="F2737" s="17"/>
      <c r="L2737" s="46"/>
      <c r="M2737" s="46"/>
      <c r="N2737" s="46"/>
      <c r="O2737" s="46"/>
      <c r="P2737" s="17"/>
      <c r="Q2737" s="17"/>
      <c r="R2737" s="17"/>
      <c r="S2737" s="17"/>
      <c r="T2737" s="17"/>
      <c r="U2737" s="17"/>
      <c r="V2737" s="17"/>
      <c r="W2737" s="17"/>
    </row>
    <row r="2738" spans="1:23" ht="15" hidden="1" customHeight="1">
      <c r="A2738" s="15"/>
      <c r="B2738" s="42"/>
      <c r="C2738" s="16"/>
      <c r="F2738" s="17"/>
      <c r="L2738" s="46"/>
      <c r="M2738" s="46"/>
      <c r="N2738" s="46"/>
      <c r="O2738" s="46"/>
      <c r="P2738" s="17"/>
      <c r="Q2738" s="17"/>
      <c r="R2738" s="17"/>
      <c r="S2738" s="17"/>
      <c r="T2738" s="17"/>
      <c r="U2738" s="17"/>
      <c r="V2738" s="17"/>
      <c r="W2738" s="17"/>
    </row>
    <row r="2739" spans="1:23" ht="15" hidden="1" customHeight="1">
      <c r="A2739" s="15"/>
      <c r="B2739" s="42"/>
      <c r="C2739" s="16"/>
      <c r="F2739" s="17"/>
      <c r="L2739" s="46"/>
      <c r="M2739" s="46"/>
      <c r="N2739" s="46"/>
      <c r="O2739" s="46"/>
      <c r="P2739" s="17"/>
      <c r="Q2739" s="17"/>
      <c r="R2739" s="17"/>
      <c r="S2739" s="17"/>
      <c r="T2739" s="17"/>
      <c r="U2739" s="17"/>
      <c r="V2739" s="17"/>
      <c r="W2739" s="17"/>
    </row>
    <row r="2740" spans="1:23" ht="15" hidden="1" customHeight="1">
      <c r="A2740" s="15"/>
      <c r="B2740" s="42"/>
      <c r="C2740" s="16"/>
      <c r="F2740" s="17"/>
      <c r="L2740" s="46"/>
      <c r="M2740" s="46"/>
      <c r="N2740" s="46"/>
      <c r="O2740" s="46"/>
      <c r="P2740" s="17"/>
      <c r="Q2740" s="17"/>
      <c r="R2740" s="17"/>
      <c r="S2740" s="17"/>
      <c r="T2740" s="17"/>
      <c r="U2740" s="17"/>
      <c r="V2740" s="17"/>
      <c r="W2740" s="17"/>
    </row>
    <row r="2741" spans="1:23" ht="15" hidden="1" customHeight="1">
      <c r="A2741" s="15"/>
      <c r="B2741" s="42"/>
      <c r="C2741" s="16"/>
      <c r="F2741" s="17"/>
      <c r="L2741" s="46"/>
      <c r="M2741" s="46"/>
      <c r="N2741" s="46"/>
      <c r="O2741" s="46"/>
      <c r="P2741" s="17"/>
      <c r="Q2741" s="17"/>
      <c r="R2741" s="17"/>
      <c r="S2741" s="17"/>
      <c r="T2741" s="17"/>
      <c r="U2741" s="17"/>
      <c r="V2741" s="17"/>
      <c r="W2741" s="17"/>
    </row>
    <row r="2742" spans="1:23" ht="15" hidden="1" customHeight="1">
      <c r="A2742" s="15"/>
      <c r="B2742" s="42"/>
      <c r="C2742" s="16"/>
      <c r="F2742" s="17"/>
      <c r="L2742" s="46"/>
      <c r="M2742" s="46"/>
      <c r="N2742" s="46"/>
      <c r="O2742" s="46"/>
      <c r="P2742" s="17"/>
      <c r="Q2742" s="17"/>
      <c r="R2742" s="17"/>
      <c r="S2742" s="17"/>
      <c r="T2742" s="17"/>
      <c r="U2742" s="17"/>
      <c r="V2742" s="17"/>
      <c r="W2742" s="17"/>
    </row>
    <row r="2743" spans="1:23" ht="15" hidden="1" customHeight="1">
      <c r="A2743" s="15"/>
      <c r="B2743" s="42"/>
      <c r="C2743" s="16"/>
      <c r="F2743" s="17"/>
      <c r="L2743" s="46"/>
      <c r="M2743" s="46"/>
      <c r="N2743" s="46"/>
      <c r="O2743" s="46"/>
      <c r="P2743" s="17"/>
      <c r="Q2743" s="17"/>
      <c r="R2743" s="17"/>
      <c r="S2743" s="17"/>
      <c r="T2743" s="17"/>
      <c r="U2743" s="17"/>
      <c r="V2743" s="17"/>
      <c r="W2743" s="17"/>
    </row>
    <row r="2744" spans="1:23" ht="15" hidden="1" customHeight="1">
      <c r="A2744" s="15"/>
      <c r="B2744" s="42"/>
      <c r="C2744" s="16"/>
      <c r="F2744" s="17"/>
      <c r="L2744" s="46"/>
      <c r="M2744" s="46"/>
      <c r="N2744" s="46"/>
      <c r="O2744" s="46"/>
      <c r="P2744" s="17"/>
      <c r="Q2744" s="17"/>
      <c r="R2744" s="17"/>
      <c r="S2744" s="17"/>
      <c r="T2744" s="17"/>
      <c r="U2744" s="17"/>
      <c r="V2744" s="17"/>
      <c r="W2744" s="17"/>
    </row>
    <row r="2745" spans="1:23" ht="15" hidden="1" customHeight="1">
      <c r="A2745" s="15"/>
      <c r="B2745" s="42"/>
      <c r="C2745" s="16"/>
      <c r="F2745" s="17"/>
      <c r="L2745" s="46"/>
      <c r="M2745" s="46"/>
      <c r="N2745" s="46"/>
      <c r="O2745" s="46"/>
      <c r="P2745" s="17"/>
      <c r="Q2745" s="17"/>
      <c r="R2745" s="17"/>
      <c r="S2745" s="17"/>
      <c r="T2745" s="17"/>
      <c r="U2745" s="17"/>
      <c r="V2745" s="17"/>
      <c r="W2745" s="17"/>
    </row>
    <row r="2746" spans="1:23" ht="15" hidden="1" customHeight="1">
      <c r="A2746" s="15"/>
      <c r="B2746" s="42"/>
      <c r="C2746" s="16"/>
      <c r="F2746" s="17"/>
      <c r="L2746" s="46"/>
      <c r="M2746" s="46"/>
      <c r="N2746" s="46"/>
      <c r="O2746" s="46"/>
      <c r="P2746" s="17"/>
      <c r="Q2746" s="17"/>
      <c r="R2746" s="17"/>
      <c r="S2746" s="17"/>
      <c r="T2746" s="17"/>
      <c r="U2746" s="17"/>
      <c r="V2746" s="17"/>
      <c r="W2746" s="17"/>
    </row>
    <row r="2747" spans="1:23" ht="15" hidden="1" customHeight="1">
      <c r="A2747" s="15"/>
      <c r="B2747" s="42"/>
      <c r="C2747" s="16"/>
      <c r="F2747" s="17"/>
      <c r="L2747" s="46"/>
      <c r="M2747" s="46"/>
      <c r="N2747" s="46"/>
      <c r="O2747" s="46"/>
      <c r="P2747" s="17"/>
      <c r="Q2747" s="17"/>
      <c r="R2747" s="17"/>
      <c r="S2747" s="17"/>
      <c r="T2747" s="17"/>
      <c r="U2747" s="17"/>
      <c r="V2747" s="17"/>
      <c r="W2747" s="17"/>
    </row>
    <row r="2748" spans="1:23" ht="15" hidden="1" customHeight="1">
      <c r="A2748" s="15"/>
      <c r="B2748" s="42"/>
      <c r="C2748" s="16"/>
      <c r="F2748" s="17"/>
      <c r="L2748" s="46"/>
      <c r="M2748" s="46"/>
      <c r="N2748" s="46"/>
      <c r="O2748" s="46"/>
      <c r="P2748" s="17"/>
      <c r="Q2748" s="17"/>
      <c r="R2748" s="17"/>
      <c r="S2748" s="17"/>
      <c r="T2748" s="17"/>
      <c r="U2748" s="17"/>
      <c r="V2748" s="17"/>
      <c r="W2748" s="17"/>
    </row>
    <row r="2749" spans="1:23" ht="15" hidden="1" customHeight="1">
      <c r="A2749" s="15"/>
      <c r="B2749" s="42"/>
      <c r="C2749" s="16"/>
      <c r="F2749" s="17"/>
      <c r="L2749" s="46"/>
      <c r="M2749" s="46"/>
      <c r="N2749" s="46"/>
      <c r="O2749" s="46"/>
      <c r="P2749" s="17"/>
      <c r="Q2749" s="17"/>
      <c r="R2749" s="17"/>
      <c r="S2749" s="17"/>
      <c r="T2749" s="17"/>
      <c r="U2749" s="17"/>
      <c r="V2749" s="17"/>
      <c r="W2749" s="17"/>
    </row>
    <row r="2750" spans="1:23" ht="15" hidden="1" customHeight="1">
      <c r="A2750" s="15"/>
      <c r="B2750" s="42"/>
      <c r="C2750" s="16"/>
      <c r="F2750" s="17"/>
      <c r="L2750" s="46"/>
      <c r="M2750" s="46"/>
      <c r="N2750" s="46"/>
      <c r="O2750" s="46"/>
      <c r="P2750" s="17"/>
      <c r="Q2750" s="17"/>
      <c r="R2750" s="17"/>
      <c r="S2750" s="17"/>
      <c r="T2750" s="17"/>
      <c r="U2750" s="17"/>
      <c r="V2750" s="17"/>
      <c r="W2750" s="17"/>
    </row>
    <row r="2751" spans="1:23" ht="15" hidden="1" customHeight="1">
      <c r="A2751" s="15"/>
      <c r="B2751" s="42"/>
      <c r="C2751" s="16"/>
      <c r="F2751" s="17"/>
      <c r="L2751" s="46"/>
      <c r="M2751" s="46"/>
      <c r="N2751" s="46"/>
      <c r="O2751" s="46"/>
      <c r="P2751" s="17"/>
      <c r="Q2751" s="17"/>
      <c r="R2751" s="17"/>
      <c r="S2751" s="17"/>
      <c r="T2751" s="17"/>
      <c r="U2751" s="17"/>
      <c r="V2751" s="17"/>
      <c r="W2751" s="17"/>
    </row>
    <row r="2752" spans="1:23" ht="15" hidden="1" customHeight="1">
      <c r="A2752" s="15"/>
      <c r="B2752" s="42"/>
      <c r="C2752" s="16"/>
      <c r="F2752" s="17"/>
      <c r="L2752" s="46"/>
      <c r="M2752" s="46"/>
      <c r="N2752" s="46"/>
      <c r="O2752" s="46"/>
      <c r="P2752" s="17"/>
      <c r="Q2752" s="17"/>
      <c r="R2752" s="17"/>
      <c r="S2752" s="17"/>
      <c r="T2752" s="17"/>
      <c r="U2752" s="17"/>
      <c r="V2752" s="17"/>
      <c r="W2752" s="17"/>
    </row>
    <row r="2753" spans="1:23" ht="15" hidden="1" customHeight="1">
      <c r="A2753" s="15"/>
      <c r="B2753" s="42"/>
      <c r="C2753" s="16"/>
      <c r="F2753" s="17"/>
      <c r="L2753" s="46"/>
      <c r="M2753" s="46"/>
      <c r="N2753" s="46"/>
      <c r="O2753" s="46"/>
      <c r="P2753" s="17"/>
      <c r="Q2753" s="17"/>
      <c r="R2753" s="17"/>
      <c r="S2753" s="17"/>
      <c r="T2753" s="17"/>
      <c r="U2753" s="17"/>
      <c r="V2753" s="17"/>
      <c r="W2753" s="17"/>
    </row>
    <row r="2754" spans="1:23" ht="15" hidden="1" customHeight="1">
      <c r="A2754" s="15"/>
      <c r="B2754" s="42"/>
      <c r="C2754" s="16"/>
      <c r="F2754" s="17"/>
      <c r="L2754" s="46"/>
      <c r="M2754" s="46"/>
      <c r="N2754" s="46"/>
      <c r="O2754" s="46"/>
      <c r="P2754" s="17"/>
      <c r="Q2754" s="17"/>
      <c r="R2754" s="17"/>
      <c r="S2754" s="17"/>
      <c r="T2754" s="17"/>
      <c r="U2754" s="17"/>
      <c r="V2754" s="17"/>
      <c r="W2754" s="17"/>
    </row>
    <row r="2755" spans="1:23" ht="15" hidden="1" customHeight="1">
      <c r="A2755" s="15"/>
      <c r="B2755" s="42"/>
      <c r="C2755" s="16"/>
      <c r="F2755" s="17"/>
      <c r="L2755" s="46"/>
      <c r="M2755" s="46"/>
      <c r="N2755" s="46"/>
      <c r="O2755" s="46"/>
      <c r="P2755" s="17"/>
      <c r="Q2755" s="17"/>
      <c r="R2755" s="17"/>
      <c r="S2755" s="17"/>
      <c r="T2755" s="17"/>
      <c r="U2755" s="17"/>
      <c r="V2755" s="17"/>
      <c r="W2755" s="17"/>
    </row>
    <row r="2756" spans="1:23" ht="15" hidden="1" customHeight="1">
      <c r="A2756" s="15"/>
      <c r="B2756" s="42"/>
      <c r="C2756" s="16"/>
      <c r="F2756" s="17"/>
      <c r="L2756" s="46"/>
      <c r="M2756" s="46"/>
      <c r="N2756" s="46"/>
      <c r="O2756" s="46"/>
      <c r="P2756" s="17"/>
      <c r="Q2756" s="17"/>
      <c r="R2756" s="17"/>
      <c r="S2756" s="17"/>
      <c r="T2756" s="17"/>
      <c r="U2756" s="17"/>
      <c r="V2756" s="17"/>
      <c r="W2756" s="17"/>
    </row>
    <row r="2757" spans="1:23" ht="15" hidden="1" customHeight="1">
      <c r="A2757" s="15"/>
      <c r="B2757" s="42"/>
      <c r="C2757" s="16"/>
      <c r="F2757" s="17"/>
      <c r="L2757" s="46"/>
      <c r="M2757" s="46"/>
      <c r="N2757" s="46"/>
      <c r="O2757" s="46"/>
      <c r="P2757" s="17"/>
      <c r="Q2757" s="17"/>
      <c r="R2757" s="17"/>
      <c r="S2757" s="17"/>
      <c r="T2757" s="17"/>
      <c r="U2757" s="17"/>
      <c r="V2757" s="17"/>
      <c r="W2757" s="17"/>
    </row>
    <row r="2758" spans="1:23" ht="15" hidden="1" customHeight="1">
      <c r="A2758" s="15"/>
      <c r="B2758" s="42"/>
      <c r="C2758" s="16"/>
      <c r="F2758" s="17"/>
      <c r="L2758" s="46"/>
      <c r="M2758" s="46"/>
      <c r="N2758" s="46"/>
      <c r="O2758" s="46"/>
      <c r="P2758" s="17"/>
      <c r="Q2758" s="17"/>
      <c r="R2758" s="17"/>
      <c r="S2758" s="17"/>
      <c r="T2758" s="17"/>
      <c r="U2758" s="17"/>
      <c r="V2758" s="17"/>
      <c r="W2758" s="17"/>
    </row>
    <row r="2759" spans="1:23" ht="15" hidden="1" customHeight="1">
      <c r="A2759" s="15"/>
      <c r="B2759" s="42"/>
      <c r="C2759" s="16"/>
      <c r="F2759" s="17"/>
      <c r="L2759" s="46"/>
      <c r="M2759" s="46"/>
      <c r="N2759" s="46"/>
      <c r="O2759" s="46"/>
      <c r="P2759" s="17"/>
      <c r="Q2759" s="17"/>
      <c r="R2759" s="17"/>
      <c r="S2759" s="17"/>
      <c r="T2759" s="17"/>
      <c r="U2759" s="17"/>
      <c r="V2759" s="17"/>
      <c r="W2759" s="17"/>
    </row>
    <row r="2760" spans="1:23" ht="15" hidden="1" customHeight="1">
      <c r="A2760" s="15"/>
      <c r="B2760" s="42"/>
      <c r="C2760" s="16"/>
      <c r="F2760" s="17"/>
      <c r="L2760" s="46"/>
      <c r="M2760" s="46"/>
      <c r="N2760" s="46"/>
      <c r="O2760" s="46"/>
      <c r="P2760" s="17"/>
      <c r="Q2760" s="17"/>
      <c r="R2760" s="17"/>
      <c r="S2760" s="17"/>
      <c r="T2760" s="17"/>
      <c r="U2760" s="17"/>
      <c r="V2760" s="17"/>
      <c r="W2760" s="17"/>
    </row>
    <row r="2761" spans="1:23" ht="15" hidden="1" customHeight="1">
      <c r="A2761" s="15"/>
      <c r="B2761" s="42"/>
      <c r="C2761" s="16"/>
      <c r="F2761" s="17"/>
      <c r="L2761" s="46"/>
      <c r="M2761" s="46"/>
      <c r="N2761" s="46"/>
      <c r="O2761" s="46"/>
      <c r="P2761" s="17"/>
      <c r="Q2761" s="17"/>
      <c r="R2761" s="17"/>
      <c r="S2761" s="17"/>
      <c r="T2761" s="17"/>
      <c r="U2761" s="17"/>
      <c r="V2761" s="17"/>
      <c r="W2761" s="17"/>
    </row>
    <row r="2762" spans="1:23" ht="15" hidden="1" customHeight="1">
      <c r="A2762" s="15"/>
      <c r="B2762" s="42"/>
      <c r="C2762" s="16"/>
      <c r="F2762" s="17"/>
      <c r="L2762" s="46"/>
      <c r="M2762" s="46"/>
      <c r="N2762" s="46"/>
      <c r="O2762" s="46"/>
      <c r="P2762" s="17"/>
      <c r="Q2762" s="17"/>
      <c r="R2762" s="17"/>
      <c r="S2762" s="17"/>
      <c r="T2762" s="17"/>
      <c r="U2762" s="17"/>
      <c r="V2762" s="17"/>
      <c r="W2762" s="17"/>
    </row>
    <row r="2763" spans="1:23" ht="15" hidden="1" customHeight="1">
      <c r="A2763" s="15"/>
      <c r="B2763" s="42"/>
      <c r="C2763" s="16"/>
      <c r="F2763" s="17"/>
      <c r="L2763" s="46"/>
      <c r="M2763" s="46"/>
      <c r="N2763" s="46"/>
      <c r="O2763" s="46"/>
      <c r="P2763" s="17"/>
      <c r="Q2763" s="17"/>
      <c r="R2763" s="17"/>
      <c r="S2763" s="17"/>
      <c r="T2763" s="17"/>
      <c r="U2763" s="17"/>
      <c r="V2763" s="17"/>
      <c r="W2763" s="17"/>
    </row>
    <row r="2764" spans="1:23" ht="15" hidden="1" customHeight="1">
      <c r="A2764" s="15"/>
      <c r="B2764" s="42"/>
      <c r="C2764" s="16"/>
      <c r="F2764" s="17"/>
      <c r="L2764" s="46"/>
      <c r="M2764" s="46"/>
      <c r="N2764" s="46"/>
      <c r="O2764" s="46"/>
      <c r="P2764" s="17"/>
      <c r="Q2764" s="17"/>
      <c r="R2764" s="17"/>
      <c r="S2764" s="17"/>
      <c r="T2764" s="17"/>
      <c r="U2764" s="17"/>
      <c r="V2764" s="17"/>
      <c r="W2764" s="17"/>
    </row>
    <row r="2765" spans="1:23" ht="15" hidden="1" customHeight="1">
      <c r="A2765" s="15"/>
      <c r="B2765" s="42"/>
      <c r="C2765" s="16"/>
      <c r="F2765" s="17"/>
      <c r="L2765" s="46"/>
      <c r="M2765" s="46"/>
      <c r="N2765" s="46"/>
      <c r="O2765" s="46"/>
      <c r="P2765" s="17"/>
      <c r="Q2765" s="17"/>
      <c r="R2765" s="17"/>
      <c r="S2765" s="17"/>
      <c r="T2765" s="17"/>
      <c r="U2765" s="17"/>
      <c r="V2765" s="17"/>
      <c r="W2765" s="17"/>
    </row>
    <row r="2766" spans="1:23" ht="15" hidden="1" customHeight="1">
      <c r="A2766" s="15"/>
      <c r="B2766" s="42"/>
      <c r="C2766" s="16"/>
      <c r="F2766" s="17"/>
      <c r="L2766" s="46"/>
      <c r="M2766" s="46"/>
      <c r="N2766" s="46"/>
      <c r="O2766" s="46"/>
      <c r="P2766" s="17"/>
      <c r="Q2766" s="17"/>
      <c r="R2766" s="17"/>
      <c r="S2766" s="17"/>
      <c r="T2766" s="17"/>
      <c r="U2766" s="17"/>
      <c r="V2766" s="17"/>
      <c r="W2766" s="17"/>
    </row>
    <row r="2767" spans="1:23" ht="15" hidden="1" customHeight="1">
      <c r="A2767" s="15"/>
      <c r="B2767" s="42"/>
      <c r="C2767" s="16"/>
      <c r="F2767" s="17"/>
      <c r="L2767" s="46"/>
      <c r="M2767" s="46"/>
      <c r="N2767" s="46"/>
      <c r="O2767" s="46"/>
      <c r="P2767" s="17"/>
      <c r="Q2767" s="17"/>
      <c r="R2767" s="17"/>
      <c r="S2767" s="17"/>
      <c r="T2767" s="17"/>
      <c r="U2767" s="17"/>
      <c r="V2767" s="17"/>
      <c r="W2767" s="17"/>
    </row>
    <row r="2768" spans="1:23" ht="15" hidden="1" customHeight="1">
      <c r="A2768" s="15"/>
      <c r="B2768" s="42"/>
      <c r="C2768" s="16"/>
      <c r="F2768" s="17"/>
      <c r="L2768" s="46"/>
      <c r="M2768" s="46"/>
      <c r="N2768" s="46"/>
      <c r="O2768" s="46"/>
      <c r="P2768" s="17"/>
      <c r="Q2768" s="17"/>
      <c r="R2768" s="17"/>
      <c r="S2768" s="17"/>
      <c r="T2768" s="17"/>
      <c r="U2768" s="17"/>
      <c r="V2768" s="17"/>
      <c r="W2768" s="17"/>
    </row>
    <row r="2769" spans="1:23" ht="15" hidden="1" customHeight="1">
      <c r="A2769" s="15"/>
      <c r="B2769" s="42"/>
      <c r="C2769" s="16"/>
      <c r="F2769" s="17"/>
      <c r="L2769" s="46"/>
      <c r="M2769" s="46"/>
      <c r="N2769" s="46"/>
      <c r="O2769" s="46"/>
      <c r="P2769" s="17"/>
      <c r="Q2769" s="17"/>
      <c r="R2769" s="17"/>
      <c r="S2769" s="17"/>
      <c r="T2769" s="17"/>
      <c r="U2769" s="17"/>
      <c r="V2769" s="17"/>
      <c r="W2769" s="17"/>
    </row>
    <row r="2770" spans="1:23" ht="15" hidden="1" customHeight="1">
      <c r="A2770" s="15"/>
      <c r="B2770" s="42"/>
      <c r="C2770" s="16"/>
      <c r="F2770" s="17"/>
      <c r="L2770" s="46"/>
      <c r="M2770" s="46"/>
      <c r="N2770" s="46"/>
      <c r="O2770" s="46"/>
      <c r="P2770" s="17"/>
      <c r="Q2770" s="17"/>
      <c r="R2770" s="17"/>
      <c r="S2770" s="17"/>
      <c r="T2770" s="17"/>
      <c r="U2770" s="17"/>
      <c r="V2770" s="17"/>
      <c r="W2770" s="17"/>
    </row>
    <row r="2771" spans="1:23" ht="15" hidden="1" customHeight="1">
      <c r="A2771" s="15"/>
      <c r="B2771" s="42"/>
      <c r="C2771" s="16"/>
      <c r="F2771" s="17"/>
      <c r="L2771" s="46"/>
      <c r="M2771" s="46"/>
      <c r="N2771" s="46"/>
      <c r="O2771" s="46"/>
      <c r="P2771" s="17"/>
      <c r="Q2771" s="17"/>
      <c r="R2771" s="17"/>
      <c r="S2771" s="17"/>
      <c r="T2771" s="17"/>
      <c r="U2771" s="17"/>
      <c r="V2771" s="17"/>
      <c r="W2771" s="17"/>
    </row>
    <row r="2772" spans="1:23" ht="15" hidden="1" customHeight="1">
      <c r="A2772" s="15"/>
      <c r="B2772" s="42"/>
      <c r="C2772" s="16"/>
      <c r="F2772" s="17"/>
      <c r="L2772" s="46"/>
      <c r="M2772" s="46"/>
      <c r="N2772" s="46"/>
      <c r="O2772" s="46"/>
      <c r="P2772" s="17"/>
      <c r="Q2772" s="17"/>
      <c r="R2772" s="17"/>
      <c r="S2772" s="17"/>
      <c r="T2772" s="17"/>
      <c r="U2772" s="17"/>
      <c r="V2772" s="17"/>
      <c r="W2772" s="17"/>
    </row>
    <row r="2773" spans="1:23" ht="15" hidden="1" customHeight="1">
      <c r="A2773" s="15"/>
      <c r="B2773" s="42"/>
      <c r="C2773" s="16"/>
      <c r="F2773" s="17"/>
      <c r="L2773" s="46"/>
      <c r="M2773" s="46"/>
      <c r="N2773" s="46"/>
      <c r="O2773" s="46"/>
      <c r="P2773" s="17"/>
      <c r="Q2773" s="17"/>
      <c r="R2773" s="17"/>
      <c r="S2773" s="17"/>
      <c r="T2773" s="17"/>
      <c r="U2773" s="17"/>
      <c r="V2773" s="17"/>
      <c r="W2773" s="17"/>
    </row>
    <row r="2774" spans="1:23" ht="15" hidden="1" customHeight="1">
      <c r="A2774" s="15"/>
      <c r="B2774" s="42"/>
      <c r="C2774" s="16"/>
      <c r="F2774" s="17"/>
      <c r="L2774" s="46"/>
      <c r="M2774" s="46"/>
      <c r="N2774" s="46"/>
      <c r="O2774" s="46"/>
      <c r="P2774" s="17"/>
      <c r="Q2774" s="17"/>
      <c r="R2774" s="17"/>
      <c r="S2774" s="17"/>
      <c r="T2774" s="17"/>
      <c r="U2774" s="17"/>
      <c r="V2774" s="17"/>
      <c r="W2774" s="17"/>
    </row>
    <row r="2775" spans="1:23" ht="15" hidden="1" customHeight="1">
      <c r="A2775" s="15"/>
      <c r="B2775" s="42"/>
      <c r="C2775" s="16"/>
      <c r="F2775" s="17"/>
      <c r="L2775" s="46"/>
      <c r="M2775" s="46"/>
      <c r="N2775" s="46"/>
      <c r="O2775" s="46"/>
      <c r="P2775" s="17"/>
      <c r="Q2775" s="17"/>
      <c r="R2775" s="17"/>
      <c r="S2775" s="17"/>
      <c r="T2775" s="17"/>
      <c r="U2775" s="17"/>
      <c r="V2775" s="17"/>
      <c r="W2775" s="17"/>
    </row>
    <row r="2776" spans="1:23" ht="15" hidden="1" customHeight="1">
      <c r="A2776" s="15"/>
      <c r="B2776" s="42"/>
      <c r="C2776" s="16"/>
      <c r="F2776" s="17"/>
      <c r="L2776" s="46"/>
      <c r="M2776" s="46"/>
      <c r="N2776" s="46"/>
      <c r="O2776" s="46"/>
      <c r="P2776" s="17"/>
      <c r="Q2776" s="17"/>
      <c r="R2776" s="17"/>
      <c r="S2776" s="17"/>
      <c r="T2776" s="17"/>
      <c r="U2776" s="17"/>
      <c r="V2776" s="17"/>
      <c r="W2776" s="17"/>
    </row>
    <row r="2777" spans="1:23" ht="15" hidden="1" customHeight="1">
      <c r="A2777" s="15"/>
      <c r="B2777" s="42"/>
      <c r="C2777" s="16"/>
      <c r="F2777" s="17"/>
      <c r="L2777" s="46"/>
      <c r="M2777" s="46"/>
      <c r="N2777" s="46"/>
      <c r="O2777" s="46"/>
      <c r="P2777" s="17"/>
      <c r="Q2777" s="17"/>
      <c r="R2777" s="17"/>
      <c r="S2777" s="17"/>
      <c r="T2777" s="17"/>
      <c r="U2777" s="17"/>
      <c r="V2777" s="17"/>
      <c r="W2777" s="17"/>
    </row>
    <row r="2778" spans="1:23" ht="15" hidden="1" customHeight="1">
      <c r="A2778" s="15"/>
      <c r="B2778" s="42"/>
      <c r="C2778" s="16"/>
      <c r="F2778" s="17"/>
      <c r="L2778" s="46"/>
      <c r="M2778" s="46"/>
      <c r="N2778" s="46"/>
      <c r="O2778" s="46"/>
      <c r="P2778" s="17"/>
      <c r="Q2778" s="17"/>
      <c r="R2778" s="17"/>
      <c r="S2778" s="17"/>
      <c r="T2778" s="17"/>
      <c r="U2778" s="17"/>
      <c r="V2778" s="17"/>
      <c r="W2778" s="17"/>
    </row>
    <row r="2779" spans="1:23" ht="15" hidden="1" customHeight="1">
      <c r="A2779" s="15"/>
      <c r="B2779" s="42"/>
      <c r="C2779" s="16"/>
      <c r="F2779" s="17"/>
      <c r="L2779" s="46"/>
      <c r="M2779" s="46"/>
      <c r="N2779" s="46"/>
      <c r="O2779" s="46"/>
      <c r="P2779" s="17"/>
      <c r="Q2779" s="17"/>
      <c r="R2779" s="17"/>
      <c r="S2779" s="17"/>
      <c r="T2779" s="17"/>
      <c r="U2779" s="17"/>
      <c r="V2779" s="17"/>
      <c r="W2779" s="17"/>
    </row>
    <row r="2780" spans="1:23" ht="15" hidden="1" customHeight="1">
      <c r="A2780" s="15"/>
      <c r="B2780" s="42"/>
      <c r="C2780" s="16"/>
      <c r="F2780" s="17"/>
      <c r="L2780" s="46"/>
      <c r="M2780" s="46"/>
      <c r="N2780" s="46"/>
      <c r="O2780" s="46"/>
      <c r="P2780" s="17"/>
      <c r="Q2780" s="17"/>
      <c r="R2780" s="17"/>
      <c r="S2780" s="17"/>
      <c r="T2780" s="17"/>
      <c r="U2780" s="17"/>
      <c r="V2780" s="17"/>
      <c r="W2780" s="17"/>
    </row>
    <row r="2781" spans="1:23" ht="15" hidden="1" customHeight="1">
      <c r="A2781" s="15"/>
      <c r="B2781" s="42"/>
      <c r="C2781" s="16"/>
      <c r="F2781" s="17"/>
      <c r="L2781" s="46"/>
      <c r="M2781" s="46"/>
      <c r="N2781" s="46"/>
      <c r="O2781" s="46"/>
      <c r="P2781" s="17"/>
      <c r="Q2781" s="17"/>
      <c r="R2781" s="17"/>
      <c r="S2781" s="17"/>
      <c r="T2781" s="17"/>
      <c r="U2781" s="17"/>
      <c r="V2781" s="17"/>
      <c r="W2781" s="17"/>
    </row>
    <row r="2782" spans="1:23" ht="15" hidden="1" customHeight="1">
      <c r="A2782" s="15"/>
      <c r="B2782" s="42"/>
      <c r="C2782" s="16"/>
      <c r="F2782" s="17"/>
      <c r="L2782" s="46"/>
      <c r="M2782" s="46"/>
      <c r="N2782" s="46"/>
      <c r="O2782" s="46"/>
      <c r="P2782" s="17"/>
      <c r="Q2782" s="17"/>
      <c r="R2782" s="17"/>
      <c r="S2782" s="17"/>
      <c r="T2782" s="17"/>
      <c r="U2782" s="17"/>
      <c r="V2782" s="17"/>
      <c r="W2782" s="17"/>
    </row>
    <row r="2783" spans="1:23" ht="15" hidden="1" customHeight="1">
      <c r="A2783" s="15"/>
      <c r="B2783" s="42"/>
      <c r="C2783" s="16"/>
      <c r="F2783" s="17"/>
      <c r="L2783" s="46"/>
      <c r="M2783" s="46"/>
      <c r="N2783" s="46"/>
      <c r="O2783" s="46"/>
      <c r="P2783" s="17"/>
      <c r="Q2783" s="17"/>
      <c r="R2783" s="17"/>
      <c r="S2783" s="17"/>
      <c r="T2783" s="17"/>
      <c r="U2783" s="17"/>
      <c r="V2783" s="17"/>
      <c r="W2783" s="17"/>
    </row>
    <row r="2784" spans="1:23" ht="15" hidden="1" customHeight="1">
      <c r="A2784" s="15"/>
      <c r="B2784" s="42"/>
      <c r="C2784" s="16"/>
      <c r="F2784" s="17"/>
      <c r="L2784" s="46"/>
      <c r="M2784" s="46"/>
      <c r="N2784" s="46"/>
      <c r="O2784" s="46"/>
      <c r="P2784" s="17"/>
      <c r="Q2784" s="17"/>
      <c r="R2784" s="17"/>
      <c r="S2784" s="17"/>
      <c r="T2784" s="17"/>
      <c r="U2784" s="17"/>
      <c r="V2784" s="17"/>
      <c r="W2784" s="17"/>
    </row>
    <row r="2785" spans="1:23" ht="15" hidden="1" customHeight="1">
      <c r="A2785" s="15"/>
      <c r="B2785" s="42"/>
      <c r="C2785" s="16"/>
      <c r="F2785" s="17"/>
      <c r="L2785" s="46"/>
      <c r="M2785" s="46"/>
      <c r="N2785" s="46"/>
      <c r="O2785" s="46"/>
      <c r="P2785" s="17"/>
      <c r="Q2785" s="17"/>
      <c r="R2785" s="17"/>
      <c r="S2785" s="17"/>
      <c r="T2785" s="17"/>
      <c r="U2785" s="17"/>
      <c r="V2785" s="17"/>
      <c r="W2785" s="17"/>
    </row>
    <row r="2786" spans="1:23" ht="15" hidden="1" customHeight="1">
      <c r="A2786" s="15"/>
      <c r="B2786" s="42"/>
      <c r="C2786" s="16"/>
      <c r="F2786" s="17"/>
      <c r="L2786" s="46"/>
      <c r="M2786" s="46"/>
      <c r="N2786" s="46"/>
      <c r="O2786" s="46"/>
      <c r="P2786" s="17"/>
      <c r="Q2786" s="17"/>
      <c r="R2786" s="17"/>
      <c r="S2786" s="17"/>
      <c r="T2786" s="17"/>
      <c r="U2786" s="17"/>
      <c r="V2786" s="17"/>
      <c r="W2786" s="17"/>
    </row>
    <row r="2787" spans="1:23" ht="15" hidden="1" customHeight="1">
      <c r="A2787" s="15"/>
      <c r="B2787" s="42"/>
      <c r="C2787" s="16"/>
      <c r="F2787" s="17"/>
      <c r="L2787" s="46"/>
      <c r="M2787" s="46"/>
      <c r="N2787" s="46"/>
      <c r="O2787" s="46"/>
      <c r="P2787" s="17"/>
      <c r="Q2787" s="17"/>
      <c r="R2787" s="17"/>
      <c r="S2787" s="17"/>
      <c r="T2787" s="17"/>
      <c r="U2787" s="17"/>
      <c r="V2787" s="17"/>
      <c r="W2787" s="17"/>
    </row>
    <row r="2788" spans="1:23" ht="15" hidden="1" customHeight="1">
      <c r="A2788" s="15"/>
      <c r="B2788" s="42"/>
      <c r="C2788" s="16"/>
      <c r="F2788" s="17"/>
      <c r="L2788" s="46"/>
      <c r="M2788" s="46"/>
      <c r="N2788" s="46"/>
      <c r="O2788" s="46"/>
      <c r="P2788" s="17"/>
      <c r="Q2788" s="17"/>
      <c r="R2788" s="17"/>
      <c r="S2788" s="17"/>
      <c r="T2788" s="17"/>
      <c r="U2788" s="17"/>
      <c r="V2788" s="17"/>
      <c r="W2788" s="17"/>
    </row>
    <row r="2789" spans="1:23" ht="15" hidden="1" customHeight="1">
      <c r="A2789" s="15"/>
      <c r="B2789" s="42"/>
      <c r="C2789" s="16"/>
      <c r="F2789" s="17"/>
      <c r="L2789" s="46"/>
      <c r="M2789" s="46"/>
      <c r="N2789" s="46"/>
      <c r="O2789" s="46"/>
      <c r="P2789" s="17"/>
      <c r="Q2789" s="17"/>
      <c r="R2789" s="17"/>
      <c r="S2789" s="17"/>
      <c r="T2789" s="17"/>
      <c r="U2789" s="17"/>
      <c r="V2789" s="17"/>
      <c r="W2789" s="17"/>
    </row>
    <row r="2790" spans="1:23" ht="15" hidden="1" customHeight="1">
      <c r="A2790" s="15"/>
      <c r="B2790" s="42"/>
      <c r="C2790" s="16"/>
      <c r="F2790" s="17"/>
      <c r="L2790" s="46"/>
      <c r="M2790" s="46"/>
      <c r="N2790" s="46"/>
      <c r="O2790" s="46"/>
      <c r="P2790" s="17"/>
      <c r="Q2790" s="17"/>
      <c r="R2790" s="17"/>
      <c r="S2790" s="17"/>
      <c r="T2790" s="17"/>
      <c r="U2790" s="17"/>
      <c r="V2790" s="17"/>
      <c r="W2790" s="17"/>
    </row>
    <row r="2791" spans="1:23" ht="15" hidden="1" customHeight="1">
      <c r="A2791" s="15"/>
      <c r="B2791" s="42"/>
      <c r="C2791" s="16"/>
      <c r="F2791" s="17"/>
      <c r="L2791" s="46"/>
      <c r="M2791" s="46"/>
      <c r="N2791" s="46"/>
      <c r="O2791" s="46"/>
      <c r="P2791" s="17"/>
      <c r="Q2791" s="17"/>
      <c r="R2791" s="17"/>
      <c r="S2791" s="17"/>
      <c r="T2791" s="17"/>
      <c r="U2791" s="17"/>
      <c r="V2791" s="17"/>
      <c r="W2791" s="17"/>
    </row>
    <row r="2792" spans="1:23" ht="15" hidden="1" customHeight="1">
      <c r="A2792" s="15"/>
      <c r="B2792" s="42"/>
      <c r="C2792" s="16"/>
      <c r="F2792" s="17"/>
      <c r="L2792" s="46"/>
      <c r="M2792" s="46"/>
      <c r="N2792" s="46"/>
      <c r="O2792" s="46"/>
      <c r="P2792" s="17"/>
      <c r="Q2792" s="17"/>
      <c r="R2792" s="17"/>
      <c r="S2792" s="17"/>
      <c r="T2792" s="17"/>
      <c r="U2792" s="17"/>
      <c r="V2792" s="17"/>
      <c r="W2792" s="17"/>
    </row>
    <row r="2793" spans="1:23" ht="15" hidden="1" customHeight="1">
      <c r="A2793" s="15"/>
      <c r="B2793" s="42"/>
      <c r="C2793" s="16"/>
      <c r="F2793" s="17"/>
      <c r="L2793" s="46"/>
      <c r="M2793" s="46"/>
      <c r="N2793" s="46"/>
      <c r="O2793" s="46"/>
      <c r="P2793" s="17"/>
      <c r="Q2793" s="17"/>
      <c r="R2793" s="17"/>
      <c r="S2793" s="17"/>
      <c r="T2793" s="17"/>
      <c r="U2793" s="17"/>
      <c r="V2793" s="17"/>
      <c r="W2793" s="17"/>
    </row>
    <row r="2794" spans="1:23" ht="15" hidden="1" customHeight="1">
      <c r="A2794" s="15"/>
      <c r="B2794" s="42"/>
      <c r="C2794" s="16"/>
      <c r="F2794" s="17"/>
      <c r="L2794" s="46"/>
      <c r="M2794" s="46"/>
      <c r="N2794" s="46"/>
      <c r="O2794" s="46"/>
      <c r="P2794" s="17"/>
      <c r="Q2794" s="17"/>
      <c r="R2794" s="17"/>
      <c r="S2794" s="17"/>
      <c r="T2794" s="17"/>
      <c r="U2794" s="17"/>
      <c r="V2794" s="17"/>
      <c r="W2794" s="17"/>
    </row>
    <row r="2795" spans="1:23" ht="15" hidden="1" customHeight="1">
      <c r="A2795" s="15"/>
      <c r="B2795" s="42"/>
      <c r="C2795" s="16"/>
      <c r="F2795" s="17"/>
      <c r="L2795" s="46"/>
      <c r="M2795" s="46"/>
      <c r="N2795" s="46"/>
      <c r="O2795" s="46"/>
      <c r="P2795" s="17"/>
      <c r="Q2795" s="17"/>
      <c r="R2795" s="17"/>
      <c r="S2795" s="17"/>
      <c r="T2795" s="17"/>
      <c r="U2795" s="17"/>
      <c r="V2795" s="17"/>
      <c r="W2795" s="17"/>
    </row>
    <row r="2796" spans="1:23" ht="15" hidden="1" customHeight="1">
      <c r="A2796" s="15"/>
      <c r="B2796" s="42"/>
      <c r="C2796" s="16"/>
      <c r="F2796" s="17"/>
      <c r="L2796" s="46"/>
      <c r="M2796" s="46"/>
      <c r="N2796" s="46"/>
      <c r="O2796" s="46"/>
      <c r="P2796" s="17"/>
      <c r="Q2796" s="17"/>
      <c r="R2796" s="17"/>
      <c r="S2796" s="17"/>
      <c r="T2796" s="17"/>
      <c r="U2796" s="17"/>
      <c r="V2796" s="17"/>
      <c r="W2796" s="17"/>
    </row>
    <row r="2797" spans="1:23" ht="15" hidden="1" customHeight="1">
      <c r="A2797" s="15"/>
      <c r="B2797" s="42"/>
      <c r="C2797" s="16"/>
      <c r="F2797" s="17"/>
      <c r="L2797" s="46"/>
      <c r="M2797" s="46"/>
      <c r="N2797" s="46"/>
      <c r="O2797" s="46"/>
      <c r="P2797" s="17"/>
      <c r="Q2797" s="17"/>
      <c r="R2797" s="17"/>
      <c r="S2797" s="17"/>
      <c r="T2797" s="17"/>
      <c r="U2797" s="17"/>
      <c r="V2797" s="17"/>
      <c r="W2797" s="17"/>
    </row>
    <row r="2798" spans="1:23" ht="15" hidden="1" customHeight="1">
      <c r="A2798" s="15"/>
      <c r="B2798" s="42"/>
      <c r="C2798" s="16"/>
      <c r="F2798" s="17"/>
      <c r="L2798" s="46"/>
      <c r="M2798" s="46"/>
      <c r="N2798" s="46"/>
      <c r="O2798" s="46"/>
      <c r="P2798" s="17"/>
      <c r="Q2798" s="17"/>
      <c r="R2798" s="17"/>
      <c r="S2798" s="17"/>
      <c r="T2798" s="17"/>
      <c r="U2798" s="17"/>
      <c r="V2798" s="17"/>
      <c r="W2798" s="17"/>
    </row>
    <row r="2799" spans="1:23" ht="15" hidden="1" customHeight="1">
      <c r="A2799" s="15"/>
      <c r="B2799" s="42"/>
      <c r="C2799" s="16"/>
      <c r="F2799" s="17"/>
      <c r="L2799" s="46"/>
      <c r="M2799" s="46"/>
      <c r="N2799" s="46"/>
      <c r="O2799" s="46"/>
      <c r="P2799" s="17"/>
      <c r="Q2799" s="17"/>
      <c r="R2799" s="17"/>
      <c r="S2799" s="17"/>
      <c r="T2799" s="17"/>
      <c r="U2799" s="17"/>
      <c r="V2799" s="17"/>
      <c r="W2799" s="17"/>
    </row>
    <row r="2800" spans="1:23" ht="15" hidden="1" customHeight="1">
      <c r="A2800" s="15"/>
      <c r="B2800" s="42"/>
      <c r="C2800" s="16"/>
      <c r="F2800" s="17"/>
      <c r="L2800" s="46"/>
      <c r="M2800" s="46"/>
      <c r="N2800" s="46"/>
      <c r="O2800" s="46"/>
      <c r="P2800" s="17"/>
      <c r="Q2800" s="17"/>
      <c r="R2800" s="17"/>
      <c r="S2800" s="17"/>
      <c r="T2800" s="17"/>
      <c r="U2800" s="17"/>
      <c r="V2800" s="17"/>
      <c r="W2800" s="17"/>
    </row>
    <row r="2801" spans="1:23" ht="15" hidden="1" customHeight="1">
      <c r="A2801" s="15"/>
      <c r="B2801" s="42"/>
      <c r="C2801" s="16"/>
      <c r="F2801" s="17"/>
      <c r="L2801" s="46"/>
      <c r="M2801" s="46"/>
      <c r="N2801" s="46"/>
      <c r="O2801" s="46"/>
      <c r="P2801" s="17"/>
      <c r="Q2801" s="17"/>
      <c r="R2801" s="17"/>
      <c r="S2801" s="17"/>
      <c r="T2801" s="17"/>
      <c r="U2801" s="17"/>
      <c r="V2801" s="17"/>
      <c r="W2801" s="17"/>
    </row>
    <row r="2802" spans="1:23" ht="15" hidden="1" customHeight="1">
      <c r="A2802" s="15"/>
      <c r="B2802" s="42"/>
      <c r="C2802" s="16"/>
      <c r="F2802" s="17"/>
      <c r="L2802" s="46"/>
      <c r="M2802" s="46"/>
      <c r="N2802" s="46"/>
      <c r="O2802" s="46"/>
      <c r="P2802" s="17"/>
      <c r="Q2802" s="17"/>
      <c r="R2802" s="17"/>
      <c r="S2802" s="17"/>
      <c r="T2802" s="17"/>
      <c r="U2802" s="17"/>
      <c r="V2802" s="17"/>
      <c r="W2802" s="17"/>
    </row>
    <row r="2803" spans="1:23" ht="15" hidden="1" customHeight="1">
      <c r="A2803" s="15"/>
      <c r="B2803" s="42"/>
      <c r="C2803" s="16"/>
      <c r="F2803" s="17"/>
      <c r="L2803" s="46"/>
      <c r="M2803" s="46"/>
      <c r="N2803" s="46"/>
      <c r="O2803" s="46"/>
      <c r="P2803" s="17"/>
      <c r="Q2803" s="17"/>
      <c r="R2803" s="17"/>
      <c r="S2803" s="17"/>
      <c r="T2803" s="17"/>
      <c r="U2803" s="17"/>
      <c r="V2803" s="17"/>
      <c r="W2803" s="17"/>
    </row>
    <row r="2804" spans="1:23" ht="15" hidden="1" customHeight="1">
      <c r="A2804" s="15"/>
      <c r="B2804" s="42"/>
      <c r="C2804" s="16"/>
      <c r="F2804" s="17"/>
      <c r="L2804" s="46"/>
      <c r="M2804" s="46"/>
      <c r="N2804" s="46"/>
      <c r="O2804" s="46"/>
      <c r="P2804" s="17"/>
      <c r="Q2804" s="17"/>
      <c r="R2804" s="17"/>
      <c r="S2804" s="17"/>
      <c r="T2804" s="17"/>
      <c r="U2804" s="17"/>
      <c r="V2804" s="17"/>
      <c r="W2804" s="17"/>
    </row>
    <row r="2805" spans="1:23" ht="15" hidden="1" customHeight="1">
      <c r="A2805" s="15"/>
      <c r="B2805" s="42"/>
      <c r="C2805" s="16"/>
      <c r="F2805" s="17"/>
      <c r="L2805" s="46"/>
      <c r="M2805" s="46"/>
      <c r="N2805" s="46"/>
      <c r="O2805" s="46"/>
      <c r="P2805" s="17"/>
      <c r="Q2805" s="17"/>
      <c r="R2805" s="17"/>
      <c r="S2805" s="17"/>
      <c r="T2805" s="17"/>
      <c r="U2805" s="17"/>
      <c r="V2805" s="17"/>
      <c r="W2805" s="17"/>
    </row>
    <row r="2806" spans="1:23" ht="15" hidden="1" customHeight="1">
      <c r="A2806" s="15"/>
      <c r="B2806" s="42"/>
      <c r="C2806" s="16"/>
      <c r="F2806" s="17"/>
      <c r="L2806" s="46"/>
      <c r="M2806" s="46"/>
      <c r="N2806" s="46"/>
      <c r="O2806" s="46"/>
      <c r="P2806" s="17"/>
      <c r="Q2806" s="17"/>
      <c r="R2806" s="17"/>
      <c r="S2806" s="17"/>
      <c r="T2806" s="17"/>
      <c r="U2806" s="17"/>
      <c r="V2806" s="17"/>
      <c r="W2806" s="17"/>
    </row>
    <row r="2807" spans="1:23" ht="15" hidden="1" customHeight="1">
      <c r="A2807" s="15"/>
      <c r="B2807" s="42"/>
      <c r="C2807" s="16"/>
      <c r="F2807" s="17"/>
      <c r="L2807" s="46"/>
      <c r="M2807" s="46"/>
      <c r="N2807" s="46"/>
      <c r="O2807" s="46"/>
      <c r="P2807" s="17"/>
      <c r="Q2807" s="17"/>
      <c r="R2807" s="17"/>
      <c r="S2807" s="17"/>
      <c r="T2807" s="17"/>
      <c r="U2807" s="17"/>
      <c r="V2807" s="17"/>
      <c r="W2807" s="17"/>
    </row>
    <row r="2808" spans="1:23" ht="15" hidden="1" customHeight="1">
      <c r="A2808" s="15"/>
      <c r="B2808" s="42"/>
      <c r="C2808" s="16"/>
      <c r="F2808" s="17"/>
      <c r="L2808" s="46"/>
      <c r="M2808" s="46"/>
      <c r="N2808" s="46"/>
      <c r="O2808" s="46"/>
      <c r="P2808" s="17"/>
      <c r="Q2808" s="17"/>
      <c r="R2808" s="17"/>
      <c r="S2808" s="17"/>
      <c r="T2808" s="17"/>
      <c r="U2808" s="17"/>
      <c r="V2808" s="17"/>
      <c r="W2808" s="17"/>
    </row>
    <row r="2809" spans="1:23" ht="15" hidden="1" customHeight="1">
      <c r="A2809" s="15"/>
      <c r="B2809" s="42"/>
      <c r="C2809" s="16"/>
      <c r="F2809" s="17"/>
      <c r="L2809" s="46"/>
      <c r="M2809" s="46"/>
      <c r="N2809" s="46"/>
      <c r="O2809" s="46"/>
      <c r="P2809" s="17"/>
      <c r="Q2809" s="17"/>
      <c r="R2809" s="17"/>
      <c r="S2809" s="17"/>
      <c r="T2809" s="17"/>
      <c r="U2809" s="17"/>
      <c r="V2809" s="17"/>
      <c r="W2809" s="17"/>
    </row>
    <row r="2810" spans="1:23" ht="15" hidden="1" customHeight="1">
      <c r="A2810" s="15"/>
      <c r="B2810" s="42"/>
      <c r="C2810" s="16"/>
      <c r="F2810" s="17"/>
      <c r="L2810" s="46"/>
      <c r="M2810" s="46"/>
      <c r="N2810" s="46"/>
      <c r="O2810" s="46"/>
      <c r="P2810" s="17"/>
      <c r="Q2810" s="17"/>
      <c r="R2810" s="17"/>
      <c r="S2810" s="17"/>
      <c r="T2810" s="17"/>
      <c r="U2810" s="17"/>
      <c r="V2810" s="17"/>
      <c r="W2810" s="17"/>
    </row>
    <row r="2811" spans="1:23" ht="15" hidden="1" customHeight="1">
      <c r="A2811" s="15"/>
      <c r="B2811" s="42"/>
      <c r="C2811" s="16"/>
      <c r="F2811" s="17"/>
      <c r="L2811" s="46"/>
      <c r="M2811" s="46"/>
      <c r="N2811" s="46"/>
      <c r="O2811" s="46"/>
      <c r="P2811" s="17"/>
      <c r="Q2811" s="17"/>
      <c r="R2811" s="17"/>
      <c r="S2811" s="17"/>
      <c r="T2811" s="17"/>
      <c r="U2811" s="17"/>
      <c r="V2811" s="17"/>
      <c r="W2811" s="17"/>
    </row>
    <row r="2812" spans="1:23" ht="15" hidden="1" customHeight="1">
      <c r="A2812" s="15"/>
      <c r="B2812" s="42"/>
      <c r="C2812" s="16"/>
      <c r="F2812" s="17"/>
      <c r="L2812" s="46"/>
      <c r="M2812" s="46"/>
      <c r="N2812" s="46"/>
      <c r="O2812" s="46"/>
      <c r="P2812" s="17"/>
      <c r="Q2812" s="17"/>
      <c r="R2812" s="17"/>
      <c r="S2812" s="17"/>
      <c r="T2812" s="17"/>
      <c r="U2812" s="17"/>
      <c r="V2812" s="17"/>
      <c r="W2812" s="17"/>
    </row>
    <row r="2813" spans="1:23" ht="15" hidden="1" customHeight="1">
      <c r="A2813" s="15"/>
      <c r="B2813" s="42"/>
      <c r="C2813" s="16"/>
      <c r="F2813" s="17"/>
      <c r="L2813" s="46"/>
      <c r="M2813" s="46"/>
      <c r="N2813" s="46"/>
      <c r="O2813" s="46"/>
      <c r="P2813" s="17"/>
      <c r="Q2813" s="17"/>
      <c r="R2813" s="17"/>
      <c r="S2813" s="17"/>
      <c r="T2813" s="17"/>
      <c r="U2813" s="17"/>
      <c r="V2813" s="17"/>
      <c r="W2813" s="17"/>
    </row>
    <row r="2814" spans="1:23" ht="15" hidden="1" customHeight="1">
      <c r="A2814" s="15"/>
      <c r="B2814" s="42"/>
      <c r="C2814" s="16"/>
      <c r="F2814" s="17"/>
      <c r="L2814" s="46"/>
      <c r="M2814" s="46"/>
      <c r="N2814" s="46"/>
      <c r="O2814" s="46"/>
      <c r="P2814" s="17"/>
      <c r="Q2814" s="17"/>
      <c r="R2814" s="17"/>
      <c r="S2814" s="17"/>
      <c r="T2814" s="17"/>
      <c r="U2814" s="17"/>
      <c r="V2814" s="17"/>
      <c r="W2814" s="17"/>
    </row>
    <row r="2815" spans="1:23" ht="15" hidden="1" customHeight="1">
      <c r="A2815" s="15"/>
      <c r="B2815" s="42"/>
      <c r="C2815" s="16"/>
      <c r="F2815" s="17"/>
      <c r="L2815" s="46"/>
      <c r="M2815" s="46"/>
      <c r="N2815" s="46"/>
      <c r="O2815" s="46"/>
      <c r="P2815" s="17"/>
      <c r="Q2815" s="17"/>
      <c r="R2815" s="17"/>
      <c r="S2815" s="17"/>
      <c r="T2815" s="17"/>
      <c r="U2815" s="17"/>
      <c r="V2815" s="17"/>
      <c r="W2815" s="17"/>
    </row>
    <row r="2816" spans="1:23" ht="15" hidden="1" customHeight="1">
      <c r="A2816" s="15"/>
      <c r="B2816" s="42"/>
      <c r="C2816" s="16"/>
      <c r="F2816" s="17"/>
      <c r="L2816" s="46"/>
      <c r="M2816" s="46"/>
      <c r="N2816" s="46"/>
      <c r="O2816" s="46"/>
      <c r="P2816" s="17"/>
      <c r="Q2816" s="17"/>
      <c r="R2816" s="17"/>
      <c r="S2816" s="17"/>
      <c r="T2816" s="17"/>
      <c r="U2816" s="17"/>
      <c r="V2816" s="17"/>
      <c r="W2816" s="17"/>
    </row>
    <row r="2817" spans="1:23" ht="15" hidden="1" customHeight="1">
      <c r="A2817" s="15"/>
      <c r="B2817" s="42"/>
      <c r="C2817" s="16"/>
      <c r="F2817" s="17"/>
      <c r="L2817" s="46"/>
      <c r="M2817" s="46"/>
      <c r="N2817" s="46"/>
      <c r="O2817" s="46"/>
      <c r="P2817" s="17"/>
      <c r="Q2817" s="17"/>
      <c r="R2817" s="17"/>
      <c r="S2817" s="17"/>
      <c r="T2817" s="17"/>
      <c r="U2817" s="17"/>
      <c r="V2817" s="17"/>
      <c r="W2817" s="17"/>
    </row>
    <row r="2818" spans="1:23" ht="15" hidden="1" customHeight="1">
      <c r="A2818" s="15"/>
      <c r="B2818" s="42"/>
      <c r="C2818" s="16"/>
      <c r="F2818" s="17"/>
      <c r="L2818" s="46"/>
      <c r="M2818" s="46"/>
      <c r="N2818" s="46"/>
      <c r="O2818" s="46"/>
      <c r="P2818" s="17"/>
      <c r="Q2818" s="17"/>
      <c r="R2818" s="17"/>
      <c r="S2818" s="17"/>
      <c r="T2818" s="17"/>
      <c r="U2818" s="17"/>
      <c r="V2818" s="17"/>
      <c r="W2818" s="17"/>
    </row>
    <row r="2819" spans="1:23" ht="15" hidden="1" customHeight="1">
      <c r="A2819" s="15"/>
      <c r="B2819" s="42"/>
      <c r="C2819" s="16"/>
      <c r="F2819" s="17"/>
      <c r="L2819" s="46"/>
      <c r="M2819" s="46"/>
      <c r="N2819" s="46"/>
      <c r="O2819" s="46"/>
      <c r="P2819" s="17"/>
      <c r="Q2819" s="17"/>
      <c r="R2819" s="17"/>
      <c r="S2819" s="17"/>
      <c r="T2819" s="17"/>
      <c r="U2819" s="17"/>
      <c r="V2819" s="17"/>
      <c r="W2819" s="17"/>
    </row>
    <row r="2820" spans="1:23" ht="15" hidden="1" customHeight="1">
      <c r="A2820" s="15"/>
      <c r="B2820" s="42"/>
      <c r="C2820" s="16"/>
      <c r="F2820" s="17"/>
      <c r="L2820" s="46"/>
      <c r="M2820" s="46"/>
      <c r="N2820" s="46"/>
      <c r="O2820" s="46"/>
      <c r="P2820" s="17"/>
      <c r="Q2820" s="17"/>
      <c r="R2820" s="17"/>
      <c r="S2820" s="17"/>
      <c r="T2820" s="17"/>
      <c r="U2820" s="17"/>
      <c r="V2820" s="17"/>
      <c r="W2820" s="17"/>
    </row>
    <row r="2821" spans="1:23" ht="15" hidden="1" customHeight="1">
      <c r="A2821" s="15"/>
      <c r="B2821" s="42"/>
      <c r="C2821" s="16"/>
      <c r="F2821" s="17"/>
      <c r="L2821" s="46"/>
      <c r="M2821" s="46"/>
      <c r="N2821" s="46"/>
      <c r="O2821" s="46"/>
      <c r="P2821" s="17"/>
      <c r="Q2821" s="17"/>
      <c r="R2821" s="17"/>
      <c r="S2821" s="17"/>
      <c r="T2821" s="17"/>
      <c r="U2821" s="17"/>
      <c r="V2821" s="17"/>
      <c r="W2821" s="17"/>
    </row>
    <row r="2822" spans="1:23" ht="15" hidden="1" customHeight="1">
      <c r="A2822" s="15"/>
      <c r="B2822" s="42"/>
      <c r="C2822" s="16"/>
      <c r="F2822" s="17"/>
      <c r="L2822" s="46"/>
      <c r="M2822" s="46"/>
      <c r="N2822" s="46"/>
      <c r="O2822" s="46"/>
      <c r="P2822" s="17"/>
      <c r="Q2822" s="17"/>
      <c r="R2822" s="17"/>
      <c r="S2822" s="17"/>
      <c r="T2822" s="17"/>
      <c r="U2822" s="17"/>
      <c r="V2822" s="17"/>
      <c r="W2822" s="17"/>
    </row>
    <row r="2823" spans="1:23" ht="15" hidden="1" customHeight="1">
      <c r="A2823" s="15"/>
      <c r="B2823" s="42"/>
      <c r="C2823" s="16"/>
      <c r="F2823" s="17"/>
      <c r="L2823" s="46"/>
      <c r="M2823" s="46"/>
      <c r="N2823" s="46"/>
      <c r="O2823" s="46"/>
      <c r="P2823" s="17"/>
      <c r="Q2823" s="17"/>
      <c r="R2823" s="17"/>
      <c r="S2823" s="17"/>
      <c r="T2823" s="17"/>
      <c r="U2823" s="17"/>
      <c r="V2823" s="17"/>
      <c r="W2823" s="17"/>
    </row>
    <row r="2824" spans="1:23" ht="15" hidden="1" customHeight="1">
      <c r="A2824" s="15"/>
      <c r="B2824" s="42"/>
      <c r="C2824" s="16"/>
      <c r="F2824" s="17"/>
      <c r="L2824" s="46"/>
      <c r="M2824" s="46"/>
      <c r="N2824" s="46"/>
      <c r="O2824" s="46"/>
      <c r="P2824" s="17"/>
      <c r="Q2824" s="17"/>
      <c r="R2824" s="17"/>
      <c r="S2824" s="17"/>
      <c r="T2824" s="17"/>
      <c r="U2824" s="17"/>
      <c r="V2824" s="17"/>
      <c r="W2824" s="17"/>
    </row>
    <row r="2825" spans="1:23" ht="15" hidden="1" customHeight="1">
      <c r="A2825" s="15"/>
      <c r="B2825" s="42"/>
      <c r="C2825" s="16"/>
      <c r="F2825" s="17"/>
      <c r="L2825" s="46"/>
      <c r="M2825" s="46"/>
      <c r="N2825" s="46"/>
      <c r="O2825" s="46"/>
      <c r="P2825" s="17"/>
      <c r="Q2825" s="17"/>
      <c r="R2825" s="17"/>
      <c r="S2825" s="17"/>
      <c r="T2825" s="17"/>
      <c r="U2825" s="17"/>
      <c r="V2825" s="17"/>
      <c r="W2825" s="17"/>
    </row>
    <row r="2826" spans="1:23" ht="15" hidden="1" customHeight="1">
      <c r="A2826" s="15"/>
      <c r="B2826" s="42"/>
      <c r="C2826" s="16"/>
      <c r="F2826" s="17"/>
      <c r="L2826" s="46"/>
      <c r="M2826" s="46"/>
      <c r="N2826" s="46"/>
      <c r="O2826" s="46"/>
      <c r="P2826" s="17"/>
      <c r="Q2826" s="17"/>
      <c r="R2826" s="17"/>
      <c r="S2826" s="17"/>
      <c r="T2826" s="17"/>
      <c r="U2826" s="17"/>
      <c r="V2826" s="17"/>
      <c r="W2826" s="17"/>
    </row>
    <row r="2827" spans="1:23" ht="15" hidden="1" customHeight="1">
      <c r="A2827" s="15"/>
      <c r="B2827" s="42"/>
      <c r="C2827" s="16"/>
      <c r="F2827" s="17"/>
      <c r="L2827" s="46"/>
      <c r="M2827" s="46"/>
      <c r="N2827" s="46"/>
      <c r="O2827" s="46"/>
      <c r="P2827" s="17"/>
      <c r="Q2827" s="17"/>
      <c r="R2827" s="17"/>
      <c r="S2827" s="17"/>
      <c r="T2827" s="17"/>
      <c r="U2827" s="17"/>
      <c r="V2827" s="17"/>
      <c r="W2827" s="17"/>
    </row>
    <row r="2828" spans="1:23" ht="15" hidden="1" customHeight="1">
      <c r="A2828" s="15"/>
      <c r="B2828" s="42"/>
      <c r="C2828" s="16"/>
      <c r="F2828" s="17"/>
      <c r="L2828" s="46"/>
      <c r="M2828" s="46"/>
      <c r="N2828" s="46"/>
      <c r="O2828" s="46"/>
      <c r="P2828" s="17"/>
      <c r="Q2828" s="17"/>
      <c r="R2828" s="17"/>
      <c r="S2828" s="17"/>
      <c r="T2828" s="17"/>
      <c r="U2828" s="17"/>
      <c r="V2828" s="17"/>
      <c r="W2828" s="17"/>
    </row>
    <row r="2829" spans="1:23" ht="15" hidden="1" customHeight="1">
      <c r="A2829" s="15"/>
      <c r="B2829" s="42"/>
      <c r="C2829" s="16"/>
      <c r="F2829" s="17"/>
      <c r="L2829" s="46"/>
      <c r="M2829" s="46"/>
      <c r="N2829" s="46"/>
      <c r="O2829" s="46"/>
      <c r="P2829" s="17"/>
      <c r="Q2829" s="17"/>
      <c r="R2829" s="17"/>
      <c r="S2829" s="17"/>
      <c r="T2829" s="17"/>
      <c r="U2829" s="17"/>
      <c r="V2829" s="17"/>
      <c r="W2829" s="17"/>
    </row>
    <row r="2830" spans="1:23" ht="15" hidden="1" customHeight="1">
      <c r="A2830" s="15"/>
      <c r="B2830" s="42"/>
      <c r="C2830" s="16"/>
      <c r="F2830" s="17"/>
      <c r="L2830" s="46"/>
      <c r="M2830" s="46"/>
      <c r="N2830" s="46"/>
      <c r="O2830" s="46"/>
      <c r="P2830" s="17"/>
      <c r="Q2830" s="17"/>
      <c r="R2830" s="17"/>
      <c r="S2830" s="17"/>
      <c r="T2830" s="17"/>
      <c r="U2830" s="17"/>
      <c r="V2830" s="17"/>
      <c r="W2830" s="17"/>
    </row>
    <row r="2831" spans="1:23" ht="15" hidden="1" customHeight="1">
      <c r="A2831" s="15"/>
      <c r="B2831" s="42"/>
      <c r="C2831" s="16"/>
      <c r="F2831" s="17"/>
      <c r="L2831" s="46"/>
      <c r="M2831" s="46"/>
      <c r="N2831" s="46"/>
      <c r="O2831" s="46"/>
      <c r="P2831" s="17"/>
      <c r="Q2831" s="17"/>
      <c r="R2831" s="17"/>
      <c r="S2831" s="17"/>
      <c r="T2831" s="17"/>
      <c r="U2831" s="17"/>
      <c r="V2831" s="17"/>
      <c r="W2831" s="17"/>
    </row>
    <row r="2832" spans="1:23" ht="15" hidden="1" customHeight="1">
      <c r="A2832" s="15"/>
      <c r="B2832" s="42"/>
      <c r="C2832" s="16"/>
      <c r="F2832" s="17"/>
      <c r="L2832" s="46"/>
      <c r="M2832" s="46"/>
      <c r="N2832" s="46"/>
      <c r="O2832" s="46"/>
      <c r="P2832" s="17"/>
      <c r="Q2832" s="17"/>
      <c r="R2832" s="17"/>
      <c r="S2832" s="17"/>
      <c r="T2832" s="17"/>
      <c r="U2832" s="17"/>
      <c r="V2832" s="17"/>
      <c r="W2832" s="17"/>
    </row>
    <row r="2833" spans="1:23" ht="15" hidden="1" customHeight="1">
      <c r="A2833" s="15"/>
      <c r="B2833" s="42"/>
      <c r="C2833" s="16"/>
      <c r="F2833" s="17"/>
      <c r="L2833" s="46"/>
      <c r="M2833" s="46"/>
      <c r="N2833" s="46"/>
      <c r="O2833" s="46"/>
      <c r="P2833" s="17"/>
      <c r="Q2833" s="17"/>
      <c r="R2833" s="17"/>
      <c r="S2833" s="17"/>
      <c r="T2833" s="17"/>
      <c r="U2833" s="17"/>
      <c r="V2833" s="17"/>
      <c r="W2833" s="17"/>
    </row>
    <row r="2834" spans="1:23" ht="15" hidden="1" customHeight="1">
      <c r="A2834" s="15"/>
      <c r="B2834" s="42"/>
      <c r="C2834" s="16"/>
      <c r="F2834" s="17"/>
      <c r="L2834" s="46"/>
      <c r="M2834" s="46"/>
      <c r="N2834" s="46"/>
      <c r="O2834" s="46"/>
      <c r="P2834" s="17"/>
      <c r="Q2834" s="17"/>
      <c r="R2834" s="17"/>
      <c r="S2834" s="17"/>
      <c r="T2834" s="17"/>
      <c r="U2834" s="17"/>
      <c r="V2834" s="17"/>
      <c r="W2834" s="17"/>
    </row>
    <row r="2835" spans="1:23" ht="15" hidden="1" customHeight="1">
      <c r="A2835" s="15"/>
      <c r="B2835" s="42"/>
      <c r="C2835" s="16"/>
      <c r="F2835" s="17"/>
      <c r="L2835" s="46"/>
      <c r="M2835" s="46"/>
      <c r="N2835" s="46"/>
      <c r="O2835" s="46"/>
      <c r="P2835" s="17"/>
      <c r="Q2835" s="17"/>
      <c r="R2835" s="17"/>
      <c r="S2835" s="17"/>
      <c r="T2835" s="17"/>
      <c r="U2835" s="17"/>
      <c r="V2835" s="17"/>
      <c r="W2835" s="17"/>
    </row>
    <row r="2836" spans="1:23" ht="15" hidden="1" customHeight="1">
      <c r="A2836" s="15"/>
      <c r="B2836" s="42"/>
      <c r="C2836" s="16"/>
      <c r="F2836" s="17"/>
      <c r="L2836" s="46"/>
      <c r="M2836" s="46"/>
      <c r="N2836" s="46"/>
      <c r="O2836" s="46"/>
      <c r="P2836" s="17"/>
      <c r="Q2836" s="17"/>
      <c r="R2836" s="17"/>
      <c r="S2836" s="17"/>
      <c r="T2836" s="17"/>
      <c r="U2836" s="17"/>
      <c r="V2836" s="17"/>
      <c r="W2836" s="17"/>
    </row>
    <row r="2837" spans="1:23" ht="15" hidden="1" customHeight="1">
      <c r="A2837" s="15"/>
      <c r="B2837" s="42"/>
      <c r="C2837" s="16"/>
      <c r="F2837" s="17"/>
      <c r="L2837" s="46"/>
      <c r="M2837" s="46"/>
      <c r="N2837" s="46"/>
      <c r="O2837" s="46"/>
      <c r="P2837" s="17"/>
      <c r="Q2837" s="17"/>
      <c r="R2837" s="17"/>
      <c r="S2837" s="17"/>
      <c r="T2837" s="17"/>
      <c r="U2837" s="17"/>
      <c r="V2837" s="17"/>
      <c r="W2837" s="17"/>
    </row>
    <row r="2838" spans="1:23" ht="15" hidden="1" customHeight="1">
      <c r="A2838" s="15"/>
      <c r="B2838" s="42"/>
      <c r="C2838" s="16"/>
      <c r="F2838" s="17"/>
      <c r="L2838" s="46"/>
      <c r="M2838" s="46"/>
      <c r="N2838" s="46"/>
      <c r="O2838" s="46"/>
      <c r="P2838" s="17"/>
      <c r="Q2838" s="17"/>
      <c r="R2838" s="17"/>
      <c r="S2838" s="17"/>
      <c r="T2838" s="17"/>
      <c r="U2838" s="17"/>
      <c r="V2838" s="17"/>
      <c r="W2838" s="17"/>
    </row>
    <row r="2839" spans="1:23" ht="15" hidden="1" customHeight="1">
      <c r="A2839" s="15"/>
      <c r="B2839" s="42"/>
      <c r="C2839" s="16"/>
      <c r="F2839" s="17"/>
      <c r="L2839" s="46"/>
      <c r="M2839" s="46"/>
      <c r="N2839" s="46"/>
      <c r="O2839" s="46"/>
      <c r="P2839" s="17"/>
      <c r="Q2839" s="17"/>
      <c r="R2839" s="17"/>
      <c r="S2839" s="17"/>
      <c r="T2839" s="17"/>
      <c r="U2839" s="17"/>
      <c r="V2839" s="17"/>
      <c r="W2839" s="17"/>
    </row>
    <row r="2840" spans="1:23" ht="15" hidden="1" customHeight="1">
      <c r="A2840" s="15"/>
      <c r="B2840" s="42"/>
      <c r="C2840" s="16"/>
      <c r="F2840" s="17"/>
      <c r="L2840" s="46"/>
      <c r="M2840" s="46"/>
      <c r="N2840" s="46"/>
      <c r="O2840" s="46"/>
      <c r="P2840" s="17"/>
      <c r="Q2840" s="17"/>
      <c r="R2840" s="17"/>
      <c r="S2840" s="17"/>
      <c r="T2840" s="17"/>
      <c r="U2840" s="17"/>
      <c r="V2840" s="17"/>
      <c r="W2840" s="17"/>
    </row>
    <row r="2841" spans="1:23" ht="15" hidden="1" customHeight="1">
      <c r="A2841" s="15"/>
      <c r="B2841" s="42"/>
      <c r="C2841" s="16"/>
      <c r="F2841" s="17"/>
      <c r="L2841" s="46"/>
      <c r="M2841" s="46"/>
      <c r="N2841" s="46"/>
      <c r="O2841" s="46"/>
      <c r="P2841" s="17"/>
      <c r="Q2841" s="17"/>
      <c r="R2841" s="17"/>
      <c r="S2841" s="17"/>
      <c r="T2841" s="17"/>
      <c r="U2841" s="17"/>
      <c r="V2841" s="17"/>
      <c r="W2841" s="17"/>
    </row>
    <row r="2842" spans="1:23" ht="15" hidden="1" customHeight="1">
      <c r="A2842" s="15"/>
      <c r="B2842" s="42"/>
      <c r="C2842" s="16"/>
      <c r="F2842" s="17"/>
      <c r="L2842" s="46"/>
      <c r="M2842" s="46"/>
      <c r="N2842" s="46"/>
      <c r="O2842" s="46"/>
      <c r="P2842" s="17"/>
      <c r="Q2842" s="17"/>
      <c r="R2842" s="17"/>
      <c r="S2842" s="17"/>
      <c r="T2842" s="17"/>
      <c r="U2842" s="17"/>
      <c r="V2842" s="17"/>
      <c r="W2842" s="17"/>
    </row>
    <row r="2843" spans="1:23" ht="15" hidden="1" customHeight="1">
      <c r="A2843" s="15"/>
      <c r="B2843" s="42"/>
      <c r="C2843" s="16"/>
      <c r="F2843" s="17"/>
      <c r="L2843" s="46"/>
      <c r="M2843" s="46"/>
      <c r="N2843" s="46"/>
      <c r="O2843" s="46"/>
      <c r="P2843" s="17"/>
      <c r="Q2843" s="17"/>
      <c r="R2843" s="17"/>
      <c r="S2843" s="17"/>
      <c r="T2843" s="17"/>
      <c r="U2843" s="17"/>
      <c r="V2843" s="17"/>
      <c r="W2843" s="17"/>
    </row>
    <row r="2844" spans="1:23" ht="15" hidden="1" customHeight="1">
      <c r="A2844" s="15"/>
      <c r="B2844" s="42"/>
      <c r="C2844" s="16"/>
      <c r="F2844" s="17"/>
      <c r="L2844" s="46"/>
      <c r="M2844" s="46"/>
      <c r="N2844" s="46"/>
      <c r="O2844" s="46"/>
      <c r="P2844" s="17"/>
      <c r="Q2844" s="17"/>
      <c r="R2844" s="17"/>
      <c r="S2844" s="17"/>
      <c r="T2844" s="17"/>
      <c r="U2844" s="17"/>
      <c r="V2844" s="17"/>
      <c r="W2844" s="17"/>
    </row>
    <row r="2845" spans="1:23" ht="15" hidden="1" customHeight="1">
      <c r="A2845" s="15"/>
      <c r="B2845" s="42"/>
      <c r="C2845" s="16"/>
      <c r="F2845" s="17"/>
      <c r="L2845" s="46"/>
      <c r="M2845" s="46"/>
      <c r="N2845" s="46"/>
      <c r="O2845" s="46"/>
      <c r="P2845" s="17"/>
      <c r="Q2845" s="17"/>
      <c r="R2845" s="17"/>
      <c r="S2845" s="17"/>
      <c r="T2845" s="17"/>
      <c r="U2845" s="17"/>
      <c r="V2845" s="17"/>
      <c r="W2845" s="17"/>
    </row>
    <row r="2846" spans="1:23" ht="15" hidden="1" customHeight="1">
      <c r="A2846" s="15"/>
      <c r="B2846" s="42"/>
      <c r="C2846" s="16"/>
      <c r="F2846" s="17"/>
      <c r="L2846" s="46"/>
      <c r="M2846" s="46"/>
      <c r="N2846" s="46"/>
      <c r="O2846" s="46"/>
      <c r="P2846" s="17"/>
      <c r="Q2846" s="17"/>
      <c r="R2846" s="17"/>
      <c r="S2846" s="17"/>
      <c r="T2846" s="17"/>
      <c r="U2846" s="17"/>
      <c r="V2846" s="17"/>
      <c r="W2846" s="17"/>
    </row>
    <row r="2847" spans="1:23" ht="15" hidden="1" customHeight="1">
      <c r="A2847" s="15"/>
      <c r="B2847" s="42"/>
      <c r="C2847" s="16"/>
      <c r="F2847" s="17"/>
      <c r="L2847" s="46"/>
      <c r="M2847" s="46"/>
      <c r="N2847" s="46"/>
      <c r="O2847" s="46"/>
      <c r="P2847" s="17"/>
      <c r="Q2847" s="17"/>
      <c r="R2847" s="17"/>
      <c r="S2847" s="17"/>
      <c r="T2847" s="17"/>
      <c r="U2847" s="17"/>
      <c r="V2847" s="17"/>
      <c r="W2847" s="17"/>
    </row>
    <row r="2848" spans="1:23" ht="15" hidden="1" customHeight="1">
      <c r="A2848" s="15"/>
      <c r="B2848" s="42"/>
      <c r="C2848" s="16"/>
      <c r="F2848" s="17"/>
      <c r="L2848" s="46"/>
      <c r="M2848" s="46"/>
      <c r="N2848" s="46"/>
      <c r="O2848" s="46"/>
      <c r="P2848" s="17"/>
      <c r="Q2848" s="17"/>
      <c r="R2848" s="17"/>
      <c r="S2848" s="17"/>
      <c r="T2848" s="17"/>
      <c r="U2848" s="17"/>
      <c r="V2848" s="17"/>
      <c r="W2848" s="17"/>
    </row>
    <row r="2849" spans="1:23" ht="15" hidden="1" customHeight="1">
      <c r="A2849" s="15"/>
      <c r="B2849" s="42"/>
      <c r="C2849" s="16"/>
      <c r="F2849" s="17"/>
      <c r="L2849" s="46"/>
      <c r="M2849" s="46"/>
      <c r="N2849" s="46"/>
      <c r="O2849" s="46"/>
      <c r="P2849" s="17"/>
      <c r="Q2849" s="17"/>
      <c r="R2849" s="17"/>
      <c r="S2849" s="17"/>
      <c r="T2849" s="17"/>
      <c r="U2849" s="17"/>
      <c r="V2849" s="17"/>
      <c r="W2849" s="17"/>
    </row>
    <row r="2850" spans="1:23" ht="15" hidden="1" customHeight="1">
      <c r="A2850" s="15"/>
      <c r="B2850" s="42"/>
      <c r="C2850" s="16"/>
      <c r="F2850" s="17"/>
      <c r="L2850" s="46"/>
      <c r="M2850" s="46"/>
      <c r="N2850" s="46"/>
      <c r="O2850" s="46"/>
      <c r="P2850" s="17"/>
      <c r="Q2850" s="17"/>
      <c r="R2850" s="17"/>
      <c r="S2850" s="17"/>
      <c r="T2850" s="17"/>
      <c r="U2850" s="17"/>
      <c r="V2850" s="17"/>
      <c r="W2850" s="17"/>
    </row>
    <row r="2851" spans="1:23" ht="15" hidden="1" customHeight="1">
      <c r="A2851" s="15"/>
      <c r="B2851" s="42"/>
      <c r="C2851" s="16"/>
      <c r="F2851" s="17"/>
      <c r="L2851" s="46"/>
      <c r="M2851" s="46"/>
      <c r="N2851" s="46"/>
      <c r="O2851" s="46"/>
      <c r="P2851" s="17"/>
      <c r="Q2851" s="17"/>
      <c r="R2851" s="17"/>
      <c r="S2851" s="17"/>
      <c r="T2851" s="17"/>
      <c r="U2851" s="17"/>
      <c r="V2851" s="17"/>
      <c r="W2851" s="17"/>
    </row>
    <row r="2852" spans="1:23" ht="15" hidden="1" customHeight="1">
      <c r="A2852" s="15"/>
      <c r="B2852" s="42"/>
      <c r="C2852" s="16"/>
      <c r="F2852" s="17"/>
      <c r="L2852" s="46"/>
      <c r="M2852" s="46"/>
      <c r="N2852" s="46"/>
      <c r="O2852" s="46"/>
      <c r="P2852" s="17"/>
      <c r="Q2852" s="17"/>
      <c r="R2852" s="17"/>
      <c r="S2852" s="17"/>
      <c r="T2852" s="17"/>
      <c r="U2852" s="17"/>
      <c r="V2852" s="17"/>
      <c r="W2852" s="17"/>
    </row>
    <row r="2853" spans="1:23" ht="15" hidden="1" customHeight="1">
      <c r="A2853" s="15"/>
      <c r="B2853" s="42"/>
      <c r="C2853" s="16"/>
      <c r="F2853" s="17"/>
      <c r="L2853" s="46"/>
      <c r="M2853" s="46"/>
      <c r="N2853" s="46"/>
      <c r="O2853" s="46"/>
      <c r="P2853" s="17"/>
      <c r="Q2853" s="17"/>
      <c r="R2853" s="17"/>
      <c r="S2853" s="17"/>
      <c r="T2853" s="17"/>
      <c r="U2853" s="17"/>
      <c r="V2853" s="17"/>
      <c r="W2853" s="17"/>
    </row>
    <row r="2854" spans="1:23" ht="15" hidden="1" customHeight="1">
      <c r="A2854" s="15"/>
      <c r="B2854" s="42"/>
      <c r="C2854" s="16"/>
      <c r="F2854" s="17"/>
      <c r="L2854" s="46"/>
      <c r="M2854" s="46"/>
      <c r="N2854" s="46"/>
      <c r="O2854" s="46"/>
      <c r="P2854" s="17"/>
      <c r="Q2854" s="17"/>
      <c r="R2854" s="17"/>
      <c r="S2854" s="17"/>
      <c r="T2854" s="17"/>
      <c r="U2854" s="17"/>
      <c r="V2854" s="17"/>
      <c r="W2854" s="17"/>
    </row>
    <row r="2855" spans="1:23" ht="15" hidden="1" customHeight="1">
      <c r="A2855" s="15"/>
      <c r="B2855" s="42"/>
      <c r="C2855" s="16"/>
      <c r="F2855" s="17"/>
      <c r="L2855" s="46"/>
      <c r="M2855" s="46"/>
      <c r="N2855" s="46"/>
      <c r="O2855" s="46"/>
      <c r="P2855" s="17"/>
      <c r="Q2855" s="17"/>
      <c r="R2855" s="17"/>
      <c r="S2855" s="17"/>
      <c r="T2855" s="17"/>
      <c r="U2855" s="17"/>
      <c r="V2855" s="17"/>
      <c r="W2855" s="17"/>
    </row>
    <row r="2856" spans="1:23" ht="15" hidden="1" customHeight="1">
      <c r="A2856" s="15"/>
      <c r="B2856" s="42"/>
      <c r="C2856" s="16"/>
      <c r="F2856" s="17"/>
      <c r="L2856" s="46"/>
      <c r="M2856" s="46"/>
      <c r="N2856" s="46"/>
      <c r="O2856" s="46"/>
      <c r="P2856" s="17"/>
      <c r="Q2856" s="17"/>
      <c r="R2856" s="17"/>
      <c r="S2856" s="17"/>
      <c r="T2856" s="17"/>
      <c r="U2856" s="17"/>
      <c r="V2856" s="17"/>
      <c r="W2856" s="17"/>
    </row>
    <row r="2857" spans="1:23" ht="15" hidden="1" customHeight="1">
      <c r="A2857" s="15"/>
      <c r="B2857" s="42"/>
      <c r="C2857" s="16"/>
      <c r="F2857" s="17"/>
      <c r="L2857" s="46"/>
      <c r="M2857" s="46"/>
      <c r="N2857" s="46"/>
      <c r="O2857" s="46"/>
      <c r="P2857" s="17"/>
      <c r="Q2857" s="17"/>
      <c r="R2857" s="17"/>
      <c r="S2857" s="17"/>
      <c r="T2857" s="17"/>
      <c r="U2857" s="17"/>
      <c r="V2857" s="17"/>
      <c r="W2857" s="17"/>
    </row>
    <row r="2858" spans="1:23" ht="15" hidden="1" customHeight="1">
      <c r="A2858" s="15"/>
      <c r="B2858" s="42"/>
      <c r="C2858" s="16"/>
      <c r="F2858" s="17"/>
      <c r="L2858" s="46"/>
      <c r="M2858" s="46"/>
      <c r="N2858" s="46"/>
      <c r="O2858" s="46"/>
      <c r="P2858" s="17"/>
      <c r="Q2858" s="17"/>
      <c r="R2858" s="17"/>
      <c r="S2858" s="17"/>
      <c r="T2858" s="17"/>
      <c r="U2858" s="17"/>
      <c r="V2858" s="17"/>
      <c r="W2858" s="17"/>
    </row>
    <row r="2859" spans="1:23" ht="15" hidden="1" customHeight="1">
      <c r="A2859" s="15"/>
      <c r="B2859" s="42"/>
      <c r="C2859" s="16"/>
      <c r="F2859" s="17"/>
      <c r="L2859" s="46"/>
      <c r="M2859" s="46"/>
      <c r="N2859" s="46"/>
      <c r="O2859" s="46"/>
      <c r="P2859" s="17"/>
      <c r="Q2859" s="17"/>
      <c r="R2859" s="17"/>
      <c r="S2859" s="17"/>
      <c r="T2859" s="17"/>
      <c r="U2859" s="17"/>
      <c r="V2859" s="17"/>
      <c r="W2859" s="17"/>
    </row>
    <row r="2860" spans="1:23" ht="15" hidden="1" customHeight="1">
      <c r="A2860" s="15"/>
      <c r="B2860" s="42"/>
      <c r="C2860" s="16"/>
      <c r="F2860" s="17"/>
      <c r="L2860" s="46"/>
      <c r="M2860" s="46"/>
      <c r="N2860" s="46"/>
      <c r="O2860" s="46"/>
      <c r="P2860" s="17"/>
      <c r="Q2860" s="17"/>
      <c r="R2860" s="17"/>
      <c r="S2860" s="17"/>
      <c r="T2860" s="17"/>
      <c r="U2860" s="17"/>
      <c r="V2860" s="17"/>
      <c r="W2860" s="17"/>
    </row>
    <row r="2861" spans="1:23" ht="15" hidden="1" customHeight="1">
      <c r="A2861" s="15"/>
      <c r="B2861" s="42"/>
      <c r="C2861" s="16"/>
      <c r="F2861" s="17"/>
      <c r="L2861" s="46"/>
      <c r="M2861" s="46"/>
      <c r="N2861" s="46"/>
      <c r="O2861" s="46"/>
      <c r="P2861" s="17"/>
      <c r="Q2861" s="17"/>
      <c r="R2861" s="17"/>
      <c r="S2861" s="17"/>
      <c r="T2861" s="17"/>
      <c r="U2861" s="17"/>
      <c r="V2861" s="17"/>
      <c r="W2861" s="17"/>
    </row>
    <row r="2862" spans="1:23" ht="15" hidden="1" customHeight="1">
      <c r="A2862" s="15"/>
      <c r="B2862" s="42"/>
      <c r="C2862" s="16"/>
      <c r="F2862" s="17"/>
      <c r="L2862" s="46"/>
      <c r="M2862" s="46"/>
      <c r="N2862" s="46"/>
      <c r="O2862" s="46"/>
      <c r="P2862" s="17"/>
      <c r="Q2862" s="17"/>
      <c r="R2862" s="17"/>
      <c r="S2862" s="17"/>
      <c r="T2862" s="17"/>
      <c r="U2862" s="17"/>
      <c r="V2862" s="17"/>
      <c r="W2862" s="17"/>
    </row>
    <row r="2863" spans="1:23" ht="15" hidden="1" customHeight="1">
      <c r="A2863" s="15"/>
      <c r="B2863" s="42"/>
      <c r="C2863" s="16"/>
      <c r="F2863" s="17"/>
      <c r="L2863" s="46"/>
      <c r="M2863" s="46"/>
      <c r="N2863" s="46"/>
      <c r="O2863" s="46"/>
      <c r="P2863" s="17"/>
      <c r="Q2863" s="17"/>
      <c r="R2863" s="17"/>
      <c r="S2863" s="17"/>
      <c r="T2863" s="17"/>
      <c r="U2863" s="17"/>
      <c r="V2863" s="17"/>
      <c r="W2863" s="17"/>
    </row>
    <row r="2864" spans="1:23" ht="15" hidden="1" customHeight="1">
      <c r="A2864" s="15"/>
      <c r="B2864" s="42"/>
      <c r="C2864" s="16"/>
      <c r="F2864" s="17"/>
      <c r="L2864" s="46"/>
      <c r="M2864" s="46"/>
      <c r="N2864" s="46"/>
      <c r="O2864" s="46"/>
      <c r="P2864" s="17"/>
      <c r="Q2864" s="17"/>
      <c r="R2864" s="17"/>
      <c r="S2864" s="17"/>
      <c r="T2864" s="17"/>
      <c r="U2864" s="17"/>
      <c r="V2864" s="17"/>
      <c r="W2864" s="17"/>
    </row>
    <row r="2865" spans="1:23" ht="15" hidden="1" customHeight="1">
      <c r="A2865" s="15"/>
      <c r="B2865" s="42"/>
      <c r="C2865" s="16"/>
      <c r="F2865" s="17"/>
      <c r="L2865" s="46"/>
      <c r="M2865" s="46"/>
      <c r="N2865" s="46"/>
      <c r="O2865" s="46"/>
      <c r="P2865" s="17"/>
      <c r="Q2865" s="17"/>
      <c r="R2865" s="17"/>
      <c r="S2865" s="17"/>
      <c r="T2865" s="17"/>
      <c r="U2865" s="17"/>
      <c r="V2865" s="17"/>
      <c r="W2865" s="17"/>
    </row>
    <row r="2866" spans="1:23" ht="15" hidden="1" customHeight="1">
      <c r="A2866" s="15"/>
      <c r="B2866" s="42"/>
      <c r="C2866" s="16"/>
      <c r="F2866" s="17"/>
      <c r="L2866" s="46"/>
      <c r="M2866" s="46"/>
      <c r="N2866" s="46"/>
      <c r="O2866" s="46"/>
      <c r="P2866" s="17"/>
      <c r="Q2866" s="17"/>
      <c r="R2866" s="17"/>
      <c r="S2866" s="17"/>
      <c r="T2866" s="17"/>
      <c r="U2866" s="17"/>
      <c r="V2866" s="17"/>
      <c r="W2866" s="17"/>
    </row>
    <row r="2867" spans="1:23" ht="15" hidden="1" customHeight="1">
      <c r="A2867" s="15"/>
      <c r="B2867" s="42"/>
      <c r="C2867" s="16"/>
      <c r="F2867" s="17"/>
      <c r="L2867" s="46"/>
      <c r="M2867" s="46"/>
      <c r="N2867" s="46"/>
      <c r="O2867" s="46"/>
      <c r="P2867" s="17"/>
      <c r="Q2867" s="17"/>
      <c r="R2867" s="17"/>
      <c r="S2867" s="17"/>
      <c r="T2867" s="17"/>
      <c r="U2867" s="17"/>
      <c r="V2867" s="17"/>
      <c r="W2867" s="17"/>
    </row>
    <row r="2868" spans="1:23" ht="15" hidden="1" customHeight="1">
      <c r="A2868" s="15"/>
      <c r="B2868" s="42"/>
      <c r="C2868" s="16"/>
      <c r="F2868" s="17"/>
      <c r="L2868" s="46"/>
      <c r="M2868" s="46"/>
      <c r="N2868" s="46"/>
      <c r="O2868" s="46"/>
      <c r="P2868" s="17"/>
      <c r="Q2868" s="17"/>
      <c r="R2868" s="17"/>
      <c r="S2868" s="17"/>
      <c r="T2868" s="17"/>
      <c r="U2868" s="17"/>
      <c r="V2868" s="17"/>
      <c r="W2868" s="17"/>
    </row>
    <row r="2869" spans="1:23" ht="15" hidden="1" customHeight="1">
      <c r="A2869" s="15"/>
      <c r="B2869" s="42"/>
      <c r="C2869" s="16"/>
      <c r="F2869" s="17"/>
      <c r="L2869" s="46"/>
      <c r="M2869" s="46"/>
      <c r="N2869" s="46"/>
      <c r="O2869" s="46"/>
      <c r="P2869" s="17"/>
      <c r="Q2869" s="17"/>
      <c r="R2869" s="17"/>
      <c r="S2869" s="17"/>
      <c r="T2869" s="17"/>
      <c r="U2869" s="17"/>
      <c r="V2869" s="17"/>
      <c r="W2869" s="17"/>
    </row>
    <row r="2870" spans="1:23" ht="15" hidden="1" customHeight="1">
      <c r="A2870" s="15"/>
      <c r="B2870" s="42"/>
      <c r="C2870" s="16"/>
      <c r="F2870" s="17"/>
      <c r="L2870" s="46"/>
      <c r="M2870" s="46"/>
      <c r="N2870" s="46"/>
      <c r="O2870" s="46"/>
      <c r="P2870" s="17"/>
      <c r="Q2870" s="17"/>
      <c r="R2870" s="17"/>
      <c r="S2870" s="17"/>
      <c r="T2870" s="17"/>
      <c r="U2870" s="17"/>
      <c r="V2870" s="17"/>
      <c r="W2870" s="17"/>
    </row>
    <row r="2871" spans="1:23" ht="15" hidden="1" customHeight="1">
      <c r="A2871" s="15"/>
      <c r="B2871" s="42"/>
      <c r="C2871" s="16"/>
      <c r="F2871" s="17"/>
      <c r="L2871" s="46"/>
      <c r="M2871" s="46"/>
      <c r="N2871" s="46"/>
      <c r="O2871" s="46"/>
      <c r="P2871" s="17"/>
      <c r="Q2871" s="17"/>
      <c r="R2871" s="17"/>
      <c r="S2871" s="17"/>
      <c r="T2871" s="17"/>
      <c r="U2871" s="17"/>
      <c r="V2871" s="17"/>
      <c r="W2871" s="17"/>
    </row>
    <row r="2872" spans="1:23" ht="15" hidden="1" customHeight="1">
      <c r="A2872" s="15"/>
      <c r="B2872" s="42"/>
      <c r="C2872" s="16"/>
      <c r="F2872" s="17"/>
      <c r="L2872" s="46"/>
      <c r="M2872" s="46"/>
      <c r="N2872" s="46"/>
      <c r="O2872" s="46"/>
      <c r="P2872" s="17"/>
      <c r="Q2872" s="17"/>
      <c r="R2872" s="17"/>
      <c r="S2872" s="17"/>
      <c r="T2872" s="17"/>
      <c r="U2872" s="17"/>
      <c r="V2872" s="17"/>
      <c r="W2872" s="17"/>
    </row>
    <row r="2873" spans="1:23" ht="15" hidden="1" customHeight="1">
      <c r="A2873" s="15"/>
      <c r="B2873" s="42"/>
      <c r="C2873" s="16"/>
      <c r="F2873" s="17"/>
      <c r="L2873" s="46"/>
      <c r="M2873" s="46"/>
      <c r="N2873" s="46"/>
      <c r="O2873" s="46"/>
      <c r="P2873" s="17"/>
      <c r="Q2873" s="17"/>
      <c r="R2873" s="17"/>
      <c r="S2873" s="17"/>
      <c r="T2873" s="17"/>
      <c r="U2873" s="17"/>
      <c r="V2873" s="17"/>
      <c r="W2873" s="17"/>
    </row>
    <row r="2874" spans="1:23" ht="15" hidden="1" customHeight="1">
      <c r="A2874" s="15"/>
      <c r="B2874" s="42"/>
      <c r="C2874" s="16"/>
      <c r="F2874" s="17"/>
      <c r="L2874" s="46"/>
      <c r="M2874" s="46"/>
      <c r="N2874" s="46"/>
      <c r="O2874" s="46"/>
      <c r="P2874" s="17"/>
      <c r="Q2874" s="17"/>
      <c r="R2874" s="17"/>
      <c r="S2874" s="17"/>
      <c r="T2874" s="17"/>
      <c r="U2874" s="17"/>
      <c r="V2874" s="17"/>
      <c r="W2874" s="17"/>
    </row>
    <row r="2875" spans="1:23" ht="15" hidden="1" customHeight="1">
      <c r="A2875" s="15"/>
      <c r="B2875" s="42"/>
      <c r="C2875" s="16"/>
      <c r="F2875" s="17"/>
      <c r="L2875" s="46"/>
      <c r="M2875" s="46"/>
      <c r="N2875" s="46"/>
      <c r="O2875" s="46"/>
      <c r="P2875" s="17"/>
      <c r="Q2875" s="17"/>
      <c r="R2875" s="17"/>
      <c r="S2875" s="17"/>
      <c r="T2875" s="17"/>
      <c r="U2875" s="17"/>
      <c r="V2875" s="17"/>
      <c r="W2875" s="17"/>
    </row>
    <row r="2876" spans="1:23" ht="15" hidden="1" customHeight="1">
      <c r="A2876" s="15"/>
      <c r="B2876" s="42"/>
      <c r="C2876" s="16"/>
      <c r="F2876" s="17"/>
      <c r="L2876" s="46"/>
      <c r="M2876" s="46"/>
      <c r="N2876" s="46"/>
      <c r="O2876" s="46"/>
      <c r="P2876" s="17"/>
      <c r="Q2876" s="17"/>
      <c r="R2876" s="17"/>
      <c r="S2876" s="17"/>
      <c r="T2876" s="17"/>
      <c r="U2876" s="17"/>
      <c r="V2876" s="17"/>
      <c r="W2876" s="17"/>
    </row>
    <row r="2877" spans="1:23" ht="15" hidden="1" customHeight="1">
      <c r="A2877" s="15"/>
      <c r="B2877" s="42"/>
      <c r="C2877" s="16"/>
      <c r="F2877" s="17"/>
      <c r="L2877" s="46"/>
      <c r="M2877" s="46"/>
      <c r="N2877" s="46"/>
      <c r="O2877" s="46"/>
      <c r="P2877" s="17"/>
      <c r="Q2877" s="17"/>
      <c r="R2877" s="17"/>
      <c r="S2877" s="17"/>
      <c r="T2877" s="17"/>
      <c r="U2877" s="17"/>
      <c r="V2877" s="17"/>
      <c r="W2877" s="17"/>
    </row>
    <row r="2878" spans="1:23" ht="15" hidden="1" customHeight="1">
      <c r="A2878" s="15"/>
      <c r="B2878" s="42"/>
      <c r="C2878" s="16"/>
      <c r="F2878" s="17"/>
      <c r="L2878" s="46"/>
      <c r="M2878" s="46"/>
      <c r="N2878" s="46"/>
      <c r="O2878" s="46"/>
      <c r="P2878" s="17"/>
      <c r="Q2878" s="17"/>
      <c r="R2878" s="17"/>
      <c r="S2878" s="17"/>
      <c r="T2878" s="17"/>
      <c r="U2878" s="17"/>
      <c r="V2878" s="17"/>
      <c r="W2878" s="17"/>
    </row>
    <row r="2879" spans="1:23" ht="15" hidden="1" customHeight="1">
      <c r="A2879" s="15"/>
      <c r="B2879" s="42"/>
      <c r="C2879" s="16"/>
      <c r="F2879" s="17"/>
      <c r="L2879" s="46"/>
      <c r="M2879" s="46"/>
      <c r="N2879" s="46"/>
      <c r="O2879" s="46"/>
      <c r="P2879" s="17"/>
      <c r="Q2879" s="17"/>
      <c r="R2879" s="17"/>
      <c r="S2879" s="17"/>
      <c r="T2879" s="17"/>
      <c r="U2879" s="17"/>
      <c r="V2879" s="17"/>
      <c r="W2879" s="17"/>
    </row>
    <row r="2880" spans="1:23" ht="15" hidden="1" customHeight="1">
      <c r="A2880" s="15"/>
      <c r="B2880" s="42"/>
      <c r="C2880" s="16"/>
      <c r="F2880" s="17"/>
      <c r="L2880" s="46"/>
      <c r="M2880" s="46"/>
      <c r="N2880" s="46"/>
      <c r="O2880" s="46"/>
      <c r="P2880" s="17"/>
      <c r="Q2880" s="17"/>
      <c r="R2880" s="17"/>
      <c r="S2880" s="17"/>
      <c r="T2880" s="17"/>
      <c r="U2880" s="17"/>
      <c r="V2880" s="17"/>
      <c r="W2880" s="17"/>
    </row>
    <row r="2881" spans="1:23" ht="15" hidden="1" customHeight="1">
      <c r="A2881" s="15"/>
      <c r="B2881" s="42"/>
      <c r="C2881" s="16"/>
      <c r="F2881" s="17"/>
      <c r="L2881" s="46"/>
      <c r="M2881" s="46"/>
      <c r="N2881" s="46"/>
      <c r="O2881" s="46"/>
      <c r="P2881" s="17"/>
      <c r="Q2881" s="17"/>
      <c r="R2881" s="17"/>
      <c r="S2881" s="17"/>
      <c r="T2881" s="17"/>
      <c r="U2881" s="17"/>
      <c r="V2881" s="17"/>
      <c r="W2881" s="17"/>
    </row>
    <row r="2882" spans="1:23" ht="15" hidden="1" customHeight="1">
      <c r="A2882" s="15"/>
      <c r="B2882" s="42"/>
      <c r="C2882" s="16"/>
      <c r="F2882" s="17"/>
      <c r="L2882" s="46"/>
      <c r="M2882" s="46"/>
      <c r="N2882" s="46"/>
      <c r="O2882" s="46"/>
      <c r="P2882" s="17"/>
      <c r="Q2882" s="17"/>
      <c r="R2882" s="17"/>
      <c r="S2882" s="17"/>
      <c r="T2882" s="17"/>
      <c r="U2882" s="17"/>
      <c r="V2882" s="17"/>
      <c r="W2882" s="17"/>
    </row>
    <row r="2883" spans="1:23" ht="15" hidden="1" customHeight="1">
      <c r="A2883" s="15"/>
      <c r="B2883" s="42"/>
      <c r="C2883" s="16"/>
      <c r="F2883" s="17"/>
      <c r="L2883" s="46"/>
      <c r="M2883" s="46"/>
      <c r="N2883" s="46"/>
      <c r="O2883" s="46"/>
      <c r="P2883" s="17"/>
      <c r="Q2883" s="17"/>
      <c r="R2883" s="17"/>
      <c r="S2883" s="17"/>
      <c r="T2883" s="17"/>
      <c r="U2883" s="17"/>
      <c r="V2883" s="17"/>
      <c r="W2883" s="17"/>
    </row>
    <row r="2884" spans="1:23" ht="15" hidden="1" customHeight="1">
      <c r="A2884" s="15"/>
      <c r="B2884" s="42"/>
      <c r="C2884" s="16"/>
      <c r="F2884" s="17"/>
      <c r="L2884" s="46"/>
      <c r="M2884" s="46"/>
      <c r="N2884" s="46"/>
      <c r="O2884" s="46"/>
      <c r="P2884" s="17"/>
      <c r="Q2884" s="17"/>
      <c r="R2884" s="17"/>
      <c r="S2884" s="17"/>
      <c r="T2884" s="17"/>
      <c r="U2884" s="17"/>
      <c r="V2884" s="17"/>
      <c r="W2884" s="17"/>
    </row>
    <row r="2885" spans="1:23" ht="15" hidden="1" customHeight="1">
      <c r="A2885" s="15"/>
      <c r="B2885" s="42"/>
      <c r="C2885" s="16"/>
      <c r="F2885" s="17"/>
      <c r="L2885" s="46"/>
      <c r="M2885" s="46"/>
      <c r="N2885" s="46"/>
      <c r="O2885" s="46"/>
      <c r="P2885" s="17"/>
      <c r="Q2885" s="17"/>
      <c r="R2885" s="17"/>
      <c r="S2885" s="17"/>
      <c r="T2885" s="17"/>
      <c r="U2885" s="17"/>
      <c r="V2885" s="17"/>
      <c r="W2885" s="17"/>
    </row>
    <row r="2886" spans="1:23" ht="15" hidden="1" customHeight="1">
      <c r="A2886" s="15"/>
      <c r="B2886" s="42"/>
      <c r="C2886" s="16"/>
      <c r="F2886" s="17"/>
      <c r="L2886" s="46"/>
      <c r="M2886" s="46"/>
      <c r="N2886" s="46"/>
      <c r="O2886" s="46"/>
      <c r="P2886" s="17"/>
      <c r="Q2886" s="17"/>
      <c r="R2886" s="17"/>
      <c r="S2886" s="17"/>
      <c r="T2886" s="17"/>
      <c r="U2886" s="17"/>
      <c r="V2886" s="17"/>
      <c r="W2886" s="17"/>
    </row>
    <row r="2887" spans="1:23" ht="15" hidden="1" customHeight="1">
      <c r="A2887" s="15"/>
      <c r="B2887" s="42"/>
      <c r="C2887" s="16"/>
      <c r="F2887" s="17"/>
      <c r="L2887" s="46"/>
      <c r="M2887" s="46"/>
      <c r="N2887" s="46"/>
      <c r="O2887" s="46"/>
      <c r="P2887" s="17"/>
      <c r="Q2887" s="17"/>
      <c r="R2887" s="17"/>
      <c r="S2887" s="17"/>
      <c r="T2887" s="17"/>
      <c r="U2887" s="17"/>
      <c r="V2887" s="17"/>
      <c r="W2887" s="17"/>
    </row>
    <row r="2888" spans="1:23" ht="15" hidden="1" customHeight="1">
      <c r="A2888" s="15"/>
      <c r="B2888" s="42"/>
      <c r="C2888" s="16"/>
      <c r="F2888" s="17"/>
      <c r="L2888" s="46"/>
      <c r="M2888" s="46"/>
      <c r="N2888" s="46"/>
      <c r="O2888" s="46"/>
      <c r="P2888" s="17"/>
      <c r="Q2888" s="17"/>
      <c r="R2888" s="17"/>
      <c r="S2888" s="17"/>
      <c r="T2888" s="17"/>
      <c r="U2888" s="17"/>
      <c r="V2888" s="17"/>
      <c r="W2888" s="17"/>
    </row>
    <row r="2889" spans="1:23" ht="15" hidden="1" customHeight="1">
      <c r="A2889" s="15"/>
      <c r="B2889" s="42"/>
      <c r="C2889" s="16"/>
      <c r="F2889" s="17"/>
      <c r="L2889" s="46"/>
      <c r="M2889" s="46"/>
      <c r="N2889" s="46"/>
      <c r="O2889" s="46"/>
      <c r="P2889" s="17"/>
      <c r="Q2889" s="17"/>
      <c r="R2889" s="17"/>
      <c r="S2889" s="17"/>
      <c r="T2889" s="17"/>
      <c r="U2889" s="17"/>
      <c r="V2889" s="17"/>
      <c r="W2889" s="17"/>
    </row>
    <row r="2890" spans="1:23" ht="15" hidden="1" customHeight="1">
      <c r="A2890" s="15"/>
      <c r="B2890" s="42"/>
      <c r="C2890" s="16"/>
      <c r="F2890" s="17"/>
      <c r="L2890" s="46"/>
      <c r="M2890" s="46"/>
      <c r="N2890" s="46"/>
      <c r="O2890" s="46"/>
      <c r="P2890" s="17"/>
      <c r="Q2890" s="17"/>
      <c r="R2890" s="17"/>
      <c r="S2890" s="17"/>
      <c r="T2890" s="17"/>
      <c r="U2890" s="17"/>
      <c r="V2890" s="17"/>
      <c r="W2890" s="17"/>
    </row>
    <row r="2891" spans="1:23" ht="15" hidden="1" customHeight="1">
      <c r="A2891" s="15"/>
      <c r="B2891" s="42"/>
      <c r="C2891" s="16"/>
      <c r="F2891" s="17"/>
      <c r="L2891" s="46"/>
      <c r="M2891" s="46"/>
      <c r="N2891" s="46"/>
      <c r="O2891" s="46"/>
      <c r="P2891" s="17"/>
      <c r="Q2891" s="17"/>
      <c r="R2891" s="17"/>
      <c r="S2891" s="17"/>
      <c r="T2891" s="17"/>
      <c r="U2891" s="17"/>
      <c r="V2891" s="17"/>
      <c r="W2891" s="17"/>
    </row>
    <row r="2892" spans="1:23" ht="15" hidden="1" customHeight="1">
      <c r="A2892" s="15"/>
      <c r="B2892" s="42"/>
      <c r="C2892" s="16"/>
      <c r="F2892" s="17"/>
      <c r="L2892" s="46"/>
      <c r="M2892" s="46"/>
      <c r="N2892" s="46"/>
      <c r="O2892" s="46"/>
      <c r="P2892" s="17"/>
      <c r="Q2892" s="17"/>
      <c r="R2892" s="17"/>
      <c r="S2892" s="17"/>
      <c r="T2892" s="17"/>
      <c r="U2892" s="17"/>
      <c r="V2892" s="17"/>
      <c r="W2892" s="17"/>
    </row>
    <row r="2893" spans="1:23" ht="15" hidden="1" customHeight="1">
      <c r="A2893" s="15"/>
      <c r="B2893" s="42"/>
      <c r="C2893" s="16"/>
      <c r="F2893" s="17"/>
      <c r="L2893" s="46"/>
      <c r="M2893" s="46"/>
      <c r="N2893" s="46"/>
      <c r="O2893" s="46"/>
      <c r="P2893" s="17"/>
      <c r="Q2893" s="17"/>
      <c r="R2893" s="17"/>
      <c r="S2893" s="17"/>
      <c r="T2893" s="17"/>
      <c r="U2893" s="17"/>
      <c r="V2893" s="17"/>
      <c r="W2893" s="17"/>
    </row>
    <row r="2894" spans="1:23" ht="15" hidden="1" customHeight="1">
      <c r="A2894" s="15"/>
      <c r="B2894" s="42"/>
      <c r="C2894" s="16"/>
      <c r="F2894" s="17"/>
      <c r="L2894" s="46"/>
      <c r="M2894" s="46"/>
      <c r="N2894" s="46"/>
      <c r="O2894" s="46"/>
      <c r="P2894" s="17"/>
      <c r="Q2894" s="17"/>
      <c r="R2894" s="17"/>
      <c r="S2894" s="17"/>
      <c r="T2894" s="17"/>
      <c r="U2894" s="17"/>
      <c r="V2894" s="17"/>
      <c r="W2894" s="17"/>
    </row>
    <row r="2895" spans="1:23" ht="15" hidden="1" customHeight="1">
      <c r="A2895" s="15"/>
      <c r="B2895" s="42"/>
      <c r="C2895" s="16"/>
      <c r="F2895" s="17"/>
      <c r="L2895" s="46"/>
      <c r="M2895" s="46"/>
      <c r="N2895" s="46"/>
      <c r="O2895" s="46"/>
      <c r="P2895" s="17"/>
      <c r="Q2895" s="17"/>
      <c r="R2895" s="17"/>
      <c r="S2895" s="17"/>
      <c r="T2895" s="17"/>
      <c r="U2895" s="17"/>
      <c r="V2895" s="17"/>
      <c r="W2895" s="17"/>
    </row>
    <row r="2896" spans="1:23" ht="15" hidden="1" customHeight="1">
      <c r="A2896" s="15"/>
      <c r="B2896" s="42"/>
      <c r="C2896" s="16"/>
      <c r="F2896" s="17"/>
      <c r="L2896" s="46"/>
      <c r="M2896" s="46"/>
      <c r="N2896" s="46"/>
      <c r="O2896" s="46"/>
      <c r="P2896" s="17"/>
      <c r="Q2896" s="17"/>
      <c r="R2896" s="17"/>
      <c r="S2896" s="17"/>
      <c r="T2896" s="17"/>
      <c r="U2896" s="17"/>
      <c r="V2896" s="17"/>
      <c r="W2896" s="17"/>
    </row>
    <row r="2897" spans="1:23" ht="15" hidden="1" customHeight="1">
      <c r="A2897" s="15"/>
      <c r="B2897" s="42"/>
      <c r="C2897" s="16"/>
      <c r="F2897" s="17"/>
      <c r="L2897" s="46"/>
      <c r="M2897" s="46"/>
      <c r="N2897" s="46"/>
      <c r="O2897" s="46"/>
      <c r="P2897" s="17"/>
      <c r="Q2897" s="17"/>
      <c r="R2897" s="17"/>
      <c r="S2897" s="17"/>
      <c r="T2897" s="17"/>
      <c r="U2897" s="17"/>
      <c r="V2897" s="17"/>
      <c r="W2897" s="17"/>
    </row>
    <row r="2898" spans="1:23" ht="15" hidden="1" customHeight="1">
      <c r="A2898" s="15"/>
      <c r="B2898" s="42"/>
      <c r="C2898" s="16"/>
      <c r="F2898" s="17"/>
      <c r="L2898" s="46"/>
      <c r="M2898" s="46"/>
      <c r="N2898" s="46"/>
      <c r="O2898" s="46"/>
      <c r="P2898" s="17"/>
      <c r="Q2898" s="17"/>
      <c r="R2898" s="17"/>
      <c r="S2898" s="17"/>
      <c r="T2898" s="17"/>
      <c r="U2898" s="17"/>
      <c r="V2898" s="17"/>
      <c r="W2898" s="17"/>
    </row>
    <row r="2899" spans="1:23" ht="15" hidden="1" customHeight="1">
      <c r="A2899" s="15"/>
      <c r="B2899" s="42"/>
      <c r="C2899" s="16"/>
      <c r="F2899" s="17"/>
      <c r="L2899" s="46"/>
      <c r="M2899" s="46"/>
      <c r="N2899" s="46"/>
      <c r="O2899" s="46"/>
      <c r="P2899" s="17"/>
      <c r="Q2899" s="17"/>
      <c r="R2899" s="17"/>
      <c r="S2899" s="17"/>
      <c r="T2899" s="17"/>
      <c r="U2899" s="17"/>
      <c r="V2899" s="17"/>
      <c r="W2899" s="17"/>
    </row>
    <row r="2900" spans="1:23" ht="15" hidden="1" customHeight="1">
      <c r="A2900" s="15"/>
      <c r="B2900" s="42"/>
      <c r="C2900" s="16"/>
      <c r="F2900" s="17"/>
      <c r="L2900" s="46"/>
      <c r="M2900" s="46"/>
      <c r="N2900" s="46"/>
      <c r="O2900" s="46"/>
      <c r="P2900" s="17"/>
      <c r="Q2900" s="17"/>
      <c r="R2900" s="17"/>
      <c r="S2900" s="17"/>
      <c r="T2900" s="17"/>
      <c r="U2900" s="17"/>
      <c r="V2900" s="17"/>
      <c r="W2900" s="17"/>
    </row>
    <row r="2901" spans="1:23" ht="15" hidden="1" customHeight="1">
      <c r="A2901" s="15"/>
      <c r="B2901" s="42"/>
      <c r="C2901" s="16"/>
      <c r="F2901" s="17"/>
      <c r="L2901" s="46"/>
      <c r="M2901" s="46"/>
      <c r="N2901" s="46"/>
      <c r="O2901" s="46"/>
      <c r="P2901" s="17"/>
      <c r="Q2901" s="17"/>
      <c r="R2901" s="17"/>
      <c r="S2901" s="17"/>
      <c r="T2901" s="17"/>
      <c r="U2901" s="17"/>
      <c r="V2901" s="17"/>
      <c r="W2901" s="17"/>
    </row>
    <row r="2902" spans="1:23" ht="15" hidden="1" customHeight="1">
      <c r="A2902" s="15"/>
      <c r="B2902" s="42"/>
      <c r="C2902" s="16"/>
      <c r="F2902" s="17"/>
      <c r="L2902" s="46"/>
      <c r="M2902" s="46"/>
      <c r="N2902" s="46"/>
      <c r="O2902" s="46"/>
      <c r="P2902" s="17"/>
      <c r="Q2902" s="17"/>
      <c r="R2902" s="17"/>
      <c r="S2902" s="17"/>
      <c r="T2902" s="17"/>
      <c r="U2902" s="17"/>
      <c r="V2902" s="17"/>
      <c r="W2902" s="17"/>
    </row>
    <row r="2903" spans="1:23" ht="15" hidden="1" customHeight="1">
      <c r="A2903" s="15"/>
      <c r="B2903" s="42"/>
      <c r="C2903" s="16"/>
      <c r="F2903" s="17"/>
      <c r="L2903" s="46"/>
      <c r="M2903" s="46"/>
      <c r="N2903" s="46"/>
      <c r="O2903" s="46"/>
      <c r="P2903" s="17"/>
      <c r="Q2903" s="17"/>
      <c r="R2903" s="17"/>
      <c r="S2903" s="17"/>
      <c r="T2903" s="17"/>
      <c r="U2903" s="17"/>
      <c r="V2903" s="17"/>
      <c r="W2903" s="17"/>
    </row>
    <row r="2904" spans="1:23" ht="15" hidden="1" customHeight="1">
      <c r="A2904" s="15"/>
      <c r="B2904" s="42"/>
      <c r="C2904" s="16"/>
      <c r="F2904" s="17"/>
      <c r="L2904" s="46"/>
      <c r="M2904" s="46"/>
      <c r="N2904" s="46"/>
      <c r="O2904" s="46"/>
      <c r="P2904" s="17"/>
      <c r="Q2904" s="17"/>
      <c r="R2904" s="17"/>
      <c r="S2904" s="17"/>
      <c r="T2904" s="17"/>
      <c r="U2904" s="17"/>
      <c r="V2904" s="17"/>
      <c r="W2904" s="17"/>
    </row>
    <row r="2905" spans="1:23" ht="15" hidden="1" customHeight="1">
      <c r="A2905" s="15"/>
      <c r="B2905" s="42"/>
      <c r="C2905" s="16"/>
      <c r="F2905" s="17"/>
      <c r="L2905" s="46"/>
      <c r="M2905" s="46"/>
      <c r="N2905" s="46"/>
      <c r="O2905" s="46"/>
      <c r="P2905" s="17"/>
      <c r="Q2905" s="17"/>
      <c r="R2905" s="17"/>
      <c r="S2905" s="17"/>
      <c r="T2905" s="17"/>
      <c r="U2905" s="17"/>
      <c r="V2905" s="17"/>
      <c r="W2905" s="17"/>
    </row>
    <row r="2906" spans="1:23" ht="15" hidden="1" customHeight="1">
      <c r="A2906" s="15"/>
      <c r="B2906" s="42"/>
      <c r="C2906" s="16"/>
      <c r="F2906" s="17"/>
      <c r="L2906" s="46"/>
      <c r="M2906" s="46"/>
      <c r="N2906" s="46"/>
      <c r="O2906" s="46"/>
      <c r="P2906" s="17"/>
      <c r="Q2906" s="17"/>
      <c r="R2906" s="17"/>
      <c r="S2906" s="17"/>
      <c r="T2906" s="17"/>
      <c r="U2906" s="17"/>
      <c r="V2906" s="17"/>
      <c r="W2906" s="17"/>
    </row>
    <row r="2907" spans="1:23" ht="15" hidden="1" customHeight="1">
      <c r="A2907" s="15"/>
      <c r="B2907" s="42"/>
      <c r="C2907" s="16"/>
      <c r="F2907" s="17"/>
      <c r="L2907" s="46"/>
      <c r="M2907" s="46"/>
      <c r="N2907" s="46"/>
      <c r="O2907" s="46"/>
      <c r="P2907" s="17"/>
      <c r="Q2907" s="17"/>
      <c r="R2907" s="17"/>
      <c r="S2907" s="17"/>
      <c r="T2907" s="17"/>
      <c r="U2907" s="17"/>
      <c r="V2907" s="17"/>
      <c r="W2907" s="17"/>
    </row>
    <row r="2908" spans="1:23" ht="15" hidden="1" customHeight="1">
      <c r="A2908" s="15"/>
      <c r="B2908" s="42"/>
      <c r="C2908" s="16"/>
      <c r="F2908" s="17"/>
      <c r="L2908" s="46"/>
      <c r="M2908" s="46"/>
      <c r="N2908" s="46"/>
      <c r="O2908" s="46"/>
      <c r="P2908" s="17"/>
      <c r="Q2908" s="17"/>
      <c r="R2908" s="17"/>
      <c r="S2908" s="17"/>
      <c r="T2908" s="17"/>
      <c r="U2908" s="17"/>
      <c r="V2908" s="17"/>
      <c r="W2908" s="17"/>
    </row>
    <row r="2909" spans="1:23" ht="15" hidden="1" customHeight="1">
      <c r="A2909" s="15"/>
      <c r="B2909" s="42"/>
      <c r="C2909" s="16"/>
      <c r="F2909" s="17"/>
      <c r="L2909" s="46"/>
      <c r="M2909" s="46"/>
      <c r="N2909" s="46"/>
      <c r="O2909" s="46"/>
      <c r="P2909" s="17"/>
      <c r="Q2909" s="17"/>
      <c r="R2909" s="17"/>
      <c r="S2909" s="17"/>
      <c r="T2909" s="17"/>
      <c r="U2909" s="17"/>
      <c r="V2909" s="17"/>
      <c r="W2909" s="17"/>
    </row>
    <row r="2910" spans="1:23" ht="15" hidden="1" customHeight="1">
      <c r="A2910" s="15"/>
      <c r="B2910" s="42"/>
      <c r="C2910" s="16"/>
      <c r="F2910" s="17"/>
      <c r="L2910" s="46"/>
      <c r="M2910" s="46"/>
      <c r="N2910" s="46"/>
      <c r="O2910" s="46"/>
      <c r="P2910" s="17"/>
      <c r="Q2910" s="17"/>
      <c r="R2910" s="17"/>
      <c r="S2910" s="17"/>
      <c r="T2910" s="17"/>
      <c r="U2910" s="17"/>
      <c r="V2910" s="17"/>
      <c r="W2910" s="17"/>
    </row>
    <row r="2911" spans="1:23" ht="15" hidden="1" customHeight="1">
      <c r="A2911" s="15"/>
      <c r="B2911" s="42"/>
      <c r="C2911" s="16"/>
      <c r="F2911" s="17"/>
      <c r="L2911" s="46"/>
      <c r="M2911" s="46"/>
      <c r="N2911" s="46"/>
      <c r="O2911" s="46"/>
      <c r="P2911" s="17"/>
      <c r="Q2911" s="17"/>
      <c r="R2911" s="17"/>
      <c r="S2911" s="17"/>
      <c r="T2911" s="17"/>
      <c r="U2911" s="17"/>
      <c r="V2911" s="17"/>
      <c r="W2911" s="17"/>
    </row>
    <row r="2912" spans="1:23" ht="15" hidden="1" customHeight="1">
      <c r="A2912" s="15"/>
      <c r="B2912" s="42"/>
      <c r="C2912" s="16"/>
      <c r="F2912" s="17"/>
      <c r="L2912" s="46"/>
      <c r="M2912" s="46"/>
      <c r="N2912" s="46"/>
      <c r="O2912" s="46"/>
      <c r="P2912" s="17"/>
      <c r="Q2912" s="17"/>
      <c r="R2912" s="17"/>
      <c r="S2912" s="17"/>
      <c r="T2912" s="17"/>
      <c r="U2912" s="17"/>
      <c r="V2912" s="17"/>
      <c r="W2912" s="17"/>
    </row>
    <row r="2913" spans="1:23" ht="15" hidden="1" customHeight="1">
      <c r="A2913" s="15"/>
      <c r="B2913" s="42"/>
      <c r="C2913" s="16"/>
      <c r="F2913" s="17"/>
      <c r="L2913" s="46"/>
      <c r="M2913" s="46"/>
      <c r="N2913" s="46"/>
      <c r="O2913" s="46"/>
      <c r="P2913" s="17"/>
      <c r="Q2913" s="17"/>
      <c r="R2913" s="17"/>
      <c r="S2913" s="17"/>
      <c r="T2913" s="17"/>
      <c r="U2913" s="17"/>
      <c r="V2913" s="17"/>
      <c r="W2913" s="17"/>
    </row>
    <row r="2914" spans="1:23" ht="15" hidden="1" customHeight="1">
      <c r="A2914" s="15"/>
      <c r="B2914" s="42"/>
      <c r="C2914" s="16"/>
      <c r="F2914" s="17"/>
      <c r="L2914" s="46"/>
      <c r="M2914" s="46"/>
      <c r="N2914" s="46"/>
      <c r="O2914" s="46"/>
      <c r="P2914" s="17"/>
      <c r="Q2914" s="17"/>
      <c r="R2914" s="17"/>
      <c r="S2914" s="17"/>
      <c r="T2914" s="17"/>
      <c r="U2914" s="17"/>
      <c r="V2914" s="17"/>
      <c r="W2914" s="17"/>
    </row>
    <row r="2915" spans="1:23" ht="15" hidden="1" customHeight="1">
      <c r="A2915" s="15"/>
      <c r="B2915" s="42"/>
      <c r="C2915" s="16"/>
      <c r="F2915" s="17"/>
      <c r="L2915" s="46"/>
      <c r="M2915" s="46"/>
      <c r="N2915" s="46"/>
      <c r="O2915" s="46"/>
      <c r="P2915" s="17"/>
      <c r="Q2915" s="17"/>
      <c r="R2915" s="17"/>
      <c r="S2915" s="17"/>
      <c r="T2915" s="17"/>
      <c r="U2915" s="17"/>
      <c r="V2915" s="17"/>
      <c r="W2915" s="17"/>
    </row>
    <row r="2916" spans="1:23" ht="15" hidden="1" customHeight="1">
      <c r="A2916" s="15"/>
      <c r="B2916" s="42"/>
      <c r="C2916" s="16"/>
      <c r="F2916" s="17"/>
      <c r="L2916" s="46"/>
      <c r="M2916" s="46"/>
      <c r="N2916" s="46"/>
      <c r="O2916" s="46"/>
      <c r="P2916" s="17"/>
      <c r="Q2916" s="17"/>
      <c r="R2916" s="17"/>
      <c r="S2916" s="17"/>
      <c r="T2916" s="17"/>
      <c r="U2916" s="17"/>
      <c r="V2916" s="17"/>
      <c r="W2916" s="17"/>
    </row>
    <row r="2917" spans="1:23" ht="15" hidden="1" customHeight="1">
      <c r="A2917" s="15"/>
      <c r="B2917" s="42"/>
      <c r="C2917" s="16"/>
      <c r="F2917" s="17"/>
      <c r="L2917" s="46"/>
      <c r="M2917" s="46"/>
      <c r="N2917" s="46"/>
      <c r="O2917" s="46"/>
      <c r="P2917" s="17"/>
      <c r="Q2917" s="17"/>
      <c r="R2917" s="17"/>
      <c r="S2917" s="17"/>
      <c r="T2917" s="17"/>
      <c r="U2917" s="17"/>
      <c r="V2917" s="17"/>
      <c r="W2917" s="17"/>
    </row>
    <row r="2918" spans="1:23" ht="15" hidden="1" customHeight="1">
      <c r="A2918" s="15"/>
      <c r="B2918" s="42"/>
      <c r="C2918" s="16"/>
      <c r="F2918" s="17"/>
      <c r="L2918" s="46"/>
      <c r="M2918" s="46"/>
      <c r="N2918" s="46"/>
      <c r="O2918" s="46"/>
      <c r="P2918" s="17"/>
      <c r="Q2918" s="17"/>
      <c r="R2918" s="17"/>
      <c r="S2918" s="17"/>
      <c r="T2918" s="17"/>
      <c r="U2918" s="17"/>
      <c r="V2918" s="17"/>
      <c r="W2918" s="17"/>
    </row>
    <row r="2919" spans="1:23" ht="15" hidden="1" customHeight="1">
      <c r="A2919" s="15"/>
      <c r="B2919" s="42"/>
      <c r="C2919" s="16"/>
      <c r="F2919" s="17"/>
      <c r="L2919" s="46"/>
      <c r="M2919" s="46"/>
      <c r="N2919" s="46"/>
      <c r="O2919" s="46"/>
      <c r="P2919" s="17"/>
      <c r="Q2919" s="17"/>
      <c r="R2919" s="17"/>
      <c r="S2919" s="17"/>
      <c r="T2919" s="17"/>
      <c r="U2919" s="17"/>
      <c r="V2919" s="17"/>
      <c r="W2919" s="17"/>
    </row>
    <row r="2920" spans="1:23" ht="15" hidden="1" customHeight="1">
      <c r="A2920" s="15"/>
      <c r="B2920" s="42"/>
      <c r="C2920" s="16"/>
      <c r="F2920" s="17"/>
      <c r="L2920" s="46"/>
      <c r="M2920" s="46"/>
      <c r="N2920" s="46"/>
      <c r="O2920" s="46"/>
      <c r="P2920" s="17"/>
      <c r="Q2920" s="17"/>
      <c r="R2920" s="17"/>
      <c r="S2920" s="17"/>
      <c r="T2920" s="17"/>
      <c r="U2920" s="17"/>
      <c r="V2920" s="17"/>
      <c r="W2920" s="17"/>
    </row>
    <row r="2921" spans="1:23" ht="15" hidden="1" customHeight="1">
      <c r="A2921" s="15"/>
      <c r="B2921" s="42"/>
      <c r="C2921" s="16"/>
      <c r="F2921" s="17"/>
      <c r="L2921" s="46"/>
      <c r="M2921" s="46"/>
      <c r="N2921" s="46"/>
      <c r="O2921" s="46"/>
      <c r="P2921" s="17"/>
      <c r="Q2921" s="17"/>
      <c r="R2921" s="17"/>
      <c r="S2921" s="17"/>
      <c r="T2921" s="17"/>
      <c r="U2921" s="17"/>
      <c r="V2921" s="17"/>
      <c r="W2921" s="17"/>
    </row>
    <row r="2922" spans="1:23" ht="15" hidden="1" customHeight="1">
      <c r="A2922" s="15"/>
      <c r="B2922" s="42"/>
      <c r="C2922" s="16"/>
      <c r="F2922" s="17"/>
      <c r="L2922" s="46"/>
      <c r="M2922" s="46"/>
      <c r="N2922" s="46"/>
      <c r="O2922" s="46"/>
      <c r="P2922" s="17"/>
      <c r="Q2922" s="17"/>
      <c r="R2922" s="17"/>
      <c r="S2922" s="17"/>
      <c r="T2922" s="17"/>
      <c r="U2922" s="17"/>
      <c r="V2922" s="17"/>
      <c r="W2922" s="17"/>
    </row>
    <row r="2923" spans="1:23" ht="15" hidden="1" customHeight="1">
      <c r="A2923" s="15"/>
      <c r="B2923" s="42"/>
      <c r="C2923" s="16"/>
      <c r="F2923" s="17"/>
      <c r="L2923" s="46"/>
      <c r="M2923" s="46"/>
      <c r="N2923" s="46"/>
      <c r="O2923" s="46"/>
      <c r="P2923" s="17"/>
      <c r="Q2923" s="17"/>
      <c r="R2923" s="17"/>
      <c r="S2923" s="17"/>
      <c r="T2923" s="17"/>
      <c r="U2923" s="17"/>
      <c r="V2923" s="17"/>
      <c r="W2923" s="17"/>
    </row>
    <row r="2924" spans="1:23" ht="15" hidden="1" customHeight="1">
      <c r="A2924" s="15"/>
      <c r="B2924" s="42"/>
      <c r="C2924" s="16"/>
      <c r="F2924" s="17"/>
      <c r="L2924" s="46"/>
      <c r="M2924" s="46"/>
      <c r="N2924" s="46"/>
      <c r="O2924" s="46"/>
      <c r="P2924" s="17"/>
      <c r="Q2924" s="17"/>
      <c r="R2924" s="17"/>
      <c r="S2924" s="17"/>
      <c r="T2924" s="17"/>
      <c r="U2924" s="17"/>
      <c r="V2924" s="17"/>
      <c r="W2924" s="17"/>
    </row>
    <row r="2925" spans="1:23" ht="15" hidden="1" customHeight="1">
      <c r="A2925" s="15"/>
      <c r="B2925" s="42"/>
      <c r="C2925" s="16"/>
      <c r="F2925" s="17"/>
      <c r="L2925" s="46"/>
      <c r="M2925" s="46"/>
      <c r="N2925" s="46"/>
      <c r="O2925" s="46"/>
      <c r="P2925" s="17"/>
      <c r="Q2925" s="17"/>
      <c r="R2925" s="17"/>
      <c r="S2925" s="17"/>
      <c r="T2925" s="17"/>
      <c r="U2925" s="17"/>
      <c r="V2925" s="17"/>
      <c r="W2925" s="17"/>
    </row>
    <row r="2926" spans="1:23" ht="15" hidden="1" customHeight="1">
      <c r="A2926" s="15"/>
      <c r="B2926" s="42"/>
      <c r="C2926" s="16"/>
      <c r="F2926" s="17"/>
      <c r="L2926" s="46"/>
      <c r="M2926" s="46"/>
      <c r="N2926" s="46"/>
      <c r="O2926" s="46"/>
      <c r="P2926" s="17"/>
      <c r="Q2926" s="17"/>
      <c r="R2926" s="17"/>
      <c r="S2926" s="17"/>
      <c r="T2926" s="17"/>
      <c r="U2926" s="17"/>
      <c r="V2926" s="17"/>
      <c r="W2926" s="17"/>
    </row>
    <row r="2927" spans="1:23" ht="15" hidden="1" customHeight="1">
      <c r="A2927" s="15"/>
      <c r="B2927" s="42"/>
      <c r="C2927" s="16"/>
      <c r="F2927" s="17"/>
      <c r="L2927" s="46"/>
      <c r="M2927" s="46"/>
      <c r="N2927" s="46"/>
      <c r="O2927" s="46"/>
      <c r="P2927" s="17"/>
      <c r="Q2927" s="17"/>
      <c r="R2927" s="17"/>
      <c r="S2927" s="17"/>
      <c r="T2927" s="17"/>
      <c r="U2927" s="17"/>
      <c r="V2927" s="17"/>
      <c r="W2927" s="17"/>
    </row>
    <row r="2928" spans="1:23" ht="15" hidden="1" customHeight="1">
      <c r="A2928" s="15"/>
      <c r="B2928" s="42"/>
      <c r="C2928" s="16"/>
      <c r="F2928" s="17"/>
      <c r="L2928" s="46"/>
      <c r="M2928" s="46"/>
      <c r="N2928" s="46"/>
      <c r="O2928" s="46"/>
      <c r="P2928" s="17"/>
      <c r="Q2928" s="17"/>
      <c r="R2928" s="17"/>
      <c r="S2928" s="17"/>
      <c r="T2928" s="17"/>
      <c r="U2928" s="17"/>
      <c r="V2928" s="17"/>
      <c r="W2928" s="17"/>
    </row>
    <row r="2929" spans="1:23" ht="15" hidden="1" customHeight="1">
      <c r="A2929" s="15"/>
      <c r="B2929" s="42"/>
      <c r="C2929" s="16"/>
      <c r="F2929" s="17"/>
      <c r="L2929" s="46"/>
      <c r="M2929" s="46"/>
      <c r="N2929" s="46"/>
      <c r="O2929" s="46"/>
      <c r="P2929" s="17"/>
      <c r="Q2929" s="17"/>
      <c r="R2929" s="17"/>
      <c r="S2929" s="17"/>
      <c r="T2929" s="17"/>
      <c r="U2929" s="17"/>
      <c r="V2929" s="17"/>
      <c r="W2929" s="17"/>
    </row>
    <row r="2930" spans="1:23" ht="15" hidden="1" customHeight="1">
      <c r="A2930" s="15"/>
      <c r="B2930" s="42"/>
      <c r="C2930" s="16"/>
      <c r="F2930" s="17"/>
      <c r="L2930" s="46"/>
      <c r="M2930" s="46"/>
      <c r="N2930" s="46"/>
      <c r="O2930" s="46"/>
      <c r="P2930" s="17"/>
      <c r="Q2930" s="17"/>
      <c r="R2930" s="17"/>
      <c r="S2930" s="17"/>
      <c r="T2930" s="17"/>
      <c r="U2930" s="17"/>
      <c r="V2930" s="17"/>
      <c r="W2930" s="17"/>
    </row>
    <row r="2931" spans="1:23" ht="15" hidden="1" customHeight="1">
      <c r="A2931" s="15"/>
      <c r="B2931" s="42"/>
      <c r="C2931" s="16"/>
      <c r="F2931" s="17"/>
      <c r="L2931" s="46"/>
      <c r="M2931" s="46"/>
      <c r="N2931" s="46"/>
      <c r="O2931" s="46"/>
      <c r="P2931" s="17"/>
      <c r="Q2931" s="17"/>
      <c r="R2931" s="17"/>
      <c r="S2931" s="17"/>
      <c r="T2931" s="17"/>
      <c r="U2931" s="17"/>
      <c r="V2931" s="17"/>
      <c r="W2931" s="17"/>
    </row>
    <row r="2932" spans="1:23" ht="15" hidden="1" customHeight="1">
      <c r="A2932" s="15"/>
      <c r="B2932" s="42"/>
      <c r="C2932" s="16"/>
      <c r="F2932" s="17"/>
      <c r="L2932" s="46"/>
      <c r="M2932" s="46"/>
      <c r="N2932" s="46"/>
      <c r="O2932" s="46"/>
      <c r="P2932" s="17"/>
      <c r="Q2932" s="17"/>
      <c r="R2932" s="17"/>
      <c r="S2932" s="17"/>
      <c r="T2932" s="17"/>
      <c r="U2932" s="17"/>
      <c r="V2932" s="17"/>
      <c r="W2932" s="17"/>
    </row>
    <row r="2933" spans="1:23" ht="15" hidden="1" customHeight="1">
      <c r="A2933" s="15"/>
      <c r="B2933" s="42"/>
      <c r="C2933" s="16"/>
      <c r="F2933" s="17"/>
      <c r="L2933" s="46"/>
      <c r="M2933" s="46"/>
      <c r="N2933" s="46"/>
      <c r="O2933" s="46"/>
      <c r="P2933" s="17"/>
      <c r="Q2933" s="17"/>
      <c r="R2933" s="17"/>
      <c r="S2933" s="17"/>
      <c r="T2933" s="17"/>
      <c r="U2933" s="17"/>
      <c r="V2933" s="17"/>
      <c r="W2933" s="17"/>
    </row>
    <row r="2934" spans="1:23" ht="15" hidden="1" customHeight="1">
      <c r="A2934" s="15"/>
      <c r="B2934" s="42"/>
      <c r="C2934" s="16"/>
      <c r="F2934" s="17"/>
      <c r="L2934" s="46"/>
      <c r="M2934" s="46"/>
      <c r="N2934" s="46"/>
      <c r="O2934" s="46"/>
      <c r="P2934" s="17"/>
      <c r="Q2934" s="17"/>
      <c r="R2934" s="17"/>
      <c r="S2934" s="17"/>
      <c r="T2934" s="17"/>
      <c r="U2934" s="17"/>
      <c r="V2934" s="17"/>
      <c r="W2934" s="17"/>
    </row>
    <row r="2935" spans="1:23" ht="15" hidden="1" customHeight="1">
      <c r="A2935" s="15"/>
      <c r="B2935" s="42"/>
      <c r="C2935" s="16"/>
      <c r="F2935" s="17"/>
      <c r="L2935" s="46"/>
      <c r="M2935" s="46"/>
      <c r="N2935" s="46"/>
      <c r="O2935" s="46"/>
      <c r="P2935" s="17"/>
      <c r="Q2935" s="17"/>
      <c r="R2935" s="17"/>
      <c r="S2935" s="17"/>
      <c r="T2935" s="17"/>
      <c r="U2935" s="17"/>
      <c r="V2935" s="17"/>
      <c r="W2935" s="17"/>
    </row>
    <row r="2936" spans="1:23" ht="15" hidden="1" customHeight="1">
      <c r="A2936" s="15"/>
      <c r="B2936" s="42"/>
      <c r="C2936" s="16"/>
      <c r="F2936" s="17"/>
      <c r="L2936" s="46"/>
      <c r="M2936" s="46"/>
      <c r="N2936" s="46"/>
      <c r="O2936" s="46"/>
      <c r="P2936" s="17"/>
      <c r="Q2936" s="17"/>
      <c r="R2936" s="17"/>
      <c r="S2936" s="17"/>
      <c r="T2936" s="17"/>
      <c r="U2936" s="17"/>
      <c r="V2936" s="17"/>
      <c r="W2936" s="17"/>
    </row>
    <row r="2937" spans="1:23" ht="15" hidden="1" customHeight="1">
      <c r="A2937" s="15"/>
      <c r="B2937" s="42"/>
      <c r="C2937" s="16"/>
      <c r="F2937" s="17"/>
      <c r="L2937" s="46"/>
      <c r="M2937" s="46"/>
      <c r="N2937" s="46"/>
      <c r="O2937" s="46"/>
      <c r="P2937" s="17"/>
      <c r="Q2937" s="17"/>
      <c r="R2937" s="17"/>
      <c r="S2937" s="17"/>
      <c r="T2937" s="17"/>
      <c r="U2937" s="17"/>
      <c r="V2937" s="17"/>
      <c r="W2937" s="17"/>
    </row>
    <row r="2938" spans="1:23" ht="15" hidden="1" customHeight="1">
      <c r="A2938" s="15"/>
      <c r="B2938" s="42"/>
      <c r="C2938" s="16"/>
      <c r="F2938" s="17"/>
      <c r="L2938" s="46"/>
      <c r="M2938" s="46"/>
      <c r="N2938" s="46"/>
      <c r="O2938" s="46"/>
      <c r="P2938" s="17"/>
      <c r="Q2938" s="17"/>
      <c r="R2938" s="17"/>
      <c r="S2938" s="17"/>
      <c r="T2938" s="17"/>
      <c r="U2938" s="17"/>
      <c r="V2938" s="17"/>
      <c r="W2938" s="17"/>
    </row>
    <row r="2939" spans="1:23" ht="15" hidden="1" customHeight="1">
      <c r="A2939" s="15"/>
      <c r="B2939" s="42"/>
      <c r="C2939" s="16"/>
      <c r="F2939" s="17"/>
      <c r="L2939" s="46"/>
      <c r="M2939" s="46"/>
      <c r="N2939" s="46"/>
      <c r="O2939" s="46"/>
      <c r="P2939" s="17"/>
      <c r="Q2939" s="17"/>
      <c r="R2939" s="17"/>
      <c r="S2939" s="17"/>
      <c r="T2939" s="17"/>
      <c r="U2939" s="17"/>
      <c r="V2939" s="17"/>
      <c r="W2939" s="17"/>
    </row>
    <row r="2940" spans="1:23" ht="15" hidden="1" customHeight="1">
      <c r="A2940" s="15"/>
      <c r="B2940" s="42"/>
      <c r="C2940" s="16"/>
      <c r="F2940" s="17"/>
      <c r="L2940" s="46"/>
      <c r="M2940" s="46"/>
      <c r="N2940" s="46"/>
      <c r="O2940" s="46"/>
      <c r="P2940" s="17"/>
      <c r="Q2940" s="17"/>
      <c r="R2940" s="17"/>
      <c r="S2940" s="17"/>
      <c r="T2940" s="17"/>
      <c r="U2940" s="17"/>
      <c r="V2940" s="17"/>
      <c r="W2940" s="17"/>
    </row>
    <row r="2941" spans="1:23" ht="15" hidden="1" customHeight="1">
      <c r="A2941" s="15"/>
      <c r="B2941" s="42"/>
      <c r="C2941" s="16"/>
      <c r="F2941" s="17"/>
      <c r="L2941" s="46"/>
      <c r="M2941" s="46"/>
      <c r="N2941" s="46"/>
      <c r="O2941" s="46"/>
      <c r="P2941" s="17"/>
      <c r="Q2941" s="17"/>
      <c r="R2941" s="17"/>
      <c r="S2941" s="17"/>
      <c r="T2941" s="17"/>
      <c r="U2941" s="17"/>
      <c r="V2941" s="17"/>
      <c r="W2941" s="17"/>
    </row>
    <row r="2942" spans="1:23" ht="15" hidden="1" customHeight="1">
      <c r="A2942" s="15"/>
      <c r="B2942" s="42"/>
      <c r="C2942" s="16"/>
      <c r="F2942" s="17"/>
      <c r="L2942" s="46"/>
      <c r="M2942" s="46"/>
      <c r="N2942" s="46"/>
      <c r="O2942" s="46"/>
      <c r="P2942" s="17"/>
      <c r="Q2942" s="17"/>
      <c r="R2942" s="17"/>
      <c r="S2942" s="17"/>
      <c r="T2942" s="17"/>
      <c r="U2942" s="17"/>
      <c r="V2942" s="17"/>
      <c r="W2942" s="17"/>
    </row>
    <row r="2943" spans="1:23" ht="15" hidden="1" customHeight="1">
      <c r="A2943" s="15"/>
      <c r="B2943" s="42"/>
      <c r="C2943" s="16"/>
      <c r="F2943" s="17"/>
      <c r="L2943" s="46"/>
      <c r="M2943" s="46"/>
      <c r="N2943" s="46"/>
      <c r="O2943" s="46"/>
      <c r="P2943" s="17"/>
      <c r="Q2943" s="17"/>
      <c r="R2943" s="17"/>
      <c r="S2943" s="17"/>
      <c r="T2943" s="17"/>
      <c r="U2943" s="17"/>
      <c r="V2943" s="17"/>
      <c r="W2943" s="17"/>
    </row>
    <row r="2944" spans="1:23" ht="15" hidden="1" customHeight="1">
      <c r="A2944" s="15"/>
      <c r="B2944" s="42"/>
      <c r="C2944" s="16"/>
      <c r="F2944" s="17"/>
      <c r="L2944" s="46"/>
      <c r="M2944" s="46"/>
      <c r="N2944" s="46"/>
      <c r="O2944" s="46"/>
      <c r="P2944" s="17"/>
      <c r="Q2944" s="17"/>
      <c r="R2944" s="17"/>
      <c r="S2944" s="17"/>
      <c r="T2944" s="17"/>
      <c r="U2944" s="17"/>
      <c r="V2944" s="17"/>
      <c r="W2944" s="17"/>
    </row>
    <row r="2945" spans="1:23" ht="15" hidden="1" customHeight="1">
      <c r="A2945" s="15"/>
      <c r="B2945" s="42"/>
      <c r="C2945" s="16"/>
      <c r="F2945" s="17"/>
      <c r="L2945" s="46"/>
      <c r="M2945" s="46"/>
      <c r="N2945" s="46"/>
      <c r="O2945" s="46"/>
      <c r="P2945" s="17"/>
      <c r="Q2945" s="17"/>
      <c r="R2945" s="17"/>
      <c r="S2945" s="17"/>
      <c r="T2945" s="17"/>
      <c r="U2945" s="17"/>
      <c r="V2945" s="17"/>
      <c r="W2945" s="17"/>
    </row>
    <row r="2946" spans="1:23" ht="15" hidden="1" customHeight="1">
      <c r="A2946" s="15"/>
      <c r="B2946" s="42"/>
      <c r="C2946" s="16"/>
      <c r="F2946" s="17"/>
      <c r="L2946" s="46"/>
      <c r="M2946" s="46"/>
      <c r="N2946" s="46"/>
      <c r="O2946" s="46"/>
      <c r="P2946" s="17"/>
      <c r="Q2946" s="17"/>
      <c r="R2946" s="17"/>
      <c r="S2946" s="17"/>
      <c r="T2946" s="17"/>
      <c r="U2946" s="17"/>
      <c r="V2946" s="17"/>
      <c r="W2946" s="17"/>
    </row>
    <row r="2947" spans="1:23" ht="15" hidden="1" customHeight="1">
      <c r="A2947" s="15"/>
      <c r="B2947" s="42"/>
      <c r="C2947" s="16"/>
      <c r="F2947" s="17"/>
      <c r="L2947" s="46"/>
      <c r="M2947" s="46"/>
      <c r="N2947" s="46"/>
      <c r="O2947" s="46"/>
      <c r="P2947" s="17"/>
      <c r="Q2947" s="17"/>
      <c r="R2947" s="17"/>
      <c r="S2947" s="17"/>
      <c r="T2947" s="17"/>
      <c r="U2947" s="17"/>
      <c r="V2947" s="17"/>
      <c r="W2947" s="17"/>
    </row>
    <row r="2948" spans="1:23" ht="15" hidden="1" customHeight="1">
      <c r="A2948" s="15"/>
      <c r="B2948" s="42"/>
      <c r="C2948" s="16"/>
      <c r="F2948" s="17"/>
      <c r="L2948" s="46"/>
      <c r="M2948" s="46"/>
      <c r="N2948" s="46"/>
      <c r="O2948" s="46"/>
      <c r="P2948" s="17"/>
      <c r="Q2948" s="17"/>
      <c r="R2948" s="17"/>
      <c r="S2948" s="17"/>
      <c r="T2948" s="17"/>
      <c r="U2948" s="17"/>
      <c r="V2948" s="17"/>
      <c r="W2948" s="17"/>
    </row>
    <row r="2949" spans="1:23" ht="15" hidden="1" customHeight="1">
      <c r="A2949" s="15"/>
      <c r="B2949" s="42"/>
      <c r="C2949" s="16"/>
      <c r="F2949" s="17"/>
      <c r="L2949" s="46"/>
      <c r="M2949" s="46"/>
      <c r="N2949" s="46"/>
      <c r="O2949" s="46"/>
      <c r="P2949" s="17"/>
      <c r="Q2949" s="17"/>
      <c r="R2949" s="17"/>
      <c r="S2949" s="17"/>
      <c r="T2949" s="17"/>
      <c r="U2949" s="17"/>
      <c r="V2949" s="17"/>
      <c r="W2949" s="17"/>
    </row>
    <row r="2950" spans="1:23" ht="15" hidden="1" customHeight="1">
      <c r="A2950" s="15"/>
      <c r="B2950" s="42"/>
      <c r="C2950" s="16"/>
      <c r="F2950" s="17"/>
      <c r="L2950" s="46"/>
      <c r="M2950" s="46"/>
      <c r="N2950" s="46"/>
      <c r="O2950" s="46"/>
      <c r="P2950" s="17"/>
      <c r="Q2950" s="17"/>
      <c r="R2950" s="17"/>
      <c r="S2950" s="17"/>
      <c r="T2950" s="17"/>
      <c r="U2950" s="17"/>
      <c r="V2950" s="17"/>
      <c r="W2950" s="17"/>
    </row>
    <row r="2951" spans="1:23" ht="15" hidden="1" customHeight="1">
      <c r="A2951" s="15"/>
      <c r="B2951" s="42"/>
      <c r="C2951" s="16"/>
      <c r="F2951" s="17"/>
      <c r="L2951" s="46"/>
      <c r="M2951" s="46"/>
      <c r="N2951" s="46"/>
      <c r="O2951" s="46"/>
      <c r="P2951" s="17"/>
      <c r="Q2951" s="17"/>
      <c r="R2951" s="17"/>
      <c r="S2951" s="17"/>
      <c r="T2951" s="17"/>
      <c r="U2951" s="17"/>
      <c r="V2951" s="17"/>
      <c r="W2951" s="17"/>
    </row>
    <row r="2952" spans="1:23" ht="15" hidden="1" customHeight="1">
      <c r="A2952" s="15"/>
      <c r="B2952" s="42"/>
      <c r="C2952" s="16"/>
      <c r="F2952" s="17"/>
      <c r="L2952" s="46"/>
      <c r="M2952" s="46"/>
      <c r="N2952" s="46"/>
      <c r="O2952" s="46"/>
      <c r="P2952" s="17"/>
      <c r="Q2952" s="17"/>
      <c r="R2952" s="17"/>
      <c r="S2952" s="17"/>
      <c r="T2952" s="17"/>
      <c r="U2952" s="17"/>
      <c r="V2952" s="17"/>
      <c r="W2952" s="17"/>
    </row>
    <row r="2953" spans="1:23" ht="15" hidden="1" customHeight="1">
      <c r="A2953" s="15"/>
      <c r="B2953" s="42"/>
      <c r="C2953" s="16"/>
      <c r="F2953" s="17"/>
      <c r="L2953" s="46"/>
      <c r="M2953" s="46"/>
      <c r="N2953" s="46"/>
      <c r="O2953" s="46"/>
      <c r="P2953" s="17"/>
      <c r="Q2953" s="17"/>
      <c r="R2953" s="17"/>
      <c r="S2953" s="17"/>
      <c r="T2953" s="17"/>
      <c r="U2953" s="17"/>
      <c r="V2953" s="17"/>
      <c r="W2953" s="17"/>
    </row>
    <row r="2954" spans="1:23" ht="15" hidden="1" customHeight="1">
      <c r="A2954" s="15"/>
      <c r="B2954" s="42"/>
      <c r="C2954" s="16"/>
      <c r="F2954" s="17"/>
      <c r="L2954" s="46"/>
      <c r="M2954" s="46"/>
      <c r="N2954" s="46"/>
      <c r="O2954" s="46"/>
      <c r="P2954" s="17"/>
      <c r="Q2954" s="17"/>
      <c r="R2954" s="17"/>
      <c r="S2954" s="17"/>
      <c r="T2954" s="17"/>
      <c r="U2954" s="17"/>
      <c r="V2954" s="17"/>
      <c r="W2954" s="17"/>
    </row>
    <row r="2955" spans="1:23" ht="15" hidden="1" customHeight="1">
      <c r="A2955" s="15"/>
      <c r="B2955" s="42"/>
      <c r="C2955" s="16"/>
      <c r="F2955" s="17"/>
      <c r="L2955" s="46"/>
      <c r="M2955" s="46"/>
      <c r="N2955" s="46"/>
      <c r="O2955" s="46"/>
      <c r="P2955" s="17"/>
      <c r="Q2955" s="17"/>
      <c r="R2955" s="17"/>
      <c r="S2955" s="17"/>
      <c r="T2955" s="17"/>
      <c r="U2955" s="17"/>
      <c r="V2955" s="17"/>
      <c r="W2955" s="17"/>
    </row>
    <row r="2956" spans="1:23" ht="15" hidden="1" customHeight="1">
      <c r="A2956" s="15"/>
      <c r="B2956" s="42"/>
      <c r="C2956" s="16"/>
      <c r="F2956" s="17"/>
      <c r="L2956" s="46"/>
      <c r="M2956" s="46"/>
      <c r="N2956" s="46"/>
      <c r="O2956" s="46"/>
      <c r="P2956" s="17"/>
      <c r="Q2956" s="17"/>
      <c r="R2956" s="17"/>
      <c r="S2956" s="17"/>
      <c r="T2956" s="17"/>
      <c r="U2956" s="17"/>
      <c r="V2956" s="17"/>
      <c r="W2956" s="17"/>
    </row>
    <row r="2957" spans="1:23" ht="15" hidden="1" customHeight="1">
      <c r="A2957" s="15"/>
      <c r="B2957" s="42"/>
      <c r="C2957" s="16"/>
      <c r="F2957" s="17"/>
      <c r="L2957" s="46"/>
      <c r="M2957" s="46"/>
      <c r="N2957" s="46"/>
      <c r="O2957" s="46"/>
      <c r="P2957" s="17"/>
      <c r="Q2957" s="17"/>
      <c r="R2957" s="17"/>
      <c r="S2957" s="17"/>
      <c r="T2957" s="17"/>
      <c r="U2957" s="17"/>
      <c r="V2957" s="17"/>
      <c r="W2957" s="17"/>
    </row>
    <row r="2958" spans="1:23" ht="15" hidden="1" customHeight="1">
      <c r="A2958" s="15"/>
      <c r="B2958" s="42"/>
      <c r="C2958" s="16"/>
      <c r="F2958" s="17"/>
      <c r="L2958" s="46"/>
      <c r="M2958" s="46"/>
      <c r="N2958" s="46"/>
      <c r="O2958" s="46"/>
      <c r="P2958" s="17"/>
      <c r="Q2958" s="17"/>
      <c r="R2958" s="17"/>
      <c r="S2958" s="17"/>
      <c r="T2958" s="17"/>
      <c r="U2958" s="17"/>
      <c r="V2958" s="17"/>
      <c r="W2958" s="17"/>
    </row>
    <row r="2959" spans="1:23" ht="15" hidden="1" customHeight="1">
      <c r="A2959" s="15"/>
      <c r="B2959" s="42"/>
      <c r="C2959" s="16"/>
      <c r="F2959" s="17"/>
      <c r="L2959" s="46"/>
      <c r="M2959" s="46"/>
      <c r="N2959" s="46"/>
      <c r="O2959" s="46"/>
      <c r="P2959" s="17"/>
      <c r="Q2959" s="17"/>
      <c r="R2959" s="17"/>
      <c r="S2959" s="17"/>
      <c r="T2959" s="17"/>
      <c r="U2959" s="17"/>
      <c r="V2959" s="17"/>
      <c r="W2959" s="17"/>
    </row>
    <row r="2960" spans="1:23" ht="15" hidden="1" customHeight="1">
      <c r="A2960" s="15"/>
      <c r="B2960" s="42"/>
      <c r="C2960" s="16"/>
      <c r="F2960" s="17"/>
      <c r="L2960" s="46"/>
      <c r="M2960" s="46"/>
      <c r="N2960" s="46"/>
      <c r="O2960" s="46"/>
      <c r="P2960" s="17"/>
      <c r="Q2960" s="17"/>
      <c r="R2960" s="17"/>
      <c r="S2960" s="17"/>
      <c r="T2960" s="17"/>
      <c r="U2960" s="17"/>
      <c r="V2960" s="17"/>
      <c r="W2960" s="17"/>
    </row>
    <row r="2961" spans="1:27" ht="15" hidden="1" customHeight="1">
      <c r="A2961" s="15"/>
      <c r="B2961" s="42"/>
      <c r="C2961" s="16"/>
      <c r="F2961" s="17"/>
      <c r="L2961" s="46"/>
      <c r="M2961" s="46"/>
      <c r="N2961" s="46"/>
      <c r="O2961" s="46"/>
      <c r="P2961" s="17"/>
      <c r="Q2961" s="17"/>
      <c r="R2961" s="17"/>
      <c r="S2961" s="17"/>
      <c r="T2961" s="17"/>
      <c r="U2961" s="17"/>
      <c r="V2961" s="17"/>
      <c r="W2961" s="17"/>
    </row>
    <row r="2962" spans="1:27" ht="15" hidden="1" customHeight="1">
      <c r="A2962" s="15"/>
      <c r="B2962" s="42"/>
      <c r="C2962" s="16"/>
      <c r="F2962" s="17"/>
      <c r="L2962" s="46"/>
      <c r="M2962" s="46"/>
      <c r="N2962" s="46"/>
      <c r="O2962" s="46"/>
      <c r="P2962" s="17"/>
      <c r="Q2962" s="17"/>
      <c r="R2962" s="17"/>
      <c r="S2962" s="17"/>
      <c r="T2962" s="17"/>
      <c r="U2962" s="17"/>
      <c r="V2962" s="17"/>
      <c r="W2962" s="17"/>
    </row>
    <row r="2963" spans="1:27" ht="15" customHeight="1">
      <c r="A2963" s="15" t="s">
        <v>192</v>
      </c>
      <c r="B2963" s="42" t="s">
        <v>146</v>
      </c>
      <c r="C2963" s="16" t="s">
        <v>185</v>
      </c>
      <c r="D2963" s="18" t="s">
        <v>193</v>
      </c>
      <c r="E2963" s="18" t="s">
        <v>166</v>
      </c>
      <c r="F2963" s="17" t="s">
        <v>142</v>
      </c>
      <c r="G2963" s="18" t="s">
        <v>11</v>
      </c>
      <c r="H2963" s="18" t="s">
        <v>38</v>
      </c>
      <c r="I2963" s="45">
        <v>70000.56</v>
      </c>
      <c r="J2963" s="49">
        <v>6.5789999999999997</v>
      </c>
      <c r="K2963" s="45">
        <v>10640</v>
      </c>
      <c r="L2963" s="46">
        <v>10640</v>
      </c>
      <c r="M2963" s="46" t="str">
        <f t="shared" ref="M2963" si="11">CONCATENATE(T2963,V2963,S2963)</f>
        <v>100080091039465</v>
      </c>
      <c r="N2963" s="46">
        <f>VLOOKUP(M2963,[1]TABLA!$A:$F,5,0)</f>
        <v>10661.32</v>
      </c>
      <c r="O2963" s="46">
        <f t="shared" ref="O2963" si="12">(J2963*N2963)</f>
        <v>70140.824280000001</v>
      </c>
      <c r="P2963" s="17" t="s">
        <v>153</v>
      </c>
      <c r="Q2963" s="17" t="s">
        <v>276</v>
      </c>
      <c r="R2963" s="17" t="s">
        <v>279</v>
      </c>
      <c r="S2963" s="17">
        <v>465</v>
      </c>
      <c r="T2963" s="17">
        <v>10008009</v>
      </c>
      <c r="U2963" s="17" t="s">
        <v>141</v>
      </c>
      <c r="V2963" s="17">
        <v>1039</v>
      </c>
      <c r="W2963" s="17" t="s">
        <v>143</v>
      </c>
      <c r="X2963" s="18" t="s">
        <v>165</v>
      </c>
      <c r="Y2963" s="18" t="s">
        <v>144</v>
      </c>
      <c r="Z2963" s="18" t="s">
        <v>194</v>
      </c>
      <c r="AA2963" s="18" t="s">
        <v>145</v>
      </c>
    </row>
    <row r="2964" spans="1:27" ht="15" hidden="1" customHeight="1">
      <c r="A2964" s="15"/>
      <c r="B2964" s="42"/>
      <c r="C2964" s="16"/>
      <c r="F2964" s="17"/>
      <c r="L2964" s="46"/>
      <c r="M2964" s="46"/>
      <c r="N2964" s="46"/>
      <c r="O2964" s="46"/>
      <c r="P2964" s="17"/>
      <c r="Q2964" s="17"/>
      <c r="R2964" s="17"/>
      <c r="S2964" s="17"/>
      <c r="T2964" s="17"/>
      <c r="U2964" s="17"/>
      <c r="V2964" s="17"/>
      <c r="W2964" s="17"/>
    </row>
    <row r="2965" spans="1:27" ht="15" hidden="1" customHeight="1">
      <c r="A2965" s="15"/>
      <c r="B2965" s="42"/>
      <c r="C2965" s="16"/>
      <c r="F2965" s="17"/>
      <c r="L2965" s="46"/>
      <c r="M2965" s="46"/>
      <c r="N2965" s="46"/>
      <c r="O2965" s="46"/>
      <c r="P2965" s="17"/>
      <c r="Q2965" s="17"/>
      <c r="R2965" s="17"/>
      <c r="S2965" s="17"/>
      <c r="T2965" s="17"/>
      <c r="U2965" s="17"/>
      <c r="V2965" s="17"/>
      <c r="W2965" s="17"/>
    </row>
    <row r="2966" spans="1:27" ht="15" hidden="1" customHeight="1">
      <c r="A2966" s="15"/>
      <c r="B2966" s="42"/>
      <c r="C2966" s="16"/>
      <c r="F2966" s="17"/>
      <c r="L2966" s="46"/>
      <c r="M2966" s="46"/>
      <c r="N2966" s="46"/>
      <c r="O2966" s="46"/>
      <c r="P2966" s="17"/>
      <c r="Q2966" s="17"/>
      <c r="R2966" s="17"/>
      <c r="S2966" s="17"/>
      <c r="T2966" s="17"/>
      <c r="U2966" s="17"/>
      <c r="V2966" s="17"/>
      <c r="W2966" s="17"/>
    </row>
    <row r="2967" spans="1:27" ht="15" hidden="1" customHeight="1">
      <c r="A2967" s="15"/>
      <c r="B2967" s="42"/>
      <c r="C2967" s="16"/>
      <c r="F2967" s="17"/>
      <c r="L2967" s="46"/>
      <c r="M2967" s="46"/>
      <c r="N2967" s="46"/>
      <c r="O2967" s="46"/>
      <c r="P2967" s="17"/>
      <c r="Q2967" s="17"/>
      <c r="R2967" s="17"/>
      <c r="S2967" s="17"/>
      <c r="T2967" s="17"/>
      <c r="U2967" s="17"/>
      <c r="V2967" s="17"/>
      <c r="W2967" s="17"/>
    </row>
    <row r="2968" spans="1:27" ht="15" hidden="1" customHeight="1">
      <c r="A2968" s="15"/>
      <c r="B2968" s="42"/>
      <c r="C2968" s="16"/>
      <c r="F2968" s="17"/>
      <c r="L2968" s="46"/>
      <c r="M2968" s="46"/>
      <c r="N2968" s="46"/>
      <c r="O2968" s="46"/>
      <c r="P2968" s="17"/>
      <c r="Q2968" s="17"/>
      <c r="R2968" s="17"/>
      <c r="S2968" s="17"/>
      <c r="T2968" s="17"/>
      <c r="U2968" s="17"/>
      <c r="V2968" s="17"/>
      <c r="W2968" s="17"/>
    </row>
    <row r="2969" spans="1:27" ht="15" hidden="1" customHeight="1">
      <c r="A2969" s="15"/>
      <c r="B2969" s="42"/>
      <c r="C2969" s="16"/>
      <c r="F2969" s="17"/>
      <c r="L2969" s="46"/>
      <c r="M2969" s="46"/>
      <c r="N2969" s="46"/>
      <c r="O2969" s="46"/>
      <c r="P2969" s="17"/>
      <c r="Q2969" s="17"/>
      <c r="R2969" s="17"/>
      <c r="S2969" s="17"/>
      <c r="T2969" s="17"/>
      <c r="U2969" s="17"/>
      <c r="V2969" s="17"/>
      <c r="W2969" s="17"/>
    </row>
    <row r="2970" spans="1:27" ht="15" hidden="1" customHeight="1">
      <c r="A2970" s="15"/>
      <c r="B2970" s="42"/>
      <c r="C2970" s="16"/>
      <c r="F2970" s="17"/>
      <c r="L2970" s="46"/>
      <c r="M2970" s="46"/>
      <c r="N2970" s="46"/>
      <c r="O2970" s="46"/>
      <c r="P2970" s="17"/>
      <c r="Q2970" s="17"/>
      <c r="R2970" s="17"/>
      <c r="S2970" s="17"/>
      <c r="T2970" s="17"/>
      <c r="U2970" s="17"/>
      <c r="V2970" s="17"/>
      <c r="W2970" s="17"/>
    </row>
    <row r="2971" spans="1:27" ht="15" hidden="1" customHeight="1">
      <c r="A2971" s="15"/>
      <c r="B2971" s="42"/>
      <c r="C2971" s="16"/>
      <c r="F2971" s="17"/>
      <c r="L2971" s="46"/>
      <c r="M2971" s="46"/>
      <c r="N2971" s="46"/>
      <c r="O2971" s="46"/>
      <c r="P2971" s="17"/>
      <c r="Q2971" s="17"/>
      <c r="R2971" s="17"/>
      <c r="S2971" s="17"/>
      <c r="T2971" s="17"/>
      <c r="U2971" s="17"/>
      <c r="V2971" s="17"/>
      <c r="W2971" s="17"/>
    </row>
    <row r="2972" spans="1:27" ht="15" hidden="1" customHeight="1">
      <c r="A2972" s="15"/>
      <c r="B2972" s="42"/>
      <c r="C2972" s="16"/>
      <c r="F2972" s="17"/>
      <c r="L2972" s="46"/>
      <c r="M2972" s="46"/>
      <c r="N2972" s="46"/>
      <c r="O2972" s="46"/>
      <c r="P2972" s="17"/>
      <c r="Q2972" s="17"/>
      <c r="R2972" s="17"/>
      <c r="S2972" s="17"/>
      <c r="T2972" s="17"/>
      <c r="U2972" s="17"/>
      <c r="V2972" s="17"/>
      <c r="W2972" s="17"/>
    </row>
    <row r="2973" spans="1:27" ht="15" hidden="1" customHeight="1">
      <c r="A2973" s="15"/>
      <c r="B2973" s="42"/>
      <c r="C2973" s="16"/>
      <c r="F2973" s="17"/>
      <c r="L2973" s="46"/>
      <c r="M2973" s="46"/>
      <c r="N2973" s="46"/>
      <c r="O2973" s="46"/>
      <c r="P2973" s="17"/>
      <c r="Q2973" s="17"/>
      <c r="R2973" s="17"/>
      <c r="S2973" s="17"/>
      <c r="T2973" s="17"/>
      <c r="U2973" s="17"/>
      <c r="V2973" s="17"/>
      <c r="W2973" s="17"/>
    </row>
    <row r="2974" spans="1:27" ht="15" hidden="1" customHeight="1">
      <c r="A2974" s="15"/>
      <c r="B2974" s="42"/>
      <c r="C2974" s="16"/>
      <c r="F2974" s="17"/>
      <c r="L2974" s="46"/>
      <c r="M2974" s="46"/>
      <c r="N2974" s="46"/>
      <c r="O2974" s="46"/>
      <c r="P2974" s="17"/>
      <c r="Q2974" s="17"/>
      <c r="R2974" s="17"/>
      <c r="S2974" s="17"/>
      <c r="T2974" s="17"/>
      <c r="U2974" s="17"/>
      <c r="V2974" s="17"/>
      <c r="W2974" s="17"/>
    </row>
    <row r="2975" spans="1:27" ht="15" hidden="1" customHeight="1">
      <c r="A2975" s="15"/>
      <c r="B2975" s="42"/>
      <c r="C2975" s="16"/>
      <c r="F2975" s="17"/>
      <c r="L2975" s="46"/>
      <c r="M2975" s="46"/>
      <c r="N2975" s="46"/>
      <c r="O2975" s="46"/>
      <c r="P2975" s="17"/>
      <c r="Q2975" s="17"/>
      <c r="R2975" s="17"/>
      <c r="S2975" s="17"/>
      <c r="T2975" s="17"/>
      <c r="U2975" s="17"/>
      <c r="V2975" s="17"/>
      <c r="W2975" s="17"/>
    </row>
    <row r="2976" spans="1:27" ht="15" hidden="1" customHeight="1">
      <c r="A2976" s="15"/>
      <c r="B2976" s="42"/>
      <c r="C2976" s="16"/>
      <c r="F2976" s="17"/>
      <c r="L2976" s="46"/>
      <c r="M2976" s="46"/>
      <c r="N2976" s="46"/>
      <c r="O2976" s="46"/>
      <c r="P2976" s="17"/>
      <c r="Q2976" s="17"/>
      <c r="R2976" s="17"/>
      <c r="S2976" s="17"/>
      <c r="T2976" s="17"/>
      <c r="U2976" s="17"/>
      <c r="V2976" s="17"/>
      <c r="W2976" s="17"/>
    </row>
    <row r="2977" spans="1:23" ht="15" hidden="1" customHeight="1">
      <c r="A2977" s="15"/>
      <c r="B2977" s="42"/>
      <c r="C2977" s="16"/>
      <c r="F2977" s="17"/>
      <c r="L2977" s="46"/>
      <c r="M2977" s="46"/>
      <c r="N2977" s="46"/>
      <c r="O2977" s="46"/>
      <c r="P2977" s="17"/>
      <c r="Q2977" s="17"/>
      <c r="R2977" s="17"/>
      <c r="S2977" s="17"/>
      <c r="T2977" s="17"/>
      <c r="U2977" s="17"/>
      <c r="V2977" s="17"/>
      <c r="W2977" s="17"/>
    </row>
    <row r="2978" spans="1:23" ht="15" hidden="1" customHeight="1">
      <c r="A2978" s="15"/>
      <c r="B2978" s="42"/>
      <c r="C2978" s="16"/>
      <c r="F2978" s="17"/>
      <c r="L2978" s="46"/>
      <c r="M2978" s="46"/>
      <c r="N2978" s="46"/>
      <c r="O2978" s="46"/>
      <c r="P2978" s="17"/>
      <c r="Q2978" s="17"/>
      <c r="R2978" s="17"/>
      <c r="S2978" s="17"/>
      <c r="T2978" s="17"/>
      <c r="U2978" s="17"/>
      <c r="V2978" s="17"/>
      <c r="W2978" s="17"/>
    </row>
    <row r="2979" spans="1:23" ht="15" hidden="1" customHeight="1">
      <c r="A2979" s="15"/>
      <c r="B2979" s="42"/>
      <c r="C2979" s="16"/>
      <c r="F2979" s="17"/>
      <c r="L2979" s="46"/>
      <c r="M2979" s="46"/>
      <c r="N2979" s="46"/>
      <c r="O2979" s="46"/>
      <c r="P2979" s="17"/>
      <c r="Q2979" s="17"/>
      <c r="R2979" s="17"/>
      <c r="S2979" s="17"/>
      <c r="T2979" s="17"/>
      <c r="U2979" s="17"/>
      <c r="V2979" s="17"/>
      <c r="W2979" s="17"/>
    </row>
    <row r="2980" spans="1:23" ht="15" hidden="1" customHeight="1">
      <c r="A2980" s="15"/>
      <c r="B2980" s="42"/>
      <c r="C2980" s="16"/>
      <c r="F2980" s="17"/>
      <c r="L2980" s="46"/>
      <c r="M2980" s="46"/>
      <c r="N2980" s="46"/>
      <c r="O2980" s="46"/>
      <c r="P2980" s="17"/>
      <c r="Q2980" s="17"/>
      <c r="R2980" s="17"/>
      <c r="S2980" s="17"/>
      <c r="T2980" s="17"/>
      <c r="U2980" s="17"/>
      <c r="V2980" s="17"/>
      <c r="W2980" s="17"/>
    </row>
    <row r="2981" spans="1:23" ht="15" hidden="1" customHeight="1">
      <c r="A2981" s="15"/>
      <c r="B2981" s="42"/>
      <c r="C2981" s="16"/>
      <c r="F2981" s="17"/>
      <c r="L2981" s="46"/>
      <c r="M2981" s="46"/>
      <c r="N2981" s="46"/>
      <c r="O2981" s="46"/>
      <c r="P2981" s="17"/>
      <c r="Q2981" s="17"/>
      <c r="R2981" s="17"/>
      <c r="S2981" s="17"/>
      <c r="T2981" s="17"/>
      <c r="U2981" s="17"/>
      <c r="V2981" s="17"/>
      <c r="W2981" s="17"/>
    </row>
    <row r="2982" spans="1:23" ht="15" hidden="1" customHeight="1">
      <c r="A2982" s="15"/>
      <c r="B2982" s="42"/>
      <c r="C2982" s="16"/>
      <c r="F2982" s="17"/>
      <c r="L2982" s="46"/>
      <c r="M2982" s="46"/>
      <c r="N2982" s="46"/>
      <c r="O2982" s="46"/>
      <c r="P2982" s="17"/>
      <c r="Q2982" s="17"/>
      <c r="R2982" s="17"/>
      <c r="S2982" s="17"/>
      <c r="T2982" s="17"/>
      <c r="U2982" s="17"/>
      <c r="V2982" s="17"/>
      <c r="W2982" s="17"/>
    </row>
    <row r="2983" spans="1:23" ht="15" hidden="1" customHeight="1">
      <c r="A2983" s="15"/>
      <c r="B2983" s="42"/>
      <c r="C2983" s="16"/>
      <c r="F2983" s="17"/>
      <c r="L2983" s="46"/>
      <c r="M2983" s="46"/>
      <c r="N2983" s="46"/>
      <c r="O2983" s="46"/>
      <c r="P2983" s="17"/>
      <c r="Q2983" s="17"/>
      <c r="R2983" s="17"/>
      <c r="S2983" s="17"/>
      <c r="T2983" s="17"/>
      <c r="U2983" s="17"/>
      <c r="V2983" s="17"/>
      <c r="W2983" s="17"/>
    </row>
    <row r="2984" spans="1:23" ht="15" hidden="1" customHeight="1">
      <c r="A2984" s="15"/>
      <c r="B2984" s="42"/>
      <c r="C2984" s="16"/>
      <c r="F2984" s="17"/>
      <c r="L2984" s="46"/>
      <c r="M2984" s="46"/>
      <c r="N2984" s="46"/>
      <c r="O2984" s="46"/>
      <c r="P2984" s="17"/>
      <c r="Q2984" s="17"/>
      <c r="R2984" s="17"/>
      <c r="S2984" s="17"/>
      <c r="T2984" s="17"/>
      <c r="U2984" s="17"/>
      <c r="V2984" s="17"/>
      <c r="W2984" s="17"/>
    </row>
    <row r="2985" spans="1:23" ht="15" hidden="1" customHeight="1">
      <c r="A2985" s="15"/>
      <c r="B2985" s="42"/>
      <c r="C2985" s="16"/>
      <c r="F2985" s="17"/>
      <c r="L2985" s="46"/>
      <c r="M2985" s="46"/>
      <c r="N2985" s="46"/>
      <c r="O2985" s="46"/>
      <c r="P2985" s="17"/>
      <c r="Q2985" s="17"/>
      <c r="R2985" s="17"/>
      <c r="S2985" s="17"/>
      <c r="T2985" s="17"/>
      <c r="U2985" s="17"/>
      <c r="V2985" s="17"/>
      <c r="W2985" s="17"/>
    </row>
    <row r="2986" spans="1:23" ht="15" hidden="1" customHeight="1">
      <c r="A2986" s="15"/>
      <c r="B2986" s="42"/>
      <c r="C2986" s="16"/>
      <c r="F2986" s="17"/>
      <c r="L2986" s="46"/>
      <c r="M2986" s="46"/>
      <c r="N2986" s="46"/>
      <c r="O2986" s="46"/>
      <c r="P2986" s="17"/>
      <c r="Q2986" s="17"/>
      <c r="R2986" s="17"/>
      <c r="S2986" s="17"/>
      <c r="T2986" s="17"/>
      <c r="U2986" s="17"/>
      <c r="V2986" s="17"/>
      <c r="W2986" s="17"/>
    </row>
    <row r="2987" spans="1:23" ht="15" hidden="1" customHeight="1">
      <c r="A2987" s="15"/>
      <c r="B2987" s="42"/>
      <c r="C2987" s="16"/>
      <c r="F2987" s="17"/>
      <c r="L2987" s="46"/>
      <c r="M2987" s="46"/>
      <c r="N2987" s="46"/>
      <c r="O2987" s="46"/>
      <c r="P2987" s="17"/>
      <c r="Q2987" s="17"/>
      <c r="R2987" s="17"/>
      <c r="S2987" s="17"/>
      <c r="T2987" s="17"/>
      <c r="U2987" s="17"/>
      <c r="V2987" s="17"/>
      <c r="W2987" s="17"/>
    </row>
    <row r="2988" spans="1:23" ht="15" hidden="1" customHeight="1">
      <c r="A2988" s="15"/>
      <c r="B2988" s="42"/>
      <c r="C2988" s="16"/>
      <c r="F2988" s="17"/>
      <c r="L2988" s="46"/>
      <c r="M2988" s="46"/>
      <c r="N2988" s="46"/>
      <c r="O2988" s="46"/>
      <c r="P2988" s="17"/>
      <c r="Q2988" s="17"/>
      <c r="R2988" s="17"/>
      <c r="S2988" s="17"/>
      <c r="T2988" s="17"/>
      <c r="U2988" s="17"/>
      <c r="V2988" s="17"/>
      <c r="W2988" s="17"/>
    </row>
    <row r="2989" spans="1:23" ht="15" hidden="1" customHeight="1">
      <c r="A2989" s="15"/>
      <c r="B2989" s="42"/>
      <c r="C2989" s="16"/>
      <c r="F2989" s="17"/>
      <c r="L2989" s="46"/>
      <c r="M2989" s="46"/>
      <c r="N2989" s="46"/>
      <c r="O2989" s="46"/>
      <c r="P2989" s="17"/>
      <c r="Q2989" s="17"/>
      <c r="R2989" s="17"/>
      <c r="S2989" s="17"/>
      <c r="T2989" s="17"/>
      <c r="U2989" s="17"/>
      <c r="V2989" s="17"/>
      <c r="W2989" s="17"/>
    </row>
    <row r="2990" spans="1:23" ht="15" hidden="1" customHeight="1">
      <c r="A2990" s="15"/>
      <c r="B2990" s="42"/>
      <c r="C2990" s="16"/>
      <c r="F2990" s="17"/>
      <c r="L2990" s="46"/>
      <c r="M2990" s="46"/>
      <c r="N2990" s="46"/>
      <c r="O2990" s="46"/>
      <c r="P2990" s="17"/>
      <c r="Q2990" s="17"/>
      <c r="R2990" s="17"/>
      <c r="S2990" s="17"/>
      <c r="T2990" s="17"/>
      <c r="U2990" s="17"/>
      <c r="V2990" s="17"/>
      <c r="W2990" s="17"/>
    </row>
    <row r="2991" spans="1:23" ht="15" hidden="1" customHeight="1">
      <c r="A2991" s="15"/>
      <c r="B2991" s="42"/>
      <c r="C2991" s="16"/>
      <c r="F2991" s="17"/>
      <c r="L2991" s="46"/>
      <c r="M2991" s="46"/>
      <c r="N2991" s="46"/>
      <c r="O2991" s="46"/>
      <c r="P2991" s="17"/>
      <c r="Q2991" s="17"/>
      <c r="R2991" s="17"/>
      <c r="S2991" s="17"/>
      <c r="T2991" s="17"/>
      <c r="U2991" s="17"/>
      <c r="V2991" s="17"/>
      <c r="W2991" s="17"/>
    </row>
    <row r="2992" spans="1:23" ht="15" hidden="1" customHeight="1">
      <c r="A2992" s="15"/>
      <c r="B2992" s="42"/>
      <c r="C2992" s="16"/>
      <c r="F2992" s="17"/>
      <c r="L2992" s="46"/>
      <c r="M2992" s="46"/>
      <c r="N2992" s="46"/>
      <c r="O2992" s="46"/>
      <c r="P2992" s="17"/>
      <c r="Q2992" s="17"/>
      <c r="R2992" s="17"/>
      <c r="S2992" s="17"/>
      <c r="T2992" s="17"/>
      <c r="U2992" s="17"/>
      <c r="V2992" s="17"/>
      <c r="W2992" s="17"/>
    </row>
    <row r="2993" spans="1:23" ht="15" hidden="1" customHeight="1">
      <c r="A2993" s="15"/>
      <c r="B2993" s="42"/>
      <c r="C2993" s="16"/>
      <c r="F2993" s="17"/>
      <c r="L2993" s="46"/>
      <c r="M2993" s="46"/>
      <c r="N2993" s="46"/>
      <c r="O2993" s="46"/>
      <c r="P2993" s="17"/>
      <c r="Q2993" s="17"/>
      <c r="R2993" s="17"/>
      <c r="S2993" s="17"/>
      <c r="T2993" s="17"/>
      <c r="U2993" s="17"/>
      <c r="V2993" s="17"/>
      <c r="W2993" s="17"/>
    </row>
    <row r="2994" spans="1:23" ht="15" hidden="1" customHeight="1">
      <c r="A2994" s="15"/>
      <c r="B2994" s="42"/>
      <c r="C2994" s="16"/>
      <c r="F2994" s="17"/>
      <c r="L2994" s="46"/>
      <c r="M2994" s="46"/>
      <c r="N2994" s="46"/>
      <c r="O2994" s="46"/>
      <c r="P2994" s="17"/>
      <c r="Q2994" s="17"/>
      <c r="R2994" s="17"/>
      <c r="S2994" s="17"/>
      <c r="T2994" s="17"/>
      <c r="U2994" s="17"/>
      <c r="V2994" s="17"/>
      <c r="W2994" s="17"/>
    </row>
    <row r="2995" spans="1:23" ht="15" hidden="1" customHeight="1">
      <c r="A2995" s="15"/>
      <c r="B2995" s="42"/>
      <c r="C2995" s="16"/>
      <c r="F2995" s="17"/>
      <c r="L2995" s="46"/>
      <c r="M2995" s="46"/>
      <c r="N2995" s="46"/>
      <c r="O2995" s="46"/>
      <c r="P2995" s="17"/>
      <c r="Q2995" s="17"/>
      <c r="R2995" s="17"/>
      <c r="S2995" s="17"/>
      <c r="T2995" s="17"/>
      <c r="U2995" s="17"/>
      <c r="V2995" s="17"/>
      <c r="W2995" s="17"/>
    </row>
    <row r="2996" spans="1:23" ht="15" hidden="1" customHeight="1">
      <c r="A2996" s="15"/>
      <c r="B2996" s="42"/>
      <c r="C2996" s="16"/>
      <c r="F2996" s="17"/>
      <c r="L2996" s="46"/>
      <c r="M2996" s="46"/>
      <c r="N2996" s="46"/>
      <c r="O2996" s="46"/>
      <c r="P2996" s="17"/>
      <c r="Q2996" s="17"/>
      <c r="R2996" s="17"/>
      <c r="S2996" s="17"/>
      <c r="T2996" s="17"/>
      <c r="U2996" s="17"/>
      <c r="V2996" s="17"/>
      <c r="W2996" s="17"/>
    </row>
    <row r="2997" spans="1:23" ht="15" hidden="1" customHeight="1">
      <c r="A2997" s="15"/>
      <c r="B2997" s="42"/>
      <c r="C2997" s="16"/>
      <c r="F2997" s="17"/>
      <c r="L2997" s="46"/>
      <c r="M2997" s="46"/>
      <c r="N2997" s="46"/>
      <c r="O2997" s="46"/>
      <c r="P2997" s="17"/>
      <c r="Q2997" s="17"/>
      <c r="R2997" s="17"/>
      <c r="S2997" s="17"/>
      <c r="T2997" s="17"/>
      <c r="U2997" s="17"/>
      <c r="V2997" s="17"/>
      <c r="W2997" s="17"/>
    </row>
    <row r="2998" spans="1:23" ht="15" hidden="1" customHeight="1">
      <c r="A2998" s="15"/>
      <c r="B2998" s="42"/>
      <c r="C2998" s="16"/>
      <c r="F2998" s="17"/>
      <c r="L2998" s="46"/>
      <c r="M2998" s="46"/>
      <c r="N2998" s="46"/>
      <c r="O2998" s="46"/>
      <c r="P2998" s="17"/>
      <c r="Q2998" s="17"/>
      <c r="R2998" s="17"/>
      <c r="S2998" s="17"/>
      <c r="T2998" s="17"/>
      <c r="U2998" s="17"/>
      <c r="V2998" s="17"/>
      <c r="W2998" s="17"/>
    </row>
    <row r="2999" spans="1:23" ht="15" hidden="1" customHeight="1">
      <c r="A2999" s="15"/>
      <c r="B2999" s="42"/>
      <c r="C2999" s="16"/>
      <c r="F2999" s="17"/>
      <c r="L2999" s="46"/>
      <c r="M2999" s="46"/>
      <c r="N2999" s="46"/>
      <c r="O2999" s="46"/>
      <c r="P2999" s="17"/>
      <c r="Q2999" s="17"/>
      <c r="R2999" s="17"/>
      <c r="S2999" s="17"/>
      <c r="T2999" s="17"/>
      <c r="U2999" s="17"/>
      <c r="V2999" s="17"/>
      <c r="W2999" s="17"/>
    </row>
    <row r="3000" spans="1:23" ht="15" hidden="1" customHeight="1">
      <c r="A3000" s="15"/>
      <c r="B3000" s="42"/>
      <c r="C3000" s="16"/>
      <c r="F3000" s="17"/>
      <c r="L3000" s="46"/>
      <c r="M3000" s="46"/>
      <c r="N3000" s="46"/>
      <c r="O3000" s="46"/>
      <c r="P3000" s="17"/>
      <c r="Q3000" s="17"/>
      <c r="R3000" s="17"/>
      <c r="S3000" s="17"/>
      <c r="T3000" s="17"/>
      <c r="U3000" s="17"/>
      <c r="V3000" s="17"/>
      <c r="W3000" s="17"/>
    </row>
    <row r="3001" spans="1:23" ht="15" hidden="1" customHeight="1">
      <c r="A3001" s="15"/>
      <c r="B3001" s="42"/>
      <c r="C3001" s="16"/>
      <c r="F3001" s="17"/>
      <c r="L3001" s="46"/>
      <c r="M3001" s="46"/>
      <c r="N3001" s="46"/>
      <c r="O3001" s="46"/>
      <c r="P3001" s="17"/>
      <c r="Q3001" s="17"/>
      <c r="R3001" s="17"/>
      <c r="S3001" s="17"/>
      <c r="T3001" s="17"/>
      <c r="U3001" s="17"/>
      <c r="V3001" s="17"/>
      <c r="W3001" s="17"/>
    </row>
    <row r="3002" spans="1:23" ht="15" hidden="1" customHeight="1">
      <c r="A3002" s="15"/>
      <c r="B3002" s="42"/>
      <c r="C3002" s="16"/>
      <c r="F3002" s="17"/>
      <c r="L3002" s="46"/>
      <c r="M3002" s="46"/>
      <c r="N3002" s="46"/>
      <c r="O3002" s="46"/>
      <c r="P3002" s="17"/>
      <c r="Q3002" s="17"/>
      <c r="R3002" s="17"/>
      <c r="S3002" s="17"/>
      <c r="T3002" s="17"/>
      <c r="U3002" s="17"/>
      <c r="V3002" s="17"/>
      <c r="W3002" s="17"/>
    </row>
    <row r="3003" spans="1:23" ht="15" hidden="1" customHeight="1">
      <c r="A3003" s="15"/>
      <c r="B3003" s="42"/>
      <c r="C3003" s="16"/>
      <c r="F3003" s="17"/>
      <c r="L3003" s="46"/>
      <c r="M3003" s="46"/>
      <c r="N3003" s="46"/>
      <c r="O3003" s="46"/>
      <c r="P3003" s="17"/>
      <c r="Q3003" s="17"/>
      <c r="R3003" s="17"/>
      <c r="S3003" s="17"/>
      <c r="T3003" s="17"/>
      <c r="U3003" s="17"/>
      <c r="V3003" s="17"/>
      <c r="W3003" s="17"/>
    </row>
    <row r="3004" spans="1:23" ht="15" hidden="1" customHeight="1">
      <c r="A3004" s="15"/>
      <c r="B3004" s="42"/>
      <c r="C3004" s="16"/>
      <c r="F3004" s="17"/>
      <c r="L3004" s="46"/>
      <c r="M3004" s="46"/>
      <c r="N3004" s="46"/>
      <c r="O3004" s="46"/>
      <c r="P3004" s="17"/>
      <c r="Q3004" s="17"/>
      <c r="R3004" s="17"/>
      <c r="S3004" s="17"/>
      <c r="T3004" s="17"/>
      <c r="U3004" s="17"/>
      <c r="V3004" s="17"/>
      <c r="W3004" s="17"/>
    </row>
    <row r="3005" spans="1:23" ht="15" hidden="1" customHeight="1">
      <c r="A3005" s="15"/>
      <c r="B3005" s="42"/>
      <c r="C3005" s="16"/>
      <c r="F3005" s="17"/>
      <c r="L3005" s="46"/>
      <c r="M3005" s="46"/>
      <c r="N3005" s="46"/>
      <c r="O3005" s="46"/>
      <c r="P3005" s="17"/>
      <c r="Q3005" s="17"/>
      <c r="R3005" s="17"/>
      <c r="S3005" s="17"/>
      <c r="T3005" s="17"/>
      <c r="U3005" s="17"/>
      <c r="V3005" s="17"/>
      <c r="W3005" s="17"/>
    </row>
    <row r="3006" spans="1:23" ht="15" hidden="1" customHeight="1">
      <c r="A3006" s="15"/>
      <c r="B3006" s="42"/>
      <c r="C3006" s="16"/>
      <c r="F3006" s="17"/>
      <c r="L3006" s="46"/>
      <c r="M3006" s="46"/>
      <c r="N3006" s="46"/>
      <c r="O3006" s="46"/>
      <c r="P3006" s="17"/>
      <c r="Q3006" s="17"/>
      <c r="R3006" s="17"/>
      <c r="S3006" s="17"/>
      <c r="T3006" s="17"/>
      <c r="U3006" s="17"/>
      <c r="V3006" s="17"/>
      <c r="W3006" s="17"/>
    </row>
    <row r="3007" spans="1:23" ht="15" hidden="1" customHeight="1">
      <c r="A3007" s="15"/>
      <c r="B3007" s="42"/>
      <c r="C3007" s="16"/>
      <c r="F3007" s="17"/>
      <c r="L3007" s="46"/>
      <c r="M3007" s="46"/>
      <c r="N3007" s="46"/>
      <c r="O3007" s="46"/>
      <c r="P3007" s="17"/>
      <c r="Q3007" s="17"/>
      <c r="R3007" s="17"/>
      <c r="S3007" s="17"/>
      <c r="T3007" s="17"/>
      <c r="U3007" s="17"/>
      <c r="V3007" s="17"/>
      <c r="W3007" s="17"/>
    </row>
    <row r="3008" spans="1:23" ht="15" hidden="1" customHeight="1">
      <c r="A3008" s="15"/>
      <c r="B3008" s="42"/>
      <c r="C3008" s="16"/>
      <c r="F3008" s="17"/>
      <c r="L3008" s="46"/>
      <c r="M3008" s="46"/>
      <c r="N3008" s="46"/>
      <c r="O3008" s="46"/>
      <c r="P3008" s="17"/>
      <c r="Q3008" s="17"/>
      <c r="R3008" s="17"/>
      <c r="S3008" s="17"/>
      <c r="T3008" s="17"/>
      <c r="U3008" s="17"/>
      <c r="V3008" s="17"/>
      <c r="W3008" s="17"/>
    </row>
    <row r="3009" spans="1:23" ht="15" hidden="1" customHeight="1">
      <c r="A3009" s="15"/>
      <c r="B3009" s="42"/>
      <c r="C3009" s="16"/>
      <c r="F3009" s="17"/>
      <c r="L3009" s="46"/>
      <c r="M3009" s="46"/>
      <c r="N3009" s="46"/>
      <c r="O3009" s="46"/>
      <c r="P3009" s="17"/>
      <c r="Q3009" s="17"/>
      <c r="R3009" s="17"/>
      <c r="S3009" s="17"/>
      <c r="T3009" s="17"/>
      <c r="U3009" s="17"/>
      <c r="V3009" s="17"/>
      <c r="W3009" s="17"/>
    </row>
    <row r="3010" spans="1:23" ht="15" hidden="1" customHeight="1">
      <c r="A3010" s="15"/>
      <c r="B3010" s="42"/>
      <c r="C3010" s="16"/>
      <c r="F3010" s="17"/>
      <c r="L3010" s="46"/>
      <c r="M3010" s="46"/>
      <c r="N3010" s="46"/>
      <c r="O3010" s="46"/>
      <c r="P3010" s="17"/>
      <c r="Q3010" s="17"/>
      <c r="R3010" s="17"/>
      <c r="S3010" s="17"/>
      <c r="T3010" s="17"/>
      <c r="U3010" s="17"/>
      <c r="V3010" s="17"/>
      <c r="W3010" s="17"/>
    </row>
    <row r="3011" spans="1:23" ht="15" hidden="1" customHeight="1">
      <c r="A3011" s="15"/>
      <c r="B3011" s="42"/>
      <c r="C3011" s="16"/>
      <c r="F3011" s="17"/>
      <c r="L3011" s="46"/>
      <c r="M3011" s="46"/>
      <c r="N3011" s="46"/>
      <c r="O3011" s="46"/>
      <c r="P3011" s="17"/>
      <c r="Q3011" s="17"/>
      <c r="R3011" s="17"/>
      <c r="S3011" s="17"/>
      <c r="T3011" s="17"/>
      <c r="U3011" s="17"/>
      <c r="V3011" s="17"/>
      <c r="W3011" s="17"/>
    </row>
    <row r="3012" spans="1:23" ht="15" hidden="1" customHeight="1">
      <c r="A3012" s="15"/>
      <c r="B3012" s="42"/>
      <c r="C3012" s="16"/>
      <c r="F3012" s="17"/>
      <c r="L3012" s="46"/>
      <c r="M3012" s="46"/>
      <c r="N3012" s="46"/>
      <c r="O3012" s="46"/>
      <c r="P3012" s="17"/>
      <c r="Q3012" s="17"/>
      <c r="R3012" s="17"/>
      <c r="S3012" s="17"/>
      <c r="T3012" s="17"/>
      <c r="U3012" s="17"/>
      <c r="V3012" s="17"/>
      <c r="W3012" s="17"/>
    </row>
    <row r="3013" spans="1:23" ht="15" hidden="1" customHeight="1">
      <c r="A3013" s="15"/>
      <c r="B3013" s="42"/>
      <c r="C3013" s="16"/>
      <c r="F3013" s="17"/>
      <c r="L3013" s="46"/>
      <c r="M3013" s="46"/>
      <c r="N3013" s="46"/>
      <c r="O3013" s="46"/>
      <c r="P3013" s="17"/>
      <c r="Q3013" s="17"/>
      <c r="R3013" s="17"/>
      <c r="S3013" s="17"/>
      <c r="T3013" s="17"/>
      <c r="U3013" s="17"/>
      <c r="V3013" s="17"/>
      <c r="W3013" s="17"/>
    </row>
    <row r="3014" spans="1:23" ht="15" hidden="1" customHeight="1">
      <c r="A3014" s="15"/>
      <c r="B3014" s="42"/>
      <c r="C3014" s="16"/>
      <c r="F3014" s="17"/>
      <c r="L3014" s="46"/>
      <c r="M3014" s="46"/>
      <c r="N3014" s="46"/>
      <c r="O3014" s="46"/>
      <c r="P3014" s="17"/>
      <c r="Q3014" s="17"/>
      <c r="R3014" s="17"/>
      <c r="S3014" s="17"/>
      <c r="T3014" s="17"/>
      <c r="U3014" s="17"/>
      <c r="V3014" s="17"/>
      <c r="W3014" s="17"/>
    </row>
    <row r="3015" spans="1:23" ht="15" hidden="1" customHeight="1">
      <c r="A3015" s="15"/>
      <c r="B3015" s="42"/>
      <c r="C3015" s="16"/>
      <c r="F3015" s="17"/>
      <c r="L3015" s="46"/>
      <c r="M3015" s="46"/>
      <c r="N3015" s="46"/>
      <c r="O3015" s="46"/>
      <c r="P3015" s="17"/>
      <c r="Q3015" s="17"/>
      <c r="R3015" s="17"/>
      <c r="S3015" s="17"/>
      <c r="T3015" s="17"/>
      <c r="U3015" s="17"/>
      <c r="V3015" s="17"/>
      <c r="W3015" s="17"/>
    </row>
    <row r="3016" spans="1:23" ht="15" hidden="1" customHeight="1">
      <c r="A3016" s="15"/>
      <c r="B3016" s="42"/>
      <c r="C3016" s="16"/>
      <c r="F3016" s="17"/>
      <c r="L3016" s="46"/>
      <c r="M3016" s="46"/>
      <c r="N3016" s="46"/>
      <c r="O3016" s="46"/>
      <c r="P3016" s="17"/>
      <c r="Q3016" s="17"/>
      <c r="R3016" s="17"/>
      <c r="S3016" s="17"/>
      <c r="T3016" s="17"/>
      <c r="U3016" s="17"/>
      <c r="V3016" s="17"/>
      <c r="W3016" s="17"/>
    </row>
    <row r="3017" spans="1:23" ht="15" hidden="1" customHeight="1">
      <c r="A3017" s="15"/>
      <c r="B3017" s="42"/>
      <c r="C3017" s="16"/>
      <c r="F3017" s="17"/>
      <c r="L3017" s="46"/>
      <c r="M3017" s="46"/>
      <c r="N3017" s="46"/>
      <c r="O3017" s="46"/>
      <c r="P3017" s="17"/>
      <c r="Q3017" s="17"/>
      <c r="R3017" s="17"/>
      <c r="S3017" s="17"/>
      <c r="T3017" s="17"/>
      <c r="U3017" s="17"/>
      <c r="V3017" s="17"/>
      <c r="W3017" s="17"/>
    </row>
    <row r="3018" spans="1:23" ht="15" hidden="1" customHeight="1">
      <c r="A3018" s="15"/>
      <c r="B3018" s="42"/>
      <c r="C3018" s="16"/>
      <c r="F3018" s="17"/>
      <c r="L3018" s="46"/>
      <c r="M3018" s="46"/>
      <c r="N3018" s="46"/>
      <c r="O3018" s="46"/>
      <c r="P3018" s="17"/>
      <c r="Q3018" s="17"/>
      <c r="R3018" s="17"/>
      <c r="S3018" s="17"/>
      <c r="T3018" s="17"/>
      <c r="U3018" s="17"/>
      <c r="V3018" s="17"/>
      <c r="W3018" s="17"/>
    </row>
    <row r="3019" spans="1:23" ht="15" hidden="1" customHeight="1">
      <c r="A3019" s="15"/>
      <c r="B3019" s="42"/>
      <c r="C3019" s="16"/>
      <c r="F3019" s="17"/>
      <c r="L3019" s="46"/>
      <c r="M3019" s="46"/>
      <c r="N3019" s="46"/>
      <c r="O3019" s="46"/>
      <c r="P3019" s="17"/>
      <c r="Q3019" s="17"/>
      <c r="R3019" s="17"/>
      <c r="S3019" s="17"/>
      <c r="T3019" s="17"/>
      <c r="U3019" s="17"/>
      <c r="V3019" s="17"/>
      <c r="W3019" s="17"/>
    </row>
    <row r="3020" spans="1:23" ht="15" hidden="1" customHeight="1">
      <c r="A3020" s="15"/>
      <c r="B3020" s="42"/>
      <c r="C3020" s="16"/>
      <c r="F3020" s="17"/>
      <c r="L3020" s="46"/>
      <c r="M3020" s="46"/>
      <c r="N3020" s="46"/>
      <c r="O3020" s="46"/>
      <c r="P3020" s="17"/>
      <c r="Q3020" s="17"/>
      <c r="R3020" s="17"/>
      <c r="S3020" s="17"/>
      <c r="T3020" s="17"/>
      <c r="U3020" s="17"/>
      <c r="V3020" s="17"/>
      <c r="W3020" s="17"/>
    </row>
    <row r="3021" spans="1:23" ht="15" hidden="1" customHeight="1">
      <c r="A3021" s="15"/>
      <c r="B3021" s="42"/>
      <c r="C3021" s="16"/>
      <c r="F3021" s="17"/>
      <c r="L3021" s="46"/>
      <c r="M3021" s="46"/>
      <c r="N3021" s="46"/>
      <c r="O3021" s="46"/>
      <c r="P3021" s="17"/>
      <c r="Q3021" s="17"/>
      <c r="R3021" s="17"/>
      <c r="S3021" s="17"/>
      <c r="T3021" s="17"/>
      <c r="U3021" s="17"/>
      <c r="V3021" s="17"/>
      <c r="W3021" s="17"/>
    </row>
    <row r="3022" spans="1:23" ht="15" hidden="1" customHeight="1">
      <c r="A3022" s="15"/>
      <c r="B3022" s="42"/>
      <c r="C3022" s="16"/>
      <c r="F3022" s="17"/>
      <c r="L3022" s="46"/>
      <c r="M3022" s="46"/>
      <c r="N3022" s="46"/>
      <c r="O3022" s="46"/>
      <c r="P3022" s="17"/>
      <c r="Q3022" s="17"/>
      <c r="R3022" s="17"/>
      <c r="S3022" s="17"/>
      <c r="T3022" s="17"/>
      <c r="U3022" s="17"/>
      <c r="V3022" s="17"/>
      <c r="W3022" s="17"/>
    </row>
    <row r="3023" spans="1:23" ht="15" hidden="1" customHeight="1">
      <c r="A3023" s="15"/>
      <c r="B3023" s="42"/>
      <c r="C3023" s="16"/>
      <c r="F3023" s="17"/>
      <c r="L3023" s="46"/>
      <c r="M3023" s="46"/>
      <c r="N3023" s="46"/>
      <c r="O3023" s="46"/>
      <c r="P3023" s="17"/>
      <c r="Q3023" s="17"/>
      <c r="R3023" s="17"/>
      <c r="S3023" s="17"/>
      <c r="T3023" s="17"/>
      <c r="U3023" s="17"/>
      <c r="V3023" s="17"/>
      <c r="W3023" s="17"/>
    </row>
    <row r="3024" spans="1:23" ht="15" hidden="1" customHeight="1">
      <c r="A3024" s="15"/>
      <c r="B3024" s="42"/>
      <c r="C3024" s="16"/>
      <c r="F3024" s="17"/>
      <c r="L3024" s="46"/>
      <c r="M3024" s="46"/>
      <c r="N3024" s="46"/>
      <c r="O3024" s="46"/>
      <c r="P3024" s="17"/>
      <c r="Q3024" s="17"/>
      <c r="R3024" s="17"/>
      <c r="S3024" s="17"/>
      <c r="T3024" s="17"/>
      <c r="U3024" s="17"/>
      <c r="V3024" s="17"/>
      <c r="W3024" s="17"/>
    </row>
    <row r="3025" spans="1:23" ht="15" hidden="1" customHeight="1">
      <c r="A3025" s="15"/>
      <c r="B3025" s="42"/>
      <c r="C3025" s="16"/>
      <c r="F3025" s="17"/>
      <c r="L3025" s="46"/>
      <c r="M3025" s="46"/>
      <c r="N3025" s="46"/>
      <c r="O3025" s="46"/>
      <c r="P3025" s="17"/>
      <c r="Q3025" s="17"/>
      <c r="R3025" s="17"/>
      <c r="S3025" s="17"/>
      <c r="T3025" s="17"/>
      <c r="U3025" s="17"/>
      <c r="V3025" s="17"/>
      <c r="W3025" s="17"/>
    </row>
    <row r="3026" spans="1:23" ht="15" hidden="1" customHeight="1">
      <c r="A3026" s="15"/>
      <c r="B3026" s="42"/>
      <c r="C3026" s="16"/>
      <c r="F3026" s="17"/>
      <c r="L3026" s="46"/>
      <c r="M3026" s="46"/>
      <c r="N3026" s="46"/>
      <c r="O3026" s="46"/>
      <c r="P3026" s="17"/>
      <c r="Q3026" s="17"/>
      <c r="R3026" s="17"/>
      <c r="S3026" s="17"/>
      <c r="T3026" s="17"/>
      <c r="U3026" s="17"/>
      <c r="V3026" s="17"/>
      <c r="W3026" s="17"/>
    </row>
    <row r="3027" spans="1:23" ht="15" hidden="1" customHeight="1">
      <c r="A3027" s="15"/>
      <c r="B3027" s="42"/>
      <c r="C3027" s="16"/>
      <c r="F3027" s="17"/>
      <c r="L3027" s="46"/>
      <c r="M3027" s="46"/>
      <c r="N3027" s="46"/>
      <c r="O3027" s="46"/>
      <c r="P3027" s="17"/>
      <c r="Q3027" s="17"/>
      <c r="R3027" s="17"/>
      <c r="S3027" s="17"/>
      <c r="T3027" s="17"/>
      <c r="U3027" s="17"/>
      <c r="V3027" s="17"/>
      <c r="W3027" s="17"/>
    </row>
    <row r="3028" spans="1:23" ht="15" hidden="1" customHeight="1">
      <c r="A3028" s="15"/>
      <c r="B3028" s="42"/>
      <c r="C3028" s="16"/>
      <c r="F3028" s="17"/>
      <c r="L3028" s="46"/>
      <c r="M3028" s="46"/>
      <c r="N3028" s="46"/>
      <c r="O3028" s="46"/>
      <c r="P3028" s="17"/>
      <c r="Q3028" s="17"/>
      <c r="R3028" s="17"/>
      <c r="S3028" s="17"/>
      <c r="T3028" s="17"/>
      <c r="U3028" s="17"/>
      <c r="V3028" s="17"/>
      <c r="W3028" s="17"/>
    </row>
    <row r="3029" spans="1:23" ht="15" hidden="1" customHeight="1">
      <c r="A3029" s="15"/>
      <c r="B3029" s="42"/>
      <c r="C3029" s="16"/>
      <c r="F3029" s="17"/>
      <c r="L3029" s="46"/>
      <c r="M3029" s="46"/>
      <c r="N3029" s="46"/>
      <c r="O3029" s="46"/>
      <c r="P3029" s="17"/>
      <c r="Q3029" s="17"/>
      <c r="R3029" s="17"/>
      <c r="S3029" s="17"/>
      <c r="T3029" s="17"/>
      <c r="U3029" s="17"/>
      <c r="V3029" s="17"/>
      <c r="W3029" s="17"/>
    </row>
    <row r="3030" spans="1:23" ht="15" hidden="1" customHeight="1">
      <c r="A3030" s="15"/>
      <c r="B3030" s="42"/>
      <c r="C3030" s="16"/>
      <c r="F3030" s="17"/>
      <c r="L3030" s="46"/>
      <c r="M3030" s="46"/>
      <c r="N3030" s="46"/>
      <c r="O3030" s="46"/>
      <c r="P3030" s="17"/>
      <c r="Q3030" s="17"/>
      <c r="R3030" s="17"/>
      <c r="S3030" s="17"/>
      <c r="T3030" s="17"/>
      <c r="U3030" s="17"/>
      <c r="V3030" s="17"/>
      <c r="W3030" s="17"/>
    </row>
    <row r="3031" spans="1:23" ht="15" hidden="1" customHeight="1">
      <c r="A3031" s="15"/>
      <c r="B3031" s="42"/>
      <c r="C3031" s="16"/>
      <c r="F3031" s="17"/>
      <c r="L3031" s="46"/>
      <c r="M3031" s="46"/>
      <c r="N3031" s="46"/>
      <c r="O3031" s="46"/>
      <c r="P3031" s="17"/>
      <c r="Q3031" s="17"/>
      <c r="R3031" s="17"/>
      <c r="S3031" s="17"/>
      <c r="T3031" s="17"/>
      <c r="U3031" s="17"/>
      <c r="V3031" s="17"/>
      <c r="W3031" s="17"/>
    </row>
    <row r="3032" spans="1:23" ht="15" hidden="1" customHeight="1">
      <c r="A3032" s="15"/>
      <c r="B3032" s="42"/>
      <c r="C3032" s="16"/>
      <c r="F3032" s="17"/>
      <c r="L3032" s="46"/>
      <c r="M3032" s="46"/>
      <c r="N3032" s="46"/>
      <c r="O3032" s="46"/>
      <c r="P3032" s="17"/>
      <c r="Q3032" s="17"/>
      <c r="R3032" s="17"/>
      <c r="S3032" s="17"/>
      <c r="T3032" s="17"/>
      <c r="U3032" s="17"/>
      <c r="V3032" s="17"/>
      <c r="W3032" s="17"/>
    </row>
    <row r="3033" spans="1:23" ht="15" hidden="1" customHeight="1">
      <c r="A3033" s="15"/>
      <c r="B3033" s="42"/>
      <c r="C3033" s="16"/>
      <c r="F3033" s="17"/>
      <c r="L3033" s="46"/>
      <c r="M3033" s="46"/>
      <c r="N3033" s="46"/>
      <c r="O3033" s="46"/>
      <c r="P3033" s="17"/>
      <c r="Q3033" s="17"/>
      <c r="R3033" s="17"/>
      <c r="S3033" s="17"/>
      <c r="T3033" s="17"/>
      <c r="U3033" s="17"/>
      <c r="V3033" s="17"/>
      <c r="W3033" s="17"/>
    </row>
    <row r="3034" spans="1:23" ht="15" hidden="1" customHeight="1">
      <c r="A3034" s="15"/>
      <c r="B3034" s="42"/>
      <c r="C3034" s="16"/>
      <c r="F3034" s="17"/>
      <c r="L3034" s="46"/>
      <c r="M3034" s="46"/>
      <c r="N3034" s="46"/>
      <c r="O3034" s="46"/>
      <c r="P3034" s="17"/>
      <c r="Q3034" s="17"/>
      <c r="R3034" s="17"/>
      <c r="S3034" s="17"/>
      <c r="T3034" s="17"/>
      <c r="U3034" s="17"/>
      <c r="V3034" s="17"/>
      <c r="W3034" s="17"/>
    </row>
    <row r="3035" spans="1:23" ht="15" hidden="1" customHeight="1">
      <c r="A3035" s="15"/>
      <c r="B3035" s="42"/>
      <c r="C3035" s="16"/>
      <c r="F3035" s="17"/>
      <c r="L3035" s="46"/>
      <c r="M3035" s="46"/>
      <c r="N3035" s="46"/>
      <c r="O3035" s="46"/>
      <c r="P3035" s="17"/>
      <c r="Q3035" s="17"/>
      <c r="R3035" s="17"/>
      <c r="S3035" s="17"/>
      <c r="T3035" s="17"/>
      <c r="U3035" s="17"/>
      <c r="V3035" s="17"/>
      <c r="W3035" s="17"/>
    </row>
    <row r="3036" spans="1:23" ht="15" hidden="1" customHeight="1">
      <c r="A3036" s="15"/>
      <c r="B3036" s="42"/>
      <c r="C3036" s="16"/>
      <c r="F3036" s="17"/>
      <c r="L3036" s="46"/>
      <c r="M3036" s="46"/>
      <c r="N3036" s="46"/>
      <c r="O3036" s="46"/>
      <c r="P3036" s="17"/>
      <c r="Q3036" s="17"/>
      <c r="R3036" s="17"/>
      <c r="S3036" s="17"/>
      <c r="T3036" s="17"/>
      <c r="U3036" s="17"/>
      <c r="V3036" s="17"/>
      <c r="W3036" s="17"/>
    </row>
    <row r="3037" spans="1:23" ht="15" hidden="1" customHeight="1">
      <c r="A3037" s="15"/>
      <c r="B3037" s="42"/>
      <c r="C3037" s="16"/>
      <c r="F3037" s="17"/>
      <c r="L3037" s="46"/>
      <c r="M3037" s="46"/>
      <c r="N3037" s="46"/>
      <c r="O3037" s="46"/>
      <c r="P3037" s="17"/>
      <c r="Q3037" s="17"/>
      <c r="R3037" s="17"/>
      <c r="S3037" s="17"/>
      <c r="T3037" s="17"/>
      <c r="U3037" s="17"/>
      <c r="V3037" s="17"/>
      <c r="W3037" s="17"/>
    </row>
    <row r="3038" spans="1:23" ht="15" hidden="1" customHeight="1">
      <c r="A3038" s="15"/>
      <c r="B3038" s="42"/>
      <c r="C3038" s="16"/>
      <c r="F3038" s="17"/>
      <c r="L3038" s="46"/>
      <c r="M3038" s="46"/>
      <c r="N3038" s="46"/>
      <c r="O3038" s="46"/>
      <c r="P3038" s="17"/>
      <c r="Q3038" s="17"/>
      <c r="R3038" s="17"/>
      <c r="S3038" s="17"/>
      <c r="T3038" s="17"/>
      <c r="U3038" s="17"/>
      <c r="V3038" s="17"/>
      <c r="W3038" s="17"/>
    </row>
    <row r="3039" spans="1:23" ht="15" hidden="1" customHeight="1">
      <c r="A3039" s="15"/>
      <c r="B3039" s="42"/>
      <c r="C3039" s="16"/>
      <c r="F3039" s="17"/>
      <c r="L3039" s="46"/>
      <c r="M3039" s="46"/>
      <c r="N3039" s="46"/>
      <c r="O3039" s="46"/>
      <c r="P3039" s="17"/>
      <c r="Q3039" s="17"/>
      <c r="R3039" s="17"/>
      <c r="S3039" s="17"/>
      <c r="T3039" s="17"/>
      <c r="U3039" s="17"/>
      <c r="V3039" s="17"/>
      <c r="W3039" s="17"/>
    </row>
    <row r="3040" spans="1:23" ht="15" hidden="1" customHeight="1">
      <c r="A3040" s="15"/>
      <c r="B3040" s="42"/>
      <c r="C3040" s="16"/>
      <c r="F3040" s="17"/>
      <c r="L3040" s="46"/>
      <c r="M3040" s="46"/>
      <c r="N3040" s="46"/>
      <c r="O3040" s="46"/>
      <c r="P3040" s="17"/>
      <c r="Q3040" s="17"/>
      <c r="R3040" s="17"/>
      <c r="S3040" s="17"/>
      <c r="T3040" s="17"/>
      <c r="U3040" s="17"/>
      <c r="V3040" s="17"/>
      <c r="W3040" s="17"/>
    </row>
    <row r="3041" spans="1:23" ht="15" hidden="1" customHeight="1">
      <c r="A3041" s="15"/>
      <c r="B3041" s="42"/>
      <c r="C3041" s="16"/>
      <c r="F3041" s="17"/>
      <c r="L3041" s="46"/>
      <c r="M3041" s="46"/>
      <c r="N3041" s="46"/>
      <c r="O3041" s="46"/>
      <c r="P3041" s="17"/>
      <c r="Q3041" s="17"/>
      <c r="R3041" s="17"/>
      <c r="S3041" s="17"/>
      <c r="T3041" s="17"/>
      <c r="U3041" s="17"/>
      <c r="V3041" s="17"/>
      <c r="W3041" s="17"/>
    </row>
    <row r="3042" spans="1:23" ht="15" hidden="1" customHeight="1">
      <c r="A3042" s="15"/>
      <c r="B3042" s="42"/>
      <c r="C3042" s="16"/>
      <c r="F3042" s="17"/>
      <c r="L3042" s="46"/>
      <c r="M3042" s="46"/>
      <c r="N3042" s="46"/>
      <c r="O3042" s="46"/>
      <c r="P3042" s="17"/>
      <c r="Q3042" s="17"/>
      <c r="R3042" s="17"/>
      <c r="S3042" s="17"/>
      <c r="T3042" s="17"/>
      <c r="U3042" s="17"/>
      <c r="V3042" s="17"/>
      <c r="W3042" s="17"/>
    </row>
    <row r="3043" spans="1:23" ht="15" hidden="1" customHeight="1">
      <c r="A3043" s="15"/>
      <c r="B3043" s="42"/>
      <c r="C3043" s="16"/>
      <c r="F3043" s="17"/>
      <c r="L3043" s="46"/>
      <c r="M3043" s="46"/>
      <c r="N3043" s="46"/>
      <c r="O3043" s="46"/>
      <c r="P3043" s="17"/>
      <c r="Q3043" s="17"/>
      <c r="R3043" s="17"/>
      <c r="S3043" s="17"/>
      <c r="T3043" s="17"/>
      <c r="U3043" s="17"/>
      <c r="V3043" s="17"/>
      <c r="W3043" s="17"/>
    </row>
    <row r="3044" spans="1:23" ht="15" hidden="1" customHeight="1">
      <c r="A3044" s="15"/>
      <c r="B3044" s="42"/>
      <c r="C3044" s="16"/>
      <c r="F3044" s="17"/>
      <c r="L3044" s="46"/>
      <c r="M3044" s="46"/>
      <c r="N3044" s="46"/>
      <c r="O3044" s="46"/>
      <c r="P3044" s="17"/>
      <c r="Q3044" s="17"/>
      <c r="R3044" s="17"/>
      <c r="S3044" s="17"/>
      <c r="T3044" s="17"/>
      <c r="U3044" s="17"/>
      <c r="V3044" s="17"/>
      <c r="W3044" s="17"/>
    </row>
    <row r="3045" spans="1:23" ht="15" hidden="1" customHeight="1">
      <c r="A3045" s="15"/>
      <c r="B3045" s="42"/>
      <c r="C3045" s="16"/>
      <c r="F3045" s="17"/>
      <c r="L3045" s="46"/>
      <c r="M3045" s="46"/>
      <c r="N3045" s="46"/>
      <c r="O3045" s="46"/>
      <c r="P3045" s="17"/>
      <c r="Q3045" s="17"/>
      <c r="R3045" s="17"/>
      <c r="S3045" s="17"/>
      <c r="T3045" s="17"/>
      <c r="U3045" s="17"/>
      <c r="V3045" s="17"/>
      <c r="W3045" s="17"/>
    </row>
    <row r="3046" spans="1:23" ht="15" hidden="1" customHeight="1">
      <c r="A3046" s="15"/>
      <c r="B3046" s="42"/>
      <c r="C3046" s="16"/>
      <c r="F3046" s="17"/>
      <c r="L3046" s="46"/>
      <c r="M3046" s="46"/>
      <c r="N3046" s="46"/>
      <c r="O3046" s="46"/>
      <c r="P3046" s="17"/>
      <c r="Q3046" s="17"/>
      <c r="R3046" s="17"/>
      <c r="S3046" s="17"/>
      <c r="T3046" s="17"/>
      <c r="U3046" s="17"/>
      <c r="V3046" s="17"/>
      <c r="W3046" s="17"/>
    </row>
    <row r="3047" spans="1:23" ht="15" hidden="1" customHeight="1">
      <c r="A3047" s="15"/>
      <c r="B3047" s="42"/>
      <c r="C3047" s="16"/>
      <c r="F3047" s="17"/>
      <c r="L3047" s="46"/>
      <c r="M3047" s="46"/>
      <c r="N3047" s="46"/>
      <c r="O3047" s="46"/>
      <c r="P3047" s="17"/>
      <c r="Q3047" s="17"/>
      <c r="R3047" s="17"/>
      <c r="S3047" s="17"/>
      <c r="T3047" s="17"/>
      <c r="U3047" s="17"/>
      <c r="V3047" s="17"/>
      <c r="W3047" s="17"/>
    </row>
    <row r="3048" spans="1:23" ht="15" hidden="1" customHeight="1">
      <c r="A3048" s="15"/>
      <c r="B3048" s="42"/>
      <c r="C3048" s="16"/>
      <c r="F3048" s="17"/>
      <c r="L3048" s="46"/>
      <c r="M3048" s="46"/>
      <c r="N3048" s="46"/>
      <c r="O3048" s="46"/>
      <c r="P3048" s="17"/>
      <c r="Q3048" s="17"/>
      <c r="R3048" s="17"/>
      <c r="S3048" s="17"/>
      <c r="T3048" s="17"/>
      <c r="U3048" s="17"/>
      <c r="V3048" s="17"/>
      <c r="W3048" s="17"/>
    </row>
    <row r="3049" spans="1:23" ht="15" hidden="1" customHeight="1">
      <c r="A3049" s="15"/>
      <c r="B3049" s="42"/>
      <c r="C3049" s="16"/>
      <c r="F3049" s="17"/>
      <c r="L3049" s="46"/>
      <c r="M3049" s="46"/>
      <c r="N3049" s="46"/>
      <c r="O3049" s="46"/>
      <c r="P3049" s="17"/>
      <c r="Q3049" s="17"/>
      <c r="R3049" s="17"/>
      <c r="S3049" s="17"/>
      <c r="T3049" s="17"/>
      <c r="U3049" s="17"/>
      <c r="V3049" s="17"/>
      <c r="W3049" s="17"/>
    </row>
    <row r="3050" spans="1:23" ht="15" hidden="1" customHeight="1">
      <c r="A3050" s="15"/>
      <c r="B3050" s="42"/>
      <c r="C3050" s="16"/>
      <c r="F3050" s="17"/>
      <c r="L3050" s="46"/>
      <c r="M3050" s="46"/>
      <c r="N3050" s="46"/>
      <c r="O3050" s="46"/>
      <c r="P3050" s="17"/>
      <c r="Q3050" s="17"/>
      <c r="R3050" s="17"/>
      <c r="S3050" s="17"/>
      <c r="T3050" s="17"/>
      <c r="U3050" s="17"/>
      <c r="V3050" s="17"/>
      <c r="W3050" s="17"/>
    </row>
    <row r="3051" spans="1:23" ht="15" hidden="1" customHeight="1">
      <c r="A3051" s="15"/>
      <c r="B3051" s="42"/>
      <c r="C3051" s="16"/>
      <c r="F3051" s="17"/>
      <c r="L3051" s="46"/>
      <c r="M3051" s="46"/>
      <c r="N3051" s="46"/>
      <c r="O3051" s="46"/>
      <c r="P3051" s="17"/>
      <c r="Q3051" s="17"/>
      <c r="R3051" s="17"/>
      <c r="S3051" s="17"/>
      <c r="T3051" s="17"/>
      <c r="U3051" s="17"/>
      <c r="V3051" s="17"/>
      <c r="W3051" s="17"/>
    </row>
    <row r="3052" spans="1:23" ht="15" hidden="1" customHeight="1">
      <c r="A3052" s="15"/>
      <c r="B3052" s="42"/>
      <c r="C3052" s="16"/>
      <c r="F3052" s="17"/>
      <c r="L3052" s="46"/>
      <c r="M3052" s="46"/>
      <c r="N3052" s="46"/>
      <c r="O3052" s="46"/>
      <c r="P3052" s="17"/>
      <c r="Q3052" s="17"/>
      <c r="R3052" s="17"/>
      <c r="S3052" s="17"/>
      <c r="T3052" s="17"/>
      <c r="U3052" s="17"/>
      <c r="V3052" s="17"/>
      <c r="W3052" s="17"/>
    </row>
    <row r="3053" spans="1:23" ht="15" hidden="1" customHeight="1">
      <c r="A3053" s="15"/>
      <c r="B3053" s="42"/>
      <c r="C3053" s="16"/>
      <c r="F3053" s="17"/>
      <c r="L3053" s="46"/>
      <c r="M3053" s="46"/>
      <c r="N3053" s="46"/>
      <c r="O3053" s="46"/>
      <c r="P3053" s="17"/>
      <c r="Q3053" s="17"/>
      <c r="R3053" s="17"/>
      <c r="S3053" s="17"/>
      <c r="T3053" s="17"/>
      <c r="U3053" s="17"/>
      <c r="V3053" s="17"/>
      <c r="W3053" s="17"/>
    </row>
    <row r="3054" spans="1:23" ht="15" hidden="1" customHeight="1">
      <c r="A3054" s="15"/>
      <c r="B3054" s="42"/>
      <c r="C3054" s="16"/>
      <c r="F3054" s="17"/>
      <c r="L3054" s="46"/>
      <c r="M3054" s="46"/>
      <c r="N3054" s="46"/>
      <c r="O3054" s="46"/>
      <c r="P3054" s="17"/>
      <c r="Q3054" s="17"/>
      <c r="R3054" s="17"/>
      <c r="S3054" s="17"/>
      <c r="T3054" s="17"/>
      <c r="U3054" s="17"/>
      <c r="V3054" s="17"/>
      <c r="W3054" s="17"/>
    </row>
    <row r="3055" spans="1:23" ht="15" hidden="1" customHeight="1">
      <c r="A3055" s="15"/>
      <c r="B3055" s="42"/>
      <c r="C3055" s="16"/>
      <c r="F3055" s="17"/>
      <c r="L3055" s="46"/>
      <c r="M3055" s="46"/>
      <c r="N3055" s="46"/>
      <c r="O3055" s="46"/>
      <c r="P3055" s="17"/>
      <c r="Q3055" s="17"/>
      <c r="R3055" s="17"/>
      <c r="S3055" s="17"/>
      <c r="T3055" s="17"/>
      <c r="U3055" s="17"/>
      <c r="V3055" s="17"/>
      <c r="W3055" s="17"/>
    </row>
    <row r="3056" spans="1:23" ht="15" hidden="1" customHeight="1">
      <c r="A3056" s="15"/>
      <c r="B3056" s="42"/>
      <c r="C3056" s="16"/>
      <c r="F3056" s="17"/>
      <c r="L3056" s="46"/>
      <c r="M3056" s="46"/>
      <c r="N3056" s="46"/>
      <c r="O3056" s="46"/>
      <c r="P3056" s="17"/>
      <c r="Q3056" s="17"/>
      <c r="R3056" s="17"/>
      <c r="S3056" s="17"/>
      <c r="T3056" s="17"/>
      <c r="U3056" s="17"/>
      <c r="V3056" s="17"/>
      <c r="W3056" s="17"/>
    </row>
    <row r="3057" spans="1:23" ht="15" hidden="1" customHeight="1">
      <c r="A3057" s="15"/>
      <c r="B3057" s="42"/>
      <c r="C3057" s="16"/>
      <c r="F3057" s="17"/>
      <c r="L3057" s="46"/>
      <c r="M3057" s="46"/>
      <c r="N3057" s="46"/>
      <c r="O3057" s="46"/>
      <c r="P3057" s="17"/>
      <c r="Q3057" s="17"/>
      <c r="R3057" s="17"/>
      <c r="S3057" s="17"/>
      <c r="T3057" s="17"/>
      <c r="U3057" s="17"/>
      <c r="V3057" s="17"/>
      <c r="W3057" s="17"/>
    </row>
    <row r="3058" spans="1:23" ht="15" hidden="1" customHeight="1">
      <c r="A3058" s="15"/>
      <c r="B3058" s="42"/>
      <c r="C3058" s="16"/>
      <c r="F3058" s="17"/>
      <c r="L3058" s="46"/>
      <c r="M3058" s="46"/>
      <c r="N3058" s="46"/>
      <c r="O3058" s="46"/>
      <c r="P3058" s="17"/>
      <c r="Q3058" s="17"/>
      <c r="R3058" s="17"/>
      <c r="S3058" s="17"/>
      <c r="T3058" s="17"/>
      <c r="U3058" s="17"/>
      <c r="V3058" s="17"/>
      <c r="W3058" s="17"/>
    </row>
    <row r="3059" spans="1:23" ht="15" hidden="1" customHeight="1">
      <c r="A3059" s="15"/>
      <c r="B3059" s="42"/>
      <c r="C3059" s="16"/>
      <c r="F3059" s="17"/>
      <c r="L3059" s="46"/>
      <c r="M3059" s="46"/>
      <c r="N3059" s="46"/>
      <c r="O3059" s="46"/>
      <c r="P3059" s="17"/>
      <c r="Q3059" s="17"/>
      <c r="R3059" s="17"/>
      <c r="S3059" s="17"/>
      <c r="T3059" s="17"/>
      <c r="U3059" s="17"/>
      <c r="V3059" s="17"/>
      <c r="W3059" s="17"/>
    </row>
    <row r="3060" spans="1:23" ht="15" hidden="1" customHeight="1">
      <c r="A3060" s="15"/>
      <c r="B3060" s="42"/>
      <c r="C3060" s="16"/>
      <c r="F3060" s="17"/>
      <c r="L3060" s="46"/>
      <c r="M3060" s="46"/>
      <c r="N3060" s="46"/>
      <c r="O3060" s="46"/>
      <c r="P3060" s="17"/>
      <c r="Q3060" s="17"/>
      <c r="R3060" s="17"/>
      <c r="S3060" s="17"/>
      <c r="T3060" s="17"/>
      <c r="U3060" s="17"/>
      <c r="V3060" s="17"/>
      <c r="W3060" s="17"/>
    </row>
    <row r="3061" spans="1:23" ht="15" hidden="1" customHeight="1">
      <c r="A3061" s="15"/>
      <c r="B3061" s="42"/>
      <c r="C3061" s="16"/>
      <c r="F3061" s="17"/>
      <c r="L3061" s="46"/>
      <c r="M3061" s="46"/>
      <c r="N3061" s="46"/>
      <c r="O3061" s="46"/>
      <c r="P3061" s="17"/>
      <c r="Q3061" s="17"/>
      <c r="R3061" s="17"/>
      <c r="S3061" s="17"/>
      <c r="T3061" s="17"/>
      <c r="U3061" s="17"/>
      <c r="V3061" s="17"/>
      <c r="W3061" s="17"/>
    </row>
    <row r="3062" spans="1:23" ht="15" hidden="1" customHeight="1">
      <c r="A3062" s="15"/>
      <c r="B3062" s="42"/>
      <c r="C3062" s="16"/>
      <c r="F3062" s="17"/>
      <c r="L3062" s="46"/>
      <c r="M3062" s="46"/>
      <c r="N3062" s="46"/>
      <c r="O3062" s="46"/>
      <c r="P3062" s="17"/>
      <c r="Q3062" s="17"/>
      <c r="R3062" s="17"/>
      <c r="S3062" s="17"/>
      <c r="T3062" s="17"/>
      <c r="U3062" s="17"/>
      <c r="V3062" s="17"/>
      <c r="W3062" s="17"/>
    </row>
    <row r="3063" spans="1:23" ht="15" hidden="1" customHeight="1">
      <c r="A3063" s="15"/>
      <c r="B3063" s="42"/>
      <c r="C3063" s="16"/>
      <c r="F3063" s="17"/>
      <c r="L3063" s="46"/>
      <c r="M3063" s="46"/>
      <c r="N3063" s="46"/>
      <c r="O3063" s="46"/>
      <c r="P3063" s="17"/>
      <c r="Q3063" s="17"/>
      <c r="R3063" s="17"/>
      <c r="S3063" s="17"/>
      <c r="T3063" s="17"/>
      <c r="U3063" s="17"/>
      <c r="V3063" s="17"/>
      <c r="W3063" s="17"/>
    </row>
    <row r="3064" spans="1:23" ht="15" hidden="1" customHeight="1">
      <c r="A3064" s="15"/>
      <c r="B3064" s="42"/>
      <c r="C3064" s="16"/>
      <c r="F3064" s="17"/>
      <c r="L3064" s="46"/>
      <c r="M3064" s="46"/>
      <c r="N3064" s="46"/>
      <c r="O3064" s="46"/>
      <c r="P3064" s="17"/>
      <c r="Q3064" s="17"/>
      <c r="R3064" s="17"/>
      <c r="S3064" s="17"/>
      <c r="T3064" s="17"/>
      <c r="U3064" s="17"/>
      <c r="V3064" s="17"/>
      <c r="W3064" s="17"/>
    </row>
    <row r="3065" spans="1:23" ht="15" hidden="1" customHeight="1">
      <c r="A3065" s="15"/>
      <c r="B3065" s="42"/>
      <c r="C3065" s="16"/>
      <c r="F3065" s="17"/>
      <c r="L3065" s="46"/>
      <c r="M3065" s="46"/>
      <c r="N3065" s="46"/>
      <c r="O3065" s="46"/>
      <c r="P3065" s="17"/>
      <c r="Q3065" s="17"/>
      <c r="R3065" s="17"/>
      <c r="S3065" s="17"/>
      <c r="T3065" s="17"/>
      <c r="U3065" s="17"/>
      <c r="V3065" s="17"/>
      <c r="W3065" s="17"/>
    </row>
    <row r="3066" spans="1:23" ht="15" hidden="1" customHeight="1">
      <c r="A3066" s="15"/>
      <c r="B3066" s="42"/>
      <c r="C3066" s="16"/>
      <c r="F3066" s="17"/>
      <c r="L3066" s="46"/>
      <c r="M3066" s="46"/>
      <c r="N3066" s="46"/>
      <c r="O3066" s="46"/>
      <c r="P3066" s="17"/>
      <c r="Q3066" s="17"/>
      <c r="R3066" s="17"/>
      <c r="S3066" s="17"/>
      <c r="T3066" s="17"/>
      <c r="U3066" s="17"/>
      <c r="V3066" s="17"/>
      <c r="W3066" s="17"/>
    </row>
    <row r="3067" spans="1:23" ht="15" hidden="1" customHeight="1">
      <c r="A3067" s="15"/>
      <c r="B3067" s="42"/>
      <c r="C3067" s="16"/>
      <c r="F3067" s="17"/>
      <c r="L3067" s="46"/>
      <c r="M3067" s="46"/>
      <c r="N3067" s="46"/>
      <c r="O3067" s="46"/>
      <c r="P3067" s="17"/>
      <c r="Q3067" s="17"/>
      <c r="R3067" s="17"/>
      <c r="S3067" s="17"/>
      <c r="T3067" s="17"/>
      <c r="U3067" s="17"/>
      <c r="V3067" s="17"/>
      <c r="W3067" s="17"/>
    </row>
    <row r="3068" spans="1:23" ht="15" hidden="1" customHeight="1">
      <c r="A3068" s="15"/>
      <c r="B3068" s="42"/>
      <c r="C3068" s="16"/>
      <c r="F3068" s="17"/>
      <c r="L3068" s="46"/>
      <c r="M3068" s="46"/>
      <c r="N3068" s="46"/>
      <c r="O3068" s="46"/>
      <c r="P3068" s="17"/>
      <c r="Q3068" s="17"/>
      <c r="R3068" s="17"/>
      <c r="S3068" s="17"/>
      <c r="T3068" s="17"/>
      <c r="U3068" s="17"/>
      <c r="V3068" s="17"/>
      <c r="W3068" s="17"/>
    </row>
    <row r="3069" spans="1:23" ht="15" hidden="1" customHeight="1">
      <c r="A3069" s="15"/>
      <c r="B3069" s="42"/>
      <c r="C3069" s="16"/>
      <c r="F3069" s="17"/>
      <c r="L3069" s="46"/>
      <c r="M3069" s="46"/>
      <c r="N3069" s="46"/>
      <c r="O3069" s="46"/>
      <c r="P3069" s="17"/>
      <c r="Q3069" s="17"/>
      <c r="R3069" s="17"/>
      <c r="S3069" s="17"/>
      <c r="T3069" s="17"/>
      <c r="U3069" s="17"/>
      <c r="V3069" s="17"/>
      <c r="W3069" s="17"/>
    </row>
    <row r="3070" spans="1:23" ht="15" hidden="1" customHeight="1">
      <c r="A3070" s="15"/>
      <c r="B3070" s="42"/>
      <c r="C3070" s="16"/>
      <c r="F3070" s="17"/>
      <c r="L3070" s="46"/>
      <c r="M3070" s="46"/>
      <c r="N3070" s="46"/>
      <c r="O3070" s="46"/>
      <c r="P3070" s="17"/>
      <c r="Q3070" s="17"/>
      <c r="R3070" s="17"/>
      <c r="S3070" s="17"/>
      <c r="T3070" s="17"/>
      <c r="U3070" s="17"/>
      <c r="V3070" s="17"/>
      <c r="W3070" s="17"/>
    </row>
    <row r="3071" spans="1:23" ht="15" hidden="1" customHeight="1">
      <c r="A3071" s="15"/>
      <c r="B3071" s="42"/>
      <c r="C3071" s="16"/>
      <c r="F3071" s="17"/>
      <c r="L3071" s="46"/>
      <c r="M3071" s="46"/>
      <c r="N3071" s="46"/>
      <c r="O3071" s="46"/>
      <c r="P3071" s="17"/>
      <c r="Q3071" s="17"/>
      <c r="R3071" s="17"/>
      <c r="S3071" s="17"/>
      <c r="T3071" s="17"/>
      <c r="U3071" s="17"/>
      <c r="V3071" s="17"/>
      <c r="W3071" s="17"/>
    </row>
    <row r="3072" spans="1:23" ht="15" hidden="1" customHeight="1">
      <c r="A3072" s="15"/>
      <c r="B3072" s="42"/>
      <c r="C3072" s="16"/>
      <c r="F3072" s="17"/>
      <c r="L3072" s="46"/>
      <c r="M3072" s="46"/>
      <c r="N3072" s="46"/>
      <c r="O3072" s="46"/>
      <c r="P3072" s="17"/>
      <c r="Q3072" s="17"/>
      <c r="R3072" s="17"/>
      <c r="S3072" s="17"/>
      <c r="T3072" s="17"/>
      <c r="U3072" s="17"/>
      <c r="V3072" s="17"/>
      <c r="W3072" s="17"/>
    </row>
    <row r="3073" spans="1:23" ht="15" hidden="1" customHeight="1">
      <c r="A3073" s="15"/>
      <c r="B3073" s="42"/>
      <c r="C3073" s="16"/>
      <c r="F3073" s="17"/>
      <c r="L3073" s="46"/>
      <c r="M3073" s="46"/>
      <c r="N3073" s="46"/>
      <c r="O3073" s="46"/>
      <c r="P3073" s="17"/>
      <c r="Q3073" s="17"/>
      <c r="R3073" s="17"/>
      <c r="S3073" s="17"/>
      <c r="T3073" s="17"/>
      <c r="U3073" s="17"/>
      <c r="V3073" s="17"/>
      <c r="W3073" s="17"/>
    </row>
    <row r="3074" spans="1:23" ht="15" hidden="1" customHeight="1">
      <c r="A3074" s="15"/>
      <c r="B3074" s="42"/>
      <c r="C3074" s="16"/>
      <c r="F3074" s="17"/>
      <c r="L3074" s="46"/>
      <c r="M3074" s="46"/>
      <c r="N3074" s="46"/>
      <c r="O3074" s="46"/>
      <c r="P3074" s="17"/>
      <c r="Q3074" s="17"/>
      <c r="R3074" s="17"/>
      <c r="S3074" s="17"/>
      <c r="T3074" s="17"/>
      <c r="U3074" s="17"/>
      <c r="V3074" s="17"/>
      <c r="W3074" s="17"/>
    </row>
    <row r="3075" spans="1:23" ht="15" hidden="1" customHeight="1">
      <c r="A3075" s="15"/>
      <c r="B3075" s="42"/>
      <c r="C3075" s="16"/>
      <c r="F3075" s="17"/>
      <c r="L3075" s="46"/>
      <c r="M3075" s="46"/>
      <c r="N3075" s="46"/>
      <c r="O3075" s="46"/>
      <c r="P3075" s="17"/>
      <c r="Q3075" s="17"/>
      <c r="R3075" s="17"/>
      <c r="S3075" s="17"/>
      <c r="T3075" s="17"/>
      <c r="U3075" s="17"/>
      <c r="V3075" s="17"/>
      <c r="W3075" s="17"/>
    </row>
    <row r="3076" spans="1:23" ht="15" hidden="1" customHeight="1">
      <c r="A3076" s="15"/>
      <c r="B3076" s="42"/>
      <c r="C3076" s="16"/>
      <c r="F3076" s="17"/>
      <c r="L3076" s="46"/>
      <c r="M3076" s="46"/>
      <c r="N3076" s="46"/>
      <c r="O3076" s="46"/>
      <c r="P3076" s="17"/>
      <c r="Q3076" s="17"/>
      <c r="R3076" s="17"/>
      <c r="S3076" s="17"/>
      <c r="T3076" s="17"/>
      <c r="U3076" s="17"/>
      <c r="V3076" s="17"/>
      <c r="W3076" s="17"/>
    </row>
    <row r="3077" spans="1:23" ht="15" hidden="1" customHeight="1">
      <c r="A3077" s="15"/>
      <c r="B3077" s="42"/>
      <c r="C3077" s="16"/>
      <c r="F3077" s="17"/>
      <c r="L3077" s="46"/>
      <c r="M3077" s="46"/>
      <c r="N3077" s="46"/>
      <c r="O3077" s="46"/>
      <c r="P3077" s="17"/>
      <c r="Q3077" s="17"/>
      <c r="R3077" s="17"/>
      <c r="S3077" s="17"/>
      <c r="T3077" s="17"/>
      <c r="U3077" s="17"/>
      <c r="V3077" s="17"/>
      <c r="W3077" s="17"/>
    </row>
    <row r="3078" spans="1:23" ht="15" hidden="1" customHeight="1">
      <c r="A3078" s="15"/>
      <c r="B3078" s="42"/>
      <c r="C3078" s="16"/>
      <c r="F3078" s="17"/>
      <c r="L3078" s="46"/>
      <c r="M3078" s="46"/>
      <c r="N3078" s="46"/>
      <c r="O3078" s="46"/>
      <c r="P3078" s="17"/>
      <c r="Q3078" s="17"/>
      <c r="R3078" s="17"/>
      <c r="S3078" s="17"/>
      <c r="T3078" s="17"/>
      <c r="U3078" s="17"/>
      <c r="V3078" s="17"/>
      <c r="W3078" s="17"/>
    </row>
    <row r="3079" spans="1:23" ht="15" hidden="1" customHeight="1">
      <c r="A3079" s="15"/>
      <c r="B3079" s="42"/>
      <c r="C3079" s="16"/>
      <c r="F3079" s="17"/>
      <c r="L3079" s="46"/>
      <c r="M3079" s="46"/>
      <c r="N3079" s="46"/>
      <c r="O3079" s="46"/>
      <c r="P3079" s="17"/>
      <c r="Q3079" s="17"/>
      <c r="R3079" s="17"/>
      <c r="S3079" s="17"/>
      <c r="T3079" s="17"/>
      <c r="U3079" s="17"/>
      <c r="V3079" s="17"/>
      <c r="W3079" s="17"/>
    </row>
    <row r="3080" spans="1:23" ht="15" hidden="1" customHeight="1">
      <c r="A3080" s="15"/>
      <c r="B3080" s="42"/>
      <c r="C3080" s="16"/>
      <c r="F3080" s="17"/>
      <c r="L3080" s="46"/>
      <c r="M3080" s="46"/>
      <c r="N3080" s="46"/>
      <c r="O3080" s="46"/>
      <c r="P3080" s="17"/>
      <c r="Q3080" s="17"/>
      <c r="R3080" s="17"/>
      <c r="S3080" s="17"/>
      <c r="T3080" s="17"/>
      <c r="U3080" s="17"/>
      <c r="V3080" s="17"/>
      <c r="W3080" s="17"/>
    </row>
    <row r="3081" spans="1:23" ht="15" hidden="1" customHeight="1">
      <c r="A3081" s="15"/>
      <c r="B3081" s="42"/>
      <c r="C3081" s="16"/>
      <c r="F3081" s="17"/>
      <c r="L3081" s="46"/>
      <c r="M3081" s="46"/>
      <c r="N3081" s="46"/>
      <c r="O3081" s="46"/>
      <c r="P3081" s="17"/>
      <c r="Q3081" s="17"/>
      <c r="R3081" s="17"/>
      <c r="S3081" s="17"/>
      <c r="T3081" s="17"/>
      <c r="U3081" s="17"/>
      <c r="V3081" s="17"/>
      <c r="W3081" s="17"/>
    </row>
    <row r="3082" spans="1:23" ht="15" hidden="1" customHeight="1">
      <c r="A3082" s="15"/>
      <c r="B3082" s="42"/>
      <c r="C3082" s="16"/>
      <c r="F3082" s="17"/>
      <c r="L3082" s="46"/>
      <c r="M3082" s="46"/>
      <c r="N3082" s="46"/>
      <c r="O3082" s="46"/>
      <c r="P3082" s="17"/>
      <c r="Q3082" s="17"/>
      <c r="R3082" s="17"/>
      <c r="S3082" s="17"/>
      <c r="T3082" s="17"/>
      <c r="U3082" s="17"/>
      <c r="V3082" s="17"/>
      <c r="W3082" s="17"/>
    </row>
    <row r="3083" spans="1:23" ht="15" hidden="1" customHeight="1">
      <c r="A3083" s="15"/>
      <c r="B3083" s="42"/>
      <c r="C3083" s="16"/>
      <c r="F3083" s="17"/>
      <c r="L3083" s="46"/>
      <c r="M3083" s="46"/>
      <c r="N3083" s="46"/>
      <c r="O3083" s="46"/>
      <c r="P3083" s="17"/>
      <c r="Q3083" s="17"/>
      <c r="R3083" s="17"/>
      <c r="S3083" s="17"/>
      <c r="T3083" s="17"/>
      <c r="U3083" s="17"/>
      <c r="V3083" s="17"/>
      <c r="W3083" s="17"/>
    </row>
    <row r="3084" spans="1:23" ht="15" hidden="1" customHeight="1">
      <c r="A3084" s="15"/>
      <c r="B3084" s="42"/>
      <c r="C3084" s="16"/>
      <c r="F3084" s="17"/>
      <c r="L3084" s="46"/>
      <c r="M3084" s="46"/>
      <c r="N3084" s="46"/>
      <c r="O3084" s="46"/>
      <c r="P3084" s="17"/>
      <c r="Q3084" s="17"/>
      <c r="R3084" s="17"/>
      <c r="S3084" s="17"/>
      <c r="T3084" s="17"/>
      <c r="U3084" s="17"/>
      <c r="V3084" s="17"/>
      <c r="W3084" s="17"/>
    </row>
    <row r="3085" spans="1:23" ht="15" hidden="1" customHeight="1">
      <c r="A3085" s="15"/>
      <c r="B3085" s="42"/>
      <c r="C3085" s="16"/>
      <c r="F3085" s="17"/>
      <c r="L3085" s="46"/>
      <c r="M3085" s="46"/>
      <c r="N3085" s="46"/>
      <c r="O3085" s="46"/>
      <c r="P3085" s="17"/>
      <c r="Q3085" s="17"/>
      <c r="R3085" s="17"/>
      <c r="S3085" s="17"/>
      <c r="T3085" s="17"/>
      <c r="U3085" s="17"/>
      <c r="V3085" s="17"/>
      <c r="W3085" s="17"/>
    </row>
    <row r="3086" spans="1:23" ht="15" hidden="1" customHeight="1">
      <c r="A3086" s="15"/>
      <c r="B3086" s="42"/>
      <c r="C3086" s="16"/>
      <c r="F3086" s="17"/>
      <c r="L3086" s="46"/>
      <c r="M3086" s="46"/>
      <c r="N3086" s="46"/>
      <c r="O3086" s="46"/>
      <c r="P3086" s="17"/>
      <c r="Q3086" s="17"/>
      <c r="R3086" s="17"/>
      <c r="S3086" s="17"/>
      <c r="T3086" s="17"/>
      <c r="U3086" s="17"/>
      <c r="V3086" s="17"/>
      <c r="W3086" s="17"/>
    </row>
    <row r="3087" spans="1:23" ht="15" hidden="1" customHeight="1">
      <c r="A3087" s="15"/>
      <c r="B3087" s="42"/>
      <c r="C3087" s="16"/>
      <c r="F3087" s="17"/>
      <c r="L3087" s="46"/>
      <c r="M3087" s="46"/>
      <c r="N3087" s="46"/>
      <c r="O3087" s="46"/>
      <c r="P3087" s="17"/>
      <c r="Q3087" s="17"/>
      <c r="R3087" s="17"/>
      <c r="S3087" s="17"/>
      <c r="T3087" s="17"/>
      <c r="U3087" s="17"/>
      <c r="V3087" s="17"/>
      <c r="W3087" s="17"/>
    </row>
    <row r="3088" spans="1:23" ht="15" hidden="1" customHeight="1">
      <c r="A3088" s="15"/>
      <c r="B3088" s="42"/>
      <c r="C3088" s="16"/>
      <c r="F3088" s="17"/>
      <c r="L3088" s="46"/>
      <c r="M3088" s="46"/>
      <c r="N3088" s="46"/>
      <c r="O3088" s="46"/>
      <c r="P3088" s="17"/>
      <c r="Q3088" s="17"/>
      <c r="R3088" s="17"/>
      <c r="S3088" s="17"/>
      <c r="T3088" s="17"/>
      <c r="U3088" s="17"/>
      <c r="V3088" s="17"/>
      <c r="W3088" s="17"/>
    </row>
    <row r="3089" spans="1:23" ht="15" hidden="1" customHeight="1">
      <c r="A3089" s="15"/>
      <c r="B3089" s="42"/>
      <c r="C3089" s="16"/>
      <c r="F3089" s="17"/>
      <c r="L3089" s="46"/>
      <c r="M3089" s="46"/>
      <c r="N3089" s="46"/>
      <c r="O3089" s="46"/>
      <c r="P3089" s="17"/>
      <c r="Q3089" s="17"/>
      <c r="R3089" s="17"/>
      <c r="S3089" s="17"/>
      <c r="T3089" s="17"/>
      <c r="U3089" s="17"/>
      <c r="V3089" s="17"/>
      <c r="W3089" s="17"/>
    </row>
    <row r="3090" spans="1:23" ht="15" hidden="1" customHeight="1">
      <c r="A3090" s="15"/>
      <c r="B3090" s="42"/>
      <c r="C3090" s="16"/>
      <c r="F3090" s="17"/>
      <c r="L3090" s="46"/>
      <c r="M3090" s="46"/>
      <c r="N3090" s="46"/>
      <c r="O3090" s="46"/>
      <c r="P3090" s="17"/>
      <c r="Q3090" s="17"/>
      <c r="R3090" s="17"/>
      <c r="S3090" s="17"/>
      <c r="T3090" s="17"/>
      <c r="U3090" s="17"/>
      <c r="V3090" s="17"/>
      <c r="W3090" s="17"/>
    </row>
    <row r="3091" spans="1:23" ht="15" hidden="1" customHeight="1">
      <c r="A3091" s="15"/>
      <c r="B3091" s="42"/>
      <c r="C3091" s="16"/>
      <c r="F3091" s="17"/>
      <c r="L3091" s="46"/>
      <c r="M3091" s="46"/>
      <c r="N3091" s="46"/>
      <c r="O3091" s="46"/>
      <c r="P3091" s="17"/>
      <c r="Q3091" s="17"/>
      <c r="R3091" s="17"/>
      <c r="S3091" s="17"/>
      <c r="T3091" s="17"/>
      <c r="U3091" s="17"/>
      <c r="V3091" s="17"/>
      <c r="W3091" s="17"/>
    </row>
    <row r="3092" spans="1:23" ht="15" hidden="1" customHeight="1">
      <c r="A3092" s="15"/>
      <c r="B3092" s="42"/>
      <c r="C3092" s="16"/>
      <c r="F3092" s="17"/>
      <c r="L3092" s="46"/>
      <c r="M3092" s="46"/>
      <c r="N3092" s="46"/>
      <c r="O3092" s="46"/>
      <c r="P3092" s="17"/>
      <c r="Q3092" s="17"/>
      <c r="R3092" s="17"/>
      <c r="S3092" s="17"/>
      <c r="T3092" s="17"/>
      <c r="U3092" s="17"/>
      <c r="V3092" s="17"/>
      <c r="W3092" s="17"/>
    </row>
    <row r="3093" spans="1:23" ht="15" hidden="1" customHeight="1">
      <c r="A3093" s="15"/>
      <c r="B3093" s="42"/>
      <c r="C3093" s="16"/>
      <c r="F3093" s="17"/>
      <c r="L3093" s="46"/>
      <c r="M3093" s="46"/>
      <c r="N3093" s="46"/>
      <c r="O3093" s="46"/>
      <c r="P3093" s="17"/>
      <c r="Q3093" s="17"/>
      <c r="R3093" s="17"/>
      <c r="S3093" s="17"/>
      <c r="T3093" s="17"/>
      <c r="U3093" s="17"/>
      <c r="V3093" s="17"/>
      <c r="W3093" s="17"/>
    </row>
    <row r="3094" spans="1:23" ht="15" hidden="1" customHeight="1">
      <c r="A3094" s="15"/>
      <c r="B3094" s="42"/>
      <c r="C3094" s="16"/>
      <c r="F3094" s="17"/>
      <c r="L3094" s="46"/>
      <c r="M3094" s="46"/>
      <c r="N3094" s="46"/>
      <c r="O3094" s="46"/>
      <c r="P3094" s="17"/>
      <c r="Q3094" s="17"/>
      <c r="R3094" s="17"/>
      <c r="S3094" s="17"/>
      <c r="T3094" s="17"/>
      <c r="U3094" s="17"/>
      <c r="V3094" s="17"/>
      <c r="W3094" s="17"/>
    </row>
    <row r="3095" spans="1:23" ht="15" hidden="1" customHeight="1">
      <c r="A3095" s="15"/>
      <c r="B3095" s="42"/>
      <c r="C3095" s="16"/>
      <c r="F3095" s="17"/>
      <c r="L3095" s="46"/>
      <c r="M3095" s="46"/>
      <c r="N3095" s="46"/>
      <c r="O3095" s="46"/>
      <c r="P3095" s="17"/>
      <c r="Q3095" s="17"/>
      <c r="R3095" s="17"/>
      <c r="S3095" s="17"/>
      <c r="T3095" s="17"/>
      <c r="U3095" s="17"/>
      <c r="V3095" s="17"/>
      <c r="W3095" s="17"/>
    </row>
    <row r="3096" spans="1:23" ht="15" hidden="1" customHeight="1">
      <c r="A3096" s="15"/>
      <c r="B3096" s="42"/>
      <c r="C3096" s="16"/>
      <c r="F3096" s="17"/>
      <c r="L3096" s="46"/>
      <c r="M3096" s="46"/>
      <c r="N3096" s="46"/>
      <c r="O3096" s="46"/>
      <c r="P3096" s="17"/>
      <c r="Q3096" s="17"/>
      <c r="R3096" s="17"/>
      <c r="S3096" s="17"/>
      <c r="T3096" s="17"/>
      <c r="U3096" s="17"/>
      <c r="V3096" s="17"/>
      <c r="W3096" s="17"/>
    </row>
    <row r="3097" spans="1:23" ht="15" hidden="1" customHeight="1">
      <c r="A3097" s="15"/>
      <c r="B3097" s="42"/>
      <c r="C3097" s="16"/>
      <c r="F3097" s="17"/>
      <c r="L3097" s="46"/>
      <c r="M3097" s="46"/>
      <c r="N3097" s="46"/>
      <c r="O3097" s="46"/>
      <c r="P3097" s="17"/>
      <c r="Q3097" s="17"/>
      <c r="R3097" s="17"/>
      <c r="S3097" s="17"/>
      <c r="T3097" s="17"/>
      <c r="U3097" s="17"/>
      <c r="V3097" s="17"/>
      <c r="W3097" s="17"/>
    </row>
    <row r="3098" spans="1:23" ht="15" hidden="1" customHeight="1">
      <c r="A3098" s="15"/>
      <c r="B3098" s="42"/>
      <c r="C3098" s="16"/>
      <c r="F3098" s="17"/>
      <c r="L3098" s="46"/>
      <c r="M3098" s="46"/>
      <c r="N3098" s="46"/>
      <c r="O3098" s="46"/>
      <c r="P3098" s="17"/>
      <c r="Q3098" s="17"/>
      <c r="R3098" s="17"/>
      <c r="S3098" s="17"/>
      <c r="T3098" s="17"/>
      <c r="U3098" s="17"/>
      <c r="V3098" s="17"/>
      <c r="W3098" s="17"/>
    </row>
    <row r="3099" spans="1:23" ht="15" hidden="1" customHeight="1">
      <c r="A3099" s="15"/>
      <c r="B3099" s="42"/>
      <c r="C3099" s="16"/>
      <c r="F3099" s="17"/>
      <c r="L3099" s="46"/>
      <c r="M3099" s="46"/>
      <c r="N3099" s="46"/>
      <c r="O3099" s="46"/>
      <c r="P3099" s="17"/>
      <c r="Q3099" s="17"/>
      <c r="R3099" s="17"/>
      <c r="S3099" s="17"/>
      <c r="T3099" s="17"/>
      <c r="U3099" s="17"/>
      <c r="V3099" s="17"/>
      <c r="W3099" s="17"/>
    </row>
    <row r="3100" spans="1:23" ht="15" hidden="1" customHeight="1">
      <c r="A3100" s="15"/>
      <c r="B3100" s="42"/>
      <c r="C3100" s="16"/>
      <c r="F3100" s="17"/>
      <c r="L3100" s="46"/>
      <c r="M3100" s="46"/>
      <c r="N3100" s="46"/>
      <c r="O3100" s="46"/>
      <c r="P3100" s="17"/>
      <c r="Q3100" s="17"/>
      <c r="R3100" s="17"/>
      <c r="S3100" s="17"/>
      <c r="T3100" s="17"/>
      <c r="U3100" s="17"/>
      <c r="V3100" s="17"/>
      <c r="W3100" s="17"/>
    </row>
    <row r="3101" spans="1:23" ht="15" hidden="1" customHeight="1">
      <c r="A3101" s="15"/>
      <c r="B3101" s="42"/>
      <c r="C3101" s="16"/>
      <c r="F3101" s="17"/>
      <c r="L3101" s="46"/>
      <c r="M3101" s="46"/>
      <c r="N3101" s="46"/>
      <c r="O3101" s="46"/>
      <c r="P3101" s="17"/>
      <c r="Q3101" s="17"/>
      <c r="R3101" s="17"/>
      <c r="S3101" s="17"/>
      <c r="T3101" s="17"/>
      <c r="U3101" s="17"/>
      <c r="V3101" s="17"/>
      <c r="W3101" s="17"/>
    </row>
    <row r="3102" spans="1:23" ht="15" hidden="1" customHeight="1">
      <c r="A3102" s="15"/>
      <c r="B3102" s="42"/>
      <c r="C3102" s="16"/>
      <c r="F3102" s="17"/>
      <c r="L3102" s="46"/>
      <c r="M3102" s="46"/>
      <c r="N3102" s="46"/>
      <c r="O3102" s="46"/>
      <c r="P3102" s="17"/>
      <c r="Q3102" s="17"/>
      <c r="R3102" s="17"/>
      <c r="S3102" s="17"/>
      <c r="T3102" s="17"/>
      <c r="U3102" s="17"/>
      <c r="V3102" s="17"/>
      <c r="W3102" s="17"/>
    </row>
    <row r="3103" spans="1:23" ht="15" hidden="1" customHeight="1">
      <c r="A3103" s="15"/>
      <c r="B3103" s="42"/>
      <c r="C3103" s="16"/>
      <c r="F3103" s="17"/>
      <c r="L3103" s="46"/>
      <c r="M3103" s="46"/>
      <c r="N3103" s="46"/>
      <c r="O3103" s="46"/>
      <c r="P3103" s="17"/>
      <c r="Q3103" s="17"/>
      <c r="R3103" s="17"/>
      <c r="S3103" s="17"/>
      <c r="T3103" s="17"/>
      <c r="U3103" s="17"/>
      <c r="V3103" s="17"/>
      <c r="W3103" s="17"/>
    </row>
    <row r="3104" spans="1:23" ht="15" hidden="1" customHeight="1">
      <c r="A3104" s="15"/>
      <c r="B3104" s="42"/>
      <c r="C3104" s="16"/>
      <c r="F3104" s="17"/>
      <c r="L3104" s="46"/>
      <c r="M3104" s="46"/>
      <c r="N3104" s="46"/>
      <c r="O3104" s="46"/>
      <c r="P3104" s="17"/>
      <c r="Q3104" s="17"/>
      <c r="R3104" s="17"/>
      <c r="S3104" s="17"/>
      <c r="T3104" s="17"/>
      <c r="U3104" s="17"/>
      <c r="V3104" s="17"/>
      <c r="W3104" s="17"/>
    </row>
    <row r="3105" spans="1:23" ht="15" hidden="1" customHeight="1">
      <c r="A3105" s="15"/>
      <c r="B3105" s="42"/>
      <c r="C3105" s="16"/>
      <c r="F3105" s="17"/>
      <c r="L3105" s="46"/>
      <c r="M3105" s="46"/>
      <c r="N3105" s="46"/>
      <c r="O3105" s="46"/>
      <c r="P3105" s="17"/>
      <c r="Q3105" s="17"/>
      <c r="R3105" s="17"/>
      <c r="S3105" s="17"/>
      <c r="T3105" s="17"/>
      <c r="U3105" s="17"/>
      <c r="V3105" s="17"/>
      <c r="W3105" s="17"/>
    </row>
    <row r="3106" spans="1:23" ht="15" hidden="1" customHeight="1">
      <c r="A3106" s="15"/>
      <c r="B3106" s="42"/>
      <c r="C3106" s="16"/>
      <c r="F3106" s="17"/>
      <c r="L3106" s="46"/>
      <c r="M3106" s="46"/>
      <c r="N3106" s="46"/>
      <c r="O3106" s="46"/>
      <c r="P3106" s="17"/>
      <c r="Q3106" s="17"/>
      <c r="R3106" s="17"/>
      <c r="S3106" s="17"/>
      <c r="T3106" s="17"/>
      <c r="U3106" s="17"/>
      <c r="V3106" s="17"/>
      <c r="W3106" s="17"/>
    </row>
    <row r="3107" spans="1:23" ht="15" hidden="1" customHeight="1">
      <c r="A3107" s="15"/>
      <c r="B3107" s="42"/>
      <c r="C3107" s="16"/>
      <c r="F3107" s="17"/>
      <c r="L3107" s="46"/>
      <c r="M3107" s="46"/>
      <c r="N3107" s="46"/>
      <c r="O3107" s="46"/>
      <c r="P3107" s="17"/>
      <c r="Q3107" s="17"/>
      <c r="R3107" s="17"/>
      <c r="S3107" s="17"/>
      <c r="T3107" s="17"/>
      <c r="U3107" s="17"/>
      <c r="V3107" s="17"/>
      <c r="W3107" s="17"/>
    </row>
    <row r="3108" spans="1:23" ht="15" hidden="1" customHeight="1">
      <c r="A3108" s="15"/>
      <c r="B3108" s="42"/>
      <c r="C3108" s="16"/>
      <c r="F3108" s="17"/>
      <c r="L3108" s="46"/>
      <c r="M3108" s="46"/>
      <c r="N3108" s="46"/>
      <c r="O3108" s="46"/>
      <c r="P3108" s="17"/>
      <c r="Q3108" s="17"/>
      <c r="R3108" s="17"/>
      <c r="S3108" s="17"/>
      <c r="T3108" s="17"/>
      <c r="U3108" s="17"/>
      <c r="V3108" s="17"/>
      <c r="W3108" s="17"/>
    </row>
    <row r="3109" spans="1:23" ht="15" hidden="1" customHeight="1">
      <c r="A3109" s="15"/>
      <c r="B3109" s="42"/>
      <c r="C3109" s="16"/>
      <c r="F3109" s="17"/>
      <c r="L3109" s="46"/>
      <c r="M3109" s="46"/>
      <c r="N3109" s="46"/>
      <c r="O3109" s="46"/>
      <c r="P3109" s="17"/>
      <c r="Q3109" s="17"/>
      <c r="R3109" s="17"/>
      <c r="S3109" s="17"/>
      <c r="T3109" s="17"/>
      <c r="U3109" s="17"/>
      <c r="V3109" s="17"/>
      <c r="W3109" s="17"/>
    </row>
    <row r="3110" spans="1:23" ht="15" hidden="1" customHeight="1">
      <c r="A3110" s="15"/>
      <c r="B3110" s="42"/>
      <c r="C3110" s="16"/>
      <c r="F3110" s="17"/>
      <c r="L3110" s="46"/>
      <c r="M3110" s="46"/>
      <c r="N3110" s="46"/>
      <c r="O3110" s="46"/>
      <c r="P3110" s="17"/>
      <c r="Q3110" s="17"/>
      <c r="R3110" s="17"/>
      <c r="S3110" s="17"/>
      <c r="T3110" s="17"/>
      <c r="U3110" s="17"/>
      <c r="V3110" s="17"/>
      <c r="W3110" s="17"/>
    </row>
    <row r="3111" spans="1:23" ht="15" hidden="1" customHeight="1">
      <c r="A3111" s="15"/>
      <c r="B3111" s="42"/>
      <c r="C3111" s="16"/>
      <c r="F3111" s="17"/>
      <c r="L3111" s="46"/>
      <c r="M3111" s="46"/>
      <c r="N3111" s="46"/>
      <c r="O3111" s="46"/>
      <c r="P3111" s="17"/>
      <c r="Q3111" s="17"/>
      <c r="R3111" s="17"/>
      <c r="S3111" s="17"/>
      <c r="T3111" s="17"/>
      <c r="U3111" s="17"/>
      <c r="V3111" s="17"/>
      <c r="W3111" s="17"/>
    </row>
    <row r="3112" spans="1:23" ht="15" hidden="1" customHeight="1">
      <c r="A3112" s="15"/>
      <c r="B3112" s="42"/>
      <c r="C3112" s="16"/>
      <c r="F3112" s="17"/>
      <c r="L3112" s="46"/>
      <c r="M3112" s="46"/>
      <c r="N3112" s="46"/>
      <c r="O3112" s="46"/>
      <c r="P3112" s="17"/>
      <c r="Q3112" s="17"/>
      <c r="R3112" s="17"/>
      <c r="S3112" s="17"/>
      <c r="T3112" s="17"/>
      <c r="U3112" s="17"/>
      <c r="V3112" s="17"/>
      <c r="W3112" s="17"/>
    </row>
    <row r="3113" spans="1:23" ht="15" hidden="1" customHeight="1">
      <c r="A3113" s="15"/>
      <c r="B3113" s="42"/>
      <c r="C3113" s="16"/>
      <c r="F3113" s="17"/>
      <c r="L3113" s="46"/>
      <c r="M3113" s="46"/>
      <c r="N3113" s="46"/>
      <c r="O3113" s="46"/>
      <c r="P3113" s="17"/>
      <c r="Q3113" s="17"/>
      <c r="R3113" s="17"/>
      <c r="S3113" s="17"/>
      <c r="T3113" s="17"/>
      <c r="U3113" s="17"/>
      <c r="V3113" s="17"/>
      <c r="W3113" s="17"/>
    </row>
    <row r="3114" spans="1:23" ht="15" hidden="1" customHeight="1">
      <c r="A3114" s="15"/>
      <c r="B3114" s="42"/>
      <c r="C3114" s="16"/>
      <c r="F3114" s="17"/>
      <c r="L3114" s="46"/>
      <c r="M3114" s="46"/>
      <c r="N3114" s="46"/>
      <c r="O3114" s="46"/>
      <c r="P3114" s="17"/>
      <c r="Q3114" s="17"/>
      <c r="R3114" s="17"/>
      <c r="S3114" s="17"/>
      <c r="T3114" s="17"/>
      <c r="U3114" s="17"/>
      <c r="V3114" s="17"/>
      <c r="W3114" s="17"/>
    </row>
    <row r="3115" spans="1:23" ht="15" hidden="1" customHeight="1">
      <c r="A3115" s="15"/>
      <c r="B3115" s="42"/>
      <c r="C3115" s="16"/>
      <c r="F3115" s="17"/>
      <c r="L3115" s="46"/>
      <c r="M3115" s="46"/>
      <c r="N3115" s="46"/>
      <c r="O3115" s="46"/>
      <c r="P3115" s="17"/>
      <c r="Q3115" s="17"/>
      <c r="R3115" s="17"/>
      <c r="S3115" s="17"/>
      <c r="T3115" s="17"/>
      <c r="U3115" s="17"/>
      <c r="V3115" s="17"/>
      <c r="W3115" s="17"/>
    </row>
    <row r="3116" spans="1:23" ht="15" hidden="1" customHeight="1">
      <c r="A3116" s="15"/>
      <c r="B3116" s="42"/>
      <c r="C3116" s="16"/>
      <c r="F3116" s="17"/>
      <c r="L3116" s="46"/>
      <c r="M3116" s="46"/>
      <c r="N3116" s="46"/>
      <c r="O3116" s="46"/>
      <c r="P3116" s="17"/>
      <c r="Q3116" s="17"/>
      <c r="R3116" s="17"/>
      <c r="S3116" s="17"/>
      <c r="T3116" s="17"/>
      <c r="U3116" s="17"/>
      <c r="V3116" s="17"/>
      <c r="W3116" s="17"/>
    </row>
    <row r="3117" spans="1:23" ht="15" hidden="1" customHeight="1">
      <c r="A3117" s="15"/>
      <c r="B3117" s="42"/>
      <c r="C3117" s="16"/>
      <c r="F3117" s="17"/>
      <c r="L3117" s="46"/>
      <c r="M3117" s="46"/>
      <c r="N3117" s="46"/>
      <c r="O3117" s="46"/>
      <c r="P3117" s="17"/>
      <c r="Q3117" s="17"/>
      <c r="R3117" s="17"/>
      <c r="S3117" s="17"/>
      <c r="T3117" s="17"/>
      <c r="U3117" s="17"/>
      <c r="V3117" s="17"/>
      <c r="W3117" s="17"/>
    </row>
    <row r="3118" spans="1:23" ht="15" hidden="1" customHeight="1">
      <c r="A3118" s="15"/>
      <c r="B3118" s="42"/>
      <c r="C3118" s="16"/>
      <c r="F3118" s="17"/>
      <c r="L3118" s="46"/>
      <c r="M3118" s="46"/>
      <c r="N3118" s="46"/>
      <c r="O3118" s="46"/>
      <c r="P3118" s="17"/>
      <c r="Q3118" s="17"/>
      <c r="R3118" s="17"/>
      <c r="S3118" s="17"/>
      <c r="T3118" s="17"/>
      <c r="U3118" s="17"/>
      <c r="V3118" s="17"/>
      <c r="W3118" s="17"/>
    </row>
    <row r="3119" spans="1:23" ht="15" hidden="1" customHeight="1">
      <c r="A3119" s="15"/>
      <c r="B3119" s="42"/>
      <c r="C3119" s="16"/>
      <c r="F3119" s="17"/>
      <c r="L3119" s="46"/>
      <c r="M3119" s="46"/>
      <c r="N3119" s="46"/>
      <c r="O3119" s="46"/>
      <c r="P3119" s="17"/>
      <c r="Q3119" s="17"/>
      <c r="R3119" s="17"/>
      <c r="S3119" s="17"/>
      <c r="T3119" s="17"/>
      <c r="U3119" s="17"/>
      <c r="V3119" s="17"/>
      <c r="W3119" s="17"/>
    </row>
    <row r="3120" spans="1:23" ht="15" hidden="1" customHeight="1">
      <c r="A3120" s="15"/>
      <c r="B3120" s="42"/>
      <c r="C3120" s="16"/>
      <c r="F3120" s="17"/>
      <c r="L3120" s="46"/>
      <c r="M3120" s="46"/>
      <c r="N3120" s="46"/>
      <c r="O3120" s="46"/>
      <c r="P3120" s="17"/>
      <c r="Q3120" s="17"/>
      <c r="R3120" s="17"/>
      <c r="S3120" s="17"/>
      <c r="T3120" s="17"/>
      <c r="U3120" s="17"/>
      <c r="V3120" s="17"/>
      <c r="W3120" s="17"/>
    </row>
    <row r="3121" spans="1:23" ht="15" hidden="1" customHeight="1">
      <c r="A3121" s="15"/>
      <c r="B3121" s="42"/>
      <c r="C3121" s="16"/>
      <c r="F3121" s="17"/>
      <c r="L3121" s="46"/>
      <c r="M3121" s="46"/>
      <c r="N3121" s="46"/>
      <c r="O3121" s="46"/>
      <c r="P3121" s="17"/>
      <c r="Q3121" s="17"/>
      <c r="R3121" s="17"/>
      <c r="S3121" s="17"/>
      <c r="T3121" s="17"/>
      <c r="U3121" s="17"/>
      <c r="V3121" s="17"/>
      <c r="W3121" s="17"/>
    </row>
    <row r="3122" spans="1:23" ht="15" hidden="1" customHeight="1">
      <c r="A3122" s="15"/>
      <c r="B3122" s="42"/>
      <c r="C3122" s="16"/>
      <c r="F3122" s="17"/>
      <c r="L3122" s="46"/>
      <c r="M3122" s="46"/>
      <c r="N3122" s="46"/>
      <c r="O3122" s="46"/>
      <c r="P3122" s="17"/>
      <c r="Q3122" s="17"/>
      <c r="R3122" s="17"/>
      <c r="S3122" s="17"/>
      <c r="T3122" s="17"/>
      <c r="U3122" s="17"/>
      <c r="V3122" s="17"/>
      <c r="W3122" s="17"/>
    </row>
    <row r="3123" spans="1:23" ht="15" hidden="1" customHeight="1">
      <c r="A3123" s="15"/>
      <c r="B3123" s="42"/>
      <c r="C3123" s="16"/>
      <c r="F3123" s="17"/>
      <c r="L3123" s="46"/>
      <c r="M3123" s="46"/>
      <c r="N3123" s="46"/>
      <c r="O3123" s="46"/>
      <c r="P3123" s="17"/>
      <c r="Q3123" s="17"/>
      <c r="R3123" s="17"/>
      <c r="S3123" s="17"/>
      <c r="T3123" s="17"/>
      <c r="U3123" s="17"/>
      <c r="V3123" s="17"/>
      <c r="W3123" s="17"/>
    </row>
    <row r="3124" spans="1:23" ht="15" hidden="1" customHeight="1">
      <c r="A3124" s="15"/>
      <c r="B3124" s="42"/>
      <c r="C3124" s="16"/>
      <c r="F3124" s="17"/>
      <c r="L3124" s="46"/>
      <c r="M3124" s="46"/>
      <c r="N3124" s="46"/>
      <c r="O3124" s="46"/>
      <c r="P3124" s="17"/>
      <c r="Q3124" s="17"/>
      <c r="R3124" s="17"/>
      <c r="S3124" s="17"/>
      <c r="T3124" s="17"/>
      <c r="U3124" s="17"/>
      <c r="V3124" s="17"/>
      <c r="W3124" s="17"/>
    </row>
    <row r="3125" spans="1:23" ht="15" hidden="1" customHeight="1">
      <c r="A3125" s="15"/>
      <c r="B3125" s="42"/>
      <c r="C3125" s="16"/>
      <c r="F3125" s="17"/>
      <c r="L3125" s="46"/>
      <c r="M3125" s="46"/>
      <c r="N3125" s="46"/>
      <c r="O3125" s="46"/>
      <c r="P3125" s="17"/>
      <c r="Q3125" s="17"/>
      <c r="R3125" s="17"/>
      <c r="S3125" s="17"/>
      <c r="T3125" s="17"/>
      <c r="U3125" s="17"/>
      <c r="V3125" s="17"/>
      <c r="W3125" s="17"/>
    </row>
    <row r="3126" spans="1:23" ht="15" hidden="1" customHeight="1">
      <c r="A3126" s="15"/>
      <c r="B3126" s="42"/>
      <c r="C3126" s="16"/>
      <c r="F3126" s="17"/>
      <c r="L3126" s="46"/>
      <c r="M3126" s="46"/>
      <c r="N3126" s="46"/>
      <c r="O3126" s="46"/>
      <c r="P3126" s="17"/>
      <c r="Q3126" s="17"/>
      <c r="R3126" s="17"/>
      <c r="S3126" s="17"/>
      <c r="T3126" s="17"/>
      <c r="U3126" s="17"/>
      <c r="V3126" s="17"/>
      <c r="W3126" s="17"/>
    </row>
    <row r="3127" spans="1:23" ht="15" hidden="1" customHeight="1">
      <c r="A3127" s="15"/>
      <c r="B3127" s="42"/>
      <c r="C3127" s="16"/>
      <c r="F3127" s="17"/>
      <c r="L3127" s="46"/>
      <c r="M3127" s="46"/>
      <c r="N3127" s="46"/>
      <c r="O3127" s="46"/>
      <c r="P3127" s="17"/>
      <c r="Q3127" s="17"/>
      <c r="R3127" s="17"/>
      <c r="S3127" s="17"/>
      <c r="T3127" s="17"/>
      <c r="U3127" s="17"/>
      <c r="V3127" s="17"/>
      <c r="W3127" s="17"/>
    </row>
    <row r="3128" spans="1:23" ht="15" hidden="1" customHeight="1">
      <c r="A3128" s="15"/>
      <c r="B3128" s="42"/>
      <c r="C3128" s="16"/>
      <c r="F3128" s="17"/>
      <c r="L3128" s="46"/>
      <c r="M3128" s="46"/>
      <c r="N3128" s="46"/>
      <c r="O3128" s="46"/>
      <c r="P3128" s="17"/>
      <c r="Q3128" s="17"/>
      <c r="R3128" s="17"/>
      <c r="S3128" s="17"/>
      <c r="T3128" s="17"/>
      <c r="U3128" s="17"/>
      <c r="V3128" s="17"/>
      <c r="W3128" s="17"/>
    </row>
    <row r="3129" spans="1:23" ht="15" hidden="1" customHeight="1">
      <c r="A3129" s="15"/>
      <c r="B3129" s="42"/>
      <c r="C3129" s="16"/>
      <c r="F3129" s="17"/>
      <c r="L3129" s="46"/>
      <c r="M3129" s="46"/>
      <c r="N3129" s="46"/>
      <c r="O3129" s="46"/>
      <c r="P3129" s="17"/>
      <c r="Q3129" s="17"/>
      <c r="R3129" s="17"/>
      <c r="S3129" s="17"/>
      <c r="T3129" s="17"/>
      <c r="U3129" s="17"/>
      <c r="V3129" s="17"/>
      <c r="W3129" s="17"/>
    </row>
    <row r="3130" spans="1:23" ht="15" hidden="1" customHeight="1">
      <c r="A3130" s="15"/>
      <c r="B3130" s="42"/>
      <c r="C3130" s="16"/>
      <c r="F3130" s="17"/>
      <c r="L3130" s="46"/>
      <c r="M3130" s="46"/>
      <c r="N3130" s="46"/>
      <c r="O3130" s="46"/>
      <c r="P3130" s="17"/>
      <c r="Q3130" s="17"/>
      <c r="R3130" s="17"/>
      <c r="S3130" s="17"/>
      <c r="T3130" s="17"/>
      <c r="U3130" s="17"/>
      <c r="V3130" s="17"/>
      <c r="W3130" s="17"/>
    </row>
    <row r="3131" spans="1:23" ht="15" hidden="1" customHeight="1">
      <c r="A3131" s="15"/>
      <c r="B3131" s="42"/>
      <c r="C3131" s="16"/>
      <c r="F3131" s="17"/>
      <c r="L3131" s="46"/>
      <c r="M3131" s="46"/>
      <c r="N3131" s="46"/>
      <c r="O3131" s="46"/>
      <c r="P3131" s="17"/>
      <c r="Q3131" s="17"/>
      <c r="R3131" s="17"/>
      <c r="S3131" s="17"/>
      <c r="T3131" s="17"/>
      <c r="U3131" s="17"/>
      <c r="V3131" s="17"/>
      <c r="W3131" s="17"/>
    </row>
    <row r="3132" spans="1:23" ht="15" hidden="1" customHeight="1">
      <c r="A3132" s="15"/>
      <c r="B3132" s="42"/>
      <c r="C3132" s="16"/>
      <c r="F3132" s="17"/>
      <c r="L3132" s="46"/>
      <c r="M3132" s="46"/>
      <c r="N3132" s="46"/>
      <c r="O3132" s="46"/>
      <c r="P3132" s="17"/>
      <c r="Q3132" s="17"/>
      <c r="R3132" s="17"/>
      <c r="S3132" s="17"/>
      <c r="T3132" s="17"/>
      <c r="U3132" s="17"/>
      <c r="V3132" s="17"/>
      <c r="W3132" s="17"/>
    </row>
    <row r="3133" spans="1:23" ht="15" hidden="1" customHeight="1">
      <c r="A3133" s="15"/>
      <c r="B3133" s="42"/>
      <c r="C3133" s="16"/>
      <c r="F3133" s="17"/>
      <c r="L3133" s="46"/>
      <c r="M3133" s="46"/>
      <c r="N3133" s="46"/>
      <c r="O3133" s="46"/>
      <c r="P3133" s="17"/>
      <c r="Q3133" s="17"/>
      <c r="R3133" s="17"/>
      <c r="S3133" s="17"/>
      <c r="T3133" s="17"/>
      <c r="U3133" s="17"/>
      <c r="V3133" s="17"/>
      <c r="W3133" s="17"/>
    </row>
    <row r="3134" spans="1:23" ht="15" hidden="1" customHeight="1">
      <c r="A3134" s="15"/>
      <c r="B3134" s="42"/>
      <c r="C3134" s="16"/>
      <c r="F3134" s="17"/>
      <c r="L3134" s="46"/>
      <c r="M3134" s="46"/>
      <c r="N3134" s="46"/>
      <c r="O3134" s="46"/>
      <c r="P3134" s="17"/>
      <c r="Q3134" s="17"/>
      <c r="R3134" s="17"/>
      <c r="S3134" s="17"/>
      <c r="T3134" s="17"/>
      <c r="U3134" s="17"/>
      <c r="V3134" s="17"/>
      <c r="W3134" s="17"/>
    </row>
    <row r="3135" spans="1:23" ht="15" hidden="1" customHeight="1">
      <c r="A3135" s="15"/>
      <c r="B3135" s="42"/>
      <c r="C3135" s="16"/>
      <c r="F3135" s="17"/>
      <c r="L3135" s="46"/>
      <c r="M3135" s="46"/>
      <c r="N3135" s="46"/>
      <c r="O3135" s="46"/>
      <c r="P3135" s="17"/>
      <c r="Q3135" s="17"/>
      <c r="R3135" s="17"/>
      <c r="S3135" s="17"/>
      <c r="T3135" s="17"/>
      <c r="U3135" s="17"/>
      <c r="V3135" s="17"/>
      <c r="W3135" s="17"/>
    </row>
    <row r="3136" spans="1:23" ht="15" hidden="1" customHeight="1">
      <c r="A3136" s="15"/>
      <c r="B3136" s="42"/>
      <c r="C3136" s="16"/>
      <c r="F3136" s="17"/>
      <c r="L3136" s="46"/>
      <c r="M3136" s="46"/>
      <c r="N3136" s="46"/>
      <c r="O3136" s="46"/>
      <c r="P3136" s="17"/>
      <c r="Q3136" s="17"/>
      <c r="R3136" s="17"/>
      <c r="S3136" s="17"/>
      <c r="T3136" s="17"/>
      <c r="U3136" s="17"/>
      <c r="V3136" s="17"/>
      <c r="W3136" s="17"/>
    </row>
    <row r="3137" spans="1:23" ht="15" hidden="1" customHeight="1">
      <c r="A3137" s="15"/>
      <c r="B3137" s="42"/>
      <c r="C3137" s="16"/>
      <c r="F3137" s="17"/>
      <c r="L3137" s="46"/>
      <c r="M3137" s="46"/>
      <c r="N3137" s="46"/>
      <c r="O3137" s="46"/>
      <c r="P3137" s="17"/>
      <c r="Q3137" s="17"/>
      <c r="R3137" s="17"/>
      <c r="S3137" s="17"/>
      <c r="T3137" s="17"/>
      <c r="U3137" s="17"/>
      <c r="V3137" s="17"/>
      <c r="W3137" s="17"/>
    </row>
    <row r="3138" spans="1:23" ht="15" hidden="1" customHeight="1">
      <c r="A3138" s="15"/>
      <c r="B3138" s="42"/>
      <c r="C3138" s="16"/>
      <c r="F3138" s="17"/>
      <c r="L3138" s="46"/>
      <c r="M3138" s="46"/>
      <c r="N3138" s="46"/>
      <c r="O3138" s="46"/>
      <c r="P3138" s="17"/>
      <c r="Q3138" s="17"/>
      <c r="R3138" s="17"/>
      <c r="S3138" s="17"/>
      <c r="T3138" s="17"/>
      <c r="U3138" s="17"/>
      <c r="V3138" s="17"/>
      <c r="W3138" s="17"/>
    </row>
    <row r="3139" spans="1:23" ht="15" hidden="1" customHeight="1">
      <c r="A3139" s="15"/>
      <c r="B3139" s="42"/>
      <c r="C3139" s="16"/>
      <c r="F3139" s="17"/>
      <c r="L3139" s="46"/>
      <c r="M3139" s="46"/>
      <c r="N3139" s="46"/>
      <c r="O3139" s="46"/>
      <c r="P3139" s="17"/>
      <c r="Q3139" s="17"/>
      <c r="R3139" s="17"/>
      <c r="S3139" s="17"/>
      <c r="T3139" s="17"/>
      <c r="U3139" s="17"/>
      <c r="V3139" s="17"/>
      <c r="W3139" s="17"/>
    </row>
    <row r="3140" spans="1:23" ht="15" hidden="1" customHeight="1">
      <c r="A3140" s="15"/>
      <c r="B3140" s="42"/>
      <c r="C3140" s="16"/>
      <c r="F3140" s="17"/>
      <c r="L3140" s="46"/>
      <c r="M3140" s="46"/>
      <c r="N3140" s="46"/>
      <c r="O3140" s="46"/>
      <c r="P3140" s="17"/>
      <c r="Q3140" s="17"/>
      <c r="R3140" s="17"/>
      <c r="S3140" s="17"/>
      <c r="T3140" s="17"/>
      <c r="U3140" s="17"/>
      <c r="V3140" s="17"/>
      <c r="W3140" s="17"/>
    </row>
    <row r="3141" spans="1:23" ht="15" hidden="1" customHeight="1">
      <c r="A3141" s="15"/>
      <c r="B3141" s="42"/>
      <c r="C3141" s="16"/>
      <c r="F3141" s="17"/>
      <c r="L3141" s="46"/>
      <c r="M3141" s="46"/>
      <c r="N3141" s="46"/>
      <c r="O3141" s="46"/>
      <c r="P3141" s="17"/>
      <c r="Q3141" s="17"/>
      <c r="R3141" s="17"/>
      <c r="S3141" s="17"/>
      <c r="T3141" s="17"/>
      <c r="U3141" s="17"/>
      <c r="V3141" s="17"/>
      <c r="W3141" s="17"/>
    </row>
    <row r="3142" spans="1:23" ht="15" hidden="1" customHeight="1">
      <c r="A3142" s="15"/>
      <c r="B3142" s="42"/>
      <c r="C3142" s="16"/>
      <c r="F3142" s="17"/>
      <c r="L3142" s="46"/>
      <c r="M3142" s="46"/>
      <c r="N3142" s="46"/>
      <c r="O3142" s="46"/>
      <c r="P3142" s="17"/>
      <c r="Q3142" s="17"/>
      <c r="R3142" s="17"/>
      <c r="S3142" s="17"/>
      <c r="T3142" s="17"/>
      <c r="U3142" s="17"/>
      <c r="V3142" s="17"/>
      <c r="W3142" s="17"/>
    </row>
    <row r="3143" spans="1:23" ht="15" hidden="1" customHeight="1">
      <c r="A3143" s="15"/>
      <c r="B3143" s="42"/>
      <c r="C3143" s="16"/>
      <c r="F3143" s="17"/>
      <c r="L3143" s="46"/>
      <c r="M3143" s="46"/>
      <c r="N3143" s="46"/>
      <c r="O3143" s="46"/>
      <c r="P3143" s="17"/>
      <c r="Q3143" s="17"/>
      <c r="R3143" s="17"/>
      <c r="S3143" s="17"/>
      <c r="T3143" s="17"/>
      <c r="U3143" s="17"/>
      <c r="V3143" s="17"/>
      <c r="W3143" s="17"/>
    </row>
    <row r="3144" spans="1:23" ht="15" hidden="1" customHeight="1">
      <c r="A3144" s="15"/>
      <c r="B3144" s="42"/>
      <c r="C3144" s="16"/>
      <c r="F3144" s="17"/>
      <c r="L3144" s="46"/>
      <c r="M3144" s="46"/>
      <c r="N3144" s="46"/>
      <c r="O3144" s="46"/>
      <c r="P3144" s="17"/>
      <c r="Q3144" s="17"/>
      <c r="R3144" s="17"/>
      <c r="S3144" s="17"/>
      <c r="T3144" s="17"/>
      <c r="U3144" s="17"/>
      <c r="V3144" s="17"/>
      <c r="W3144" s="17"/>
    </row>
    <row r="3145" spans="1:23" ht="15" hidden="1" customHeight="1">
      <c r="A3145" s="15"/>
      <c r="B3145" s="42"/>
      <c r="C3145" s="16"/>
      <c r="F3145" s="17"/>
      <c r="L3145" s="46"/>
      <c r="M3145" s="46"/>
      <c r="N3145" s="46"/>
      <c r="O3145" s="46"/>
      <c r="P3145" s="17"/>
      <c r="Q3145" s="17"/>
      <c r="R3145" s="17"/>
      <c r="S3145" s="17"/>
      <c r="T3145" s="17"/>
      <c r="U3145" s="17"/>
      <c r="V3145" s="17"/>
      <c r="W3145" s="17"/>
    </row>
    <row r="3146" spans="1:23" ht="15" hidden="1" customHeight="1">
      <c r="A3146" s="15"/>
      <c r="B3146" s="42"/>
      <c r="C3146" s="16"/>
      <c r="F3146" s="17"/>
      <c r="L3146" s="46"/>
      <c r="M3146" s="46"/>
      <c r="N3146" s="46"/>
      <c r="O3146" s="46"/>
      <c r="P3146" s="17"/>
      <c r="Q3146" s="17"/>
      <c r="R3146" s="17"/>
      <c r="S3146" s="17"/>
      <c r="T3146" s="17"/>
      <c r="U3146" s="17"/>
      <c r="V3146" s="17"/>
      <c r="W3146" s="17"/>
    </row>
    <row r="3147" spans="1:23" ht="15" hidden="1" customHeight="1">
      <c r="A3147" s="15"/>
      <c r="B3147" s="42"/>
      <c r="C3147" s="16"/>
      <c r="F3147" s="17"/>
      <c r="L3147" s="46"/>
      <c r="M3147" s="46"/>
      <c r="N3147" s="46"/>
      <c r="O3147" s="46"/>
      <c r="P3147" s="17"/>
      <c r="Q3147" s="17"/>
      <c r="R3147" s="17"/>
      <c r="S3147" s="17"/>
      <c r="T3147" s="17"/>
      <c r="U3147" s="17"/>
      <c r="V3147" s="17"/>
      <c r="W3147" s="17"/>
    </row>
    <row r="3148" spans="1:23" ht="15" hidden="1" customHeight="1">
      <c r="A3148" s="15"/>
      <c r="B3148" s="42"/>
      <c r="C3148" s="16"/>
      <c r="F3148" s="17"/>
      <c r="L3148" s="46"/>
      <c r="M3148" s="46"/>
      <c r="N3148" s="46"/>
      <c r="O3148" s="46"/>
      <c r="P3148" s="17"/>
      <c r="Q3148" s="17"/>
      <c r="R3148" s="17"/>
      <c r="S3148" s="17"/>
      <c r="T3148" s="17"/>
      <c r="U3148" s="17"/>
      <c r="V3148" s="17"/>
      <c r="W3148" s="17"/>
    </row>
    <row r="3149" spans="1:23" ht="15" hidden="1" customHeight="1">
      <c r="A3149" s="15"/>
      <c r="B3149" s="42"/>
      <c r="C3149" s="16"/>
      <c r="F3149" s="17"/>
      <c r="L3149" s="46"/>
      <c r="M3149" s="46"/>
      <c r="N3149" s="46"/>
      <c r="O3149" s="46"/>
      <c r="P3149" s="17"/>
      <c r="Q3149" s="17"/>
      <c r="R3149" s="17"/>
      <c r="S3149" s="17"/>
      <c r="T3149" s="17"/>
      <c r="U3149" s="17"/>
      <c r="V3149" s="17"/>
      <c r="W3149" s="17"/>
    </row>
    <row r="3150" spans="1:23" ht="15" hidden="1" customHeight="1">
      <c r="A3150" s="15"/>
      <c r="B3150" s="42"/>
      <c r="C3150" s="16"/>
      <c r="F3150" s="17"/>
      <c r="L3150" s="46"/>
      <c r="M3150" s="46"/>
      <c r="N3150" s="46"/>
      <c r="O3150" s="46"/>
      <c r="P3150" s="17"/>
      <c r="Q3150" s="17"/>
      <c r="R3150" s="17"/>
      <c r="S3150" s="17"/>
      <c r="T3150" s="17"/>
      <c r="U3150" s="17"/>
      <c r="V3150" s="17"/>
      <c r="W3150" s="17"/>
    </row>
    <row r="3151" spans="1:23" ht="15" hidden="1" customHeight="1">
      <c r="A3151" s="15"/>
      <c r="B3151" s="42"/>
      <c r="C3151" s="16"/>
      <c r="F3151" s="17"/>
      <c r="L3151" s="46"/>
      <c r="M3151" s="46"/>
      <c r="N3151" s="46"/>
      <c r="O3151" s="46"/>
      <c r="P3151" s="17"/>
      <c r="Q3151" s="17"/>
      <c r="R3151" s="17"/>
      <c r="S3151" s="17"/>
      <c r="T3151" s="17"/>
      <c r="U3151" s="17"/>
      <c r="V3151" s="17"/>
      <c r="W3151" s="17"/>
    </row>
    <row r="3152" spans="1:23" ht="15" hidden="1" customHeight="1">
      <c r="A3152" s="15"/>
      <c r="B3152" s="42"/>
      <c r="C3152" s="16"/>
      <c r="F3152" s="17"/>
      <c r="L3152" s="46"/>
      <c r="M3152" s="46"/>
      <c r="N3152" s="46"/>
      <c r="O3152" s="46"/>
      <c r="P3152" s="17"/>
      <c r="Q3152" s="17"/>
      <c r="R3152" s="17"/>
      <c r="S3152" s="17"/>
      <c r="T3152" s="17"/>
      <c r="U3152" s="17"/>
      <c r="V3152" s="17"/>
      <c r="W3152" s="17"/>
    </row>
    <row r="3153" spans="1:23" ht="15" hidden="1" customHeight="1">
      <c r="A3153" s="15"/>
      <c r="B3153" s="42"/>
      <c r="C3153" s="16"/>
      <c r="F3153" s="17"/>
      <c r="L3153" s="46"/>
      <c r="M3153" s="46"/>
      <c r="N3153" s="46"/>
      <c r="O3153" s="46"/>
      <c r="P3153" s="17"/>
      <c r="Q3153" s="17"/>
      <c r="R3153" s="17"/>
      <c r="S3153" s="17"/>
      <c r="T3153" s="17"/>
      <c r="U3153" s="17"/>
      <c r="V3153" s="17"/>
      <c r="W3153" s="17"/>
    </row>
    <row r="3154" spans="1:23" ht="15" hidden="1" customHeight="1">
      <c r="A3154" s="15"/>
      <c r="B3154" s="42"/>
      <c r="C3154" s="16"/>
      <c r="F3154" s="17"/>
      <c r="L3154" s="46"/>
      <c r="M3154" s="46"/>
      <c r="N3154" s="46"/>
      <c r="O3154" s="46"/>
      <c r="P3154" s="17"/>
      <c r="Q3154" s="17"/>
      <c r="R3154" s="17"/>
      <c r="S3154" s="17"/>
      <c r="T3154" s="17"/>
      <c r="U3154" s="17"/>
      <c r="V3154" s="17"/>
      <c r="W3154" s="17"/>
    </row>
    <row r="3155" spans="1:23" ht="15" hidden="1" customHeight="1">
      <c r="A3155" s="15"/>
      <c r="B3155" s="42"/>
      <c r="C3155" s="16"/>
      <c r="F3155" s="17"/>
      <c r="L3155" s="46"/>
      <c r="M3155" s="46"/>
      <c r="N3155" s="46"/>
      <c r="O3155" s="46"/>
      <c r="P3155" s="17"/>
      <c r="Q3155" s="17"/>
      <c r="R3155" s="17"/>
      <c r="S3155" s="17"/>
      <c r="T3155" s="17"/>
      <c r="U3155" s="17"/>
      <c r="V3155" s="17"/>
      <c r="W3155" s="17"/>
    </row>
    <row r="3156" spans="1:23" ht="15" hidden="1" customHeight="1">
      <c r="A3156" s="15"/>
      <c r="B3156" s="42"/>
      <c r="C3156" s="16"/>
      <c r="F3156" s="17"/>
      <c r="L3156" s="46"/>
      <c r="M3156" s="46"/>
      <c r="N3156" s="46"/>
      <c r="O3156" s="46"/>
      <c r="P3156" s="17"/>
      <c r="Q3156" s="17"/>
      <c r="R3156" s="17"/>
      <c r="S3156" s="17"/>
      <c r="T3156" s="17"/>
      <c r="U3156" s="17"/>
      <c r="V3156" s="17"/>
      <c r="W3156" s="17"/>
    </row>
    <row r="3157" spans="1:23" ht="15" hidden="1" customHeight="1">
      <c r="A3157" s="15"/>
      <c r="B3157" s="42"/>
      <c r="C3157" s="16"/>
      <c r="F3157" s="17"/>
      <c r="L3157" s="46"/>
      <c r="M3157" s="46"/>
      <c r="N3157" s="46"/>
      <c r="O3157" s="46"/>
      <c r="P3157" s="17"/>
      <c r="Q3157" s="17"/>
      <c r="R3157" s="17"/>
      <c r="S3157" s="17"/>
      <c r="T3157" s="17"/>
      <c r="U3157" s="17"/>
      <c r="V3157" s="17"/>
      <c r="W3157" s="17"/>
    </row>
    <row r="3158" spans="1:23" ht="15" hidden="1" customHeight="1">
      <c r="A3158" s="15"/>
      <c r="B3158" s="42"/>
      <c r="C3158" s="16"/>
      <c r="F3158" s="17"/>
      <c r="L3158" s="46"/>
      <c r="M3158" s="46"/>
      <c r="N3158" s="46"/>
      <c r="O3158" s="46"/>
      <c r="P3158" s="17"/>
      <c r="Q3158" s="17"/>
      <c r="R3158" s="17"/>
      <c r="S3158" s="17"/>
      <c r="T3158" s="17"/>
      <c r="U3158" s="17"/>
      <c r="V3158" s="17"/>
      <c r="W3158" s="17"/>
    </row>
    <row r="3159" spans="1:23" ht="15" hidden="1" customHeight="1">
      <c r="A3159" s="15"/>
      <c r="B3159" s="42"/>
      <c r="C3159" s="16"/>
      <c r="F3159" s="17"/>
      <c r="L3159" s="46"/>
      <c r="M3159" s="46"/>
      <c r="N3159" s="46"/>
      <c r="O3159" s="46"/>
      <c r="P3159" s="17"/>
      <c r="Q3159" s="17"/>
      <c r="R3159" s="17"/>
      <c r="S3159" s="17"/>
      <c r="T3159" s="17"/>
      <c r="U3159" s="17"/>
      <c r="V3159" s="17"/>
      <c r="W3159" s="17"/>
    </row>
    <row r="3160" spans="1:23" ht="15" hidden="1" customHeight="1">
      <c r="A3160" s="15"/>
      <c r="B3160" s="42"/>
      <c r="C3160" s="16"/>
      <c r="F3160" s="17"/>
      <c r="L3160" s="46"/>
      <c r="M3160" s="46"/>
      <c r="N3160" s="46"/>
      <c r="O3160" s="46"/>
      <c r="P3160" s="17"/>
      <c r="Q3160" s="17"/>
      <c r="R3160" s="17"/>
      <c r="S3160" s="17"/>
      <c r="T3160" s="17"/>
      <c r="U3160" s="17"/>
      <c r="V3160" s="17"/>
      <c r="W3160" s="17"/>
    </row>
    <row r="3161" spans="1:23" ht="15" hidden="1" customHeight="1">
      <c r="A3161" s="15"/>
      <c r="B3161" s="42"/>
      <c r="C3161" s="16"/>
      <c r="F3161" s="17"/>
      <c r="L3161" s="46"/>
      <c r="M3161" s="46"/>
      <c r="N3161" s="46"/>
      <c r="O3161" s="46"/>
      <c r="P3161" s="17"/>
      <c r="Q3161" s="17"/>
      <c r="R3161" s="17"/>
      <c r="S3161" s="17"/>
      <c r="T3161" s="17"/>
      <c r="U3161" s="17"/>
      <c r="V3161" s="17"/>
      <c r="W3161" s="17"/>
    </row>
    <row r="3162" spans="1:23" ht="15" hidden="1" customHeight="1">
      <c r="A3162" s="15"/>
      <c r="B3162" s="42"/>
      <c r="C3162" s="16"/>
      <c r="F3162" s="17"/>
      <c r="L3162" s="46"/>
      <c r="M3162" s="46"/>
      <c r="N3162" s="46"/>
      <c r="O3162" s="46"/>
      <c r="P3162" s="17"/>
      <c r="Q3162" s="17"/>
      <c r="R3162" s="17"/>
      <c r="S3162" s="17"/>
      <c r="T3162" s="17"/>
      <c r="U3162" s="17"/>
      <c r="V3162" s="17"/>
      <c r="W3162" s="17"/>
    </row>
    <row r="3163" spans="1:23" ht="15" hidden="1" customHeight="1">
      <c r="A3163" s="15"/>
      <c r="B3163" s="42"/>
      <c r="C3163" s="16"/>
      <c r="F3163" s="17"/>
      <c r="L3163" s="46"/>
      <c r="M3163" s="46"/>
      <c r="N3163" s="46"/>
      <c r="O3163" s="46"/>
      <c r="P3163" s="17"/>
      <c r="Q3163" s="17"/>
      <c r="R3163" s="17"/>
      <c r="S3163" s="17"/>
      <c r="T3163" s="17"/>
      <c r="U3163" s="17"/>
      <c r="V3163" s="17"/>
      <c r="W3163" s="17"/>
    </row>
    <row r="3164" spans="1:23" ht="15" hidden="1" customHeight="1">
      <c r="A3164" s="15"/>
      <c r="B3164" s="42"/>
      <c r="C3164" s="16"/>
      <c r="F3164" s="17"/>
      <c r="L3164" s="46"/>
      <c r="M3164" s="46"/>
      <c r="N3164" s="46"/>
      <c r="O3164" s="46"/>
      <c r="P3164" s="17"/>
      <c r="Q3164" s="17"/>
      <c r="R3164" s="17"/>
      <c r="S3164" s="17"/>
      <c r="T3164" s="17"/>
      <c r="U3164" s="17"/>
      <c r="V3164" s="17"/>
      <c r="W3164" s="17"/>
    </row>
    <row r="3165" spans="1:23" ht="15" hidden="1" customHeight="1">
      <c r="A3165" s="15"/>
      <c r="B3165" s="42"/>
      <c r="C3165" s="16"/>
      <c r="F3165" s="17"/>
      <c r="L3165" s="46"/>
      <c r="M3165" s="46"/>
      <c r="N3165" s="46"/>
      <c r="O3165" s="46"/>
      <c r="P3165" s="17"/>
      <c r="Q3165" s="17"/>
      <c r="R3165" s="17"/>
      <c r="S3165" s="17"/>
      <c r="T3165" s="17"/>
      <c r="U3165" s="17"/>
      <c r="V3165" s="17"/>
      <c r="W3165" s="17"/>
    </row>
    <row r="3166" spans="1:23" ht="15" hidden="1" customHeight="1">
      <c r="A3166" s="15"/>
      <c r="B3166" s="42"/>
      <c r="C3166" s="16"/>
      <c r="F3166" s="17"/>
      <c r="L3166" s="46"/>
      <c r="M3166" s="46"/>
      <c r="N3166" s="46"/>
      <c r="O3166" s="46"/>
      <c r="P3166" s="17"/>
      <c r="Q3166" s="17"/>
      <c r="R3166" s="17"/>
      <c r="S3166" s="17"/>
      <c r="T3166" s="17"/>
      <c r="U3166" s="17"/>
      <c r="V3166" s="17"/>
      <c r="W3166" s="17"/>
    </row>
    <row r="3167" spans="1:23" ht="15" hidden="1" customHeight="1">
      <c r="A3167" s="15"/>
      <c r="B3167" s="42"/>
      <c r="C3167" s="16"/>
      <c r="F3167" s="17"/>
      <c r="L3167" s="46"/>
      <c r="M3167" s="46"/>
      <c r="N3167" s="46"/>
      <c r="O3167" s="46"/>
      <c r="P3167" s="17"/>
      <c r="Q3167" s="17"/>
      <c r="R3167" s="17"/>
      <c r="S3167" s="17"/>
      <c r="T3167" s="17"/>
      <c r="U3167" s="17"/>
      <c r="V3167" s="17"/>
      <c r="W3167" s="17"/>
    </row>
    <row r="3168" spans="1:23" ht="15" hidden="1" customHeight="1">
      <c r="A3168" s="15"/>
      <c r="B3168" s="42"/>
      <c r="C3168" s="16"/>
      <c r="F3168" s="17"/>
      <c r="L3168" s="46"/>
      <c r="M3168" s="46"/>
      <c r="N3168" s="46"/>
      <c r="O3168" s="46"/>
      <c r="P3168" s="17"/>
      <c r="Q3168" s="17"/>
      <c r="R3168" s="17"/>
      <c r="S3168" s="17"/>
      <c r="T3168" s="17"/>
      <c r="U3168" s="17"/>
      <c r="V3168" s="17"/>
      <c r="W3168" s="17"/>
    </row>
    <row r="3169" spans="1:23" ht="15" hidden="1" customHeight="1">
      <c r="A3169" s="15"/>
      <c r="B3169" s="42"/>
      <c r="C3169" s="16"/>
      <c r="F3169" s="17"/>
      <c r="L3169" s="46"/>
      <c r="M3169" s="46"/>
      <c r="N3169" s="46"/>
      <c r="O3169" s="46"/>
      <c r="P3169" s="17"/>
      <c r="Q3169" s="17"/>
      <c r="R3169" s="17"/>
      <c r="S3169" s="17"/>
      <c r="T3169" s="17"/>
      <c r="U3169" s="17"/>
      <c r="V3169" s="17"/>
      <c r="W3169" s="17"/>
    </row>
    <row r="3170" spans="1:23" ht="15" hidden="1" customHeight="1">
      <c r="A3170" s="15"/>
      <c r="B3170" s="42"/>
      <c r="C3170" s="16"/>
      <c r="F3170" s="17"/>
      <c r="L3170" s="46"/>
      <c r="M3170" s="46"/>
      <c r="N3170" s="46"/>
      <c r="O3170" s="46"/>
      <c r="P3170" s="17"/>
      <c r="Q3170" s="17"/>
      <c r="R3170" s="17"/>
      <c r="S3170" s="17"/>
      <c r="T3170" s="17"/>
      <c r="U3170" s="17"/>
      <c r="V3170" s="17"/>
      <c r="W3170" s="17"/>
    </row>
    <row r="3171" spans="1:23" ht="15" hidden="1" customHeight="1">
      <c r="A3171" s="15"/>
      <c r="B3171" s="42"/>
      <c r="C3171" s="16"/>
      <c r="F3171" s="17"/>
      <c r="L3171" s="46"/>
      <c r="M3171" s="46"/>
      <c r="N3171" s="46"/>
      <c r="O3171" s="46"/>
      <c r="P3171" s="17"/>
      <c r="Q3171" s="17"/>
      <c r="R3171" s="17"/>
      <c r="S3171" s="17"/>
      <c r="T3171" s="17"/>
      <c r="U3171" s="17"/>
      <c r="V3171" s="17"/>
      <c r="W3171" s="17"/>
    </row>
    <row r="3172" spans="1:23" ht="15" hidden="1" customHeight="1">
      <c r="A3172" s="15"/>
      <c r="B3172" s="42"/>
      <c r="C3172" s="16"/>
      <c r="F3172" s="17"/>
      <c r="L3172" s="46"/>
      <c r="M3172" s="46"/>
      <c r="N3172" s="46"/>
      <c r="O3172" s="46"/>
      <c r="P3172" s="17"/>
      <c r="Q3172" s="17"/>
      <c r="R3172" s="17"/>
      <c r="S3172" s="17"/>
      <c r="T3172" s="17"/>
      <c r="U3172" s="17"/>
      <c r="V3172" s="17"/>
      <c r="W3172" s="17"/>
    </row>
    <row r="3173" spans="1:23" ht="15" hidden="1" customHeight="1">
      <c r="A3173" s="15"/>
      <c r="B3173" s="42"/>
      <c r="C3173" s="16"/>
      <c r="F3173" s="17"/>
      <c r="L3173" s="46"/>
      <c r="M3173" s="46"/>
      <c r="N3173" s="46"/>
      <c r="O3173" s="46"/>
      <c r="P3173" s="17"/>
      <c r="Q3173" s="17"/>
      <c r="R3173" s="17"/>
      <c r="S3173" s="17"/>
      <c r="T3173" s="17"/>
      <c r="U3173" s="17"/>
      <c r="V3173" s="17"/>
      <c r="W3173" s="17"/>
    </row>
    <row r="3174" spans="1:23" ht="15" hidden="1" customHeight="1">
      <c r="A3174" s="15"/>
      <c r="B3174" s="42"/>
      <c r="C3174" s="16"/>
      <c r="F3174" s="17"/>
      <c r="L3174" s="46"/>
      <c r="M3174" s="46"/>
      <c r="N3174" s="46"/>
      <c r="O3174" s="46"/>
      <c r="P3174" s="17"/>
      <c r="Q3174" s="17"/>
      <c r="R3174" s="17"/>
      <c r="S3174" s="17"/>
      <c r="T3174" s="17"/>
      <c r="U3174" s="17"/>
      <c r="V3174" s="17"/>
      <c r="W3174" s="17"/>
    </row>
    <row r="3175" spans="1:23" ht="15" hidden="1" customHeight="1">
      <c r="A3175" s="15"/>
      <c r="B3175" s="42"/>
      <c r="C3175" s="16"/>
      <c r="F3175" s="17"/>
      <c r="L3175" s="46"/>
      <c r="M3175" s="46"/>
      <c r="N3175" s="46"/>
      <c r="O3175" s="46"/>
      <c r="P3175" s="17"/>
      <c r="Q3175" s="17"/>
      <c r="R3175" s="17"/>
      <c r="S3175" s="17"/>
      <c r="T3175" s="17"/>
      <c r="U3175" s="17"/>
      <c r="V3175" s="17"/>
      <c r="W3175" s="17"/>
    </row>
    <row r="3176" spans="1:23" ht="15" hidden="1" customHeight="1">
      <c r="A3176" s="15"/>
      <c r="B3176" s="42"/>
      <c r="C3176" s="16"/>
      <c r="F3176" s="17"/>
      <c r="L3176" s="46"/>
      <c r="M3176" s="46"/>
      <c r="N3176" s="46"/>
      <c r="O3176" s="46"/>
      <c r="P3176" s="17"/>
      <c r="Q3176" s="17"/>
      <c r="R3176" s="17"/>
      <c r="S3176" s="17"/>
      <c r="T3176" s="17"/>
      <c r="U3176" s="17"/>
      <c r="V3176" s="17"/>
      <c r="W3176" s="17"/>
    </row>
    <row r="3177" spans="1:23" ht="15" hidden="1" customHeight="1">
      <c r="A3177" s="15"/>
      <c r="B3177" s="42"/>
      <c r="C3177" s="16"/>
      <c r="F3177" s="17"/>
      <c r="L3177" s="46"/>
      <c r="M3177" s="46"/>
      <c r="N3177" s="46"/>
      <c r="O3177" s="46"/>
      <c r="P3177" s="17"/>
      <c r="Q3177" s="17"/>
      <c r="R3177" s="17"/>
      <c r="S3177" s="17"/>
      <c r="T3177" s="17"/>
      <c r="U3177" s="17"/>
      <c r="V3177" s="17"/>
      <c r="W3177" s="17"/>
    </row>
    <row r="3178" spans="1:23" ht="15" hidden="1" customHeight="1">
      <c r="A3178" s="15"/>
      <c r="B3178" s="42"/>
      <c r="C3178" s="16"/>
      <c r="F3178" s="17"/>
      <c r="L3178" s="46"/>
      <c r="M3178" s="46"/>
      <c r="N3178" s="46"/>
      <c r="O3178" s="46"/>
      <c r="P3178" s="17"/>
      <c r="Q3178" s="17"/>
      <c r="R3178" s="17"/>
      <c r="S3178" s="17"/>
      <c r="T3178" s="17"/>
      <c r="U3178" s="17"/>
      <c r="V3178" s="17"/>
      <c r="W3178" s="17"/>
    </row>
    <row r="3179" spans="1:23" ht="15" hidden="1" customHeight="1">
      <c r="A3179" s="15"/>
      <c r="B3179" s="42"/>
      <c r="C3179" s="16"/>
      <c r="F3179" s="17"/>
      <c r="L3179" s="46"/>
      <c r="M3179" s="46"/>
      <c r="N3179" s="46"/>
      <c r="O3179" s="46"/>
      <c r="P3179" s="17"/>
      <c r="Q3179" s="17"/>
      <c r="R3179" s="17"/>
      <c r="S3179" s="17"/>
      <c r="T3179" s="17"/>
      <c r="U3179" s="17"/>
      <c r="V3179" s="17"/>
      <c r="W3179" s="17"/>
    </row>
    <row r="3180" spans="1:23" ht="15" hidden="1" customHeight="1">
      <c r="A3180" s="15"/>
      <c r="B3180" s="42"/>
      <c r="C3180" s="16"/>
      <c r="F3180" s="17"/>
      <c r="L3180" s="46"/>
      <c r="M3180" s="46"/>
      <c r="N3180" s="46"/>
      <c r="O3180" s="46"/>
      <c r="P3180" s="17"/>
      <c r="Q3180" s="17"/>
      <c r="R3180" s="17"/>
      <c r="S3180" s="17"/>
      <c r="T3180" s="17"/>
      <c r="U3180" s="17"/>
      <c r="V3180" s="17"/>
      <c r="W3180" s="17"/>
    </row>
    <row r="3181" spans="1:23" ht="15" hidden="1" customHeight="1">
      <c r="A3181" s="15"/>
      <c r="B3181" s="42"/>
      <c r="C3181" s="16"/>
      <c r="F3181" s="17"/>
      <c r="L3181" s="46"/>
      <c r="M3181" s="46"/>
      <c r="N3181" s="46"/>
      <c r="O3181" s="46"/>
      <c r="P3181" s="17"/>
      <c r="Q3181" s="17"/>
      <c r="R3181" s="17"/>
      <c r="S3181" s="17"/>
      <c r="T3181" s="17"/>
      <c r="U3181" s="17"/>
      <c r="V3181" s="17"/>
      <c r="W3181" s="17"/>
    </row>
    <row r="3182" spans="1:23" ht="15" hidden="1" customHeight="1">
      <c r="A3182" s="15"/>
      <c r="B3182" s="42"/>
      <c r="C3182" s="16"/>
      <c r="F3182" s="17"/>
      <c r="L3182" s="46"/>
      <c r="M3182" s="46"/>
      <c r="N3182" s="46"/>
      <c r="O3182" s="46"/>
      <c r="P3182" s="17"/>
      <c r="Q3182" s="17"/>
      <c r="R3182" s="17"/>
      <c r="S3182" s="17"/>
      <c r="T3182" s="17"/>
      <c r="U3182" s="17"/>
      <c r="V3182" s="17"/>
      <c r="W3182" s="17"/>
    </row>
    <row r="3183" spans="1:23" ht="15" hidden="1" customHeight="1">
      <c r="A3183" s="15"/>
      <c r="B3183" s="42"/>
      <c r="C3183" s="16"/>
      <c r="F3183" s="17"/>
      <c r="L3183" s="46"/>
      <c r="M3183" s="46"/>
      <c r="N3183" s="46"/>
      <c r="O3183" s="46"/>
      <c r="P3183" s="17"/>
      <c r="Q3183" s="17"/>
      <c r="R3183" s="17"/>
      <c r="S3183" s="17"/>
      <c r="T3183" s="17"/>
      <c r="U3183" s="17"/>
      <c r="V3183" s="17"/>
      <c r="W3183" s="17"/>
    </row>
    <row r="3184" spans="1:23" ht="15" hidden="1" customHeight="1">
      <c r="A3184" s="15"/>
      <c r="B3184" s="42"/>
      <c r="C3184" s="16"/>
      <c r="F3184" s="17"/>
      <c r="L3184" s="46"/>
      <c r="M3184" s="46"/>
      <c r="N3184" s="46"/>
      <c r="O3184" s="46"/>
      <c r="P3184" s="17"/>
      <c r="Q3184" s="17"/>
      <c r="R3184" s="17"/>
      <c r="S3184" s="17"/>
      <c r="T3184" s="17"/>
      <c r="U3184" s="17"/>
      <c r="V3184" s="17"/>
      <c r="W3184" s="17"/>
    </row>
    <row r="3185" spans="1:23" ht="15" hidden="1" customHeight="1">
      <c r="A3185" s="15"/>
      <c r="B3185" s="42"/>
      <c r="C3185" s="16"/>
      <c r="F3185" s="17"/>
      <c r="L3185" s="46"/>
      <c r="M3185" s="46"/>
      <c r="N3185" s="46"/>
      <c r="O3185" s="46"/>
      <c r="P3185" s="17"/>
      <c r="Q3185" s="17"/>
      <c r="R3185" s="17"/>
      <c r="S3185" s="17"/>
      <c r="T3185" s="17"/>
      <c r="U3185" s="17"/>
      <c r="V3185" s="17"/>
      <c r="W3185" s="17"/>
    </row>
    <row r="3186" spans="1:23" ht="15" hidden="1" customHeight="1">
      <c r="A3186" s="15"/>
      <c r="B3186" s="42"/>
      <c r="C3186" s="16"/>
      <c r="F3186" s="17"/>
      <c r="L3186" s="46"/>
      <c r="M3186" s="46"/>
      <c r="N3186" s="46"/>
      <c r="O3186" s="46"/>
      <c r="P3186" s="17"/>
      <c r="Q3186" s="17"/>
      <c r="R3186" s="17"/>
      <c r="S3186" s="17"/>
      <c r="T3186" s="17"/>
      <c r="U3186" s="17"/>
      <c r="V3186" s="17"/>
      <c r="W3186" s="17"/>
    </row>
    <row r="3187" spans="1:23" ht="15" hidden="1" customHeight="1">
      <c r="A3187" s="15"/>
      <c r="B3187" s="42"/>
      <c r="C3187" s="16"/>
      <c r="F3187" s="17"/>
      <c r="L3187" s="46"/>
      <c r="M3187" s="46"/>
      <c r="N3187" s="46"/>
      <c r="O3187" s="46"/>
      <c r="P3187" s="17"/>
      <c r="Q3187" s="17"/>
      <c r="R3187" s="17"/>
      <c r="S3187" s="17"/>
      <c r="T3187" s="17"/>
      <c r="U3187" s="17"/>
      <c r="V3187" s="17"/>
      <c r="W3187" s="17"/>
    </row>
    <row r="3188" spans="1:23" ht="15" hidden="1" customHeight="1">
      <c r="A3188" s="15"/>
      <c r="B3188" s="42"/>
      <c r="C3188" s="16"/>
      <c r="F3188" s="17"/>
      <c r="L3188" s="46"/>
      <c r="M3188" s="46"/>
      <c r="N3188" s="46"/>
      <c r="O3188" s="46"/>
      <c r="P3188" s="17"/>
      <c r="Q3188" s="17"/>
      <c r="R3188" s="17"/>
      <c r="S3188" s="17"/>
      <c r="T3188" s="17"/>
      <c r="U3188" s="17"/>
      <c r="V3188" s="17"/>
      <c r="W3188" s="17"/>
    </row>
    <row r="3189" spans="1:23" ht="15" hidden="1" customHeight="1">
      <c r="A3189" s="15"/>
      <c r="B3189" s="42"/>
      <c r="C3189" s="16"/>
      <c r="F3189" s="17"/>
      <c r="L3189" s="46"/>
      <c r="M3189" s="46"/>
      <c r="N3189" s="46"/>
      <c r="O3189" s="46"/>
      <c r="P3189" s="17"/>
      <c r="Q3189" s="17"/>
      <c r="R3189" s="17"/>
      <c r="S3189" s="17"/>
      <c r="T3189" s="17"/>
      <c r="U3189" s="17"/>
      <c r="V3189" s="17"/>
      <c r="W3189" s="17"/>
    </row>
    <row r="3190" spans="1:23" ht="15" hidden="1" customHeight="1">
      <c r="A3190" s="15"/>
      <c r="B3190" s="42"/>
      <c r="C3190" s="16"/>
      <c r="F3190" s="17"/>
      <c r="L3190" s="46"/>
      <c r="M3190" s="46"/>
      <c r="N3190" s="46"/>
      <c r="O3190" s="46"/>
      <c r="P3190" s="17"/>
      <c r="Q3190" s="17"/>
      <c r="R3190" s="17"/>
      <c r="S3190" s="17"/>
      <c r="T3190" s="17"/>
      <c r="U3190" s="17"/>
      <c r="V3190" s="17"/>
      <c r="W3190" s="17"/>
    </row>
    <row r="3191" spans="1:23" ht="15" hidden="1" customHeight="1">
      <c r="A3191" s="15"/>
      <c r="B3191" s="42"/>
      <c r="C3191" s="16"/>
      <c r="F3191" s="17"/>
      <c r="L3191" s="46"/>
      <c r="M3191" s="46"/>
      <c r="N3191" s="46"/>
      <c r="O3191" s="46"/>
      <c r="P3191" s="17"/>
      <c r="Q3191" s="17"/>
      <c r="R3191" s="17"/>
      <c r="S3191" s="17"/>
      <c r="T3191" s="17"/>
      <c r="U3191" s="17"/>
      <c r="V3191" s="17"/>
      <c r="W3191" s="17"/>
    </row>
    <row r="3192" spans="1:23" ht="15" hidden="1" customHeight="1">
      <c r="A3192" s="15"/>
      <c r="B3192" s="42"/>
      <c r="C3192" s="16"/>
      <c r="F3192" s="17"/>
      <c r="L3192" s="46"/>
      <c r="M3192" s="46"/>
      <c r="N3192" s="46"/>
      <c r="O3192" s="46"/>
      <c r="P3192" s="17"/>
      <c r="Q3192" s="17"/>
      <c r="R3192" s="17"/>
      <c r="S3192" s="17"/>
      <c r="T3192" s="17"/>
      <c r="U3192" s="17"/>
      <c r="V3192" s="17"/>
      <c r="W3192" s="17"/>
    </row>
    <row r="3193" spans="1:23" ht="15" hidden="1" customHeight="1">
      <c r="A3193" s="15"/>
      <c r="B3193" s="42"/>
      <c r="C3193" s="16"/>
      <c r="F3193" s="17"/>
      <c r="L3193" s="46"/>
      <c r="M3193" s="46"/>
      <c r="N3193" s="46"/>
      <c r="O3193" s="46"/>
      <c r="P3193" s="17"/>
      <c r="Q3193" s="17"/>
      <c r="R3193" s="17"/>
      <c r="S3193" s="17"/>
      <c r="T3193" s="17"/>
      <c r="U3193" s="17"/>
      <c r="V3193" s="17"/>
      <c r="W3193" s="17"/>
    </row>
    <row r="3194" spans="1:23" ht="15" hidden="1" customHeight="1">
      <c r="A3194" s="15"/>
      <c r="B3194" s="42"/>
      <c r="C3194" s="16"/>
      <c r="F3194" s="17"/>
      <c r="L3194" s="46"/>
      <c r="M3194" s="46"/>
      <c r="N3194" s="46"/>
      <c r="O3194" s="46"/>
      <c r="P3194" s="17"/>
      <c r="Q3194" s="17"/>
      <c r="R3194" s="17"/>
      <c r="S3194" s="17"/>
      <c r="T3194" s="17"/>
      <c r="U3194" s="17"/>
      <c r="V3194" s="17"/>
      <c r="W3194" s="17"/>
    </row>
    <row r="3195" spans="1:23" ht="15" hidden="1" customHeight="1">
      <c r="A3195" s="15"/>
      <c r="B3195" s="42"/>
      <c r="C3195" s="16"/>
      <c r="F3195" s="17"/>
      <c r="L3195" s="46"/>
      <c r="M3195" s="46"/>
      <c r="N3195" s="46"/>
      <c r="O3195" s="46"/>
      <c r="P3195" s="17"/>
      <c r="Q3195" s="17"/>
      <c r="R3195" s="17"/>
      <c r="S3195" s="17"/>
      <c r="T3195" s="17"/>
      <c r="U3195" s="17"/>
      <c r="V3195" s="17"/>
      <c r="W3195" s="17"/>
    </row>
    <row r="3196" spans="1:23" ht="15" hidden="1" customHeight="1">
      <c r="A3196" s="15"/>
      <c r="B3196" s="42"/>
      <c r="C3196" s="16"/>
      <c r="F3196" s="17"/>
      <c r="L3196" s="46"/>
      <c r="M3196" s="46"/>
      <c r="N3196" s="46"/>
      <c r="O3196" s="46"/>
      <c r="P3196" s="17"/>
      <c r="Q3196" s="17"/>
      <c r="R3196" s="17"/>
      <c r="S3196" s="17"/>
      <c r="T3196" s="17"/>
      <c r="U3196" s="17"/>
      <c r="V3196" s="17"/>
      <c r="W3196" s="17"/>
    </row>
    <row r="3197" spans="1:23" ht="15" hidden="1" customHeight="1">
      <c r="A3197" s="15"/>
      <c r="B3197" s="42"/>
      <c r="C3197" s="16"/>
      <c r="F3197" s="17"/>
      <c r="L3197" s="46"/>
      <c r="M3197" s="46"/>
      <c r="N3197" s="46"/>
      <c r="O3197" s="46"/>
      <c r="P3197" s="17"/>
      <c r="Q3197" s="17"/>
      <c r="R3197" s="17"/>
      <c r="S3197" s="17"/>
      <c r="T3197" s="17"/>
      <c r="U3197" s="17"/>
      <c r="V3197" s="17"/>
      <c r="W3197" s="17"/>
    </row>
    <row r="3198" spans="1:23" ht="15" hidden="1" customHeight="1">
      <c r="A3198" s="15"/>
      <c r="B3198" s="42"/>
      <c r="C3198" s="16"/>
      <c r="F3198" s="17"/>
      <c r="L3198" s="46"/>
      <c r="M3198" s="46"/>
      <c r="N3198" s="46"/>
      <c r="O3198" s="46"/>
      <c r="P3198" s="17"/>
      <c r="Q3198" s="17"/>
      <c r="R3198" s="17"/>
      <c r="S3198" s="17"/>
      <c r="T3198" s="17"/>
      <c r="U3198" s="17"/>
      <c r="V3198" s="17"/>
      <c r="W3198" s="17"/>
    </row>
    <row r="3199" spans="1:23" ht="15" hidden="1" customHeight="1">
      <c r="A3199" s="15"/>
      <c r="B3199" s="42"/>
      <c r="C3199" s="16"/>
      <c r="F3199" s="17"/>
      <c r="L3199" s="46"/>
      <c r="M3199" s="46"/>
      <c r="N3199" s="46"/>
      <c r="O3199" s="46"/>
      <c r="P3199" s="17"/>
      <c r="Q3199" s="17"/>
      <c r="R3199" s="17"/>
      <c r="S3199" s="17"/>
      <c r="T3199" s="17"/>
      <c r="U3199" s="17"/>
      <c r="V3199" s="17"/>
      <c r="W3199" s="17"/>
    </row>
    <row r="3200" spans="1:23" ht="15" hidden="1" customHeight="1">
      <c r="A3200" s="15"/>
      <c r="B3200" s="42"/>
      <c r="C3200" s="16"/>
      <c r="F3200" s="17"/>
      <c r="L3200" s="46"/>
      <c r="M3200" s="46"/>
      <c r="N3200" s="46"/>
      <c r="O3200" s="46"/>
      <c r="P3200" s="17"/>
      <c r="Q3200" s="17"/>
      <c r="R3200" s="17"/>
      <c r="S3200" s="17"/>
      <c r="T3200" s="17"/>
      <c r="U3200" s="17"/>
      <c r="V3200" s="17"/>
      <c r="W3200" s="17"/>
    </row>
    <row r="3201" spans="1:23" ht="15" hidden="1" customHeight="1">
      <c r="A3201" s="15"/>
      <c r="B3201" s="42"/>
      <c r="C3201" s="16"/>
      <c r="F3201" s="17"/>
      <c r="L3201" s="46"/>
      <c r="M3201" s="46"/>
      <c r="N3201" s="46"/>
      <c r="O3201" s="46"/>
      <c r="P3201" s="17"/>
      <c r="Q3201" s="17"/>
      <c r="R3201" s="17"/>
      <c r="S3201" s="17"/>
      <c r="T3201" s="17"/>
      <c r="U3201" s="17"/>
      <c r="V3201" s="17"/>
      <c r="W3201" s="17"/>
    </row>
    <row r="3202" spans="1:23" ht="15" hidden="1" customHeight="1">
      <c r="A3202" s="15"/>
      <c r="B3202" s="42"/>
      <c r="C3202" s="16"/>
      <c r="F3202" s="17"/>
      <c r="L3202" s="46"/>
      <c r="M3202" s="46"/>
      <c r="N3202" s="46"/>
      <c r="O3202" s="46"/>
      <c r="P3202" s="17"/>
      <c r="Q3202" s="17"/>
      <c r="R3202" s="17"/>
      <c r="S3202" s="17"/>
      <c r="T3202" s="17"/>
      <c r="U3202" s="17"/>
      <c r="V3202" s="17"/>
      <c r="W3202" s="17"/>
    </row>
    <row r="3203" spans="1:23" ht="15" hidden="1" customHeight="1">
      <c r="A3203" s="15"/>
      <c r="B3203" s="42"/>
      <c r="C3203" s="16"/>
      <c r="F3203" s="17"/>
      <c r="L3203" s="46"/>
      <c r="M3203" s="46"/>
      <c r="N3203" s="46"/>
      <c r="O3203" s="46"/>
      <c r="P3203" s="17"/>
      <c r="Q3203" s="17"/>
      <c r="R3203" s="17"/>
      <c r="S3203" s="17"/>
      <c r="T3203" s="17"/>
      <c r="U3203" s="17"/>
      <c r="V3203" s="17"/>
      <c r="W3203" s="17"/>
    </row>
    <row r="3204" spans="1:23" ht="15" hidden="1" customHeight="1">
      <c r="A3204" s="15"/>
      <c r="B3204" s="42"/>
      <c r="C3204" s="16"/>
      <c r="F3204" s="17"/>
      <c r="L3204" s="46"/>
      <c r="M3204" s="46"/>
      <c r="N3204" s="46"/>
      <c r="O3204" s="46"/>
      <c r="P3204" s="17"/>
      <c r="Q3204" s="17"/>
      <c r="R3204" s="17"/>
      <c r="S3204" s="17"/>
      <c r="T3204" s="17"/>
      <c r="U3204" s="17"/>
      <c r="V3204" s="17"/>
      <c r="W3204" s="17"/>
    </row>
    <row r="3205" spans="1:23" ht="15" hidden="1" customHeight="1">
      <c r="A3205" s="15"/>
      <c r="B3205" s="42"/>
      <c r="C3205" s="16"/>
      <c r="F3205" s="17"/>
      <c r="L3205" s="46"/>
      <c r="M3205" s="46"/>
      <c r="N3205" s="46"/>
      <c r="O3205" s="46"/>
      <c r="P3205" s="17"/>
      <c r="Q3205" s="17"/>
      <c r="R3205" s="17"/>
      <c r="S3205" s="17"/>
      <c r="T3205" s="17"/>
      <c r="U3205" s="17"/>
      <c r="V3205" s="17"/>
      <c r="W3205" s="17"/>
    </row>
    <row r="3206" spans="1:23" ht="15" hidden="1" customHeight="1">
      <c r="A3206" s="15"/>
      <c r="B3206" s="42"/>
      <c r="C3206" s="16"/>
      <c r="F3206" s="17"/>
      <c r="L3206" s="46"/>
      <c r="M3206" s="46"/>
      <c r="N3206" s="46"/>
      <c r="O3206" s="46"/>
      <c r="P3206" s="17"/>
      <c r="Q3206" s="17"/>
      <c r="R3206" s="17"/>
      <c r="S3206" s="17"/>
      <c r="T3206" s="17"/>
      <c r="U3206" s="17"/>
      <c r="V3206" s="17"/>
      <c r="W3206" s="17"/>
    </row>
    <row r="3207" spans="1:23" ht="15" hidden="1" customHeight="1">
      <c r="A3207" s="15"/>
      <c r="B3207" s="42"/>
      <c r="C3207" s="16"/>
      <c r="F3207" s="17"/>
      <c r="L3207" s="46"/>
      <c r="M3207" s="46"/>
      <c r="N3207" s="46"/>
      <c r="O3207" s="46"/>
      <c r="P3207" s="17"/>
      <c r="Q3207" s="17"/>
      <c r="R3207" s="17"/>
      <c r="S3207" s="17"/>
      <c r="T3207" s="17"/>
      <c r="U3207" s="17"/>
      <c r="V3207" s="17"/>
      <c r="W3207" s="17"/>
    </row>
    <row r="3208" spans="1:23" ht="15" hidden="1" customHeight="1">
      <c r="A3208" s="15"/>
      <c r="B3208" s="42"/>
      <c r="C3208" s="16"/>
      <c r="F3208" s="17"/>
      <c r="L3208" s="46"/>
      <c r="M3208" s="46"/>
      <c r="N3208" s="46"/>
      <c r="O3208" s="46"/>
      <c r="P3208" s="17"/>
      <c r="Q3208" s="17"/>
      <c r="R3208" s="17"/>
      <c r="S3208" s="17"/>
      <c r="T3208" s="17"/>
      <c r="U3208" s="17"/>
      <c r="V3208" s="17"/>
      <c r="W3208" s="17"/>
    </row>
    <row r="3209" spans="1:23" ht="15" hidden="1" customHeight="1">
      <c r="A3209" s="15"/>
      <c r="B3209" s="42"/>
      <c r="C3209" s="16"/>
      <c r="F3209" s="17"/>
      <c r="L3209" s="46"/>
      <c r="M3209" s="46"/>
      <c r="N3209" s="46"/>
      <c r="O3209" s="46"/>
      <c r="P3209" s="17"/>
      <c r="Q3209" s="17"/>
      <c r="R3209" s="17"/>
      <c r="S3209" s="17"/>
      <c r="T3209" s="17"/>
      <c r="U3209" s="17"/>
      <c r="V3209" s="17"/>
      <c r="W3209" s="17"/>
    </row>
    <row r="3210" spans="1:23" ht="15" hidden="1" customHeight="1">
      <c r="A3210" s="15"/>
      <c r="B3210" s="42"/>
      <c r="C3210" s="16"/>
      <c r="F3210" s="17"/>
      <c r="L3210" s="46"/>
      <c r="M3210" s="46"/>
      <c r="N3210" s="46"/>
      <c r="O3210" s="46"/>
      <c r="P3210" s="17"/>
      <c r="Q3210" s="17"/>
      <c r="R3210" s="17"/>
      <c r="S3210" s="17"/>
      <c r="T3210" s="17"/>
      <c r="U3210" s="17"/>
      <c r="V3210" s="17"/>
      <c r="W3210" s="17"/>
    </row>
    <row r="3211" spans="1:23" ht="15" hidden="1" customHeight="1">
      <c r="A3211" s="15"/>
      <c r="B3211" s="42"/>
      <c r="C3211" s="16"/>
      <c r="F3211" s="17"/>
      <c r="L3211" s="46"/>
      <c r="M3211" s="46"/>
      <c r="N3211" s="46"/>
      <c r="O3211" s="46"/>
      <c r="P3211" s="17"/>
      <c r="Q3211" s="17"/>
      <c r="R3211" s="17"/>
      <c r="S3211" s="17"/>
      <c r="T3211" s="17"/>
      <c r="U3211" s="17"/>
      <c r="V3211" s="17"/>
      <c r="W3211" s="17"/>
    </row>
    <row r="3212" spans="1:23" ht="15" hidden="1" customHeight="1">
      <c r="A3212" s="15"/>
      <c r="B3212" s="42"/>
      <c r="C3212" s="16"/>
      <c r="F3212" s="17"/>
      <c r="L3212" s="46"/>
      <c r="M3212" s="46"/>
      <c r="N3212" s="46"/>
      <c r="O3212" s="46"/>
      <c r="P3212" s="17"/>
      <c r="Q3212" s="17"/>
      <c r="R3212" s="17"/>
      <c r="S3212" s="17"/>
      <c r="T3212" s="17"/>
      <c r="U3212" s="17"/>
      <c r="V3212" s="17"/>
      <c r="W3212" s="17"/>
    </row>
    <row r="3213" spans="1:23" ht="15" hidden="1" customHeight="1">
      <c r="A3213" s="15"/>
      <c r="B3213" s="42"/>
      <c r="C3213" s="16"/>
      <c r="F3213" s="17"/>
      <c r="L3213" s="46"/>
      <c r="M3213" s="46"/>
      <c r="N3213" s="46"/>
      <c r="O3213" s="46"/>
      <c r="P3213" s="17"/>
      <c r="Q3213" s="17"/>
      <c r="R3213" s="17"/>
      <c r="S3213" s="17"/>
      <c r="T3213" s="17"/>
      <c r="U3213" s="17"/>
      <c r="V3213" s="17"/>
      <c r="W3213" s="17"/>
    </row>
    <row r="3214" spans="1:23" ht="15" hidden="1" customHeight="1">
      <c r="A3214" s="15"/>
      <c r="B3214" s="42"/>
      <c r="C3214" s="16"/>
      <c r="F3214" s="17"/>
      <c r="L3214" s="46"/>
      <c r="M3214" s="46"/>
      <c r="N3214" s="46"/>
      <c r="O3214" s="46"/>
      <c r="P3214" s="17"/>
      <c r="Q3214" s="17"/>
      <c r="R3214" s="17"/>
      <c r="S3214" s="17"/>
      <c r="T3214" s="17"/>
      <c r="U3214" s="17"/>
      <c r="V3214" s="17"/>
      <c r="W3214" s="17"/>
    </row>
    <row r="3215" spans="1:23" ht="15" hidden="1" customHeight="1">
      <c r="A3215" s="15"/>
      <c r="B3215" s="42"/>
      <c r="C3215" s="16"/>
      <c r="F3215" s="17"/>
      <c r="L3215" s="46"/>
      <c r="M3215" s="46"/>
      <c r="N3215" s="46"/>
      <c r="O3215" s="46"/>
      <c r="P3215" s="17"/>
      <c r="Q3215" s="17"/>
      <c r="R3215" s="17"/>
      <c r="S3215" s="17"/>
      <c r="T3215" s="17"/>
      <c r="U3215" s="17"/>
      <c r="V3215" s="17"/>
      <c r="W3215" s="17"/>
    </row>
    <row r="3216" spans="1:23" ht="15" hidden="1" customHeight="1">
      <c r="A3216" s="15"/>
      <c r="B3216" s="42"/>
      <c r="C3216" s="16"/>
      <c r="F3216" s="17"/>
      <c r="L3216" s="46"/>
      <c r="M3216" s="46"/>
      <c r="N3216" s="46"/>
      <c r="O3216" s="46"/>
      <c r="P3216" s="17"/>
      <c r="Q3216" s="17"/>
      <c r="R3216" s="17"/>
      <c r="S3216" s="17"/>
      <c r="T3216" s="17"/>
      <c r="U3216" s="17"/>
      <c r="V3216" s="17"/>
      <c r="W3216" s="17"/>
    </row>
    <row r="3217" spans="1:23" ht="15" hidden="1" customHeight="1">
      <c r="A3217" s="15"/>
      <c r="B3217" s="42"/>
      <c r="C3217" s="16"/>
      <c r="F3217" s="17"/>
      <c r="L3217" s="46"/>
      <c r="M3217" s="46"/>
      <c r="N3217" s="46"/>
      <c r="O3217" s="46"/>
      <c r="P3217" s="17"/>
      <c r="Q3217" s="17"/>
      <c r="R3217" s="17"/>
      <c r="S3217" s="17"/>
      <c r="T3217" s="17"/>
      <c r="U3217" s="17"/>
      <c r="V3217" s="17"/>
      <c r="W3217" s="17"/>
    </row>
    <row r="3218" spans="1:23" ht="15" hidden="1" customHeight="1">
      <c r="A3218" s="15"/>
      <c r="B3218" s="42"/>
      <c r="C3218" s="16"/>
      <c r="F3218" s="17"/>
      <c r="L3218" s="46"/>
      <c r="M3218" s="46"/>
      <c r="N3218" s="46"/>
      <c r="O3218" s="46"/>
      <c r="P3218" s="17"/>
      <c r="Q3218" s="17"/>
      <c r="R3218" s="17"/>
      <c r="S3218" s="17"/>
      <c r="T3218" s="17"/>
      <c r="U3218" s="17"/>
      <c r="V3218" s="17"/>
      <c r="W3218" s="17"/>
    </row>
    <row r="3219" spans="1:23" ht="15" hidden="1" customHeight="1">
      <c r="A3219" s="15"/>
      <c r="B3219" s="42"/>
      <c r="C3219" s="16"/>
      <c r="F3219" s="17"/>
      <c r="L3219" s="46"/>
      <c r="M3219" s="46"/>
      <c r="N3219" s="46"/>
      <c r="O3219" s="46"/>
      <c r="P3219" s="17"/>
      <c r="Q3219" s="17"/>
      <c r="R3219" s="17"/>
      <c r="S3219" s="17"/>
      <c r="T3219" s="17"/>
      <c r="U3219" s="17"/>
      <c r="V3219" s="17"/>
      <c r="W3219" s="17"/>
    </row>
    <row r="3220" spans="1:23" ht="15" hidden="1" customHeight="1">
      <c r="A3220" s="15"/>
      <c r="B3220" s="42"/>
      <c r="C3220" s="16"/>
      <c r="F3220" s="17"/>
      <c r="L3220" s="46"/>
      <c r="M3220" s="46"/>
      <c r="N3220" s="46"/>
      <c r="O3220" s="46"/>
      <c r="P3220" s="17"/>
      <c r="Q3220" s="17"/>
      <c r="R3220" s="17"/>
      <c r="S3220" s="17"/>
      <c r="T3220" s="17"/>
      <c r="U3220" s="17"/>
      <c r="V3220" s="17"/>
      <c r="W3220" s="17"/>
    </row>
    <row r="3221" spans="1:23" ht="15" hidden="1" customHeight="1">
      <c r="A3221" s="15"/>
      <c r="B3221" s="42"/>
      <c r="C3221" s="16"/>
      <c r="F3221" s="17"/>
      <c r="L3221" s="46"/>
      <c r="M3221" s="46"/>
      <c r="N3221" s="46"/>
      <c r="O3221" s="46"/>
      <c r="P3221" s="17"/>
      <c r="Q3221" s="17"/>
      <c r="R3221" s="17"/>
      <c r="S3221" s="17"/>
      <c r="T3221" s="17"/>
      <c r="U3221" s="17"/>
      <c r="V3221" s="17"/>
      <c r="W3221" s="17"/>
    </row>
    <row r="3222" spans="1:23" ht="15" hidden="1" customHeight="1">
      <c r="A3222" s="15"/>
      <c r="B3222" s="42"/>
      <c r="C3222" s="16"/>
      <c r="F3222" s="17"/>
      <c r="L3222" s="46"/>
      <c r="M3222" s="46"/>
      <c r="N3222" s="46"/>
      <c r="O3222" s="46"/>
      <c r="P3222" s="17"/>
      <c r="Q3222" s="17"/>
      <c r="R3222" s="17"/>
      <c r="S3222" s="17"/>
      <c r="T3222" s="17"/>
      <c r="U3222" s="17"/>
      <c r="V3222" s="17"/>
      <c r="W3222" s="17"/>
    </row>
    <row r="3223" spans="1:23" ht="15" hidden="1" customHeight="1">
      <c r="A3223" s="15"/>
      <c r="B3223" s="42"/>
      <c r="C3223" s="16"/>
      <c r="F3223" s="17"/>
      <c r="L3223" s="46"/>
      <c r="M3223" s="46"/>
      <c r="N3223" s="46"/>
      <c r="O3223" s="46"/>
      <c r="P3223" s="17"/>
      <c r="Q3223" s="17"/>
      <c r="R3223" s="17"/>
      <c r="S3223" s="17"/>
      <c r="T3223" s="17"/>
      <c r="U3223" s="17"/>
      <c r="V3223" s="17"/>
      <c r="W3223" s="17"/>
    </row>
    <row r="3224" spans="1:23" ht="15" hidden="1" customHeight="1">
      <c r="A3224" s="15"/>
      <c r="B3224" s="42"/>
      <c r="C3224" s="16"/>
      <c r="F3224" s="17"/>
      <c r="L3224" s="46"/>
      <c r="M3224" s="46"/>
      <c r="N3224" s="46"/>
      <c r="O3224" s="46"/>
      <c r="P3224" s="17"/>
      <c r="Q3224" s="17"/>
      <c r="R3224" s="17"/>
      <c r="S3224" s="17"/>
      <c r="T3224" s="17"/>
      <c r="U3224" s="17"/>
      <c r="V3224" s="17"/>
      <c r="W3224" s="17"/>
    </row>
    <row r="3225" spans="1:23" ht="15" hidden="1" customHeight="1">
      <c r="A3225" s="15"/>
      <c r="B3225" s="42"/>
      <c r="C3225" s="16"/>
      <c r="F3225" s="17"/>
      <c r="L3225" s="46"/>
      <c r="M3225" s="46"/>
      <c r="N3225" s="46"/>
      <c r="O3225" s="46"/>
      <c r="P3225" s="17"/>
      <c r="Q3225" s="17"/>
      <c r="R3225" s="17"/>
      <c r="S3225" s="17"/>
      <c r="T3225" s="17"/>
      <c r="U3225" s="17"/>
      <c r="V3225" s="17"/>
      <c r="W3225" s="17"/>
    </row>
    <row r="3226" spans="1:23" ht="15" hidden="1" customHeight="1">
      <c r="A3226" s="15"/>
      <c r="B3226" s="42"/>
      <c r="C3226" s="16"/>
      <c r="F3226" s="17"/>
      <c r="L3226" s="46"/>
      <c r="M3226" s="46"/>
      <c r="N3226" s="46"/>
      <c r="O3226" s="46"/>
      <c r="P3226" s="17"/>
      <c r="Q3226" s="17"/>
      <c r="R3226" s="17"/>
      <c r="S3226" s="17"/>
      <c r="T3226" s="17"/>
      <c r="U3226" s="17"/>
      <c r="V3226" s="17"/>
      <c r="W3226" s="17"/>
    </row>
    <row r="3227" spans="1:23" ht="15" hidden="1" customHeight="1">
      <c r="A3227" s="15"/>
      <c r="B3227" s="42"/>
      <c r="C3227" s="16"/>
      <c r="F3227" s="17"/>
      <c r="L3227" s="46"/>
      <c r="M3227" s="46"/>
      <c r="N3227" s="46"/>
      <c r="O3227" s="46"/>
      <c r="P3227" s="17"/>
      <c r="Q3227" s="17"/>
      <c r="R3227" s="17"/>
      <c r="S3227" s="17"/>
      <c r="T3227" s="17"/>
      <c r="U3227" s="17"/>
      <c r="V3227" s="17"/>
      <c r="W3227" s="17"/>
    </row>
    <row r="3228" spans="1:23" ht="15" hidden="1" customHeight="1">
      <c r="A3228" s="15"/>
      <c r="B3228" s="42"/>
      <c r="C3228" s="16"/>
      <c r="F3228" s="17"/>
      <c r="L3228" s="46"/>
      <c r="M3228" s="46"/>
      <c r="N3228" s="46"/>
      <c r="O3228" s="46"/>
      <c r="P3228" s="17"/>
      <c r="Q3228" s="17"/>
      <c r="R3228" s="17"/>
      <c r="S3228" s="17"/>
      <c r="T3228" s="17"/>
      <c r="U3228" s="17"/>
      <c r="V3228" s="17"/>
      <c r="W3228" s="17"/>
    </row>
    <row r="3229" spans="1:23" ht="15" hidden="1" customHeight="1">
      <c r="A3229" s="15"/>
      <c r="B3229" s="42"/>
      <c r="C3229" s="16"/>
      <c r="F3229" s="17"/>
      <c r="L3229" s="46"/>
      <c r="M3229" s="46"/>
      <c r="N3229" s="46"/>
      <c r="O3229" s="46"/>
      <c r="P3229" s="17"/>
      <c r="Q3229" s="17"/>
      <c r="R3229" s="17"/>
      <c r="S3229" s="17"/>
      <c r="T3229" s="17"/>
      <c r="U3229" s="17"/>
      <c r="V3229" s="17"/>
      <c r="W3229" s="17"/>
    </row>
    <row r="3230" spans="1:23" ht="15" hidden="1" customHeight="1">
      <c r="A3230" s="15"/>
      <c r="B3230" s="42"/>
      <c r="C3230" s="16"/>
      <c r="F3230" s="17"/>
      <c r="L3230" s="46"/>
      <c r="M3230" s="46"/>
      <c r="N3230" s="46"/>
      <c r="O3230" s="46"/>
      <c r="P3230" s="17"/>
      <c r="Q3230" s="17"/>
      <c r="R3230" s="17"/>
      <c r="S3230" s="17"/>
      <c r="T3230" s="17"/>
      <c r="U3230" s="17"/>
      <c r="V3230" s="17"/>
      <c r="W3230" s="17"/>
    </row>
    <row r="3231" spans="1:23" ht="15" hidden="1" customHeight="1">
      <c r="A3231" s="15"/>
      <c r="B3231" s="42"/>
      <c r="C3231" s="16"/>
      <c r="F3231" s="17"/>
      <c r="L3231" s="46"/>
      <c r="M3231" s="46"/>
      <c r="N3231" s="46"/>
      <c r="O3231" s="46"/>
      <c r="P3231" s="17"/>
      <c r="Q3231" s="17"/>
      <c r="R3231" s="17"/>
      <c r="S3231" s="17"/>
      <c r="T3231" s="17"/>
      <c r="U3231" s="17"/>
      <c r="V3231" s="17"/>
      <c r="W3231" s="17"/>
    </row>
    <row r="3232" spans="1:23" ht="15" hidden="1" customHeight="1">
      <c r="A3232" s="15"/>
      <c r="B3232" s="42"/>
      <c r="C3232" s="16"/>
      <c r="F3232" s="17"/>
      <c r="L3232" s="46"/>
      <c r="M3232" s="46"/>
      <c r="N3232" s="46"/>
      <c r="O3232" s="46"/>
      <c r="P3232" s="17"/>
      <c r="Q3232" s="17"/>
      <c r="R3232" s="17"/>
      <c r="S3232" s="17"/>
      <c r="T3232" s="17"/>
      <c r="U3232" s="17"/>
      <c r="V3232" s="17"/>
      <c r="W3232" s="17"/>
    </row>
    <row r="3233" spans="1:23" ht="15" hidden="1" customHeight="1">
      <c r="A3233" s="15"/>
      <c r="B3233" s="42"/>
      <c r="C3233" s="16"/>
      <c r="F3233" s="17"/>
      <c r="L3233" s="46"/>
      <c r="M3233" s="46"/>
      <c r="N3233" s="46"/>
      <c r="O3233" s="46"/>
      <c r="P3233" s="17"/>
      <c r="Q3233" s="17"/>
      <c r="R3233" s="17"/>
      <c r="S3233" s="17"/>
      <c r="T3233" s="17"/>
      <c r="U3233" s="17"/>
      <c r="V3233" s="17"/>
      <c r="W3233" s="17"/>
    </row>
    <row r="3234" spans="1:23" ht="15" hidden="1" customHeight="1">
      <c r="A3234" s="15"/>
      <c r="B3234" s="42"/>
      <c r="C3234" s="16"/>
      <c r="F3234" s="17"/>
      <c r="L3234" s="46"/>
      <c r="M3234" s="46"/>
      <c r="N3234" s="46"/>
      <c r="O3234" s="46"/>
      <c r="P3234" s="17"/>
      <c r="Q3234" s="17"/>
      <c r="R3234" s="17"/>
      <c r="S3234" s="17"/>
      <c r="T3234" s="17"/>
      <c r="U3234" s="17"/>
      <c r="V3234" s="17"/>
      <c r="W3234" s="17"/>
    </row>
    <row r="3235" spans="1:23" ht="15" hidden="1" customHeight="1">
      <c r="A3235" s="15"/>
      <c r="B3235" s="42"/>
      <c r="C3235" s="16"/>
      <c r="F3235" s="17"/>
      <c r="L3235" s="46"/>
      <c r="M3235" s="46"/>
      <c r="N3235" s="46"/>
      <c r="O3235" s="46"/>
      <c r="P3235" s="17"/>
      <c r="Q3235" s="17"/>
      <c r="R3235" s="17"/>
      <c r="S3235" s="17"/>
      <c r="T3235" s="17"/>
      <c r="U3235" s="17"/>
      <c r="V3235" s="17"/>
      <c r="W3235" s="17"/>
    </row>
    <row r="3236" spans="1:23" ht="15" hidden="1" customHeight="1">
      <c r="A3236" s="15"/>
      <c r="B3236" s="42"/>
      <c r="C3236" s="16"/>
      <c r="F3236" s="17"/>
      <c r="L3236" s="46"/>
      <c r="M3236" s="46"/>
      <c r="N3236" s="46"/>
      <c r="O3236" s="46"/>
      <c r="P3236" s="17"/>
      <c r="Q3236" s="17"/>
      <c r="R3236" s="17"/>
      <c r="S3236" s="17"/>
      <c r="T3236" s="17"/>
      <c r="U3236" s="17"/>
      <c r="V3236" s="17"/>
      <c r="W3236" s="17"/>
    </row>
    <row r="3237" spans="1:23" ht="15" hidden="1" customHeight="1">
      <c r="A3237" s="15"/>
      <c r="B3237" s="42"/>
      <c r="C3237" s="16"/>
      <c r="F3237" s="17"/>
      <c r="L3237" s="46"/>
      <c r="M3237" s="46"/>
      <c r="N3237" s="46"/>
      <c r="O3237" s="46"/>
      <c r="P3237" s="17"/>
      <c r="Q3237" s="17"/>
      <c r="R3237" s="17"/>
      <c r="S3237" s="17"/>
      <c r="T3237" s="17"/>
      <c r="U3237" s="17"/>
      <c r="V3237" s="17"/>
      <c r="W3237" s="17"/>
    </row>
    <row r="3238" spans="1:23" ht="15" hidden="1" customHeight="1">
      <c r="A3238" s="15"/>
      <c r="B3238" s="42"/>
      <c r="C3238" s="16"/>
      <c r="F3238" s="17"/>
      <c r="L3238" s="46"/>
      <c r="M3238" s="46"/>
      <c r="N3238" s="46"/>
      <c r="O3238" s="46"/>
      <c r="P3238" s="17"/>
      <c r="Q3238" s="17"/>
      <c r="R3238" s="17"/>
      <c r="S3238" s="17"/>
      <c r="T3238" s="17"/>
      <c r="U3238" s="17"/>
      <c r="V3238" s="17"/>
      <c r="W3238" s="17"/>
    </row>
    <row r="3239" spans="1:23" ht="15" hidden="1" customHeight="1">
      <c r="A3239" s="15"/>
      <c r="B3239" s="42"/>
      <c r="C3239" s="16"/>
      <c r="F3239" s="17"/>
      <c r="L3239" s="46"/>
      <c r="M3239" s="46"/>
      <c r="N3239" s="46"/>
      <c r="O3239" s="46"/>
      <c r="P3239" s="17"/>
      <c r="Q3239" s="17"/>
      <c r="R3239" s="17"/>
      <c r="S3239" s="17"/>
      <c r="T3239" s="17"/>
      <c r="U3239" s="17"/>
      <c r="V3239" s="17"/>
      <c r="W3239" s="17"/>
    </row>
    <row r="3240" spans="1:23" ht="15" hidden="1" customHeight="1">
      <c r="A3240" s="15"/>
      <c r="B3240" s="42"/>
      <c r="C3240" s="16"/>
      <c r="F3240" s="17"/>
      <c r="L3240" s="46"/>
      <c r="M3240" s="46"/>
      <c r="N3240" s="46"/>
      <c r="O3240" s="46"/>
      <c r="P3240" s="17"/>
      <c r="Q3240" s="17"/>
      <c r="R3240" s="17"/>
      <c r="S3240" s="17"/>
      <c r="T3240" s="17"/>
      <c r="U3240" s="17"/>
      <c r="V3240" s="17"/>
      <c r="W3240" s="17"/>
    </row>
    <row r="3241" spans="1:23" ht="15" hidden="1" customHeight="1">
      <c r="A3241" s="15"/>
      <c r="B3241" s="42"/>
      <c r="C3241" s="16"/>
      <c r="F3241" s="17"/>
      <c r="L3241" s="46"/>
      <c r="M3241" s="46"/>
      <c r="N3241" s="46"/>
      <c r="O3241" s="46"/>
      <c r="P3241" s="17"/>
      <c r="Q3241" s="17"/>
      <c r="R3241" s="17"/>
      <c r="S3241" s="17"/>
      <c r="T3241" s="17"/>
      <c r="U3241" s="17"/>
      <c r="V3241" s="17"/>
      <c r="W3241" s="17"/>
    </row>
    <row r="3242" spans="1:23" ht="15" hidden="1" customHeight="1">
      <c r="A3242" s="15"/>
      <c r="B3242" s="42"/>
      <c r="C3242" s="16"/>
      <c r="F3242" s="17"/>
      <c r="L3242" s="46"/>
      <c r="M3242" s="46"/>
      <c r="N3242" s="46"/>
      <c r="O3242" s="46"/>
      <c r="P3242" s="17"/>
      <c r="Q3242" s="17"/>
      <c r="R3242" s="17"/>
      <c r="S3242" s="17"/>
      <c r="T3242" s="17"/>
      <c r="U3242" s="17"/>
      <c r="V3242" s="17"/>
      <c r="W3242" s="17"/>
    </row>
    <row r="3243" spans="1:23" ht="15" hidden="1" customHeight="1">
      <c r="A3243" s="15"/>
      <c r="B3243" s="42"/>
      <c r="C3243" s="16"/>
      <c r="F3243" s="17"/>
      <c r="L3243" s="46"/>
      <c r="M3243" s="46"/>
      <c r="N3243" s="46"/>
      <c r="O3243" s="46"/>
      <c r="P3243" s="17"/>
      <c r="Q3243" s="17"/>
      <c r="R3243" s="17"/>
      <c r="S3243" s="17"/>
      <c r="T3243" s="17"/>
      <c r="U3243" s="17"/>
      <c r="V3243" s="17"/>
      <c r="W3243" s="17"/>
    </row>
    <row r="3244" spans="1:23" ht="15" hidden="1" customHeight="1">
      <c r="A3244" s="15"/>
      <c r="B3244" s="42"/>
      <c r="C3244" s="16"/>
      <c r="F3244" s="17"/>
      <c r="L3244" s="46"/>
      <c r="M3244" s="46"/>
      <c r="N3244" s="46"/>
      <c r="O3244" s="46"/>
      <c r="P3244" s="17"/>
      <c r="Q3244" s="17"/>
      <c r="R3244" s="17"/>
      <c r="S3244" s="17"/>
      <c r="T3244" s="17"/>
      <c r="U3244" s="17"/>
      <c r="V3244" s="17"/>
      <c r="W3244" s="17"/>
    </row>
    <row r="3245" spans="1:23" ht="15" hidden="1" customHeight="1">
      <c r="A3245" s="15"/>
      <c r="B3245" s="42"/>
      <c r="C3245" s="16"/>
      <c r="F3245" s="17"/>
      <c r="L3245" s="46"/>
      <c r="M3245" s="46"/>
      <c r="N3245" s="46"/>
      <c r="O3245" s="46"/>
      <c r="P3245" s="17"/>
      <c r="Q3245" s="17"/>
      <c r="R3245" s="17"/>
      <c r="S3245" s="17"/>
      <c r="T3245" s="17"/>
      <c r="U3245" s="17"/>
      <c r="V3245" s="17"/>
      <c r="W3245" s="17"/>
    </row>
    <row r="3246" spans="1:23" ht="15" hidden="1" customHeight="1">
      <c r="A3246" s="15"/>
      <c r="B3246" s="42"/>
      <c r="C3246" s="16"/>
      <c r="F3246" s="17"/>
      <c r="L3246" s="46"/>
      <c r="M3246" s="46"/>
      <c r="N3246" s="46"/>
      <c r="O3246" s="46"/>
      <c r="P3246" s="17"/>
      <c r="Q3246" s="17"/>
      <c r="R3246" s="17"/>
      <c r="S3246" s="17"/>
      <c r="T3246" s="17"/>
      <c r="U3246" s="17"/>
      <c r="V3246" s="17"/>
      <c r="W3246" s="17"/>
    </row>
    <row r="3247" spans="1:23" ht="15" hidden="1" customHeight="1">
      <c r="A3247" s="15"/>
      <c r="B3247" s="42"/>
      <c r="C3247" s="16"/>
      <c r="F3247" s="17"/>
      <c r="L3247" s="46"/>
      <c r="M3247" s="46"/>
      <c r="N3247" s="46"/>
      <c r="O3247" s="46"/>
      <c r="P3247" s="17"/>
      <c r="Q3247" s="17"/>
      <c r="R3247" s="17"/>
      <c r="S3247" s="17"/>
      <c r="T3247" s="17"/>
      <c r="U3247" s="17"/>
      <c r="V3247" s="17"/>
      <c r="W3247" s="17"/>
    </row>
    <row r="3248" spans="1:23" ht="15" hidden="1" customHeight="1">
      <c r="A3248" s="15"/>
      <c r="B3248" s="42"/>
      <c r="C3248" s="16"/>
      <c r="F3248" s="17"/>
      <c r="L3248" s="46"/>
      <c r="M3248" s="46"/>
      <c r="N3248" s="46"/>
      <c r="O3248" s="46"/>
      <c r="P3248" s="17"/>
      <c r="Q3248" s="17"/>
      <c r="R3248" s="17"/>
      <c r="S3248" s="17"/>
      <c r="T3248" s="17"/>
      <c r="U3248" s="17"/>
      <c r="V3248" s="17"/>
      <c r="W3248" s="17"/>
    </row>
    <row r="3249" spans="1:23" ht="15" hidden="1" customHeight="1">
      <c r="A3249" s="15"/>
      <c r="B3249" s="42"/>
      <c r="C3249" s="16"/>
      <c r="F3249" s="17"/>
      <c r="L3249" s="46"/>
      <c r="M3249" s="46"/>
      <c r="N3249" s="46"/>
      <c r="O3249" s="46"/>
      <c r="P3249" s="17"/>
      <c r="Q3249" s="17"/>
      <c r="R3249" s="17"/>
      <c r="S3249" s="17"/>
      <c r="T3249" s="17"/>
      <c r="U3249" s="17"/>
      <c r="V3249" s="17"/>
      <c r="W3249" s="17"/>
    </row>
    <row r="3250" spans="1:23" ht="15" hidden="1" customHeight="1">
      <c r="A3250" s="15"/>
      <c r="B3250" s="42"/>
      <c r="C3250" s="16"/>
      <c r="F3250" s="17"/>
      <c r="L3250" s="46"/>
      <c r="M3250" s="46"/>
      <c r="N3250" s="46"/>
      <c r="O3250" s="46"/>
      <c r="P3250" s="17"/>
      <c r="Q3250" s="17"/>
      <c r="R3250" s="17"/>
      <c r="S3250" s="17"/>
      <c r="T3250" s="17"/>
      <c r="U3250" s="17"/>
      <c r="V3250" s="17"/>
      <c r="W3250" s="17"/>
    </row>
    <row r="3251" spans="1:23" ht="15" hidden="1" customHeight="1">
      <c r="A3251" s="15"/>
      <c r="B3251" s="42"/>
      <c r="C3251" s="16"/>
      <c r="F3251" s="17"/>
      <c r="L3251" s="46"/>
      <c r="M3251" s="46"/>
      <c r="N3251" s="46"/>
      <c r="O3251" s="46"/>
      <c r="P3251" s="17"/>
      <c r="Q3251" s="17"/>
      <c r="R3251" s="17"/>
      <c r="S3251" s="17"/>
      <c r="T3251" s="17"/>
      <c r="U3251" s="17"/>
      <c r="V3251" s="17"/>
      <c r="W3251" s="17"/>
    </row>
    <row r="3252" spans="1:23" ht="15" hidden="1" customHeight="1">
      <c r="A3252" s="15"/>
      <c r="B3252" s="42"/>
      <c r="C3252" s="16"/>
      <c r="F3252" s="17"/>
      <c r="L3252" s="46"/>
      <c r="M3252" s="46"/>
      <c r="N3252" s="46"/>
      <c r="O3252" s="46"/>
      <c r="P3252" s="17"/>
      <c r="Q3252" s="17"/>
      <c r="R3252" s="17"/>
      <c r="S3252" s="17"/>
      <c r="T3252" s="17"/>
      <c r="U3252" s="17"/>
      <c r="V3252" s="17"/>
      <c r="W3252" s="17"/>
    </row>
    <row r="3253" spans="1:23" ht="15" hidden="1" customHeight="1">
      <c r="A3253" s="15"/>
      <c r="B3253" s="42"/>
      <c r="C3253" s="16"/>
      <c r="F3253" s="17"/>
      <c r="L3253" s="46"/>
      <c r="M3253" s="46"/>
      <c r="N3253" s="46"/>
      <c r="O3253" s="46"/>
      <c r="P3253" s="17"/>
      <c r="Q3253" s="17"/>
      <c r="R3253" s="17"/>
      <c r="S3253" s="17"/>
      <c r="T3253" s="17"/>
      <c r="U3253" s="17"/>
      <c r="V3253" s="17"/>
      <c r="W3253" s="17"/>
    </row>
    <row r="3254" spans="1:23" ht="15" hidden="1" customHeight="1">
      <c r="A3254" s="15"/>
      <c r="B3254" s="42"/>
      <c r="C3254" s="16"/>
      <c r="F3254" s="17"/>
      <c r="L3254" s="46"/>
      <c r="M3254" s="46"/>
      <c r="N3254" s="46"/>
      <c r="O3254" s="46"/>
      <c r="P3254" s="17"/>
      <c r="Q3254" s="17"/>
      <c r="R3254" s="17"/>
      <c r="S3254" s="17"/>
      <c r="T3254" s="17"/>
      <c r="U3254" s="17"/>
      <c r="V3254" s="17"/>
      <c r="W3254" s="17"/>
    </row>
    <row r="3255" spans="1:23" ht="15" hidden="1" customHeight="1">
      <c r="A3255" s="15"/>
      <c r="B3255" s="42"/>
      <c r="C3255" s="16"/>
      <c r="F3255" s="17"/>
      <c r="L3255" s="46"/>
      <c r="M3255" s="46"/>
      <c r="N3255" s="46"/>
      <c r="O3255" s="46"/>
      <c r="P3255" s="17"/>
      <c r="Q3255" s="17"/>
      <c r="R3255" s="17"/>
      <c r="S3255" s="17"/>
      <c r="T3255" s="17"/>
      <c r="U3255" s="17"/>
      <c r="V3255" s="17"/>
      <c r="W3255" s="17"/>
    </row>
    <row r="3256" spans="1:23" ht="15" hidden="1" customHeight="1">
      <c r="A3256" s="15"/>
      <c r="B3256" s="42"/>
      <c r="C3256" s="16"/>
      <c r="F3256" s="17"/>
      <c r="L3256" s="46"/>
      <c r="M3256" s="46"/>
      <c r="N3256" s="46"/>
      <c r="O3256" s="46"/>
      <c r="P3256" s="17"/>
      <c r="Q3256" s="17"/>
      <c r="R3256" s="17"/>
      <c r="S3256" s="17"/>
      <c r="T3256" s="17"/>
      <c r="U3256" s="17"/>
      <c r="V3256" s="17"/>
      <c r="W3256" s="17"/>
    </row>
    <row r="3257" spans="1:23" ht="15" hidden="1" customHeight="1">
      <c r="A3257" s="15"/>
      <c r="B3257" s="42"/>
      <c r="C3257" s="16"/>
      <c r="F3257" s="17"/>
      <c r="L3257" s="46"/>
      <c r="M3257" s="46"/>
      <c r="N3257" s="46"/>
      <c r="O3257" s="46"/>
      <c r="P3257" s="17"/>
      <c r="Q3257" s="17"/>
      <c r="R3257" s="17"/>
      <c r="S3257" s="17"/>
      <c r="T3257" s="17"/>
      <c r="U3257" s="17"/>
      <c r="V3257" s="17"/>
      <c r="W3257" s="17"/>
    </row>
    <row r="3258" spans="1:23" ht="15" hidden="1" customHeight="1">
      <c r="A3258" s="15"/>
      <c r="B3258" s="42"/>
      <c r="C3258" s="16"/>
      <c r="F3258" s="17"/>
      <c r="L3258" s="46"/>
      <c r="M3258" s="46"/>
      <c r="N3258" s="46"/>
      <c r="O3258" s="46"/>
      <c r="P3258" s="17"/>
      <c r="Q3258" s="17"/>
      <c r="R3258" s="17"/>
      <c r="S3258" s="17"/>
      <c r="T3258" s="17"/>
      <c r="U3258" s="17"/>
      <c r="V3258" s="17"/>
      <c r="W3258" s="17"/>
    </row>
    <row r="3259" spans="1:23" ht="15" hidden="1" customHeight="1">
      <c r="A3259" s="15"/>
      <c r="B3259" s="42"/>
      <c r="C3259" s="16"/>
      <c r="F3259" s="17"/>
      <c r="L3259" s="46"/>
      <c r="M3259" s="46"/>
      <c r="N3259" s="46"/>
      <c r="O3259" s="46"/>
      <c r="P3259" s="17"/>
      <c r="Q3259" s="17"/>
      <c r="R3259" s="17"/>
      <c r="S3259" s="17"/>
      <c r="T3259" s="17"/>
      <c r="U3259" s="17"/>
      <c r="V3259" s="17"/>
      <c r="W3259" s="17"/>
    </row>
    <row r="3260" spans="1:23" ht="15" hidden="1" customHeight="1">
      <c r="A3260" s="15"/>
      <c r="B3260" s="42"/>
      <c r="C3260" s="16"/>
      <c r="F3260" s="17"/>
      <c r="L3260" s="46"/>
      <c r="M3260" s="46"/>
      <c r="N3260" s="46"/>
      <c r="O3260" s="46"/>
      <c r="P3260" s="17"/>
      <c r="Q3260" s="17"/>
      <c r="R3260" s="17"/>
      <c r="S3260" s="17"/>
      <c r="T3260" s="17"/>
      <c r="U3260" s="17"/>
      <c r="V3260" s="17"/>
      <c r="W3260" s="17"/>
    </row>
    <row r="3261" spans="1:23" ht="15" hidden="1" customHeight="1">
      <c r="A3261" s="15"/>
      <c r="B3261" s="42"/>
      <c r="C3261" s="16"/>
      <c r="F3261" s="17"/>
      <c r="L3261" s="46"/>
      <c r="M3261" s="46"/>
      <c r="N3261" s="46"/>
      <c r="O3261" s="46"/>
      <c r="P3261" s="17"/>
      <c r="Q3261" s="17"/>
      <c r="R3261" s="17"/>
      <c r="S3261" s="17"/>
      <c r="T3261" s="17"/>
      <c r="U3261" s="17"/>
      <c r="V3261" s="17"/>
      <c r="W3261" s="17"/>
    </row>
    <row r="3262" spans="1:23" ht="15" hidden="1" customHeight="1">
      <c r="A3262" s="15"/>
      <c r="B3262" s="42"/>
      <c r="C3262" s="16"/>
      <c r="F3262" s="17"/>
      <c r="L3262" s="46"/>
      <c r="M3262" s="46"/>
      <c r="N3262" s="46"/>
      <c r="O3262" s="46"/>
      <c r="P3262" s="17"/>
      <c r="Q3262" s="17"/>
      <c r="R3262" s="17"/>
      <c r="S3262" s="17"/>
      <c r="T3262" s="17"/>
      <c r="U3262" s="17"/>
      <c r="V3262" s="17"/>
      <c r="W3262" s="17"/>
    </row>
    <row r="3263" spans="1:23" ht="15" hidden="1" customHeight="1">
      <c r="A3263" s="15"/>
      <c r="B3263" s="42"/>
      <c r="C3263" s="16"/>
      <c r="F3263" s="17"/>
      <c r="L3263" s="46"/>
      <c r="M3263" s="46"/>
      <c r="N3263" s="46"/>
      <c r="O3263" s="46"/>
      <c r="P3263" s="17"/>
      <c r="Q3263" s="17"/>
      <c r="R3263" s="17"/>
      <c r="S3263" s="17"/>
      <c r="T3263" s="17"/>
      <c r="U3263" s="17"/>
      <c r="V3263" s="17"/>
      <c r="W3263" s="17"/>
    </row>
    <row r="3264" spans="1:23" ht="15" hidden="1" customHeight="1">
      <c r="A3264" s="15"/>
      <c r="B3264" s="42"/>
      <c r="C3264" s="16"/>
      <c r="F3264" s="17"/>
      <c r="L3264" s="46"/>
      <c r="M3264" s="46"/>
      <c r="N3264" s="46"/>
      <c r="O3264" s="46"/>
      <c r="P3264" s="17"/>
      <c r="Q3264" s="17"/>
      <c r="R3264" s="17"/>
      <c r="S3264" s="17"/>
      <c r="T3264" s="17"/>
      <c r="U3264" s="17"/>
      <c r="V3264" s="17"/>
      <c r="W3264" s="17"/>
    </row>
    <row r="3265" spans="1:23" ht="15" hidden="1" customHeight="1">
      <c r="A3265" s="15"/>
      <c r="B3265" s="42"/>
      <c r="C3265" s="16"/>
      <c r="F3265" s="17"/>
      <c r="L3265" s="46"/>
      <c r="M3265" s="46"/>
      <c r="N3265" s="46"/>
      <c r="O3265" s="46"/>
      <c r="P3265" s="17"/>
      <c r="Q3265" s="17"/>
      <c r="R3265" s="17"/>
      <c r="S3265" s="17"/>
      <c r="T3265" s="17"/>
      <c r="U3265" s="17"/>
      <c r="V3265" s="17"/>
      <c r="W3265" s="17"/>
    </row>
    <row r="3266" spans="1:23" ht="15" hidden="1" customHeight="1">
      <c r="A3266" s="15"/>
      <c r="B3266" s="42"/>
      <c r="C3266" s="16"/>
      <c r="F3266" s="17"/>
      <c r="L3266" s="46"/>
      <c r="M3266" s="46"/>
      <c r="N3266" s="46"/>
      <c r="O3266" s="46"/>
      <c r="P3266" s="17"/>
      <c r="Q3266" s="17"/>
      <c r="R3266" s="17"/>
      <c r="S3266" s="17"/>
      <c r="T3266" s="17"/>
      <c r="U3266" s="17"/>
      <c r="V3266" s="17"/>
      <c r="W3266" s="17"/>
    </row>
    <row r="3267" spans="1:23" ht="15" hidden="1" customHeight="1">
      <c r="A3267" s="15"/>
      <c r="B3267" s="42"/>
      <c r="C3267" s="16"/>
      <c r="F3267" s="17"/>
      <c r="L3267" s="46"/>
      <c r="M3267" s="46"/>
      <c r="N3267" s="46"/>
      <c r="O3267" s="46"/>
      <c r="P3267" s="17"/>
      <c r="Q3267" s="17"/>
      <c r="R3267" s="17"/>
      <c r="S3267" s="17"/>
      <c r="T3267" s="17"/>
      <c r="U3267" s="17"/>
      <c r="V3267" s="17"/>
      <c r="W3267" s="17"/>
    </row>
    <row r="3268" spans="1:23" ht="15" hidden="1" customHeight="1">
      <c r="A3268" s="15"/>
      <c r="B3268" s="42"/>
      <c r="C3268" s="16"/>
      <c r="F3268" s="17"/>
      <c r="L3268" s="46"/>
      <c r="M3268" s="46"/>
      <c r="N3268" s="46"/>
      <c r="O3268" s="46"/>
      <c r="P3268" s="17"/>
      <c r="Q3268" s="17"/>
      <c r="R3268" s="17"/>
      <c r="S3268" s="17"/>
      <c r="T3268" s="17"/>
      <c r="U3268" s="17"/>
      <c r="V3268" s="17"/>
      <c r="W3268" s="17"/>
    </row>
    <row r="3269" spans="1:23" ht="15" hidden="1" customHeight="1">
      <c r="A3269" s="15"/>
      <c r="B3269" s="42"/>
      <c r="C3269" s="16"/>
      <c r="F3269" s="17"/>
      <c r="L3269" s="46"/>
      <c r="M3269" s="46"/>
      <c r="N3269" s="46"/>
      <c r="O3269" s="46"/>
      <c r="P3269" s="17"/>
      <c r="Q3269" s="17"/>
      <c r="R3269" s="17"/>
      <c r="S3269" s="17"/>
      <c r="T3269" s="17"/>
      <c r="U3269" s="17"/>
      <c r="V3269" s="17"/>
      <c r="W3269" s="17"/>
    </row>
    <row r="3270" spans="1:23" ht="15" hidden="1" customHeight="1">
      <c r="A3270" s="15"/>
      <c r="B3270" s="42"/>
      <c r="C3270" s="16"/>
      <c r="F3270" s="17"/>
      <c r="L3270" s="46"/>
      <c r="M3270" s="46"/>
      <c r="N3270" s="46"/>
      <c r="O3270" s="46"/>
      <c r="P3270" s="17"/>
      <c r="Q3270" s="17"/>
      <c r="R3270" s="17"/>
      <c r="S3270" s="17"/>
      <c r="T3270" s="17"/>
      <c r="U3270" s="17"/>
      <c r="V3270" s="17"/>
      <c r="W3270" s="17"/>
    </row>
    <row r="3271" spans="1:23" ht="15" hidden="1" customHeight="1">
      <c r="A3271" s="15"/>
      <c r="B3271" s="42"/>
      <c r="C3271" s="16"/>
      <c r="F3271" s="17"/>
      <c r="L3271" s="46"/>
      <c r="M3271" s="46"/>
      <c r="N3271" s="46"/>
      <c r="O3271" s="46"/>
      <c r="P3271" s="17"/>
      <c r="Q3271" s="17"/>
      <c r="R3271" s="17"/>
      <c r="S3271" s="17"/>
      <c r="T3271" s="17"/>
      <c r="U3271" s="17"/>
      <c r="V3271" s="17"/>
      <c r="W3271" s="17"/>
    </row>
    <row r="3272" spans="1:23" ht="15" hidden="1" customHeight="1">
      <c r="A3272" s="15"/>
      <c r="B3272" s="42"/>
      <c r="C3272" s="16"/>
      <c r="F3272" s="17"/>
      <c r="L3272" s="46"/>
      <c r="M3272" s="46"/>
      <c r="N3272" s="46"/>
      <c r="O3272" s="46"/>
      <c r="P3272" s="17"/>
      <c r="Q3272" s="17"/>
      <c r="R3272" s="17"/>
      <c r="S3272" s="17"/>
      <c r="T3272" s="17"/>
      <c r="U3272" s="17"/>
      <c r="V3272" s="17"/>
      <c r="W3272" s="17"/>
    </row>
    <row r="3273" spans="1:23" ht="15" hidden="1" customHeight="1">
      <c r="A3273" s="15"/>
      <c r="B3273" s="42"/>
      <c r="C3273" s="16"/>
      <c r="F3273" s="17"/>
      <c r="L3273" s="46"/>
      <c r="M3273" s="46"/>
      <c r="N3273" s="46"/>
      <c r="O3273" s="46"/>
      <c r="P3273" s="17"/>
      <c r="Q3273" s="17"/>
      <c r="R3273" s="17"/>
      <c r="S3273" s="17"/>
      <c r="T3273" s="17"/>
      <c r="U3273" s="17"/>
      <c r="V3273" s="17"/>
      <c r="W3273" s="17"/>
    </row>
    <row r="3274" spans="1:23" ht="15" hidden="1" customHeight="1">
      <c r="A3274" s="15"/>
      <c r="B3274" s="42"/>
      <c r="C3274" s="16"/>
      <c r="F3274" s="17"/>
      <c r="L3274" s="46"/>
      <c r="M3274" s="46"/>
      <c r="N3274" s="46"/>
      <c r="O3274" s="46"/>
      <c r="P3274" s="17"/>
      <c r="Q3274" s="17"/>
      <c r="R3274" s="17"/>
      <c r="S3274" s="17"/>
      <c r="T3274" s="17"/>
      <c r="U3274" s="17"/>
      <c r="V3274" s="17"/>
      <c r="W3274" s="17"/>
    </row>
    <row r="3275" spans="1:23" ht="15" hidden="1" customHeight="1">
      <c r="A3275" s="15"/>
      <c r="B3275" s="42"/>
      <c r="C3275" s="16"/>
      <c r="F3275" s="17"/>
      <c r="L3275" s="46"/>
      <c r="M3275" s="46"/>
      <c r="N3275" s="46"/>
      <c r="O3275" s="46"/>
      <c r="P3275" s="17"/>
      <c r="Q3275" s="17"/>
      <c r="R3275" s="17"/>
      <c r="S3275" s="17"/>
      <c r="T3275" s="17"/>
      <c r="U3275" s="17"/>
      <c r="V3275" s="17"/>
      <c r="W3275" s="17"/>
    </row>
    <row r="3276" spans="1:23" ht="15" hidden="1" customHeight="1">
      <c r="A3276" s="15"/>
      <c r="B3276" s="42"/>
      <c r="C3276" s="16"/>
      <c r="F3276" s="17"/>
      <c r="L3276" s="46"/>
      <c r="M3276" s="46"/>
      <c r="N3276" s="46"/>
      <c r="O3276" s="46"/>
      <c r="P3276" s="17"/>
      <c r="Q3276" s="17"/>
      <c r="R3276" s="17"/>
      <c r="S3276" s="17"/>
      <c r="T3276" s="17"/>
      <c r="U3276" s="17"/>
      <c r="V3276" s="17"/>
      <c r="W3276" s="17"/>
    </row>
    <row r="3277" spans="1:23" ht="15" hidden="1" customHeight="1">
      <c r="A3277" s="15"/>
      <c r="B3277" s="42"/>
      <c r="C3277" s="16"/>
      <c r="F3277" s="17"/>
      <c r="L3277" s="46"/>
      <c r="M3277" s="46"/>
      <c r="N3277" s="46"/>
      <c r="O3277" s="46"/>
      <c r="P3277" s="17"/>
      <c r="Q3277" s="17"/>
      <c r="R3277" s="17"/>
      <c r="S3277" s="17"/>
      <c r="T3277" s="17"/>
      <c r="U3277" s="17"/>
      <c r="V3277" s="17"/>
      <c r="W3277" s="17"/>
    </row>
    <row r="3278" spans="1:23" ht="15" hidden="1" customHeight="1">
      <c r="A3278" s="15"/>
      <c r="B3278" s="42"/>
      <c r="C3278" s="16"/>
      <c r="F3278" s="17"/>
      <c r="L3278" s="46"/>
      <c r="M3278" s="46"/>
      <c r="N3278" s="46"/>
      <c r="O3278" s="46"/>
      <c r="P3278" s="17"/>
      <c r="Q3278" s="17"/>
      <c r="R3278" s="17"/>
      <c r="S3278" s="17"/>
      <c r="T3278" s="17"/>
      <c r="U3278" s="17"/>
      <c r="V3278" s="17"/>
      <c r="W3278" s="17"/>
    </row>
    <row r="3279" spans="1:23" ht="15" hidden="1" customHeight="1">
      <c r="A3279" s="15"/>
      <c r="B3279" s="42"/>
      <c r="C3279" s="16"/>
      <c r="F3279" s="17"/>
      <c r="L3279" s="46"/>
      <c r="M3279" s="46"/>
      <c r="N3279" s="46"/>
      <c r="O3279" s="46"/>
      <c r="P3279" s="17"/>
      <c r="Q3279" s="17"/>
      <c r="R3279" s="17"/>
      <c r="S3279" s="17"/>
      <c r="T3279" s="17"/>
      <c r="U3279" s="17"/>
      <c r="V3279" s="17"/>
      <c r="W3279" s="17"/>
    </row>
    <row r="3280" spans="1:23" ht="15" hidden="1" customHeight="1">
      <c r="A3280" s="15"/>
      <c r="B3280" s="42"/>
      <c r="C3280" s="16"/>
      <c r="F3280" s="17"/>
      <c r="L3280" s="46"/>
      <c r="M3280" s="46"/>
      <c r="N3280" s="46"/>
      <c r="O3280" s="46"/>
      <c r="P3280" s="17"/>
      <c r="Q3280" s="17"/>
      <c r="R3280" s="17"/>
      <c r="S3280" s="17"/>
      <c r="T3280" s="17"/>
      <c r="U3280" s="17"/>
      <c r="V3280" s="17"/>
      <c r="W3280" s="17"/>
    </row>
    <row r="3281" spans="1:23" ht="15" hidden="1" customHeight="1">
      <c r="A3281" s="15"/>
      <c r="B3281" s="42"/>
      <c r="C3281" s="16"/>
      <c r="F3281" s="17"/>
      <c r="L3281" s="46"/>
      <c r="M3281" s="46"/>
      <c r="N3281" s="46"/>
      <c r="O3281" s="46"/>
      <c r="P3281" s="17"/>
      <c r="Q3281" s="17"/>
      <c r="R3281" s="17"/>
      <c r="S3281" s="17"/>
      <c r="T3281" s="17"/>
      <c r="U3281" s="17"/>
      <c r="V3281" s="17"/>
      <c r="W3281" s="17"/>
    </row>
    <row r="3282" spans="1:23" ht="15" hidden="1" customHeight="1">
      <c r="A3282" s="15"/>
      <c r="B3282" s="42"/>
      <c r="C3282" s="16"/>
      <c r="F3282" s="17"/>
      <c r="L3282" s="46"/>
      <c r="M3282" s="46"/>
      <c r="N3282" s="46"/>
      <c r="O3282" s="46"/>
      <c r="P3282" s="17"/>
      <c r="Q3282" s="17"/>
      <c r="R3282" s="17"/>
      <c r="S3282" s="17"/>
      <c r="T3282" s="17"/>
      <c r="U3282" s="17"/>
      <c r="V3282" s="17"/>
      <c r="W3282" s="17"/>
    </row>
    <row r="3283" spans="1:23" ht="15" hidden="1" customHeight="1">
      <c r="A3283" s="15"/>
      <c r="B3283" s="42"/>
      <c r="C3283" s="16"/>
      <c r="F3283" s="17"/>
      <c r="L3283" s="46"/>
      <c r="M3283" s="46"/>
      <c r="N3283" s="46"/>
      <c r="O3283" s="46"/>
      <c r="P3283" s="17"/>
      <c r="Q3283" s="17"/>
      <c r="R3283" s="17"/>
      <c r="S3283" s="17"/>
      <c r="T3283" s="17"/>
      <c r="U3283" s="17"/>
      <c r="V3283" s="17"/>
      <c r="W3283" s="17"/>
    </row>
    <row r="3284" spans="1:23" ht="15" hidden="1" customHeight="1">
      <c r="A3284" s="15"/>
      <c r="B3284" s="42"/>
      <c r="C3284" s="16"/>
      <c r="F3284" s="17"/>
      <c r="L3284" s="46"/>
      <c r="M3284" s="46"/>
      <c r="N3284" s="46"/>
      <c r="O3284" s="46"/>
      <c r="P3284" s="17"/>
      <c r="Q3284" s="17"/>
      <c r="R3284" s="17"/>
      <c r="S3284" s="17"/>
      <c r="T3284" s="17"/>
      <c r="U3284" s="17"/>
      <c r="V3284" s="17"/>
      <c r="W3284" s="17"/>
    </row>
    <row r="3285" spans="1:23" ht="15" hidden="1" customHeight="1">
      <c r="A3285" s="15"/>
      <c r="B3285" s="42"/>
      <c r="C3285" s="16"/>
      <c r="F3285" s="17"/>
      <c r="L3285" s="46"/>
      <c r="M3285" s="46"/>
      <c r="N3285" s="46"/>
      <c r="O3285" s="46"/>
      <c r="P3285" s="17"/>
      <c r="Q3285" s="17"/>
      <c r="R3285" s="17"/>
      <c r="S3285" s="17"/>
      <c r="T3285" s="17"/>
      <c r="U3285" s="17"/>
      <c r="V3285" s="17"/>
      <c r="W3285" s="17"/>
    </row>
    <row r="3286" spans="1:23" ht="15" hidden="1" customHeight="1">
      <c r="A3286" s="15"/>
      <c r="B3286" s="42"/>
      <c r="C3286" s="16"/>
      <c r="F3286" s="17"/>
      <c r="L3286" s="46"/>
      <c r="M3286" s="46"/>
      <c r="N3286" s="46"/>
      <c r="O3286" s="46"/>
      <c r="P3286" s="17"/>
      <c r="Q3286" s="17"/>
      <c r="R3286" s="17"/>
      <c r="S3286" s="17"/>
      <c r="T3286" s="17"/>
      <c r="U3286" s="17"/>
      <c r="V3286" s="17"/>
      <c r="W3286" s="17"/>
    </row>
    <row r="3287" spans="1:23" ht="15" hidden="1" customHeight="1">
      <c r="A3287" s="15"/>
      <c r="B3287" s="42"/>
      <c r="C3287" s="16"/>
      <c r="F3287" s="17"/>
      <c r="L3287" s="46"/>
      <c r="M3287" s="46"/>
      <c r="N3287" s="46"/>
      <c r="O3287" s="46"/>
      <c r="P3287" s="17"/>
      <c r="Q3287" s="17"/>
      <c r="R3287" s="17"/>
      <c r="S3287" s="17"/>
      <c r="T3287" s="17"/>
      <c r="U3287" s="17"/>
      <c r="V3287" s="17"/>
      <c r="W3287" s="17"/>
    </row>
    <row r="3288" spans="1:23" ht="15" hidden="1" customHeight="1">
      <c r="A3288" s="15"/>
      <c r="B3288" s="42"/>
      <c r="C3288" s="16"/>
      <c r="F3288" s="17"/>
      <c r="L3288" s="46"/>
      <c r="M3288" s="46"/>
      <c r="N3288" s="46"/>
      <c r="O3288" s="46"/>
      <c r="P3288" s="17"/>
      <c r="Q3288" s="17"/>
      <c r="R3288" s="17"/>
      <c r="S3288" s="17"/>
      <c r="T3288" s="17"/>
      <c r="U3288" s="17"/>
      <c r="V3288" s="17"/>
      <c r="W3288" s="17"/>
    </row>
    <row r="3289" spans="1:23" ht="15" hidden="1" customHeight="1">
      <c r="A3289" s="15"/>
      <c r="B3289" s="42"/>
      <c r="C3289" s="16"/>
      <c r="F3289" s="17"/>
      <c r="L3289" s="46"/>
      <c r="M3289" s="46"/>
      <c r="N3289" s="46"/>
      <c r="O3289" s="46"/>
      <c r="P3289" s="17"/>
      <c r="Q3289" s="17"/>
      <c r="R3289" s="17"/>
      <c r="S3289" s="17"/>
      <c r="T3289" s="17"/>
      <c r="U3289" s="17"/>
      <c r="V3289" s="17"/>
      <c r="W3289" s="17"/>
    </row>
    <row r="3290" spans="1:23" ht="15" hidden="1" customHeight="1">
      <c r="A3290" s="15"/>
      <c r="B3290" s="42"/>
      <c r="C3290" s="16"/>
      <c r="F3290" s="17"/>
      <c r="L3290" s="46"/>
      <c r="M3290" s="46"/>
      <c r="N3290" s="46"/>
      <c r="O3290" s="46"/>
      <c r="P3290" s="17"/>
      <c r="Q3290" s="17"/>
      <c r="R3290" s="17"/>
      <c r="S3290" s="17"/>
      <c r="T3290" s="17"/>
      <c r="U3290" s="17"/>
      <c r="V3290" s="17"/>
      <c r="W3290" s="17"/>
    </row>
    <row r="3291" spans="1:23" ht="15" hidden="1" customHeight="1">
      <c r="A3291" s="15"/>
      <c r="B3291" s="42"/>
      <c r="C3291" s="16"/>
      <c r="F3291" s="17"/>
      <c r="L3291" s="46"/>
      <c r="M3291" s="46"/>
      <c r="N3291" s="46"/>
      <c r="O3291" s="46"/>
      <c r="P3291" s="17"/>
      <c r="Q3291" s="17"/>
      <c r="R3291" s="17"/>
      <c r="S3291" s="17"/>
      <c r="T3291" s="17"/>
      <c r="U3291" s="17"/>
      <c r="V3291" s="17"/>
      <c r="W3291" s="17"/>
    </row>
    <row r="3292" spans="1:23" ht="15" hidden="1" customHeight="1">
      <c r="A3292" s="15"/>
      <c r="B3292" s="42"/>
      <c r="C3292" s="16"/>
      <c r="F3292" s="17"/>
      <c r="L3292" s="46"/>
      <c r="M3292" s="46"/>
      <c r="N3292" s="46"/>
      <c r="O3292" s="46"/>
      <c r="P3292" s="17"/>
      <c r="Q3292" s="17"/>
      <c r="R3292" s="17"/>
      <c r="S3292" s="17"/>
      <c r="T3292" s="17"/>
      <c r="U3292" s="17"/>
      <c r="V3292" s="17"/>
      <c r="W3292" s="17"/>
    </row>
    <row r="3293" spans="1:23" ht="15" hidden="1" customHeight="1">
      <c r="A3293" s="15"/>
      <c r="B3293" s="42"/>
      <c r="C3293" s="16"/>
      <c r="F3293" s="17"/>
      <c r="L3293" s="46"/>
      <c r="M3293" s="46"/>
      <c r="N3293" s="46"/>
      <c r="O3293" s="46"/>
      <c r="P3293" s="17"/>
      <c r="Q3293" s="17"/>
      <c r="R3293" s="17"/>
      <c r="S3293" s="17"/>
      <c r="T3293" s="17"/>
      <c r="U3293" s="17"/>
      <c r="V3293" s="17"/>
      <c r="W3293" s="17"/>
    </row>
    <row r="3294" spans="1:23" ht="15" hidden="1" customHeight="1">
      <c r="A3294" s="15"/>
      <c r="B3294" s="42"/>
      <c r="C3294" s="16"/>
      <c r="F3294" s="17"/>
      <c r="L3294" s="46"/>
      <c r="M3294" s="46"/>
      <c r="N3294" s="46"/>
      <c r="O3294" s="46"/>
      <c r="P3294" s="17"/>
      <c r="Q3294" s="17"/>
      <c r="R3294" s="17"/>
      <c r="S3294" s="17"/>
      <c r="T3294" s="17"/>
      <c r="U3294" s="17"/>
      <c r="V3294" s="17"/>
      <c r="W3294" s="17"/>
    </row>
    <row r="3295" spans="1:23" ht="15" hidden="1" customHeight="1">
      <c r="A3295" s="15"/>
      <c r="B3295" s="42"/>
      <c r="C3295" s="16"/>
      <c r="F3295" s="17"/>
      <c r="L3295" s="46"/>
      <c r="M3295" s="46"/>
      <c r="N3295" s="46"/>
      <c r="O3295" s="46"/>
      <c r="P3295" s="17"/>
      <c r="Q3295" s="17"/>
      <c r="R3295" s="17"/>
      <c r="S3295" s="17"/>
      <c r="T3295" s="17"/>
      <c r="U3295" s="17"/>
      <c r="V3295" s="17"/>
      <c r="W3295" s="17"/>
    </row>
    <row r="3296" spans="1:23" ht="15" hidden="1" customHeight="1">
      <c r="A3296" s="15"/>
      <c r="B3296" s="42"/>
      <c r="C3296" s="16"/>
      <c r="F3296" s="17"/>
      <c r="L3296" s="46"/>
      <c r="M3296" s="46"/>
      <c r="N3296" s="46"/>
      <c r="O3296" s="46"/>
      <c r="P3296" s="17"/>
      <c r="Q3296" s="17"/>
      <c r="R3296" s="17"/>
      <c r="S3296" s="17"/>
      <c r="T3296" s="17"/>
      <c r="U3296" s="17"/>
      <c r="V3296" s="17"/>
      <c r="W3296" s="17"/>
    </row>
    <row r="3297" spans="1:23" ht="15" hidden="1" customHeight="1">
      <c r="A3297" s="15"/>
      <c r="B3297" s="42"/>
      <c r="C3297" s="16"/>
      <c r="F3297" s="17"/>
      <c r="L3297" s="46"/>
      <c r="M3297" s="46"/>
      <c r="N3297" s="46"/>
      <c r="O3297" s="46"/>
      <c r="P3297" s="17"/>
      <c r="Q3297" s="17"/>
      <c r="R3297" s="17"/>
      <c r="S3297" s="17"/>
      <c r="T3297" s="17"/>
      <c r="U3297" s="17"/>
      <c r="V3297" s="17"/>
      <c r="W3297" s="17"/>
    </row>
    <row r="3298" spans="1:23" ht="15" hidden="1" customHeight="1">
      <c r="A3298" s="15"/>
      <c r="B3298" s="42"/>
      <c r="C3298" s="16"/>
      <c r="F3298" s="17"/>
      <c r="L3298" s="46"/>
      <c r="M3298" s="46"/>
      <c r="N3298" s="46"/>
      <c r="O3298" s="46"/>
      <c r="P3298" s="17"/>
      <c r="Q3298" s="17"/>
      <c r="R3298" s="17"/>
      <c r="S3298" s="17"/>
      <c r="T3298" s="17"/>
      <c r="U3298" s="17"/>
      <c r="V3298" s="17"/>
      <c r="W3298" s="17"/>
    </row>
    <row r="3299" spans="1:23" ht="15" hidden="1" customHeight="1">
      <c r="A3299" s="15"/>
      <c r="B3299" s="42"/>
      <c r="C3299" s="16"/>
      <c r="F3299" s="17"/>
      <c r="L3299" s="46"/>
      <c r="M3299" s="46"/>
      <c r="N3299" s="46"/>
      <c r="O3299" s="46"/>
      <c r="P3299" s="17"/>
      <c r="Q3299" s="17"/>
      <c r="R3299" s="17"/>
      <c r="S3299" s="17"/>
      <c r="T3299" s="17"/>
      <c r="U3299" s="17"/>
      <c r="V3299" s="17"/>
      <c r="W3299" s="17"/>
    </row>
    <row r="3300" spans="1:23" ht="15" hidden="1" customHeight="1">
      <c r="A3300" s="15"/>
      <c r="B3300" s="42"/>
      <c r="C3300" s="16"/>
      <c r="F3300" s="17"/>
      <c r="L3300" s="46"/>
      <c r="M3300" s="46"/>
      <c r="N3300" s="46"/>
      <c r="O3300" s="46"/>
      <c r="P3300" s="17"/>
      <c r="Q3300" s="17"/>
      <c r="R3300" s="17"/>
      <c r="S3300" s="17"/>
      <c r="T3300" s="17"/>
      <c r="U3300" s="17"/>
      <c r="V3300" s="17"/>
      <c r="W3300" s="17"/>
    </row>
    <row r="3301" spans="1:23" ht="15" hidden="1" customHeight="1">
      <c r="A3301" s="15"/>
      <c r="B3301" s="42"/>
      <c r="C3301" s="16"/>
      <c r="F3301" s="17"/>
      <c r="L3301" s="46"/>
      <c r="M3301" s="46"/>
      <c r="N3301" s="46"/>
      <c r="O3301" s="46"/>
      <c r="P3301" s="17"/>
      <c r="Q3301" s="17"/>
      <c r="R3301" s="17"/>
      <c r="S3301" s="17"/>
      <c r="T3301" s="17"/>
      <c r="U3301" s="17"/>
      <c r="V3301" s="17"/>
      <c r="W3301" s="17"/>
    </row>
    <row r="3302" spans="1:23" ht="15" hidden="1" customHeight="1">
      <c r="A3302" s="15"/>
      <c r="B3302" s="42"/>
      <c r="C3302" s="16"/>
      <c r="F3302" s="17"/>
      <c r="L3302" s="46"/>
      <c r="M3302" s="46"/>
      <c r="N3302" s="46"/>
      <c r="O3302" s="46"/>
      <c r="P3302" s="17"/>
      <c r="Q3302" s="17"/>
      <c r="R3302" s="17"/>
      <c r="S3302" s="17"/>
      <c r="T3302" s="17"/>
      <c r="U3302" s="17"/>
      <c r="V3302" s="17"/>
      <c r="W3302" s="17"/>
    </row>
    <row r="3303" spans="1:23" ht="15" hidden="1" customHeight="1">
      <c r="A3303" s="15"/>
      <c r="B3303" s="42"/>
      <c r="C3303" s="16"/>
      <c r="F3303" s="17"/>
      <c r="L3303" s="46"/>
      <c r="M3303" s="46"/>
      <c r="N3303" s="46"/>
      <c r="O3303" s="46"/>
      <c r="P3303" s="17"/>
      <c r="Q3303" s="17"/>
      <c r="R3303" s="17"/>
      <c r="S3303" s="17"/>
      <c r="T3303" s="17"/>
      <c r="U3303" s="17"/>
      <c r="V3303" s="17"/>
      <c r="W3303" s="17"/>
    </row>
    <row r="3304" spans="1:23" ht="15" hidden="1" customHeight="1">
      <c r="A3304" s="15"/>
      <c r="B3304" s="42"/>
      <c r="C3304" s="16"/>
      <c r="F3304" s="17"/>
      <c r="L3304" s="46"/>
      <c r="M3304" s="46"/>
      <c r="N3304" s="46"/>
      <c r="O3304" s="46"/>
      <c r="P3304" s="17"/>
      <c r="Q3304" s="17"/>
      <c r="R3304" s="17"/>
      <c r="S3304" s="17"/>
      <c r="T3304" s="17"/>
      <c r="U3304" s="17"/>
      <c r="V3304" s="17"/>
      <c r="W3304" s="17"/>
    </row>
    <row r="3305" spans="1:23" ht="15" hidden="1" customHeight="1">
      <c r="A3305" s="15"/>
      <c r="B3305" s="42"/>
      <c r="C3305" s="16"/>
      <c r="F3305" s="17"/>
      <c r="L3305" s="46"/>
      <c r="M3305" s="46"/>
      <c r="N3305" s="46"/>
      <c r="O3305" s="46"/>
      <c r="P3305" s="17"/>
      <c r="Q3305" s="17"/>
      <c r="R3305" s="17"/>
      <c r="S3305" s="17"/>
      <c r="T3305" s="17"/>
      <c r="U3305" s="17"/>
      <c r="V3305" s="17"/>
      <c r="W3305" s="17"/>
    </row>
    <row r="3306" spans="1:23" ht="15" hidden="1" customHeight="1">
      <c r="A3306" s="15"/>
      <c r="B3306" s="42"/>
      <c r="C3306" s="16"/>
      <c r="F3306" s="17"/>
      <c r="L3306" s="46"/>
      <c r="M3306" s="46"/>
      <c r="N3306" s="46"/>
      <c r="O3306" s="46"/>
      <c r="P3306" s="17"/>
      <c r="Q3306" s="17"/>
      <c r="R3306" s="17"/>
      <c r="S3306" s="17"/>
      <c r="T3306" s="17"/>
      <c r="U3306" s="17"/>
      <c r="V3306" s="17"/>
      <c r="W3306" s="17"/>
    </row>
    <row r="3307" spans="1:23" ht="15" hidden="1" customHeight="1">
      <c r="A3307" s="15"/>
      <c r="B3307" s="42"/>
      <c r="C3307" s="16"/>
      <c r="F3307" s="17"/>
      <c r="L3307" s="46"/>
      <c r="M3307" s="46"/>
      <c r="N3307" s="46"/>
      <c r="O3307" s="46"/>
      <c r="P3307" s="17"/>
      <c r="Q3307" s="17"/>
      <c r="R3307" s="17"/>
      <c r="S3307" s="17"/>
      <c r="T3307" s="17"/>
      <c r="U3307" s="17"/>
      <c r="V3307" s="17"/>
      <c r="W3307" s="17"/>
    </row>
    <row r="3308" spans="1:23" ht="15" hidden="1" customHeight="1">
      <c r="A3308" s="15"/>
      <c r="B3308" s="42"/>
      <c r="C3308" s="16"/>
      <c r="F3308" s="17"/>
      <c r="L3308" s="46"/>
      <c r="M3308" s="46"/>
      <c r="N3308" s="46"/>
      <c r="O3308" s="46"/>
      <c r="P3308" s="17"/>
      <c r="Q3308" s="17"/>
      <c r="R3308" s="17"/>
      <c r="S3308" s="17"/>
      <c r="T3308" s="17"/>
      <c r="U3308" s="17"/>
      <c r="V3308" s="17"/>
      <c r="W3308" s="17"/>
    </row>
    <row r="3309" spans="1:23" ht="15" hidden="1" customHeight="1">
      <c r="A3309" s="15"/>
      <c r="B3309" s="42"/>
      <c r="C3309" s="16"/>
      <c r="F3309" s="17"/>
      <c r="L3309" s="46"/>
      <c r="M3309" s="46"/>
      <c r="N3309" s="46"/>
      <c r="O3309" s="46"/>
      <c r="P3309" s="17"/>
      <c r="Q3309" s="17"/>
      <c r="R3309" s="17"/>
      <c r="S3309" s="17"/>
      <c r="T3309" s="17"/>
      <c r="U3309" s="17"/>
      <c r="V3309" s="17"/>
      <c r="W3309" s="17"/>
    </row>
    <row r="3310" spans="1:23" ht="15" hidden="1" customHeight="1">
      <c r="A3310" s="15"/>
      <c r="B3310" s="42"/>
      <c r="C3310" s="16"/>
      <c r="F3310" s="17"/>
      <c r="L3310" s="46"/>
      <c r="M3310" s="46"/>
      <c r="N3310" s="46"/>
      <c r="O3310" s="46"/>
      <c r="P3310" s="17"/>
      <c r="Q3310" s="17"/>
      <c r="R3310" s="17"/>
      <c r="S3310" s="17"/>
      <c r="T3310" s="17"/>
      <c r="U3310" s="17"/>
      <c r="V3310" s="17"/>
      <c r="W3310" s="17"/>
    </row>
    <row r="3311" spans="1:23" ht="15" hidden="1" customHeight="1">
      <c r="A3311" s="15"/>
      <c r="B3311" s="42"/>
      <c r="C3311" s="16"/>
      <c r="F3311" s="17"/>
      <c r="L3311" s="46"/>
      <c r="M3311" s="46"/>
      <c r="N3311" s="46"/>
      <c r="O3311" s="46"/>
      <c r="P3311" s="17"/>
      <c r="Q3311" s="17"/>
      <c r="R3311" s="17"/>
      <c r="S3311" s="17"/>
      <c r="T3311" s="17"/>
      <c r="U3311" s="17"/>
      <c r="V3311" s="17"/>
      <c r="W3311" s="17"/>
    </row>
    <row r="3312" spans="1:23" ht="15" hidden="1" customHeight="1">
      <c r="A3312" s="15"/>
      <c r="B3312" s="42"/>
      <c r="C3312" s="16"/>
      <c r="F3312" s="17"/>
      <c r="L3312" s="46"/>
      <c r="M3312" s="46"/>
      <c r="N3312" s="46"/>
      <c r="O3312" s="46"/>
      <c r="P3312" s="17"/>
      <c r="Q3312" s="17"/>
      <c r="R3312" s="17"/>
      <c r="S3312" s="17"/>
      <c r="T3312" s="17"/>
      <c r="U3312" s="17"/>
      <c r="V3312" s="17"/>
      <c r="W3312" s="17"/>
    </row>
    <row r="3313" spans="1:23" ht="15" hidden="1" customHeight="1">
      <c r="A3313" s="15"/>
      <c r="B3313" s="42"/>
      <c r="C3313" s="16"/>
      <c r="F3313" s="17"/>
      <c r="L3313" s="46"/>
      <c r="M3313" s="46"/>
      <c r="N3313" s="46"/>
      <c r="O3313" s="46"/>
      <c r="P3313" s="17"/>
      <c r="Q3313" s="17"/>
      <c r="R3313" s="17"/>
      <c r="S3313" s="17"/>
      <c r="T3313" s="17"/>
      <c r="U3313" s="17"/>
      <c r="V3313" s="17"/>
      <c r="W3313" s="17"/>
    </row>
    <row r="3314" spans="1:23" ht="15" hidden="1" customHeight="1">
      <c r="A3314" s="15"/>
      <c r="B3314" s="42"/>
      <c r="C3314" s="16"/>
      <c r="F3314" s="17"/>
      <c r="L3314" s="46"/>
      <c r="M3314" s="46"/>
      <c r="N3314" s="46"/>
      <c r="O3314" s="46"/>
      <c r="P3314" s="17"/>
      <c r="Q3314" s="17"/>
      <c r="R3314" s="17"/>
      <c r="S3314" s="17"/>
      <c r="T3314" s="17"/>
      <c r="U3314" s="17"/>
      <c r="V3314" s="17"/>
      <c r="W3314" s="17"/>
    </row>
    <row r="3315" spans="1:23" ht="15" hidden="1" customHeight="1">
      <c r="A3315" s="15"/>
      <c r="B3315" s="42"/>
      <c r="C3315" s="16"/>
      <c r="F3315" s="17"/>
      <c r="L3315" s="46"/>
      <c r="M3315" s="46"/>
      <c r="N3315" s="46"/>
      <c r="O3315" s="46"/>
      <c r="P3315" s="17"/>
      <c r="Q3315" s="17"/>
      <c r="R3315" s="17"/>
      <c r="S3315" s="17"/>
      <c r="T3315" s="17"/>
      <c r="U3315" s="17"/>
      <c r="V3315" s="17"/>
      <c r="W3315" s="17"/>
    </row>
    <row r="3316" spans="1:23" ht="15" hidden="1" customHeight="1">
      <c r="A3316" s="15"/>
      <c r="B3316" s="42"/>
      <c r="C3316" s="16"/>
      <c r="F3316" s="17"/>
      <c r="L3316" s="46"/>
      <c r="M3316" s="46"/>
      <c r="N3316" s="46"/>
      <c r="O3316" s="46"/>
      <c r="P3316" s="17"/>
      <c r="Q3316" s="17"/>
      <c r="R3316" s="17"/>
      <c r="S3316" s="17"/>
      <c r="T3316" s="17"/>
      <c r="U3316" s="17"/>
      <c r="V3316" s="17"/>
      <c r="W3316" s="17"/>
    </row>
    <row r="3317" spans="1:23" ht="15" hidden="1" customHeight="1">
      <c r="A3317" s="15"/>
      <c r="B3317" s="42"/>
      <c r="C3317" s="16"/>
      <c r="F3317" s="17"/>
      <c r="L3317" s="46"/>
      <c r="M3317" s="46"/>
      <c r="N3317" s="46"/>
      <c r="O3317" s="46"/>
      <c r="P3317" s="17"/>
      <c r="Q3317" s="17"/>
      <c r="R3317" s="17"/>
      <c r="S3317" s="17"/>
      <c r="T3317" s="17"/>
      <c r="U3317" s="17"/>
      <c r="V3317" s="17"/>
      <c r="W3317" s="17"/>
    </row>
    <row r="3318" spans="1:23" ht="15" hidden="1" customHeight="1">
      <c r="A3318" s="15"/>
      <c r="B3318" s="42"/>
      <c r="C3318" s="16"/>
      <c r="F3318" s="17"/>
      <c r="L3318" s="46"/>
      <c r="M3318" s="46"/>
      <c r="N3318" s="46"/>
      <c r="O3318" s="46"/>
      <c r="P3318" s="17"/>
      <c r="Q3318" s="17"/>
      <c r="R3318" s="17"/>
      <c r="S3318" s="17"/>
      <c r="T3318" s="17"/>
      <c r="U3318" s="17"/>
      <c r="V3318" s="17"/>
      <c r="W3318" s="17"/>
    </row>
    <row r="3319" spans="1:23" ht="15" hidden="1" customHeight="1">
      <c r="A3319" s="15"/>
      <c r="B3319" s="42"/>
      <c r="C3319" s="16"/>
      <c r="F3319" s="17"/>
      <c r="L3319" s="46"/>
      <c r="M3319" s="46"/>
      <c r="N3319" s="46"/>
      <c r="O3319" s="46"/>
      <c r="P3319" s="17"/>
      <c r="Q3319" s="17"/>
      <c r="R3319" s="17"/>
      <c r="S3319" s="17"/>
      <c r="T3319" s="17"/>
      <c r="U3319" s="17"/>
      <c r="V3319" s="17"/>
      <c r="W3319" s="17"/>
    </row>
    <row r="3320" spans="1:23" ht="15" hidden="1" customHeight="1">
      <c r="A3320" s="15"/>
      <c r="B3320" s="42"/>
      <c r="C3320" s="16"/>
      <c r="F3320" s="17"/>
      <c r="L3320" s="46"/>
      <c r="M3320" s="46"/>
      <c r="N3320" s="46"/>
      <c r="O3320" s="46"/>
      <c r="P3320" s="17"/>
      <c r="Q3320" s="17"/>
      <c r="R3320" s="17"/>
      <c r="S3320" s="17"/>
      <c r="T3320" s="17"/>
      <c r="U3320" s="17"/>
      <c r="V3320" s="17"/>
      <c r="W3320" s="17"/>
    </row>
    <row r="3321" spans="1:23" ht="15" hidden="1" customHeight="1">
      <c r="A3321" s="15"/>
      <c r="B3321" s="42"/>
      <c r="C3321" s="16"/>
      <c r="F3321" s="17"/>
      <c r="L3321" s="46"/>
      <c r="M3321" s="46"/>
      <c r="N3321" s="46"/>
      <c r="O3321" s="46"/>
      <c r="P3321" s="17"/>
      <c r="Q3321" s="17"/>
      <c r="R3321" s="17"/>
      <c r="S3321" s="17"/>
      <c r="T3321" s="17"/>
      <c r="U3321" s="17"/>
      <c r="V3321" s="17"/>
      <c r="W3321" s="17"/>
    </row>
    <row r="3322" spans="1:23" ht="15" hidden="1" customHeight="1">
      <c r="A3322" s="15"/>
      <c r="B3322" s="42"/>
      <c r="C3322" s="16"/>
      <c r="F3322" s="17"/>
      <c r="L3322" s="46"/>
      <c r="M3322" s="46"/>
      <c r="N3322" s="46"/>
      <c r="O3322" s="46"/>
      <c r="P3322" s="17"/>
      <c r="Q3322" s="17"/>
      <c r="R3322" s="17"/>
      <c r="S3322" s="17"/>
      <c r="T3322" s="17"/>
      <c r="U3322" s="17"/>
      <c r="V3322" s="17"/>
      <c r="W3322" s="17"/>
    </row>
    <row r="3323" spans="1:23" ht="15" hidden="1" customHeight="1">
      <c r="A3323" s="15"/>
      <c r="B3323" s="42"/>
      <c r="C3323" s="16"/>
      <c r="F3323" s="17"/>
      <c r="L3323" s="46"/>
      <c r="M3323" s="46"/>
      <c r="N3323" s="46"/>
      <c r="O3323" s="46"/>
      <c r="P3323" s="17"/>
      <c r="Q3323" s="17"/>
      <c r="R3323" s="17"/>
      <c r="S3323" s="17"/>
      <c r="T3323" s="17"/>
      <c r="U3323" s="17"/>
      <c r="V3323" s="17"/>
      <c r="W3323" s="17"/>
    </row>
    <row r="3324" spans="1:23" ht="15" hidden="1" customHeight="1">
      <c r="A3324" s="15"/>
      <c r="B3324" s="42"/>
      <c r="C3324" s="16"/>
      <c r="F3324" s="17"/>
      <c r="L3324" s="46"/>
      <c r="M3324" s="46"/>
      <c r="N3324" s="46"/>
      <c r="O3324" s="46"/>
      <c r="P3324" s="17"/>
      <c r="Q3324" s="17"/>
      <c r="R3324" s="17"/>
      <c r="S3324" s="17"/>
      <c r="T3324" s="17"/>
      <c r="U3324" s="17"/>
      <c r="V3324" s="17"/>
      <c r="W3324" s="17"/>
    </row>
    <row r="3325" spans="1:23" ht="15" hidden="1" customHeight="1">
      <c r="A3325" s="15"/>
      <c r="B3325" s="42"/>
      <c r="C3325" s="16"/>
      <c r="F3325" s="17"/>
      <c r="L3325" s="46"/>
      <c r="M3325" s="46"/>
      <c r="N3325" s="46"/>
      <c r="O3325" s="46"/>
      <c r="P3325" s="17"/>
      <c r="Q3325" s="17"/>
      <c r="R3325" s="17"/>
      <c r="S3325" s="17"/>
      <c r="T3325" s="17"/>
      <c r="U3325" s="17"/>
      <c r="V3325" s="17"/>
      <c r="W3325" s="17"/>
    </row>
    <row r="3326" spans="1:23" ht="15" hidden="1" customHeight="1">
      <c r="A3326" s="15"/>
      <c r="B3326" s="42"/>
      <c r="C3326" s="16"/>
      <c r="F3326" s="17"/>
      <c r="L3326" s="46"/>
      <c r="M3326" s="46"/>
      <c r="N3326" s="46"/>
      <c r="O3326" s="46"/>
      <c r="P3326" s="17"/>
      <c r="Q3326" s="17"/>
      <c r="R3326" s="17"/>
      <c r="S3326" s="17"/>
      <c r="T3326" s="17"/>
      <c r="U3326" s="17"/>
      <c r="V3326" s="17"/>
      <c r="W3326" s="17"/>
    </row>
    <row r="3327" spans="1:23" ht="15" hidden="1" customHeight="1">
      <c r="A3327" s="15"/>
      <c r="B3327" s="42"/>
      <c r="C3327" s="16"/>
      <c r="F3327" s="17"/>
      <c r="L3327" s="46"/>
      <c r="M3327" s="46"/>
      <c r="N3327" s="46"/>
      <c r="O3327" s="46"/>
      <c r="P3327" s="17"/>
      <c r="Q3327" s="17"/>
      <c r="R3327" s="17"/>
      <c r="S3327" s="17"/>
      <c r="T3327" s="17"/>
      <c r="U3327" s="17"/>
      <c r="V3327" s="17"/>
      <c r="W3327" s="17"/>
    </row>
    <row r="3328" spans="1:23" ht="15" hidden="1" customHeight="1">
      <c r="A3328" s="15"/>
      <c r="B3328" s="42"/>
      <c r="C3328" s="16"/>
      <c r="F3328" s="17"/>
      <c r="L3328" s="46"/>
      <c r="M3328" s="46"/>
      <c r="N3328" s="46"/>
      <c r="O3328" s="46"/>
      <c r="P3328" s="17"/>
      <c r="Q3328" s="17"/>
      <c r="R3328" s="17"/>
      <c r="S3328" s="17"/>
      <c r="T3328" s="17"/>
      <c r="U3328" s="17"/>
      <c r="V3328" s="17"/>
      <c r="W3328" s="17"/>
    </row>
    <row r="3329" spans="1:23" ht="15" hidden="1" customHeight="1">
      <c r="A3329" s="15"/>
      <c r="B3329" s="42"/>
      <c r="C3329" s="16"/>
      <c r="F3329" s="17"/>
      <c r="L3329" s="46"/>
      <c r="M3329" s="46"/>
      <c r="N3329" s="46"/>
      <c r="O3329" s="46"/>
      <c r="P3329" s="17"/>
      <c r="Q3329" s="17"/>
      <c r="R3329" s="17"/>
      <c r="S3329" s="17"/>
      <c r="T3329" s="17"/>
      <c r="U3329" s="17"/>
      <c r="V3329" s="17"/>
      <c r="W3329" s="17"/>
    </row>
    <row r="3330" spans="1:23" ht="15" hidden="1" customHeight="1">
      <c r="A3330" s="15"/>
      <c r="B3330" s="42"/>
      <c r="C3330" s="16"/>
      <c r="F3330" s="17"/>
      <c r="L3330" s="46"/>
      <c r="M3330" s="46"/>
      <c r="N3330" s="46"/>
      <c r="O3330" s="46"/>
      <c r="P3330" s="17"/>
      <c r="Q3330" s="17"/>
      <c r="R3330" s="17"/>
      <c r="S3330" s="17"/>
      <c r="T3330" s="17"/>
      <c r="U3330" s="17"/>
      <c r="V3330" s="17"/>
      <c r="W3330" s="17"/>
    </row>
    <row r="3331" spans="1:23" ht="15" hidden="1" customHeight="1">
      <c r="A3331" s="15"/>
      <c r="B3331" s="42"/>
      <c r="C3331" s="16"/>
      <c r="F3331" s="17"/>
      <c r="L3331" s="46"/>
      <c r="M3331" s="46"/>
      <c r="N3331" s="46"/>
      <c r="O3331" s="46"/>
      <c r="P3331" s="17"/>
      <c r="Q3331" s="17"/>
      <c r="R3331" s="17"/>
      <c r="S3331" s="17"/>
      <c r="T3331" s="17"/>
      <c r="U3331" s="17"/>
      <c r="V3331" s="17"/>
      <c r="W3331" s="17"/>
    </row>
    <row r="3332" spans="1:23" ht="15" hidden="1" customHeight="1">
      <c r="A3332" s="15"/>
      <c r="B3332" s="42"/>
      <c r="C3332" s="16"/>
      <c r="F3332" s="17"/>
      <c r="L3332" s="46"/>
      <c r="M3332" s="46"/>
      <c r="N3332" s="46"/>
      <c r="O3332" s="46"/>
      <c r="P3332" s="17"/>
      <c r="Q3332" s="17"/>
      <c r="R3332" s="17"/>
      <c r="S3332" s="17"/>
      <c r="T3332" s="17"/>
      <c r="U3332" s="17"/>
      <c r="V3332" s="17"/>
      <c r="W3332" s="17"/>
    </row>
    <row r="3333" spans="1:23" ht="15" hidden="1" customHeight="1">
      <c r="A3333" s="15"/>
      <c r="B3333" s="42"/>
      <c r="C3333" s="16"/>
      <c r="F3333" s="17"/>
      <c r="L3333" s="46"/>
      <c r="M3333" s="46"/>
      <c r="N3333" s="46"/>
      <c r="O3333" s="46"/>
      <c r="P3333" s="17"/>
      <c r="Q3333" s="17"/>
      <c r="R3333" s="17"/>
      <c r="S3333" s="17"/>
      <c r="T3333" s="17"/>
      <c r="U3333" s="17"/>
      <c r="V3333" s="17"/>
      <c r="W3333" s="17"/>
    </row>
    <row r="3334" spans="1:23" ht="15" hidden="1" customHeight="1">
      <c r="A3334" s="15"/>
      <c r="B3334" s="42"/>
      <c r="C3334" s="16"/>
      <c r="F3334" s="17"/>
      <c r="L3334" s="46"/>
      <c r="M3334" s="46"/>
      <c r="N3334" s="46"/>
      <c r="O3334" s="46"/>
      <c r="P3334" s="17"/>
      <c r="Q3334" s="17"/>
      <c r="R3334" s="17"/>
      <c r="S3334" s="17"/>
      <c r="T3334" s="17"/>
      <c r="U3334" s="17"/>
      <c r="V3334" s="17"/>
      <c r="W3334" s="17"/>
    </row>
    <row r="3335" spans="1:23" ht="15" hidden="1" customHeight="1">
      <c r="A3335" s="15"/>
      <c r="B3335" s="42"/>
      <c r="C3335" s="16"/>
      <c r="F3335" s="17"/>
      <c r="L3335" s="46"/>
      <c r="M3335" s="46"/>
      <c r="N3335" s="46"/>
      <c r="O3335" s="46"/>
      <c r="P3335" s="17"/>
      <c r="Q3335" s="17"/>
      <c r="R3335" s="17"/>
      <c r="S3335" s="17"/>
      <c r="T3335" s="17"/>
      <c r="U3335" s="17"/>
      <c r="V3335" s="17"/>
      <c r="W3335" s="17"/>
    </row>
    <row r="3336" spans="1:23" ht="15" hidden="1" customHeight="1">
      <c r="A3336" s="15"/>
      <c r="B3336" s="42"/>
      <c r="C3336" s="16"/>
      <c r="F3336" s="17"/>
      <c r="L3336" s="46"/>
      <c r="M3336" s="46"/>
      <c r="N3336" s="46"/>
      <c r="O3336" s="46"/>
      <c r="P3336" s="17"/>
      <c r="Q3336" s="17"/>
      <c r="R3336" s="17"/>
      <c r="S3336" s="17"/>
      <c r="T3336" s="17"/>
      <c r="U3336" s="17"/>
      <c r="V3336" s="17"/>
      <c r="W3336" s="17"/>
    </row>
    <row r="3337" spans="1:23" ht="15" hidden="1" customHeight="1">
      <c r="A3337" s="15"/>
      <c r="B3337" s="42"/>
      <c r="C3337" s="16"/>
      <c r="F3337" s="17"/>
      <c r="L3337" s="46"/>
      <c r="M3337" s="46"/>
      <c r="N3337" s="46"/>
      <c r="O3337" s="46"/>
      <c r="P3337" s="17"/>
      <c r="Q3337" s="17"/>
      <c r="R3337" s="17"/>
      <c r="S3337" s="17"/>
      <c r="T3337" s="17"/>
      <c r="U3337" s="17"/>
      <c r="V3337" s="17"/>
      <c r="W3337" s="17"/>
    </row>
    <row r="3338" spans="1:23" ht="15" hidden="1" customHeight="1">
      <c r="A3338" s="15"/>
      <c r="B3338" s="42"/>
      <c r="C3338" s="16"/>
      <c r="F3338" s="17"/>
      <c r="L3338" s="46"/>
      <c r="M3338" s="46"/>
      <c r="N3338" s="46"/>
      <c r="O3338" s="46"/>
      <c r="P3338" s="17"/>
      <c r="Q3338" s="17"/>
      <c r="R3338" s="17"/>
      <c r="S3338" s="17"/>
      <c r="T3338" s="17"/>
      <c r="U3338" s="17"/>
      <c r="V3338" s="17"/>
      <c r="W3338" s="17"/>
    </row>
    <row r="3339" spans="1:23" ht="15" hidden="1" customHeight="1">
      <c r="A3339" s="15"/>
      <c r="B3339" s="42"/>
      <c r="C3339" s="16"/>
      <c r="F3339" s="17"/>
      <c r="L3339" s="46"/>
      <c r="M3339" s="46"/>
      <c r="N3339" s="46"/>
      <c r="O3339" s="46"/>
      <c r="P3339" s="17"/>
      <c r="Q3339" s="17"/>
      <c r="R3339" s="17"/>
      <c r="S3339" s="17"/>
      <c r="T3339" s="17"/>
      <c r="U3339" s="17"/>
      <c r="V3339" s="17"/>
      <c r="W3339" s="17"/>
    </row>
    <row r="3340" spans="1:23" ht="15" hidden="1" customHeight="1">
      <c r="A3340" s="15"/>
      <c r="B3340" s="42"/>
      <c r="C3340" s="16"/>
      <c r="F3340" s="17"/>
      <c r="L3340" s="46"/>
      <c r="M3340" s="46"/>
      <c r="N3340" s="46"/>
      <c r="O3340" s="46"/>
      <c r="P3340" s="17"/>
      <c r="Q3340" s="17"/>
      <c r="R3340" s="17"/>
      <c r="S3340" s="17"/>
      <c r="T3340" s="17"/>
      <c r="U3340" s="17"/>
      <c r="V3340" s="17"/>
      <c r="W3340" s="17"/>
    </row>
    <row r="3341" spans="1:23" ht="15" hidden="1" customHeight="1">
      <c r="A3341" s="15"/>
      <c r="B3341" s="42"/>
      <c r="C3341" s="16"/>
      <c r="F3341" s="17"/>
      <c r="L3341" s="46"/>
      <c r="M3341" s="46"/>
      <c r="N3341" s="46"/>
      <c r="O3341" s="46"/>
      <c r="P3341" s="17"/>
      <c r="Q3341" s="17"/>
      <c r="R3341" s="17"/>
      <c r="S3341" s="17"/>
      <c r="T3341" s="17"/>
      <c r="U3341" s="17"/>
      <c r="V3341" s="17"/>
      <c r="W3341" s="17"/>
    </row>
    <row r="3342" spans="1:23" ht="15" hidden="1" customHeight="1">
      <c r="A3342" s="15"/>
      <c r="B3342" s="42"/>
      <c r="C3342" s="16"/>
      <c r="F3342" s="17"/>
      <c r="L3342" s="46"/>
      <c r="M3342" s="46"/>
      <c r="N3342" s="46"/>
      <c r="O3342" s="46"/>
      <c r="P3342" s="17"/>
      <c r="Q3342" s="17"/>
      <c r="R3342" s="17"/>
      <c r="S3342" s="17"/>
      <c r="T3342" s="17"/>
      <c r="U3342" s="17"/>
      <c r="V3342" s="17"/>
      <c r="W3342" s="17"/>
    </row>
    <row r="3343" spans="1:23" ht="15" hidden="1" customHeight="1">
      <c r="A3343" s="15"/>
      <c r="B3343" s="42"/>
      <c r="C3343" s="16"/>
      <c r="F3343" s="17"/>
      <c r="L3343" s="46"/>
      <c r="M3343" s="46"/>
      <c r="N3343" s="46"/>
      <c r="O3343" s="46"/>
      <c r="P3343" s="17"/>
      <c r="Q3343" s="17"/>
      <c r="R3343" s="17"/>
      <c r="S3343" s="17"/>
      <c r="T3343" s="17"/>
      <c r="U3343" s="17"/>
      <c r="V3343" s="17"/>
      <c r="W3343" s="17"/>
    </row>
    <row r="3344" spans="1:23" ht="15" hidden="1" customHeight="1">
      <c r="A3344" s="15"/>
      <c r="B3344" s="42"/>
      <c r="C3344" s="16"/>
      <c r="F3344" s="17"/>
      <c r="L3344" s="46"/>
      <c r="M3344" s="46"/>
      <c r="N3344" s="46"/>
      <c r="O3344" s="46"/>
      <c r="P3344" s="17"/>
      <c r="Q3344" s="17"/>
      <c r="R3344" s="17"/>
      <c r="S3344" s="17"/>
      <c r="T3344" s="17"/>
      <c r="U3344" s="17"/>
      <c r="V3344" s="17"/>
      <c r="W3344" s="17"/>
    </row>
    <row r="3345" spans="1:23" ht="15" hidden="1" customHeight="1">
      <c r="A3345" s="15"/>
      <c r="B3345" s="42"/>
      <c r="C3345" s="16"/>
      <c r="F3345" s="17"/>
      <c r="L3345" s="46"/>
      <c r="M3345" s="46"/>
      <c r="N3345" s="46"/>
      <c r="O3345" s="46"/>
      <c r="P3345" s="17"/>
      <c r="Q3345" s="17"/>
      <c r="R3345" s="17"/>
      <c r="S3345" s="17"/>
      <c r="T3345" s="17"/>
      <c r="U3345" s="17"/>
      <c r="V3345" s="17"/>
      <c r="W3345" s="17"/>
    </row>
    <row r="3346" spans="1:23" ht="15" hidden="1" customHeight="1">
      <c r="A3346" s="15"/>
      <c r="B3346" s="42"/>
      <c r="C3346" s="16"/>
      <c r="F3346" s="17"/>
      <c r="L3346" s="46"/>
      <c r="M3346" s="46"/>
      <c r="N3346" s="46"/>
      <c r="O3346" s="46"/>
      <c r="P3346" s="17"/>
      <c r="Q3346" s="17"/>
      <c r="R3346" s="17"/>
      <c r="S3346" s="17"/>
      <c r="T3346" s="17"/>
      <c r="U3346" s="17"/>
      <c r="V3346" s="17"/>
      <c r="W3346" s="17"/>
    </row>
    <row r="3347" spans="1:23" ht="15" hidden="1" customHeight="1">
      <c r="A3347" s="15"/>
      <c r="B3347" s="42"/>
      <c r="C3347" s="16"/>
      <c r="F3347" s="17"/>
      <c r="L3347" s="46"/>
      <c r="M3347" s="46"/>
      <c r="N3347" s="46"/>
      <c r="O3347" s="46"/>
      <c r="P3347" s="17"/>
      <c r="Q3347" s="17"/>
      <c r="R3347" s="17"/>
      <c r="S3347" s="17"/>
      <c r="T3347" s="17"/>
      <c r="U3347" s="17"/>
      <c r="V3347" s="17"/>
      <c r="W3347" s="17"/>
    </row>
    <row r="3348" spans="1:23" ht="15" hidden="1" customHeight="1">
      <c r="A3348" s="15"/>
      <c r="B3348" s="42"/>
      <c r="C3348" s="16"/>
      <c r="F3348" s="17"/>
      <c r="L3348" s="46"/>
      <c r="M3348" s="46"/>
      <c r="N3348" s="46"/>
      <c r="O3348" s="46"/>
      <c r="P3348" s="17"/>
      <c r="Q3348" s="17"/>
      <c r="R3348" s="17"/>
      <c r="S3348" s="17"/>
      <c r="T3348" s="17"/>
      <c r="U3348" s="17"/>
      <c r="V3348" s="17"/>
      <c r="W3348" s="17"/>
    </row>
    <row r="3349" spans="1:23" ht="15" hidden="1" customHeight="1">
      <c r="A3349" s="15"/>
      <c r="B3349" s="42"/>
      <c r="C3349" s="16"/>
      <c r="F3349" s="17"/>
      <c r="L3349" s="46"/>
      <c r="M3349" s="46"/>
      <c r="N3349" s="46"/>
      <c r="O3349" s="46"/>
      <c r="P3349" s="17"/>
      <c r="Q3349" s="17"/>
      <c r="R3349" s="17"/>
      <c r="S3349" s="17"/>
      <c r="T3349" s="17"/>
      <c r="U3349" s="17"/>
      <c r="V3349" s="17"/>
      <c r="W3349" s="17"/>
    </row>
    <row r="3350" spans="1:23" ht="15" hidden="1" customHeight="1">
      <c r="A3350" s="15"/>
      <c r="B3350" s="42"/>
      <c r="C3350" s="16"/>
      <c r="F3350" s="17"/>
      <c r="L3350" s="46"/>
      <c r="M3350" s="46"/>
      <c r="N3350" s="46"/>
      <c r="O3350" s="46"/>
      <c r="P3350" s="17"/>
      <c r="Q3350" s="17"/>
      <c r="R3350" s="17"/>
      <c r="S3350" s="17"/>
      <c r="T3350" s="17"/>
      <c r="U3350" s="17"/>
      <c r="V3350" s="17"/>
      <c r="W3350" s="17"/>
    </row>
    <row r="3351" spans="1:23" ht="15" hidden="1" customHeight="1">
      <c r="A3351" s="15"/>
      <c r="B3351" s="42"/>
      <c r="C3351" s="16"/>
      <c r="F3351" s="17"/>
      <c r="L3351" s="46"/>
      <c r="M3351" s="46"/>
      <c r="N3351" s="46"/>
      <c r="O3351" s="46"/>
      <c r="P3351" s="17"/>
      <c r="Q3351" s="17"/>
      <c r="R3351" s="17"/>
      <c r="S3351" s="17"/>
      <c r="T3351" s="17"/>
      <c r="U3351" s="17"/>
      <c r="V3351" s="17"/>
      <c r="W3351" s="17"/>
    </row>
    <row r="3352" spans="1:23" ht="15" hidden="1" customHeight="1">
      <c r="A3352" s="15"/>
      <c r="B3352" s="42"/>
      <c r="C3352" s="16"/>
      <c r="F3352" s="17"/>
      <c r="L3352" s="46"/>
      <c r="M3352" s="46"/>
      <c r="N3352" s="46"/>
      <c r="O3352" s="46"/>
      <c r="P3352" s="17"/>
      <c r="Q3352" s="17"/>
      <c r="R3352" s="17"/>
      <c r="S3352" s="17"/>
      <c r="T3352" s="17"/>
      <c r="U3352" s="17"/>
      <c r="V3352" s="17"/>
      <c r="W3352" s="17"/>
    </row>
    <row r="3353" spans="1:23" ht="15" hidden="1" customHeight="1">
      <c r="A3353" s="15"/>
      <c r="B3353" s="42"/>
      <c r="C3353" s="16"/>
      <c r="F3353" s="17"/>
      <c r="L3353" s="46"/>
      <c r="M3353" s="46"/>
      <c r="N3353" s="46"/>
      <c r="O3353" s="46"/>
      <c r="P3353" s="17"/>
      <c r="Q3353" s="17"/>
      <c r="R3353" s="17"/>
      <c r="S3353" s="17"/>
      <c r="T3353" s="17"/>
      <c r="U3353" s="17"/>
      <c r="V3353" s="17"/>
      <c r="W3353" s="17"/>
    </row>
    <row r="3354" spans="1:23" ht="15" hidden="1" customHeight="1">
      <c r="A3354" s="15"/>
      <c r="B3354" s="42"/>
      <c r="C3354" s="16"/>
      <c r="F3354" s="17"/>
      <c r="L3354" s="46"/>
      <c r="M3354" s="46"/>
      <c r="N3354" s="46"/>
      <c r="O3354" s="46"/>
      <c r="P3354" s="17"/>
      <c r="Q3354" s="17"/>
      <c r="R3354" s="17"/>
      <c r="S3354" s="17"/>
      <c r="T3354" s="17"/>
      <c r="U3354" s="17"/>
      <c r="V3354" s="17"/>
      <c r="W3354" s="17"/>
    </row>
    <row r="3355" spans="1:23" ht="15" hidden="1" customHeight="1">
      <c r="A3355" s="15"/>
      <c r="B3355" s="42"/>
      <c r="C3355" s="16"/>
      <c r="F3355" s="17"/>
      <c r="L3355" s="46"/>
      <c r="M3355" s="46"/>
      <c r="N3355" s="46"/>
      <c r="O3355" s="46"/>
      <c r="P3355" s="17"/>
      <c r="Q3355" s="17"/>
      <c r="R3355" s="17"/>
      <c r="S3355" s="17"/>
      <c r="T3355" s="17"/>
      <c r="U3355" s="17"/>
      <c r="V3355" s="17"/>
      <c r="W3355" s="17"/>
    </row>
    <row r="3356" spans="1:23" ht="15" hidden="1" customHeight="1">
      <c r="A3356" s="15"/>
      <c r="B3356" s="42"/>
      <c r="C3356" s="16"/>
      <c r="F3356" s="17"/>
      <c r="L3356" s="46"/>
      <c r="M3356" s="46"/>
      <c r="N3356" s="46"/>
      <c r="O3356" s="46"/>
      <c r="P3356" s="17"/>
      <c r="Q3356" s="17"/>
      <c r="R3356" s="17"/>
      <c r="S3356" s="17"/>
      <c r="T3356" s="17"/>
      <c r="U3356" s="17"/>
      <c r="V3356" s="17"/>
      <c r="W3356" s="17"/>
    </row>
    <row r="3357" spans="1:23" ht="15" hidden="1" customHeight="1">
      <c r="A3357" s="15"/>
      <c r="B3357" s="42"/>
      <c r="C3357" s="16"/>
      <c r="F3357" s="17"/>
      <c r="L3357" s="46"/>
      <c r="M3357" s="46"/>
      <c r="N3357" s="46"/>
      <c r="O3357" s="46"/>
      <c r="P3357" s="17"/>
      <c r="Q3357" s="17"/>
      <c r="R3357" s="17"/>
      <c r="S3357" s="17"/>
      <c r="T3357" s="17"/>
      <c r="U3357" s="17"/>
      <c r="V3357" s="17"/>
      <c r="W3357" s="17"/>
    </row>
    <row r="3358" spans="1:23" ht="15" hidden="1" customHeight="1">
      <c r="A3358" s="15"/>
      <c r="B3358" s="42"/>
      <c r="C3358" s="16"/>
      <c r="F3358" s="17"/>
      <c r="L3358" s="46"/>
      <c r="M3358" s="46"/>
      <c r="N3358" s="46"/>
      <c r="O3358" s="46"/>
      <c r="P3358" s="17"/>
      <c r="Q3358" s="17"/>
      <c r="R3358" s="17"/>
      <c r="S3358" s="17"/>
      <c r="T3358" s="17"/>
      <c r="U3358" s="17"/>
      <c r="V3358" s="17"/>
      <c r="W3358" s="17"/>
    </row>
    <row r="3359" spans="1:23" ht="15" hidden="1" customHeight="1">
      <c r="A3359" s="15"/>
      <c r="B3359" s="42"/>
      <c r="C3359" s="16"/>
      <c r="F3359" s="17"/>
      <c r="L3359" s="46"/>
      <c r="M3359" s="46"/>
      <c r="N3359" s="46"/>
      <c r="O3359" s="46"/>
      <c r="P3359" s="17"/>
      <c r="Q3359" s="17"/>
      <c r="R3359" s="17"/>
      <c r="S3359" s="17"/>
      <c r="T3359" s="17"/>
      <c r="U3359" s="17"/>
      <c r="V3359" s="17"/>
      <c r="W3359" s="17"/>
    </row>
    <row r="3360" spans="1:23" ht="15" hidden="1" customHeight="1">
      <c r="A3360" s="15"/>
      <c r="B3360" s="42"/>
      <c r="C3360" s="16"/>
      <c r="F3360" s="17"/>
      <c r="L3360" s="46"/>
      <c r="M3360" s="46"/>
      <c r="N3360" s="46"/>
      <c r="O3360" s="46"/>
      <c r="P3360" s="17"/>
      <c r="Q3360" s="17"/>
      <c r="R3360" s="17"/>
      <c r="S3360" s="17"/>
      <c r="T3360" s="17"/>
      <c r="U3360" s="17"/>
      <c r="V3360" s="17"/>
      <c r="W3360" s="17"/>
    </row>
    <row r="3361" spans="1:23" ht="15" hidden="1" customHeight="1">
      <c r="A3361" s="15"/>
      <c r="B3361" s="42"/>
      <c r="C3361" s="16"/>
      <c r="F3361" s="17"/>
      <c r="L3361" s="46"/>
      <c r="M3361" s="46"/>
      <c r="N3361" s="46"/>
      <c r="O3361" s="46"/>
      <c r="P3361" s="17"/>
      <c r="Q3361" s="17"/>
      <c r="R3361" s="17"/>
      <c r="S3361" s="17"/>
      <c r="T3361" s="17"/>
      <c r="U3361" s="17"/>
      <c r="V3361" s="17"/>
      <c r="W3361" s="17"/>
    </row>
    <row r="3362" spans="1:23" ht="15" hidden="1" customHeight="1">
      <c r="A3362" s="15"/>
      <c r="B3362" s="42"/>
      <c r="C3362" s="16"/>
      <c r="F3362" s="17"/>
      <c r="L3362" s="46"/>
      <c r="M3362" s="46"/>
      <c r="N3362" s="46"/>
      <c r="O3362" s="46"/>
      <c r="P3362" s="17"/>
      <c r="Q3362" s="17"/>
      <c r="R3362" s="17"/>
      <c r="S3362" s="17"/>
      <c r="T3362" s="17"/>
      <c r="U3362" s="17"/>
      <c r="V3362" s="17"/>
      <c r="W3362" s="17"/>
    </row>
    <row r="3363" spans="1:23" ht="15" hidden="1" customHeight="1">
      <c r="A3363" s="15"/>
      <c r="B3363" s="42"/>
      <c r="C3363" s="16"/>
      <c r="F3363" s="17"/>
      <c r="L3363" s="46"/>
      <c r="M3363" s="46"/>
      <c r="N3363" s="46"/>
      <c r="O3363" s="46"/>
      <c r="P3363" s="17"/>
      <c r="Q3363" s="17"/>
      <c r="R3363" s="17"/>
      <c r="S3363" s="17"/>
      <c r="T3363" s="17"/>
      <c r="U3363" s="17"/>
      <c r="V3363" s="17"/>
      <c r="W3363" s="17"/>
    </row>
    <row r="3364" spans="1:23" ht="15" hidden="1" customHeight="1">
      <c r="A3364" s="15"/>
      <c r="B3364" s="42"/>
      <c r="C3364" s="16"/>
      <c r="F3364" s="17"/>
      <c r="L3364" s="46"/>
      <c r="M3364" s="46"/>
      <c r="N3364" s="46"/>
      <c r="O3364" s="46"/>
      <c r="P3364" s="17"/>
      <c r="Q3364" s="17"/>
      <c r="R3364" s="17"/>
      <c r="S3364" s="17"/>
      <c r="T3364" s="17"/>
      <c r="U3364" s="17"/>
      <c r="V3364" s="17"/>
      <c r="W3364" s="17"/>
    </row>
    <row r="3365" spans="1:23" ht="15" hidden="1" customHeight="1">
      <c r="A3365" s="15"/>
      <c r="B3365" s="42"/>
      <c r="C3365" s="16"/>
      <c r="F3365" s="17"/>
      <c r="L3365" s="46"/>
      <c r="M3365" s="46"/>
      <c r="N3365" s="46"/>
      <c r="O3365" s="46"/>
      <c r="P3365" s="17"/>
      <c r="Q3365" s="17"/>
      <c r="R3365" s="17"/>
      <c r="S3365" s="17"/>
      <c r="T3365" s="17"/>
      <c r="U3365" s="17"/>
      <c r="V3365" s="17"/>
      <c r="W3365" s="17"/>
    </row>
    <row r="3366" spans="1:23" ht="15" hidden="1" customHeight="1">
      <c r="A3366" s="15"/>
      <c r="B3366" s="42"/>
      <c r="C3366" s="16"/>
      <c r="F3366" s="17"/>
      <c r="L3366" s="46"/>
      <c r="M3366" s="46"/>
      <c r="N3366" s="46"/>
      <c r="O3366" s="46"/>
      <c r="P3366" s="17"/>
      <c r="Q3366" s="17"/>
      <c r="R3366" s="17"/>
      <c r="S3366" s="17"/>
      <c r="T3366" s="17"/>
      <c r="U3366" s="17"/>
      <c r="V3366" s="17"/>
      <c r="W3366" s="17"/>
    </row>
    <row r="3367" spans="1:23" ht="15" hidden="1" customHeight="1">
      <c r="A3367" s="15"/>
      <c r="B3367" s="42"/>
      <c r="C3367" s="16"/>
      <c r="F3367" s="17"/>
      <c r="L3367" s="46"/>
      <c r="M3367" s="46"/>
      <c r="N3367" s="46"/>
      <c r="O3367" s="46"/>
      <c r="P3367" s="17"/>
      <c r="Q3367" s="17"/>
      <c r="R3367" s="17"/>
      <c r="S3367" s="17"/>
      <c r="T3367" s="17"/>
      <c r="U3367" s="17"/>
      <c r="V3367" s="17"/>
      <c r="W3367" s="17"/>
    </row>
    <row r="3368" spans="1:23" ht="15" hidden="1" customHeight="1">
      <c r="A3368" s="15"/>
      <c r="B3368" s="42"/>
      <c r="C3368" s="16"/>
      <c r="F3368" s="17"/>
      <c r="L3368" s="46"/>
      <c r="M3368" s="46"/>
      <c r="N3368" s="46"/>
      <c r="O3368" s="46"/>
      <c r="P3368" s="17"/>
      <c r="Q3368" s="17"/>
      <c r="R3368" s="17"/>
      <c r="S3368" s="17"/>
      <c r="T3368" s="17"/>
      <c r="U3368" s="17"/>
      <c r="V3368" s="17"/>
      <c r="W3368" s="17"/>
    </row>
    <row r="3369" spans="1:23" ht="15" hidden="1" customHeight="1">
      <c r="A3369" s="15"/>
      <c r="B3369" s="42"/>
      <c r="C3369" s="16"/>
      <c r="F3369" s="17"/>
      <c r="L3369" s="46"/>
      <c r="M3369" s="46"/>
      <c r="N3369" s="46"/>
      <c r="O3369" s="46"/>
      <c r="P3369" s="17"/>
      <c r="Q3369" s="17"/>
      <c r="R3369" s="17"/>
      <c r="S3369" s="17"/>
      <c r="T3369" s="17"/>
      <c r="U3369" s="17"/>
      <c r="V3369" s="17"/>
      <c r="W3369" s="17"/>
    </row>
    <row r="3370" spans="1:23" ht="15" hidden="1" customHeight="1">
      <c r="A3370" s="15"/>
      <c r="B3370" s="42"/>
      <c r="C3370" s="16"/>
      <c r="F3370" s="17"/>
      <c r="L3370" s="46"/>
      <c r="M3370" s="46"/>
      <c r="N3370" s="46"/>
      <c r="O3370" s="46"/>
      <c r="P3370" s="17"/>
      <c r="Q3370" s="17"/>
      <c r="R3370" s="17"/>
      <c r="S3370" s="17"/>
      <c r="T3370" s="17"/>
      <c r="U3370" s="17"/>
      <c r="V3370" s="17"/>
      <c r="W3370" s="17"/>
    </row>
    <row r="3371" spans="1:23" ht="15" hidden="1" customHeight="1">
      <c r="A3371" s="15"/>
      <c r="B3371" s="42"/>
      <c r="C3371" s="16"/>
      <c r="F3371" s="17"/>
      <c r="L3371" s="46"/>
      <c r="M3371" s="46"/>
      <c r="N3371" s="46"/>
      <c r="O3371" s="46"/>
      <c r="P3371" s="17"/>
      <c r="Q3371" s="17"/>
      <c r="R3371" s="17"/>
      <c r="S3371" s="17"/>
      <c r="T3371" s="17"/>
      <c r="U3371" s="17"/>
      <c r="V3371" s="17"/>
      <c r="W3371" s="17"/>
    </row>
    <row r="3372" spans="1:23" ht="15" hidden="1" customHeight="1">
      <c r="A3372" s="15"/>
      <c r="B3372" s="42"/>
      <c r="C3372" s="16"/>
      <c r="F3372" s="17"/>
      <c r="L3372" s="46"/>
      <c r="M3372" s="46"/>
      <c r="N3372" s="46"/>
      <c r="O3372" s="46"/>
      <c r="P3372" s="17"/>
      <c r="Q3372" s="17"/>
      <c r="R3372" s="17"/>
      <c r="S3372" s="17"/>
      <c r="T3372" s="17"/>
      <c r="U3372" s="17"/>
      <c r="V3372" s="17"/>
      <c r="W3372" s="17"/>
    </row>
    <row r="3373" spans="1:23" ht="15" hidden="1" customHeight="1">
      <c r="A3373" s="15"/>
      <c r="B3373" s="42"/>
      <c r="C3373" s="16"/>
      <c r="F3373" s="17"/>
      <c r="L3373" s="46"/>
      <c r="M3373" s="46"/>
      <c r="N3373" s="46"/>
      <c r="O3373" s="46"/>
      <c r="P3373" s="17"/>
      <c r="Q3373" s="17"/>
      <c r="R3373" s="17"/>
      <c r="S3373" s="17"/>
      <c r="T3373" s="17"/>
      <c r="U3373" s="17"/>
      <c r="V3373" s="17"/>
      <c r="W3373" s="17"/>
    </row>
    <row r="3374" spans="1:23" ht="15" hidden="1" customHeight="1">
      <c r="A3374" s="15"/>
      <c r="B3374" s="42"/>
      <c r="C3374" s="16"/>
      <c r="F3374" s="17"/>
      <c r="L3374" s="46"/>
      <c r="M3374" s="46"/>
      <c r="N3374" s="46"/>
      <c r="O3374" s="46"/>
      <c r="P3374" s="17"/>
      <c r="Q3374" s="17"/>
      <c r="R3374" s="17"/>
      <c r="S3374" s="17"/>
      <c r="T3374" s="17"/>
      <c r="U3374" s="17"/>
      <c r="V3374" s="17"/>
      <c r="W3374" s="17"/>
    </row>
    <row r="3375" spans="1:23" ht="15" hidden="1" customHeight="1">
      <c r="A3375" s="15"/>
      <c r="B3375" s="42"/>
      <c r="C3375" s="16"/>
      <c r="F3375" s="17"/>
      <c r="L3375" s="46"/>
      <c r="M3375" s="46"/>
      <c r="N3375" s="46"/>
      <c r="O3375" s="46"/>
      <c r="P3375" s="17"/>
      <c r="Q3375" s="17"/>
      <c r="R3375" s="17"/>
      <c r="S3375" s="17"/>
      <c r="T3375" s="17"/>
      <c r="U3375" s="17"/>
      <c r="V3375" s="17"/>
      <c r="W3375" s="17"/>
    </row>
    <row r="3376" spans="1:23" ht="15" hidden="1" customHeight="1">
      <c r="A3376" s="15"/>
      <c r="B3376" s="42"/>
      <c r="C3376" s="16"/>
      <c r="F3376" s="17"/>
      <c r="L3376" s="46"/>
      <c r="M3376" s="46"/>
      <c r="N3376" s="46"/>
      <c r="O3376" s="46"/>
      <c r="P3376" s="17"/>
      <c r="Q3376" s="17"/>
      <c r="R3376" s="17"/>
      <c r="S3376" s="17"/>
      <c r="T3376" s="17"/>
      <c r="U3376" s="17"/>
      <c r="V3376" s="17"/>
      <c r="W3376" s="17"/>
    </row>
    <row r="3377" spans="1:23" ht="15" hidden="1" customHeight="1">
      <c r="A3377" s="15"/>
      <c r="B3377" s="42"/>
      <c r="C3377" s="16"/>
      <c r="F3377" s="17"/>
      <c r="L3377" s="46"/>
      <c r="M3377" s="46"/>
      <c r="N3377" s="46"/>
      <c r="O3377" s="46"/>
      <c r="P3377" s="17"/>
      <c r="Q3377" s="17"/>
      <c r="R3377" s="17"/>
      <c r="S3377" s="17"/>
      <c r="T3377" s="17"/>
      <c r="U3377" s="17"/>
      <c r="V3377" s="17"/>
      <c r="W3377" s="17"/>
    </row>
    <row r="3378" spans="1:23" ht="15" hidden="1" customHeight="1">
      <c r="A3378" s="15"/>
      <c r="B3378" s="42"/>
      <c r="C3378" s="16"/>
      <c r="F3378" s="17"/>
      <c r="L3378" s="46"/>
      <c r="M3378" s="46"/>
      <c r="N3378" s="46"/>
      <c r="O3378" s="46"/>
      <c r="P3378" s="17"/>
      <c r="Q3378" s="17"/>
      <c r="R3378" s="17"/>
      <c r="S3378" s="17"/>
      <c r="T3378" s="17"/>
      <c r="U3378" s="17"/>
      <c r="V3378" s="17"/>
      <c r="W3378" s="17"/>
    </row>
    <row r="3379" spans="1:23" ht="15" hidden="1" customHeight="1">
      <c r="A3379" s="15"/>
      <c r="B3379" s="42"/>
      <c r="C3379" s="16"/>
      <c r="F3379" s="17"/>
      <c r="L3379" s="46"/>
      <c r="M3379" s="46"/>
      <c r="N3379" s="46"/>
      <c r="O3379" s="46"/>
      <c r="P3379" s="17"/>
      <c r="Q3379" s="17"/>
      <c r="R3379" s="17"/>
      <c r="S3379" s="17"/>
      <c r="T3379" s="17"/>
      <c r="U3379" s="17"/>
      <c r="V3379" s="17"/>
      <c r="W3379" s="17"/>
    </row>
    <row r="3380" spans="1:23" ht="15" hidden="1" customHeight="1">
      <c r="A3380" s="15"/>
      <c r="B3380" s="42"/>
      <c r="C3380" s="16"/>
      <c r="F3380" s="17"/>
      <c r="L3380" s="46"/>
      <c r="M3380" s="46"/>
      <c r="N3380" s="46"/>
      <c r="O3380" s="46"/>
      <c r="P3380" s="17"/>
      <c r="Q3380" s="17"/>
      <c r="R3380" s="17"/>
      <c r="S3380" s="17"/>
      <c r="T3380" s="17"/>
      <c r="U3380" s="17"/>
      <c r="V3380" s="17"/>
      <c r="W3380" s="17"/>
    </row>
    <row r="3381" spans="1:23" ht="15" hidden="1" customHeight="1">
      <c r="A3381" s="15"/>
      <c r="B3381" s="42"/>
      <c r="C3381" s="16"/>
      <c r="F3381" s="17"/>
      <c r="L3381" s="46"/>
      <c r="M3381" s="46"/>
      <c r="N3381" s="46"/>
      <c r="O3381" s="46"/>
      <c r="P3381" s="17"/>
      <c r="Q3381" s="17"/>
      <c r="R3381" s="17"/>
      <c r="S3381" s="17"/>
      <c r="T3381" s="17"/>
      <c r="U3381" s="17"/>
      <c r="V3381" s="17"/>
      <c r="W3381" s="17"/>
    </row>
    <row r="3382" spans="1:23" ht="15" hidden="1" customHeight="1">
      <c r="A3382" s="15"/>
      <c r="B3382" s="42"/>
      <c r="C3382" s="16"/>
      <c r="F3382" s="17"/>
      <c r="L3382" s="46"/>
      <c r="M3382" s="46"/>
      <c r="N3382" s="46"/>
      <c r="O3382" s="46"/>
      <c r="P3382" s="17"/>
      <c r="Q3382" s="17"/>
      <c r="R3382" s="17"/>
      <c r="S3382" s="17"/>
      <c r="T3382" s="17"/>
      <c r="U3382" s="17"/>
      <c r="V3382" s="17"/>
      <c r="W3382" s="17"/>
    </row>
    <row r="3383" spans="1:23" ht="15" hidden="1" customHeight="1">
      <c r="A3383" s="15"/>
      <c r="B3383" s="42"/>
      <c r="C3383" s="16"/>
      <c r="F3383" s="17"/>
      <c r="L3383" s="46"/>
      <c r="M3383" s="46"/>
      <c r="N3383" s="46"/>
      <c r="O3383" s="46"/>
      <c r="P3383" s="17"/>
      <c r="Q3383" s="17"/>
      <c r="R3383" s="17"/>
      <c r="S3383" s="17"/>
      <c r="T3383" s="17"/>
      <c r="U3383" s="17"/>
      <c r="V3383" s="17"/>
      <c r="W3383" s="17"/>
    </row>
    <row r="3384" spans="1:23" ht="15" hidden="1" customHeight="1">
      <c r="A3384" s="15"/>
      <c r="B3384" s="42"/>
      <c r="C3384" s="16"/>
      <c r="F3384" s="17"/>
      <c r="L3384" s="46"/>
      <c r="M3384" s="46"/>
      <c r="N3384" s="46"/>
      <c r="O3384" s="46"/>
      <c r="P3384" s="17"/>
      <c r="Q3384" s="17"/>
      <c r="R3384" s="17"/>
      <c r="S3384" s="17"/>
      <c r="T3384" s="17"/>
      <c r="U3384" s="17"/>
      <c r="V3384" s="17"/>
      <c r="W3384" s="17"/>
    </row>
    <row r="3385" spans="1:23" ht="15" hidden="1" customHeight="1">
      <c r="A3385" s="15"/>
      <c r="B3385" s="42"/>
      <c r="C3385" s="16"/>
      <c r="F3385" s="17"/>
      <c r="L3385" s="46"/>
      <c r="M3385" s="46"/>
      <c r="N3385" s="46"/>
      <c r="O3385" s="46"/>
      <c r="P3385" s="17"/>
      <c r="Q3385" s="17"/>
      <c r="R3385" s="17"/>
      <c r="S3385" s="17"/>
      <c r="T3385" s="17"/>
      <c r="U3385" s="17"/>
      <c r="V3385" s="17"/>
      <c r="W3385" s="17"/>
    </row>
    <row r="3386" spans="1:23" ht="15" hidden="1" customHeight="1">
      <c r="A3386" s="15"/>
      <c r="B3386" s="42"/>
      <c r="C3386" s="16"/>
      <c r="F3386" s="17"/>
      <c r="L3386" s="46"/>
      <c r="M3386" s="46"/>
      <c r="N3386" s="46"/>
      <c r="O3386" s="46"/>
      <c r="P3386" s="17"/>
      <c r="Q3386" s="17"/>
      <c r="R3386" s="17"/>
      <c r="S3386" s="17"/>
      <c r="T3386" s="17"/>
      <c r="U3386" s="17"/>
      <c r="V3386" s="17"/>
      <c r="W3386" s="17"/>
    </row>
    <row r="3387" spans="1:23" ht="15" hidden="1" customHeight="1">
      <c r="A3387" s="15"/>
      <c r="B3387" s="42"/>
      <c r="C3387" s="16"/>
      <c r="F3387" s="17"/>
      <c r="L3387" s="46"/>
      <c r="M3387" s="46"/>
      <c r="N3387" s="46"/>
      <c r="O3387" s="46"/>
      <c r="P3387" s="17"/>
      <c r="Q3387" s="17"/>
      <c r="R3387" s="17"/>
      <c r="S3387" s="17"/>
      <c r="T3387" s="17"/>
      <c r="U3387" s="17"/>
      <c r="V3387" s="17"/>
      <c r="W3387" s="17"/>
    </row>
    <row r="3388" spans="1:23" ht="15" hidden="1" customHeight="1">
      <c r="A3388" s="15"/>
      <c r="B3388" s="42"/>
      <c r="C3388" s="16"/>
      <c r="F3388" s="17"/>
      <c r="L3388" s="46"/>
      <c r="M3388" s="46"/>
      <c r="N3388" s="46"/>
      <c r="O3388" s="46"/>
      <c r="P3388" s="17"/>
      <c r="Q3388" s="17"/>
      <c r="R3388" s="17"/>
      <c r="S3388" s="17"/>
      <c r="T3388" s="17"/>
      <c r="U3388" s="17"/>
      <c r="V3388" s="17"/>
      <c r="W3388" s="17"/>
    </row>
    <row r="3389" spans="1:23" ht="15" hidden="1" customHeight="1">
      <c r="A3389" s="15"/>
      <c r="B3389" s="42"/>
      <c r="C3389" s="16"/>
      <c r="F3389" s="17"/>
      <c r="L3389" s="46"/>
      <c r="M3389" s="46"/>
      <c r="N3389" s="46"/>
      <c r="O3389" s="46"/>
      <c r="P3389" s="17"/>
      <c r="Q3389" s="17"/>
      <c r="R3389" s="17"/>
      <c r="S3389" s="17"/>
      <c r="T3389" s="17"/>
      <c r="U3389" s="17"/>
      <c r="V3389" s="17"/>
      <c r="W3389" s="17"/>
    </row>
    <row r="3390" spans="1:23" ht="15" hidden="1" customHeight="1">
      <c r="A3390" s="15"/>
      <c r="B3390" s="42"/>
      <c r="C3390" s="16"/>
      <c r="F3390" s="17"/>
      <c r="L3390" s="46"/>
      <c r="M3390" s="46"/>
      <c r="N3390" s="46"/>
      <c r="O3390" s="46"/>
      <c r="P3390" s="17"/>
      <c r="Q3390" s="17"/>
      <c r="R3390" s="17"/>
      <c r="S3390" s="17"/>
      <c r="T3390" s="17"/>
      <c r="U3390" s="17"/>
      <c r="V3390" s="17"/>
      <c r="W3390" s="17"/>
    </row>
    <row r="3391" spans="1:23" ht="15" hidden="1" customHeight="1">
      <c r="A3391" s="15"/>
      <c r="B3391" s="42"/>
      <c r="C3391" s="16"/>
      <c r="F3391" s="17"/>
      <c r="L3391" s="46"/>
      <c r="M3391" s="46"/>
      <c r="N3391" s="46"/>
      <c r="O3391" s="46"/>
      <c r="P3391" s="17"/>
      <c r="Q3391" s="17"/>
      <c r="R3391" s="17"/>
      <c r="S3391" s="17"/>
      <c r="T3391" s="17"/>
      <c r="U3391" s="17"/>
      <c r="V3391" s="17"/>
      <c r="W3391" s="17"/>
    </row>
    <row r="3392" spans="1:23" ht="15" hidden="1" customHeight="1">
      <c r="A3392" s="15"/>
      <c r="B3392" s="42"/>
      <c r="C3392" s="16"/>
      <c r="F3392" s="17"/>
      <c r="L3392" s="46"/>
      <c r="M3392" s="46"/>
      <c r="N3392" s="46"/>
      <c r="O3392" s="46"/>
      <c r="P3392" s="17"/>
      <c r="Q3392" s="17"/>
      <c r="R3392" s="17"/>
      <c r="S3392" s="17"/>
      <c r="T3392" s="17"/>
      <c r="U3392" s="17"/>
      <c r="V3392" s="17"/>
      <c r="W3392" s="17"/>
    </row>
    <row r="3393" spans="1:23" ht="15" hidden="1" customHeight="1">
      <c r="A3393" s="15"/>
      <c r="B3393" s="42"/>
      <c r="C3393" s="16"/>
      <c r="F3393" s="17"/>
      <c r="L3393" s="46"/>
      <c r="M3393" s="46"/>
      <c r="N3393" s="46"/>
      <c r="O3393" s="46"/>
      <c r="P3393" s="17"/>
      <c r="Q3393" s="17"/>
      <c r="R3393" s="17"/>
      <c r="S3393" s="17"/>
      <c r="T3393" s="17"/>
      <c r="U3393" s="17"/>
      <c r="V3393" s="17"/>
      <c r="W3393" s="17"/>
    </row>
    <row r="3394" spans="1:23" ht="15" hidden="1" customHeight="1">
      <c r="A3394" s="15"/>
      <c r="B3394" s="42"/>
      <c r="C3394" s="16"/>
      <c r="F3394" s="17"/>
      <c r="L3394" s="46"/>
      <c r="M3394" s="46"/>
      <c r="N3394" s="46"/>
      <c r="O3394" s="46"/>
      <c r="P3394" s="17"/>
      <c r="Q3394" s="17"/>
      <c r="R3394" s="17"/>
      <c r="S3394" s="17"/>
      <c r="T3394" s="17"/>
      <c r="U3394" s="17"/>
      <c r="V3394" s="17"/>
      <c r="W3394" s="17"/>
    </row>
    <row r="3395" spans="1:23" ht="15" hidden="1" customHeight="1">
      <c r="A3395" s="15"/>
      <c r="B3395" s="42"/>
      <c r="C3395" s="16"/>
      <c r="F3395" s="17"/>
      <c r="L3395" s="46"/>
      <c r="M3395" s="46"/>
      <c r="N3395" s="46"/>
      <c r="O3395" s="46"/>
      <c r="P3395" s="17"/>
      <c r="Q3395" s="17"/>
      <c r="R3395" s="17"/>
      <c r="S3395" s="17"/>
      <c r="T3395" s="17"/>
      <c r="U3395" s="17"/>
      <c r="V3395" s="17"/>
      <c r="W3395" s="17"/>
    </row>
    <row r="3396" spans="1:23" ht="15" hidden="1" customHeight="1">
      <c r="A3396" s="15"/>
      <c r="B3396" s="42"/>
      <c r="C3396" s="16"/>
      <c r="F3396" s="17"/>
      <c r="L3396" s="46"/>
      <c r="M3396" s="46"/>
      <c r="N3396" s="46"/>
      <c r="O3396" s="46"/>
      <c r="P3396" s="17"/>
      <c r="Q3396" s="17"/>
      <c r="R3396" s="17"/>
      <c r="S3396" s="17"/>
      <c r="T3396" s="17"/>
      <c r="U3396" s="17"/>
      <c r="V3396" s="17"/>
      <c r="W3396" s="17"/>
    </row>
    <row r="3397" spans="1:23" ht="15" hidden="1" customHeight="1">
      <c r="A3397" s="15"/>
      <c r="B3397" s="42"/>
      <c r="C3397" s="16"/>
      <c r="F3397" s="17"/>
      <c r="L3397" s="46"/>
      <c r="M3397" s="46"/>
      <c r="N3397" s="46"/>
      <c r="O3397" s="46"/>
      <c r="P3397" s="17"/>
      <c r="Q3397" s="17"/>
      <c r="R3397" s="17"/>
      <c r="S3397" s="17"/>
      <c r="T3397" s="17"/>
      <c r="U3397" s="17"/>
      <c r="V3397" s="17"/>
      <c r="W3397" s="17"/>
    </row>
    <row r="3398" spans="1:23" ht="15" hidden="1" customHeight="1">
      <c r="A3398" s="15"/>
      <c r="B3398" s="42"/>
      <c r="C3398" s="16"/>
      <c r="F3398" s="17"/>
      <c r="L3398" s="46"/>
      <c r="M3398" s="46"/>
      <c r="N3398" s="46"/>
      <c r="O3398" s="46"/>
      <c r="P3398" s="17"/>
      <c r="Q3398" s="17"/>
      <c r="R3398" s="17"/>
      <c r="S3398" s="17"/>
      <c r="T3398" s="17"/>
      <c r="U3398" s="17"/>
      <c r="V3398" s="17"/>
      <c r="W3398" s="17"/>
    </row>
    <row r="3399" spans="1:23" ht="15" hidden="1" customHeight="1">
      <c r="A3399" s="15"/>
      <c r="B3399" s="42"/>
      <c r="C3399" s="16"/>
      <c r="F3399" s="17"/>
      <c r="L3399" s="46"/>
      <c r="M3399" s="46"/>
      <c r="N3399" s="46"/>
      <c r="O3399" s="46"/>
      <c r="P3399" s="17"/>
      <c r="Q3399" s="17"/>
      <c r="R3399" s="17"/>
      <c r="S3399" s="17"/>
      <c r="T3399" s="17"/>
      <c r="U3399" s="17"/>
      <c r="V3399" s="17"/>
      <c r="W3399" s="17"/>
    </row>
    <row r="3400" spans="1:23" ht="15" hidden="1" customHeight="1">
      <c r="A3400" s="15"/>
      <c r="B3400" s="42"/>
      <c r="C3400" s="16"/>
      <c r="F3400" s="17"/>
      <c r="L3400" s="46"/>
      <c r="M3400" s="46"/>
      <c r="N3400" s="46"/>
      <c r="O3400" s="46"/>
      <c r="P3400" s="17"/>
      <c r="Q3400" s="17"/>
      <c r="R3400" s="17"/>
      <c r="S3400" s="17"/>
      <c r="T3400" s="17"/>
      <c r="U3400" s="17"/>
      <c r="V3400" s="17"/>
      <c r="W3400" s="17"/>
    </row>
    <row r="3401" spans="1:23" ht="15" hidden="1" customHeight="1">
      <c r="A3401" s="15"/>
      <c r="B3401" s="42"/>
      <c r="C3401" s="16"/>
      <c r="F3401" s="17"/>
      <c r="L3401" s="46"/>
      <c r="M3401" s="46"/>
      <c r="N3401" s="46"/>
      <c r="O3401" s="46"/>
      <c r="P3401" s="17"/>
      <c r="Q3401" s="17"/>
      <c r="R3401" s="17"/>
      <c r="S3401" s="17"/>
      <c r="T3401" s="17"/>
      <c r="U3401" s="17"/>
      <c r="V3401" s="17"/>
      <c r="W3401" s="17"/>
    </row>
    <row r="3402" spans="1:23" ht="15" hidden="1" customHeight="1">
      <c r="A3402" s="15"/>
      <c r="B3402" s="42"/>
      <c r="C3402" s="16"/>
      <c r="F3402" s="17"/>
      <c r="L3402" s="46"/>
      <c r="M3402" s="46"/>
      <c r="N3402" s="46"/>
      <c r="O3402" s="46"/>
      <c r="P3402" s="17"/>
      <c r="Q3402" s="17"/>
      <c r="R3402" s="17"/>
      <c r="S3402" s="17"/>
      <c r="T3402" s="17"/>
      <c r="U3402" s="17"/>
      <c r="V3402" s="17"/>
      <c r="W3402" s="17"/>
    </row>
    <row r="3403" spans="1:23" ht="15" hidden="1" customHeight="1">
      <c r="A3403" s="15"/>
      <c r="B3403" s="42"/>
      <c r="C3403" s="16"/>
      <c r="F3403" s="17"/>
      <c r="L3403" s="46"/>
      <c r="M3403" s="46"/>
      <c r="N3403" s="46"/>
      <c r="O3403" s="46"/>
      <c r="P3403" s="17"/>
      <c r="Q3403" s="17"/>
      <c r="R3403" s="17"/>
      <c r="S3403" s="17"/>
      <c r="T3403" s="17"/>
      <c r="U3403" s="17"/>
      <c r="V3403" s="17"/>
      <c r="W3403" s="17"/>
    </row>
    <row r="3404" spans="1:23" ht="15" hidden="1" customHeight="1">
      <c r="A3404" s="15"/>
      <c r="B3404" s="42"/>
      <c r="C3404" s="16"/>
      <c r="F3404" s="17"/>
      <c r="L3404" s="46"/>
      <c r="M3404" s="46"/>
      <c r="N3404" s="46"/>
      <c r="O3404" s="46"/>
      <c r="P3404" s="17"/>
      <c r="Q3404" s="17"/>
      <c r="R3404" s="17"/>
      <c r="S3404" s="17"/>
      <c r="T3404" s="17"/>
      <c r="U3404" s="17"/>
      <c r="V3404" s="17"/>
      <c r="W3404" s="17"/>
    </row>
    <row r="3405" spans="1:23" ht="15" hidden="1" customHeight="1">
      <c r="A3405" s="15"/>
      <c r="B3405" s="42"/>
      <c r="C3405" s="16"/>
      <c r="F3405" s="17"/>
      <c r="L3405" s="46"/>
      <c r="M3405" s="46"/>
      <c r="N3405" s="46"/>
      <c r="O3405" s="46"/>
      <c r="P3405" s="17"/>
      <c r="Q3405" s="17"/>
      <c r="R3405" s="17"/>
      <c r="S3405" s="17"/>
      <c r="T3405" s="17"/>
      <c r="U3405" s="17"/>
      <c r="V3405" s="17"/>
      <c r="W3405" s="17"/>
    </row>
    <row r="3406" spans="1:23" ht="15" hidden="1" customHeight="1">
      <c r="A3406" s="15"/>
      <c r="B3406" s="42"/>
      <c r="C3406" s="16"/>
      <c r="F3406" s="17"/>
      <c r="L3406" s="46"/>
      <c r="M3406" s="46"/>
      <c r="N3406" s="46"/>
      <c r="O3406" s="46"/>
      <c r="P3406" s="17"/>
      <c r="Q3406" s="17"/>
      <c r="R3406" s="17"/>
      <c r="S3406" s="17"/>
      <c r="T3406" s="17"/>
      <c r="U3406" s="17"/>
      <c r="V3406" s="17"/>
      <c r="W3406" s="17"/>
    </row>
    <row r="3407" spans="1:23" ht="15" hidden="1" customHeight="1">
      <c r="A3407" s="15"/>
      <c r="B3407" s="42"/>
      <c r="C3407" s="16"/>
      <c r="F3407" s="17"/>
      <c r="L3407" s="46"/>
      <c r="M3407" s="46"/>
      <c r="N3407" s="46"/>
      <c r="O3407" s="46"/>
      <c r="P3407" s="17"/>
      <c r="Q3407" s="17"/>
      <c r="R3407" s="17"/>
      <c r="S3407" s="17"/>
      <c r="T3407" s="17"/>
      <c r="U3407" s="17"/>
      <c r="V3407" s="17"/>
      <c r="W3407" s="17"/>
    </row>
    <row r="3408" spans="1:23" ht="15" hidden="1" customHeight="1">
      <c r="A3408" s="15"/>
      <c r="B3408" s="42"/>
      <c r="C3408" s="16"/>
      <c r="F3408" s="17"/>
      <c r="L3408" s="46"/>
      <c r="M3408" s="46"/>
      <c r="N3408" s="46"/>
      <c r="O3408" s="46"/>
      <c r="P3408" s="17"/>
      <c r="Q3408" s="17"/>
      <c r="R3408" s="17"/>
      <c r="S3408" s="17"/>
      <c r="T3408" s="17"/>
      <c r="U3408" s="17"/>
      <c r="V3408" s="17"/>
      <c r="W3408" s="17"/>
    </row>
    <row r="3409" spans="1:23" ht="15" hidden="1" customHeight="1">
      <c r="A3409" s="15"/>
      <c r="B3409" s="42"/>
      <c r="C3409" s="16"/>
      <c r="F3409" s="17"/>
      <c r="L3409" s="46"/>
      <c r="M3409" s="46"/>
      <c r="N3409" s="46"/>
      <c r="O3409" s="46"/>
      <c r="P3409" s="17"/>
      <c r="Q3409" s="17"/>
      <c r="R3409" s="17"/>
      <c r="S3409" s="17"/>
      <c r="T3409" s="17"/>
      <c r="U3409" s="17"/>
      <c r="V3409" s="17"/>
      <c r="W3409" s="17"/>
    </row>
    <row r="3410" spans="1:23" ht="15" hidden="1" customHeight="1">
      <c r="A3410" s="15"/>
      <c r="B3410" s="42"/>
      <c r="C3410" s="16"/>
      <c r="F3410" s="17"/>
      <c r="L3410" s="46"/>
      <c r="M3410" s="46"/>
      <c r="N3410" s="46"/>
      <c r="O3410" s="46"/>
      <c r="P3410" s="17"/>
      <c r="Q3410" s="17"/>
      <c r="R3410" s="17"/>
      <c r="S3410" s="17"/>
      <c r="T3410" s="17"/>
      <c r="U3410" s="17"/>
      <c r="V3410" s="17"/>
      <c r="W3410" s="17"/>
    </row>
    <row r="3411" spans="1:23" ht="15" hidden="1" customHeight="1">
      <c r="A3411" s="15"/>
      <c r="B3411" s="42"/>
      <c r="C3411" s="16"/>
      <c r="F3411" s="17"/>
      <c r="L3411" s="46"/>
      <c r="M3411" s="46"/>
      <c r="N3411" s="46"/>
      <c r="O3411" s="46"/>
      <c r="P3411" s="17"/>
      <c r="Q3411" s="17"/>
      <c r="R3411" s="17"/>
      <c r="S3411" s="17"/>
      <c r="T3411" s="17"/>
      <c r="U3411" s="17"/>
      <c r="V3411" s="17"/>
      <c r="W3411" s="17"/>
    </row>
    <row r="3412" spans="1:23" ht="15" hidden="1" customHeight="1">
      <c r="A3412" s="15"/>
      <c r="B3412" s="42"/>
      <c r="C3412" s="16"/>
      <c r="F3412" s="17"/>
      <c r="L3412" s="46"/>
      <c r="M3412" s="46"/>
      <c r="N3412" s="46"/>
      <c r="O3412" s="46"/>
      <c r="P3412" s="17"/>
      <c r="Q3412" s="17"/>
      <c r="R3412" s="17"/>
      <c r="S3412" s="17"/>
      <c r="T3412" s="17"/>
      <c r="U3412" s="17"/>
      <c r="V3412" s="17"/>
      <c r="W3412" s="17"/>
    </row>
    <row r="3413" spans="1:23" ht="15" hidden="1" customHeight="1">
      <c r="A3413" s="15"/>
      <c r="B3413" s="42"/>
      <c r="C3413" s="16"/>
      <c r="F3413" s="17"/>
      <c r="L3413" s="46"/>
      <c r="M3413" s="46"/>
      <c r="N3413" s="46"/>
      <c r="O3413" s="46"/>
      <c r="P3413" s="17"/>
      <c r="Q3413" s="17"/>
      <c r="R3413" s="17"/>
      <c r="S3413" s="17"/>
      <c r="T3413" s="17"/>
      <c r="U3413" s="17"/>
      <c r="V3413" s="17"/>
      <c r="W3413" s="17"/>
    </row>
    <row r="3414" spans="1:23" ht="15" hidden="1" customHeight="1">
      <c r="A3414" s="15"/>
      <c r="B3414" s="42"/>
      <c r="C3414" s="16"/>
      <c r="F3414" s="17"/>
      <c r="L3414" s="46"/>
      <c r="M3414" s="46"/>
      <c r="N3414" s="46"/>
      <c r="O3414" s="46"/>
      <c r="P3414" s="17"/>
      <c r="Q3414" s="17"/>
      <c r="R3414" s="17"/>
      <c r="S3414" s="17"/>
      <c r="T3414" s="17"/>
      <c r="U3414" s="17"/>
      <c r="V3414" s="17"/>
      <c r="W3414" s="17"/>
    </row>
    <row r="3415" spans="1:23" ht="15" hidden="1" customHeight="1">
      <c r="A3415" s="15"/>
      <c r="B3415" s="42"/>
      <c r="C3415" s="16"/>
      <c r="F3415" s="17"/>
      <c r="L3415" s="46"/>
      <c r="M3415" s="46"/>
      <c r="N3415" s="46"/>
      <c r="O3415" s="46"/>
      <c r="P3415" s="17"/>
      <c r="Q3415" s="17"/>
      <c r="R3415" s="17"/>
      <c r="S3415" s="17"/>
      <c r="T3415" s="17"/>
      <c r="U3415" s="17"/>
      <c r="V3415" s="17"/>
      <c r="W3415" s="17"/>
    </row>
    <row r="3416" spans="1:23" ht="15" hidden="1" customHeight="1">
      <c r="A3416" s="15"/>
      <c r="B3416" s="42"/>
      <c r="C3416" s="16"/>
      <c r="F3416" s="17"/>
      <c r="L3416" s="46"/>
      <c r="M3416" s="46"/>
      <c r="N3416" s="46"/>
      <c r="O3416" s="46"/>
      <c r="P3416" s="17"/>
      <c r="Q3416" s="17"/>
      <c r="R3416" s="17"/>
      <c r="S3416" s="17"/>
      <c r="T3416" s="17"/>
      <c r="U3416" s="17"/>
      <c r="V3416" s="17"/>
      <c r="W3416" s="17"/>
    </row>
    <row r="3417" spans="1:23" ht="15" hidden="1" customHeight="1">
      <c r="A3417" s="15"/>
      <c r="B3417" s="42"/>
      <c r="C3417" s="16"/>
      <c r="F3417" s="17"/>
      <c r="L3417" s="46"/>
      <c r="M3417" s="46"/>
      <c r="N3417" s="46"/>
      <c r="O3417" s="46"/>
      <c r="P3417" s="17"/>
      <c r="Q3417" s="17"/>
      <c r="R3417" s="17"/>
      <c r="S3417" s="17"/>
      <c r="T3417" s="17"/>
      <c r="U3417" s="17"/>
      <c r="V3417" s="17"/>
      <c r="W3417" s="17"/>
    </row>
    <row r="3418" spans="1:23" ht="15" hidden="1" customHeight="1">
      <c r="A3418" s="15"/>
      <c r="B3418" s="42"/>
      <c r="C3418" s="16"/>
      <c r="F3418" s="17"/>
      <c r="L3418" s="46"/>
      <c r="M3418" s="46"/>
      <c r="N3418" s="46"/>
      <c r="O3418" s="46"/>
      <c r="P3418" s="17"/>
      <c r="Q3418" s="17"/>
      <c r="R3418" s="17"/>
      <c r="S3418" s="17"/>
      <c r="T3418" s="17"/>
      <c r="U3418" s="17"/>
      <c r="V3418" s="17"/>
      <c r="W3418" s="17"/>
    </row>
    <row r="3419" spans="1:23" ht="15" hidden="1" customHeight="1">
      <c r="A3419" s="15"/>
      <c r="B3419" s="42"/>
      <c r="C3419" s="16"/>
      <c r="F3419" s="17"/>
      <c r="L3419" s="46"/>
      <c r="M3419" s="46"/>
      <c r="N3419" s="46"/>
      <c r="O3419" s="46"/>
      <c r="P3419" s="17"/>
      <c r="Q3419" s="17"/>
      <c r="R3419" s="17"/>
      <c r="S3419" s="17"/>
      <c r="T3419" s="17"/>
      <c r="U3419" s="17"/>
      <c r="V3419" s="17"/>
      <c r="W3419" s="17"/>
    </row>
    <row r="3420" spans="1:23" ht="15" hidden="1" customHeight="1">
      <c r="A3420" s="15"/>
      <c r="B3420" s="42"/>
      <c r="C3420" s="16"/>
      <c r="F3420" s="17"/>
      <c r="L3420" s="46"/>
      <c r="M3420" s="46"/>
      <c r="N3420" s="46"/>
      <c r="O3420" s="46"/>
      <c r="P3420" s="17"/>
      <c r="Q3420" s="17"/>
      <c r="R3420" s="17"/>
      <c r="S3420" s="17"/>
      <c r="T3420" s="17"/>
      <c r="U3420" s="17"/>
      <c r="V3420" s="17"/>
      <c r="W3420" s="17"/>
    </row>
    <row r="3421" spans="1:23" ht="15" hidden="1" customHeight="1">
      <c r="A3421" s="15"/>
      <c r="B3421" s="42"/>
      <c r="C3421" s="16"/>
      <c r="F3421" s="17"/>
      <c r="L3421" s="46"/>
      <c r="M3421" s="46"/>
      <c r="N3421" s="46"/>
      <c r="O3421" s="46"/>
      <c r="P3421" s="17"/>
      <c r="Q3421" s="17"/>
      <c r="R3421" s="17"/>
      <c r="S3421" s="17"/>
      <c r="T3421" s="17"/>
      <c r="U3421" s="17"/>
      <c r="V3421" s="17"/>
      <c r="W3421" s="17"/>
    </row>
    <row r="3422" spans="1:23" ht="15" hidden="1" customHeight="1">
      <c r="A3422" s="15"/>
      <c r="B3422" s="42"/>
      <c r="C3422" s="16"/>
      <c r="F3422" s="17"/>
      <c r="L3422" s="46"/>
      <c r="M3422" s="46"/>
      <c r="N3422" s="46"/>
      <c r="O3422" s="46"/>
      <c r="P3422" s="17"/>
      <c r="Q3422" s="17"/>
      <c r="R3422" s="17"/>
      <c r="S3422" s="17"/>
      <c r="T3422" s="17"/>
      <c r="U3422" s="17"/>
      <c r="V3422" s="17"/>
      <c r="W3422" s="17"/>
    </row>
    <row r="3423" spans="1:23" ht="15" hidden="1" customHeight="1">
      <c r="A3423" s="15"/>
      <c r="B3423" s="42"/>
      <c r="C3423" s="16"/>
      <c r="F3423" s="17"/>
      <c r="L3423" s="46"/>
      <c r="M3423" s="46"/>
      <c r="N3423" s="46"/>
      <c r="O3423" s="46"/>
      <c r="P3423" s="17"/>
      <c r="Q3423" s="17"/>
      <c r="R3423" s="17"/>
      <c r="S3423" s="17"/>
      <c r="T3423" s="17"/>
      <c r="U3423" s="17"/>
      <c r="V3423" s="17"/>
      <c r="W3423" s="17"/>
    </row>
    <row r="3424" spans="1:23" ht="15" hidden="1" customHeight="1">
      <c r="A3424" s="15"/>
      <c r="B3424" s="42"/>
      <c r="C3424" s="16"/>
      <c r="F3424" s="17"/>
      <c r="L3424" s="46"/>
      <c r="M3424" s="46"/>
      <c r="N3424" s="46"/>
      <c r="O3424" s="46"/>
      <c r="P3424" s="17"/>
      <c r="Q3424" s="17"/>
      <c r="R3424" s="17"/>
      <c r="S3424" s="17"/>
      <c r="T3424" s="17"/>
      <c r="U3424" s="17"/>
      <c r="V3424" s="17"/>
      <c r="W3424" s="17"/>
    </row>
    <row r="3425" spans="1:23" ht="15" hidden="1" customHeight="1">
      <c r="A3425" s="15"/>
      <c r="B3425" s="42"/>
      <c r="C3425" s="16"/>
      <c r="F3425" s="17"/>
      <c r="L3425" s="46"/>
      <c r="M3425" s="46"/>
      <c r="N3425" s="46"/>
      <c r="O3425" s="46"/>
      <c r="P3425" s="17"/>
      <c r="Q3425" s="17"/>
      <c r="R3425" s="17"/>
      <c r="S3425" s="17"/>
      <c r="T3425" s="17"/>
      <c r="U3425" s="17"/>
      <c r="V3425" s="17"/>
      <c r="W3425" s="17"/>
    </row>
    <row r="3426" spans="1:23" ht="15" hidden="1" customHeight="1">
      <c r="A3426" s="15"/>
      <c r="B3426" s="42"/>
      <c r="C3426" s="16"/>
      <c r="F3426" s="17"/>
      <c r="L3426" s="46"/>
      <c r="M3426" s="46"/>
      <c r="N3426" s="46"/>
      <c r="O3426" s="46"/>
      <c r="P3426" s="17"/>
      <c r="Q3426" s="17"/>
      <c r="R3426" s="17"/>
      <c r="S3426" s="17"/>
      <c r="T3426" s="17"/>
      <c r="U3426" s="17"/>
      <c r="V3426" s="17"/>
      <c r="W3426" s="17"/>
    </row>
    <row r="3427" spans="1:23" ht="15" hidden="1" customHeight="1">
      <c r="A3427" s="15"/>
      <c r="B3427" s="42"/>
      <c r="C3427" s="16"/>
      <c r="F3427" s="17"/>
      <c r="L3427" s="46"/>
      <c r="M3427" s="46"/>
      <c r="N3427" s="46"/>
      <c r="O3427" s="46"/>
      <c r="P3427" s="17"/>
      <c r="Q3427" s="17"/>
      <c r="R3427" s="17"/>
      <c r="S3427" s="17"/>
      <c r="T3427" s="17"/>
      <c r="U3427" s="17"/>
      <c r="V3427" s="17"/>
      <c r="W3427" s="17"/>
    </row>
    <row r="3428" spans="1:23" ht="15" hidden="1" customHeight="1">
      <c r="A3428" s="15"/>
      <c r="B3428" s="42"/>
      <c r="C3428" s="16"/>
      <c r="F3428" s="17"/>
      <c r="L3428" s="46"/>
      <c r="M3428" s="46"/>
      <c r="N3428" s="46"/>
      <c r="O3428" s="46"/>
      <c r="P3428" s="17"/>
      <c r="Q3428" s="17"/>
      <c r="R3428" s="17"/>
      <c r="S3428" s="17"/>
      <c r="T3428" s="17"/>
      <c r="U3428" s="17"/>
      <c r="V3428" s="17"/>
      <c r="W3428" s="17"/>
    </row>
    <row r="3429" spans="1:23" ht="15" hidden="1" customHeight="1">
      <c r="A3429" s="15"/>
      <c r="B3429" s="42"/>
      <c r="C3429" s="16"/>
      <c r="F3429" s="17"/>
      <c r="L3429" s="46"/>
      <c r="M3429" s="46"/>
      <c r="N3429" s="46"/>
      <c r="O3429" s="46"/>
      <c r="P3429" s="17"/>
      <c r="Q3429" s="17"/>
      <c r="R3429" s="17"/>
      <c r="S3429" s="17"/>
      <c r="T3429" s="17"/>
      <c r="U3429" s="17"/>
      <c r="V3429" s="17"/>
      <c r="W3429" s="17"/>
    </row>
    <row r="3430" spans="1:23" ht="15" hidden="1" customHeight="1">
      <c r="A3430" s="15"/>
      <c r="B3430" s="42"/>
      <c r="C3430" s="16"/>
      <c r="F3430" s="17"/>
      <c r="L3430" s="46"/>
      <c r="M3430" s="46"/>
      <c r="N3430" s="46"/>
      <c r="O3430" s="46"/>
      <c r="P3430" s="17"/>
      <c r="Q3430" s="17"/>
      <c r="R3430" s="17"/>
      <c r="S3430" s="17"/>
      <c r="T3430" s="17"/>
      <c r="U3430" s="17"/>
      <c r="V3430" s="17"/>
      <c r="W3430" s="17"/>
    </row>
    <row r="3431" spans="1:23" ht="15" hidden="1" customHeight="1">
      <c r="A3431" s="15"/>
      <c r="B3431" s="42"/>
      <c r="C3431" s="16"/>
      <c r="F3431" s="17"/>
      <c r="L3431" s="46"/>
      <c r="M3431" s="46"/>
      <c r="N3431" s="46"/>
      <c r="O3431" s="46"/>
      <c r="P3431" s="17"/>
      <c r="Q3431" s="17"/>
      <c r="R3431" s="17"/>
      <c r="S3431" s="17"/>
      <c r="T3431" s="17"/>
      <c r="U3431" s="17"/>
      <c r="V3431" s="17"/>
      <c r="W3431" s="17"/>
    </row>
    <row r="3432" spans="1:23" ht="15" hidden="1" customHeight="1">
      <c r="A3432" s="15"/>
      <c r="B3432" s="42"/>
      <c r="C3432" s="16"/>
      <c r="F3432" s="17"/>
      <c r="L3432" s="46"/>
      <c r="M3432" s="46"/>
      <c r="N3432" s="46"/>
      <c r="O3432" s="46"/>
      <c r="P3432" s="17"/>
      <c r="Q3432" s="17"/>
      <c r="R3432" s="17"/>
      <c r="S3432" s="17"/>
      <c r="T3432" s="17"/>
      <c r="U3432" s="17"/>
      <c r="V3432" s="17"/>
      <c r="W3432" s="17"/>
    </row>
    <row r="3433" spans="1:23" ht="15" hidden="1" customHeight="1">
      <c r="A3433" s="15"/>
      <c r="B3433" s="42"/>
      <c r="C3433" s="16"/>
      <c r="F3433" s="17"/>
      <c r="L3433" s="46"/>
      <c r="M3433" s="46"/>
      <c r="N3433" s="46"/>
      <c r="O3433" s="46"/>
      <c r="P3433" s="17"/>
      <c r="Q3433" s="17"/>
      <c r="R3433" s="17"/>
      <c r="S3433" s="17"/>
      <c r="T3433" s="17"/>
      <c r="U3433" s="17"/>
      <c r="V3433" s="17"/>
      <c r="W3433" s="17"/>
    </row>
    <row r="3434" spans="1:23" ht="15" hidden="1" customHeight="1">
      <c r="A3434" s="15"/>
      <c r="B3434" s="42"/>
      <c r="C3434" s="16"/>
      <c r="F3434" s="17"/>
      <c r="L3434" s="46"/>
      <c r="M3434" s="46"/>
      <c r="N3434" s="46"/>
      <c r="O3434" s="46"/>
      <c r="P3434" s="17"/>
      <c r="Q3434" s="17"/>
      <c r="R3434" s="17"/>
      <c r="S3434" s="17"/>
      <c r="T3434" s="17"/>
      <c r="U3434" s="17"/>
      <c r="V3434" s="17"/>
      <c r="W3434" s="17"/>
    </row>
    <row r="3435" spans="1:23" ht="15" hidden="1" customHeight="1">
      <c r="A3435" s="15"/>
      <c r="B3435" s="42"/>
      <c r="C3435" s="16"/>
      <c r="F3435" s="17"/>
      <c r="L3435" s="46"/>
      <c r="M3435" s="46"/>
      <c r="N3435" s="46"/>
      <c r="O3435" s="46"/>
      <c r="P3435" s="17"/>
      <c r="Q3435" s="17"/>
      <c r="R3435" s="17"/>
      <c r="S3435" s="17"/>
      <c r="T3435" s="17"/>
      <c r="U3435" s="17"/>
      <c r="V3435" s="17"/>
      <c r="W3435" s="17"/>
    </row>
    <row r="3436" spans="1:23" ht="15" hidden="1" customHeight="1">
      <c r="A3436" s="15"/>
      <c r="B3436" s="42"/>
      <c r="C3436" s="16"/>
      <c r="F3436" s="17"/>
      <c r="L3436" s="46"/>
      <c r="M3436" s="46"/>
      <c r="N3436" s="46"/>
      <c r="O3436" s="46"/>
      <c r="P3436" s="17"/>
      <c r="Q3436" s="17"/>
      <c r="R3436" s="17"/>
      <c r="S3436" s="17"/>
      <c r="T3436" s="17"/>
      <c r="U3436" s="17"/>
      <c r="V3436" s="17"/>
      <c r="W3436" s="17"/>
    </row>
    <row r="3437" spans="1:23" ht="15" hidden="1" customHeight="1">
      <c r="A3437" s="15"/>
      <c r="B3437" s="42"/>
      <c r="C3437" s="16"/>
      <c r="F3437" s="17"/>
      <c r="L3437" s="46"/>
      <c r="M3437" s="46"/>
      <c r="N3437" s="46"/>
      <c r="O3437" s="46"/>
      <c r="P3437" s="17"/>
      <c r="Q3437" s="17"/>
      <c r="R3437" s="17"/>
      <c r="S3437" s="17"/>
      <c r="T3437" s="17"/>
      <c r="U3437" s="17"/>
      <c r="V3437" s="17"/>
      <c r="W3437" s="17"/>
    </row>
    <row r="3438" spans="1:23" ht="15" hidden="1" customHeight="1">
      <c r="A3438" s="15"/>
      <c r="B3438" s="42"/>
      <c r="C3438" s="16"/>
      <c r="F3438" s="17"/>
      <c r="L3438" s="46"/>
      <c r="M3438" s="46"/>
      <c r="N3438" s="46"/>
      <c r="O3438" s="46"/>
      <c r="P3438" s="17"/>
      <c r="Q3438" s="17"/>
      <c r="R3438" s="17"/>
      <c r="S3438" s="17"/>
      <c r="T3438" s="17"/>
      <c r="U3438" s="17"/>
      <c r="V3438" s="17"/>
      <c r="W3438" s="17"/>
    </row>
    <row r="3439" spans="1:23" ht="15" hidden="1" customHeight="1">
      <c r="A3439" s="15"/>
      <c r="B3439" s="42"/>
      <c r="C3439" s="16"/>
      <c r="F3439" s="17"/>
      <c r="L3439" s="46"/>
      <c r="M3439" s="46"/>
      <c r="N3439" s="46"/>
      <c r="O3439" s="46"/>
      <c r="P3439" s="17"/>
      <c r="Q3439" s="17"/>
      <c r="R3439" s="17"/>
      <c r="S3439" s="17"/>
      <c r="T3439" s="17"/>
      <c r="U3439" s="17"/>
      <c r="V3439" s="17"/>
      <c r="W3439" s="17"/>
    </row>
    <row r="3440" spans="1:23" ht="15" hidden="1" customHeight="1">
      <c r="A3440" s="15"/>
      <c r="B3440" s="42"/>
      <c r="C3440" s="16"/>
      <c r="F3440" s="17"/>
      <c r="L3440" s="46"/>
      <c r="M3440" s="46"/>
      <c r="N3440" s="46"/>
      <c r="O3440" s="46"/>
      <c r="P3440" s="17"/>
      <c r="Q3440" s="17"/>
      <c r="R3440" s="17"/>
      <c r="S3440" s="17"/>
      <c r="T3440" s="17"/>
      <c r="U3440" s="17"/>
      <c r="V3440" s="17"/>
      <c r="W3440" s="17"/>
    </row>
    <row r="3441" spans="1:23" ht="15" hidden="1" customHeight="1">
      <c r="A3441" s="15"/>
      <c r="B3441" s="42"/>
      <c r="C3441" s="16"/>
      <c r="F3441" s="17"/>
      <c r="L3441" s="46"/>
      <c r="M3441" s="46"/>
      <c r="N3441" s="46"/>
      <c r="O3441" s="46"/>
      <c r="P3441" s="17"/>
      <c r="Q3441" s="17"/>
      <c r="R3441" s="17"/>
      <c r="S3441" s="17"/>
      <c r="T3441" s="17"/>
      <c r="U3441" s="17"/>
      <c r="V3441" s="17"/>
      <c r="W3441" s="17"/>
    </row>
    <row r="3442" spans="1:23" ht="15" hidden="1" customHeight="1">
      <c r="A3442" s="15"/>
      <c r="B3442" s="42"/>
      <c r="C3442" s="16"/>
      <c r="F3442" s="17"/>
      <c r="L3442" s="46"/>
      <c r="M3442" s="46"/>
      <c r="N3442" s="46"/>
      <c r="O3442" s="46"/>
      <c r="P3442" s="17"/>
      <c r="Q3442" s="17"/>
      <c r="R3442" s="17"/>
      <c r="S3442" s="17"/>
      <c r="T3442" s="17"/>
      <c r="U3442" s="17"/>
      <c r="V3442" s="17"/>
      <c r="W3442" s="17"/>
    </row>
    <row r="3443" spans="1:23" ht="15" hidden="1" customHeight="1">
      <c r="A3443" s="15"/>
      <c r="B3443" s="42"/>
      <c r="C3443" s="16"/>
      <c r="F3443" s="17"/>
      <c r="L3443" s="46"/>
      <c r="M3443" s="46"/>
      <c r="N3443" s="46"/>
      <c r="O3443" s="46"/>
      <c r="P3443" s="17"/>
      <c r="Q3443" s="17"/>
      <c r="R3443" s="17"/>
      <c r="S3443" s="17"/>
      <c r="T3443" s="17"/>
      <c r="U3443" s="17"/>
      <c r="V3443" s="17"/>
      <c r="W3443" s="17"/>
    </row>
    <row r="3444" spans="1:23" ht="15" hidden="1" customHeight="1">
      <c r="A3444" s="15"/>
      <c r="B3444" s="42"/>
      <c r="C3444" s="16"/>
      <c r="F3444" s="17"/>
      <c r="L3444" s="46"/>
      <c r="M3444" s="46"/>
      <c r="N3444" s="46"/>
      <c r="O3444" s="46"/>
      <c r="P3444" s="17"/>
      <c r="Q3444" s="17"/>
      <c r="R3444" s="17"/>
      <c r="S3444" s="17"/>
      <c r="T3444" s="17"/>
      <c r="U3444" s="17"/>
      <c r="V3444" s="17"/>
      <c r="W3444" s="17"/>
    </row>
    <row r="3445" spans="1:23" ht="15" hidden="1" customHeight="1">
      <c r="A3445" s="15"/>
      <c r="B3445" s="42"/>
      <c r="C3445" s="16"/>
      <c r="F3445" s="17"/>
      <c r="L3445" s="46"/>
      <c r="M3445" s="46"/>
      <c r="N3445" s="46"/>
      <c r="O3445" s="46"/>
      <c r="P3445" s="17"/>
      <c r="Q3445" s="17"/>
      <c r="R3445" s="17"/>
      <c r="S3445" s="17"/>
      <c r="T3445" s="17"/>
      <c r="U3445" s="17"/>
      <c r="V3445" s="17"/>
      <c r="W3445" s="17"/>
    </row>
    <row r="3446" spans="1:23" ht="15" hidden="1" customHeight="1">
      <c r="A3446" s="15"/>
      <c r="B3446" s="42"/>
      <c r="C3446" s="16"/>
      <c r="F3446" s="17"/>
      <c r="L3446" s="46"/>
      <c r="M3446" s="46"/>
      <c r="N3446" s="46"/>
      <c r="O3446" s="46"/>
      <c r="P3446" s="17"/>
      <c r="Q3446" s="17"/>
      <c r="R3446" s="17"/>
      <c r="S3446" s="17"/>
      <c r="T3446" s="17"/>
      <c r="U3446" s="17"/>
      <c r="V3446" s="17"/>
      <c r="W3446" s="17"/>
    </row>
    <row r="3447" spans="1:23" ht="15" hidden="1" customHeight="1">
      <c r="A3447" s="15"/>
      <c r="B3447" s="42"/>
      <c r="C3447" s="16"/>
      <c r="F3447" s="17"/>
      <c r="L3447" s="46"/>
      <c r="M3447" s="46"/>
      <c r="N3447" s="46"/>
      <c r="O3447" s="46"/>
      <c r="P3447" s="17"/>
      <c r="Q3447" s="17"/>
      <c r="R3447" s="17"/>
      <c r="S3447" s="17"/>
      <c r="T3447" s="17"/>
      <c r="U3447" s="17"/>
      <c r="V3447" s="17"/>
      <c r="W3447" s="17"/>
    </row>
    <row r="3448" spans="1:23" ht="15" hidden="1" customHeight="1">
      <c r="A3448" s="15"/>
      <c r="B3448" s="42"/>
      <c r="C3448" s="16"/>
      <c r="F3448" s="17"/>
      <c r="L3448" s="46"/>
      <c r="M3448" s="46"/>
      <c r="N3448" s="46"/>
      <c r="O3448" s="46"/>
      <c r="P3448" s="17"/>
      <c r="Q3448" s="17"/>
      <c r="R3448" s="17"/>
      <c r="S3448" s="17"/>
      <c r="T3448" s="17"/>
      <c r="U3448" s="17"/>
      <c r="V3448" s="17"/>
      <c r="W3448" s="17"/>
    </row>
    <row r="3449" spans="1:23" ht="15" hidden="1" customHeight="1">
      <c r="A3449" s="15"/>
      <c r="B3449" s="42"/>
      <c r="C3449" s="16"/>
      <c r="F3449" s="17"/>
      <c r="L3449" s="46"/>
      <c r="M3449" s="46"/>
      <c r="N3449" s="46"/>
      <c r="O3449" s="46"/>
      <c r="P3449" s="17"/>
      <c r="Q3449" s="17"/>
      <c r="R3449" s="17"/>
      <c r="S3449" s="17"/>
      <c r="T3449" s="17"/>
      <c r="U3449" s="17"/>
      <c r="V3449" s="17"/>
      <c r="W3449" s="17"/>
    </row>
    <row r="3450" spans="1:23" ht="15" hidden="1" customHeight="1">
      <c r="A3450" s="15"/>
      <c r="B3450" s="42"/>
      <c r="C3450" s="16"/>
      <c r="F3450" s="17"/>
      <c r="L3450" s="46"/>
      <c r="M3450" s="46"/>
      <c r="N3450" s="46"/>
      <c r="O3450" s="46"/>
      <c r="P3450" s="17"/>
      <c r="Q3450" s="17"/>
      <c r="R3450" s="17"/>
      <c r="S3450" s="17"/>
      <c r="T3450" s="17"/>
      <c r="U3450" s="17"/>
      <c r="V3450" s="17"/>
      <c r="W3450" s="17"/>
    </row>
    <row r="3451" spans="1:23" ht="15" hidden="1" customHeight="1">
      <c r="A3451" s="15"/>
      <c r="B3451" s="42"/>
      <c r="C3451" s="16"/>
      <c r="F3451" s="17"/>
      <c r="L3451" s="46"/>
      <c r="M3451" s="46"/>
      <c r="N3451" s="46"/>
      <c r="O3451" s="46"/>
      <c r="P3451" s="17"/>
      <c r="Q3451" s="17"/>
      <c r="R3451" s="17"/>
      <c r="S3451" s="17"/>
      <c r="T3451" s="17"/>
      <c r="U3451" s="17"/>
      <c r="V3451" s="17"/>
      <c r="W3451" s="17"/>
    </row>
    <row r="3452" spans="1:23" ht="15" hidden="1" customHeight="1">
      <c r="A3452" s="15"/>
      <c r="B3452" s="42"/>
      <c r="C3452" s="16"/>
      <c r="F3452" s="17"/>
      <c r="L3452" s="46"/>
      <c r="M3452" s="46"/>
      <c r="N3452" s="46"/>
      <c r="O3452" s="46"/>
      <c r="P3452" s="17"/>
      <c r="Q3452" s="17"/>
      <c r="R3452" s="17"/>
      <c r="S3452" s="17"/>
      <c r="T3452" s="17"/>
      <c r="U3452" s="17"/>
      <c r="V3452" s="17"/>
      <c r="W3452" s="17"/>
    </row>
    <row r="3453" spans="1:23" ht="15" hidden="1" customHeight="1">
      <c r="A3453" s="15"/>
      <c r="B3453" s="42"/>
      <c r="C3453" s="16"/>
      <c r="F3453" s="17"/>
      <c r="L3453" s="46"/>
      <c r="M3453" s="46"/>
      <c r="N3453" s="46"/>
      <c r="O3453" s="46"/>
      <c r="P3453" s="17"/>
      <c r="Q3453" s="17"/>
      <c r="R3453" s="17"/>
      <c r="S3453" s="17"/>
      <c r="T3453" s="17"/>
      <c r="U3453" s="17"/>
      <c r="V3453" s="17"/>
      <c r="W3453" s="17"/>
    </row>
    <row r="3454" spans="1:23" ht="15" hidden="1" customHeight="1">
      <c r="A3454" s="15"/>
      <c r="B3454" s="42"/>
      <c r="C3454" s="16"/>
      <c r="F3454" s="17"/>
      <c r="L3454" s="46"/>
      <c r="M3454" s="46"/>
      <c r="N3454" s="46"/>
      <c r="O3454" s="46"/>
      <c r="P3454" s="17"/>
      <c r="Q3454" s="17"/>
      <c r="R3454" s="17"/>
      <c r="S3454" s="17"/>
      <c r="T3454" s="17"/>
      <c r="U3454" s="17"/>
      <c r="V3454" s="17"/>
      <c r="W3454" s="17"/>
    </row>
    <row r="3455" spans="1:23" ht="15" hidden="1" customHeight="1">
      <c r="A3455" s="15"/>
      <c r="B3455" s="42"/>
      <c r="C3455" s="16"/>
      <c r="F3455" s="17"/>
      <c r="L3455" s="46"/>
      <c r="M3455" s="46"/>
      <c r="N3455" s="46"/>
      <c r="O3455" s="46"/>
      <c r="P3455" s="17"/>
      <c r="Q3455" s="17"/>
      <c r="R3455" s="17"/>
      <c r="S3455" s="17"/>
      <c r="T3455" s="17"/>
      <c r="U3455" s="17"/>
      <c r="V3455" s="17"/>
      <c r="W3455" s="17"/>
    </row>
    <row r="3456" spans="1:23" ht="15" hidden="1" customHeight="1">
      <c r="A3456" s="15"/>
      <c r="B3456" s="42"/>
      <c r="C3456" s="16"/>
      <c r="F3456" s="17"/>
      <c r="L3456" s="46"/>
      <c r="M3456" s="46"/>
      <c r="N3456" s="46"/>
      <c r="O3456" s="46"/>
      <c r="P3456" s="17"/>
      <c r="Q3456" s="17"/>
      <c r="R3456" s="17"/>
      <c r="S3456" s="17"/>
      <c r="T3456" s="17"/>
      <c r="U3456" s="17"/>
      <c r="V3456" s="17"/>
      <c r="W3456" s="17"/>
    </row>
    <row r="3457" spans="1:27" ht="15" hidden="1" customHeight="1">
      <c r="A3457" s="15"/>
      <c r="B3457" s="42"/>
      <c r="C3457" s="16"/>
      <c r="F3457" s="17"/>
      <c r="L3457" s="46"/>
      <c r="M3457" s="46"/>
      <c r="N3457" s="46"/>
      <c r="O3457" s="46"/>
      <c r="P3457" s="17"/>
      <c r="Q3457" s="17"/>
      <c r="R3457" s="17"/>
      <c r="S3457" s="17"/>
      <c r="T3457" s="17"/>
      <c r="U3457" s="17"/>
      <c r="V3457" s="17"/>
      <c r="W3457" s="17"/>
    </row>
    <row r="3458" spans="1:27" ht="15" hidden="1" customHeight="1">
      <c r="A3458" s="15"/>
      <c r="B3458" s="42"/>
      <c r="C3458" s="16"/>
      <c r="F3458" s="17"/>
      <c r="L3458" s="46"/>
      <c r="M3458" s="46"/>
      <c r="N3458" s="46"/>
      <c r="O3458" s="46"/>
      <c r="P3458" s="17"/>
      <c r="Q3458" s="17"/>
      <c r="R3458" s="17"/>
      <c r="S3458" s="17"/>
      <c r="T3458" s="17"/>
      <c r="U3458" s="17"/>
      <c r="V3458" s="17"/>
      <c r="W3458" s="17"/>
    </row>
    <row r="3459" spans="1:27" ht="15" hidden="1" customHeight="1">
      <c r="A3459" s="15"/>
      <c r="B3459" s="42"/>
      <c r="C3459" s="16"/>
      <c r="F3459" s="17"/>
      <c r="L3459" s="46"/>
      <c r="M3459" s="46"/>
      <c r="N3459" s="46"/>
      <c r="O3459" s="46"/>
      <c r="P3459" s="17"/>
      <c r="Q3459" s="17"/>
      <c r="R3459" s="17"/>
      <c r="S3459" s="17"/>
      <c r="T3459" s="17"/>
      <c r="U3459" s="17"/>
      <c r="V3459" s="17"/>
      <c r="W3459" s="17"/>
    </row>
    <row r="3460" spans="1:27" ht="15" hidden="1" customHeight="1">
      <c r="A3460" s="15"/>
      <c r="B3460" s="42"/>
      <c r="C3460" s="16"/>
      <c r="F3460" s="17"/>
      <c r="L3460" s="46"/>
      <c r="M3460" s="46"/>
      <c r="N3460" s="46"/>
      <c r="O3460" s="46"/>
      <c r="P3460" s="17"/>
      <c r="Q3460" s="17"/>
      <c r="R3460" s="17"/>
      <c r="S3460" s="17"/>
      <c r="T3460" s="17"/>
      <c r="U3460" s="17"/>
      <c r="V3460" s="17"/>
      <c r="W3460" s="17"/>
    </row>
    <row r="3461" spans="1:27" ht="15" hidden="1" customHeight="1">
      <c r="A3461" s="15"/>
      <c r="B3461" s="42"/>
      <c r="C3461" s="16"/>
      <c r="F3461" s="17"/>
      <c r="L3461" s="46"/>
      <c r="M3461" s="46"/>
      <c r="N3461" s="46"/>
      <c r="O3461" s="46"/>
      <c r="P3461" s="17"/>
      <c r="Q3461" s="17"/>
      <c r="R3461" s="17"/>
      <c r="S3461" s="17"/>
      <c r="T3461" s="17"/>
      <c r="U3461" s="17"/>
      <c r="V3461" s="17"/>
      <c r="W3461" s="17"/>
    </row>
    <row r="3462" spans="1:27" ht="15" hidden="1" customHeight="1">
      <c r="A3462" s="15"/>
      <c r="B3462" s="42"/>
      <c r="C3462" s="16"/>
      <c r="F3462" s="17"/>
      <c r="L3462" s="46"/>
      <c r="M3462" s="46"/>
      <c r="N3462" s="46"/>
      <c r="O3462" s="46"/>
      <c r="P3462" s="17"/>
      <c r="Q3462" s="17"/>
      <c r="R3462" s="17"/>
      <c r="S3462" s="17"/>
      <c r="T3462" s="17"/>
      <c r="U3462" s="17"/>
      <c r="V3462" s="17"/>
      <c r="W3462" s="17"/>
    </row>
    <row r="3463" spans="1:27" ht="15" hidden="1" customHeight="1">
      <c r="A3463" s="15"/>
      <c r="B3463" s="42"/>
      <c r="C3463" s="16"/>
      <c r="F3463" s="17"/>
      <c r="L3463" s="46"/>
      <c r="M3463" s="46"/>
      <c r="N3463" s="46"/>
      <c r="O3463" s="46"/>
      <c r="P3463" s="17"/>
      <c r="Q3463" s="17"/>
      <c r="R3463" s="17"/>
      <c r="S3463" s="17"/>
      <c r="T3463" s="17"/>
      <c r="U3463" s="17"/>
      <c r="V3463" s="17"/>
      <c r="W3463" s="17"/>
    </row>
    <row r="3464" spans="1:27" ht="15" hidden="1" customHeight="1">
      <c r="A3464" s="15"/>
      <c r="B3464" s="42"/>
      <c r="C3464" s="16"/>
      <c r="F3464" s="17"/>
      <c r="L3464" s="46"/>
      <c r="M3464" s="46"/>
      <c r="N3464" s="46"/>
      <c r="O3464" s="46"/>
      <c r="P3464" s="17"/>
      <c r="Q3464" s="17"/>
      <c r="R3464" s="17"/>
      <c r="S3464" s="17"/>
      <c r="T3464" s="17"/>
      <c r="U3464" s="17"/>
      <c r="V3464" s="17"/>
      <c r="W3464" s="17"/>
    </row>
    <row r="3465" spans="1:27" ht="15" hidden="1" customHeight="1">
      <c r="A3465" s="15"/>
      <c r="B3465" s="42"/>
      <c r="C3465" s="16"/>
      <c r="F3465" s="17"/>
      <c r="L3465" s="46"/>
      <c r="M3465" s="46"/>
      <c r="N3465" s="46"/>
      <c r="O3465" s="46"/>
      <c r="P3465" s="17"/>
      <c r="Q3465" s="17"/>
      <c r="R3465" s="17"/>
      <c r="S3465" s="17"/>
      <c r="T3465" s="17"/>
      <c r="U3465" s="17"/>
      <c r="V3465" s="17"/>
      <c r="W3465" s="17"/>
    </row>
    <row r="3466" spans="1:27" ht="15" hidden="1" customHeight="1">
      <c r="A3466" s="15"/>
      <c r="B3466" s="42"/>
      <c r="C3466" s="16"/>
      <c r="F3466" s="17"/>
      <c r="L3466" s="46"/>
      <c r="M3466" s="46"/>
      <c r="N3466" s="46"/>
      <c r="O3466" s="46"/>
      <c r="P3466" s="17"/>
      <c r="Q3466" s="17"/>
      <c r="R3466" s="17"/>
      <c r="S3466" s="17"/>
      <c r="T3466" s="17"/>
      <c r="U3466" s="17"/>
      <c r="V3466" s="17"/>
      <c r="W3466" s="17"/>
    </row>
    <row r="3467" spans="1:27" ht="15" customHeight="1">
      <c r="A3467" s="15" t="s">
        <v>204</v>
      </c>
      <c r="B3467" s="42" t="s">
        <v>146</v>
      </c>
      <c r="C3467" s="16" t="s">
        <v>205</v>
      </c>
      <c r="D3467" s="18" t="s">
        <v>206</v>
      </c>
      <c r="E3467" s="18" t="s">
        <v>166</v>
      </c>
      <c r="F3467" s="17" t="s">
        <v>142</v>
      </c>
      <c r="G3467" s="18" t="s">
        <v>11</v>
      </c>
      <c r="H3467" s="18" t="s">
        <v>40</v>
      </c>
      <c r="I3467" s="45">
        <v>185461.77</v>
      </c>
      <c r="J3467" s="49">
        <v>11.973000000000001</v>
      </c>
      <c r="K3467" s="45">
        <v>15490</v>
      </c>
      <c r="L3467" s="46">
        <v>15490</v>
      </c>
      <c r="M3467" s="46" t="str">
        <f t="shared" ref="M3467" si="13">CONCATENATE(T3467,V3467,S3467)</f>
        <v>100080091039465</v>
      </c>
      <c r="N3467" s="46">
        <f>VLOOKUP(M3467,[1]TABLA!$A:$F,6,0)</f>
        <v>16221.49</v>
      </c>
      <c r="O3467" s="46">
        <f t="shared" ref="O3467" si="14">(J3467*N3467)</f>
        <v>194219.89977000002</v>
      </c>
      <c r="P3467" s="17" t="s">
        <v>153</v>
      </c>
      <c r="Q3467" s="17" t="s">
        <v>276</v>
      </c>
      <c r="R3467" s="17" t="s">
        <v>279</v>
      </c>
      <c r="S3467" s="17">
        <v>465</v>
      </c>
      <c r="T3467" s="17">
        <v>10008009</v>
      </c>
      <c r="U3467" s="17" t="s">
        <v>141</v>
      </c>
      <c r="V3467" s="17">
        <v>1039</v>
      </c>
      <c r="W3467" s="17" t="s">
        <v>143</v>
      </c>
      <c r="X3467" s="18" t="s">
        <v>165</v>
      </c>
      <c r="Y3467" s="18" t="s">
        <v>144</v>
      </c>
      <c r="Z3467" s="18" t="s">
        <v>207</v>
      </c>
      <c r="AA3467" s="18" t="s">
        <v>145</v>
      </c>
    </row>
    <row r="3468" spans="1:27" ht="15" hidden="1" customHeight="1">
      <c r="A3468" s="15"/>
      <c r="B3468" s="42"/>
      <c r="C3468" s="16"/>
      <c r="F3468" s="17"/>
      <c r="L3468" s="46"/>
      <c r="M3468" s="46"/>
      <c r="N3468" s="46"/>
      <c r="O3468" s="46"/>
      <c r="P3468" s="17"/>
      <c r="Q3468" s="17"/>
      <c r="R3468" s="17"/>
      <c r="S3468" s="17"/>
      <c r="T3468" s="17"/>
      <c r="U3468" s="17"/>
      <c r="V3468" s="17"/>
      <c r="W3468" s="17"/>
    </row>
    <row r="3469" spans="1:27" ht="15" hidden="1" customHeight="1">
      <c r="A3469" s="15"/>
      <c r="B3469" s="42"/>
      <c r="C3469" s="16"/>
      <c r="F3469" s="17"/>
      <c r="L3469" s="46"/>
      <c r="M3469" s="46"/>
      <c r="N3469" s="46"/>
      <c r="O3469" s="46"/>
      <c r="P3469" s="17"/>
      <c r="Q3469" s="17"/>
      <c r="R3469" s="17"/>
      <c r="S3469" s="17"/>
      <c r="T3469" s="17"/>
      <c r="U3469" s="17"/>
      <c r="V3469" s="17"/>
      <c r="W3469" s="17"/>
    </row>
    <row r="3470" spans="1:27" ht="15" hidden="1" customHeight="1">
      <c r="A3470" s="15"/>
      <c r="B3470" s="42"/>
      <c r="C3470" s="16"/>
      <c r="F3470" s="17"/>
      <c r="L3470" s="46"/>
      <c r="M3470" s="46"/>
      <c r="N3470" s="46"/>
      <c r="O3470" s="46"/>
      <c r="P3470" s="17"/>
      <c r="Q3470" s="17"/>
      <c r="R3470" s="17"/>
      <c r="S3470" s="17"/>
      <c r="T3470" s="17"/>
      <c r="U3470" s="17"/>
      <c r="V3470" s="17"/>
      <c r="W3470" s="17"/>
    </row>
    <row r="3471" spans="1:27" ht="15" hidden="1" customHeight="1">
      <c r="A3471" s="15"/>
      <c r="B3471" s="42"/>
      <c r="C3471" s="16"/>
      <c r="F3471" s="17"/>
      <c r="L3471" s="46"/>
      <c r="M3471" s="46"/>
      <c r="N3471" s="46"/>
      <c r="O3471" s="46"/>
      <c r="P3471" s="17"/>
      <c r="Q3471" s="17"/>
      <c r="R3471" s="17"/>
      <c r="S3471" s="17"/>
      <c r="T3471" s="17"/>
      <c r="U3471" s="17"/>
      <c r="V3471" s="17"/>
      <c r="W3471" s="17"/>
    </row>
    <row r="3472" spans="1:27" ht="15" hidden="1" customHeight="1">
      <c r="A3472" s="15"/>
      <c r="B3472" s="42"/>
      <c r="C3472" s="16"/>
      <c r="F3472" s="17"/>
      <c r="L3472" s="46"/>
      <c r="M3472" s="46"/>
      <c r="N3472" s="46"/>
      <c r="O3472" s="46"/>
      <c r="P3472" s="17"/>
      <c r="Q3472" s="17"/>
      <c r="R3472" s="17"/>
      <c r="S3472" s="17"/>
      <c r="T3472" s="17"/>
      <c r="U3472" s="17"/>
      <c r="V3472" s="17"/>
      <c r="W3472" s="17"/>
    </row>
    <row r="3473" spans="1:23" ht="15" hidden="1" customHeight="1">
      <c r="A3473" s="15"/>
      <c r="B3473" s="42"/>
      <c r="C3473" s="16"/>
      <c r="F3473" s="17"/>
      <c r="L3473" s="46"/>
      <c r="M3473" s="46"/>
      <c r="N3473" s="46"/>
      <c r="O3473" s="46"/>
      <c r="P3473" s="17"/>
      <c r="Q3473" s="17"/>
      <c r="R3473" s="17"/>
      <c r="S3473" s="17"/>
      <c r="T3473" s="17"/>
      <c r="U3473" s="17"/>
      <c r="V3473" s="17"/>
      <c r="W3473" s="17"/>
    </row>
    <row r="3474" spans="1:23" ht="15" hidden="1" customHeight="1">
      <c r="A3474" s="15"/>
      <c r="B3474" s="42"/>
      <c r="C3474" s="16"/>
      <c r="F3474" s="17"/>
      <c r="L3474" s="46"/>
      <c r="M3474" s="46"/>
      <c r="N3474" s="46"/>
      <c r="O3474" s="46"/>
      <c r="P3474" s="17"/>
      <c r="Q3474" s="17"/>
      <c r="R3474" s="17"/>
      <c r="S3474" s="17"/>
      <c r="T3474" s="17"/>
      <c r="U3474" s="17"/>
      <c r="V3474" s="17"/>
      <c r="W3474" s="17"/>
    </row>
    <row r="3475" spans="1:23" ht="15" hidden="1" customHeight="1">
      <c r="A3475" s="15"/>
      <c r="B3475" s="42"/>
      <c r="C3475" s="16"/>
      <c r="F3475" s="17"/>
      <c r="L3475" s="46"/>
      <c r="M3475" s="46"/>
      <c r="N3475" s="46"/>
      <c r="O3475" s="46"/>
      <c r="P3475" s="17"/>
      <c r="Q3475" s="17"/>
      <c r="R3475" s="17"/>
      <c r="S3475" s="17"/>
      <c r="T3475" s="17"/>
      <c r="U3475" s="17"/>
      <c r="V3475" s="17"/>
      <c r="W3475" s="17"/>
    </row>
    <row r="3476" spans="1:23" ht="15" hidden="1" customHeight="1">
      <c r="A3476" s="15"/>
      <c r="B3476" s="42"/>
      <c r="C3476" s="16"/>
      <c r="F3476" s="17"/>
      <c r="L3476" s="46"/>
      <c r="M3476" s="46"/>
      <c r="N3476" s="46"/>
      <c r="O3476" s="46"/>
      <c r="P3476" s="17"/>
      <c r="Q3476" s="17"/>
      <c r="R3476" s="17"/>
      <c r="S3476" s="17"/>
      <c r="T3476" s="17"/>
      <c r="U3476" s="17"/>
      <c r="V3476" s="17"/>
      <c r="W3476" s="17"/>
    </row>
    <row r="3477" spans="1:23" ht="15" hidden="1" customHeight="1">
      <c r="A3477" s="15"/>
      <c r="B3477" s="42"/>
      <c r="C3477" s="16"/>
      <c r="F3477" s="17"/>
      <c r="L3477" s="46"/>
      <c r="M3477" s="46"/>
      <c r="N3477" s="46"/>
      <c r="O3477" s="46"/>
      <c r="P3477" s="17"/>
      <c r="Q3477" s="17"/>
      <c r="R3477" s="17"/>
      <c r="S3477" s="17"/>
      <c r="T3477" s="17"/>
      <c r="U3477" s="17"/>
      <c r="V3477" s="17"/>
      <c r="W3477" s="17"/>
    </row>
    <row r="3478" spans="1:23" ht="15" hidden="1" customHeight="1">
      <c r="A3478" s="15"/>
      <c r="B3478" s="42"/>
      <c r="C3478" s="16"/>
      <c r="F3478" s="17"/>
      <c r="L3478" s="46"/>
      <c r="M3478" s="46"/>
      <c r="N3478" s="46"/>
      <c r="O3478" s="46"/>
      <c r="P3478" s="17"/>
      <c r="Q3478" s="17"/>
      <c r="R3478" s="17"/>
      <c r="S3478" s="17"/>
      <c r="T3478" s="17"/>
      <c r="U3478" s="17"/>
      <c r="V3478" s="17"/>
      <c r="W3478" s="17"/>
    </row>
    <row r="3479" spans="1:23" ht="15" hidden="1" customHeight="1">
      <c r="A3479" s="15"/>
      <c r="B3479" s="42"/>
      <c r="C3479" s="16"/>
      <c r="F3479" s="17"/>
      <c r="L3479" s="46"/>
      <c r="M3479" s="46"/>
      <c r="N3479" s="46"/>
      <c r="O3479" s="46"/>
      <c r="P3479" s="17"/>
      <c r="Q3479" s="17"/>
      <c r="R3479" s="17"/>
      <c r="S3479" s="17"/>
      <c r="T3479" s="17"/>
      <c r="U3479" s="17"/>
      <c r="V3479" s="17"/>
      <c r="W3479" s="17"/>
    </row>
    <row r="3480" spans="1:23" ht="15" hidden="1" customHeight="1">
      <c r="A3480" s="15"/>
      <c r="B3480" s="42"/>
      <c r="C3480" s="16"/>
      <c r="F3480" s="17"/>
      <c r="L3480" s="46"/>
      <c r="M3480" s="46"/>
      <c r="N3480" s="46"/>
      <c r="O3480" s="46"/>
      <c r="P3480" s="17"/>
      <c r="Q3480" s="17"/>
      <c r="R3480" s="17"/>
      <c r="S3480" s="17"/>
      <c r="T3480" s="17"/>
      <c r="U3480" s="17"/>
      <c r="V3480" s="17"/>
      <c r="W3480" s="17"/>
    </row>
    <row r="3481" spans="1:23" ht="15" hidden="1" customHeight="1">
      <c r="A3481" s="15"/>
      <c r="B3481" s="42"/>
      <c r="C3481" s="16"/>
      <c r="F3481" s="17"/>
      <c r="L3481" s="46"/>
      <c r="M3481" s="46"/>
      <c r="N3481" s="46"/>
      <c r="O3481" s="46"/>
      <c r="P3481" s="17"/>
      <c r="Q3481" s="17"/>
      <c r="R3481" s="17"/>
      <c r="S3481" s="17"/>
      <c r="T3481" s="17"/>
      <c r="U3481" s="17"/>
      <c r="V3481" s="17"/>
      <c r="W3481" s="17"/>
    </row>
    <row r="3482" spans="1:23" ht="15" hidden="1" customHeight="1">
      <c r="A3482" s="15"/>
      <c r="B3482" s="42"/>
      <c r="C3482" s="16"/>
      <c r="F3482" s="17"/>
      <c r="L3482" s="46"/>
      <c r="M3482" s="46"/>
      <c r="N3482" s="46"/>
      <c r="O3482" s="46"/>
      <c r="P3482" s="17"/>
      <c r="Q3482" s="17"/>
      <c r="R3482" s="17"/>
      <c r="S3482" s="17"/>
      <c r="T3482" s="17"/>
      <c r="U3482" s="17"/>
      <c r="V3482" s="17"/>
      <c r="W3482" s="17"/>
    </row>
    <row r="3483" spans="1:23" ht="15" hidden="1" customHeight="1">
      <c r="A3483" s="15"/>
      <c r="B3483" s="42"/>
      <c r="C3483" s="16"/>
      <c r="F3483" s="17"/>
      <c r="L3483" s="46"/>
      <c r="M3483" s="46"/>
      <c r="N3483" s="46"/>
      <c r="O3483" s="46"/>
      <c r="P3483" s="17"/>
      <c r="Q3483" s="17"/>
      <c r="R3483" s="17"/>
      <c r="S3483" s="17"/>
      <c r="T3483" s="17"/>
      <c r="U3483" s="17"/>
      <c r="V3483" s="17"/>
      <c r="W3483" s="17"/>
    </row>
    <row r="3484" spans="1:23" ht="15" hidden="1" customHeight="1">
      <c r="A3484" s="15"/>
      <c r="B3484" s="42"/>
      <c r="C3484" s="16"/>
      <c r="F3484" s="17"/>
      <c r="L3484" s="46"/>
      <c r="M3484" s="46"/>
      <c r="N3484" s="46"/>
      <c r="O3484" s="46"/>
      <c r="P3484" s="17"/>
      <c r="Q3484" s="17"/>
      <c r="R3484" s="17"/>
      <c r="S3484" s="17"/>
      <c r="T3484" s="17"/>
      <c r="U3484" s="17"/>
      <c r="V3484" s="17"/>
      <c r="W3484" s="17"/>
    </row>
    <row r="3485" spans="1:23" ht="15" hidden="1" customHeight="1">
      <c r="A3485" s="15"/>
      <c r="B3485" s="42"/>
      <c r="C3485" s="16"/>
      <c r="F3485" s="17"/>
      <c r="L3485" s="46"/>
      <c r="M3485" s="46"/>
      <c r="N3485" s="46"/>
      <c r="O3485" s="46"/>
      <c r="P3485" s="17"/>
      <c r="Q3485" s="17"/>
      <c r="R3485" s="17"/>
      <c r="S3485" s="17"/>
      <c r="T3485" s="17"/>
      <c r="U3485" s="17"/>
      <c r="V3485" s="17"/>
      <c r="W3485" s="17"/>
    </row>
    <row r="3486" spans="1:23" ht="15" hidden="1" customHeight="1">
      <c r="A3486" s="15"/>
      <c r="B3486" s="42"/>
      <c r="C3486" s="16"/>
      <c r="F3486" s="17"/>
      <c r="L3486" s="46"/>
      <c r="M3486" s="46"/>
      <c r="N3486" s="46"/>
      <c r="O3486" s="46"/>
      <c r="P3486" s="17"/>
      <c r="Q3486" s="17"/>
      <c r="R3486" s="17"/>
      <c r="S3486" s="17"/>
      <c r="T3486" s="17"/>
      <c r="U3486" s="17"/>
      <c r="V3486" s="17"/>
      <c r="W3486" s="17"/>
    </row>
    <row r="3487" spans="1:23" ht="15" hidden="1" customHeight="1">
      <c r="A3487" s="15"/>
      <c r="B3487" s="42"/>
      <c r="C3487" s="16"/>
      <c r="F3487" s="17"/>
      <c r="L3487" s="46"/>
      <c r="M3487" s="46"/>
      <c r="N3487" s="46"/>
      <c r="O3487" s="46"/>
      <c r="P3487" s="17"/>
      <c r="Q3487" s="17"/>
      <c r="R3487" s="17"/>
      <c r="S3487" s="17"/>
      <c r="T3487" s="17"/>
      <c r="U3487" s="17"/>
      <c r="V3487" s="17"/>
      <c r="W3487" s="17"/>
    </row>
    <row r="3488" spans="1:23" ht="15" hidden="1" customHeight="1">
      <c r="A3488" s="15"/>
      <c r="B3488" s="42"/>
      <c r="C3488" s="16"/>
      <c r="F3488" s="17"/>
      <c r="L3488" s="46"/>
      <c r="M3488" s="46"/>
      <c r="N3488" s="46"/>
      <c r="O3488" s="46"/>
      <c r="P3488" s="17"/>
      <c r="Q3488" s="17"/>
      <c r="R3488" s="17"/>
      <c r="S3488" s="17"/>
      <c r="T3488" s="17"/>
      <c r="U3488" s="17"/>
      <c r="V3488" s="17"/>
      <c r="W3488" s="17"/>
    </row>
    <row r="3489" spans="1:23" ht="15" hidden="1" customHeight="1">
      <c r="A3489" s="15"/>
      <c r="B3489" s="42"/>
      <c r="C3489" s="16"/>
      <c r="F3489" s="17"/>
      <c r="L3489" s="46"/>
      <c r="M3489" s="46"/>
      <c r="N3489" s="46"/>
      <c r="O3489" s="46"/>
      <c r="P3489" s="17"/>
      <c r="Q3489" s="17"/>
      <c r="R3489" s="17"/>
      <c r="S3489" s="17"/>
      <c r="T3489" s="17"/>
      <c r="U3489" s="17"/>
      <c r="V3489" s="17"/>
      <c r="W3489" s="17"/>
    </row>
    <row r="3490" spans="1:23" ht="15" hidden="1" customHeight="1">
      <c r="A3490" s="15"/>
      <c r="B3490" s="42"/>
      <c r="C3490" s="16"/>
      <c r="F3490" s="17"/>
      <c r="L3490" s="46"/>
      <c r="M3490" s="46"/>
      <c r="N3490" s="46"/>
      <c r="O3490" s="46"/>
      <c r="P3490" s="17"/>
      <c r="Q3490" s="17"/>
      <c r="R3490" s="17"/>
      <c r="S3490" s="17"/>
      <c r="T3490" s="17"/>
      <c r="U3490" s="17"/>
      <c r="V3490" s="17"/>
      <c r="W3490" s="17"/>
    </row>
    <row r="3491" spans="1:23" ht="15" hidden="1" customHeight="1">
      <c r="A3491" s="15"/>
      <c r="B3491" s="42"/>
      <c r="C3491" s="16"/>
      <c r="F3491" s="17"/>
      <c r="L3491" s="46"/>
      <c r="M3491" s="46"/>
      <c r="N3491" s="46"/>
      <c r="O3491" s="46"/>
      <c r="P3491" s="17"/>
      <c r="Q3491" s="17"/>
      <c r="R3491" s="17"/>
      <c r="S3491" s="17"/>
      <c r="T3491" s="17"/>
      <c r="U3491" s="17"/>
      <c r="V3491" s="17"/>
      <c r="W3491" s="17"/>
    </row>
    <row r="3492" spans="1:23" ht="15" hidden="1" customHeight="1">
      <c r="A3492" s="15"/>
      <c r="B3492" s="42"/>
      <c r="C3492" s="16"/>
      <c r="F3492" s="17"/>
      <c r="L3492" s="46"/>
      <c r="M3492" s="46"/>
      <c r="N3492" s="46"/>
      <c r="O3492" s="46"/>
      <c r="P3492" s="17"/>
      <c r="Q3492" s="17"/>
      <c r="R3492" s="17"/>
      <c r="S3492" s="17"/>
      <c r="T3492" s="17"/>
      <c r="U3492" s="17"/>
      <c r="V3492" s="17"/>
      <c r="W3492" s="17"/>
    </row>
    <row r="3493" spans="1:23" ht="15" hidden="1" customHeight="1">
      <c r="A3493" s="15"/>
      <c r="B3493" s="42"/>
      <c r="C3493" s="16"/>
      <c r="F3493" s="17"/>
      <c r="L3493" s="46"/>
      <c r="M3493" s="46"/>
      <c r="N3493" s="46"/>
      <c r="O3493" s="46"/>
      <c r="P3493" s="17"/>
      <c r="Q3493" s="17"/>
      <c r="R3493" s="17"/>
      <c r="S3493" s="17"/>
      <c r="T3493" s="17"/>
      <c r="U3493" s="17"/>
      <c r="V3493" s="17"/>
      <c r="W3493" s="17"/>
    </row>
    <row r="3494" spans="1:23" ht="15" hidden="1" customHeight="1">
      <c r="A3494" s="15"/>
      <c r="B3494" s="42"/>
      <c r="C3494" s="16"/>
      <c r="F3494" s="17"/>
      <c r="L3494" s="46"/>
      <c r="M3494" s="46"/>
      <c r="N3494" s="46"/>
      <c r="O3494" s="46"/>
      <c r="P3494" s="17"/>
      <c r="Q3494" s="17"/>
      <c r="R3494" s="17"/>
      <c r="S3494" s="17"/>
      <c r="T3494" s="17"/>
      <c r="U3494" s="17"/>
      <c r="V3494" s="17"/>
      <c r="W3494" s="17"/>
    </row>
    <row r="3495" spans="1:23" ht="15" hidden="1" customHeight="1">
      <c r="A3495" s="15"/>
      <c r="B3495" s="42"/>
      <c r="C3495" s="16"/>
      <c r="F3495" s="17"/>
      <c r="L3495" s="46"/>
      <c r="M3495" s="46"/>
      <c r="N3495" s="46"/>
      <c r="O3495" s="46"/>
      <c r="P3495" s="17"/>
      <c r="Q3495" s="17"/>
      <c r="R3495" s="17"/>
      <c r="S3495" s="17"/>
      <c r="T3495" s="17"/>
      <c r="U3495" s="17"/>
      <c r="V3495" s="17"/>
      <c r="W3495" s="17"/>
    </row>
    <row r="3496" spans="1:23" ht="15" hidden="1" customHeight="1">
      <c r="A3496" s="15"/>
      <c r="B3496" s="42"/>
      <c r="C3496" s="16"/>
      <c r="F3496" s="17"/>
      <c r="L3496" s="46"/>
      <c r="M3496" s="46"/>
      <c r="N3496" s="46"/>
      <c r="O3496" s="46"/>
      <c r="P3496" s="17"/>
      <c r="Q3496" s="17"/>
      <c r="R3496" s="17"/>
      <c r="S3496" s="17"/>
      <c r="T3496" s="17"/>
      <c r="U3496" s="17"/>
      <c r="V3496" s="17"/>
      <c r="W3496" s="17"/>
    </row>
    <row r="3497" spans="1:23" ht="15" hidden="1" customHeight="1">
      <c r="A3497" s="15"/>
      <c r="B3497" s="42"/>
      <c r="C3497" s="16"/>
      <c r="F3497" s="17"/>
      <c r="L3497" s="46"/>
      <c r="M3497" s="46"/>
      <c r="N3497" s="46"/>
      <c r="O3497" s="46"/>
      <c r="P3497" s="17"/>
      <c r="Q3497" s="17"/>
      <c r="R3497" s="17"/>
      <c r="S3497" s="17"/>
      <c r="T3497" s="17"/>
      <c r="U3497" s="17"/>
      <c r="V3497" s="17"/>
      <c r="W3497" s="17"/>
    </row>
    <row r="3498" spans="1:23" ht="15" hidden="1" customHeight="1">
      <c r="A3498" s="15"/>
      <c r="B3498" s="42"/>
      <c r="C3498" s="16"/>
      <c r="F3498" s="17"/>
      <c r="L3498" s="46"/>
      <c r="M3498" s="46"/>
      <c r="N3498" s="46"/>
      <c r="O3498" s="46"/>
      <c r="P3498" s="17"/>
      <c r="Q3498" s="17"/>
      <c r="R3498" s="17"/>
      <c r="S3498" s="17"/>
      <c r="T3498" s="17"/>
      <c r="U3498" s="17"/>
      <c r="V3498" s="17"/>
      <c r="W3498" s="17"/>
    </row>
    <row r="3499" spans="1:23" ht="15" hidden="1" customHeight="1">
      <c r="A3499" s="15"/>
      <c r="B3499" s="42"/>
      <c r="C3499" s="16"/>
      <c r="F3499" s="17"/>
      <c r="L3499" s="46"/>
      <c r="M3499" s="46"/>
      <c r="N3499" s="46"/>
      <c r="O3499" s="46"/>
      <c r="P3499" s="17"/>
      <c r="Q3499" s="17"/>
      <c r="R3499" s="17"/>
      <c r="S3499" s="17"/>
      <c r="T3499" s="17"/>
      <c r="U3499" s="17"/>
      <c r="V3499" s="17"/>
      <c r="W3499" s="17"/>
    </row>
    <row r="3500" spans="1:23" ht="15" hidden="1" customHeight="1">
      <c r="A3500" s="15"/>
      <c r="B3500" s="42"/>
      <c r="C3500" s="16"/>
      <c r="F3500" s="17"/>
      <c r="L3500" s="46"/>
      <c r="M3500" s="46"/>
      <c r="N3500" s="46"/>
      <c r="O3500" s="46"/>
      <c r="P3500" s="17"/>
      <c r="Q3500" s="17"/>
      <c r="R3500" s="17"/>
      <c r="S3500" s="17"/>
      <c r="T3500" s="17"/>
      <c r="U3500" s="17"/>
      <c r="V3500" s="17"/>
      <c r="W3500" s="17"/>
    </row>
    <row r="3501" spans="1:23" ht="15" hidden="1" customHeight="1">
      <c r="A3501" s="15"/>
      <c r="B3501" s="42"/>
      <c r="C3501" s="16"/>
      <c r="F3501" s="17"/>
      <c r="L3501" s="46"/>
      <c r="M3501" s="46"/>
      <c r="N3501" s="46"/>
      <c r="O3501" s="46"/>
      <c r="P3501" s="17"/>
      <c r="Q3501" s="17"/>
      <c r="R3501" s="17"/>
      <c r="S3501" s="17"/>
      <c r="T3501" s="17"/>
      <c r="U3501" s="17"/>
      <c r="V3501" s="17"/>
      <c r="W3501" s="17"/>
    </row>
    <row r="3502" spans="1:23" ht="15" hidden="1" customHeight="1">
      <c r="A3502" s="15"/>
      <c r="B3502" s="42"/>
      <c r="C3502" s="16"/>
      <c r="F3502" s="17"/>
      <c r="L3502" s="46"/>
      <c r="M3502" s="46"/>
      <c r="N3502" s="46"/>
      <c r="O3502" s="46"/>
      <c r="P3502" s="17"/>
      <c r="Q3502" s="17"/>
      <c r="R3502" s="17"/>
      <c r="S3502" s="17"/>
      <c r="T3502" s="17"/>
      <c r="U3502" s="17"/>
      <c r="V3502" s="17"/>
      <c r="W3502" s="17"/>
    </row>
    <row r="3503" spans="1:23" ht="15" hidden="1" customHeight="1">
      <c r="A3503" s="15"/>
      <c r="B3503" s="42"/>
      <c r="C3503" s="16"/>
      <c r="F3503" s="17"/>
      <c r="L3503" s="46"/>
      <c r="M3503" s="46"/>
      <c r="N3503" s="46"/>
      <c r="O3503" s="46"/>
      <c r="P3503" s="17"/>
      <c r="Q3503" s="17"/>
      <c r="R3503" s="17"/>
      <c r="S3503" s="17"/>
      <c r="T3503" s="17"/>
      <c r="U3503" s="17"/>
      <c r="V3503" s="17"/>
      <c r="W3503" s="17"/>
    </row>
    <row r="3504" spans="1:23" ht="15" hidden="1" customHeight="1">
      <c r="A3504" s="15"/>
      <c r="B3504" s="42"/>
      <c r="C3504" s="16"/>
      <c r="F3504" s="17"/>
      <c r="L3504" s="46"/>
      <c r="M3504" s="46"/>
      <c r="N3504" s="46"/>
      <c r="O3504" s="46"/>
      <c r="P3504" s="17"/>
      <c r="Q3504" s="17"/>
      <c r="R3504" s="17"/>
      <c r="S3504" s="17"/>
      <c r="T3504" s="17"/>
      <c r="U3504" s="17"/>
      <c r="V3504" s="17"/>
      <c r="W3504" s="17"/>
    </row>
    <row r="3505" spans="1:23" ht="15" hidden="1" customHeight="1">
      <c r="A3505" s="15"/>
      <c r="B3505" s="42"/>
      <c r="C3505" s="16"/>
      <c r="F3505" s="17"/>
      <c r="L3505" s="46"/>
      <c r="M3505" s="46"/>
      <c r="N3505" s="46"/>
      <c r="O3505" s="46"/>
      <c r="P3505" s="17"/>
      <c r="Q3505" s="17"/>
      <c r="R3505" s="17"/>
      <c r="S3505" s="17"/>
      <c r="T3505" s="17"/>
      <c r="U3505" s="17"/>
      <c r="V3505" s="17"/>
      <c r="W3505" s="17"/>
    </row>
    <row r="3506" spans="1:23" ht="15" hidden="1" customHeight="1">
      <c r="A3506" s="15"/>
      <c r="B3506" s="42"/>
      <c r="C3506" s="16"/>
      <c r="F3506" s="17"/>
      <c r="L3506" s="46"/>
      <c r="M3506" s="46"/>
      <c r="N3506" s="46"/>
      <c r="O3506" s="46"/>
      <c r="P3506" s="17"/>
      <c r="Q3506" s="17"/>
      <c r="R3506" s="17"/>
      <c r="S3506" s="17"/>
      <c r="T3506" s="17"/>
      <c r="U3506" s="17"/>
      <c r="V3506" s="17"/>
      <c r="W3506" s="17"/>
    </row>
    <row r="3507" spans="1:23" ht="15" hidden="1" customHeight="1">
      <c r="A3507" s="15"/>
      <c r="B3507" s="42"/>
      <c r="C3507" s="16"/>
      <c r="F3507" s="17"/>
      <c r="L3507" s="46"/>
      <c r="M3507" s="46"/>
      <c r="N3507" s="46"/>
      <c r="O3507" s="46"/>
      <c r="P3507" s="17"/>
      <c r="Q3507" s="17"/>
      <c r="R3507" s="17"/>
      <c r="S3507" s="17"/>
      <c r="T3507" s="17"/>
      <c r="U3507" s="17"/>
      <c r="V3507" s="17"/>
      <c r="W3507" s="17"/>
    </row>
    <row r="3508" spans="1:23" ht="15" hidden="1" customHeight="1">
      <c r="A3508" s="15"/>
      <c r="B3508" s="42"/>
      <c r="C3508" s="16"/>
      <c r="F3508" s="17"/>
      <c r="L3508" s="46"/>
      <c r="M3508" s="46"/>
      <c r="N3508" s="46"/>
      <c r="O3508" s="46"/>
      <c r="P3508" s="17"/>
      <c r="Q3508" s="17"/>
      <c r="R3508" s="17"/>
      <c r="S3508" s="17"/>
      <c r="T3508" s="17"/>
      <c r="U3508" s="17"/>
      <c r="V3508" s="17"/>
      <c r="W3508" s="17"/>
    </row>
    <row r="3509" spans="1:23" ht="15" hidden="1" customHeight="1">
      <c r="A3509" s="15"/>
      <c r="B3509" s="42"/>
      <c r="C3509" s="16"/>
      <c r="F3509" s="17"/>
      <c r="L3509" s="46"/>
      <c r="M3509" s="46"/>
      <c r="N3509" s="46"/>
      <c r="O3509" s="46"/>
      <c r="P3509" s="17"/>
      <c r="Q3509" s="17"/>
      <c r="R3509" s="17"/>
      <c r="S3509" s="17"/>
      <c r="T3509" s="17"/>
      <c r="U3509" s="17"/>
      <c r="V3509" s="17"/>
      <c r="W3509" s="17"/>
    </row>
    <row r="3510" spans="1:23" ht="15" hidden="1" customHeight="1">
      <c r="A3510" s="15"/>
      <c r="B3510" s="42"/>
      <c r="C3510" s="16"/>
      <c r="F3510" s="17"/>
      <c r="L3510" s="46"/>
      <c r="M3510" s="46"/>
      <c r="N3510" s="46"/>
      <c r="O3510" s="46"/>
      <c r="P3510" s="17"/>
      <c r="Q3510" s="17"/>
      <c r="R3510" s="17"/>
      <c r="S3510" s="17"/>
      <c r="T3510" s="17"/>
      <c r="U3510" s="17"/>
      <c r="V3510" s="17"/>
      <c r="W3510" s="17"/>
    </row>
    <row r="3511" spans="1:23" ht="15" hidden="1" customHeight="1">
      <c r="A3511" s="15"/>
      <c r="B3511" s="42"/>
      <c r="C3511" s="16"/>
      <c r="F3511" s="17"/>
      <c r="L3511" s="46"/>
      <c r="M3511" s="46"/>
      <c r="N3511" s="46"/>
      <c r="O3511" s="46"/>
      <c r="P3511" s="17"/>
      <c r="Q3511" s="17"/>
      <c r="R3511" s="17"/>
      <c r="S3511" s="17"/>
      <c r="T3511" s="17"/>
      <c r="U3511" s="17"/>
      <c r="V3511" s="17"/>
      <c r="W3511" s="17"/>
    </row>
    <row r="3512" spans="1:23" ht="15" hidden="1" customHeight="1">
      <c r="A3512" s="15"/>
      <c r="B3512" s="42"/>
      <c r="C3512" s="16"/>
      <c r="F3512" s="17"/>
      <c r="L3512" s="46"/>
      <c r="M3512" s="46"/>
      <c r="N3512" s="46"/>
      <c r="O3512" s="46"/>
      <c r="P3512" s="17"/>
      <c r="Q3512" s="17"/>
      <c r="R3512" s="17"/>
      <c r="S3512" s="17"/>
      <c r="T3512" s="17"/>
      <c r="U3512" s="17"/>
      <c r="V3512" s="17"/>
      <c r="W3512" s="17"/>
    </row>
    <row r="3513" spans="1:23" ht="15" hidden="1" customHeight="1">
      <c r="A3513" s="15"/>
      <c r="B3513" s="42"/>
      <c r="C3513" s="16"/>
      <c r="F3513" s="17"/>
      <c r="L3513" s="46"/>
      <c r="M3513" s="46"/>
      <c r="N3513" s="46"/>
      <c r="O3513" s="46"/>
      <c r="P3513" s="17"/>
      <c r="Q3513" s="17"/>
      <c r="R3513" s="17"/>
      <c r="S3513" s="17"/>
      <c r="T3513" s="17"/>
      <c r="U3513" s="17"/>
      <c r="V3513" s="17"/>
      <c r="W3513" s="17"/>
    </row>
    <row r="3514" spans="1:23" ht="15" hidden="1" customHeight="1">
      <c r="A3514" s="15"/>
      <c r="B3514" s="42"/>
      <c r="C3514" s="16"/>
      <c r="F3514" s="17"/>
      <c r="L3514" s="46"/>
      <c r="M3514" s="46"/>
      <c r="N3514" s="46"/>
      <c r="O3514" s="46"/>
      <c r="P3514" s="17"/>
      <c r="Q3514" s="17"/>
      <c r="R3514" s="17"/>
      <c r="S3514" s="17"/>
      <c r="T3514" s="17"/>
      <c r="U3514" s="17"/>
      <c r="V3514" s="17"/>
      <c r="W3514" s="17"/>
    </row>
    <row r="3515" spans="1:23" ht="15" hidden="1" customHeight="1">
      <c r="A3515" s="15"/>
      <c r="B3515" s="42"/>
      <c r="C3515" s="16"/>
      <c r="F3515" s="17"/>
      <c r="L3515" s="46"/>
      <c r="M3515" s="46"/>
      <c r="N3515" s="46"/>
      <c r="O3515" s="46"/>
      <c r="P3515" s="17"/>
      <c r="Q3515" s="17"/>
      <c r="R3515" s="17"/>
      <c r="S3515" s="17"/>
      <c r="T3515" s="17"/>
      <c r="U3515" s="17"/>
      <c r="V3515" s="17"/>
      <c r="W3515" s="17"/>
    </row>
    <row r="3516" spans="1:23" ht="15" hidden="1" customHeight="1">
      <c r="A3516" s="15"/>
      <c r="B3516" s="42"/>
      <c r="C3516" s="16"/>
      <c r="F3516" s="17"/>
      <c r="L3516" s="46"/>
      <c r="M3516" s="46"/>
      <c r="N3516" s="46"/>
      <c r="O3516" s="46"/>
      <c r="P3516" s="17"/>
      <c r="Q3516" s="17"/>
      <c r="R3516" s="17"/>
      <c r="S3516" s="17"/>
      <c r="T3516" s="17"/>
      <c r="U3516" s="17"/>
      <c r="V3516" s="17"/>
      <c r="W3516" s="17"/>
    </row>
    <row r="3517" spans="1:23" ht="15" hidden="1" customHeight="1">
      <c r="A3517" s="15"/>
      <c r="B3517" s="42"/>
      <c r="C3517" s="16"/>
      <c r="F3517" s="17"/>
      <c r="L3517" s="46"/>
      <c r="M3517" s="46"/>
      <c r="N3517" s="46"/>
      <c r="O3517" s="46"/>
      <c r="P3517" s="17"/>
      <c r="Q3517" s="17"/>
      <c r="R3517" s="17"/>
      <c r="S3517" s="17"/>
      <c r="T3517" s="17"/>
      <c r="U3517" s="17"/>
      <c r="V3517" s="17"/>
      <c r="W3517" s="17"/>
    </row>
    <row r="3518" spans="1:23" ht="15" hidden="1" customHeight="1">
      <c r="A3518" s="15"/>
      <c r="B3518" s="42"/>
      <c r="C3518" s="16"/>
      <c r="F3518" s="17"/>
      <c r="L3518" s="46"/>
      <c r="M3518" s="46"/>
      <c r="N3518" s="46"/>
      <c r="O3518" s="46"/>
      <c r="P3518" s="17"/>
      <c r="Q3518" s="17"/>
      <c r="R3518" s="17"/>
      <c r="S3518" s="17"/>
      <c r="T3518" s="17"/>
      <c r="U3518" s="17"/>
      <c r="V3518" s="17"/>
      <c r="W3518" s="17"/>
    </row>
    <row r="3519" spans="1:23" ht="15" hidden="1" customHeight="1">
      <c r="A3519" s="15"/>
      <c r="B3519" s="42"/>
      <c r="C3519" s="16"/>
      <c r="F3519" s="17"/>
      <c r="L3519" s="46"/>
      <c r="M3519" s="46"/>
      <c r="N3519" s="46"/>
      <c r="O3519" s="46"/>
      <c r="P3519" s="17"/>
      <c r="Q3519" s="17"/>
      <c r="R3519" s="17"/>
      <c r="S3519" s="17"/>
      <c r="T3519" s="17"/>
      <c r="U3519" s="17"/>
      <c r="V3519" s="17"/>
      <c r="W3519" s="17"/>
    </row>
    <row r="3520" spans="1:23" ht="15" hidden="1" customHeight="1">
      <c r="A3520" s="15"/>
      <c r="B3520" s="42"/>
      <c r="C3520" s="16"/>
      <c r="F3520" s="17"/>
      <c r="L3520" s="46"/>
      <c r="M3520" s="46"/>
      <c r="N3520" s="46"/>
      <c r="O3520" s="46"/>
      <c r="P3520" s="17"/>
      <c r="Q3520" s="17"/>
      <c r="R3520" s="17"/>
      <c r="S3520" s="17"/>
      <c r="T3520" s="17"/>
      <c r="U3520" s="17"/>
      <c r="V3520" s="17"/>
      <c r="W3520" s="17"/>
    </row>
    <row r="3521" spans="1:23" ht="15" hidden="1" customHeight="1">
      <c r="A3521" s="15"/>
      <c r="B3521" s="42"/>
      <c r="C3521" s="16"/>
      <c r="F3521" s="17"/>
      <c r="L3521" s="46"/>
      <c r="M3521" s="46"/>
      <c r="N3521" s="46"/>
      <c r="O3521" s="46"/>
      <c r="P3521" s="17"/>
      <c r="Q3521" s="17"/>
      <c r="R3521" s="17"/>
      <c r="S3521" s="17"/>
      <c r="T3521" s="17"/>
      <c r="U3521" s="17"/>
      <c r="V3521" s="17"/>
      <c r="W3521" s="17"/>
    </row>
    <row r="3522" spans="1:23" ht="15" hidden="1" customHeight="1">
      <c r="A3522" s="15"/>
      <c r="B3522" s="42"/>
      <c r="C3522" s="16"/>
      <c r="F3522" s="17"/>
      <c r="L3522" s="46"/>
      <c r="M3522" s="46"/>
      <c r="N3522" s="46"/>
      <c r="O3522" s="46"/>
      <c r="P3522" s="17"/>
      <c r="Q3522" s="17"/>
      <c r="R3522" s="17"/>
      <c r="S3522" s="17"/>
      <c r="T3522" s="17"/>
      <c r="U3522" s="17"/>
      <c r="V3522" s="17"/>
      <c r="W3522" s="17"/>
    </row>
    <row r="3523" spans="1:23" ht="15" hidden="1" customHeight="1">
      <c r="A3523" s="15"/>
      <c r="B3523" s="42"/>
      <c r="C3523" s="16"/>
      <c r="F3523" s="17"/>
      <c r="L3523" s="46"/>
      <c r="M3523" s="46"/>
      <c r="N3523" s="46"/>
      <c r="O3523" s="46"/>
      <c r="P3523" s="17"/>
      <c r="Q3523" s="17"/>
      <c r="R3523" s="17"/>
      <c r="S3523" s="17"/>
      <c r="T3523" s="17"/>
      <c r="U3523" s="17"/>
      <c r="V3523" s="17"/>
      <c r="W3523" s="17"/>
    </row>
    <row r="3524" spans="1:23" ht="15" hidden="1" customHeight="1">
      <c r="A3524" s="15"/>
      <c r="B3524" s="42"/>
      <c r="C3524" s="16"/>
      <c r="F3524" s="17"/>
      <c r="L3524" s="46"/>
      <c r="M3524" s="46"/>
      <c r="N3524" s="46"/>
      <c r="O3524" s="46"/>
      <c r="P3524" s="17"/>
      <c r="Q3524" s="17"/>
      <c r="R3524" s="17"/>
      <c r="S3524" s="17"/>
      <c r="T3524" s="17"/>
      <c r="U3524" s="17"/>
      <c r="V3524" s="17"/>
      <c r="W3524" s="17"/>
    </row>
    <row r="3525" spans="1:23" ht="15" hidden="1" customHeight="1">
      <c r="A3525" s="15"/>
      <c r="B3525" s="42"/>
      <c r="C3525" s="16"/>
      <c r="F3525" s="17"/>
      <c r="L3525" s="46"/>
      <c r="M3525" s="46"/>
      <c r="N3525" s="46"/>
      <c r="O3525" s="46"/>
      <c r="P3525" s="17"/>
      <c r="Q3525" s="17"/>
      <c r="R3525" s="17"/>
      <c r="S3525" s="17"/>
      <c r="T3525" s="17"/>
      <c r="U3525" s="17"/>
      <c r="V3525" s="17"/>
      <c r="W3525" s="17"/>
    </row>
    <row r="3526" spans="1:23" ht="15" hidden="1" customHeight="1">
      <c r="A3526" s="15"/>
      <c r="B3526" s="42"/>
      <c r="C3526" s="16"/>
      <c r="F3526" s="17"/>
      <c r="L3526" s="46"/>
      <c r="M3526" s="46"/>
      <c r="N3526" s="46"/>
      <c r="O3526" s="46"/>
      <c r="P3526" s="17"/>
      <c r="Q3526" s="17"/>
      <c r="R3526" s="17"/>
      <c r="S3526" s="17"/>
      <c r="T3526" s="17"/>
      <c r="U3526" s="17"/>
      <c r="V3526" s="17"/>
      <c r="W3526" s="17"/>
    </row>
    <row r="3527" spans="1:23" ht="15" hidden="1" customHeight="1">
      <c r="A3527" s="15"/>
      <c r="B3527" s="42"/>
      <c r="C3527" s="16"/>
      <c r="F3527" s="17"/>
      <c r="L3527" s="46"/>
      <c r="M3527" s="46"/>
      <c r="N3527" s="46"/>
      <c r="O3527" s="46"/>
      <c r="P3527" s="17"/>
      <c r="Q3527" s="17"/>
      <c r="R3527" s="17"/>
      <c r="S3527" s="17"/>
      <c r="T3527" s="17"/>
      <c r="U3527" s="17"/>
      <c r="V3527" s="17"/>
      <c r="W3527" s="17"/>
    </row>
    <row r="3528" spans="1:23" ht="15" hidden="1" customHeight="1">
      <c r="A3528" s="15"/>
      <c r="B3528" s="42"/>
      <c r="C3528" s="16"/>
      <c r="F3528" s="17"/>
      <c r="L3528" s="46"/>
      <c r="M3528" s="46"/>
      <c r="N3528" s="46"/>
      <c r="O3528" s="46"/>
      <c r="P3528" s="17"/>
      <c r="Q3528" s="17"/>
      <c r="R3528" s="17"/>
      <c r="S3528" s="17"/>
      <c r="T3528" s="17"/>
      <c r="U3528" s="17"/>
      <c r="V3528" s="17"/>
      <c r="W3528" s="17"/>
    </row>
    <row r="3529" spans="1:23" ht="15" hidden="1" customHeight="1">
      <c r="A3529" s="15"/>
      <c r="B3529" s="42"/>
      <c r="C3529" s="16"/>
      <c r="F3529" s="17"/>
      <c r="L3529" s="46"/>
      <c r="M3529" s="46"/>
      <c r="N3529" s="46"/>
      <c r="O3529" s="46"/>
      <c r="P3529" s="17"/>
      <c r="Q3529" s="17"/>
      <c r="R3529" s="17"/>
      <c r="S3529" s="17"/>
      <c r="T3529" s="17"/>
      <c r="U3529" s="17"/>
      <c r="V3529" s="17"/>
      <c r="W3529" s="17"/>
    </row>
    <row r="3530" spans="1:23" ht="15" hidden="1" customHeight="1">
      <c r="A3530" s="15"/>
      <c r="B3530" s="42"/>
      <c r="C3530" s="16"/>
      <c r="F3530" s="17"/>
      <c r="L3530" s="46"/>
      <c r="M3530" s="46"/>
      <c r="N3530" s="46"/>
      <c r="O3530" s="46"/>
      <c r="P3530" s="17"/>
      <c r="Q3530" s="17"/>
      <c r="R3530" s="17"/>
      <c r="S3530" s="17"/>
      <c r="T3530" s="17"/>
      <c r="U3530" s="17"/>
      <c r="V3530" s="17"/>
      <c r="W3530" s="17"/>
    </row>
    <row r="3531" spans="1:23" ht="15" hidden="1" customHeight="1">
      <c r="A3531" s="15"/>
      <c r="B3531" s="42"/>
      <c r="C3531" s="16"/>
      <c r="F3531" s="17"/>
      <c r="L3531" s="46"/>
      <c r="M3531" s="46"/>
      <c r="N3531" s="46"/>
      <c r="O3531" s="46"/>
      <c r="P3531" s="17"/>
      <c r="Q3531" s="17"/>
      <c r="R3531" s="17"/>
      <c r="S3531" s="17"/>
      <c r="T3531" s="17"/>
      <c r="U3531" s="17"/>
      <c r="V3531" s="17"/>
      <c r="W3531" s="17"/>
    </row>
    <row r="3532" spans="1:23" ht="15" hidden="1" customHeight="1">
      <c r="A3532" s="15"/>
      <c r="B3532" s="42"/>
      <c r="C3532" s="16"/>
      <c r="F3532" s="17"/>
      <c r="L3532" s="46"/>
      <c r="M3532" s="46"/>
      <c r="N3532" s="46"/>
      <c r="O3532" s="46"/>
      <c r="P3532" s="17"/>
      <c r="Q3532" s="17"/>
      <c r="R3532" s="17"/>
      <c r="S3532" s="17"/>
      <c r="T3532" s="17"/>
      <c r="U3532" s="17"/>
      <c r="V3532" s="17"/>
      <c r="W3532" s="17"/>
    </row>
    <row r="3533" spans="1:23" ht="15" hidden="1" customHeight="1">
      <c r="A3533" s="15"/>
      <c r="B3533" s="42"/>
      <c r="C3533" s="16"/>
      <c r="F3533" s="17"/>
      <c r="L3533" s="46"/>
      <c r="M3533" s="46"/>
      <c r="N3533" s="46"/>
      <c r="O3533" s="46"/>
      <c r="P3533" s="17"/>
      <c r="Q3533" s="17"/>
      <c r="R3533" s="17"/>
      <c r="S3533" s="17"/>
      <c r="T3533" s="17"/>
      <c r="U3533" s="17"/>
      <c r="V3533" s="17"/>
      <c r="W3533" s="17"/>
    </row>
    <row r="3534" spans="1:23" ht="15" hidden="1" customHeight="1">
      <c r="A3534" s="15"/>
      <c r="B3534" s="42"/>
      <c r="C3534" s="16"/>
      <c r="F3534" s="17"/>
      <c r="L3534" s="46"/>
      <c r="M3534" s="46"/>
      <c r="N3534" s="46"/>
      <c r="O3534" s="46"/>
      <c r="P3534" s="17"/>
      <c r="Q3534" s="17"/>
      <c r="R3534" s="17"/>
      <c r="S3534" s="17"/>
      <c r="T3534" s="17"/>
      <c r="U3534" s="17"/>
      <c r="V3534" s="17"/>
      <c r="W3534" s="17"/>
    </row>
    <row r="3535" spans="1:23" ht="15" hidden="1" customHeight="1">
      <c r="A3535" s="15"/>
      <c r="B3535" s="42"/>
      <c r="C3535" s="16"/>
      <c r="F3535" s="17"/>
      <c r="L3535" s="46"/>
      <c r="M3535" s="46"/>
      <c r="N3535" s="46"/>
      <c r="O3535" s="46"/>
      <c r="P3535" s="17"/>
      <c r="Q3535" s="17"/>
      <c r="R3535" s="17"/>
      <c r="S3535" s="17"/>
      <c r="T3535" s="17"/>
      <c r="U3535" s="17"/>
      <c r="V3535" s="17"/>
      <c r="W3535" s="17"/>
    </row>
    <row r="3536" spans="1:23" ht="15" hidden="1" customHeight="1">
      <c r="A3536" s="15"/>
      <c r="B3536" s="42"/>
      <c r="C3536" s="16"/>
      <c r="F3536" s="17"/>
      <c r="L3536" s="46"/>
      <c r="M3536" s="46"/>
      <c r="N3536" s="46"/>
      <c r="O3536" s="46"/>
      <c r="P3536" s="17"/>
      <c r="Q3536" s="17"/>
      <c r="R3536" s="17"/>
      <c r="S3536" s="17"/>
      <c r="T3536" s="17"/>
      <c r="U3536" s="17"/>
      <c r="V3536" s="17"/>
      <c r="W3536" s="17"/>
    </row>
    <row r="3537" spans="1:23" ht="15" hidden="1" customHeight="1">
      <c r="A3537" s="15"/>
      <c r="B3537" s="42"/>
      <c r="C3537" s="16"/>
      <c r="F3537" s="17"/>
      <c r="L3537" s="46"/>
      <c r="M3537" s="46"/>
      <c r="N3537" s="46"/>
      <c r="O3537" s="46"/>
      <c r="P3537" s="17"/>
      <c r="Q3537" s="17"/>
      <c r="R3537" s="17"/>
      <c r="S3537" s="17"/>
      <c r="T3537" s="17"/>
      <c r="U3537" s="17"/>
      <c r="V3537" s="17"/>
      <c r="W3537" s="17"/>
    </row>
    <row r="3538" spans="1:23" ht="15" hidden="1" customHeight="1">
      <c r="A3538" s="15"/>
      <c r="B3538" s="42"/>
      <c r="C3538" s="16"/>
      <c r="F3538" s="17"/>
      <c r="L3538" s="46"/>
      <c r="M3538" s="46"/>
      <c r="N3538" s="46"/>
      <c r="O3538" s="46"/>
      <c r="P3538" s="17"/>
      <c r="Q3538" s="17"/>
      <c r="R3538" s="17"/>
      <c r="S3538" s="17"/>
      <c r="T3538" s="17"/>
      <c r="U3538" s="17"/>
      <c r="V3538" s="17"/>
      <c r="W3538" s="17"/>
    </row>
    <row r="3539" spans="1:23" ht="15" hidden="1" customHeight="1">
      <c r="A3539" s="15"/>
      <c r="B3539" s="42"/>
      <c r="C3539" s="16"/>
      <c r="F3539" s="17"/>
      <c r="L3539" s="46"/>
      <c r="M3539" s="46"/>
      <c r="N3539" s="46"/>
      <c r="O3539" s="46"/>
      <c r="P3539" s="17"/>
      <c r="Q3539" s="17"/>
      <c r="R3539" s="17"/>
      <c r="S3539" s="17"/>
      <c r="T3539" s="17"/>
      <c r="U3539" s="17"/>
      <c r="V3539" s="17"/>
      <c r="W3539" s="17"/>
    </row>
    <row r="3540" spans="1:23" ht="15" hidden="1" customHeight="1">
      <c r="A3540" s="15"/>
      <c r="B3540" s="42"/>
      <c r="C3540" s="16"/>
      <c r="F3540" s="17"/>
      <c r="L3540" s="46"/>
      <c r="M3540" s="46"/>
      <c r="N3540" s="46"/>
      <c r="O3540" s="46"/>
      <c r="P3540" s="17"/>
      <c r="Q3540" s="17"/>
      <c r="R3540" s="17"/>
      <c r="S3540" s="17"/>
      <c r="T3540" s="17"/>
      <c r="U3540" s="17"/>
      <c r="V3540" s="17"/>
      <c r="W3540" s="17"/>
    </row>
    <row r="3541" spans="1:23" ht="15" hidden="1" customHeight="1">
      <c r="A3541" s="15"/>
      <c r="B3541" s="42"/>
      <c r="C3541" s="16"/>
      <c r="F3541" s="17"/>
      <c r="L3541" s="46"/>
      <c r="M3541" s="46"/>
      <c r="N3541" s="46"/>
      <c r="O3541" s="46"/>
      <c r="P3541" s="17"/>
      <c r="Q3541" s="17"/>
      <c r="R3541" s="17"/>
      <c r="S3541" s="17"/>
      <c r="T3541" s="17"/>
      <c r="U3541" s="17"/>
      <c r="V3541" s="17"/>
      <c r="W3541" s="17"/>
    </row>
    <row r="3542" spans="1:23" ht="15" hidden="1" customHeight="1">
      <c r="A3542" s="15"/>
      <c r="B3542" s="42"/>
      <c r="C3542" s="16"/>
      <c r="F3542" s="17"/>
      <c r="L3542" s="46"/>
      <c r="M3542" s="46"/>
      <c r="N3542" s="46"/>
      <c r="O3542" s="46"/>
      <c r="P3542" s="17"/>
      <c r="Q3542" s="17"/>
      <c r="R3542" s="17"/>
      <c r="S3542" s="17"/>
      <c r="T3542" s="17"/>
      <c r="U3542" s="17"/>
      <c r="V3542" s="17"/>
      <c r="W3542" s="17"/>
    </row>
    <row r="3543" spans="1:23" ht="15" hidden="1" customHeight="1">
      <c r="A3543" s="15"/>
      <c r="B3543" s="42"/>
      <c r="C3543" s="16"/>
      <c r="F3543" s="17"/>
      <c r="L3543" s="46"/>
      <c r="M3543" s="46"/>
      <c r="N3543" s="46"/>
      <c r="O3543" s="46"/>
      <c r="P3543" s="17"/>
      <c r="Q3543" s="17"/>
      <c r="R3543" s="17"/>
      <c r="S3543" s="17"/>
      <c r="T3543" s="17"/>
      <c r="U3543" s="17"/>
      <c r="V3543" s="17"/>
      <c r="W3543" s="17"/>
    </row>
    <row r="3544" spans="1:23" ht="15" hidden="1" customHeight="1">
      <c r="A3544" s="15"/>
      <c r="B3544" s="42"/>
      <c r="C3544" s="16"/>
      <c r="F3544" s="17"/>
      <c r="L3544" s="46"/>
      <c r="M3544" s="46"/>
      <c r="N3544" s="46"/>
      <c r="O3544" s="46"/>
      <c r="P3544" s="17"/>
      <c r="Q3544" s="17"/>
      <c r="R3544" s="17"/>
      <c r="S3544" s="17"/>
      <c r="T3544" s="17"/>
      <c r="U3544" s="17"/>
      <c r="V3544" s="17"/>
      <c r="W3544" s="17"/>
    </row>
    <row r="3545" spans="1:23" ht="15" hidden="1" customHeight="1">
      <c r="A3545" s="15"/>
      <c r="B3545" s="42"/>
      <c r="C3545" s="16"/>
      <c r="F3545" s="17"/>
      <c r="L3545" s="46"/>
      <c r="M3545" s="46"/>
      <c r="N3545" s="46"/>
      <c r="O3545" s="46"/>
      <c r="P3545" s="17"/>
      <c r="Q3545" s="17"/>
      <c r="R3545" s="17"/>
      <c r="S3545" s="17"/>
      <c r="T3545" s="17"/>
      <c r="U3545" s="17"/>
      <c r="V3545" s="17"/>
      <c r="W3545" s="17"/>
    </row>
    <row r="3546" spans="1:23" ht="15" hidden="1" customHeight="1">
      <c r="A3546" s="15"/>
      <c r="B3546" s="42"/>
      <c r="C3546" s="16"/>
      <c r="F3546" s="17"/>
      <c r="L3546" s="46"/>
      <c r="M3546" s="46"/>
      <c r="N3546" s="46"/>
      <c r="O3546" s="46"/>
      <c r="P3546" s="17"/>
      <c r="Q3546" s="17"/>
      <c r="R3546" s="17"/>
      <c r="S3546" s="17"/>
      <c r="T3546" s="17"/>
      <c r="U3546" s="17"/>
      <c r="V3546" s="17"/>
      <c r="W3546" s="17"/>
    </row>
    <row r="3547" spans="1:23" ht="15" hidden="1" customHeight="1">
      <c r="A3547" s="15"/>
      <c r="B3547" s="42"/>
      <c r="C3547" s="16"/>
      <c r="F3547" s="17"/>
      <c r="L3547" s="46"/>
      <c r="M3547" s="46"/>
      <c r="N3547" s="46"/>
      <c r="O3547" s="46"/>
      <c r="P3547" s="17"/>
      <c r="Q3547" s="17"/>
      <c r="R3547" s="17"/>
      <c r="S3547" s="17"/>
      <c r="T3547" s="17"/>
      <c r="U3547" s="17"/>
      <c r="V3547" s="17"/>
      <c r="W3547" s="17"/>
    </row>
    <row r="3548" spans="1:23" ht="15" hidden="1" customHeight="1">
      <c r="A3548" s="15"/>
      <c r="B3548" s="42"/>
      <c r="C3548" s="16"/>
      <c r="F3548" s="17"/>
      <c r="L3548" s="46"/>
      <c r="M3548" s="46"/>
      <c r="N3548" s="46"/>
      <c r="O3548" s="46"/>
      <c r="P3548" s="17"/>
      <c r="Q3548" s="17"/>
      <c r="R3548" s="17"/>
      <c r="S3548" s="17"/>
      <c r="T3548" s="17"/>
      <c r="U3548" s="17"/>
      <c r="V3548" s="17"/>
      <c r="W3548" s="17"/>
    </row>
    <row r="3549" spans="1:23" ht="15" hidden="1" customHeight="1">
      <c r="A3549" s="15"/>
      <c r="B3549" s="42"/>
      <c r="C3549" s="16"/>
      <c r="F3549" s="17"/>
      <c r="L3549" s="46"/>
      <c r="M3549" s="46"/>
      <c r="N3549" s="46"/>
      <c r="O3549" s="46"/>
      <c r="P3549" s="17"/>
      <c r="Q3549" s="17"/>
      <c r="R3549" s="17"/>
      <c r="S3549" s="17"/>
      <c r="T3549" s="17"/>
      <c r="U3549" s="17"/>
      <c r="V3549" s="17"/>
      <c r="W3549" s="17"/>
    </row>
    <row r="3550" spans="1:23" ht="15" hidden="1" customHeight="1">
      <c r="A3550" s="15"/>
      <c r="B3550" s="42"/>
      <c r="C3550" s="16"/>
      <c r="F3550" s="17"/>
      <c r="L3550" s="46"/>
      <c r="M3550" s="46"/>
      <c r="N3550" s="46"/>
      <c r="O3550" s="46"/>
      <c r="P3550" s="17"/>
      <c r="Q3550" s="17"/>
      <c r="R3550" s="17"/>
      <c r="S3550" s="17"/>
      <c r="T3550" s="17"/>
      <c r="U3550" s="17"/>
      <c r="V3550" s="17"/>
      <c r="W3550" s="17"/>
    </row>
    <row r="3551" spans="1:23" ht="15" hidden="1" customHeight="1">
      <c r="A3551" s="15"/>
      <c r="B3551" s="42"/>
      <c r="C3551" s="16"/>
      <c r="F3551" s="17"/>
      <c r="L3551" s="46"/>
      <c r="M3551" s="46"/>
      <c r="N3551" s="46"/>
      <c r="O3551" s="46"/>
      <c r="P3551" s="17"/>
      <c r="Q3551" s="17"/>
      <c r="R3551" s="17"/>
      <c r="S3551" s="17"/>
      <c r="T3551" s="17"/>
      <c r="U3551" s="17"/>
      <c r="V3551" s="17"/>
      <c r="W3551" s="17"/>
    </row>
    <row r="3552" spans="1:23" ht="15" hidden="1" customHeight="1">
      <c r="A3552" s="15"/>
      <c r="B3552" s="42"/>
      <c r="C3552" s="16"/>
      <c r="F3552" s="17"/>
      <c r="L3552" s="46"/>
      <c r="M3552" s="46"/>
      <c r="N3552" s="46"/>
      <c r="O3552" s="46"/>
      <c r="P3552" s="17"/>
      <c r="Q3552" s="17"/>
      <c r="R3552" s="17"/>
      <c r="S3552" s="17"/>
      <c r="T3552" s="17"/>
      <c r="U3552" s="17"/>
      <c r="V3552" s="17"/>
      <c r="W3552" s="17"/>
    </row>
    <row r="3553" spans="1:23" ht="15" hidden="1" customHeight="1">
      <c r="A3553" s="15"/>
      <c r="B3553" s="42"/>
      <c r="C3553" s="16"/>
      <c r="F3553" s="17"/>
      <c r="L3553" s="46"/>
      <c r="M3553" s="46"/>
      <c r="N3553" s="46"/>
      <c r="O3553" s="46"/>
      <c r="P3553" s="17"/>
      <c r="Q3553" s="17"/>
      <c r="R3553" s="17"/>
      <c r="S3553" s="17"/>
      <c r="T3553" s="17"/>
      <c r="U3553" s="17"/>
      <c r="V3553" s="17"/>
      <c r="W3553" s="17"/>
    </row>
    <row r="3554" spans="1:23" ht="15" hidden="1" customHeight="1">
      <c r="A3554" s="15"/>
      <c r="B3554" s="42"/>
      <c r="C3554" s="16"/>
      <c r="F3554" s="17"/>
      <c r="L3554" s="46"/>
      <c r="M3554" s="46"/>
      <c r="N3554" s="46"/>
      <c r="O3554" s="46"/>
      <c r="P3554" s="17"/>
      <c r="Q3554" s="17"/>
      <c r="R3554" s="17"/>
      <c r="S3554" s="17"/>
      <c r="T3554" s="17"/>
      <c r="U3554" s="17"/>
      <c r="V3554" s="17"/>
      <c r="W3554" s="17"/>
    </row>
    <row r="3555" spans="1:23" ht="15" hidden="1" customHeight="1">
      <c r="A3555" s="15"/>
      <c r="B3555" s="42"/>
      <c r="C3555" s="16"/>
      <c r="F3555" s="17"/>
      <c r="L3555" s="46"/>
      <c r="M3555" s="46"/>
      <c r="N3555" s="46"/>
      <c r="O3555" s="46"/>
      <c r="P3555" s="17"/>
      <c r="Q3555" s="17"/>
      <c r="R3555" s="17"/>
      <c r="S3555" s="17"/>
      <c r="T3555" s="17"/>
      <c r="U3555" s="17"/>
      <c r="V3555" s="17"/>
      <c r="W3555" s="17"/>
    </row>
    <row r="3556" spans="1:23" ht="15" hidden="1" customHeight="1">
      <c r="A3556" s="15"/>
      <c r="B3556" s="42"/>
      <c r="C3556" s="16"/>
      <c r="F3556" s="17"/>
      <c r="L3556" s="46"/>
      <c r="M3556" s="46"/>
      <c r="N3556" s="46"/>
      <c r="O3556" s="46"/>
      <c r="P3556" s="17"/>
      <c r="Q3556" s="17"/>
      <c r="R3556" s="17"/>
      <c r="S3556" s="17"/>
      <c r="T3556" s="17"/>
      <c r="U3556" s="17"/>
      <c r="V3556" s="17"/>
      <c r="W3556" s="17"/>
    </row>
    <row r="3557" spans="1:23" ht="15" hidden="1" customHeight="1">
      <c r="A3557" s="15"/>
      <c r="B3557" s="42"/>
      <c r="C3557" s="16"/>
      <c r="F3557" s="17"/>
      <c r="L3557" s="46"/>
      <c r="M3557" s="46"/>
      <c r="N3557" s="46"/>
      <c r="O3557" s="46"/>
      <c r="P3557" s="17"/>
      <c r="Q3557" s="17"/>
      <c r="R3557" s="17"/>
      <c r="S3557" s="17"/>
      <c r="T3557" s="17"/>
      <c r="U3557" s="17"/>
      <c r="V3557" s="17"/>
      <c r="W3557" s="17"/>
    </row>
    <row r="3558" spans="1:23" ht="15" hidden="1" customHeight="1">
      <c r="A3558" s="15"/>
      <c r="B3558" s="42"/>
      <c r="C3558" s="16"/>
      <c r="F3558" s="17"/>
      <c r="L3558" s="46"/>
      <c r="M3558" s="46"/>
      <c r="N3558" s="46"/>
      <c r="O3558" s="46"/>
      <c r="P3558" s="17"/>
      <c r="Q3558" s="17"/>
      <c r="R3558" s="17"/>
      <c r="S3558" s="17"/>
      <c r="T3558" s="17"/>
      <c r="U3558" s="17"/>
      <c r="V3558" s="17"/>
      <c r="W3558" s="17"/>
    </row>
    <row r="3559" spans="1:23" ht="15" hidden="1" customHeight="1">
      <c r="A3559" s="15"/>
      <c r="B3559" s="42"/>
      <c r="C3559" s="16"/>
      <c r="F3559" s="17"/>
      <c r="L3559" s="46"/>
      <c r="M3559" s="46"/>
      <c r="N3559" s="46"/>
      <c r="O3559" s="46"/>
      <c r="P3559" s="17"/>
      <c r="Q3559" s="17"/>
      <c r="R3559" s="17"/>
      <c r="S3559" s="17"/>
      <c r="T3559" s="17"/>
      <c r="U3559" s="17"/>
      <c r="V3559" s="17"/>
      <c r="W3559" s="17"/>
    </row>
    <row r="3560" spans="1:23" ht="15" hidden="1" customHeight="1">
      <c r="A3560" s="15"/>
      <c r="B3560" s="42"/>
      <c r="C3560" s="16"/>
      <c r="F3560" s="17"/>
      <c r="L3560" s="46"/>
      <c r="M3560" s="46"/>
      <c r="N3560" s="46"/>
      <c r="O3560" s="46"/>
      <c r="P3560" s="17"/>
      <c r="Q3560" s="17"/>
      <c r="R3560" s="17"/>
      <c r="S3560" s="17"/>
      <c r="T3560" s="17"/>
      <c r="U3560" s="17"/>
      <c r="V3560" s="17"/>
      <c r="W3560" s="17"/>
    </row>
    <row r="3561" spans="1:23" ht="15" hidden="1" customHeight="1">
      <c r="A3561" s="15"/>
      <c r="B3561" s="42"/>
      <c r="C3561" s="16"/>
      <c r="F3561" s="17"/>
      <c r="L3561" s="46"/>
      <c r="M3561" s="46"/>
      <c r="N3561" s="46"/>
      <c r="O3561" s="46"/>
      <c r="P3561" s="17"/>
      <c r="Q3561" s="17"/>
      <c r="R3561" s="17"/>
      <c r="S3561" s="17"/>
      <c r="T3561" s="17"/>
      <c r="U3561" s="17"/>
      <c r="V3561" s="17"/>
      <c r="W3561" s="17"/>
    </row>
    <row r="3562" spans="1:23" ht="15" hidden="1" customHeight="1">
      <c r="A3562" s="15"/>
      <c r="B3562" s="42"/>
      <c r="C3562" s="16"/>
      <c r="F3562" s="17"/>
      <c r="L3562" s="46"/>
      <c r="M3562" s="46"/>
      <c r="N3562" s="46"/>
      <c r="O3562" s="46"/>
      <c r="P3562" s="17"/>
      <c r="Q3562" s="17"/>
      <c r="R3562" s="17"/>
      <c r="S3562" s="17"/>
      <c r="T3562" s="17"/>
      <c r="U3562" s="17"/>
      <c r="V3562" s="17"/>
      <c r="W3562" s="17"/>
    </row>
    <row r="3563" spans="1:23" ht="15" hidden="1" customHeight="1">
      <c r="A3563" s="15"/>
      <c r="B3563" s="42"/>
      <c r="C3563" s="16"/>
      <c r="F3563" s="17"/>
      <c r="L3563" s="46"/>
      <c r="M3563" s="46"/>
      <c r="N3563" s="46"/>
      <c r="O3563" s="46"/>
      <c r="P3563" s="17"/>
      <c r="Q3563" s="17"/>
      <c r="R3563" s="17"/>
      <c r="S3563" s="17"/>
      <c r="T3563" s="17"/>
      <c r="U3563" s="17"/>
      <c r="V3563" s="17"/>
      <c r="W3563" s="17"/>
    </row>
    <row r="3564" spans="1:23" ht="15" hidden="1" customHeight="1">
      <c r="A3564" s="15"/>
      <c r="B3564" s="42"/>
      <c r="C3564" s="16"/>
      <c r="F3564" s="17"/>
      <c r="L3564" s="46"/>
      <c r="M3564" s="46"/>
      <c r="N3564" s="46"/>
      <c r="O3564" s="46"/>
      <c r="P3564" s="17"/>
      <c r="Q3564" s="17"/>
      <c r="R3564" s="17"/>
      <c r="S3564" s="17"/>
      <c r="T3564" s="17"/>
      <c r="U3564" s="17"/>
      <c r="V3564" s="17"/>
      <c r="W3564" s="17"/>
    </row>
    <row r="3565" spans="1:23" ht="15" hidden="1" customHeight="1">
      <c r="A3565" s="15"/>
      <c r="B3565" s="42"/>
      <c r="C3565" s="16"/>
      <c r="F3565" s="17"/>
      <c r="L3565" s="46"/>
      <c r="M3565" s="46"/>
      <c r="N3565" s="46"/>
      <c r="O3565" s="46"/>
      <c r="P3565" s="17"/>
      <c r="Q3565" s="17"/>
      <c r="R3565" s="17"/>
      <c r="S3565" s="17"/>
      <c r="T3565" s="17"/>
      <c r="U3565" s="17"/>
      <c r="V3565" s="17"/>
      <c r="W3565" s="17"/>
    </row>
    <row r="3566" spans="1:23" ht="15" hidden="1" customHeight="1">
      <c r="A3566" s="15"/>
      <c r="B3566" s="42"/>
      <c r="C3566" s="16"/>
      <c r="F3566" s="17"/>
      <c r="L3566" s="46"/>
      <c r="M3566" s="46"/>
      <c r="N3566" s="46"/>
      <c r="O3566" s="46"/>
      <c r="P3566" s="17"/>
      <c r="Q3566" s="17"/>
      <c r="R3566" s="17"/>
      <c r="S3566" s="17"/>
      <c r="T3566" s="17"/>
      <c r="U3566" s="17"/>
      <c r="V3566" s="17"/>
      <c r="W3566" s="17"/>
    </row>
    <row r="3567" spans="1:23" ht="15" hidden="1" customHeight="1">
      <c r="A3567" s="15"/>
      <c r="B3567" s="42"/>
      <c r="C3567" s="16"/>
      <c r="F3567" s="17"/>
      <c r="L3567" s="46"/>
      <c r="M3567" s="46"/>
      <c r="N3567" s="46"/>
      <c r="O3567" s="46"/>
      <c r="P3567" s="17"/>
      <c r="Q3567" s="17"/>
      <c r="R3567" s="17"/>
      <c r="S3567" s="17"/>
      <c r="T3567" s="17"/>
      <c r="U3567" s="17"/>
      <c r="V3567" s="17"/>
      <c r="W3567" s="17"/>
    </row>
    <row r="3568" spans="1:23" ht="15" hidden="1" customHeight="1">
      <c r="A3568" s="15"/>
      <c r="B3568" s="42"/>
      <c r="C3568" s="16"/>
      <c r="F3568" s="17"/>
      <c r="L3568" s="46"/>
      <c r="M3568" s="46"/>
      <c r="N3568" s="46"/>
      <c r="O3568" s="46"/>
      <c r="P3568" s="17"/>
      <c r="Q3568" s="17"/>
      <c r="R3568" s="17"/>
      <c r="S3568" s="17"/>
      <c r="T3568" s="17"/>
      <c r="U3568" s="17"/>
      <c r="V3568" s="17"/>
      <c r="W3568" s="17"/>
    </row>
    <row r="3569" spans="1:23" ht="15" hidden="1" customHeight="1">
      <c r="A3569" s="15"/>
      <c r="B3569" s="42"/>
      <c r="C3569" s="16"/>
      <c r="F3569" s="17"/>
      <c r="L3569" s="46"/>
      <c r="M3569" s="46"/>
      <c r="N3569" s="46"/>
      <c r="O3569" s="46"/>
      <c r="P3569" s="17"/>
      <c r="Q3569" s="17"/>
      <c r="R3569" s="17"/>
      <c r="S3569" s="17"/>
      <c r="T3569" s="17"/>
      <c r="U3569" s="17"/>
      <c r="V3569" s="17"/>
      <c r="W3569" s="17"/>
    </row>
    <row r="3570" spans="1:23" ht="15" hidden="1" customHeight="1">
      <c r="A3570" s="15"/>
      <c r="B3570" s="42"/>
      <c r="C3570" s="16"/>
      <c r="F3570" s="17"/>
      <c r="L3570" s="46"/>
      <c r="M3570" s="46"/>
      <c r="N3570" s="46"/>
      <c r="O3570" s="46"/>
      <c r="P3570" s="17"/>
      <c r="Q3570" s="17"/>
      <c r="R3570" s="17"/>
      <c r="S3570" s="17"/>
      <c r="T3570" s="17"/>
      <c r="U3570" s="17"/>
      <c r="V3570" s="17"/>
      <c r="W3570" s="17"/>
    </row>
    <row r="3571" spans="1:23" ht="15" hidden="1" customHeight="1">
      <c r="A3571" s="15"/>
      <c r="B3571" s="42"/>
      <c r="C3571" s="16"/>
      <c r="F3571" s="17"/>
      <c r="L3571" s="46"/>
      <c r="M3571" s="46"/>
      <c r="N3571" s="46"/>
      <c r="O3571" s="46"/>
      <c r="P3571" s="17"/>
      <c r="Q3571" s="17"/>
      <c r="R3571" s="17"/>
      <c r="S3571" s="17"/>
      <c r="T3571" s="17"/>
      <c r="U3571" s="17"/>
      <c r="V3571" s="17"/>
      <c r="W3571" s="17"/>
    </row>
    <row r="3572" spans="1:23" ht="15" hidden="1" customHeight="1">
      <c r="A3572" s="15"/>
      <c r="B3572" s="42"/>
      <c r="C3572" s="16"/>
      <c r="F3572" s="17"/>
      <c r="L3572" s="46"/>
      <c r="M3572" s="46"/>
      <c r="N3572" s="46"/>
      <c r="O3572" s="46"/>
      <c r="P3572" s="17"/>
      <c r="Q3572" s="17"/>
      <c r="R3572" s="17"/>
      <c r="S3572" s="17"/>
      <c r="T3572" s="17"/>
      <c r="U3572" s="17"/>
      <c r="V3572" s="17"/>
      <c r="W3572" s="17"/>
    </row>
    <row r="3573" spans="1:23" ht="15" hidden="1" customHeight="1">
      <c r="A3573" s="15"/>
      <c r="B3573" s="42"/>
      <c r="C3573" s="16"/>
      <c r="F3573" s="17"/>
      <c r="L3573" s="46"/>
      <c r="M3573" s="46"/>
      <c r="N3573" s="46"/>
      <c r="O3573" s="46"/>
      <c r="P3573" s="17"/>
      <c r="Q3573" s="17"/>
      <c r="R3573" s="17"/>
      <c r="S3573" s="17"/>
      <c r="T3573" s="17"/>
      <c r="U3573" s="17"/>
      <c r="V3573" s="17"/>
      <c r="W3573" s="17"/>
    </row>
    <row r="3574" spans="1:23" ht="15" hidden="1" customHeight="1">
      <c r="A3574" s="15"/>
      <c r="B3574" s="42"/>
      <c r="C3574" s="16"/>
      <c r="F3574" s="17"/>
      <c r="L3574" s="46"/>
      <c r="M3574" s="46"/>
      <c r="N3574" s="46"/>
      <c r="O3574" s="46"/>
      <c r="P3574" s="17"/>
      <c r="Q3574" s="17"/>
      <c r="R3574" s="17"/>
      <c r="S3574" s="17"/>
      <c r="T3574" s="17"/>
      <c r="U3574" s="17"/>
      <c r="V3574" s="17"/>
      <c r="W3574" s="17"/>
    </row>
    <row r="3575" spans="1:23" ht="15" hidden="1" customHeight="1">
      <c r="A3575" s="15"/>
      <c r="B3575" s="42"/>
      <c r="C3575" s="16"/>
      <c r="F3575" s="17"/>
      <c r="L3575" s="46"/>
      <c r="M3575" s="46"/>
      <c r="N3575" s="46"/>
      <c r="O3575" s="46"/>
      <c r="P3575" s="17"/>
      <c r="Q3575" s="17"/>
      <c r="R3575" s="17"/>
      <c r="S3575" s="17"/>
      <c r="T3575" s="17"/>
      <c r="U3575" s="17"/>
      <c r="V3575" s="17"/>
      <c r="W3575" s="17"/>
    </row>
    <row r="3576" spans="1:23" ht="15" hidden="1" customHeight="1">
      <c r="A3576" s="15"/>
      <c r="B3576" s="42"/>
      <c r="C3576" s="16"/>
      <c r="F3576" s="17"/>
      <c r="L3576" s="46"/>
      <c r="M3576" s="46"/>
      <c r="N3576" s="46"/>
      <c r="O3576" s="46"/>
      <c r="P3576" s="17"/>
      <c r="Q3576" s="17"/>
      <c r="R3576" s="17"/>
      <c r="S3576" s="17"/>
      <c r="T3576" s="17"/>
      <c r="U3576" s="17"/>
      <c r="V3576" s="17"/>
      <c r="W3576" s="17"/>
    </row>
    <row r="3577" spans="1:23" ht="15" hidden="1" customHeight="1">
      <c r="A3577" s="15"/>
      <c r="B3577" s="42"/>
      <c r="C3577" s="16"/>
      <c r="F3577" s="17"/>
      <c r="L3577" s="46"/>
      <c r="M3577" s="46"/>
      <c r="N3577" s="46"/>
      <c r="O3577" s="46"/>
      <c r="P3577" s="17"/>
      <c r="Q3577" s="17"/>
      <c r="R3577" s="17"/>
      <c r="S3577" s="17"/>
      <c r="T3577" s="17"/>
      <c r="U3577" s="17"/>
      <c r="V3577" s="17"/>
      <c r="W3577" s="17"/>
    </row>
    <row r="3578" spans="1:23" ht="15" hidden="1" customHeight="1">
      <c r="A3578" s="15"/>
      <c r="B3578" s="42"/>
      <c r="C3578" s="16"/>
      <c r="F3578" s="17"/>
      <c r="L3578" s="46"/>
      <c r="M3578" s="46"/>
      <c r="N3578" s="46"/>
      <c r="O3578" s="46"/>
      <c r="P3578" s="17"/>
      <c r="Q3578" s="17"/>
      <c r="R3578" s="17"/>
      <c r="S3578" s="17"/>
      <c r="T3578" s="17"/>
      <c r="U3578" s="17"/>
      <c r="V3578" s="17"/>
      <c r="W3578" s="17"/>
    </row>
    <row r="3579" spans="1:23" ht="15" hidden="1" customHeight="1">
      <c r="A3579" s="15"/>
      <c r="B3579" s="42"/>
      <c r="C3579" s="16"/>
      <c r="F3579" s="17"/>
      <c r="L3579" s="46"/>
      <c r="M3579" s="46"/>
      <c r="N3579" s="46"/>
      <c r="O3579" s="46"/>
      <c r="P3579" s="17"/>
      <c r="Q3579" s="17"/>
      <c r="R3579" s="17"/>
      <c r="S3579" s="17"/>
      <c r="T3579" s="17"/>
      <c r="U3579" s="17"/>
      <c r="V3579" s="17"/>
      <c r="W3579" s="17"/>
    </row>
    <row r="3580" spans="1:23" ht="15" hidden="1" customHeight="1">
      <c r="A3580" s="15"/>
      <c r="B3580" s="42"/>
      <c r="C3580" s="16"/>
      <c r="F3580" s="17"/>
      <c r="L3580" s="46"/>
      <c r="M3580" s="46"/>
      <c r="N3580" s="46"/>
      <c r="O3580" s="46"/>
      <c r="P3580" s="17"/>
      <c r="Q3580" s="17"/>
      <c r="R3580" s="17"/>
      <c r="S3580" s="17"/>
      <c r="T3580" s="17"/>
      <c r="U3580" s="17"/>
      <c r="V3580" s="17"/>
      <c r="W3580" s="17"/>
    </row>
    <row r="3581" spans="1:23" ht="15" hidden="1" customHeight="1">
      <c r="A3581" s="15"/>
      <c r="B3581" s="42"/>
      <c r="C3581" s="16"/>
      <c r="F3581" s="17"/>
      <c r="L3581" s="46"/>
      <c r="M3581" s="46"/>
      <c r="N3581" s="46"/>
      <c r="O3581" s="46"/>
      <c r="P3581" s="17"/>
      <c r="Q3581" s="17"/>
      <c r="R3581" s="17"/>
      <c r="S3581" s="17"/>
      <c r="T3581" s="17"/>
      <c r="U3581" s="17"/>
      <c r="V3581" s="17"/>
      <c r="W3581" s="17"/>
    </row>
    <row r="3582" spans="1:23" ht="15" hidden="1" customHeight="1">
      <c r="A3582" s="15"/>
      <c r="B3582" s="42"/>
      <c r="C3582" s="16"/>
      <c r="F3582" s="17"/>
      <c r="L3582" s="46"/>
      <c r="M3582" s="46"/>
      <c r="N3582" s="46"/>
      <c r="O3582" s="46"/>
      <c r="P3582" s="17"/>
      <c r="Q3582" s="17"/>
      <c r="R3582" s="17"/>
      <c r="S3582" s="17"/>
      <c r="T3582" s="17"/>
      <c r="U3582" s="17"/>
      <c r="V3582" s="17"/>
      <c r="W3582" s="17"/>
    </row>
    <row r="3583" spans="1:23" ht="15" hidden="1" customHeight="1">
      <c r="A3583" s="15"/>
      <c r="B3583" s="42"/>
      <c r="C3583" s="16"/>
      <c r="F3583" s="17"/>
      <c r="L3583" s="46"/>
      <c r="M3583" s="46"/>
      <c r="N3583" s="46"/>
      <c r="O3583" s="46"/>
      <c r="P3583" s="17"/>
      <c r="Q3583" s="17"/>
      <c r="R3583" s="17"/>
      <c r="S3583" s="17"/>
      <c r="T3583" s="17"/>
      <c r="U3583" s="17"/>
      <c r="V3583" s="17"/>
      <c r="W3583" s="17"/>
    </row>
    <row r="3584" spans="1:23" ht="15" hidden="1" customHeight="1">
      <c r="A3584" s="15"/>
      <c r="B3584" s="42"/>
      <c r="C3584" s="16"/>
      <c r="F3584" s="17"/>
      <c r="L3584" s="46"/>
      <c r="M3584" s="46"/>
      <c r="N3584" s="46"/>
      <c r="O3584" s="46"/>
      <c r="P3584" s="17"/>
      <c r="Q3584" s="17"/>
      <c r="R3584" s="17"/>
      <c r="S3584" s="17"/>
      <c r="T3584" s="17"/>
      <c r="U3584" s="17"/>
      <c r="V3584" s="17"/>
      <c r="W3584" s="17"/>
    </row>
    <row r="3585" spans="1:23" ht="15" hidden="1" customHeight="1">
      <c r="A3585" s="15"/>
      <c r="B3585" s="42"/>
      <c r="C3585" s="16"/>
      <c r="F3585" s="17"/>
      <c r="L3585" s="46"/>
      <c r="M3585" s="46"/>
      <c r="N3585" s="46"/>
      <c r="O3585" s="46"/>
      <c r="P3585" s="17"/>
      <c r="Q3585" s="17"/>
      <c r="R3585" s="17"/>
      <c r="S3585" s="17"/>
      <c r="T3585" s="17"/>
      <c r="U3585" s="17"/>
      <c r="V3585" s="17"/>
      <c r="W3585" s="17"/>
    </row>
    <row r="3586" spans="1:23" ht="15" hidden="1" customHeight="1">
      <c r="A3586" s="15"/>
      <c r="B3586" s="42"/>
      <c r="C3586" s="16"/>
      <c r="F3586" s="17"/>
      <c r="L3586" s="46"/>
      <c r="M3586" s="46"/>
      <c r="N3586" s="46"/>
      <c r="O3586" s="46"/>
      <c r="P3586" s="17"/>
      <c r="Q3586" s="17"/>
      <c r="R3586" s="17"/>
      <c r="S3586" s="17"/>
      <c r="T3586" s="17"/>
      <c r="U3586" s="17"/>
      <c r="V3586" s="17"/>
      <c r="W3586" s="17"/>
    </row>
    <row r="3587" spans="1:23" ht="15" hidden="1" customHeight="1">
      <c r="A3587" s="15"/>
      <c r="B3587" s="42"/>
      <c r="C3587" s="16"/>
      <c r="F3587" s="17"/>
      <c r="L3587" s="46"/>
      <c r="M3587" s="46"/>
      <c r="N3587" s="46"/>
      <c r="O3587" s="46"/>
      <c r="P3587" s="17"/>
      <c r="Q3587" s="17"/>
      <c r="R3587" s="17"/>
      <c r="S3587" s="17"/>
      <c r="T3587" s="17"/>
      <c r="U3587" s="17"/>
      <c r="V3587" s="17"/>
      <c r="W3587" s="17"/>
    </row>
    <row r="3588" spans="1:23" ht="15" hidden="1" customHeight="1">
      <c r="A3588" s="15"/>
      <c r="B3588" s="42"/>
      <c r="C3588" s="16"/>
      <c r="F3588" s="17"/>
      <c r="L3588" s="46"/>
      <c r="M3588" s="46"/>
      <c r="N3588" s="46"/>
      <c r="O3588" s="46"/>
      <c r="P3588" s="17"/>
      <c r="Q3588" s="17"/>
      <c r="R3588" s="17"/>
      <c r="S3588" s="17"/>
      <c r="T3588" s="17"/>
      <c r="U3588" s="17"/>
      <c r="V3588" s="17"/>
      <c r="W3588" s="17"/>
    </row>
    <row r="3589" spans="1:23" ht="15" hidden="1" customHeight="1">
      <c r="A3589" s="15"/>
      <c r="B3589" s="42"/>
      <c r="C3589" s="16"/>
      <c r="F3589" s="17"/>
      <c r="L3589" s="46"/>
      <c r="M3589" s="46"/>
      <c r="N3589" s="46"/>
      <c r="O3589" s="46"/>
      <c r="P3589" s="17"/>
      <c r="Q3589" s="17"/>
      <c r="R3589" s="17"/>
      <c r="S3589" s="17"/>
      <c r="T3589" s="17"/>
      <c r="U3589" s="17"/>
      <c r="V3589" s="17"/>
      <c r="W3589" s="17"/>
    </row>
    <row r="3590" spans="1:23" ht="15" hidden="1" customHeight="1">
      <c r="A3590" s="15"/>
      <c r="B3590" s="42"/>
      <c r="C3590" s="16"/>
      <c r="F3590" s="17"/>
      <c r="L3590" s="46"/>
      <c r="M3590" s="46"/>
      <c r="N3590" s="46"/>
      <c r="O3590" s="46"/>
      <c r="P3590" s="17"/>
      <c r="Q3590" s="17"/>
      <c r="R3590" s="17"/>
      <c r="S3590" s="17"/>
      <c r="T3590" s="17"/>
      <c r="U3590" s="17"/>
      <c r="V3590" s="17"/>
      <c r="W3590" s="17"/>
    </row>
    <row r="3591" spans="1:23" ht="15" hidden="1" customHeight="1">
      <c r="A3591" s="15"/>
      <c r="B3591" s="42"/>
      <c r="C3591" s="16"/>
      <c r="F3591" s="17"/>
      <c r="L3591" s="46"/>
      <c r="M3591" s="46"/>
      <c r="N3591" s="46"/>
      <c r="O3591" s="46"/>
      <c r="P3591" s="17"/>
      <c r="Q3591" s="17"/>
      <c r="R3591" s="17"/>
      <c r="S3591" s="17"/>
      <c r="T3591" s="17"/>
      <c r="U3591" s="17"/>
      <c r="V3591" s="17"/>
      <c r="W3591" s="17"/>
    </row>
    <row r="3592" spans="1:23" ht="15" hidden="1" customHeight="1">
      <c r="A3592" s="15"/>
      <c r="B3592" s="42"/>
      <c r="C3592" s="16"/>
      <c r="F3592" s="17"/>
      <c r="L3592" s="46"/>
      <c r="M3592" s="46"/>
      <c r="N3592" s="46"/>
      <c r="O3592" s="46"/>
      <c r="P3592" s="17"/>
      <c r="Q3592" s="17"/>
      <c r="R3592" s="17"/>
      <c r="S3592" s="17"/>
      <c r="T3592" s="17"/>
      <c r="U3592" s="17"/>
      <c r="V3592" s="17"/>
      <c r="W3592" s="17"/>
    </row>
    <row r="3593" spans="1:23" ht="15" hidden="1" customHeight="1">
      <c r="A3593" s="15"/>
      <c r="B3593" s="42"/>
      <c r="C3593" s="16"/>
      <c r="F3593" s="17"/>
      <c r="L3593" s="46"/>
      <c r="M3593" s="46"/>
      <c r="N3593" s="46"/>
      <c r="O3593" s="46"/>
      <c r="P3593" s="17"/>
      <c r="Q3593" s="17"/>
      <c r="R3593" s="17"/>
      <c r="S3593" s="17"/>
      <c r="T3593" s="17"/>
      <c r="U3593" s="17"/>
      <c r="V3593" s="17"/>
      <c r="W3593" s="17"/>
    </row>
    <row r="3594" spans="1:23" ht="15" hidden="1" customHeight="1">
      <c r="A3594" s="15"/>
      <c r="B3594" s="42"/>
      <c r="C3594" s="16"/>
      <c r="F3594" s="17"/>
      <c r="L3594" s="46"/>
      <c r="M3594" s="46"/>
      <c r="N3594" s="46"/>
      <c r="O3594" s="46"/>
      <c r="P3594" s="17"/>
      <c r="Q3594" s="17"/>
      <c r="R3594" s="17"/>
      <c r="S3594" s="17"/>
      <c r="T3594" s="17"/>
      <c r="U3594" s="17"/>
      <c r="V3594" s="17"/>
      <c r="W3594" s="17"/>
    </row>
    <row r="3595" spans="1:23" ht="15" hidden="1" customHeight="1">
      <c r="A3595" s="15"/>
      <c r="B3595" s="42"/>
      <c r="C3595" s="16"/>
      <c r="F3595" s="17"/>
      <c r="L3595" s="46"/>
      <c r="M3595" s="46"/>
      <c r="N3595" s="46"/>
      <c r="O3595" s="46"/>
      <c r="P3595" s="17"/>
      <c r="Q3595" s="17"/>
      <c r="R3595" s="17"/>
      <c r="S3595" s="17"/>
      <c r="T3595" s="17"/>
      <c r="U3595" s="17"/>
      <c r="V3595" s="17"/>
      <c r="W3595" s="17"/>
    </row>
    <row r="3596" spans="1:23" ht="15" hidden="1" customHeight="1">
      <c r="A3596" s="15"/>
      <c r="B3596" s="42"/>
      <c r="C3596" s="16"/>
      <c r="F3596" s="17"/>
      <c r="L3596" s="46"/>
      <c r="M3596" s="46"/>
      <c r="N3596" s="46"/>
      <c r="O3596" s="46"/>
      <c r="P3596" s="17"/>
      <c r="Q3596" s="17"/>
      <c r="R3596" s="17"/>
      <c r="S3596" s="17"/>
      <c r="T3596" s="17"/>
      <c r="U3596" s="17"/>
      <c r="V3596" s="17"/>
      <c r="W3596" s="17"/>
    </row>
    <row r="3597" spans="1:23" ht="15" hidden="1" customHeight="1">
      <c r="A3597" s="15"/>
      <c r="B3597" s="42"/>
      <c r="C3597" s="16"/>
      <c r="F3597" s="17"/>
      <c r="L3597" s="46"/>
      <c r="M3597" s="46"/>
      <c r="N3597" s="46"/>
      <c r="O3597" s="46"/>
      <c r="P3597" s="17"/>
      <c r="Q3597" s="17"/>
      <c r="R3597" s="17"/>
      <c r="S3597" s="17"/>
      <c r="T3597" s="17"/>
      <c r="U3597" s="17"/>
      <c r="V3597" s="17"/>
      <c r="W3597" s="17"/>
    </row>
    <row r="3598" spans="1:23" ht="15" hidden="1" customHeight="1">
      <c r="A3598" s="15"/>
      <c r="B3598" s="42"/>
      <c r="C3598" s="16"/>
      <c r="F3598" s="17"/>
      <c r="L3598" s="46"/>
      <c r="M3598" s="46"/>
      <c r="N3598" s="46"/>
      <c r="O3598" s="46"/>
      <c r="P3598" s="17"/>
      <c r="Q3598" s="17"/>
      <c r="R3598" s="17"/>
      <c r="S3598" s="17"/>
      <c r="T3598" s="17"/>
      <c r="U3598" s="17"/>
      <c r="V3598" s="17"/>
      <c r="W3598" s="17"/>
    </row>
    <row r="3599" spans="1:23" ht="15" hidden="1" customHeight="1">
      <c r="A3599" s="15"/>
      <c r="B3599" s="42"/>
      <c r="C3599" s="16"/>
      <c r="F3599" s="17"/>
      <c r="L3599" s="46"/>
      <c r="M3599" s="46"/>
      <c r="N3599" s="46"/>
      <c r="O3599" s="46"/>
      <c r="P3599" s="17"/>
      <c r="Q3599" s="17"/>
      <c r="R3599" s="17"/>
      <c r="S3599" s="17"/>
      <c r="T3599" s="17"/>
      <c r="U3599" s="17"/>
      <c r="V3599" s="17"/>
      <c r="W3599" s="17"/>
    </row>
    <row r="3600" spans="1:23" ht="15" hidden="1" customHeight="1">
      <c r="A3600" s="15"/>
      <c r="B3600" s="42"/>
      <c r="C3600" s="16"/>
      <c r="F3600" s="17"/>
      <c r="L3600" s="46"/>
      <c r="M3600" s="46"/>
      <c r="N3600" s="46"/>
      <c r="O3600" s="46"/>
      <c r="P3600" s="17"/>
      <c r="Q3600" s="17"/>
      <c r="R3600" s="17"/>
      <c r="S3600" s="17"/>
      <c r="T3600" s="17"/>
      <c r="U3600" s="17"/>
      <c r="V3600" s="17"/>
      <c r="W3600" s="17"/>
    </row>
    <row r="3601" spans="1:23" ht="15" hidden="1" customHeight="1">
      <c r="A3601" s="15"/>
      <c r="B3601" s="42"/>
      <c r="C3601" s="16"/>
      <c r="F3601" s="17"/>
      <c r="L3601" s="46"/>
      <c r="M3601" s="46"/>
      <c r="N3601" s="46"/>
      <c r="O3601" s="46"/>
      <c r="P3601" s="17"/>
      <c r="Q3601" s="17"/>
      <c r="R3601" s="17"/>
      <c r="S3601" s="17"/>
      <c r="T3601" s="17"/>
      <c r="U3601" s="17"/>
      <c r="V3601" s="17"/>
      <c r="W3601" s="17"/>
    </row>
    <row r="3602" spans="1:23" ht="15" hidden="1" customHeight="1">
      <c r="A3602" s="15"/>
      <c r="B3602" s="42"/>
      <c r="C3602" s="16"/>
      <c r="F3602" s="17"/>
      <c r="L3602" s="46"/>
      <c r="M3602" s="46"/>
      <c r="N3602" s="46"/>
      <c r="O3602" s="46"/>
      <c r="P3602" s="17"/>
      <c r="Q3602" s="17"/>
      <c r="R3602" s="17"/>
      <c r="S3602" s="17"/>
      <c r="T3602" s="17"/>
      <c r="U3602" s="17"/>
      <c r="V3602" s="17"/>
      <c r="W3602" s="17"/>
    </row>
    <row r="3603" spans="1:23" ht="15" hidden="1" customHeight="1">
      <c r="A3603" s="15"/>
      <c r="B3603" s="42"/>
      <c r="C3603" s="16"/>
      <c r="F3603" s="17"/>
      <c r="L3603" s="46"/>
      <c r="M3603" s="46"/>
      <c r="N3603" s="46"/>
      <c r="O3603" s="46"/>
      <c r="P3603" s="17"/>
      <c r="Q3603" s="17"/>
      <c r="R3603" s="17"/>
      <c r="S3603" s="17"/>
      <c r="T3603" s="17"/>
      <c r="U3603" s="17"/>
      <c r="V3603" s="17"/>
      <c r="W3603" s="17"/>
    </row>
    <row r="3604" spans="1:23" ht="15" hidden="1" customHeight="1">
      <c r="A3604" s="15"/>
      <c r="B3604" s="42"/>
      <c r="C3604" s="16"/>
      <c r="F3604" s="17"/>
      <c r="L3604" s="46"/>
      <c r="M3604" s="46"/>
      <c r="N3604" s="46"/>
      <c r="O3604" s="46"/>
      <c r="P3604" s="17"/>
      <c r="Q3604" s="17"/>
      <c r="R3604" s="17"/>
      <c r="S3604" s="17"/>
      <c r="T3604" s="17"/>
      <c r="U3604" s="17"/>
      <c r="V3604" s="17"/>
      <c r="W3604" s="17"/>
    </row>
    <row r="3605" spans="1:23" ht="15" hidden="1" customHeight="1">
      <c r="A3605" s="15"/>
      <c r="B3605" s="42"/>
      <c r="C3605" s="16"/>
      <c r="F3605" s="17"/>
      <c r="L3605" s="46"/>
      <c r="M3605" s="46"/>
      <c r="N3605" s="46"/>
      <c r="O3605" s="46"/>
      <c r="P3605" s="17"/>
      <c r="Q3605" s="17"/>
      <c r="R3605" s="17"/>
      <c r="S3605" s="17"/>
      <c r="T3605" s="17"/>
      <c r="U3605" s="17"/>
      <c r="V3605" s="17"/>
      <c r="W3605" s="17"/>
    </row>
    <row r="3606" spans="1:23" ht="15" hidden="1" customHeight="1">
      <c r="A3606" s="15"/>
      <c r="B3606" s="42"/>
      <c r="C3606" s="16"/>
      <c r="F3606" s="17"/>
      <c r="L3606" s="46"/>
      <c r="M3606" s="46"/>
      <c r="N3606" s="46"/>
      <c r="O3606" s="46"/>
      <c r="P3606" s="17"/>
      <c r="Q3606" s="17"/>
      <c r="R3606" s="17"/>
      <c r="S3606" s="17"/>
      <c r="T3606" s="17"/>
      <c r="U3606" s="17"/>
      <c r="V3606" s="17"/>
      <c r="W3606" s="17"/>
    </row>
    <row r="3607" spans="1:23" ht="15" hidden="1" customHeight="1">
      <c r="A3607" s="15"/>
      <c r="B3607" s="42"/>
      <c r="C3607" s="16"/>
      <c r="F3607" s="17"/>
      <c r="L3607" s="46"/>
      <c r="M3607" s="46"/>
      <c r="N3607" s="46"/>
      <c r="O3607" s="46"/>
      <c r="P3607" s="17"/>
      <c r="Q3607" s="17"/>
      <c r="R3607" s="17"/>
      <c r="S3607" s="17"/>
      <c r="T3607" s="17"/>
      <c r="U3607" s="17"/>
      <c r="V3607" s="17"/>
      <c r="W3607" s="17"/>
    </row>
    <row r="3608" spans="1:23" ht="15" hidden="1" customHeight="1">
      <c r="A3608" s="15"/>
      <c r="B3608" s="42"/>
      <c r="C3608" s="16"/>
      <c r="F3608" s="17"/>
      <c r="L3608" s="46"/>
      <c r="M3608" s="46"/>
      <c r="N3608" s="46"/>
      <c r="O3608" s="46"/>
      <c r="P3608" s="17"/>
      <c r="Q3608" s="17"/>
      <c r="R3608" s="17"/>
      <c r="S3608" s="17"/>
      <c r="T3608" s="17"/>
      <c r="U3608" s="17"/>
      <c r="V3608" s="17"/>
      <c r="W3608" s="17"/>
    </row>
    <row r="3609" spans="1:23" ht="15" hidden="1" customHeight="1">
      <c r="A3609" s="15"/>
      <c r="B3609" s="42"/>
      <c r="C3609" s="16"/>
      <c r="F3609" s="17"/>
      <c r="L3609" s="46"/>
      <c r="M3609" s="46"/>
      <c r="N3609" s="46"/>
      <c r="O3609" s="46"/>
      <c r="P3609" s="17"/>
      <c r="Q3609" s="17"/>
      <c r="R3609" s="17"/>
      <c r="S3609" s="17"/>
      <c r="T3609" s="17"/>
      <c r="U3609" s="17"/>
      <c r="V3609" s="17"/>
      <c r="W3609" s="17"/>
    </row>
    <row r="3610" spans="1:23" ht="15" hidden="1" customHeight="1">
      <c r="A3610" s="15"/>
      <c r="B3610" s="42"/>
      <c r="C3610" s="16"/>
      <c r="F3610" s="17"/>
      <c r="L3610" s="46"/>
      <c r="M3610" s="46"/>
      <c r="N3610" s="46"/>
      <c r="O3610" s="46"/>
      <c r="P3610" s="17"/>
      <c r="Q3610" s="17"/>
      <c r="R3610" s="17"/>
      <c r="S3610" s="17"/>
      <c r="T3610" s="17"/>
      <c r="U3610" s="17"/>
      <c r="V3610" s="17"/>
      <c r="W3610" s="17"/>
    </row>
    <row r="3611" spans="1:23" ht="15" hidden="1" customHeight="1">
      <c r="A3611" s="15"/>
      <c r="B3611" s="42"/>
      <c r="C3611" s="16"/>
      <c r="F3611" s="17"/>
      <c r="L3611" s="46"/>
      <c r="M3611" s="46"/>
      <c r="N3611" s="46"/>
      <c r="O3611" s="46"/>
      <c r="P3611" s="17"/>
      <c r="Q3611" s="17"/>
      <c r="R3611" s="17"/>
      <c r="S3611" s="17"/>
      <c r="T3611" s="17"/>
      <c r="U3611" s="17"/>
      <c r="V3611" s="17"/>
      <c r="W3611" s="17"/>
    </row>
    <row r="3612" spans="1:23" ht="15" hidden="1" customHeight="1">
      <c r="A3612" s="15"/>
      <c r="B3612" s="42"/>
      <c r="C3612" s="16"/>
      <c r="F3612" s="17"/>
      <c r="L3612" s="46"/>
      <c r="M3612" s="46"/>
      <c r="N3612" s="46"/>
      <c r="O3612" s="46"/>
      <c r="P3612" s="17"/>
      <c r="Q3612" s="17"/>
      <c r="R3612" s="17"/>
      <c r="S3612" s="17"/>
      <c r="T3612" s="17"/>
      <c r="U3612" s="17"/>
      <c r="V3612" s="17"/>
      <c r="W3612" s="17"/>
    </row>
    <row r="3613" spans="1:23" ht="15" hidden="1" customHeight="1">
      <c r="A3613" s="15"/>
      <c r="B3613" s="42"/>
      <c r="C3613" s="16"/>
      <c r="F3613" s="17"/>
      <c r="L3613" s="46"/>
      <c r="M3613" s="46"/>
      <c r="N3613" s="46"/>
      <c r="O3613" s="46"/>
      <c r="P3613" s="17"/>
      <c r="Q3613" s="17"/>
      <c r="R3613" s="17"/>
      <c r="S3613" s="17"/>
      <c r="T3613" s="17"/>
      <c r="U3613" s="17"/>
      <c r="V3613" s="17"/>
      <c r="W3613" s="17"/>
    </row>
    <row r="3614" spans="1:23" ht="15" hidden="1" customHeight="1">
      <c r="A3614" s="15"/>
      <c r="B3614" s="42"/>
      <c r="C3614" s="16"/>
      <c r="F3614" s="17"/>
      <c r="L3614" s="46"/>
      <c r="M3614" s="46"/>
      <c r="N3614" s="46"/>
      <c r="O3614" s="46"/>
      <c r="P3614" s="17"/>
      <c r="Q3614" s="17"/>
      <c r="R3614" s="17"/>
      <c r="S3614" s="17"/>
      <c r="T3614" s="17"/>
      <c r="U3614" s="17"/>
      <c r="V3614" s="17"/>
      <c r="W3614" s="17"/>
    </row>
    <row r="3615" spans="1:23" ht="15" hidden="1" customHeight="1">
      <c r="A3615" s="15"/>
      <c r="B3615" s="42"/>
      <c r="C3615" s="16"/>
      <c r="F3615" s="17"/>
      <c r="L3615" s="46"/>
      <c r="M3615" s="46"/>
      <c r="N3615" s="46"/>
      <c r="O3615" s="46"/>
      <c r="P3615" s="17"/>
      <c r="Q3615" s="17"/>
      <c r="R3615" s="17"/>
      <c r="S3615" s="17"/>
      <c r="T3615" s="17"/>
      <c r="U3615" s="17"/>
      <c r="V3615" s="17"/>
      <c r="W3615" s="17"/>
    </row>
    <row r="3616" spans="1:23" ht="15" hidden="1" customHeight="1">
      <c r="A3616" s="15"/>
      <c r="B3616" s="42"/>
      <c r="C3616" s="16"/>
      <c r="F3616" s="17"/>
      <c r="L3616" s="46"/>
      <c r="M3616" s="46"/>
      <c r="N3616" s="46"/>
      <c r="O3616" s="46"/>
      <c r="P3616" s="17"/>
      <c r="Q3616" s="17"/>
      <c r="R3616" s="17"/>
      <c r="S3616" s="17"/>
      <c r="T3616" s="17"/>
      <c r="U3616" s="17"/>
      <c r="V3616" s="17"/>
      <c r="W3616" s="17"/>
    </row>
    <row r="3617" spans="1:23" ht="15" hidden="1" customHeight="1">
      <c r="A3617" s="15"/>
      <c r="B3617" s="42"/>
      <c r="C3617" s="16"/>
      <c r="F3617" s="17"/>
      <c r="L3617" s="46"/>
      <c r="M3617" s="46"/>
      <c r="N3617" s="46"/>
      <c r="O3617" s="46"/>
      <c r="P3617" s="17"/>
      <c r="Q3617" s="17"/>
      <c r="R3617" s="17"/>
      <c r="S3617" s="17"/>
      <c r="T3617" s="17"/>
      <c r="U3617" s="17"/>
      <c r="V3617" s="17"/>
      <c r="W3617" s="17"/>
    </row>
    <row r="3618" spans="1:23" ht="15" hidden="1" customHeight="1">
      <c r="A3618" s="15"/>
      <c r="B3618" s="42"/>
      <c r="C3618" s="16"/>
      <c r="F3618" s="17"/>
      <c r="L3618" s="46"/>
      <c r="M3618" s="46"/>
      <c r="N3618" s="46"/>
      <c r="O3618" s="46"/>
      <c r="P3618" s="17"/>
      <c r="Q3618" s="17"/>
      <c r="R3618" s="17"/>
      <c r="S3618" s="17"/>
      <c r="T3618" s="17"/>
      <c r="U3618" s="17"/>
      <c r="V3618" s="17"/>
      <c r="W3618" s="17"/>
    </row>
    <row r="3619" spans="1:23" ht="15" hidden="1" customHeight="1">
      <c r="A3619" s="15"/>
      <c r="B3619" s="42"/>
      <c r="C3619" s="16"/>
      <c r="F3619" s="17"/>
      <c r="L3619" s="46"/>
      <c r="M3619" s="46"/>
      <c r="N3619" s="46"/>
      <c r="O3619" s="46"/>
      <c r="P3619" s="17"/>
      <c r="Q3619" s="17"/>
      <c r="R3619" s="17"/>
      <c r="S3619" s="17"/>
      <c r="T3619" s="17"/>
      <c r="U3619" s="17"/>
      <c r="V3619" s="17"/>
      <c r="W3619" s="17"/>
    </row>
    <row r="3620" spans="1:23" ht="15" hidden="1" customHeight="1">
      <c r="A3620" s="15"/>
      <c r="B3620" s="42"/>
      <c r="C3620" s="16"/>
      <c r="F3620" s="17"/>
      <c r="L3620" s="46"/>
      <c r="M3620" s="46"/>
      <c r="N3620" s="46"/>
      <c r="O3620" s="46"/>
      <c r="P3620" s="17"/>
      <c r="Q3620" s="17"/>
      <c r="R3620" s="17"/>
      <c r="S3620" s="17"/>
      <c r="T3620" s="17"/>
      <c r="U3620" s="17"/>
      <c r="V3620" s="17"/>
      <c r="W3620" s="17"/>
    </row>
    <row r="3621" spans="1:23" ht="15" hidden="1" customHeight="1">
      <c r="A3621" s="15"/>
      <c r="B3621" s="42"/>
      <c r="C3621" s="16"/>
      <c r="F3621" s="17"/>
      <c r="L3621" s="46"/>
      <c r="M3621" s="46"/>
      <c r="N3621" s="46"/>
      <c r="O3621" s="46"/>
      <c r="P3621" s="17"/>
      <c r="Q3621" s="17"/>
      <c r="R3621" s="17"/>
      <c r="S3621" s="17"/>
      <c r="T3621" s="17"/>
      <c r="U3621" s="17"/>
      <c r="V3621" s="17"/>
      <c r="W3621" s="17"/>
    </row>
    <row r="3622" spans="1:23" ht="15" hidden="1" customHeight="1">
      <c r="A3622" s="15"/>
      <c r="B3622" s="42"/>
      <c r="C3622" s="16"/>
      <c r="F3622" s="17"/>
      <c r="L3622" s="46"/>
      <c r="M3622" s="46"/>
      <c r="N3622" s="46"/>
      <c r="O3622" s="46"/>
      <c r="P3622" s="17"/>
      <c r="Q3622" s="17"/>
      <c r="R3622" s="17"/>
      <c r="S3622" s="17"/>
      <c r="T3622" s="17"/>
      <c r="U3622" s="17"/>
      <c r="V3622" s="17"/>
      <c r="W3622" s="17"/>
    </row>
    <row r="3623" spans="1:23" ht="15" hidden="1" customHeight="1">
      <c r="A3623" s="15"/>
      <c r="B3623" s="42"/>
      <c r="C3623" s="16"/>
      <c r="F3623" s="17"/>
      <c r="L3623" s="46"/>
      <c r="M3623" s="46"/>
      <c r="N3623" s="46"/>
      <c r="O3623" s="46"/>
      <c r="P3623" s="17"/>
      <c r="Q3623" s="17"/>
      <c r="R3623" s="17"/>
      <c r="S3623" s="17"/>
      <c r="T3623" s="17"/>
      <c r="U3623" s="17"/>
      <c r="V3623" s="17"/>
      <c r="W3623" s="17"/>
    </row>
    <row r="3624" spans="1:23" ht="15" hidden="1" customHeight="1">
      <c r="A3624" s="15"/>
      <c r="B3624" s="42"/>
      <c r="C3624" s="16"/>
      <c r="F3624" s="17"/>
      <c r="L3624" s="46"/>
      <c r="M3624" s="46"/>
      <c r="N3624" s="46"/>
      <c r="O3624" s="46"/>
      <c r="P3624" s="17"/>
      <c r="Q3624" s="17"/>
      <c r="R3624" s="17"/>
      <c r="S3624" s="17"/>
      <c r="T3624" s="17"/>
      <c r="U3624" s="17"/>
      <c r="V3624" s="17"/>
      <c r="W3624" s="17"/>
    </row>
    <row r="3625" spans="1:23" ht="15" hidden="1" customHeight="1">
      <c r="A3625" s="15"/>
      <c r="B3625" s="42"/>
      <c r="C3625" s="16"/>
      <c r="F3625" s="17"/>
      <c r="L3625" s="46"/>
      <c r="M3625" s="46"/>
      <c r="N3625" s="46"/>
      <c r="O3625" s="46"/>
      <c r="P3625" s="17"/>
      <c r="Q3625" s="17"/>
      <c r="R3625" s="17"/>
      <c r="S3625" s="17"/>
      <c r="T3625" s="17"/>
      <c r="U3625" s="17"/>
      <c r="V3625" s="17"/>
      <c r="W3625" s="17"/>
    </row>
    <row r="3626" spans="1:23" ht="15" hidden="1" customHeight="1">
      <c r="A3626" s="15"/>
      <c r="B3626" s="42"/>
      <c r="C3626" s="16"/>
      <c r="F3626" s="17"/>
      <c r="L3626" s="46"/>
      <c r="M3626" s="46"/>
      <c r="N3626" s="46"/>
      <c r="O3626" s="46"/>
      <c r="P3626" s="17"/>
      <c r="Q3626" s="17"/>
      <c r="R3626" s="17"/>
      <c r="S3626" s="17"/>
      <c r="T3626" s="17"/>
      <c r="U3626" s="17"/>
      <c r="V3626" s="17"/>
      <c r="W3626" s="17"/>
    </row>
    <row r="3627" spans="1:23" ht="15" hidden="1" customHeight="1">
      <c r="A3627" s="15"/>
      <c r="B3627" s="42"/>
      <c r="C3627" s="16"/>
      <c r="F3627" s="17"/>
      <c r="L3627" s="46"/>
      <c r="M3627" s="46"/>
      <c r="N3627" s="46"/>
      <c r="O3627" s="46"/>
      <c r="P3627" s="17"/>
      <c r="Q3627" s="17"/>
      <c r="R3627" s="17"/>
      <c r="S3627" s="17"/>
      <c r="T3627" s="17"/>
      <c r="U3627" s="17"/>
      <c r="V3627" s="17"/>
      <c r="W3627" s="17"/>
    </row>
    <row r="3628" spans="1:23" ht="15" hidden="1" customHeight="1">
      <c r="A3628" s="15"/>
      <c r="B3628" s="42"/>
      <c r="C3628" s="16"/>
      <c r="F3628" s="17"/>
      <c r="L3628" s="46"/>
      <c r="M3628" s="46"/>
      <c r="N3628" s="46"/>
      <c r="O3628" s="46"/>
      <c r="P3628" s="17"/>
      <c r="Q3628" s="17"/>
      <c r="R3628" s="17"/>
      <c r="S3628" s="17"/>
      <c r="T3628" s="17"/>
      <c r="U3628" s="17"/>
      <c r="V3628" s="17"/>
      <c r="W3628" s="17"/>
    </row>
    <row r="3629" spans="1:23" ht="15" hidden="1" customHeight="1">
      <c r="A3629" s="15"/>
      <c r="B3629" s="42"/>
      <c r="C3629" s="16"/>
      <c r="F3629" s="17"/>
      <c r="L3629" s="46"/>
      <c r="M3629" s="46"/>
      <c r="N3629" s="46"/>
      <c r="O3629" s="46"/>
      <c r="P3629" s="17"/>
      <c r="Q3629" s="17"/>
      <c r="R3629" s="17"/>
      <c r="S3629" s="17"/>
      <c r="T3629" s="17"/>
      <c r="U3629" s="17"/>
      <c r="V3629" s="17"/>
      <c r="W3629" s="17"/>
    </row>
    <row r="3630" spans="1:23" ht="15" hidden="1" customHeight="1">
      <c r="A3630" s="15"/>
      <c r="B3630" s="42"/>
      <c r="C3630" s="16"/>
      <c r="F3630" s="17"/>
      <c r="L3630" s="46"/>
      <c r="M3630" s="46"/>
      <c r="N3630" s="46"/>
      <c r="O3630" s="46"/>
      <c r="P3630" s="17"/>
      <c r="Q3630" s="17"/>
      <c r="R3630" s="17"/>
      <c r="S3630" s="17"/>
      <c r="T3630" s="17"/>
      <c r="U3630" s="17"/>
      <c r="V3630" s="17"/>
      <c r="W3630" s="17"/>
    </row>
    <row r="3631" spans="1:23" ht="15" hidden="1" customHeight="1">
      <c r="A3631" s="15"/>
      <c r="B3631" s="42"/>
      <c r="C3631" s="16"/>
      <c r="F3631" s="17"/>
      <c r="L3631" s="46"/>
      <c r="M3631" s="46"/>
      <c r="N3631" s="46"/>
      <c r="O3631" s="46"/>
      <c r="P3631" s="17"/>
      <c r="Q3631" s="17"/>
      <c r="R3631" s="17"/>
      <c r="S3631" s="17"/>
      <c r="T3631" s="17"/>
      <c r="U3631" s="17"/>
      <c r="V3631" s="17"/>
      <c r="W3631" s="17"/>
    </row>
    <row r="3632" spans="1:23" ht="15" hidden="1" customHeight="1">
      <c r="A3632" s="15"/>
      <c r="B3632" s="42"/>
      <c r="C3632" s="16"/>
      <c r="F3632" s="17"/>
      <c r="L3632" s="46"/>
      <c r="M3632" s="46"/>
      <c r="N3632" s="46"/>
      <c r="O3632" s="46"/>
      <c r="P3632" s="17"/>
      <c r="Q3632" s="17"/>
      <c r="R3632" s="17"/>
      <c r="S3632" s="17"/>
      <c r="T3632" s="17"/>
      <c r="U3632" s="17"/>
      <c r="V3632" s="17"/>
      <c r="W3632" s="17"/>
    </row>
    <row r="3633" spans="1:23" ht="15" hidden="1" customHeight="1">
      <c r="A3633" s="15"/>
      <c r="B3633" s="42"/>
      <c r="C3633" s="16"/>
      <c r="F3633" s="17"/>
      <c r="L3633" s="46"/>
      <c r="M3633" s="46"/>
      <c r="N3633" s="46"/>
      <c r="O3633" s="46"/>
      <c r="P3633" s="17"/>
      <c r="Q3633" s="17"/>
      <c r="R3633" s="17"/>
      <c r="S3633" s="17"/>
      <c r="T3633" s="17"/>
      <c r="U3633" s="17"/>
      <c r="V3633" s="17"/>
      <c r="W3633" s="17"/>
    </row>
    <row r="3634" spans="1:23" ht="15" hidden="1" customHeight="1">
      <c r="A3634" s="15"/>
      <c r="B3634" s="42"/>
      <c r="C3634" s="16"/>
      <c r="F3634" s="17"/>
      <c r="L3634" s="46"/>
      <c r="M3634" s="46"/>
      <c r="N3634" s="46"/>
      <c r="O3634" s="46"/>
      <c r="P3634" s="17"/>
      <c r="Q3634" s="17"/>
      <c r="R3634" s="17"/>
      <c r="S3634" s="17"/>
      <c r="T3634" s="17"/>
      <c r="U3634" s="17"/>
      <c r="V3634" s="17"/>
      <c r="W3634" s="17"/>
    </row>
    <row r="3635" spans="1:23" ht="15" hidden="1" customHeight="1">
      <c r="A3635" s="15"/>
      <c r="B3635" s="42"/>
      <c r="C3635" s="16"/>
      <c r="F3635" s="17"/>
      <c r="L3635" s="46"/>
      <c r="M3635" s="46"/>
      <c r="N3635" s="46"/>
      <c r="O3635" s="46"/>
      <c r="P3635" s="17"/>
      <c r="Q3635" s="17"/>
      <c r="R3635" s="17"/>
      <c r="S3635" s="17"/>
      <c r="T3635" s="17"/>
      <c r="U3635" s="17"/>
      <c r="V3635" s="17"/>
      <c r="W3635" s="17"/>
    </row>
    <row r="3636" spans="1:23" ht="15" hidden="1" customHeight="1">
      <c r="A3636" s="15"/>
      <c r="B3636" s="42"/>
      <c r="C3636" s="16"/>
      <c r="F3636" s="17"/>
      <c r="L3636" s="46"/>
      <c r="M3636" s="46"/>
      <c r="N3636" s="46"/>
      <c r="O3636" s="46"/>
      <c r="P3636" s="17"/>
      <c r="Q3636" s="17"/>
      <c r="R3636" s="17"/>
      <c r="S3636" s="17"/>
      <c r="T3636" s="17"/>
      <c r="U3636" s="17"/>
      <c r="V3636" s="17"/>
      <c r="W3636" s="17"/>
    </row>
    <row r="3637" spans="1:23" ht="15" hidden="1" customHeight="1">
      <c r="A3637" s="15"/>
      <c r="B3637" s="42"/>
      <c r="C3637" s="16"/>
      <c r="F3637" s="17"/>
      <c r="L3637" s="46"/>
      <c r="M3637" s="46"/>
      <c r="N3637" s="46"/>
      <c r="O3637" s="46"/>
      <c r="P3637" s="17"/>
      <c r="Q3637" s="17"/>
      <c r="R3637" s="17"/>
      <c r="S3637" s="17"/>
      <c r="T3637" s="17"/>
      <c r="U3637" s="17"/>
      <c r="V3637" s="17"/>
      <c r="W3637" s="17"/>
    </row>
    <row r="3638" spans="1:23" ht="15" hidden="1" customHeight="1">
      <c r="A3638" s="15"/>
      <c r="B3638" s="42"/>
      <c r="C3638" s="16"/>
      <c r="F3638" s="17"/>
      <c r="L3638" s="46"/>
      <c r="M3638" s="46"/>
      <c r="N3638" s="46"/>
      <c r="O3638" s="46"/>
      <c r="P3638" s="17"/>
      <c r="Q3638" s="17"/>
      <c r="R3638" s="17"/>
      <c r="S3638" s="17"/>
      <c r="T3638" s="17"/>
      <c r="U3638" s="17"/>
      <c r="V3638" s="17"/>
      <c r="W3638" s="17"/>
    </row>
    <row r="3639" spans="1:23" ht="15" hidden="1" customHeight="1">
      <c r="A3639" s="15"/>
      <c r="B3639" s="42"/>
      <c r="C3639" s="16"/>
      <c r="F3639" s="17"/>
      <c r="L3639" s="46"/>
      <c r="M3639" s="46"/>
      <c r="N3639" s="46"/>
      <c r="O3639" s="46"/>
      <c r="P3639" s="17"/>
      <c r="Q3639" s="17"/>
      <c r="R3639" s="17"/>
      <c r="S3639" s="17"/>
      <c r="T3639" s="17"/>
      <c r="U3639" s="17"/>
      <c r="V3639" s="17"/>
      <c r="W3639" s="17"/>
    </row>
    <row r="3640" spans="1:23" ht="15" hidden="1" customHeight="1">
      <c r="A3640" s="15"/>
      <c r="B3640" s="42"/>
      <c r="C3640" s="16"/>
      <c r="F3640" s="17"/>
      <c r="L3640" s="46"/>
      <c r="M3640" s="46"/>
      <c r="N3640" s="46"/>
      <c r="O3640" s="46"/>
      <c r="P3640" s="17"/>
      <c r="Q3640" s="17"/>
      <c r="R3640" s="17"/>
      <c r="S3640" s="17"/>
      <c r="T3640" s="17"/>
      <c r="U3640" s="17"/>
      <c r="V3640" s="17"/>
      <c r="W3640" s="17"/>
    </row>
    <row r="3641" spans="1:23" ht="15" hidden="1" customHeight="1">
      <c r="A3641" s="15"/>
      <c r="B3641" s="42"/>
      <c r="C3641" s="16"/>
      <c r="F3641" s="17"/>
      <c r="L3641" s="46"/>
      <c r="M3641" s="46"/>
      <c r="N3641" s="46"/>
      <c r="O3641" s="46"/>
      <c r="P3641" s="17"/>
      <c r="Q3641" s="17"/>
      <c r="R3641" s="17"/>
      <c r="S3641" s="17"/>
      <c r="T3641" s="17"/>
      <c r="U3641" s="17"/>
      <c r="V3641" s="17"/>
      <c r="W3641" s="17"/>
    </row>
    <row r="3642" spans="1:23" ht="15" hidden="1" customHeight="1">
      <c r="A3642" s="15"/>
      <c r="B3642" s="42"/>
      <c r="C3642" s="16"/>
      <c r="F3642" s="17"/>
      <c r="L3642" s="46"/>
      <c r="M3642" s="46"/>
      <c r="N3642" s="46"/>
      <c r="O3642" s="46"/>
      <c r="P3642" s="17"/>
      <c r="Q3642" s="17"/>
      <c r="R3642" s="17"/>
      <c r="S3642" s="17"/>
      <c r="T3642" s="17"/>
      <c r="U3642" s="17"/>
      <c r="V3642" s="17"/>
      <c r="W3642" s="17"/>
    </row>
    <row r="3643" spans="1:23" ht="15" hidden="1" customHeight="1">
      <c r="A3643" s="15"/>
      <c r="B3643" s="42"/>
      <c r="C3643" s="16"/>
      <c r="F3643" s="17"/>
      <c r="L3643" s="46"/>
      <c r="M3643" s="46"/>
      <c r="N3643" s="46"/>
      <c r="O3643" s="46"/>
      <c r="P3643" s="17"/>
      <c r="Q3643" s="17"/>
      <c r="R3643" s="17"/>
      <c r="S3643" s="17"/>
      <c r="T3643" s="17"/>
      <c r="U3643" s="17"/>
      <c r="V3643" s="17"/>
      <c r="W3643" s="17"/>
    </row>
    <row r="3644" spans="1:23" ht="15" hidden="1" customHeight="1">
      <c r="A3644" s="15"/>
      <c r="B3644" s="42"/>
      <c r="C3644" s="16"/>
      <c r="F3644" s="17"/>
      <c r="L3644" s="46"/>
      <c r="M3644" s="46"/>
      <c r="N3644" s="46"/>
      <c r="O3644" s="46"/>
      <c r="P3644" s="17"/>
      <c r="Q3644" s="17"/>
      <c r="R3644" s="17"/>
      <c r="S3644" s="17"/>
      <c r="T3644" s="17"/>
      <c r="U3644" s="17"/>
      <c r="V3644" s="17"/>
      <c r="W3644" s="17"/>
    </row>
    <row r="3645" spans="1:23" ht="15" hidden="1" customHeight="1">
      <c r="A3645" s="15"/>
      <c r="B3645" s="42"/>
      <c r="C3645" s="16"/>
      <c r="F3645" s="17"/>
      <c r="L3645" s="46"/>
      <c r="M3645" s="46"/>
      <c r="N3645" s="46"/>
      <c r="O3645" s="46"/>
      <c r="P3645" s="17"/>
      <c r="Q3645" s="17"/>
      <c r="R3645" s="17"/>
      <c r="S3645" s="17"/>
      <c r="T3645" s="17"/>
      <c r="U3645" s="17"/>
      <c r="V3645" s="17"/>
      <c r="W3645" s="17"/>
    </row>
    <row r="3646" spans="1:23" ht="15" hidden="1" customHeight="1">
      <c r="A3646" s="15"/>
      <c r="B3646" s="42"/>
      <c r="C3646" s="16"/>
      <c r="F3646" s="17"/>
      <c r="L3646" s="46"/>
      <c r="M3646" s="46"/>
      <c r="N3646" s="46"/>
      <c r="O3646" s="46"/>
      <c r="P3646" s="17"/>
      <c r="Q3646" s="17"/>
      <c r="R3646" s="17"/>
      <c r="S3646" s="17"/>
      <c r="T3646" s="17"/>
      <c r="U3646" s="17"/>
      <c r="V3646" s="17"/>
      <c r="W3646" s="17"/>
    </row>
    <row r="3647" spans="1:23" ht="15" hidden="1" customHeight="1">
      <c r="A3647" s="15"/>
      <c r="B3647" s="42"/>
      <c r="C3647" s="16"/>
      <c r="F3647" s="17"/>
      <c r="L3647" s="46"/>
      <c r="M3647" s="46"/>
      <c r="N3647" s="46"/>
      <c r="O3647" s="46"/>
      <c r="P3647" s="17"/>
      <c r="Q3647" s="17"/>
      <c r="R3647" s="17"/>
      <c r="S3647" s="17"/>
      <c r="T3647" s="17"/>
      <c r="U3647" s="17"/>
      <c r="V3647" s="17"/>
      <c r="W3647" s="17"/>
    </row>
    <row r="3648" spans="1:23" ht="15" hidden="1" customHeight="1">
      <c r="A3648" s="15"/>
      <c r="B3648" s="42"/>
      <c r="C3648" s="16"/>
      <c r="F3648" s="17"/>
      <c r="L3648" s="46"/>
      <c r="M3648" s="46"/>
      <c r="N3648" s="46"/>
      <c r="O3648" s="46"/>
      <c r="P3648" s="17"/>
      <c r="Q3648" s="17"/>
      <c r="R3648" s="17"/>
      <c r="S3648" s="17"/>
      <c r="T3648" s="17"/>
      <c r="U3648" s="17"/>
      <c r="V3648" s="17"/>
      <c r="W3648" s="17"/>
    </row>
    <row r="3649" spans="1:23" ht="15" hidden="1" customHeight="1">
      <c r="A3649" s="15"/>
      <c r="B3649" s="42"/>
      <c r="C3649" s="16"/>
      <c r="F3649" s="17"/>
      <c r="L3649" s="46"/>
      <c r="M3649" s="46"/>
      <c r="N3649" s="46"/>
      <c r="O3649" s="46"/>
      <c r="P3649" s="17"/>
      <c r="Q3649" s="17"/>
      <c r="R3649" s="17"/>
      <c r="S3649" s="17"/>
      <c r="T3649" s="17"/>
      <c r="U3649" s="17"/>
      <c r="V3649" s="17"/>
      <c r="W3649" s="17"/>
    </row>
    <row r="3650" spans="1:23" ht="15" hidden="1" customHeight="1">
      <c r="A3650" s="15"/>
      <c r="B3650" s="42"/>
      <c r="C3650" s="16"/>
      <c r="F3650" s="17"/>
      <c r="L3650" s="46"/>
      <c r="M3650" s="46"/>
      <c r="N3650" s="46"/>
      <c r="O3650" s="46"/>
      <c r="P3650" s="17"/>
      <c r="Q3650" s="17"/>
      <c r="R3650" s="17"/>
      <c r="S3650" s="17"/>
      <c r="T3650" s="17"/>
      <c r="U3650" s="17"/>
      <c r="V3650" s="17"/>
      <c r="W3650" s="17"/>
    </row>
    <row r="3651" spans="1:23" ht="15" hidden="1" customHeight="1">
      <c r="A3651" s="15"/>
      <c r="B3651" s="42"/>
      <c r="C3651" s="16"/>
      <c r="F3651" s="17"/>
      <c r="L3651" s="46"/>
      <c r="M3651" s="46"/>
      <c r="N3651" s="46"/>
      <c r="O3651" s="46"/>
      <c r="P3651" s="17"/>
      <c r="Q3651" s="17"/>
      <c r="R3651" s="17"/>
      <c r="S3651" s="17"/>
      <c r="T3651" s="17"/>
      <c r="U3651" s="17"/>
      <c r="V3651" s="17"/>
      <c r="W3651" s="17"/>
    </row>
    <row r="3652" spans="1:23" ht="15" hidden="1" customHeight="1">
      <c r="A3652" s="15"/>
      <c r="B3652" s="42"/>
      <c r="C3652" s="16"/>
      <c r="F3652" s="17"/>
      <c r="L3652" s="46"/>
      <c r="M3652" s="46"/>
      <c r="N3652" s="46"/>
      <c r="O3652" s="46"/>
      <c r="P3652" s="17"/>
      <c r="Q3652" s="17"/>
      <c r="R3652" s="17"/>
      <c r="S3652" s="17"/>
      <c r="T3652" s="17"/>
      <c r="U3652" s="17"/>
      <c r="V3652" s="17"/>
      <c r="W3652" s="17"/>
    </row>
    <row r="3653" spans="1:23" ht="15" hidden="1" customHeight="1">
      <c r="A3653" s="15"/>
      <c r="B3653" s="42"/>
      <c r="C3653" s="16"/>
      <c r="F3653" s="17"/>
      <c r="L3653" s="46"/>
      <c r="M3653" s="46"/>
      <c r="N3653" s="46"/>
      <c r="O3653" s="46"/>
      <c r="P3653" s="17"/>
      <c r="Q3653" s="17"/>
      <c r="R3653" s="17"/>
      <c r="S3653" s="17"/>
      <c r="T3653" s="17"/>
      <c r="U3653" s="17"/>
      <c r="V3653" s="17"/>
      <c r="W3653" s="17"/>
    </row>
    <row r="3654" spans="1:23" ht="15" hidden="1" customHeight="1">
      <c r="A3654" s="15"/>
      <c r="B3654" s="42"/>
      <c r="C3654" s="16"/>
      <c r="F3654" s="17"/>
      <c r="L3654" s="46"/>
      <c r="M3654" s="46"/>
      <c r="N3654" s="46"/>
      <c r="O3654" s="46"/>
      <c r="P3654" s="17"/>
      <c r="Q3654" s="17"/>
      <c r="R3654" s="17"/>
      <c r="S3654" s="17"/>
      <c r="T3654" s="17"/>
      <c r="U3654" s="17"/>
      <c r="V3654" s="17"/>
      <c r="W3654" s="17"/>
    </row>
    <row r="3655" spans="1:23" ht="15" hidden="1" customHeight="1">
      <c r="A3655" s="15"/>
      <c r="B3655" s="42"/>
      <c r="C3655" s="16"/>
      <c r="F3655" s="17"/>
      <c r="L3655" s="46"/>
      <c r="M3655" s="46"/>
      <c r="N3655" s="46"/>
      <c r="O3655" s="46"/>
      <c r="P3655" s="17"/>
      <c r="Q3655" s="17"/>
      <c r="R3655" s="17"/>
      <c r="S3655" s="17"/>
      <c r="T3655" s="17"/>
      <c r="U3655" s="17"/>
      <c r="V3655" s="17"/>
      <c r="W3655" s="17"/>
    </row>
    <row r="3656" spans="1:23" ht="15" hidden="1" customHeight="1">
      <c r="A3656" s="15"/>
      <c r="B3656" s="42"/>
      <c r="C3656" s="16"/>
      <c r="F3656" s="17"/>
      <c r="L3656" s="46"/>
      <c r="M3656" s="46"/>
      <c r="N3656" s="46"/>
      <c r="O3656" s="46"/>
      <c r="P3656" s="17"/>
      <c r="Q3656" s="17"/>
      <c r="R3656" s="17"/>
      <c r="S3656" s="17"/>
      <c r="T3656" s="17"/>
      <c r="U3656" s="17"/>
      <c r="V3656" s="17"/>
      <c r="W3656" s="17"/>
    </row>
    <row r="3657" spans="1:23" ht="15" hidden="1" customHeight="1">
      <c r="A3657" s="15"/>
      <c r="B3657" s="42"/>
      <c r="C3657" s="16"/>
      <c r="F3657" s="17"/>
      <c r="L3657" s="46"/>
      <c r="M3657" s="46"/>
      <c r="N3657" s="46"/>
      <c r="O3657" s="46"/>
      <c r="P3657" s="17"/>
      <c r="Q3657" s="17"/>
      <c r="R3657" s="17"/>
      <c r="S3657" s="17"/>
      <c r="T3657" s="17"/>
      <c r="U3657" s="17"/>
      <c r="V3657" s="17"/>
      <c r="W3657" s="17"/>
    </row>
    <row r="3658" spans="1:23" ht="15" hidden="1" customHeight="1">
      <c r="A3658" s="15"/>
      <c r="B3658" s="42"/>
      <c r="C3658" s="16"/>
      <c r="F3658" s="17"/>
      <c r="L3658" s="46"/>
      <c r="M3658" s="46"/>
      <c r="N3658" s="46"/>
      <c r="O3658" s="46"/>
      <c r="P3658" s="17"/>
      <c r="Q3658" s="17"/>
      <c r="R3658" s="17"/>
      <c r="S3658" s="17"/>
      <c r="T3658" s="17"/>
      <c r="U3658" s="17"/>
      <c r="V3658" s="17"/>
      <c r="W3658" s="17"/>
    </row>
    <row r="3659" spans="1:23" ht="15" hidden="1" customHeight="1">
      <c r="A3659" s="15"/>
      <c r="B3659" s="42"/>
      <c r="C3659" s="16"/>
      <c r="F3659" s="17"/>
      <c r="L3659" s="46"/>
      <c r="M3659" s="46"/>
      <c r="N3659" s="46"/>
      <c r="O3659" s="46"/>
      <c r="P3659" s="17"/>
      <c r="Q3659" s="17"/>
      <c r="R3659" s="17"/>
      <c r="S3659" s="17"/>
      <c r="T3659" s="17"/>
      <c r="U3659" s="17"/>
      <c r="V3659" s="17"/>
      <c r="W3659" s="17"/>
    </row>
    <row r="3660" spans="1:23" ht="15" hidden="1" customHeight="1">
      <c r="A3660" s="15"/>
      <c r="B3660" s="42"/>
      <c r="C3660" s="16"/>
      <c r="F3660" s="17"/>
      <c r="L3660" s="46"/>
      <c r="M3660" s="46"/>
      <c r="N3660" s="46"/>
      <c r="O3660" s="46"/>
      <c r="P3660" s="17"/>
      <c r="Q3660" s="17"/>
      <c r="R3660" s="17"/>
      <c r="S3660" s="17"/>
      <c r="T3660" s="17"/>
      <c r="U3660" s="17"/>
      <c r="V3660" s="17"/>
      <c r="W3660" s="17"/>
    </row>
    <row r="3661" spans="1:23" ht="15" hidden="1" customHeight="1">
      <c r="A3661" s="15"/>
      <c r="B3661" s="42"/>
      <c r="C3661" s="16"/>
      <c r="F3661" s="17"/>
      <c r="L3661" s="46"/>
      <c r="M3661" s="46"/>
      <c r="N3661" s="46"/>
      <c r="O3661" s="46"/>
      <c r="P3661" s="17"/>
      <c r="Q3661" s="17"/>
      <c r="R3661" s="17"/>
      <c r="S3661" s="17"/>
      <c r="T3661" s="17"/>
      <c r="U3661" s="17"/>
      <c r="V3661" s="17"/>
      <c r="W3661" s="17"/>
    </row>
    <row r="3662" spans="1:23" ht="15" hidden="1" customHeight="1">
      <c r="A3662" s="15"/>
      <c r="B3662" s="42"/>
      <c r="C3662" s="16"/>
      <c r="F3662" s="17"/>
      <c r="L3662" s="46"/>
      <c r="M3662" s="46"/>
      <c r="N3662" s="46"/>
      <c r="O3662" s="46"/>
      <c r="P3662" s="17"/>
      <c r="Q3662" s="17"/>
      <c r="R3662" s="17"/>
      <c r="S3662" s="17"/>
      <c r="T3662" s="17"/>
      <c r="U3662" s="17"/>
      <c r="V3662" s="17"/>
      <c r="W3662" s="17"/>
    </row>
    <row r="3663" spans="1:23" ht="15" hidden="1" customHeight="1">
      <c r="A3663" s="15"/>
      <c r="B3663" s="42"/>
      <c r="C3663" s="16"/>
      <c r="F3663" s="17"/>
      <c r="L3663" s="46"/>
      <c r="M3663" s="46"/>
      <c r="N3663" s="46"/>
      <c r="O3663" s="46"/>
      <c r="P3663" s="17"/>
      <c r="Q3663" s="17"/>
      <c r="R3663" s="17"/>
      <c r="S3663" s="17"/>
      <c r="T3663" s="17"/>
      <c r="U3663" s="17"/>
      <c r="V3663" s="17"/>
      <c r="W3663" s="17"/>
    </row>
    <row r="3664" spans="1:23" ht="15" hidden="1" customHeight="1">
      <c r="A3664" s="15"/>
      <c r="B3664" s="42"/>
      <c r="C3664" s="16"/>
      <c r="F3664" s="17"/>
      <c r="L3664" s="46"/>
      <c r="M3664" s="46"/>
      <c r="N3664" s="46"/>
      <c r="O3664" s="46"/>
      <c r="P3664" s="17"/>
      <c r="Q3664" s="17"/>
      <c r="R3664" s="17"/>
      <c r="S3664" s="17"/>
      <c r="T3664" s="17"/>
      <c r="U3664" s="17"/>
      <c r="V3664" s="17"/>
      <c r="W3664" s="17"/>
    </row>
    <row r="3665" spans="1:23" ht="15" hidden="1" customHeight="1">
      <c r="A3665" s="15"/>
      <c r="B3665" s="42"/>
      <c r="C3665" s="16"/>
      <c r="F3665" s="17"/>
      <c r="L3665" s="46"/>
      <c r="M3665" s="46"/>
      <c r="N3665" s="46"/>
      <c r="O3665" s="46"/>
      <c r="P3665" s="17"/>
      <c r="Q3665" s="17"/>
      <c r="R3665" s="17"/>
      <c r="S3665" s="17"/>
      <c r="T3665" s="17"/>
      <c r="U3665" s="17"/>
      <c r="V3665" s="17"/>
      <c r="W3665" s="17"/>
    </row>
    <row r="3666" spans="1:23" ht="15" hidden="1" customHeight="1">
      <c r="A3666" s="15"/>
      <c r="B3666" s="42"/>
      <c r="C3666" s="16"/>
      <c r="F3666" s="17"/>
      <c r="L3666" s="46"/>
      <c r="M3666" s="46"/>
      <c r="N3666" s="46"/>
      <c r="O3666" s="46"/>
      <c r="P3666" s="17"/>
      <c r="Q3666" s="17"/>
      <c r="R3666" s="17"/>
      <c r="S3666" s="17"/>
      <c r="T3666" s="17"/>
      <c r="U3666" s="17"/>
      <c r="V3666" s="17"/>
      <c r="W3666" s="17"/>
    </row>
    <row r="3667" spans="1:23" ht="15" hidden="1" customHeight="1">
      <c r="A3667" s="15"/>
      <c r="B3667" s="42"/>
      <c r="C3667" s="16"/>
      <c r="F3667" s="17"/>
      <c r="L3667" s="46"/>
      <c r="M3667" s="46"/>
      <c r="N3667" s="46"/>
      <c r="O3667" s="46"/>
      <c r="P3667" s="17"/>
      <c r="Q3667" s="17"/>
      <c r="R3667" s="17"/>
      <c r="S3667" s="17"/>
      <c r="T3667" s="17"/>
      <c r="U3667" s="17"/>
      <c r="V3667" s="17"/>
      <c r="W3667" s="17"/>
    </row>
    <row r="3668" spans="1:23" ht="15" hidden="1" customHeight="1">
      <c r="A3668" s="15"/>
      <c r="B3668" s="42"/>
      <c r="C3668" s="16"/>
      <c r="F3668" s="17"/>
      <c r="L3668" s="46"/>
      <c r="M3668" s="46"/>
      <c r="N3668" s="46"/>
      <c r="O3668" s="46"/>
      <c r="P3668" s="17"/>
      <c r="Q3668" s="17"/>
      <c r="R3668" s="17"/>
      <c r="S3668" s="17"/>
      <c r="T3668" s="17"/>
      <c r="U3668" s="17"/>
      <c r="V3668" s="17"/>
      <c r="W3668" s="17"/>
    </row>
    <row r="3669" spans="1:23" ht="15" hidden="1" customHeight="1">
      <c r="A3669" s="15"/>
      <c r="B3669" s="42"/>
      <c r="C3669" s="16"/>
      <c r="F3669" s="17"/>
      <c r="L3669" s="46"/>
      <c r="M3669" s="46"/>
      <c r="N3669" s="46"/>
      <c r="O3669" s="46"/>
      <c r="P3669" s="17"/>
      <c r="Q3669" s="17"/>
      <c r="R3669" s="17"/>
      <c r="S3669" s="17"/>
      <c r="T3669" s="17"/>
      <c r="U3669" s="17"/>
      <c r="V3669" s="17"/>
      <c r="W3669" s="17"/>
    </row>
    <row r="3670" spans="1:23" ht="15" hidden="1" customHeight="1">
      <c r="A3670" s="15"/>
      <c r="B3670" s="42"/>
      <c r="C3670" s="16"/>
      <c r="F3670" s="17"/>
      <c r="L3670" s="46"/>
      <c r="M3670" s="46"/>
      <c r="N3670" s="46"/>
      <c r="O3670" s="46"/>
      <c r="P3670" s="17"/>
      <c r="Q3670" s="17"/>
      <c r="R3670" s="17"/>
      <c r="S3670" s="17"/>
      <c r="T3670" s="17"/>
      <c r="U3670" s="17"/>
      <c r="V3670" s="17"/>
      <c r="W3670" s="17"/>
    </row>
    <row r="3671" spans="1:23" ht="15" hidden="1" customHeight="1">
      <c r="A3671" s="15"/>
      <c r="B3671" s="42"/>
      <c r="C3671" s="16"/>
      <c r="F3671" s="17"/>
      <c r="L3671" s="46"/>
      <c r="M3671" s="46"/>
      <c r="N3671" s="46"/>
      <c r="O3671" s="46"/>
      <c r="P3671" s="17"/>
      <c r="Q3671" s="17"/>
      <c r="R3671" s="17"/>
      <c r="S3671" s="17"/>
      <c r="T3671" s="17"/>
      <c r="U3671" s="17"/>
      <c r="V3671" s="17"/>
      <c r="W3671" s="17"/>
    </row>
    <row r="3672" spans="1:23" ht="15" hidden="1" customHeight="1">
      <c r="A3672" s="15"/>
      <c r="B3672" s="42"/>
      <c r="C3672" s="16"/>
      <c r="F3672" s="17"/>
      <c r="L3672" s="46"/>
      <c r="M3672" s="46"/>
      <c r="N3672" s="46"/>
      <c r="O3672" s="46"/>
      <c r="P3672" s="17"/>
      <c r="Q3672" s="17"/>
      <c r="R3672" s="17"/>
      <c r="S3672" s="17"/>
      <c r="T3672" s="17"/>
      <c r="U3672" s="17"/>
      <c r="V3672" s="17"/>
      <c r="W3672" s="17"/>
    </row>
    <row r="3673" spans="1:23" ht="15" hidden="1" customHeight="1">
      <c r="A3673" s="15"/>
      <c r="B3673" s="42"/>
      <c r="C3673" s="16"/>
      <c r="F3673" s="17"/>
      <c r="L3673" s="46"/>
      <c r="M3673" s="46"/>
      <c r="N3673" s="46"/>
      <c r="O3673" s="46"/>
      <c r="P3673" s="17"/>
      <c r="Q3673" s="17"/>
      <c r="R3673" s="17"/>
      <c r="S3673" s="17"/>
      <c r="T3673" s="17"/>
      <c r="U3673" s="17"/>
      <c r="V3673" s="17"/>
      <c r="W3673" s="17"/>
    </row>
    <row r="3674" spans="1:23" ht="15" hidden="1" customHeight="1">
      <c r="A3674" s="15"/>
      <c r="B3674" s="42"/>
      <c r="C3674" s="16"/>
      <c r="F3674" s="17"/>
      <c r="L3674" s="46"/>
      <c r="M3674" s="46"/>
      <c r="N3674" s="46"/>
      <c r="O3674" s="46"/>
      <c r="P3674" s="17"/>
      <c r="Q3674" s="17"/>
      <c r="R3674" s="17"/>
      <c r="S3674" s="17"/>
      <c r="T3674" s="17"/>
      <c r="U3674" s="17"/>
      <c r="V3674" s="17"/>
      <c r="W3674" s="17"/>
    </row>
    <row r="3675" spans="1:23" ht="15" hidden="1" customHeight="1">
      <c r="A3675" s="15"/>
      <c r="B3675" s="42"/>
      <c r="C3675" s="16"/>
      <c r="F3675" s="17"/>
      <c r="L3675" s="46"/>
      <c r="M3675" s="46"/>
      <c r="N3675" s="46"/>
      <c r="O3675" s="46"/>
      <c r="P3675" s="17"/>
      <c r="Q3675" s="17"/>
      <c r="R3675" s="17"/>
      <c r="S3675" s="17"/>
      <c r="T3675" s="17"/>
      <c r="U3675" s="17"/>
      <c r="V3675" s="17"/>
      <c r="W3675" s="17"/>
    </row>
    <row r="3676" spans="1:23" ht="15" hidden="1" customHeight="1">
      <c r="A3676" s="15"/>
      <c r="B3676" s="42"/>
      <c r="C3676" s="16"/>
      <c r="F3676" s="17"/>
      <c r="L3676" s="46"/>
      <c r="M3676" s="46"/>
      <c r="N3676" s="46"/>
      <c r="O3676" s="46"/>
      <c r="P3676" s="17"/>
      <c r="Q3676" s="17"/>
      <c r="R3676" s="17"/>
      <c r="S3676" s="17"/>
      <c r="T3676" s="17"/>
      <c r="U3676" s="17"/>
      <c r="V3676" s="17"/>
      <c r="W3676" s="17"/>
    </row>
    <row r="3677" spans="1:23" ht="15" hidden="1" customHeight="1">
      <c r="A3677" s="15"/>
      <c r="B3677" s="42"/>
      <c r="C3677" s="16"/>
      <c r="F3677" s="17"/>
      <c r="L3677" s="46"/>
      <c r="M3677" s="46"/>
      <c r="N3677" s="46"/>
      <c r="O3677" s="46"/>
      <c r="P3677" s="17"/>
      <c r="Q3677" s="17"/>
      <c r="R3677" s="17"/>
      <c r="S3677" s="17"/>
      <c r="T3677" s="17"/>
      <c r="U3677" s="17"/>
      <c r="V3677" s="17"/>
      <c r="W3677" s="17"/>
    </row>
    <row r="3678" spans="1:23" ht="15" hidden="1" customHeight="1">
      <c r="A3678" s="15"/>
      <c r="B3678" s="42"/>
      <c r="C3678" s="16"/>
      <c r="F3678" s="17"/>
      <c r="L3678" s="46"/>
      <c r="M3678" s="46"/>
      <c r="N3678" s="46"/>
      <c r="O3678" s="46"/>
      <c r="P3678" s="17"/>
      <c r="Q3678" s="17"/>
      <c r="R3678" s="17"/>
      <c r="S3678" s="17"/>
      <c r="T3678" s="17"/>
      <c r="U3678" s="17"/>
      <c r="V3678" s="17"/>
      <c r="W3678" s="17"/>
    </row>
    <row r="3679" spans="1:23" ht="15" hidden="1" customHeight="1">
      <c r="A3679" s="15"/>
      <c r="B3679" s="42"/>
      <c r="C3679" s="16"/>
      <c r="F3679" s="17"/>
      <c r="L3679" s="46"/>
      <c r="M3679" s="46"/>
      <c r="N3679" s="46"/>
      <c r="O3679" s="46"/>
      <c r="P3679" s="17"/>
      <c r="Q3679" s="17"/>
      <c r="R3679" s="17"/>
      <c r="S3679" s="17"/>
      <c r="T3679" s="17"/>
      <c r="U3679" s="17"/>
      <c r="V3679" s="17"/>
      <c r="W3679" s="17"/>
    </row>
    <row r="3680" spans="1:23" ht="15" hidden="1" customHeight="1">
      <c r="A3680" s="15"/>
      <c r="B3680" s="42"/>
      <c r="C3680" s="16"/>
      <c r="F3680" s="17"/>
      <c r="L3680" s="46"/>
      <c r="M3680" s="46"/>
      <c r="N3680" s="46"/>
      <c r="O3680" s="46"/>
      <c r="P3680" s="17"/>
      <c r="Q3680" s="17"/>
      <c r="R3680" s="17"/>
      <c r="S3680" s="17"/>
      <c r="T3680" s="17"/>
      <c r="U3680" s="17"/>
      <c r="V3680" s="17"/>
      <c r="W3680" s="17"/>
    </row>
    <row r="3681" spans="1:23" ht="15" hidden="1" customHeight="1">
      <c r="A3681" s="15"/>
      <c r="B3681" s="42"/>
      <c r="C3681" s="16"/>
      <c r="F3681" s="17"/>
      <c r="L3681" s="46"/>
      <c r="M3681" s="46"/>
      <c r="N3681" s="46"/>
      <c r="O3681" s="46"/>
      <c r="P3681" s="17"/>
      <c r="Q3681" s="17"/>
      <c r="R3681" s="17"/>
      <c r="S3681" s="17"/>
      <c r="T3681" s="17"/>
      <c r="U3681" s="17"/>
      <c r="V3681" s="17"/>
      <c r="W3681" s="17"/>
    </row>
    <row r="3682" spans="1:23" ht="15" hidden="1" customHeight="1">
      <c r="A3682" s="15"/>
      <c r="B3682" s="42"/>
      <c r="C3682" s="16"/>
      <c r="F3682" s="17"/>
      <c r="L3682" s="46"/>
      <c r="M3682" s="46"/>
      <c r="N3682" s="46"/>
      <c r="O3682" s="46"/>
      <c r="P3682" s="17"/>
      <c r="Q3682" s="17"/>
      <c r="R3682" s="17"/>
      <c r="S3682" s="17"/>
      <c r="T3682" s="17"/>
      <c r="U3682" s="17"/>
      <c r="V3682" s="17"/>
      <c r="W3682" s="17"/>
    </row>
    <row r="3683" spans="1:23" ht="15" hidden="1" customHeight="1">
      <c r="A3683" s="15"/>
      <c r="B3683" s="42"/>
      <c r="C3683" s="16"/>
      <c r="F3683" s="17"/>
      <c r="L3683" s="46"/>
      <c r="M3683" s="46"/>
      <c r="N3683" s="46"/>
      <c r="O3683" s="46"/>
      <c r="P3683" s="17"/>
      <c r="Q3683" s="17"/>
      <c r="R3683" s="17"/>
      <c r="S3683" s="17"/>
      <c r="T3683" s="17"/>
      <c r="U3683" s="17"/>
      <c r="V3683" s="17"/>
      <c r="W3683" s="17"/>
    </row>
    <row r="3684" spans="1:23" ht="15" hidden="1" customHeight="1">
      <c r="A3684" s="15"/>
      <c r="B3684" s="42"/>
      <c r="C3684" s="16"/>
      <c r="F3684" s="17"/>
      <c r="L3684" s="46"/>
      <c r="M3684" s="46"/>
      <c r="N3684" s="46"/>
      <c r="O3684" s="46"/>
      <c r="P3684" s="17"/>
      <c r="Q3684" s="17"/>
      <c r="R3684" s="17"/>
      <c r="S3684" s="17"/>
      <c r="T3684" s="17"/>
      <c r="U3684" s="17"/>
      <c r="V3684" s="17"/>
      <c r="W3684" s="17"/>
    </row>
    <row r="3685" spans="1:23" ht="15" hidden="1" customHeight="1">
      <c r="A3685" s="15"/>
      <c r="B3685" s="42"/>
      <c r="C3685" s="16"/>
      <c r="F3685" s="17"/>
      <c r="L3685" s="46"/>
      <c r="M3685" s="46"/>
      <c r="N3685" s="46"/>
      <c r="O3685" s="46"/>
      <c r="P3685" s="17"/>
      <c r="Q3685" s="17"/>
      <c r="R3685" s="17"/>
      <c r="S3685" s="17"/>
      <c r="T3685" s="17"/>
      <c r="U3685" s="17"/>
      <c r="V3685" s="17"/>
      <c r="W3685" s="17"/>
    </row>
    <row r="3686" spans="1:23" ht="15" hidden="1" customHeight="1">
      <c r="A3686" s="15"/>
      <c r="B3686" s="42"/>
      <c r="C3686" s="16"/>
      <c r="F3686" s="17"/>
      <c r="L3686" s="46"/>
      <c r="M3686" s="46"/>
      <c r="N3686" s="46"/>
      <c r="O3686" s="46"/>
      <c r="P3686" s="17"/>
      <c r="Q3686" s="17"/>
      <c r="R3686" s="17"/>
      <c r="S3686" s="17"/>
      <c r="T3686" s="17"/>
      <c r="U3686" s="17"/>
      <c r="V3686" s="17"/>
      <c r="W3686" s="17"/>
    </row>
    <row r="3687" spans="1:23" ht="15" hidden="1" customHeight="1">
      <c r="A3687" s="15"/>
      <c r="B3687" s="42"/>
      <c r="C3687" s="16"/>
      <c r="F3687" s="17"/>
      <c r="L3687" s="46"/>
      <c r="M3687" s="46"/>
      <c r="N3687" s="46"/>
      <c r="O3687" s="46"/>
      <c r="P3687" s="17"/>
      <c r="Q3687" s="17"/>
      <c r="R3687" s="17"/>
      <c r="S3687" s="17"/>
      <c r="T3687" s="17"/>
      <c r="U3687" s="17"/>
      <c r="V3687" s="17"/>
      <c r="W3687" s="17"/>
    </row>
    <row r="3688" spans="1:23" ht="15" hidden="1" customHeight="1">
      <c r="A3688" s="15"/>
      <c r="B3688" s="42"/>
      <c r="C3688" s="16"/>
      <c r="F3688" s="17"/>
      <c r="L3688" s="46"/>
      <c r="M3688" s="46"/>
      <c r="N3688" s="46"/>
      <c r="O3688" s="46"/>
      <c r="P3688" s="17"/>
      <c r="Q3688" s="17"/>
      <c r="R3688" s="17"/>
      <c r="S3688" s="17"/>
      <c r="T3688" s="17"/>
      <c r="U3688" s="17"/>
      <c r="V3688" s="17"/>
      <c r="W3688" s="17"/>
    </row>
    <row r="3689" spans="1:23" ht="15" hidden="1" customHeight="1">
      <c r="A3689" s="15"/>
      <c r="B3689" s="42"/>
      <c r="C3689" s="16"/>
      <c r="F3689" s="17"/>
      <c r="L3689" s="46"/>
      <c r="M3689" s="46"/>
      <c r="N3689" s="46"/>
      <c r="O3689" s="46"/>
      <c r="P3689" s="17"/>
      <c r="Q3689" s="17"/>
      <c r="R3689" s="17"/>
      <c r="S3689" s="17"/>
      <c r="T3689" s="17"/>
      <c r="U3689" s="17"/>
      <c r="V3689" s="17"/>
      <c r="W3689" s="17"/>
    </row>
    <row r="3690" spans="1:23" ht="15" hidden="1" customHeight="1">
      <c r="A3690" s="15"/>
      <c r="B3690" s="42"/>
      <c r="C3690" s="16"/>
      <c r="F3690" s="17"/>
      <c r="L3690" s="46"/>
      <c r="M3690" s="46"/>
      <c r="N3690" s="46"/>
      <c r="O3690" s="46"/>
      <c r="P3690" s="17"/>
      <c r="Q3690" s="17"/>
      <c r="R3690" s="17"/>
      <c r="S3690" s="17"/>
      <c r="T3690" s="17"/>
      <c r="U3690" s="17"/>
      <c r="V3690" s="17"/>
      <c r="W3690" s="17"/>
    </row>
    <row r="3691" spans="1:23" ht="15" hidden="1" customHeight="1">
      <c r="A3691" s="15"/>
      <c r="B3691" s="42"/>
      <c r="C3691" s="16"/>
      <c r="F3691" s="17"/>
      <c r="L3691" s="46"/>
      <c r="M3691" s="46"/>
      <c r="N3691" s="46"/>
      <c r="O3691" s="46"/>
      <c r="P3691" s="17"/>
      <c r="Q3691" s="17"/>
      <c r="R3691" s="17"/>
      <c r="S3691" s="17"/>
      <c r="T3691" s="17"/>
      <c r="U3691" s="17"/>
      <c r="V3691" s="17"/>
      <c r="W3691" s="17"/>
    </row>
    <row r="3692" spans="1:23" ht="15" hidden="1" customHeight="1">
      <c r="A3692" s="15"/>
      <c r="B3692" s="42"/>
      <c r="C3692" s="16"/>
      <c r="F3692" s="17"/>
      <c r="L3692" s="46"/>
      <c r="M3692" s="46"/>
      <c r="N3692" s="46"/>
      <c r="O3692" s="46"/>
      <c r="P3692" s="17"/>
      <c r="Q3692" s="17"/>
      <c r="R3692" s="17"/>
      <c r="S3692" s="17"/>
      <c r="T3692" s="17"/>
      <c r="U3692" s="17"/>
      <c r="V3692" s="17"/>
      <c r="W3692" s="17"/>
    </row>
    <row r="3693" spans="1:23" ht="15" hidden="1" customHeight="1">
      <c r="A3693" s="15"/>
      <c r="B3693" s="42"/>
      <c r="C3693" s="16"/>
      <c r="F3693" s="17"/>
      <c r="L3693" s="46"/>
      <c r="M3693" s="46"/>
      <c r="N3693" s="46"/>
      <c r="O3693" s="46"/>
      <c r="P3693" s="17"/>
      <c r="Q3693" s="17"/>
      <c r="R3693" s="17"/>
      <c r="S3693" s="17"/>
      <c r="T3693" s="17"/>
      <c r="U3693" s="17"/>
      <c r="V3693" s="17"/>
      <c r="W3693" s="17"/>
    </row>
    <row r="3694" spans="1:23" ht="15" hidden="1" customHeight="1">
      <c r="A3694" s="15"/>
      <c r="B3694" s="42"/>
      <c r="C3694" s="16"/>
      <c r="F3694" s="17"/>
      <c r="L3694" s="46"/>
      <c r="M3694" s="46"/>
      <c r="N3694" s="46"/>
      <c r="O3694" s="46"/>
      <c r="P3694" s="17"/>
      <c r="Q3694" s="17"/>
      <c r="R3694" s="17"/>
      <c r="S3694" s="17"/>
      <c r="T3694" s="17"/>
      <c r="U3694" s="17"/>
      <c r="V3694" s="17"/>
      <c r="W3694" s="17"/>
    </row>
    <row r="3695" spans="1:23" ht="15" hidden="1" customHeight="1">
      <c r="A3695" s="15"/>
      <c r="B3695" s="42"/>
      <c r="C3695" s="16"/>
      <c r="F3695" s="17"/>
      <c r="L3695" s="46"/>
      <c r="M3695" s="46"/>
      <c r="N3695" s="46"/>
      <c r="O3695" s="46"/>
      <c r="P3695" s="17"/>
      <c r="Q3695" s="17"/>
      <c r="R3695" s="17"/>
      <c r="S3695" s="17"/>
      <c r="T3695" s="17"/>
      <c r="U3695" s="17"/>
      <c r="V3695" s="17"/>
      <c r="W3695" s="17"/>
    </row>
    <row r="3696" spans="1:23" ht="15" hidden="1" customHeight="1">
      <c r="A3696" s="15"/>
      <c r="B3696" s="42"/>
      <c r="C3696" s="16"/>
      <c r="F3696" s="17"/>
      <c r="L3696" s="46"/>
      <c r="M3696" s="46"/>
      <c r="N3696" s="46"/>
      <c r="O3696" s="46"/>
      <c r="P3696" s="17"/>
      <c r="Q3696" s="17"/>
      <c r="R3696" s="17"/>
      <c r="S3696" s="17"/>
      <c r="T3696" s="17"/>
      <c r="U3696" s="17"/>
      <c r="V3696" s="17"/>
      <c r="W3696" s="17"/>
    </row>
    <row r="3697" spans="1:23" ht="15" hidden="1" customHeight="1">
      <c r="A3697" s="15"/>
      <c r="B3697" s="42"/>
      <c r="C3697" s="16"/>
      <c r="F3697" s="17"/>
      <c r="L3697" s="46"/>
      <c r="M3697" s="46"/>
      <c r="N3697" s="46"/>
      <c r="O3697" s="46"/>
      <c r="P3697" s="17"/>
      <c r="Q3697" s="17"/>
      <c r="R3697" s="17"/>
      <c r="S3697" s="17"/>
      <c r="T3697" s="17"/>
      <c r="U3697" s="17"/>
      <c r="V3697" s="17"/>
      <c r="W3697" s="17"/>
    </row>
    <row r="3698" spans="1:23" ht="15" hidden="1" customHeight="1">
      <c r="A3698" s="15"/>
      <c r="B3698" s="42"/>
      <c r="C3698" s="16"/>
      <c r="F3698" s="17"/>
      <c r="L3698" s="46"/>
      <c r="M3698" s="46"/>
      <c r="N3698" s="46"/>
      <c r="O3698" s="46"/>
      <c r="P3698" s="17"/>
      <c r="Q3698" s="17"/>
      <c r="R3698" s="17"/>
      <c r="S3698" s="17"/>
      <c r="T3698" s="17"/>
      <c r="U3698" s="17"/>
      <c r="V3698" s="17"/>
      <c r="W3698" s="17"/>
    </row>
    <row r="3699" spans="1:23" ht="15" hidden="1" customHeight="1">
      <c r="A3699" s="15"/>
      <c r="B3699" s="42"/>
      <c r="C3699" s="16"/>
      <c r="F3699" s="17"/>
      <c r="L3699" s="46"/>
      <c r="M3699" s="46"/>
      <c r="N3699" s="46"/>
      <c r="O3699" s="46"/>
      <c r="P3699" s="17"/>
      <c r="Q3699" s="17"/>
      <c r="R3699" s="17"/>
      <c r="S3699" s="17"/>
      <c r="T3699" s="17"/>
      <c r="U3699" s="17"/>
      <c r="V3699" s="17"/>
      <c r="W3699" s="17"/>
    </row>
    <row r="3700" spans="1:23" ht="15" hidden="1" customHeight="1">
      <c r="A3700" s="15"/>
      <c r="B3700" s="42"/>
      <c r="C3700" s="16"/>
      <c r="F3700" s="17"/>
      <c r="L3700" s="46"/>
      <c r="M3700" s="46"/>
      <c r="N3700" s="46"/>
      <c r="O3700" s="46"/>
      <c r="P3700" s="17"/>
      <c r="Q3700" s="17"/>
      <c r="R3700" s="17"/>
      <c r="S3700" s="17"/>
      <c r="T3700" s="17"/>
      <c r="U3700" s="17"/>
      <c r="V3700" s="17"/>
      <c r="W3700" s="17"/>
    </row>
    <row r="3701" spans="1:23" ht="15" hidden="1" customHeight="1">
      <c r="A3701" s="15"/>
      <c r="B3701" s="42"/>
      <c r="C3701" s="16"/>
      <c r="F3701" s="17"/>
      <c r="L3701" s="46"/>
      <c r="M3701" s="46"/>
      <c r="N3701" s="46"/>
      <c r="O3701" s="46"/>
      <c r="P3701" s="17"/>
      <c r="Q3701" s="17"/>
      <c r="R3701" s="17"/>
      <c r="S3701" s="17"/>
      <c r="T3701" s="17"/>
      <c r="U3701" s="17"/>
      <c r="V3701" s="17"/>
      <c r="W3701" s="17"/>
    </row>
    <row r="3702" spans="1:23" ht="15" hidden="1" customHeight="1">
      <c r="A3702" s="15"/>
      <c r="B3702" s="42"/>
      <c r="C3702" s="16"/>
      <c r="F3702" s="17"/>
      <c r="L3702" s="46"/>
      <c r="M3702" s="46"/>
      <c r="N3702" s="46"/>
      <c r="O3702" s="46"/>
      <c r="P3702" s="17"/>
      <c r="Q3702" s="17"/>
      <c r="R3702" s="17"/>
      <c r="S3702" s="17"/>
      <c r="T3702" s="17"/>
      <c r="U3702" s="17"/>
      <c r="V3702" s="17"/>
      <c r="W3702" s="17"/>
    </row>
    <row r="3703" spans="1:23" ht="15" hidden="1" customHeight="1">
      <c r="A3703" s="15"/>
      <c r="B3703" s="42"/>
      <c r="C3703" s="16"/>
      <c r="F3703" s="17"/>
      <c r="L3703" s="46"/>
      <c r="M3703" s="46"/>
      <c r="N3703" s="46"/>
      <c r="O3703" s="46"/>
      <c r="P3703" s="17"/>
      <c r="Q3703" s="17"/>
      <c r="R3703" s="17"/>
      <c r="S3703" s="17"/>
      <c r="T3703" s="17"/>
      <c r="U3703" s="17"/>
      <c r="V3703" s="17"/>
      <c r="W3703" s="17"/>
    </row>
    <row r="3704" spans="1:23" ht="15" hidden="1" customHeight="1">
      <c r="A3704" s="15"/>
      <c r="B3704" s="42"/>
      <c r="C3704" s="16"/>
      <c r="F3704" s="17"/>
      <c r="L3704" s="46"/>
      <c r="M3704" s="46"/>
      <c r="N3704" s="46"/>
      <c r="O3704" s="46"/>
      <c r="P3704" s="17"/>
      <c r="Q3704" s="17"/>
      <c r="R3704" s="17"/>
      <c r="S3704" s="17"/>
      <c r="T3704" s="17"/>
      <c r="U3704" s="17"/>
      <c r="V3704" s="17"/>
      <c r="W3704" s="17"/>
    </row>
    <row r="3705" spans="1:23" ht="15" hidden="1" customHeight="1">
      <c r="A3705" s="15"/>
      <c r="B3705" s="42"/>
      <c r="C3705" s="16"/>
      <c r="F3705" s="17"/>
      <c r="L3705" s="46"/>
      <c r="M3705" s="46"/>
      <c r="N3705" s="46"/>
      <c r="O3705" s="46"/>
      <c r="P3705" s="17"/>
      <c r="Q3705" s="17"/>
      <c r="R3705" s="17"/>
      <c r="S3705" s="17"/>
      <c r="T3705" s="17"/>
      <c r="U3705" s="17"/>
      <c r="V3705" s="17"/>
      <c r="W3705" s="17"/>
    </row>
    <row r="3706" spans="1:23" ht="15" hidden="1" customHeight="1">
      <c r="A3706" s="15"/>
      <c r="B3706" s="42"/>
      <c r="C3706" s="16"/>
      <c r="F3706" s="17"/>
      <c r="L3706" s="46"/>
      <c r="M3706" s="46"/>
      <c r="N3706" s="46"/>
      <c r="O3706" s="46"/>
      <c r="P3706" s="17"/>
      <c r="Q3706" s="17"/>
      <c r="R3706" s="17"/>
      <c r="S3706" s="17"/>
      <c r="T3706" s="17"/>
      <c r="U3706" s="17"/>
      <c r="V3706" s="17"/>
      <c r="W3706" s="17"/>
    </row>
    <row r="3707" spans="1:23" ht="15" hidden="1" customHeight="1">
      <c r="A3707" s="15"/>
      <c r="B3707" s="42"/>
      <c r="C3707" s="16"/>
      <c r="F3707" s="17"/>
      <c r="L3707" s="46"/>
      <c r="M3707" s="46"/>
      <c r="N3707" s="46"/>
      <c r="O3707" s="46"/>
      <c r="P3707" s="17"/>
      <c r="Q3707" s="17"/>
      <c r="R3707" s="17"/>
      <c r="S3707" s="17"/>
      <c r="T3707" s="17"/>
      <c r="U3707" s="17"/>
      <c r="V3707" s="17"/>
      <c r="W3707" s="17"/>
    </row>
    <row r="3708" spans="1:23" ht="15" hidden="1" customHeight="1">
      <c r="A3708" s="15"/>
      <c r="B3708" s="42"/>
      <c r="C3708" s="16"/>
      <c r="F3708" s="17"/>
      <c r="L3708" s="46"/>
      <c r="M3708" s="46"/>
      <c r="N3708" s="46"/>
      <c r="O3708" s="46"/>
      <c r="P3708" s="17"/>
      <c r="Q3708" s="17"/>
      <c r="R3708" s="17"/>
      <c r="S3708" s="17"/>
      <c r="T3708" s="17"/>
      <c r="U3708" s="17"/>
      <c r="V3708" s="17"/>
      <c r="W3708" s="17"/>
    </row>
    <row r="3709" spans="1:23" ht="15" hidden="1" customHeight="1">
      <c r="A3709" s="15"/>
      <c r="B3709" s="42"/>
      <c r="C3709" s="16"/>
      <c r="F3709" s="17"/>
      <c r="L3709" s="46"/>
      <c r="M3709" s="46"/>
      <c r="N3709" s="46"/>
      <c r="O3709" s="46"/>
      <c r="P3709" s="17"/>
      <c r="Q3709" s="17"/>
      <c r="R3709" s="17"/>
      <c r="S3709" s="17"/>
      <c r="T3709" s="17"/>
      <c r="U3709" s="17"/>
      <c r="V3709" s="17"/>
      <c r="W3709" s="17"/>
    </row>
    <row r="3710" spans="1:23" ht="15" hidden="1" customHeight="1">
      <c r="A3710" s="15"/>
      <c r="B3710" s="42"/>
      <c r="C3710" s="16"/>
      <c r="F3710" s="17"/>
      <c r="L3710" s="46"/>
      <c r="M3710" s="46"/>
      <c r="N3710" s="46"/>
      <c r="O3710" s="46"/>
      <c r="P3710" s="17"/>
      <c r="Q3710" s="17"/>
      <c r="R3710" s="17"/>
      <c r="S3710" s="17"/>
      <c r="T3710" s="17"/>
      <c r="U3710" s="17"/>
      <c r="V3710" s="17"/>
      <c r="W3710" s="17"/>
    </row>
    <row r="3711" spans="1:23" ht="15" hidden="1" customHeight="1">
      <c r="A3711" s="15"/>
      <c r="B3711" s="42"/>
      <c r="C3711" s="16"/>
      <c r="F3711" s="17"/>
      <c r="L3711" s="46"/>
      <c r="M3711" s="46"/>
      <c r="N3711" s="46"/>
      <c r="O3711" s="46"/>
      <c r="P3711" s="17"/>
      <c r="Q3711" s="17"/>
      <c r="R3711" s="17"/>
      <c r="S3711" s="17"/>
      <c r="T3711" s="17"/>
      <c r="U3711" s="17"/>
      <c r="V3711" s="17"/>
      <c r="W3711" s="17"/>
    </row>
    <row r="3712" spans="1:23" ht="15" hidden="1" customHeight="1">
      <c r="A3712" s="15"/>
      <c r="B3712" s="42"/>
      <c r="C3712" s="16"/>
      <c r="F3712" s="17"/>
      <c r="L3712" s="46"/>
      <c r="M3712" s="46"/>
      <c r="N3712" s="46"/>
      <c r="O3712" s="46"/>
      <c r="P3712" s="17"/>
      <c r="Q3712" s="17"/>
      <c r="R3712" s="17"/>
      <c r="S3712" s="17"/>
      <c r="T3712" s="17"/>
      <c r="U3712" s="17"/>
      <c r="V3712" s="17"/>
      <c r="W3712" s="17"/>
    </row>
    <row r="3713" spans="1:27" ht="15" hidden="1" customHeight="1">
      <c r="A3713" s="15"/>
      <c r="B3713" s="42"/>
      <c r="C3713" s="16"/>
      <c r="F3713" s="17"/>
      <c r="L3713" s="46"/>
      <c r="M3713" s="46"/>
      <c r="N3713" s="46"/>
      <c r="O3713" s="46"/>
      <c r="P3713" s="17"/>
      <c r="Q3713" s="17"/>
      <c r="R3713" s="17"/>
      <c r="S3713" s="17"/>
      <c r="T3713" s="17"/>
      <c r="U3713" s="17"/>
      <c r="V3713" s="17"/>
      <c r="W3713" s="17"/>
    </row>
    <row r="3714" spans="1:27" ht="15" hidden="1" customHeight="1">
      <c r="A3714" s="15"/>
      <c r="B3714" s="42"/>
      <c r="C3714" s="16"/>
      <c r="F3714" s="17"/>
      <c r="L3714" s="46"/>
      <c r="M3714" s="46"/>
      <c r="N3714" s="46"/>
      <c r="O3714" s="46"/>
      <c r="P3714" s="17"/>
      <c r="Q3714" s="17"/>
      <c r="R3714" s="17"/>
      <c r="S3714" s="17"/>
      <c r="T3714" s="17"/>
      <c r="U3714" s="17"/>
      <c r="V3714" s="17"/>
      <c r="W3714" s="17"/>
    </row>
    <row r="3715" spans="1:27" ht="15" hidden="1" customHeight="1">
      <c r="A3715" s="15"/>
      <c r="B3715" s="42"/>
      <c r="C3715" s="16"/>
      <c r="F3715" s="17"/>
      <c r="L3715" s="46"/>
      <c r="M3715" s="46"/>
      <c r="N3715" s="46"/>
      <c r="O3715" s="46"/>
      <c r="P3715" s="17"/>
      <c r="Q3715" s="17"/>
      <c r="R3715" s="17"/>
      <c r="S3715" s="17"/>
      <c r="T3715" s="17"/>
      <c r="U3715" s="17"/>
      <c r="V3715" s="17"/>
      <c r="W3715" s="17"/>
    </row>
    <row r="3716" spans="1:27" ht="15" hidden="1" customHeight="1">
      <c r="A3716" s="15"/>
      <c r="B3716" s="42"/>
      <c r="C3716" s="16"/>
      <c r="F3716" s="17"/>
      <c r="L3716" s="46"/>
      <c r="M3716" s="46"/>
      <c r="N3716" s="46"/>
      <c r="O3716" s="46"/>
      <c r="P3716" s="17"/>
      <c r="Q3716" s="17"/>
      <c r="R3716" s="17"/>
      <c r="S3716" s="17"/>
      <c r="T3716" s="17"/>
      <c r="U3716" s="17"/>
      <c r="V3716" s="17"/>
      <c r="W3716" s="17"/>
    </row>
    <row r="3717" spans="1:27" ht="15" customHeight="1">
      <c r="A3717" s="15" t="s">
        <v>162</v>
      </c>
      <c r="B3717" s="42" t="s">
        <v>150</v>
      </c>
      <c r="C3717" s="16" t="s">
        <v>163</v>
      </c>
      <c r="D3717" s="18" t="s">
        <v>164</v>
      </c>
      <c r="E3717" s="18" t="s">
        <v>166</v>
      </c>
      <c r="F3717" s="17" t="s">
        <v>142</v>
      </c>
      <c r="G3717" s="18" t="s">
        <v>11</v>
      </c>
      <c r="H3717" s="18" t="s">
        <v>38</v>
      </c>
      <c r="I3717" s="45">
        <v>146289.35999999999</v>
      </c>
      <c r="J3717" s="49">
        <v>13.749000000000001</v>
      </c>
      <c r="K3717" s="45">
        <v>10640</v>
      </c>
      <c r="L3717" s="46">
        <v>10640</v>
      </c>
      <c r="M3717" s="46" t="str">
        <f t="shared" ref="M3717" si="15">CONCATENATE(T3717,V3717,S3717)</f>
        <v>100080091039465</v>
      </c>
      <c r="N3717" s="46">
        <f>VLOOKUP(M3717,[1]TABLA!$A:$F,5,0)</f>
        <v>10661.32</v>
      </c>
      <c r="O3717" s="46">
        <f t="shared" ref="O3717" si="16">(J3717*N3717)</f>
        <v>146582.48868000001</v>
      </c>
      <c r="P3717" s="17" t="s">
        <v>153</v>
      </c>
      <c r="Q3717" s="17" t="s">
        <v>276</v>
      </c>
      <c r="R3717" s="17" t="s">
        <v>279</v>
      </c>
      <c r="S3717" s="17">
        <v>465</v>
      </c>
      <c r="T3717" s="17">
        <v>10008009</v>
      </c>
      <c r="U3717" s="17" t="s">
        <v>141</v>
      </c>
      <c r="V3717" s="17">
        <v>1039</v>
      </c>
      <c r="W3717" s="17" t="s">
        <v>143</v>
      </c>
      <c r="X3717" s="18" t="s">
        <v>165</v>
      </c>
      <c r="Y3717" s="18" t="s">
        <v>144</v>
      </c>
      <c r="Z3717" s="18" t="s">
        <v>167</v>
      </c>
      <c r="AA3717" s="18" t="s">
        <v>145</v>
      </c>
    </row>
    <row r="3718" spans="1:27" ht="15" hidden="1" customHeight="1">
      <c r="A3718" s="15"/>
      <c r="B3718" s="42"/>
      <c r="C3718" s="16"/>
      <c r="F3718" s="17"/>
      <c r="L3718" s="46"/>
      <c r="M3718" s="46"/>
      <c r="N3718" s="46"/>
      <c r="O3718" s="46"/>
      <c r="P3718" s="17"/>
      <c r="Q3718" s="17"/>
      <c r="R3718" s="17"/>
      <c r="S3718" s="17"/>
      <c r="T3718" s="17"/>
      <c r="U3718" s="17"/>
      <c r="V3718" s="17"/>
      <c r="W3718" s="17"/>
    </row>
    <row r="3719" spans="1:27" ht="15" hidden="1" customHeight="1">
      <c r="A3719" s="15"/>
      <c r="B3719" s="42"/>
      <c r="C3719" s="16"/>
      <c r="F3719" s="17"/>
      <c r="L3719" s="46"/>
      <c r="M3719" s="46"/>
      <c r="N3719" s="46"/>
      <c r="O3719" s="46"/>
      <c r="P3719" s="17"/>
      <c r="Q3719" s="17"/>
      <c r="R3719" s="17"/>
      <c r="S3719" s="17"/>
      <c r="T3719" s="17"/>
      <c r="U3719" s="17"/>
      <c r="V3719" s="17"/>
      <c r="W3719" s="17"/>
    </row>
    <row r="3720" spans="1:27" ht="15" hidden="1" customHeight="1">
      <c r="A3720" s="15"/>
      <c r="B3720" s="42"/>
      <c r="C3720" s="16"/>
      <c r="F3720" s="17"/>
      <c r="L3720" s="46"/>
      <c r="M3720" s="46"/>
      <c r="N3720" s="46"/>
      <c r="O3720" s="46"/>
      <c r="P3720" s="17"/>
      <c r="Q3720" s="17"/>
      <c r="R3720" s="17"/>
      <c r="S3720" s="17"/>
      <c r="T3720" s="17"/>
      <c r="U3720" s="17"/>
      <c r="V3720" s="17"/>
      <c r="W3720" s="17"/>
    </row>
    <row r="3721" spans="1:27" ht="15" hidden="1" customHeight="1">
      <c r="A3721" s="15"/>
      <c r="B3721" s="42"/>
      <c r="C3721" s="16"/>
      <c r="F3721" s="17"/>
      <c r="L3721" s="46"/>
      <c r="M3721" s="46"/>
      <c r="N3721" s="46"/>
      <c r="O3721" s="46"/>
      <c r="P3721" s="17"/>
      <c r="Q3721" s="17"/>
      <c r="R3721" s="17"/>
      <c r="S3721" s="17"/>
      <c r="T3721" s="17"/>
      <c r="U3721" s="17"/>
      <c r="V3721" s="17"/>
      <c r="W3721" s="17"/>
    </row>
    <row r="3722" spans="1:27" ht="15" hidden="1" customHeight="1">
      <c r="A3722" s="15"/>
      <c r="B3722" s="42"/>
      <c r="C3722" s="16"/>
      <c r="F3722" s="17"/>
      <c r="L3722" s="46"/>
      <c r="M3722" s="46"/>
      <c r="N3722" s="46"/>
      <c r="O3722" s="46"/>
      <c r="P3722" s="17"/>
      <c r="Q3722" s="17"/>
      <c r="R3722" s="17"/>
      <c r="S3722" s="17"/>
      <c r="T3722" s="17"/>
      <c r="U3722" s="17"/>
      <c r="V3722" s="17"/>
      <c r="W3722" s="17"/>
    </row>
    <row r="3723" spans="1:27" ht="15" hidden="1" customHeight="1">
      <c r="A3723" s="15"/>
      <c r="B3723" s="42"/>
      <c r="C3723" s="16"/>
      <c r="F3723" s="17"/>
      <c r="L3723" s="46"/>
      <c r="M3723" s="46"/>
      <c r="N3723" s="46"/>
      <c r="O3723" s="46"/>
      <c r="P3723" s="17"/>
      <c r="Q3723" s="17"/>
      <c r="R3723" s="17"/>
      <c r="S3723" s="17"/>
      <c r="T3723" s="17"/>
      <c r="U3723" s="17"/>
      <c r="V3723" s="17"/>
      <c r="W3723" s="17"/>
    </row>
    <row r="3724" spans="1:27" ht="15" hidden="1" customHeight="1">
      <c r="A3724" s="15"/>
      <c r="B3724" s="42"/>
      <c r="C3724" s="16"/>
      <c r="F3724" s="17"/>
      <c r="L3724" s="46"/>
      <c r="M3724" s="46"/>
      <c r="N3724" s="46"/>
      <c r="O3724" s="46"/>
      <c r="P3724" s="17"/>
      <c r="Q3724" s="17"/>
      <c r="R3724" s="17"/>
      <c r="S3724" s="17"/>
      <c r="T3724" s="17"/>
      <c r="U3724" s="17"/>
      <c r="V3724" s="17"/>
      <c r="W3724" s="17"/>
    </row>
    <row r="3725" spans="1:27" ht="15" hidden="1" customHeight="1">
      <c r="A3725" s="15"/>
      <c r="B3725" s="42"/>
      <c r="C3725" s="16"/>
      <c r="F3725" s="17"/>
      <c r="L3725" s="46"/>
      <c r="M3725" s="46"/>
      <c r="N3725" s="46"/>
      <c r="O3725" s="46"/>
      <c r="P3725" s="17"/>
      <c r="Q3725" s="17"/>
      <c r="R3725" s="17"/>
      <c r="S3725" s="17"/>
      <c r="T3725" s="17"/>
      <c r="U3725" s="17"/>
      <c r="V3725" s="17"/>
      <c r="W3725" s="17"/>
    </row>
    <row r="3726" spans="1:27" ht="15" hidden="1" customHeight="1">
      <c r="A3726" s="15"/>
      <c r="B3726" s="42"/>
      <c r="C3726" s="16"/>
      <c r="F3726" s="17"/>
      <c r="L3726" s="46"/>
      <c r="M3726" s="46"/>
      <c r="N3726" s="46"/>
      <c r="O3726" s="46"/>
      <c r="P3726" s="17"/>
      <c r="Q3726" s="17"/>
      <c r="R3726" s="17"/>
      <c r="S3726" s="17"/>
      <c r="T3726" s="17"/>
      <c r="U3726" s="17"/>
      <c r="V3726" s="17"/>
      <c r="W3726" s="17"/>
    </row>
    <row r="3727" spans="1:27" ht="15" hidden="1" customHeight="1">
      <c r="A3727" s="15"/>
      <c r="B3727" s="42"/>
      <c r="C3727" s="16"/>
      <c r="F3727" s="17"/>
      <c r="L3727" s="46"/>
      <c r="M3727" s="46"/>
      <c r="N3727" s="46"/>
      <c r="O3727" s="46"/>
      <c r="P3727" s="17"/>
      <c r="Q3727" s="17"/>
      <c r="R3727" s="17"/>
      <c r="S3727" s="17"/>
      <c r="T3727" s="17"/>
      <c r="U3727" s="17"/>
      <c r="V3727" s="17"/>
      <c r="W3727" s="17"/>
    </row>
    <row r="3728" spans="1:27" ht="15" hidden="1" customHeight="1">
      <c r="A3728" s="15"/>
      <c r="B3728" s="42"/>
      <c r="C3728" s="16"/>
      <c r="F3728" s="17"/>
      <c r="L3728" s="46"/>
      <c r="M3728" s="46"/>
      <c r="N3728" s="46"/>
      <c r="O3728" s="46"/>
      <c r="P3728" s="17"/>
      <c r="Q3728" s="17"/>
      <c r="R3728" s="17"/>
      <c r="S3728" s="17"/>
      <c r="T3728" s="17"/>
      <c r="U3728" s="17"/>
      <c r="V3728" s="17"/>
      <c r="W3728" s="17"/>
    </row>
    <row r="3729" spans="1:23" ht="15" hidden="1" customHeight="1">
      <c r="A3729" s="15"/>
      <c r="B3729" s="42"/>
      <c r="C3729" s="16"/>
      <c r="F3729" s="17"/>
      <c r="L3729" s="46"/>
      <c r="M3729" s="46"/>
      <c r="N3729" s="46"/>
      <c r="O3729" s="46"/>
      <c r="P3729" s="17"/>
      <c r="Q3729" s="17"/>
      <c r="R3729" s="17"/>
      <c r="S3729" s="17"/>
      <c r="T3729" s="17"/>
      <c r="U3729" s="17"/>
      <c r="V3729" s="17"/>
      <c r="W3729" s="17"/>
    </row>
    <row r="3730" spans="1:23" ht="15" hidden="1" customHeight="1">
      <c r="A3730" s="15"/>
      <c r="B3730" s="42"/>
      <c r="C3730" s="16"/>
      <c r="F3730" s="17"/>
      <c r="L3730" s="46"/>
      <c r="M3730" s="46"/>
      <c r="N3730" s="46"/>
      <c r="O3730" s="46"/>
      <c r="P3730" s="17"/>
      <c r="Q3730" s="17"/>
      <c r="R3730" s="17"/>
      <c r="S3730" s="17"/>
      <c r="T3730" s="17"/>
      <c r="U3730" s="17"/>
      <c r="V3730" s="17"/>
      <c r="W3730" s="17"/>
    </row>
    <row r="3731" spans="1:23" ht="15" hidden="1" customHeight="1">
      <c r="A3731" s="15"/>
      <c r="B3731" s="42"/>
      <c r="C3731" s="16"/>
      <c r="F3731" s="17"/>
      <c r="L3731" s="46"/>
      <c r="M3731" s="46"/>
      <c r="N3731" s="46"/>
      <c r="O3731" s="46"/>
      <c r="P3731" s="17"/>
      <c r="Q3731" s="17"/>
      <c r="R3731" s="17"/>
      <c r="S3731" s="17"/>
      <c r="T3731" s="17"/>
      <c r="U3731" s="17"/>
      <c r="V3731" s="17"/>
      <c r="W3731" s="17"/>
    </row>
    <row r="3732" spans="1:23" ht="15" hidden="1" customHeight="1">
      <c r="A3732" s="15"/>
      <c r="B3732" s="42"/>
      <c r="C3732" s="16"/>
      <c r="F3732" s="17"/>
      <c r="L3732" s="46"/>
      <c r="M3732" s="46"/>
      <c r="N3732" s="46"/>
      <c r="O3732" s="46"/>
      <c r="P3732" s="17"/>
      <c r="Q3732" s="17"/>
      <c r="R3732" s="17"/>
      <c r="S3732" s="17"/>
      <c r="T3732" s="17"/>
      <c r="U3732" s="17"/>
      <c r="V3732" s="17"/>
      <c r="W3732" s="17"/>
    </row>
    <row r="3733" spans="1:23" ht="15" hidden="1" customHeight="1">
      <c r="A3733" s="15"/>
      <c r="B3733" s="42"/>
      <c r="C3733" s="16"/>
      <c r="F3733" s="17"/>
      <c r="L3733" s="46"/>
      <c r="M3733" s="46"/>
      <c r="N3733" s="46"/>
      <c r="O3733" s="46"/>
      <c r="P3733" s="17"/>
      <c r="Q3733" s="17"/>
      <c r="R3733" s="17"/>
      <c r="S3733" s="17"/>
      <c r="T3733" s="17"/>
      <c r="U3733" s="17"/>
      <c r="V3733" s="17"/>
      <c r="W3733" s="17"/>
    </row>
    <row r="3734" spans="1:23" ht="15" hidden="1" customHeight="1">
      <c r="A3734" s="15"/>
      <c r="B3734" s="42"/>
      <c r="C3734" s="16"/>
      <c r="F3734" s="17"/>
      <c r="L3734" s="46"/>
      <c r="M3734" s="46"/>
      <c r="N3734" s="46"/>
      <c r="O3734" s="46"/>
      <c r="P3734" s="17"/>
      <c r="Q3734" s="17"/>
      <c r="R3734" s="17"/>
      <c r="S3734" s="17"/>
      <c r="T3734" s="17"/>
      <c r="U3734" s="17"/>
      <c r="V3734" s="17"/>
      <c r="W3734" s="17"/>
    </row>
    <row r="3735" spans="1:23" ht="15" hidden="1" customHeight="1">
      <c r="A3735" s="15"/>
      <c r="B3735" s="42"/>
      <c r="C3735" s="16"/>
      <c r="F3735" s="17"/>
      <c r="L3735" s="46"/>
      <c r="M3735" s="46"/>
      <c r="N3735" s="46"/>
      <c r="O3735" s="46"/>
      <c r="P3735" s="17"/>
      <c r="Q3735" s="17"/>
      <c r="R3735" s="17"/>
      <c r="S3735" s="17"/>
      <c r="T3735" s="17"/>
      <c r="U3735" s="17"/>
      <c r="V3735" s="17"/>
      <c r="W3735" s="17"/>
    </row>
    <row r="3736" spans="1:23" ht="15" hidden="1" customHeight="1">
      <c r="A3736" s="15"/>
      <c r="B3736" s="42"/>
      <c r="C3736" s="16"/>
      <c r="F3736" s="17"/>
      <c r="L3736" s="46"/>
      <c r="M3736" s="46"/>
      <c r="N3736" s="46"/>
      <c r="O3736" s="46"/>
      <c r="P3736" s="17"/>
      <c r="Q3736" s="17"/>
      <c r="R3736" s="17"/>
      <c r="S3736" s="17"/>
      <c r="T3736" s="17"/>
      <c r="U3736" s="17"/>
      <c r="V3736" s="17"/>
      <c r="W3736" s="17"/>
    </row>
    <row r="3737" spans="1:23" ht="15" hidden="1" customHeight="1">
      <c r="A3737" s="15"/>
      <c r="B3737" s="42"/>
      <c r="C3737" s="16"/>
      <c r="F3737" s="17"/>
      <c r="L3737" s="46"/>
      <c r="M3737" s="46"/>
      <c r="N3737" s="46"/>
      <c r="O3737" s="46"/>
      <c r="P3737" s="17"/>
      <c r="Q3737" s="17"/>
      <c r="R3737" s="17"/>
      <c r="S3737" s="17"/>
      <c r="T3737" s="17"/>
      <c r="U3737" s="17"/>
      <c r="V3737" s="17"/>
      <c r="W3737" s="17"/>
    </row>
    <row r="3738" spans="1:23" ht="15" hidden="1" customHeight="1">
      <c r="A3738" s="15"/>
      <c r="B3738" s="42"/>
      <c r="C3738" s="16"/>
      <c r="F3738" s="17"/>
      <c r="L3738" s="46"/>
      <c r="M3738" s="46"/>
      <c r="N3738" s="46"/>
      <c r="O3738" s="46"/>
      <c r="P3738" s="17"/>
      <c r="Q3738" s="17"/>
      <c r="R3738" s="17"/>
      <c r="S3738" s="17"/>
      <c r="T3738" s="17"/>
      <c r="U3738" s="17"/>
      <c r="V3738" s="17"/>
      <c r="W3738" s="17"/>
    </row>
    <row r="3739" spans="1:23" ht="15" hidden="1" customHeight="1">
      <c r="A3739" s="15"/>
      <c r="B3739" s="42"/>
      <c r="C3739" s="16"/>
      <c r="F3739" s="17"/>
      <c r="L3739" s="46"/>
      <c r="M3739" s="46"/>
      <c r="N3739" s="46"/>
      <c r="O3739" s="46"/>
      <c r="P3739" s="17"/>
      <c r="Q3739" s="17"/>
      <c r="R3739" s="17"/>
      <c r="S3739" s="17"/>
      <c r="T3739" s="17"/>
      <c r="U3739" s="17"/>
      <c r="V3739" s="17"/>
      <c r="W3739" s="17"/>
    </row>
    <row r="3740" spans="1:23" ht="15" hidden="1" customHeight="1">
      <c r="A3740" s="15"/>
      <c r="B3740" s="42"/>
      <c r="C3740" s="16"/>
      <c r="F3740" s="17"/>
      <c r="L3740" s="46"/>
      <c r="M3740" s="46"/>
      <c r="N3740" s="46"/>
      <c r="O3740" s="46"/>
      <c r="P3740" s="17"/>
      <c r="Q3740" s="17"/>
      <c r="R3740" s="17"/>
      <c r="S3740" s="17"/>
      <c r="T3740" s="17"/>
      <c r="U3740" s="17"/>
      <c r="V3740" s="17"/>
      <c r="W3740" s="17"/>
    </row>
    <row r="3741" spans="1:23" ht="15" hidden="1" customHeight="1">
      <c r="A3741" s="15"/>
      <c r="B3741" s="42"/>
      <c r="C3741" s="16"/>
      <c r="F3741" s="17"/>
      <c r="L3741" s="46"/>
      <c r="M3741" s="46"/>
      <c r="N3741" s="46"/>
      <c r="O3741" s="46"/>
      <c r="P3741" s="17"/>
      <c r="Q3741" s="17"/>
      <c r="R3741" s="17"/>
      <c r="S3741" s="17"/>
      <c r="T3741" s="17"/>
      <c r="U3741" s="17"/>
      <c r="V3741" s="17"/>
      <c r="W3741" s="17"/>
    </row>
    <row r="3742" spans="1:23" ht="15" hidden="1" customHeight="1">
      <c r="A3742" s="15"/>
      <c r="B3742" s="42"/>
      <c r="C3742" s="16"/>
      <c r="F3742" s="17"/>
      <c r="L3742" s="46"/>
      <c r="M3742" s="46"/>
      <c r="N3742" s="46"/>
      <c r="O3742" s="46"/>
      <c r="P3742" s="17"/>
      <c r="Q3742" s="17"/>
      <c r="R3742" s="17"/>
      <c r="S3742" s="17"/>
      <c r="T3742" s="17"/>
      <c r="U3742" s="17"/>
      <c r="V3742" s="17"/>
      <c r="W3742" s="17"/>
    </row>
    <row r="3743" spans="1:23" ht="15" hidden="1" customHeight="1">
      <c r="A3743" s="15"/>
      <c r="B3743" s="42"/>
      <c r="C3743" s="16"/>
      <c r="F3743" s="17"/>
      <c r="L3743" s="46"/>
      <c r="M3743" s="46"/>
      <c r="N3743" s="46"/>
      <c r="O3743" s="46"/>
      <c r="P3743" s="17"/>
      <c r="Q3743" s="17"/>
      <c r="R3743" s="17"/>
      <c r="S3743" s="17"/>
      <c r="T3743" s="17"/>
      <c r="U3743" s="17"/>
      <c r="V3743" s="17"/>
      <c r="W3743" s="17"/>
    </row>
    <row r="3744" spans="1:23" ht="15" hidden="1" customHeight="1">
      <c r="A3744" s="15"/>
      <c r="B3744" s="42"/>
      <c r="C3744" s="16"/>
      <c r="F3744" s="17"/>
      <c r="L3744" s="46"/>
      <c r="M3744" s="46"/>
      <c r="N3744" s="46"/>
      <c r="O3744" s="46"/>
      <c r="P3744" s="17"/>
      <c r="Q3744" s="17"/>
      <c r="R3744" s="17"/>
      <c r="S3744" s="17"/>
      <c r="T3744" s="17"/>
      <c r="U3744" s="17"/>
      <c r="V3744" s="17"/>
      <c r="W3744" s="17"/>
    </row>
    <row r="3745" spans="1:23" ht="15" hidden="1" customHeight="1">
      <c r="A3745" s="15"/>
      <c r="B3745" s="42"/>
      <c r="C3745" s="16"/>
      <c r="F3745" s="17"/>
      <c r="L3745" s="46"/>
      <c r="M3745" s="46"/>
      <c r="N3745" s="46"/>
      <c r="O3745" s="46"/>
      <c r="P3745" s="17"/>
      <c r="Q3745" s="17"/>
      <c r="R3745" s="17"/>
      <c r="S3745" s="17"/>
      <c r="T3745" s="17"/>
      <c r="U3745" s="17"/>
      <c r="V3745" s="17"/>
      <c r="W3745" s="17"/>
    </row>
    <row r="3746" spans="1:23" ht="15" hidden="1" customHeight="1">
      <c r="A3746" s="15"/>
      <c r="B3746" s="42"/>
      <c r="C3746" s="16"/>
      <c r="F3746" s="17"/>
      <c r="L3746" s="46"/>
      <c r="M3746" s="46"/>
      <c r="N3746" s="46"/>
      <c r="O3746" s="46"/>
      <c r="P3746" s="17"/>
      <c r="Q3746" s="17"/>
      <c r="R3746" s="17"/>
      <c r="S3746" s="17"/>
      <c r="T3746" s="17"/>
      <c r="U3746" s="17"/>
      <c r="V3746" s="17"/>
      <c r="W3746" s="17"/>
    </row>
    <row r="3747" spans="1:23" ht="15" hidden="1" customHeight="1">
      <c r="A3747" s="15"/>
      <c r="B3747" s="42"/>
      <c r="C3747" s="16"/>
      <c r="F3747" s="17"/>
      <c r="L3747" s="46"/>
      <c r="M3747" s="46"/>
      <c r="N3747" s="46"/>
      <c r="O3747" s="46"/>
      <c r="P3747" s="17"/>
      <c r="Q3747" s="17"/>
      <c r="R3747" s="17"/>
      <c r="S3747" s="17"/>
      <c r="T3747" s="17"/>
      <c r="U3747" s="17"/>
      <c r="V3747" s="17"/>
      <c r="W3747" s="17"/>
    </row>
    <row r="3748" spans="1:23" ht="15" hidden="1" customHeight="1">
      <c r="A3748" s="15"/>
      <c r="B3748" s="42"/>
      <c r="C3748" s="16"/>
      <c r="F3748" s="17"/>
      <c r="L3748" s="46"/>
      <c r="M3748" s="46"/>
      <c r="N3748" s="46"/>
      <c r="O3748" s="46"/>
      <c r="P3748" s="17"/>
      <c r="Q3748" s="17"/>
      <c r="R3748" s="17"/>
      <c r="S3748" s="17"/>
      <c r="T3748" s="17"/>
      <c r="U3748" s="17"/>
      <c r="V3748" s="17"/>
      <c r="W3748" s="17"/>
    </row>
    <row r="3749" spans="1:23" ht="15" hidden="1" customHeight="1">
      <c r="A3749" s="15"/>
      <c r="B3749" s="42"/>
      <c r="C3749" s="16"/>
      <c r="F3749" s="17"/>
      <c r="L3749" s="46"/>
      <c r="M3749" s="46"/>
      <c r="N3749" s="46"/>
      <c r="O3749" s="46"/>
      <c r="P3749" s="17"/>
      <c r="Q3749" s="17"/>
      <c r="R3749" s="17"/>
      <c r="S3749" s="17"/>
      <c r="T3749" s="17"/>
      <c r="U3749" s="17"/>
      <c r="V3749" s="17"/>
      <c r="W3749" s="17"/>
    </row>
    <row r="3750" spans="1:23" ht="15" hidden="1" customHeight="1">
      <c r="A3750" s="15"/>
      <c r="B3750" s="42"/>
      <c r="C3750" s="16"/>
      <c r="F3750" s="17"/>
      <c r="L3750" s="46"/>
      <c r="M3750" s="46"/>
      <c r="N3750" s="46"/>
      <c r="O3750" s="46"/>
      <c r="P3750" s="17"/>
      <c r="Q3750" s="17"/>
      <c r="R3750" s="17"/>
      <c r="S3750" s="17"/>
      <c r="T3750" s="17"/>
      <c r="U3750" s="17"/>
      <c r="V3750" s="17"/>
      <c r="W3750" s="17"/>
    </row>
    <row r="3751" spans="1:23" ht="15" hidden="1" customHeight="1">
      <c r="A3751" s="15"/>
      <c r="B3751" s="42"/>
      <c r="C3751" s="16"/>
      <c r="F3751" s="17"/>
      <c r="L3751" s="46"/>
      <c r="M3751" s="46"/>
      <c r="N3751" s="46"/>
      <c r="O3751" s="46"/>
      <c r="P3751" s="17"/>
      <c r="Q3751" s="17"/>
      <c r="R3751" s="17"/>
      <c r="S3751" s="17"/>
      <c r="T3751" s="17"/>
      <c r="U3751" s="17"/>
      <c r="V3751" s="17"/>
      <c r="W3751" s="17"/>
    </row>
    <row r="3752" spans="1:23" ht="15" hidden="1" customHeight="1">
      <c r="A3752" s="15"/>
      <c r="B3752" s="42"/>
      <c r="C3752" s="16"/>
      <c r="F3752" s="17"/>
      <c r="L3752" s="46"/>
      <c r="M3752" s="46"/>
      <c r="N3752" s="46"/>
      <c r="O3752" s="46"/>
      <c r="P3752" s="17"/>
      <c r="Q3752" s="17"/>
      <c r="R3752" s="17"/>
      <c r="S3752" s="17"/>
      <c r="T3752" s="17"/>
      <c r="U3752" s="17"/>
      <c r="V3752" s="17"/>
      <c r="W3752" s="17"/>
    </row>
    <row r="3753" spans="1:23" ht="15" hidden="1" customHeight="1">
      <c r="A3753" s="15"/>
      <c r="B3753" s="42"/>
      <c r="C3753" s="16"/>
      <c r="F3753" s="17"/>
      <c r="L3753" s="46"/>
      <c r="M3753" s="46"/>
      <c r="N3753" s="46"/>
      <c r="O3753" s="46"/>
      <c r="P3753" s="17"/>
      <c r="Q3753" s="17"/>
      <c r="R3753" s="17"/>
      <c r="S3753" s="17"/>
      <c r="T3753" s="17"/>
      <c r="U3753" s="17"/>
      <c r="V3753" s="17"/>
      <c r="W3753" s="17"/>
    </row>
    <row r="3754" spans="1:23" ht="15" hidden="1" customHeight="1">
      <c r="A3754" s="15"/>
      <c r="B3754" s="42"/>
      <c r="C3754" s="16"/>
      <c r="F3754" s="17"/>
      <c r="L3754" s="46"/>
      <c r="M3754" s="46"/>
      <c r="N3754" s="46"/>
      <c r="O3754" s="46"/>
      <c r="P3754" s="17"/>
      <c r="Q3754" s="17"/>
      <c r="R3754" s="17"/>
      <c r="S3754" s="17"/>
      <c r="T3754" s="17"/>
      <c r="U3754" s="17"/>
      <c r="V3754" s="17"/>
      <c r="W3754" s="17"/>
    </row>
    <row r="3755" spans="1:23" ht="15" hidden="1" customHeight="1">
      <c r="A3755" s="15"/>
      <c r="B3755" s="42"/>
      <c r="C3755" s="16"/>
      <c r="F3755" s="17"/>
      <c r="L3755" s="46"/>
      <c r="M3755" s="46"/>
      <c r="N3755" s="46"/>
      <c r="O3755" s="46"/>
      <c r="P3755" s="17"/>
      <c r="Q3755" s="17"/>
      <c r="R3755" s="17"/>
      <c r="S3755" s="17"/>
      <c r="T3755" s="17"/>
      <c r="U3755" s="17"/>
      <c r="V3755" s="17"/>
      <c r="W3755" s="17"/>
    </row>
    <row r="3756" spans="1:23" ht="15" hidden="1" customHeight="1">
      <c r="A3756" s="15"/>
      <c r="B3756" s="42"/>
      <c r="C3756" s="16"/>
      <c r="F3756" s="17"/>
      <c r="L3756" s="46"/>
      <c r="M3756" s="46"/>
      <c r="N3756" s="46"/>
      <c r="O3756" s="46"/>
      <c r="P3756" s="17"/>
      <c r="Q3756" s="17"/>
      <c r="R3756" s="17"/>
      <c r="S3756" s="17"/>
      <c r="T3756" s="17"/>
      <c r="U3756" s="17"/>
      <c r="V3756" s="17"/>
      <c r="W3756" s="17"/>
    </row>
    <row r="3757" spans="1:23" ht="15" hidden="1" customHeight="1">
      <c r="A3757" s="15"/>
      <c r="B3757" s="42"/>
      <c r="C3757" s="16"/>
      <c r="F3757" s="17"/>
      <c r="L3757" s="46"/>
      <c r="M3757" s="46"/>
      <c r="N3757" s="46"/>
      <c r="O3757" s="46"/>
      <c r="P3757" s="17"/>
      <c r="Q3757" s="17"/>
      <c r="R3757" s="17"/>
      <c r="S3757" s="17"/>
      <c r="T3757" s="17"/>
      <c r="U3757" s="17"/>
      <c r="V3757" s="17"/>
      <c r="W3757" s="17"/>
    </row>
    <row r="3758" spans="1:23" ht="15" hidden="1" customHeight="1">
      <c r="A3758" s="15"/>
      <c r="B3758" s="42"/>
      <c r="C3758" s="16"/>
      <c r="F3758" s="17"/>
      <c r="L3758" s="46"/>
      <c r="M3758" s="46"/>
      <c r="N3758" s="46"/>
      <c r="O3758" s="46"/>
      <c r="P3758" s="17"/>
      <c r="Q3758" s="17"/>
      <c r="R3758" s="17"/>
      <c r="S3758" s="17"/>
      <c r="T3758" s="17"/>
      <c r="U3758" s="17"/>
      <c r="V3758" s="17"/>
      <c r="W3758" s="17"/>
    </row>
    <row r="3759" spans="1:23" ht="15" hidden="1" customHeight="1">
      <c r="A3759" s="15"/>
      <c r="B3759" s="42"/>
      <c r="C3759" s="16"/>
      <c r="F3759" s="17"/>
      <c r="L3759" s="46"/>
      <c r="M3759" s="46"/>
      <c r="N3759" s="46"/>
      <c r="O3759" s="46"/>
      <c r="P3759" s="17"/>
      <c r="Q3759" s="17"/>
      <c r="R3759" s="17"/>
      <c r="S3759" s="17"/>
      <c r="T3759" s="17"/>
      <c r="U3759" s="17"/>
      <c r="V3759" s="17"/>
      <c r="W3759" s="17"/>
    </row>
    <row r="3760" spans="1:23" ht="15" hidden="1" customHeight="1">
      <c r="A3760" s="15"/>
      <c r="B3760" s="42"/>
      <c r="C3760" s="16"/>
      <c r="F3760" s="17"/>
      <c r="L3760" s="46"/>
      <c r="M3760" s="46"/>
      <c r="N3760" s="46"/>
      <c r="O3760" s="46"/>
      <c r="P3760" s="17"/>
      <c r="Q3760" s="17"/>
      <c r="R3760" s="17"/>
      <c r="S3760" s="17"/>
      <c r="T3760" s="17"/>
      <c r="U3760" s="17"/>
      <c r="V3760" s="17"/>
      <c r="W3760" s="17"/>
    </row>
    <row r="3761" spans="1:23" ht="15" hidden="1" customHeight="1">
      <c r="A3761" s="15"/>
      <c r="B3761" s="42"/>
      <c r="C3761" s="16"/>
      <c r="F3761" s="17"/>
      <c r="L3761" s="46"/>
      <c r="M3761" s="46"/>
      <c r="N3761" s="46"/>
      <c r="O3761" s="46"/>
      <c r="P3761" s="17"/>
      <c r="Q3761" s="17"/>
      <c r="R3761" s="17"/>
      <c r="S3761" s="17"/>
      <c r="T3761" s="17"/>
      <c r="U3761" s="17"/>
      <c r="V3761" s="17"/>
      <c r="W3761" s="17"/>
    </row>
    <row r="3762" spans="1:23" ht="15" hidden="1" customHeight="1">
      <c r="A3762" s="15"/>
      <c r="B3762" s="42"/>
      <c r="C3762" s="16"/>
      <c r="F3762" s="17"/>
      <c r="L3762" s="46"/>
      <c r="M3762" s="46"/>
      <c r="N3762" s="46"/>
      <c r="O3762" s="46"/>
      <c r="P3762" s="17"/>
      <c r="Q3762" s="17"/>
      <c r="R3762" s="17"/>
      <c r="S3762" s="17"/>
      <c r="T3762" s="17"/>
      <c r="U3762" s="17"/>
      <c r="V3762" s="17"/>
      <c r="W3762" s="17"/>
    </row>
    <row r="3763" spans="1:23" ht="15" hidden="1" customHeight="1">
      <c r="A3763" s="15"/>
      <c r="B3763" s="42"/>
      <c r="C3763" s="16"/>
      <c r="F3763" s="17"/>
      <c r="L3763" s="46"/>
      <c r="M3763" s="46"/>
      <c r="N3763" s="46"/>
      <c r="O3763" s="46"/>
      <c r="P3763" s="17"/>
      <c r="Q3763" s="17"/>
      <c r="R3763" s="17"/>
      <c r="S3763" s="17"/>
      <c r="T3763" s="17"/>
      <c r="U3763" s="17"/>
      <c r="V3763" s="17"/>
      <c r="W3763" s="17"/>
    </row>
    <row r="3764" spans="1:23" ht="15" hidden="1" customHeight="1">
      <c r="A3764" s="15"/>
      <c r="B3764" s="42"/>
      <c r="C3764" s="16"/>
      <c r="F3764" s="17"/>
      <c r="L3764" s="46"/>
      <c r="M3764" s="46"/>
      <c r="N3764" s="46"/>
      <c r="O3764" s="46"/>
      <c r="P3764" s="17"/>
      <c r="Q3764" s="17"/>
      <c r="R3764" s="17"/>
      <c r="S3764" s="17"/>
      <c r="T3764" s="17"/>
      <c r="U3764" s="17"/>
      <c r="V3764" s="17"/>
      <c r="W3764" s="17"/>
    </row>
    <row r="3765" spans="1:23" ht="15" hidden="1" customHeight="1">
      <c r="A3765" s="15"/>
      <c r="B3765" s="42"/>
      <c r="C3765" s="16"/>
      <c r="F3765" s="17"/>
      <c r="L3765" s="46"/>
      <c r="M3765" s="46"/>
      <c r="N3765" s="46"/>
      <c r="O3765" s="46"/>
      <c r="P3765" s="17"/>
      <c r="Q3765" s="17"/>
      <c r="R3765" s="17"/>
      <c r="S3765" s="17"/>
      <c r="T3765" s="17"/>
      <c r="U3765" s="17"/>
      <c r="V3765" s="17"/>
      <c r="W3765" s="17"/>
    </row>
    <row r="3766" spans="1:23" ht="15" hidden="1" customHeight="1">
      <c r="A3766" s="15"/>
      <c r="B3766" s="42"/>
      <c r="C3766" s="16"/>
      <c r="F3766" s="17"/>
      <c r="L3766" s="46"/>
      <c r="M3766" s="46"/>
      <c r="N3766" s="46"/>
      <c r="O3766" s="46"/>
      <c r="P3766" s="17"/>
      <c r="Q3766" s="17"/>
      <c r="R3766" s="17"/>
      <c r="S3766" s="17"/>
      <c r="T3766" s="17"/>
      <c r="U3766" s="17"/>
      <c r="V3766" s="17"/>
      <c r="W3766" s="17"/>
    </row>
    <row r="3767" spans="1:23" ht="15" hidden="1" customHeight="1">
      <c r="A3767" s="15"/>
      <c r="B3767" s="42"/>
      <c r="C3767" s="16"/>
      <c r="F3767" s="17"/>
      <c r="L3767" s="46"/>
      <c r="M3767" s="46"/>
      <c r="N3767" s="46"/>
      <c r="O3767" s="46"/>
      <c r="P3767" s="17"/>
      <c r="Q3767" s="17"/>
      <c r="R3767" s="17"/>
      <c r="S3767" s="17"/>
      <c r="T3767" s="17"/>
      <c r="U3767" s="17"/>
      <c r="V3767" s="17"/>
      <c r="W3767" s="17"/>
    </row>
    <row r="3768" spans="1:23" ht="15" hidden="1" customHeight="1">
      <c r="A3768" s="15"/>
      <c r="B3768" s="42"/>
      <c r="C3768" s="16"/>
      <c r="F3768" s="17"/>
      <c r="L3768" s="46"/>
      <c r="M3768" s="46"/>
      <c r="N3768" s="46"/>
      <c r="O3768" s="46"/>
      <c r="P3768" s="17"/>
      <c r="Q3768" s="17"/>
      <c r="R3768" s="17"/>
      <c r="S3768" s="17"/>
      <c r="T3768" s="17"/>
      <c r="U3768" s="17"/>
      <c r="V3768" s="17"/>
      <c r="W3768" s="17"/>
    </row>
    <row r="3769" spans="1:23" ht="15" hidden="1" customHeight="1">
      <c r="A3769" s="15"/>
      <c r="B3769" s="42"/>
      <c r="C3769" s="16"/>
      <c r="F3769" s="17"/>
      <c r="L3769" s="46"/>
      <c r="M3769" s="46"/>
      <c r="N3769" s="46"/>
      <c r="O3769" s="46"/>
      <c r="P3769" s="17"/>
      <c r="Q3769" s="17"/>
      <c r="R3769" s="17"/>
      <c r="S3769" s="17"/>
      <c r="T3769" s="17"/>
      <c r="U3769" s="17"/>
      <c r="V3769" s="17"/>
      <c r="W3769" s="17"/>
    </row>
    <row r="3770" spans="1:23" ht="15" hidden="1" customHeight="1">
      <c r="A3770" s="15"/>
      <c r="B3770" s="42"/>
      <c r="C3770" s="16"/>
      <c r="F3770" s="17"/>
      <c r="L3770" s="46"/>
      <c r="M3770" s="46"/>
      <c r="N3770" s="46"/>
      <c r="O3770" s="46"/>
      <c r="P3770" s="17"/>
      <c r="Q3770" s="17"/>
      <c r="R3770" s="17"/>
      <c r="S3770" s="17"/>
      <c r="T3770" s="17"/>
      <c r="U3770" s="17"/>
      <c r="V3770" s="17"/>
      <c r="W3770" s="17"/>
    </row>
    <row r="3771" spans="1:23" ht="15" hidden="1" customHeight="1">
      <c r="A3771" s="15"/>
      <c r="B3771" s="42"/>
      <c r="C3771" s="16"/>
      <c r="F3771" s="17"/>
      <c r="L3771" s="46"/>
      <c r="M3771" s="46"/>
      <c r="N3771" s="46"/>
      <c r="O3771" s="46"/>
      <c r="P3771" s="17"/>
      <c r="Q3771" s="17"/>
      <c r="R3771" s="17"/>
      <c r="S3771" s="17"/>
      <c r="T3771" s="17"/>
      <c r="U3771" s="17"/>
      <c r="V3771" s="17"/>
      <c r="W3771" s="17"/>
    </row>
    <row r="3772" spans="1:23" ht="15" hidden="1" customHeight="1">
      <c r="A3772" s="15"/>
      <c r="B3772" s="42"/>
      <c r="C3772" s="16"/>
      <c r="F3772" s="17"/>
      <c r="L3772" s="46"/>
      <c r="M3772" s="46"/>
      <c r="N3772" s="46"/>
      <c r="O3772" s="46"/>
      <c r="P3772" s="17"/>
      <c r="Q3772" s="17"/>
      <c r="R3772" s="17"/>
      <c r="S3772" s="17"/>
      <c r="T3772" s="17"/>
      <c r="U3772" s="17"/>
      <c r="V3772" s="17"/>
      <c r="W3772" s="17"/>
    </row>
    <row r="3773" spans="1:23" ht="15" hidden="1" customHeight="1">
      <c r="A3773" s="15"/>
      <c r="B3773" s="42"/>
      <c r="C3773" s="16"/>
      <c r="F3773" s="17"/>
      <c r="L3773" s="46"/>
      <c r="M3773" s="46"/>
      <c r="N3773" s="46"/>
      <c r="O3773" s="46"/>
      <c r="P3773" s="17"/>
      <c r="Q3773" s="17"/>
      <c r="R3773" s="17"/>
      <c r="S3773" s="17"/>
      <c r="T3773" s="17"/>
      <c r="U3773" s="17"/>
      <c r="V3773" s="17"/>
      <c r="W3773" s="17"/>
    </row>
    <row r="3774" spans="1:23" ht="15" hidden="1" customHeight="1">
      <c r="A3774" s="15"/>
      <c r="B3774" s="42"/>
      <c r="C3774" s="16"/>
      <c r="F3774" s="17"/>
      <c r="L3774" s="46"/>
      <c r="M3774" s="46"/>
      <c r="N3774" s="46"/>
      <c r="O3774" s="46"/>
      <c r="P3774" s="17"/>
      <c r="Q3774" s="17"/>
      <c r="R3774" s="17"/>
      <c r="S3774" s="17"/>
      <c r="T3774" s="17"/>
      <c r="U3774" s="17"/>
      <c r="V3774" s="17"/>
      <c r="W3774" s="17"/>
    </row>
    <row r="3775" spans="1:23" ht="15" hidden="1" customHeight="1">
      <c r="A3775" s="15"/>
      <c r="B3775" s="42"/>
      <c r="C3775" s="16"/>
      <c r="F3775" s="17"/>
      <c r="L3775" s="46"/>
      <c r="M3775" s="46"/>
      <c r="N3775" s="46"/>
      <c r="O3775" s="46"/>
      <c r="P3775" s="17"/>
      <c r="Q3775" s="17"/>
      <c r="R3775" s="17"/>
      <c r="S3775" s="17"/>
      <c r="T3775" s="17"/>
      <c r="U3775" s="17"/>
      <c r="V3775" s="17"/>
      <c r="W3775" s="17"/>
    </row>
    <row r="3776" spans="1:23" ht="15" hidden="1" customHeight="1">
      <c r="A3776" s="15"/>
      <c r="B3776" s="42"/>
      <c r="C3776" s="16"/>
      <c r="F3776" s="17"/>
      <c r="L3776" s="46"/>
      <c r="M3776" s="46"/>
      <c r="N3776" s="46"/>
      <c r="O3776" s="46"/>
      <c r="P3776" s="17"/>
      <c r="Q3776" s="17"/>
      <c r="R3776" s="17"/>
      <c r="S3776" s="17"/>
      <c r="T3776" s="17"/>
      <c r="U3776" s="17"/>
      <c r="V3776" s="17"/>
      <c r="W3776" s="17"/>
    </row>
    <row r="3777" spans="1:23" ht="15" hidden="1" customHeight="1">
      <c r="A3777" s="15"/>
      <c r="B3777" s="42"/>
      <c r="C3777" s="16"/>
      <c r="F3777" s="17"/>
      <c r="L3777" s="46"/>
      <c r="M3777" s="46"/>
      <c r="N3777" s="46"/>
      <c r="O3777" s="46"/>
      <c r="P3777" s="17"/>
      <c r="Q3777" s="17"/>
      <c r="R3777" s="17"/>
      <c r="S3777" s="17"/>
      <c r="T3777" s="17"/>
      <c r="U3777" s="17"/>
      <c r="V3777" s="17"/>
      <c r="W3777" s="17"/>
    </row>
    <row r="3778" spans="1:23" ht="15" hidden="1" customHeight="1">
      <c r="A3778" s="15"/>
      <c r="B3778" s="42"/>
      <c r="C3778" s="16"/>
      <c r="F3778" s="17"/>
      <c r="L3778" s="46"/>
      <c r="M3778" s="46"/>
      <c r="N3778" s="46"/>
      <c r="O3778" s="46"/>
      <c r="P3778" s="17"/>
      <c r="Q3778" s="17"/>
      <c r="R3778" s="17"/>
      <c r="S3778" s="17"/>
      <c r="T3778" s="17"/>
      <c r="U3778" s="17"/>
      <c r="V3778" s="17"/>
      <c r="W3778" s="17"/>
    </row>
    <row r="3779" spans="1:23" ht="15" hidden="1" customHeight="1">
      <c r="A3779" s="15"/>
      <c r="B3779" s="42"/>
      <c r="C3779" s="16"/>
      <c r="F3779" s="17"/>
      <c r="L3779" s="46"/>
      <c r="M3779" s="46"/>
      <c r="N3779" s="46"/>
      <c r="O3779" s="46"/>
      <c r="P3779" s="17"/>
      <c r="Q3779" s="17"/>
      <c r="R3779" s="17"/>
      <c r="S3779" s="17"/>
      <c r="T3779" s="17"/>
      <c r="U3779" s="17"/>
      <c r="V3779" s="17"/>
      <c r="W3779" s="17"/>
    </row>
    <row r="3780" spans="1:23" ht="15" hidden="1" customHeight="1">
      <c r="A3780" s="15"/>
      <c r="B3780" s="42"/>
      <c r="C3780" s="16"/>
      <c r="F3780" s="17"/>
      <c r="L3780" s="46"/>
      <c r="M3780" s="46"/>
      <c r="N3780" s="46"/>
      <c r="O3780" s="46"/>
      <c r="P3780" s="17"/>
      <c r="Q3780" s="17"/>
      <c r="R3780" s="17"/>
      <c r="S3780" s="17"/>
      <c r="T3780" s="17"/>
      <c r="U3780" s="17"/>
      <c r="V3780" s="17"/>
      <c r="W3780" s="17"/>
    </row>
    <row r="3781" spans="1:23" ht="15" hidden="1" customHeight="1">
      <c r="A3781" s="15"/>
      <c r="B3781" s="42"/>
      <c r="C3781" s="16"/>
      <c r="F3781" s="17"/>
      <c r="L3781" s="46"/>
      <c r="M3781" s="46"/>
      <c r="N3781" s="46"/>
      <c r="O3781" s="46"/>
      <c r="P3781" s="17"/>
      <c r="Q3781" s="17"/>
      <c r="R3781" s="17"/>
      <c r="S3781" s="17"/>
      <c r="T3781" s="17"/>
      <c r="U3781" s="17"/>
      <c r="V3781" s="17"/>
      <c r="W3781" s="17"/>
    </row>
    <row r="3782" spans="1:23" ht="15" hidden="1" customHeight="1">
      <c r="A3782" s="15"/>
      <c r="B3782" s="42"/>
      <c r="C3782" s="16"/>
      <c r="F3782" s="17"/>
      <c r="L3782" s="46"/>
      <c r="M3782" s="46"/>
      <c r="N3782" s="46"/>
      <c r="O3782" s="46"/>
      <c r="P3782" s="17"/>
      <c r="Q3782" s="17"/>
      <c r="R3782" s="17"/>
      <c r="S3782" s="17"/>
      <c r="T3782" s="17"/>
      <c r="U3782" s="17"/>
      <c r="V3782" s="17"/>
      <c r="W3782" s="17"/>
    </row>
    <row r="3783" spans="1:23" ht="15" hidden="1" customHeight="1">
      <c r="A3783" s="15"/>
      <c r="B3783" s="42"/>
      <c r="C3783" s="16"/>
      <c r="F3783" s="17"/>
      <c r="L3783" s="46"/>
      <c r="M3783" s="46"/>
      <c r="N3783" s="46"/>
      <c r="O3783" s="46"/>
      <c r="P3783" s="17"/>
      <c r="Q3783" s="17"/>
      <c r="R3783" s="17"/>
      <c r="S3783" s="17"/>
      <c r="T3783" s="17"/>
      <c r="U3783" s="17"/>
      <c r="V3783" s="17"/>
      <c r="W3783" s="17"/>
    </row>
    <row r="3784" spans="1:23" ht="15" hidden="1" customHeight="1">
      <c r="A3784" s="15"/>
      <c r="B3784" s="42"/>
      <c r="C3784" s="16"/>
      <c r="F3784" s="17"/>
      <c r="L3784" s="46"/>
      <c r="M3784" s="46"/>
      <c r="N3784" s="46"/>
      <c r="O3784" s="46"/>
      <c r="P3784" s="17"/>
      <c r="Q3784" s="17"/>
      <c r="R3784" s="17"/>
      <c r="S3784" s="17"/>
      <c r="T3784" s="17"/>
      <c r="U3784" s="17"/>
      <c r="V3784" s="17"/>
      <c r="W3784" s="17"/>
    </row>
    <row r="3785" spans="1:23" ht="15" hidden="1" customHeight="1">
      <c r="A3785" s="15"/>
      <c r="B3785" s="42"/>
      <c r="C3785" s="16"/>
      <c r="F3785" s="17"/>
      <c r="L3785" s="46"/>
      <c r="M3785" s="46"/>
      <c r="N3785" s="46"/>
      <c r="O3785" s="46"/>
      <c r="P3785" s="17"/>
      <c r="Q3785" s="17"/>
      <c r="R3785" s="17"/>
      <c r="S3785" s="17"/>
      <c r="T3785" s="17"/>
      <c r="U3785" s="17"/>
      <c r="V3785" s="17"/>
      <c r="W3785" s="17"/>
    </row>
    <row r="3786" spans="1:23" ht="15" hidden="1" customHeight="1">
      <c r="A3786" s="15"/>
      <c r="B3786" s="42"/>
      <c r="C3786" s="16"/>
      <c r="F3786" s="17"/>
      <c r="L3786" s="46"/>
      <c r="M3786" s="46"/>
      <c r="N3786" s="46"/>
      <c r="O3786" s="46"/>
      <c r="P3786" s="17"/>
      <c r="Q3786" s="17"/>
      <c r="R3786" s="17"/>
      <c r="S3786" s="17"/>
      <c r="T3786" s="17"/>
      <c r="U3786" s="17"/>
      <c r="V3786" s="17"/>
      <c r="W3786" s="17"/>
    </row>
    <row r="3787" spans="1:23" ht="15" hidden="1" customHeight="1">
      <c r="A3787" s="15"/>
      <c r="B3787" s="42"/>
      <c r="C3787" s="16"/>
      <c r="F3787" s="17"/>
      <c r="L3787" s="46"/>
      <c r="M3787" s="46"/>
      <c r="N3787" s="46"/>
      <c r="O3787" s="46"/>
      <c r="P3787" s="17"/>
      <c r="Q3787" s="17"/>
      <c r="R3787" s="17"/>
      <c r="S3787" s="17"/>
      <c r="T3787" s="17"/>
      <c r="U3787" s="17"/>
      <c r="V3787" s="17"/>
      <c r="W3787" s="17"/>
    </row>
    <row r="3788" spans="1:23" ht="15" hidden="1" customHeight="1">
      <c r="A3788" s="15"/>
      <c r="B3788" s="42"/>
      <c r="C3788" s="16"/>
      <c r="F3788" s="17"/>
      <c r="L3788" s="46"/>
      <c r="M3788" s="46"/>
      <c r="N3788" s="46"/>
      <c r="O3788" s="46"/>
      <c r="P3788" s="17"/>
      <c r="Q3788" s="17"/>
      <c r="R3788" s="17"/>
      <c r="S3788" s="17"/>
      <c r="T3788" s="17"/>
      <c r="U3788" s="17"/>
      <c r="V3788" s="17"/>
      <c r="W3788" s="17"/>
    </row>
    <row r="3789" spans="1:23" ht="15" hidden="1" customHeight="1">
      <c r="A3789" s="15"/>
      <c r="B3789" s="42"/>
      <c r="C3789" s="16"/>
      <c r="F3789" s="17"/>
      <c r="L3789" s="46"/>
      <c r="M3789" s="46"/>
      <c r="N3789" s="46"/>
      <c r="O3789" s="46"/>
      <c r="P3789" s="17"/>
      <c r="Q3789" s="17"/>
      <c r="R3789" s="17"/>
      <c r="S3789" s="17"/>
      <c r="T3789" s="17"/>
      <c r="U3789" s="17"/>
      <c r="V3789" s="17"/>
      <c r="W3789" s="17"/>
    </row>
    <row r="3790" spans="1:23" ht="15" hidden="1" customHeight="1">
      <c r="A3790" s="15"/>
      <c r="B3790" s="42"/>
      <c r="C3790" s="16"/>
      <c r="F3790" s="17"/>
      <c r="L3790" s="46"/>
      <c r="M3790" s="46"/>
      <c r="N3790" s="46"/>
      <c r="O3790" s="46"/>
      <c r="P3790" s="17"/>
      <c r="Q3790" s="17"/>
      <c r="R3790" s="17"/>
      <c r="S3790" s="17"/>
      <c r="T3790" s="17"/>
      <c r="U3790" s="17"/>
      <c r="V3790" s="17"/>
      <c r="W3790" s="17"/>
    </row>
    <row r="3791" spans="1:23" ht="15" hidden="1" customHeight="1">
      <c r="A3791" s="15"/>
      <c r="B3791" s="42"/>
      <c r="C3791" s="16"/>
      <c r="F3791" s="17"/>
      <c r="L3791" s="46"/>
      <c r="M3791" s="46"/>
      <c r="N3791" s="46"/>
      <c r="O3791" s="46"/>
      <c r="P3791" s="17"/>
      <c r="Q3791" s="17"/>
      <c r="R3791" s="17"/>
      <c r="S3791" s="17"/>
      <c r="T3791" s="17"/>
      <c r="U3791" s="17"/>
      <c r="V3791" s="17"/>
      <c r="W3791" s="17"/>
    </row>
    <row r="3792" spans="1:23" ht="15" hidden="1" customHeight="1">
      <c r="A3792" s="15"/>
      <c r="B3792" s="42"/>
      <c r="C3792" s="16"/>
      <c r="F3792" s="17"/>
      <c r="L3792" s="46"/>
      <c r="M3792" s="46"/>
      <c r="N3792" s="46"/>
      <c r="O3792" s="46"/>
      <c r="P3792" s="17"/>
      <c r="Q3792" s="17"/>
      <c r="R3792" s="17"/>
      <c r="S3792" s="17"/>
      <c r="T3792" s="17"/>
      <c r="U3792" s="17"/>
      <c r="V3792" s="17"/>
      <c r="W3792" s="17"/>
    </row>
    <row r="3793" spans="1:23" ht="15" hidden="1" customHeight="1">
      <c r="A3793" s="15"/>
      <c r="B3793" s="42"/>
      <c r="C3793" s="16"/>
      <c r="F3793" s="17"/>
      <c r="L3793" s="46"/>
      <c r="M3793" s="46"/>
      <c r="N3793" s="46"/>
      <c r="O3793" s="46"/>
      <c r="P3793" s="17"/>
      <c r="Q3793" s="17"/>
      <c r="R3793" s="17"/>
      <c r="S3793" s="17"/>
      <c r="T3793" s="17"/>
      <c r="U3793" s="17"/>
      <c r="V3793" s="17"/>
      <c r="W3793" s="17"/>
    </row>
    <row r="3794" spans="1:23" ht="15" hidden="1" customHeight="1">
      <c r="A3794" s="15"/>
      <c r="B3794" s="42"/>
      <c r="C3794" s="16"/>
      <c r="F3794" s="17"/>
      <c r="L3794" s="46"/>
      <c r="M3794" s="46"/>
      <c r="N3794" s="46"/>
      <c r="O3794" s="46"/>
      <c r="P3794" s="17"/>
      <c r="Q3794" s="17"/>
      <c r="R3794" s="17"/>
      <c r="S3794" s="17"/>
      <c r="T3794" s="17"/>
      <c r="U3794" s="17"/>
      <c r="V3794" s="17"/>
      <c r="W3794" s="17"/>
    </row>
    <row r="3795" spans="1:23" ht="15" hidden="1" customHeight="1">
      <c r="A3795" s="15"/>
      <c r="B3795" s="42"/>
      <c r="C3795" s="16"/>
      <c r="F3795" s="17"/>
      <c r="L3795" s="46"/>
      <c r="M3795" s="46"/>
      <c r="N3795" s="46"/>
      <c r="O3795" s="46"/>
      <c r="P3795" s="17"/>
      <c r="Q3795" s="17"/>
      <c r="R3795" s="17"/>
      <c r="S3795" s="17"/>
      <c r="T3795" s="17"/>
      <c r="U3795" s="17"/>
      <c r="V3795" s="17"/>
      <c r="W3795" s="17"/>
    </row>
    <row r="3796" spans="1:23" ht="15" hidden="1" customHeight="1">
      <c r="A3796" s="15"/>
      <c r="B3796" s="42"/>
      <c r="C3796" s="16"/>
      <c r="F3796" s="17"/>
      <c r="L3796" s="46"/>
      <c r="M3796" s="46"/>
      <c r="N3796" s="46"/>
      <c r="O3796" s="46"/>
      <c r="P3796" s="17"/>
      <c r="Q3796" s="17"/>
      <c r="R3796" s="17"/>
      <c r="S3796" s="17"/>
      <c r="T3796" s="17"/>
      <c r="U3796" s="17"/>
      <c r="V3796" s="17"/>
      <c r="W3796" s="17"/>
    </row>
    <row r="3797" spans="1:23" ht="15" hidden="1" customHeight="1">
      <c r="A3797" s="15"/>
      <c r="B3797" s="42"/>
      <c r="C3797" s="16"/>
      <c r="F3797" s="17"/>
      <c r="L3797" s="46"/>
      <c r="M3797" s="46"/>
      <c r="N3797" s="46"/>
      <c r="O3797" s="46"/>
      <c r="P3797" s="17"/>
      <c r="Q3797" s="17"/>
      <c r="R3797" s="17"/>
      <c r="S3797" s="17"/>
      <c r="T3797" s="17"/>
      <c r="U3797" s="17"/>
      <c r="V3797" s="17"/>
      <c r="W3797" s="17"/>
    </row>
    <row r="3798" spans="1:23" ht="15" hidden="1" customHeight="1">
      <c r="A3798" s="15"/>
      <c r="B3798" s="42"/>
      <c r="C3798" s="16"/>
      <c r="F3798" s="17"/>
      <c r="L3798" s="46"/>
      <c r="M3798" s="46"/>
      <c r="N3798" s="46"/>
      <c r="O3798" s="46"/>
      <c r="P3798" s="17"/>
      <c r="Q3798" s="17"/>
      <c r="R3798" s="17"/>
      <c r="S3798" s="17"/>
      <c r="T3798" s="17"/>
      <c r="U3798" s="17"/>
      <c r="V3798" s="17"/>
      <c r="W3798" s="17"/>
    </row>
    <row r="3799" spans="1:23" ht="15" hidden="1" customHeight="1">
      <c r="A3799" s="15"/>
      <c r="B3799" s="42"/>
      <c r="C3799" s="16"/>
      <c r="F3799" s="17"/>
      <c r="L3799" s="46"/>
      <c r="M3799" s="46"/>
      <c r="N3799" s="46"/>
      <c r="O3799" s="46"/>
      <c r="P3799" s="17"/>
      <c r="Q3799" s="17"/>
      <c r="R3799" s="17"/>
      <c r="S3799" s="17"/>
      <c r="T3799" s="17"/>
      <c r="U3799" s="17"/>
      <c r="V3799" s="17"/>
      <c r="W3799" s="17"/>
    </row>
    <row r="3800" spans="1:23" ht="15" hidden="1" customHeight="1">
      <c r="A3800" s="15"/>
      <c r="B3800" s="42"/>
      <c r="C3800" s="16"/>
      <c r="F3800" s="17"/>
      <c r="L3800" s="46"/>
      <c r="M3800" s="46"/>
      <c r="N3800" s="46"/>
      <c r="O3800" s="46"/>
      <c r="P3800" s="17"/>
      <c r="Q3800" s="17"/>
      <c r="R3800" s="17"/>
      <c r="S3800" s="17"/>
      <c r="T3800" s="17"/>
      <c r="U3800" s="17"/>
      <c r="V3800" s="17"/>
      <c r="W3800" s="17"/>
    </row>
    <row r="3801" spans="1:23" ht="15" hidden="1" customHeight="1">
      <c r="A3801" s="15"/>
      <c r="B3801" s="42"/>
      <c r="C3801" s="16"/>
      <c r="F3801" s="17"/>
      <c r="L3801" s="46"/>
      <c r="M3801" s="46"/>
      <c r="N3801" s="46"/>
      <c r="O3801" s="46"/>
      <c r="P3801" s="17"/>
      <c r="Q3801" s="17"/>
      <c r="R3801" s="17"/>
      <c r="S3801" s="17"/>
      <c r="T3801" s="17"/>
      <c r="U3801" s="17"/>
      <c r="V3801" s="17"/>
      <c r="W3801" s="17"/>
    </row>
    <row r="3802" spans="1:23" ht="15" hidden="1" customHeight="1">
      <c r="A3802" s="15"/>
      <c r="B3802" s="42"/>
      <c r="C3802" s="16"/>
      <c r="F3802" s="17"/>
      <c r="L3802" s="46"/>
      <c r="M3802" s="46"/>
      <c r="N3802" s="46"/>
      <c r="O3802" s="46"/>
      <c r="P3802" s="17"/>
      <c r="Q3802" s="17"/>
      <c r="R3802" s="17"/>
      <c r="S3802" s="17"/>
      <c r="T3802" s="17"/>
      <c r="U3802" s="17"/>
      <c r="V3802" s="17"/>
      <c r="W3802" s="17"/>
    </row>
    <row r="3803" spans="1:23" ht="15" hidden="1" customHeight="1">
      <c r="A3803" s="15"/>
      <c r="B3803" s="42"/>
      <c r="C3803" s="16"/>
      <c r="F3803" s="17"/>
      <c r="L3803" s="46"/>
      <c r="M3803" s="46"/>
      <c r="N3803" s="46"/>
      <c r="O3803" s="46"/>
      <c r="P3803" s="17"/>
      <c r="Q3803" s="17"/>
      <c r="R3803" s="17"/>
      <c r="S3803" s="17"/>
      <c r="T3803" s="17"/>
      <c r="U3803" s="17"/>
      <c r="V3803" s="17"/>
      <c r="W3803" s="17"/>
    </row>
    <row r="3804" spans="1:23" ht="15" hidden="1" customHeight="1">
      <c r="A3804" s="15"/>
      <c r="B3804" s="42"/>
      <c r="C3804" s="16"/>
      <c r="F3804" s="17"/>
      <c r="L3804" s="46"/>
      <c r="M3804" s="46"/>
      <c r="N3804" s="46"/>
      <c r="O3804" s="46"/>
      <c r="P3804" s="17"/>
      <c r="Q3804" s="17"/>
      <c r="R3804" s="17"/>
      <c r="S3804" s="17"/>
      <c r="T3804" s="17"/>
      <c r="U3804" s="17"/>
      <c r="V3804" s="17"/>
      <c r="W3804" s="17"/>
    </row>
    <row r="3805" spans="1:23" ht="15" hidden="1" customHeight="1">
      <c r="A3805" s="15"/>
      <c r="B3805" s="42"/>
      <c r="C3805" s="16"/>
      <c r="F3805" s="17"/>
      <c r="L3805" s="46"/>
      <c r="M3805" s="46"/>
      <c r="N3805" s="46"/>
      <c r="O3805" s="46"/>
      <c r="P3805" s="17"/>
      <c r="Q3805" s="17"/>
      <c r="R3805" s="17"/>
      <c r="S3805" s="17"/>
      <c r="T3805" s="17"/>
      <c r="U3805" s="17"/>
      <c r="V3805" s="17"/>
      <c r="W3805" s="17"/>
    </row>
    <row r="3806" spans="1:23" ht="15" hidden="1" customHeight="1">
      <c r="A3806" s="15"/>
      <c r="B3806" s="42"/>
      <c r="C3806" s="16"/>
      <c r="F3806" s="17"/>
      <c r="L3806" s="46"/>
      <c r="M3806" s="46"/>
      <c r="N3806" s="46"/>
      <c r="O3806" s="46"/>
      <c r="P3806" s="17"/>
      <c r="Q3806" s="17"/>
      <c r="R3806" s="17"/>
      <c r="S3806" s="17"/>
      <c r="T3806" s="17"/>
      <c r="U3806" s="17"/>
      <c r="V3806" s="17"/>
      <c r="W3806" s="17"/>
    </row>
    <row r="3807" spans="1:23" ht="15" hidden="1" customHeight="1">
      <c r="A3807" s="15"/>
      <c r="B3807" s="42"/>
      <c r="C3807" s="16"/>
      <c r="F3807" s="17"/>
      <c r="L3807" s="46"/>
      <c r="M3807" s="46"/>
      <c r="N3807" s="46"/>
      <c r="O3807" s="46"/>
      <c r="P3807" s="17"/>
      <c r="Q3807" s="17"/>
      <c r="R3807" s="17"/>
      <c r="S3807" s="17"/>
      <c r="T3807" s="17"/>
      <c r="U3807" s="17"/>
      <c r="V3807" s="17"/>
      <c r="W3807" s="17"/>
    </row>
    <row r="3808" spans="1:23" ht="15" hidden="1" customHeight="1">
      <c r="A3808" s="15"/>
      <c r="B3808" s="42"/>
      <c r="C3808" s="16"/>
      <c r="F3808" s="17"/>
      <c r="L3808" s="46"/>
      <c r="M3808" s="46"/>
      <c r="N3808" s="46"/>
      <c r="O3808" s="46"/>
      <c r="P3808" s="17"/>
      <c r="Q3808" s="17"/>
      <c r="R3808" s="17"/>
      <c r="S3808" s="17"/>
      <c r="T3808" s="17"/>
      <c r="U3808" s="17"/>
      <c r="V3808" s="17"/>
      <c r="W3808" s="17"/>
    </row>
    <row r="3809" spans="1:23" ht="15" hidden="1" customHeight="1">
      <c r="A3809" s="15"/>
      <c r="B3809" s="42"/>
      <c r="C3809" s="16"/>
      <c r="F3809" s="17"/>
      <c r="L3809" s="46"/>
      <c r="M3809" s="46"/>
      <c r="N3809" s="46"/>
      <c r="O3809" s="46"/>
      <c r="P3809" s="17"/>
      <c r="Q3809" s="17"/>
      <c r="R3809" s="17"/>
      <c r="S3809" s="17"/>
      <c r="T3809" s="17"/>
      <c r="U3809" s="17"/>
      <c r="V3809" s="17"/>
      <c r="W3809" s="17"/>
    </row>
    <row r="3810" spans="1:23" ht="15" hidden="1" customHeight="1">
      <c r="A3810" s="15"/>
      <c r="B3810" s="42"/>
      <c r="C3810" s="16"/>
      <c r="F3810" s="17"/>
      <c r="L3810" s="46"/>
      <c r="M3810" s="46"/>
      <c r="N3810" s="46"/>
      <c r="O3810" s="46"/>
      <c r="P3810" s="17"/>
      <c r="Q3810" s="17"/>
      <c r="R3810" s="17"/>
      <c r="S3810" s="17"/>
      <c r="T3810" s="17"/>
      <c r="U3810" s="17"/>
      <c r="V3810" s="17"/>
      <c r="W3810" s="17"/>
    </row>
    <row r="3811" spans="1:23" ht="15" hidden="1" customHeight="1">
      <c r="A3811" s="15"/>
      <c r="B3811" s="42"/>
      <c r="C3811" s="16"/>
      <c r="F3811" s="17"/>
      <c r="L3811" s="46"/>
      <c r="M3811" s="46"/>
      <c r="N3811" s="46"/>
      <c r="O3811" s="46"/>
      <c r="P3811" s="17"/>
      <c r="Q3811" s="17"/>
      <c r="R3811" s="17"/>
      <c r="S3811" s="17"/>
      <c r="T3811" s="17"/>
      <c r="U3811" s="17"/>
      <c r="V3811" s="17"/>
      <c r="W3811" s="17"/>
    </row>
    <row r="3812" spans="1:23" ht="15" hidden="1" customHeight="1">
      <c r="A3812" s="15"/>
      <c r="B3812" s="42"/>
      <c r="C3812" s="16"/>
      <c r="F3812" s="17"/>
      <c r="L3812" s="46"/>
      <c r="M3812" s="46"/>
      <c r="N3812" s="46"/>
      <c r="O3812" s="46"/>
      <c r="P3812" s="17"/>
      <c r="Q3812" s="17"/>
      <c r="R3812" s="17"/>
      <c r="S3812" s="17"/>
      <c r="T3812" s="17"/>
      <c r="U3812" s="17"/>
      <c r="V3812" s="17"/>
      <c r="W3812" s="17"/>
    </row>
    <row r="3813" spans="1:23" ht="15" hidden="1" customHeight="1">
      <c r="A3813" s="15"/>
      <c r="B3813" s="42"/>
      <c r="C3813" s="16"/>
      <c r="F3813" s="17"/>
      <c r="L3813" s="46"/>
      <c r="M3813" s="46"/>
      <c r="N3813" s="46"/>
      <c r="O3813" s="46"/>
      <c r="P3813" s="17"/>
      <c r="Q3813" s="17"/>
      <c r="R3813" s="17"/>
      <c r="S3813" s="17"/>
      <c r="T3813" s="17"/>
      <c r="U3813" s="17"/>
      <c r="V3813" s="17"/>
      <c r="W3813" s="17"/>
    </row>
    <row r="3814" spans="1:23" ht="15" hidden="1" customHeight="1">
      <c r="A3814" s="15"/>
      <c r="B3814" s="42"/>
      <c r="C3814" s="16"/>
      <c r="F3814" s="17"/>
      <c r="L3814" s="46"/>
      <c r="M3814" s="46"/>
      <c r="N3814" s="46"/>
      <c r="O3814" s="46"/>
      <c r="P3814" s="17"/>
      <c r="Q3814" s="17"/>
      <c r="R3814" s="17"/>
      <c r="S3814" s="17"/>
      <c r="T3814" s="17"/>
      <c r="U3814" s="17"/>
      <c r="V3814" s="17"/>
      <c r="W3814" s="17"/>
    </row>
    <row r="3815" spans="1:23" ht="15" hidden="1" customHeight="1">
      <c r="A3815" s="15"/>
      <c r="B3815" s="42"/>
      <c r="C3815" s="16"/>
      <c r="F3815" s="17"/>
      <c r="L3815" s="46"/>
      <c r="M3815" s="46"/>
      <c r="N3815" s="46"/>
      <c r="O3815" s="46"/>
      <c r="P3815" s="17"/>
      <c r="Q3815" s="17"/>
      <c r="R3815" s="17"/>
      <c r="S3815" s="17"/>
      <c r="T3815" s="17"/>
      <c r="U3815" s="17"/>
      <c r="V3815" s="17"/>
      <c r="W3815" s="17"/>
    </row>
    <row r="3816" spans="1:23" ht="15" hidden="1" customHeight="1">
      <c r="A3816" s="15"/>
      <c r="B3816" s="42"/>
      <c r="C3816" s="16"/>
      <c r="F3816" s="17"/>
      <c r="L3816" s="46"/>
      <c r="M3816" s="46"/>
      <c r="N3816" s="46"/>
      <c r="O3816" s="46"/>
      <c r="P3816" s="17"/>
      <c r="Q3816" s="17"/>
      <c r="R3816" s="17"/>
      <c r="S3816" s="17"/>
      <c r="T3816" s="17"/>
      <c r="U3816" s="17"/>
      <c r="V3816" s="17"/>
      <c r="W3816" s="17"/>
    </row>
    <row r="3817" spans="1:23" ht="15" hidden="1" customHeight="1">
      <c r="A3817" s="15"/>
      <c r="B3817" s="42"/>
      <c r="C3817" s="16"/>
      <c r="F3817" s="17"/>
      <c r="L3817" s="46"/>
      <c r="M3817" s="46"/>
      <c r="N3817" s="46"/>
      <c r="O3817" s="46"/>
      <c r="P3817" s="17"/>
      <c r="Q3817" s="17"/>
      <c r="R3817" s="17"/>
      <c r="S3817" s="17"/>
      <c r="T3817" s="17"/>
      <c r="U3817" s="17"/>
      <c r="V3817" s="17"/>
      <c r="W3817" s="17"/>
    </row>
    <row r="3818" spans="1:23" ht="15" hidden="1" customHeight="1">
      <c r="A3818" s="15"/>
      <c r="B3818" s="42"/>
      <c r="C3818" s="16"/>
      <c r="F3818" s="17"/>
      <c r="L3818" s="46"/>
      <c r="M3818" s="46"/>
      <c r="N3818" s="46"/>
      <c r="O3818" s="46"/>
      <c r="P3818" s="17"/>
      <c r="Q3818" s="17"/>
      <c r="R3818" s="17"/>
      <c r="S3818" s="17"/>
      <c r="T3818" s="17"/>
      <c r="U3818" s="17"/>
      <c r="V3818" s="17"/>
      <c r="W3818" s="17"/>
    </row>
    <row r="3819" spans="1:23" ht="15" hidden="1" customHeight="1">
      <c r="A3819" s="15"/>
      <c r="B3819" s="42"/>
      <c r="C3819" s="16"/>
      <c r="F3819" s="17"/>
      <c r="L3819" s="46"/>
      <c r="M3819" s="46"/>
      <c r="N3819" s="46"/>
      <c r="O3819" s="46"/>
      <c r="P3819" s="17"/>
      <c r="Q3819" s="17"/>
      <c r="R3819" s="17"/>
      <c r="S3819" s="17"/>
      <c r="T3819" s="17"/>
      <c r="U3819" s="17"/>
      <c r="V3819" s="17"/>
      <c r="W3819" s="17"/>
    </row>
    <row r="3820" spans="1:23" ht="15" hidden="1" customHeight="1">
      <c r="A3820" s="15"/>
      <c r="B3820" s="42"/>
      <c r="C3820" s="16"/>
      <c r="F3820" s="17"/>
      <c r="L3820" s="46"/>
      <c r="M3820" s="46"/>
      <c r="N3820" s="46"/>
      <c r="O3820" s="46"/>
      <c r="P3820" s="17"/>
      <c r="Q3820" s="17"/>
      <c r="R3820" s="17"/>
      <c r="S3820" s="17"/>
      <c r="T3820" s="17"/>
      <c r="U3820" s="17"/>
      <c r="V3820" s="17"/>
      <c r="W3820" s="17"/>
    </row>
    <row r="3821" spans="1:23" ht="15" hidden="1" customHeight="1">
      <c r="A3821" s="15"/>
      <c r="B3821" s="42"/>
      <c r="C3821" s="16"/>
      <c r="F3821" s="17"/>
      <c r="L3821" s="46"/>
      <c r="M3821" s="46"/>
      <c r="N3821" s="46"/>
      <c r="O3821" s="46"/>
      <c r="P3821" s="17"/>
      <c r="Q3821" s="17"/>
      <c r="R3821" s="17"/>
      <c r="S3821" s="17"/>
      <c r="T3821" s="17"/>
      <c r="U3821" s="17"/>
      <c r="V3821" s="17"/>
      <c r="W3821" s="17"/>
    </row>
    <row r="3822" spans="1:23" ht="15" hidden="1" customHeight="1">
      <c r="A3822" s="15"/>
      <c r="B3822" s="42"/>
      <c r="C3822" s="16"/>
      <c r="F3822" s="17"/>
      <c r="L3822" s="46"/>
      <c r="M3822" s="46"/>
      <c r="N3822" s="46"/>
      <c r="O3822" s="46"/>
      <c r="P3822" s="17"/>
      <c r="Q3822" s="17"/>
      <c r="R3822" s="17"/>
      <c r="S3822" s="17"/>
      <c r="T3822" s="17"/>
      <c r="U3822" s="17"/>
      <c r="V3822" s="17"/>
      <c r="W3822" s="17"/>
    </row>
    <row r="3823" spans="1:23" ht="15" hidden="1" customHeight="1">
      <c r="A3823" s="15"/>
      <c r="B3823" s="42"/>
      <c r="C3823" s="16"/>
      <c r="F3823" s="17"/>
      <c r="L3823" s="46"/>
      <c r="M3823" s="46"/>
      <c r="N3823" s="46"/>
      <c r="O3823" s="46"/>
      <c r="P3823" s="17"/>
      <c r="Q3823" s="17"/>
      <c r="R3823" s="17"/>
      <c r="S3823" s="17"/>
      <c r="T3823" s="17"/>
      <c r="U3823" s="17"/>
      <c r="V3823" s="17"/>
      <c r="W3823" s="17"/>
    </row>
    <row r="3824" spans="1:23" ht="15" hidden="1" customHeight="1">
      <c r="A3824" s="15"/>
      <c r="B3824" s="42"/>
      <c r="C3824" s="16"/>
      <c r="F3824" s="17"/>
      <c r="L3824" s="46"/>
      <c r="M3824" s="46"/>
      <c r="N3824" s="46"/>
      <c r="O3824" s="46"/>
      <c r="P3824" s="17"/>
      <c r="Q3824" s="17"/>
      <c r="R3824" s="17"/>
      <c r="S3824" s="17"/>
      <c r="T3824" s="17"/>
      <c r="U3824" s="17"/>
      <c r="V3824" s="17"/>
      <c r="W3824" s="17"/>
    </row>
    <row r="3825" spans="1:23" ht="15" hidden="1" customHeight="1">
      <c r="A3825" s="15"/>
      <c r="B3825" s="42"/>
      <c r="C3825" s="16"/>
      <c r="F3825" s="17"/>
      <c r="L3825" s="46"/>
      <c r="M3825" s="46"/>
      <c r="N3825" s="46"/>
      <c r="O3825" s="46"/>
      <c r="P3825" s="17"/>
      <c r="Q3825" s="17"/>
      <c r="R3825" s="17"/>
      <c r="S3825" s="17"/>
      <c r="T3825" s="17"/>
      <c r="U3825" s="17"/>
      <c r="V3825" s="17"/>
      <c r="W3825" s="17"/>
    </row>
    <row r="3826" spans="1:23" ht="15" hidden="1" customHeight="1">
      <c r="A3826" s="15"/>
      <c r="B3826" s="42"/>
      <c r="C3826" s="16"/>
      <c r="F3826" s="17"/>
      <c r="L3826" s="46"/>
      <c r="M3826" s="46"/>
      <c r="N3826" s="46"/>
      <c r="O3826" s="46"/>
      <c r="P3826" s="17"/>
      <c r="Q3826" s="17"/>
      <c r="R3826" s="17"/>
      <c r="S3826" s="17"/>
      <c r="T3826" s="17"/>
      <c r="U3826" s="17"/>
      <c r="V3826" s="17"/>
      <c r="W3826" s="17"/>
    </row>
    <row r="3827" spans="1:23" ht="15" hidden="1" customHeight="1">
      <c r="A3827" s="15"/>
      <c r="B3827" s="42"/>
      <c r="C3827" s="16"/>
      <c r="F3827" s="17"/>
      <c r="L3827" s="46"/>
      <c r="M3827" s="46"/>
      <c r="N3827" s="46"/>
      <c r="O3827" s="46"/>
      <c r="P3827" s="17"/>
      <c r="Q3827" s="17"/>
      <c r="R3827" s="17"/>
      <c r="S3827" s="17"/>
      <c r="T3827" s="17"/>
      <c r="U3827" s="17"/>
      <c r="V3827" s="17"/>
      <c r="W3827" s="17"/>
    </row>
    <row r="3828" spans="1:23" ht="15" hidden="1" customHeight="1">
      <c r="A3828" s="15"/>
      <c r="B3828" s="42"/>
      <c r="C3828" s="16"/>
      <c r="F3828" s="17"/>
      <c r="L3828" s="46"/>
      <c r="M3828" s="46"/>
      <c r="N3828" s="46"/>
      <c r="O3828" s="46"/>
      <c r="P3828" s="17"/>
      <c r="Q3828" s="17"/>
      <c r="R3828" s="17"/>
      <c r="S3828" s="17"/>
      <c r="T3828" s="17"/>
      <c r="U3828" s="17"/>
      <c r="V3828" s="17"/>
      <c r="W3828" s="17"/>
    </row>
    <row r="3829" spans="1:23" ht="15" hidden="1" customHeight="1">
      <c r="A3829" s="15"/>
      <c r="B3829" s="42"/>
      <c r="C3829" s="16"/>
      <c r="F3829" s="17"/>
      <c r="L3829" s="46"/>
      <c r="M3829" s="46"/>
      <c r="N3829" s="46"/>
      <c r="O3829" s="46"/>
      <c r="P3829" s="17"/>
      <c r="Q3829" s="17"/>
      <c r="R3829" s="17"/>
      <c r="S3829" s="17"/>
      <c r="T3829" s="17"/>
      <c r="U3829" s="17"/>
      <c r="V3829" s="17"/>
      <c r="W3829" s="17"/>
    </row>
    <row r="3830" spans="1:23" ht="15" hidden="1" customHeight="1">
      <c r="A3830" s="15"/>
      <c r="B3830" s="42"/>
      <c r="C3830" s="16"/>
      <c r="F3830" s="17"/>
      <c r="L3830" s="46"/>
      <c r="M3830" s="46"/>
      <c r="N3830" s="46"/>
      <c r="O3830" s="46"/>
      <c r="P3830" s="17"/>
      <c r="Q3830" s="17"/>
      <c r="R3830" s="17"/>
      <c r="S3830" s="17"/>
      <c r="T3830" s="17"/>
      <c r="U3830" s="17"/>
      <c r="V3830" s="17"/>
      <c r="W3830" s="17"/>
    </row>
    <row r="3831" spans="1:23" ht="15" hidden="1" customHeight="1">
      <c r="A3831" s="15"/>
      <c r="B3831" s="42"/>
      <c r="C3831" s="16"/>
      <c r="F3831" s="17"/>
      <c r="L3831" s="46"/>
      <c r="M3831" s="46"/>
      <c r="N3831" s="46"/>
      <c r="O3831" s="46"/>
      <c r="P3831" s="17"/>
      <c r="Q3831" s="17"/>
      <c r="R3831" s="17"/>
      <c r="S3831" s="17"/>
      <c r="T3831" s="17"/>
      <c r="U3831" s="17"/>
      <c r="V3831" s="17"/>
      <c r="W3831" s="17"/>
    </row>
    <row r="3832" spans="1:23" ht="15" hidden="1" customHeight="1">
      <c r="A3832" s="15"/>
      <c r="B3832" s="42"/>
      <c r="C3832" s="16"/>
      <c r="F3832" s="17"/>
      <c r="L3832" s="46"/>
      <c r="M3832" s="46"/>
      <c r="N3832" s="46"/>
      <c r="O3832" s="46"/>
      <c r="P3832" s="17"/>
      <c r="Q3832" s="17"/>
      <c r="R3832" s="17"/>
      <c r="S3832" s="17"/>
      <c r="T3832" s="17"/>
      <c r="U3832" s="17"/>
      <c r="V3832" s="17"/>
      <c r="W3832" s="17"/>
    </row>
    <row r="3833" spans="1:23" ht="15" hidden="1" customHeight="1">
      <c r="A3833" s="15"/>
      <c r="B3833" s="42"/>
      <c r="C3833" s="16"/>
      <c r="F3833" s="17"/>
      <c r="L3833" s="46"/>
      <c r="M3833" s="46"/>
      <c r="N3833" s="46"/>
      <c r="O3833" s="46"/>
      <c r="P3833" s="17"/>
      <c r="Q3833" s="17"/>
      <c r="R3833" s="17"/>
      <c r="S3833" s="17"/>
      <c r="T3833" s="17"/>
      <c r="U3833" s="17"/>
      <c r="V3833" s="17"/>
      <c r="W3833" s="17"/>
    </row>
    <row r="3834" spans="1:23" ht="15" hidden="1" customHeight="1">
      <c r="A3834" s="15"/>
      <c r="B3834" s="42"/>
      <c r="C3834" s="16"/>
      <c r="F3834" s="17"/>
      <c r="L3834" s="46"/>
      <c r="M3834" s="46"/>
      <c r="N3834" s="46"/>
      <c r="O3834" s="46"/>
      <c r="P3834" s="17"/>
      <c r="Q3834" s="17"/>
      <c r="R3834" s="17"/>
      <c r="S3834" s="17"/>
      <c r="T3834" s="17"/>
      <c r="U3834" s="17"/>
      <c r="V3834" s="17"/>
      <c r="W3834" s="17"/>
    </row>
    <row r="3835" spans="1:23" ht="15" hidden="1" customHeight="1">
      <c r="A3835" s="15"/>
      <c r="B3835" s="42"/>
      <c r="C3835" s="16"/>
      <c r="F3835" s="17"/>
      <c r="L3835" s="46"/>
      <c r="M3835" s="46"/>
      <c r="N3835" s="46"/>
      <c r="O3835" s="46"/>
      <c r="P3835" s="17"/>
      <c r="Q3835" s="17"/>
      <c r="R3835" s="17"/>
      <c r="S3835" s="17"/>
      <c r="T3835" s="17"/>
      <c r="U3835" s="17"/>
      <c r="V3835" s="17"/>
      <c r="W3835" s="17"/>
    </row>
    <row r="3836" spans="1:23" ht="15" hidden="1" customHeight="1">
      <c r="A3836" s="15"/>
      <c r="B3836" s="42"/>
      <c r="C3836" s="16"/>
      <c r="F3836" s="17"/>
      <c r="L3836" s="46"/>
      <c r="M3836" s="46"/>
      <c r="N3836" s="46"/>
      <c r="O3836" s="46"/>
      <c r="P3836" s="17"/>
      <c r="Q3836" s="17"/>
      <c r="R3836" s="17"/>
      <c r="S3836" s="17"/>
      <c r="T3836" s="17"/>
      <c r="U3836" s="17"/>
      <c r="V3836" s="17"/>
      <c r="W3836" s="17"/>
    </row>
    <row r="3837" spans="1:23" ht="15" hidden="1" customHeight="1">
      <c r="A3837" s="15"/>
      <c r="B3837" s="42"/>
      <c r="C3837" s="16"/>
      <c r="F3837" s="17"/>
      <c r="L3837" s="46"/>
      <c r="M3837" s="46"/>
      <c r="N3837" s="46"/>
      <c r="O3837" s="46"/>
      <c r="P3837" s="17"/>
      <c r="Q3837" s="17"/>
      <c r="R3837" s="17"/>
      <c r="S3837" s="17"/>
      <c r="T3837" s="17"/>
      <c r="U3837" s="17"/>
      <c r="V3837" s="17"/>
      <c r="W3837" s="17"/>
    </row>
    <row r="3838" spans="1:23" ht="15" hidden="1" customHeight="1">
      <c r="A3838" s="15"/>
      <c r="B3838" s="42"/>
      <c r="C3838" s="16"/>
      <c r="F3838" s="17"/>
      <c r="L3838" s="46"/>
      <c r="M3838" s="46"/>
      <c r="N3838" s="46"/>
      <c r="O3838" s="46"/>
      <c r="P3838" s="17"/>
      <c r="Q3838" s="17"/>
      <c r="R3838" s="17"/>
      <c r="S3838" s="17"/>
      <c r="T3838" s="17"/>
      <c r="U3838" s="17"/>
      <c r="V3838" s="17"/>
      <c r="W3838" s="17"/>
    </row>
    <row r="3839" spans="1:23" ht="15" hidden="1" customHeight="1">
      <c r="A3839" s="15"/>
      <c r="B3839" s="42"/>
      <c r="C3839" s="16"/>
      <c r="F3839" s="17"/>
      <c r="L3839" s="46"/>
      <c r="M3839" s="46"/>
      <c r="N3839" s="46"/>
      <c r="O3839" s="46"/>
      <c r="P3839" s="17"/>
      <c r="Q3839" s="17"/>
      <c r="R3839" s="17"/>
      <c r="S3839" s="17"/>
      <c r="T3839" s="17"/>
      <c r="U3839" s="17"/>
      <c r="V3839" s="17"/>
      <c r="W3839" s="17"/>
    </row>
    <row r="3840" spans="1:23" ht="15" hidden="1" customHeight="1">
      <c r="A3840" s="15"/>
      <c r="B3840" s="42"/>
      <c r="C3840" s="16"/>
      <c r="F3840" s="17"/>
      <c r="L3840" s="46"/>
      <c r="M3840" s="46"/>
      <c r="N3840" s="46"/>
      <c r="O3840" s="46"/>
      <c r="P3840" s="17"/>
      <c r="Q3840" s="17"/>
      <c r="R3840" s="17"/>
      <c r="S3840" s="17"/>
      <c r="T3840" s="17"/>
      <c r="U3840" s="17"/>
      <c r="V3840" s="17"/>
      <c r="W3840" s="17"/>
    </row>
    <row r="3841" spans="1:23" ht="15" hidden="1" customHeight="1">
      <c r="A3841" s="15"/>
      <c r="B3841" s="42"/>
      <c r="C3841" s="16"/>
      <c r="F3841" s="17"/>
      <c r="L3841" s="46"/>
      <c r="M3841" s="46"/>
      <c r="N3841" s="46"/>
      <c r="O3841" s="46"/>
      <c r="P3841" s="17"/>
      <c r="Q3841" s="17"/>
      <c r="R3841" s="17"/>
      <c r="S3841" s="17"/>
      <c r="T3841" s="17"/>
      <c r="U3841" s="17"/>
      <c r="V3841" s="17"/>
      <c r="W3841" s="17"/>
    </row>
    <row r="3842" spans="1:23" ht="15" hidden="1" customHeight="1">
      <c r="A3842" s="15"/>
      <c r="B3842" s="42"/>
      <c r="C3842" s="16"/>
      <c r="F3842" s="17"/>
      <c r="L3842" s="46"/>
      <c r="M3842" s="46"/>
      <c r="N3842" s="46"/>
      <c r="O3842" s="46"/>
      <c r="P3842" s="17"/>
      <c r="Q3842" s="17"/>
      <c r="R3842" s="17"/>
      <c r="S3842" s="17"/>
      <c r="T3842" s="17"/>
      <c r="U3842" s="17"/>
      <c r="V3842" s="17"/>
      <c r="W3842" s="17"/>
    </row>
    <row r="3843" spans="1:23" ht="15" hidden="1" customHeight="1">
      <c r="A3843" s="15"/>
      <c r="B3843" s="42"/>
      <c r="C3843" s="16"/>
      <c r="F3843" s="17"/>
      <c r="L3843" s="46"/>
      <c r="M3843" s="46"/>
      <c r="N3843" s="46"/>
      <c r="O3843" s="46"/>
      <c r="P3843" s="17"/>
      <c r="Q3843" s="17"/>
      <c r="R3843" s="17"/>
      <c r="S3843" s="17"/>
      <c r="T3843" s="17"/>
      <c r="U3843" s="17"/>
      <c r="V3843" s="17"/>
      <c r="W3843" s="17"/>
    </row>
    <row r="3844" spans="1:23" ht="15" hidden="1" customHeight="1">
      <c r="A3844" s="15"/>
      <c r="B3844" s="42"/>
      <c r="C3844" s="16"/>
      <c r="F3844" s="17"/>
      <c r="L3844" s="46"/>
      <c r="M3844" s="46"/>
      <c r="N3844" s="46"/>
      <c r="O3844" s="46"/>
      <c r="P3844" s="17"/>
      <c r="Q3844" s="17"/>
      <c r="R3844" s="17"/>
      <c r="S3844" s="17"/>
      <c r="T3844" s="17"/>
      <c r="U3844" s="17"/>
      <c r="V3844" s="17"/>
      <c r="W3844" s="17"/>
    </row>
    <row r="3845" spans="1:23" ht="15" hidden="1" customHeight="1">
      <c r="A3845" s="15"/>
      <c r="B3845" s="42"/>
      <c r="C3845" s="16"/>
      <c r="F3845" s="17"/>
      <c r="L3845" s="46"/>
      <c r="M3845" s="46"/>
      <c r="N3845" s="46"/>
      <c r="O3845" s="46"/>
      <c r="P3845" s="17"/>
      <c r="Q3845" s="17"/>
      <c r="R3845" s="17"/>
      <c r="S3845" s="17"/>
      <c r="T3845" s="17"/>
      <c r="U3845" s="17"/>
      <c r="V3845" s="17"/>
      <c r="W3845" s="17"/>
    </row>
    <row r="3846" spans="1:23" ht="15" hidden="1" customHeight="1">
      <c r="A3846" s="15"/>
      <c r="B3846" s="42"/>
      <c r="C3846" s="16"/>
      <c r="F3846" s="17"/>
      <c r="L3846" s="46"/>
      <c r="M3846" s="46"/>
      <c r="N3846" s="46"/>
      <c r="O3846" s="46"/>
      <c r="P3846" s="17"/>
      <c r="Q3846" s="17"/>
      <c r="R3846" s="17"/>
      <c r="S3846" s="17"/>
      <c r="T3846" s="17"/>
      <c r="U3846" s="17"/>
      <c r="V3846" s="17"/>
      <c r="W3846" s="17"/>
    </row>
    <row r="3847" spans="1:23" ht="15" hidden="1" customHeight="1">
      <c r="A3847" s="15"/>
      <c r="B3847" s="42"/>
      <c r="C3847" s="16"/>
      <c r="F3847" s="17"/>
      <c r="L3847" s="46"/>
      <c r="M3847" s="46"/>
      <c r="N3847" s="46"/>
      <c r="O3847" s="46"/>
      <c r="P3847" s="17"/>
      <c r="Q3847" s="17"/>
      <c r="R3847" s="17"/>
      <c r="S3847" s="17"/>
      <c r="T3847" s="17"/>
      <c r="U3847" s="17"/>
      <c r="V3847" s="17"/>
      <c r="W3847" s="17"/>
    </row>
    <row r="3848" spans="1:23" ht="15" hidden="1" customHeight="1">
      <c r="A3848" s="15"/>
      <c r="B3848" s="42"/>
      <c r="C3848" s="16"/>
      <c r="F3848" s="17"/>
      <c r="L3848" s="46"/>
      <c r="M3848" s="46"/>
      <c r="N3848" s="46"/>
      <c r="O3848" s="46"/>
      <c r="P3848" s="17"/>
      <c r="Q3848" s="17"/>
      <c r="R3848" s="17"/>
      <c r="S3848" s="17"/>
      <c r="T3848" s="17"/>
      <c r="U3848" s="17"/>
      <c r="V3848" s="17"/>
      <c r="W3848" s="17"/>
    </row>
    <row r="3849" spans="1:23" ht="15" hidden="1" customHeight="1">
      <c r="A3849" s="15"/>
      <c r="B3849" s="42"/>
      <c r="C3849" s="16"/>
      <c r="F3849" s="17"/>
      <c r="L3849" s="46"/>
      <c r="M3849" s="46"/>
      <c r="N3849" s="46"/>
      <c r="O3849" s="46"/>
      <c r="P3849" s="17"/>
      <c r="Q3849" s="17"/>
      <c r="R3849" s="17"/>
      <c r="S3849" s="17"/>
      <c r="T3849" s="17"/>
      <c r="U3849" s="17"/>
      <c r="V3849" s="17"/>
      <c r="W3849" s="17"/>
    </row>
    <row r="3850" spans="1:23" ht="15" hidden="1" customHeight="1">
      <c r="A3850" s="15"/>
      <c r="B3850" s="42"/>
      <c r="C3850" s="16"/>
      <c r="F3850" s="17"/>
      <c r="L3850" s="46"/>
      <c r="M3850" s="46"/>
      <c r="N3850" s="46"/>
      <c r="O3850" s="46"/>
      <c r="P3850" s="17"/>
      <c r="Q3850" s="17"/>
      <c r="R3850" s="17"/>
      <c r="S3850" s="17"/>
      <c r="T3850" s="17"/>
      <c r="U3850" s="17"/>
      <c r="V3850" s="17"/>
      <c r="W3850" s="17"/>
    </row>
    <row r="3851" spans="1:23" ht="15" hidden="1" customHeight="1">
      <c r="A3851" s="15"/>
      <c r="B3851" s="42"/>
      <c r="C3851" s="16"/>
      <c r="F3851" s="17"/>
      <c r="L3851" s="46"/>
      <c r="M3851" s="46"/>
      <c r="N3851" s="46"/>
      <c r="O3851" s="46"/>
      <c r="P3851" s="17"/>
      <c r="Q3851" s="17"/>
      <c r="R3851" s="17"/>
      <c r="S3851" s="17"/>
      <c r="T3851" s="17"/>
      <c r="U3851" s="17"/>
      <c r="V3851" s="17"/>
      <c r="W3851" s="17"/>
    </row>
    <row r="3852" spans="1:23" ht="15" hidden="1" customHeight="1">
      <c r="A3852" s="15"/>
      <c r="B3852" s="42"/>
      <c r="C3852" s="16"/>
      <c r="F3852" s="17"/>
      <c r="L3852" s="46"/>
      <c r="M3852" s="46"/>
      <c r="N3852" s="46"/>
      <c r="O3852" s="46"/>
      <c r="P3852" s="17"/>
      <c r="Q3852" s="17"/>
      <c r="R3852" s="17"/>
      <c r="S3852" s="17"/>
      <c r="T3852" s="17"/>
      <c r="U3852" s="17"/>
      <c r="V3852" s="17"/>
      <c r="W3852" s="17"/>
    </row>
    <row r="3853" spans="1:23" ht="15" hidden="1" customHeight="1">
      <c r="A3853" s="15"/>
      <c r="B3853" s="42"/>
      <c r="C3853" s="16"/>
      <c r="F3853" s="17"/>
      <c r="L3853" s="46"/>
      <c r="M3853" s="46"/>
      <c r="N3853" s="46"/>
      <c r="O3853" s="46"/>
      <c r="P3853" s="17"/>
      <c r="Q3853" s="17"/>
      <c r="R3853" s="17"/>
      <c r="S3853" s="17"/>
      <c r="T3853" s="17"/>
      <c r="U3853" s="17"/>
      <c r="V3853" s="17"/>
      <c r="W3853" s="17"/>
    </row>
    <row r="3854" spans="1:23" ht="15" hidden="1" customHeight="1">
      <c r="A3854" s="15"/>
      <c r="B3854" s="42"/>
      <c r="C3854" s="16"/>
      <c r="F3854" s="17"/>
      <c r="L3854" s="46"/>
      <c r="M3854" s="46"/>
      <c r="N3854" s="46"/>
      <c r="O3854" s="46"/>
      <c r="P3854" s="17"/>
      <c r="Q3854" s="17"/>
      <c r="R3854" s="17"/>
      <c r="S3854" s="17"/>
      <c r="T3854" s="17"/>
      <c r="U3854" s="17"/>
      <c r="V3854" s="17"/>
      <c r="W3854" s="17"/>
    </row>
    <row r="3855" spans="1:23" ht="15" hidden="1" customHeight="1">
      <c r="A3855" s="15"/>
      <c r="B3855" s="42"/>
      <c r="C3855" s="16"/>
      <c r="F3855" s="17"/>
      <c r="L3855" s="46"/>
      <c r="M3855" s="46"/>
      <c r="N3855" s="46"/>
      <c r="O3855" s="46"/>
      <c r="P3855" s="17"/>
      <c r="Q3855" s="17"/>
      <c r="R3855" s="17"/>
      <c r="S3855" s="17"/>
      <c r="T3855" s="17"/>
      <c r="U3855" s="17"/>
      <c r="V3855" s="17"/>
      <c r="W3855" s="17"/>
    </row>
    <row r="3856" spans="1:23" ht="15" hidden="1" customHeight="1">
      <c r="A3856" s="15"/>
      <c r="B3856" s="42"/>
      <c r="C3856" s="16"/>
      <c r="F3856" s="17"/>
      <c r="L3856" s="46"/>
      <c r="M3856" s="46"/>
      <c r="N3856" s="46"/>
      <c r="O3856" s="46"/>
      <c r="P3856" s="17"/>
      <c r="Q3856" s="17"/>
      <c r="R3856" s="17"/>
      <c r="S3856" s="17"/>
      <c r="T3856" s="17"/>
      <c r="U3856" s="17"/>
      <c r="V3856" s="17"/>
      <c r="W3856" s="17"/>
    </row>
    <row r="3857" spans="1:23" ht="15" hidden="1" customHeight="1">
      <c r="A3857" s="15"/>
      <c r="B3857" s="42"/>
      <c r="C3857" s="16"/>
      <c r="F3857" s="17"/>
      <c r="L3857" s="46"/>
      <c r="M3857" s="46"/>
      <c r="N3857" s="46"/>
      <c r="O3857" s="46"/>
      <c r="P3857" s="17"/>
      <c r="Q3857" s="17"/>
      <c r="R3857" s="17"/>
      <c r="S3857" s="17"/>
      <c r="T3857" s="17"/>
      <c r="U3857" s="17"/>
      <c r="V3857" s="17"/>
      <c r="W3857" s="17"/>
    </row>
    <row r="3858" spans="1:23" ht="15" hidden="1" customHeight="1">
      <c r="A3858" s="15"/>
      <c r="B3858" s="42"/>
      <c r="C3858" s="16"/>
      <c r="F3858" s="17"/>
      <c r="L3858" s="46"/>
      <c r="M3858" s="46"/>
      <c r="N3858" s="46"/>
      <c r="O3858" s="46"/>
      <c r="P3858" s="17"/>
      <c r="Q3858" s="17"/>
      <c r="R3858" s="17"/>
      <c r="S3858" s="17"/>
      <c r="T3858" s="17"/>
      <c r="U3858" s="17"/>
      <c r="V3858" s="17"/>
      <c r="W3858" s="17"/>
    </row>
    <row r="3859" spans="1:23" ht="15" hidden="1" customHeight="1">
      <c r="A3859" s="15"/>
      <c r="B3859" s="42"/>
      <c r="C3859" s="16"/>
      <c r="F3859" s="17"/>
      <c r="L3859" s="46"/>
      <c r="M3859" s="46"/>
      <c r="N3859" s="46"/>
      <c r="O3859" s="46"/>
      <c r="P3859" s="17"/>
      <c r="Q3859" s="17"/>
      <c r="R3859" s="17"/>
      <c r="S3859" s="17"/>
      <c r="T3859" s="17"/>
      <c r="U3859" s="17"/>
      <c r="V3859" s="17"/>
      <c r="W3859" s="17"/>
    </row>
    <row r="3860" spans="1:23" ht="15" hidden="1" customHeight="1">
      <c r="A3860" s="15"/>
      <c r="B3860" s="42"/>
      <c r="C3860" s="16"/>
      <c r="F3860" s="17"/>
      <c r="L3860" s="46"/>
      <c r="M3860" s="46"/>
      <c r="N3860" s="46"/>
      <c r="O3860" s="46"/>
      <c r="P3860" s="17"/>
      <c r="Q3860" s="17"/>
      <c r="R3860" s="17"/>
      <c r="S3860" s="17"/>
      <c r="T3860" s="17"/>
      <c r="U3860" s="17"/>
      <c r="V3860" s="17"/>
      <c r="W3860" s="17"/>
    </row>
    <row r="3861" spans="1:23" ht="15" hidden="1" customHeight="1">
      <c r="A3861" s="15"/>
      <c r="B3861" s="42"/>
      <c r="C3861" s="16"/>
      <c r="F3861" s="17"/>
      <c r="L3861" s="46"/>
      <c r="M3861" s="46"/>
      <c r="N3861" s="46"/>
      <c r="O3861" s="46"/>
      <c r="P3861" s="17"/>
      <c r="Q3861" s="17"/>
      <c r="R3861" s="17"/>
      <c r="S3861" s="17"/>
      <c r="T3861" s="17"/>
      <c r="U3861" s="17"/>
      <c r="V3861" s="17"/>
      <c r="W3861" s="17"/>
    </row>
    <row r="3862" spans="1:23" ht="15" hidden="1" customHeight="1">
      <c r="A3862" s="15"/>
      <c r="B3862" s="42"/>
      <c r="C3862" s="16"/>
      <c r="F3862" s="17"/>
      <c r="L3862" s="46"/>
      <c r="M3862" s="46"/>
      <c r="N3862" s="46"/>
      <c r="O3862" s="46"/>
      <c r="P3862" s="17"/>
      <c r="Q3862" s="17"/>
      <c r="R3862" s="17"/>
      <c r="S3862" s="17"/>
      <c r="T3862" s="17"/>
      <c r="U3862" s="17"/>
      <c r="V3862" s="17"/>
      <c r="W3862" s="17"/>
    </row>
    <row r="3863" spans="1:23" ht="15" hidden="1" customHeight="1">
      <c r="A3863" s="15"/>
      <c r="B3863" s="42"/>
      <c r="C3863" s="16"/>
      <c r="F3863" s="17"/>
      <c r="L3863" s="46"/>
      <c r="M3863" s="46"/>
      <c r="N3863" s="46"/>
      <c r="O3863" s="46"/>
      <c r="P3863" s="17"/>
      <c r="Q3863" s="17"/>
      <c r="R3863" s="17"/>
      <c r="S3863" s="17"/>
      <c r="T3863" s="17"/>
      <c r="U3863" s="17"/>
      <c r="V3863" s="17"/>
      <c r="W3863" s="17"/>
    </row>
    <row r="3864" spans="1:23" ht="15" hidden="1" customHeight="1">
      <c r="A3864" s="15"/>
      <c r="B3864" s="42"/>
      <c r="C3864" s="16"/>
      <c r="F3864" s="17"/>
      <c r="L3864" s="46"/>
      <c r="M3864" s="46"/>
      <c r="N3864" s="46"/>
      <c r="O3864" s="46"/>
      <c r="P3864" s="17"/>
      <c r="Q3864" s="17"/>
      <c r="R3864" s="17"/>
      <c r="S3864" s="17"/>
      <c r="T3864" s="17"/>
      <c r="U3864" s="17"/>
      <c r="V3864" s="17"/>
      <c r="W3864" s="17"/>
    </row>
    <row r="3865" spans="1:23" ht="15" hidden="1" customHeight="1">
      <c r="A3865" s="15"/>
      <c r="B3865" s="42"/>
      <c r="C3865" s="16"/>
      <c r="F3865" s="17"/>
      <c r="L3865" s="46"/>
      <c r="M3865" s="46"/>
      <c r="N3865" s="46"/>
      <c r="O3865" s="46"/>
      <c r="P3865" s="17"/>
      <c r="Q3865" s="17"/>
      <c r="R3865" s="17"/>
      <c r="S3865" s="17"/>
      <c r="T3865" s="17"/>
      <c r="U3865" s="17"/>
      <c r="V3865" s="17"/>
      <c r="W3865" s="17"/>
    </row>
    <row r="3866" spans="1:23" ht="15" hidden="1" customHeight="1">
      <c r="A3866" s="15"/>
      <c r="B3866" s="42"/>
      <c r="C3866" s="16"/>
      <c r="F3866" s="17"/>
      <c r="L3866" s="46"/>
      <c r="M3866" s="46"/>
      <c r="N3866" s="46"/>
      <c r="O3866" s="46"/>
      <c r="P3866" s="17"/>
      <c r="Q3866" s="17"/>
      <c r="R3866" s="17"/>
      <c r="S3866" s="17"/>
      <c r="T3866" s="17"/>
      <c r="U3866" s="17"/>
      <c r="V3866" s="17"/>
      <c r="W3866" s="17"/>
    </row>
    <row r="3867" spans="1:23" ht="15" hidden="1" customHeight="1">
      <c r="A3867" s="15"/>
      <c r="B3867" s="42"/>
      <c r="C3867" s="16"/>
      <c r="F3867" s="17"/>
      <c r="L3867" s="46"/>
      <c r="M3867" s="46"/>
      <c r="N3867" s="46"/>
      <c r="O3867" s="46"/>
      <c r="P3867" s="17"/>
      <c r="Q3867" s="17"/>
      <c r="R3867" s="17"/>
      <c r="S3867" s="17"/>
      <c r="T3867" s="17"/>
      <c r="U3867" s="17"/>
      <c r="V3867" s="17"/>
      <c r="W3867" s="17"/>
    </row>
    <row r="3868" spans="1:23" ht="15" hidden="1" customHeight="1">
      <c r="A3868" s="15"/>
      <c r="B3868" s="42"/>
      <c r="C3868" s="16"/>
      <c r="F3868" s="17"/>
      <c r="L3868" s="46"/>
      <c r="M3868" s="46"/>
      <c r="N3868" s="46"/>
      <c r="O3868" s="46"/>
      <c r="P3868" s="17"/>
      <c r="Q3868" s="17"/>
      <c r="R3868" s="17"/>
      <c r="S3868" s="17"/>
      <c r="T3868" s="17"/>
      <c r="U3868" s="17"/>
      <c r="V3868" s="17"/>
      <c r="W3868" s="17"/>
    </row>
    <row r="3869" spans="1:23" ht="15" hidden="1" customHeight="1">
      <c r="A3869" s="15"/>
      <c r="B3869" s="42"/>
      <c r="C3869" s="16"/>
      <c r="F3869" s="17"/>
      <c r="L3869" s="46"/>
      <c r="M3869" s="46"/>
      <c r="N3869" s="46"/>
      <c r="O3869" s="46"/>
      <c r="P3869" s="17"/>
      <c r="Q3869" s="17"/>
      <c r="R3869" s="17"/>
      <c r="S3869" s="17"/>
      <c r="T3869" s="17"/>
      <c r="U3869" s="17"/>
      <c r="V3869" s="17"/>
      <c r="W3869" s="17"/>
    </row>
    <row r="3870" spans="1:23" ht="15" hidden="1" customHeight="1">
      <c r="A3870" s="15"/>
      <c r="B3870" s="42"/>
      <c r="C3870" s="16"/>
      <c r="F3870" s="17"/>
      <c r="L3870" s="46"/>
      <c r="M3870" s="46"/>
      <c r="N3870" s="46"/>
      <c r="O3870" s="46"/>
      <c r="P3870" s="17"/>
      <c r="Q3870" s="17"/>
      <c r="R3870" s="17"/>
      <c r="S3870" s="17"/>
      <c r="T3870" s="17"/>
      <c r="U3870" s="17"/>
      <c r="V3870" s="17"/>
      <c r="W3870" s="17"/>
    </row>
    <row r="3871" spans="1:23" ht="15" hidden="1" customHeight="1">
      <c r="A3871" s="15"/>
      <c r="B3871" s="42"/>
      <c r="C3871" s="16"/>
      <c r="F3871" s="17"/>
      <c r="L3871" s="46"/>
      <c r="M3871" s="46"/>
      <c r="N3871" s="46"/>
      <c r="O3871" s="46"/>
      <c r="P3871" s="17"/>
      <c r="Q3871" s="17"/>
      <c r="R3871" s="17"/>
      <c r="S3871" s="17"/>
      <c r="T3871" s="17"/>
      <c r="U3871" s="17"/>
      <c r="V3871" s="17"/>
      <c r="W3871" s="17"/>
    </row>
    <row r="3872" spans="1:23" ht="15" hidden="1" customHeight="1">
      <c r="A3872" s="15"/>
      <c r="B3872" s="42"/>
      <c r="C3872" s="16"/>
      <c r="F3872" s="17"/>
      <c r="L3872" s="46"/>
      <c r="M3872" s="46"/>
      <c r="N3872" s="46"/>
      <c r="O3872" s="46"/>
      <c r="P3872" s="17"/>
      <c r="Q3872" s="17"/>
      <c r="R3872" s="17"/>
      <c r="S3872" s="17"/>
      <c r="T3872" s="17"/>
      <c r="U3872" s="17"/>
      <c r="V3872" s="17"/>
      <c r="W3872" s="17"/>
    </row>
    <row r="3873" spans="1:23" ht="15" hidden="1" customHeight="1">
      <c r="A3873" s="15"/>
      <c r="B3873" s="42"/>
      <c r="C3873" s="16"/>
      <c r="F3873" s="17"/>
      <c r="L3873" s="46"/>
      <c r="M3873" s="46"/>
      <c r="N3873" s="46"/>
      <c r="O3873" s="46"/>
      <c r="P3873" s="17"/>
      <c r="Q3873" s="17"/>
      <c r="R3873" s="17"/>
      <c r="S3873" s="17"/>
      <c r="T3873" s="17"/>
      <c r="U3873" s="17"/>
      <c r="V3873" s="17"/>
      <c r="W3873" s="17"/>
    </row>
    <row r="3874" spans="1:23" ht="15" hidden="1" customHeight="1">
      <c r="A3874" s="15"/>
      <c r="B3874" s="42"/>
      <c r="C3874" s="16"/>
      <c r="F3874" s="17"/>
      <c r="L3874" s="46"/>
      <c r="M3874" s="46"/>
      <c r="N3874" s="46"/>
      <c r="O3874" s="46"/>
      <c r="P3874" s="17"/>
      <c r="Q3874" s="17"/>
      <c r="R3874" s="17"/>
      <c r="S3874" s="17"/>
      <c r="T3874" s="17"/>
      <c r="U3874" s="17"/>
      <c r="V3874" s="17"/>
      <c r="W3874" s="17"/>
    </row>
    <row r="3875" spans="1:23" ht="15" hidden="1" customHeight="1">
      <c r="A3875" s="15"/>
      <c r="B3875" s="42"/>
      <c r="C3875" s="16"/>
      <c r="F3875" s="17"/>
      <c r="L3875" s="46"/>
      <c r="M3875" s="46"/>
      <c r="N3875" s="46"/>
      <c r="O3875" s="46"/>
      <c r="P3875" s="17"/>
      <c r="Q3875" s="17"/>
      <c r="R3875" s="17"/>
      <c r="S3875" s="17"/>
      <c r="T3875" s="17"/>
      <c r="U3875" s="17"/>
      <c r="V3875" s="17"/>
      <c r="W3875" s="17"/>
    </row>
    <row r="3876" spans="1:23" ht="15" hidden="1" customHeight="1">
      <c r="A3876" s="15"/>
      <c r="B3876" s="42"/>
      <c r="C3876" s="16"/>
      <c r="F3876" s="17"/>
      <c r="L3876" s="46"/>
      <c r="M3876" s="46"/>
      <c r="N3876" s="46"/>
      <c r="O3876" s="46"/>
      <c r="P3876" s="17"/>
      <c r="Q3876" s="17"/>
      <c r="R3876" s="17"/>
      <c r="S3876" s="17"/>
      <c r="T3876" s="17"/>
      <c r="U3876" s="17"/>
      <c r="V3876" s="17"/>
      <c r="W3876" s="17"/>
    </row>
    <row r="3877" spans="1:23" ht="15" hidden="1" customHeight="1">
      <c r="A3877" s="15"/>
      <c r="B3877" s="42"/>
      <c r="C3877" s="16"/>
      <c r="F3877" s="17"/>
      <c r="L3877" s="46"/>
      <c r="M3877" s="46"/>
      <c r="N3877" s="46"/>
      <c r="O3877" s="46"/>
      <c r="P3877" s="17"/>
      <c r="Q3877" s="17"/>
      <c r="R3877" s="17"/>
      <c r="S3877" s="17"/>
      <c r="T3877" s="17"/>
      <c r="U3877" s="17"/>
      <c r="V3877" s="17"/>
      <c r="W3877" s="17"/>
    </row>
    <row r="3878" spans="1:23" ht="15" hidden="1" customHeight="1">
      <c r="A3878" s="15"/>
      <c r="B3878" s="42"/>
      <c r="C3878" s="16"/>
      <c r="F3878" s="17"/>
      <c r="L3878" s="46"/>
      <c r="M3878" s="46"/>
      <c r="N3878" s="46"/>
      <c r="O3878" s="46"/>
      <c r="P3878" s="17"/>
      <c r="Q3878" s="17"/>
      <c r="R3878" s="17"/>
      <c r="S3878" s="17"/>
      <c r="T3878" s="17"/>
      <c r="U3878" s="17"/>
      <c r="V3878" s="17"/>
      <c r="W3878" s="17"/>
    </row>
    <row r="3879" spans="1:23" ht="15" hidden="1" customHeight="1">
      <c r="A3879" s="15"/>
      <c r="B3879" s="42"/>
      <c r="C3879" s="16"/>
      <c r="F3879" s="17"/>
      <c r="L3879" s="46"/>
      <c r="M3879" s="46"/>
      <c r="N3879" s="46"/>
      <c r="O3879" s="46"/>
      <c r="P3879" s="17"/>
      <c r="Q3879" s="17"/>
      <c r="R3879" s="17"/>
      <c r="S3879" s="17"/>
      <c r="T3879" s="17"/>
      <c r="U3879" s="17"/>
      <c r="V3879" s="17"/>
      <c r="W3879" s="17"/>
    </row>
    <row r="3880" spans="1:23" ht="15" hidden="1" customHeight="1">
      <c r="A3880" s="15"/>
      <c r="B3880" s="42"/>
      <c r="C3880" s="16"/>
      <c r="F3880" s="17"/>
      <c r="L3880" s="46"/>
      <c r="M3880" s="46"/>
      <c r="N3880" s="46"/>
      <c r="O3880" s="46"/>
      <c r="P3880" s="17"/>
      <c r="Q3880" s="17"/>
      <c r="R3880" s="17"/>
      <c r="S3880" s="17"/>
      <c r="T3880" s="17"/>
      <c r="U3880" s="17"/>
      <c r="V3880" s="17"/>
      <c r="W3880" s="17"/>
    </row>
    <row r="3881" spans="1:23" ht="15" hidden="1" customHeight="1">
      <c r="A3881" s="15"/>
      <c r="B3881" s="42"/>
      <c r="C3881" s="16"/>
      <c r="F3881" s="17"/>
      <c r="L3881" s="46"/>
      <c r="M3881" s="46"/>
      <c r="N3881" s="46"/>
      <c r="O3881" s="46"/>
      <c r="P3881" s="17"/>
      <c r="Q3881" s="17"/>
      <c r="R3881" s="17"/>
      <c r="S3881" s="17"/>
      <c r="T3881" s="17"/>
      <c r="U3881" s="17"/>
      <c r="V3881" s="17"/>
      <c r="W3881" s="17"/>
    </row>
    <row r="3882" spans="1:23" ht="15" hidden="1" customHeight="1">
      <c r="A3882" s="15"/>
      <c r="B3882" s="42"/>
      <c r="C3882" s="16"/>
      <c r="F3882" s="17"/>
      <c r="L3882" s="46"/>
      <c r="M3882" s="46"/>
      <c r="N3882" s="46"/>
      <c r="O3882" s="46"/>
      <c r="P3882" s="17"/>
      <c r="Q3882" s="17"/>
      <c r="R3882" s="17"/>
      <c r="S3882" s="17"/>
      <c r="T3882" s="17"/>
      <c r="U3882" s="17"/>
      <c r="V3882" s="17"/>
      <c r="W3882" s="17"/>
    </row>
    <row r="3883" spans="1:23" ht="15" hidden="1" customHeight="1">
      <c r="A3883" s="15"/>
      <c r="B3883" s="42"/>
      <c r="C3883" s="16"/>
      <c r="F3883" s="17"/>
      <c r="L3883" s="46"/>
      <c r="M3883" s="46"/>
      <c r="N3883" s="46"/>
      <c r="O3883" s="46"/>
      <c r="P3883" s="17"/>
      <c r="Q3883" s="17"/>
      <c r="R3883" s="17"/>
      <c r="S3883" s="17"/>
      <c r="T3883" s="17"/>
      <c r="U3883" s="17"/>
      <c r="V3883" s="17"/>
      <c r="W3883" s="17"/>
    </row>
    <row r="3884" spans="1:23" ht="15" hidden="1" customHeight="1">
      <c r="A3884" s="15"/>
      <c r="B3884" s="42"/>
      <c r="C3884" s="16"/>
      <c r="F3884" s="17"/>
      <c r="L3884" s="46"/>
      <c r="M3884" s="46"/>
      <c r="N3884" s="46"/>
      <c r="O3884" s="46"/>
      <c r="P3884" s="17"/>
      <c r="Q3884" s="17"/>
      <c r="R3884" s="17"/>
      <c r="S3884" s="17"/>
      <c r="T3884" s="17"/>
      <c r="U3884" s="17"/>
      <c r="V3884" s="17"/>
      <c r="W3884" s="17"/>
    </row>
    <row r="3885" spans="1:23" ht="15" hidden="1" customHeight="1">
      <c r="A3885" s="15"/>
      <c r="B3885" s="42"/>
      <c r="C3885" s="16"/>
      <c r="F3885" s="17"/>
      <c r="L3885" s="46"/>
      <c r="M3885" s="46"/>
      <c r="N3885" s="46"/>
      <c r="O3885" s="46"/>
      <c r="P3885" s="17"/>
      <c r="Q3885" s="17"/>
      <c r="R3885" s="17"/>
      <c r="S3885" s="17"/>
      <c r="T3885" s="17"/>
      <c r="U3885" s="17"/>
      <c r="V3885" s="17"/>
      <c r="W3885" s="17"/>
    </row>
    <row r="3886" spans="1:23" ht="15" hidden="1" customHeight="1">
      <c r="A3886" s="15"/>
      <c r="B3886" s="42"/>
      <c r="C3886" s="16"/>
      <c r="F3886" s="17"/>
      <c r="L3886" s="46"/>
      <c r="M3886" s="46"/>
      <c r="N3886" s="46"/>
      <c r="O3886" s="46"/>
      <c r="P3886" s="17"/>
      <c r="Q3886" s="17"/>
      <c r="R3886" s="17"/>
      <c r="S3886" s="17"/>
      <c r="T3886" s="17"/>
      <c r="U3886" s="17"/>
      <c r="V3886" s="17"/>
      <c r="W3886" s="17"/>
    </row>
    <row r="3887" spans="1:23" ht="15" hidden="1" customHeight="1">
      <c r="A3887" s="15"/>
      <c r="B3887" s="42"/>
      <c r="C3887" s="16"/>
      <c r="F3887" s="17"/>
      <c r="L3887" s="46"/>
      <c r="M3887" s="46"/>
      <c r="N3887" s="46"/>
      <c r="O3887" s="46"/>
      <c r="P3887" s="17"/>
      <c r="Q3887" s="17"/>
      <c r="R3887" s="17"/>
      <c r="S3887" s="17"/>
      <c r="T3887" s="17"/>
      <c r="U3887" s="17"/>
      <c r="V3887" s="17"/>
      <c r="W3887" s="17"/>
    </row>
    <row r="3888" spans="1:23" ht="15" hidden="1" customHeight="1">
      <c r="A3888" s="15"/>
      <c r="B3888" s="42"/>
      <c r="C3888" s="16"/>
      <c r="F3888" s="17"/>
      <c r="L3888" s="46"/>
      <c r="M3888" s="46"/>
      <c r="N3888" s="46"/>
      <c r="O3888" s="46"/>
      <c r="P3888" s="17"/>
      <c r="Q3888" s="17"/>
      <c r="R3888" s="17"/>
      <c r="S3888" s="17"/>
      <c r="T3888" s="17"/>
      <c r="U3888" s="17"/>
      <c r="V3888" s="17"/>
      <c r="W3888" s="17"/>
    </row>
    <row r="3889" spans="1:23" ht="15" hidden="1" customHeight="1">
      <c r="A3889" s="15"/>
      <c r="B3889" s="42"/>
      <c r="C3889" s="16"/>
      <c r="F3889" s="17"/>
      <c r="L3889" s="46"/>
      <c r="M3889" s="46"/>
      <c r="N3889" s="46"/>
      <c r="O3889" s="46"/>
      <c r="P3889" s="17"/>
      <c r="Q3889" s="17"/>
      <c r="R3889" s="17"/>
      <c r="S3889" s="17"/>
      <c r="T3889" s="17"/>
      <c r="U3889" s="17"/>
      <c r="V3889" s="17"/>
      <c r="W3889" s="17"/>
    </row>
    <row r="3890" spans="1:23" ht="15" hidden="1" customHeight="1">
      <c r="A3890" s="15"/>
      <c r="B3890" s="42"/>
      <c r="C3890" s="16"/>
      <c r="F3890" s="17"/>
      <c r="L3890" s="46"/>
      <c r="M3890" s="46"/>
      <c r="N3890" s="46"/>
      <c r="O3890" s="46"/>
      <c r="P3890" s="17"/>
      <c r="Q3890" s="17"/>
      <c r="R3890" s="17"/>
      <c r="S3890" s="17"/>
      <c r="T3890" s="17"/>
      <c r="U3890" s="17"/>
      <c r="V3890" s="17"/>
      <c r="W3890" s="17"/>
    </row>
    <row r="3891" spans="1:23" ht="15" hidden="1" customHeight="1">
      <c r="A3891" s="15"/>
      <c r="B3891" s="42"/>
      <c r="C3891" s="16"/>
      <c r="F3891" s="17"/>
      <c r="L3891" s="46"/>
      <c r="M3891" s="46"/>
      <c r="N3891" s="46"/>
      <c r="O3891" s="46"/>
      <c r="P3891" s="17"/>
      <c r="Q3891" s="17"/>
      <c r="R3891" s="17"/>
      <c r="S3891" s="17"/>
      <c r="T3891" s="17"/>
      <c r="U3891" s="17"/>
      <c r="V3891" s="17"/>
      <c r="W3891" s="17"/>
    </row>
    <row r="3892" spans="1:23" ht="15" hidden="1" customHeight="1">
      <c r="A3892" s="15"/>
      <c r="B3892" s="42"/>
      <c r="C3892" s="16"/>
      <c r="F3892" s="17"/>
      <c r="L3892" s="46"/>
      <c r="M3892" s="46"/>
      <c r="N3892" s="46"/>
      <c r="O3892" s="46"/>
      <c r="P3892" s="17"/>
      <c r="Q3892" s="17"/>
      <c r="R3892" s="17"/>
      <c r="S3892" s="17"/>
      <c r="T3892" s="17"/>
      <c r="U3892" s="17"/>
      <c r="V3892" s="17"/>
      <c r="W3892" s="17"/>
    </row>
    <row r="3893" spans="1:23" ht="15" hidden="1" customHeight="1">
      <c r="A3893" s="15"/>
      <c r="B3893" s="42"/>
      <c r="C3893" s="16"/>
      <c r="F3893" s="17"/>
      <c r="L3893" s="46"/>
      <c r="M3893" s="46"/>
      <c r="N3893" s="46"/>
      <c r="O3893" s="46"/>
      <c r="P3893" s="17"/>
      <c r="Q3893" s="17"/>
      <c r="R3893" s="17"/>
      <c r="S3893" s="17"/>
      <c r="T3893" s="17"/>
      <c r="U3893" s="17"/>
      <c r="V3893" s="17"/>
      <c r="W3893" s="17"/>
    </row>
    <row r="3894" spans="1:23" ht="15" hidden="1" customHeight="1">
      <c r="A3894" s="15"/>
      <c r="B3894" s="42"/>
      <c r="C3894" s="16"/>
      <c r="F3894" s="17"/>
      <c r="L3894" s="46"/>
      <c r="M3894" s="46"/>
      <c r="N3894" s="46"/>
      <c r="O3894" s="46"/>
      <c r="P3894" s="17"/>
      <c r="Q3894" s="17"/>
      <c r="R3894" s="17"/>
      <c r="S3894" s="17"/>
      <c r="T3894" s="17"/>
      <c r="U3894" s="17"/>
      <c r="V3894" s="17"/>
      <c r="W3894" s="17"/>
    </row>
    <row r="3895" spans="1:23" ht="15" hidden="1" customHeight="1">
      <c r="A3895" s="15"/>
      <c r="B3895" s="42"/>
      <c r="C3895" s="16"/>
      <c r="F3895" s="17"/>
      <c r="L3895" s="46"/>
      <c r="M3895" s="46"/>
      <c r="N3895" s="46"/>
      <c r="O3895" s="46"/>
      <c r="P3895" s="17"/>
      <c r="Q3895" s="17"/>
      <c r="R3895" s="17"/>
      <c r="S3895" s="17"/>
      <c r="T3895" s="17"/>
      <c r="U3895" s="17"/>
      <c r="V3895" s="17"/>
      <c r="W3895" s="17"/>
    </row>
    <row r="3896" spans="1:23" ht="15" hidden="1" customHeight="1">
      <c r="A3896" s="15"/>
      <c r="B3896" s="42"/>
      <c r="C3896" s="16"/>
      <c r="F3896" s="17"/>
      <c r="L3896" s="46"/>
      <c r="M3896" s="46"/>
      <c r="N3896" s="46"/>
      <c r="O3896" s="46"/>
      <c r="P3896" s="17"/>
      <c r="Q3896" s="17"/>
      <c r="R3896" s="17"/>
      <c r="S3896" s="17"/>
      <c r="T3896" s="17"/>
      <c r="U3896" s="17"/>
      <c r="V3896" s="17"/>
      <c r="W3896" s="17"/>
    </row>
    <row r="3897" spans="1:23" ht="15" hidden="1" customHeight="1">
      <c r="A3897" s="15"/>
      <c r="B3897" s="42"/>
      <c r="C3897" s="16"/>
      <c r="F3897" s="17"/>
      <c r="L3897" s="46"/>
      <c r="M3897" s="46"/>
      <c r="N3897" s="46"/>
      <c r="O3897" s="46"/>
      <c r="P3897" s="17"/>
      <c r="Q3897" s="17"/>
      <c r="R3897" s="17"/>
      <c r="S3897" s="17"/>
      <c r="T3897" s="17"/>
      <c r="U3897" s="17"/>
      <c r="V3897" s="17"/>
      <c r="W3897" s="17"/>
    </row>
    <row r="3898" spans="1:23" ht="15" hidden="1" customHeight="1">
      <c r="A3898" s="15"/>
      <c r="B3898" s="42"/>
      <c r="C3898" s="16"/>
      <c r="F3898" s="17"/>
      <c r="L3898" s="46"/>
      <c r="M3898" s="46"/>
      <c r="N3898" s="46"/>
      <c r="O3898" s="46"/>
      <c r="P3898" s="17"/>
      <c r="Q3898" s="17"/>
      <c r="R3898" s="17"/>
      <c r="S3898" s="17"/>
      <c r="T3898" s="17"/>
      <c r="U3898" s="17"/>
      <c r="V3898" s="17"/>
      <c r="W3898" s="17"/>
    </row>
    <row r="3899" spans="1:23" ht="15" hidden="1" customHeight="1">
      <c r="A3899" s="15"/>
      <c r="B3899" s="42"/>
      <c r="C3899" s="16"/>
      <c r="F3899" s="17"/>
      <c r="L3899" s="46"/>
      <c r="M3899" s="46"/>
      <c r="N3899" s="46"/>
      <c r="O3899" s="46"/>
      <c r="P3899" s="17"/>
      <c r="Q3899" s="17"/>
      <c r="R3899" s="17"/>
      <c r="S3899" s="17"/>
      <c r="T3899" s="17"/>
      <c r="U3899" s="17"/>
      <c r="V3899" s="17"/>
      <c r="W3899" s="17"/>
    </row>
    <row r="3900" spans="1:23" ht="15" hidden="1" customHeight="1">
      <c r="A3900" s="15"/>
      <c r="B3900" s="42"/>
      <c r="C3900" s="16"/>
      <c r="F3900" s="17"/>
      <c r="L3900" s="46"/>
      <c r="M3900" s="46"/>
      <c r="N3900" s="46"/>
      <c r="O3900" s="46"/>
      <c r="P3900" s="17"/>
      <c r="Q3900" s="17"/>
      <c r="R3900" s="17"/>
      <c r="S3900" s="17"/>
      <c r="T3900" s="17"/>
      <c r="U3900" s="17"/>
      <c r="V3900" s="17"/>
      <c r="W3900" s="17"/>
    </row>
    <row r="3901" spans="1:23" ht="15" hidden="1" customHeight="1">
      <c r="A3901" s="15"/>
      <c r="B3901" s="42"/>
      <c r="C3901" s="16"/>
      <c r="F3901" s="17"/>
      <c r="L3901" s="46"/>
      <c r="M3901" s="46"/>
      <c r="N3901" s="46"/>
      <c r="O3901" s="46"/>
      <c r="P3901" s="17"/>
      <c r="Q3901" s="17"/>
      <c r="R3901" s="17"/>
      <c r="S3901" s="17"/>
      <c r="T3901" s="17"/>
      <c r="U3901" s="17"/>
      <c r="V3901" s="17"/>
      <c r="W3901" s="17"/>
    </row>
    <row r="3902" spans="1:23" ht="15" hidden="1" customHeight="1">
      <c r="A3902" s="15"/>
      <c r="B3902" s="42"/>
      <c r="C3902" s="16"/>
      <c r="F3902" s="17"/>
      <c r="L3902" s="46"/>
      <c r="M3902" s="46"/>
      <c r="N3902" s="46"/>
      <c r="O3902" s="46"/>
      <c r="P3902" s="17"/>
      <c r="Q3902" s="17"/>
      <c r="R3902" s="17"/>
      <c r="S3902" s="17"/>
      <c r="T3902" s="17"/>
      <c r="U3902" s="17"/>
      <c r="V3902" s="17"/>
      <c r="W3902" s="17"/>
    </row>
    <row r="3903" spans="1:23" ht="15" hidden="1" customHeight="1">
      <c r="A3903" s="15"/>
      <c r="B3903" s="42"/>
      <c r="C3903" s="16"/>
      <c r="F3903" s="17"/>
      <c r="L3903" s="46"/>
      <c r="M3903" s="46"/>
      <c r="N3903" s="46"/>
      <c r="O3903" s="46"/>
      <c r="P3903" s="17"/>
      <c r="Q3903" s="17"/>
      <c r="R3903" s="17"/>
      <c r="S3903" s="17"/>
      <c r="T3903" s="17"/>
      <c r="U3903" s="17"/>
      <c r="V3903" s="17"/>
      <c r="W3903" s="17"/>
    </row>
    <row r="3904" spans="1:23" ht="15" hidden="1" customHeight="1">
      <c r="A3904" s="15"/>
      <c r="B3904" s="42"/>
      <c r="C3904" s="16"/>
      <c r="F3904" s="17"/>
      <c r="L3904" s="46"/>
      <c r="M3904" s="46"/>
      <c r="N3904" s="46"/>
      <c r="O3904" s="46"/>
      <c r="P3904" s="17"/>
      <c r="Q3904" s="17"/>
      <c r="R3904" s="17"/>
      <c r="S3904" s="17"/>
      <c r="T3904" s="17"/>
      <c r="U3904" s="17"/>
      <c r="V3904" s="17"/>
      <c r="W3904" s="17"/>
    </row>
    <row r="3905" spans="1:23" ht="15" hidden="1" customHeight="1">
      <c r="A3905" s="15"/>
      <c r="B3905" s="42"/>
      <c r="C3905" s="16"/>
      <c r="F3905" s="17"/>
      <c r="L3905" s="46"/>
      <c r="M3905" s="46"/>
      <c r="N3905" s="46"/>
      <c r="O3905" s="46"/>
      <c r="P3905" s="17"/>
      <c r="Q3905" s="17"/>
      <c r="R3905" s="17"/>
      <c r="S3905" s="17"/>
      <c r="T3905" s="17"/>
      <c r="U3905" s="17"/>
      <c r="V3905" s="17"/>
      <c r="W3905" s="17"/>
    </row>
    <row r="3906" spans="1:23" ht="15" hidden="1" customHeight="1">
      <c r="A3906" s="15"/>
      <c r="B3906" s="42"/>
      <c r="C3906" s="16"/>
      <c r="F3906" s="17"/>
      <c r="L3906" s="46"/>
      <c r="M3906" s="46"/>
      <c r="N3906" s="46"/>
      <c r="O3906" s="46"/>
      <c r="P3906" s="17"/>
      <c r="Q3906" s="17"/>
      <c r="R3906" s="17"/>
      <c r="S3906" s="17"/>
      <c r="T3906" s="17"/>
      <c r="U3906" s="17"/>
      <c r="V3906" s="17"/>
      <c r="W3906" s="17"/>
    </row>
    <row r="3907" spans="1:23" ht="15" hidden="1" customHeight="1">
      <c r="A3907" s="15"/>
      <c r="B3907" s="42"/>
      <c r="C3907" s="16"/>
      <c r="F3907" s="17"/>
      <c r="L3907" s="46"/>
      <c r="M3907" s="46"/>
      <c r="N3907" s="46"/>
      <c r="O3907" s="46"/>
      <c r="P3907" s="17"/>
      <c r="Q3907" s="17"/>
      <c r="R3907" s="17"/>
      <c r="S3907" s="17"/>
      <c r="T3907" s="17"/>
      <c r="U3907" s="17"/>
      <c r="V3907" s="17"/>
      <c r="W3907" s="17"/>
    </row>
    <row r="3908" spans="1:23" ht="15" hidden="1" customHeight="1">
      <c r="A3908" s="15"/>
      <c r="B3908" s="42"/>
      <c r="C3908" s="16"/>
      <c r="F3908" s="17"/>
      <c r="L3908" s="46"/>
      <c r="M3908" s="46"/>
      <c r="N3908" s="46"/>
      <c r="O3908" s="46"/>
      <c r="P3908" s="17"/>
      <c r="Q3908" s="17"/>
      <c r="R3908" s="17"/>
      <c r="S3908" s="17"/>
      <c r="T3908" s="17"/>
      <c r="U3908" s="17"/>
      <c r="V3908" s="17"/>
      <c r="W3908" s="17"/>
    </row>
    <row r="3909" spans="1:23" ht="15" hidden="1" customHeight="1">
      <c r="A3909" s="15"/>
      <c r="B3909" s="42"/>
      <c r="C3909" s="16"/>
      <c r="F3909" s="17"/>
      <c r="L3909" s="46"/>
      <c r="M3909" s="46"/>
      <c r="N3909" s="46"/>
      <c r="O3909" s="46"/>
      <c r="P3909" s="17"/>
      <c r="Q3909" s="17"/>
      <c r="R3909" s="17"/>
      <c r="S3909" s="17"/>
      <c r="T3909" s="17"/>
      <c r="U3909" s="17"/>
      <c r="V3909" s="17"/>
      <c r="W3909" s="17"/>
    </row>
    <row r="3910" spans="1:23" ht="15" hidden="1" customHeight="1">
      <c r="A3910" s="15"/>
      <c r="B3910" s="42"/>
      <c r="C3910" s="16"/>
      <c r="F3910" s="17"/>
      <c r="L3910" s="46"/>
      <c r="M3910" s="46"/>
      <c r="N3910" s="46"/>
      <c r="O3910" s="46"/>
      <c r="P3910" s="17"/>
      <c r="Q3910" s="17"/>
      <c r="R3910" s="17"/>
      <c r="S3910" s="17"/>
      <c r="T3910" s="17"/>
      <c r="U3910" s="17"/>
      <c r="V3910" s="17"/>
      <c r="W3910" s="17"/>
    </row>
    <row r="3911" spans="1:23" ht="15" hidden="1" customHeight="1">
      <c r="A3911" s="15"/>
      <c r="B3911" s="42"/>
      <c r="C3911" s="16"/>
      <c r="F3911" s="17"/>
      <c r="L3911" s="46"/>
      <c r="M3911" s="46"/>
      <c r="N3911" s="46"/>
      <c r="O3911" s="46"/>
      <c r="P3911" s="17"/>
      <c r="Q3911" s="17"/>
      <c r="R3911" s="17"/>
      <c r="S3911" s="17"/>
      <c r="T3911" s="17"/>
      <c r="U3911" s="17"/>
      <c r="V3911" s="17"/>
      <c r="W3911" s="17"/>
    </row>
    <row r="3912" spans="1:23" ht="15" hidden="1" customHeight="1">
      <c r="A3912" s="15"/>
      <c r="B3912" s="42"/>
      <c r="C3912" s="16"/>
      <c r="F3912" s="17"/>
      <c r="L3912" s="46"/>
      <c r="M3912" s="46"/>
      <c r="N3912" s="46"/>
      <c r="O3912" s="46"/>
      <c r="P3912" s="17"/>
      <c r="Q3912" s="17"/>
      <c r="R3912" s="17"/>
      <c r="S3912" s="17"/>
      <c r="T3912" s="17"/>
      <c r="U3912" s="17"/>
      <c r="V3912" s="17"/>
      <c r="W3912" s="17"/>
    </row>
    <row r="3913" spans="1:23" ht="15" hidden="1" customHeight="1">
      <c r="A3913" s="15"/>
      <c r="B3913" s="42"/>
      <c r="C3913" s="16"/>
      <c r="F3913" s="17"/>
      <c r="L3913" s="46"/>
      <c r="M3913" s="46"/>
      <c r="N3913" s="46"/>
      <c r="O3913" s="46"/>
      <c r="P3913" s="17"/>
      <c r="Q3913" s="17"/>
      <c r="R3913" s="17"/>
      <c r="S3913" s="17"/>
      <c r="T3913" s="17"/>
      <c r="U3913" s="17"/>
      <c r="V3913" s="17"/>
      <c r="W3913" s="17"/>
    </row>
    <row r="3914" spans="1:23" ht="15" hidden="1" customHeight="1">
      <c r="A3914" s="15"/>
      <c r="B3914" s="42"/>
      <c r="C3914" s="16"/>
      <c r="F3914" s="17"/>
      <c r="L3914" s="46"/>
      <c r="M3914" s="46"/>
      <c r="N3914" s="46"/>
      <c r="O3914" s="46"/>
      <c r="P3914" s="17"/>
      <c r="Q3914" s="17"/>
      <c r="R3914" s="17"/>
      <c r="S3914" s="17"/>
      <c r="T3914" s="17"/>
      <c r="U3914" s="17"/>
      <c r="V3914" s="17"/>
      <c r="W3914" s="17"/>
    </row>
    <row r="3915" spans="1:23" ht="15" hidden="1" customHeight="1">
      <c r="A3915" s="15"/>
      <c r="B3915" s="42"/>
      <c r="C3915" s="16"/>
      <c r="F3915" s="17"/>
      <c r="L3915" s="46"/>
      <c r="M3915" s="46"/>
      <c r="N3915" s="46"/>
      <c r="O3915" s="46"/>
      <c r="P3915" s="17"/>
      <c r="Q3915" s="17"/>
      <c r="R3915" s="17"/>
      <c r="S3915" s="17"/>
      <c r="T3915" s="17"/>
      <c r="U3915" s="17"/>
      <c r="V3915" s="17"/>
      <c r="W3915" s="17"/>
    </row>
    <row r="3916" spans="1:23" ht="15" hidden="1" customHeight="1">
      <c r="A3916" s="15"/>
      <c r="B3916" s="42"/>
      <c r="C3916" s="16"/>
      <c r="F3916" s="17"/>
      <c r="L3916" s="46"/>
      <c r="M3916" s="46"/>
      <c r="N3916" s="46"/>
      <c r="O3916" s="46"/>
      <c r="P3916" s="17"/>
      <c r="Q3916" s="17"/>
      <c r="R3916" s="17"/>
      <c r="S3916" s="17"/>
      <c r="T3916" s="17"/>
      <c r="U3916" s="17"/>
      <c r="V3916" s="17"/>
      <c r="W3916" s="17"/>
    </row>
    <row r="3917" spans="1:23" ht="15" hidden="1" customHeight="1">
      <c r="A3917" s="15"/>
      <c r="B3917" s="42"/>
      <c r="C3917" s="16"/>
      <c r="F3917" s="17"/>
      <c r="L3917" s="46"/>
      <c r="M3917" s="46"/>
      <c r="N3917" s="46"/>
      <c r="O3917" s="46"/>
      <c r="P3917" s="17"/>
      <c r="Q3917" s="17"/>
      <c r="R3917" s="17"/>
      <c r="S3917" s="17"/>
      <c r="T3917" s="17"/>
      <c r="U3917" s="17"/>
      <c r="V3917" s="17"/>
      <c r="W3917" s="17"/>
    </row>
    <row r="3918" spans="1:23" ht="15" hidden="1" customHeight="1">
      <c r="A3918" s="15"/>
      <c r="B3918" s="42"/>
      <c r="C3918" s="16"/>
      <c r="F3918" s="17"/>
      <c r="L3918" s="46"/>
      <c r="M3918" s="46"/>
      <c r="N3918" s="46"/>
      <c r="O3918" s="46"/>
      <c r="P3918" s="17"/>
      <c r="Q3918" s="17"/>
      <c r="R3918" s="17"/>
      <c r="S3918" s="17"/>
      <c r="T3918" s="17"/>
      <c r="U3918" s="17"/>
      <c r="V3918" s="17"/>
      <c r="W3918" s="17"/>
    </row>
    <row r="3919" spans="1:23" ht="15" hidden="1" customHeight="1">
      <c r="A3919" s="15"/>
      <c r="B3919" s="42"/>
      <c r="C3919" s="16"/>
      <c r="F3919" s="17"/>
      <c r="L3919" s="46"/>
      <c r="M3919" s="46"/>
      <c r="N3919" s="46"/>
      <c r="O3919" s="46"/>
      <c r="P3919" s="17"/>
      <c r="Q3919" s="17"/>
      <c r="R3919" s="17"/>
      <c r="S3919" s="17"/>
      <c r="T3919" s="17"/>
      <c r="U3919" s="17"/>
      <c r="V3919" s="17"/>
      <c r="W3919" s="17"/>
    </row>
    <row r="3920" spans="1:23" ht="15" hidden="1" customHeight="1">
      <c r="A3920" s="15"/>
      <c r="B3920" s="42"/>
      <c r="C3920" s="16"/>
      <c r="F3920" s="17"/>
      <c r="L3920" s="46"/>
      <c r="M3920" s="46"/>
      <c r="N3920" s="46"/>
      <c r="O3920" s="46"/>
      <c r="P3920" s="17"/>
      <c r="Q3920" s="17"/>
      <c r="R3920" s="17"/>
      <c r="S3920" s="17"/>
      <c r="T3920" s="17"/>
      <c r="U3920" s="17"/>
      <c r="V3920" s="17"/>
      <c r="W3920" s="17"/>
    </row>
    <row r="3921" spans="1:23" ht="15" hidden="1" customHeight="1">
      <c r="A3921" s="15"/>
      <c r="B3921" s="42"/>
      <c r="C3921" s="16"/>
      <c r="F3921" s="17"/>
      <c r="L3921" s="46"/>
      <c r="M3921" s="46"/>
      <c r="N3921" s="46"/>
      <c r="O3921" s="46"/>
      <c r="P3921" s="17"/>
      <c r="Q3921" s="17"/>
      <c r="R3921" s="17"/>
      <c r="S3921" s="17"/>
      <c r="T3921" s="17"/>
      <c r="U3921" s="17"/>
      <c r="V3921" s="17"/>
      <c r="W3921" s="17"/>
    </row>
    <row r="3922" spans="1:23" ht="15" hidden="1" customHeight="1">
      <c r="A3922" s="15"/>
      <c r="B3922" s="42"/>
      <c r="C3922" s="16"/>
      <c r="F3922" s="17"/>
      <c r="L3922" s="46"/>
      <c r="M3922" s="46"/>
      <c r="N3922" s="46"/>
      <c r="O3922" s="46"/>
      <c r="P3922" s="17"/>
      <c r="Q3922" s="17"/>
      <c r="R3922" s="17"/>
      <c r="S3922" s="17"/>
      <c r="T3922" s="17"/>
      <c r="U3922" s="17"/>
      <c r="V3922" s="17"/>
      <c r="W3922" s="17"/>
    </row>
    <row r="3923" spans="1:23" ht="15" hidden="1" customHeight="1">
      <c r="A3923" s="15"/>
      <c r="B3923" s="42"/>
      <c r="C3923" s="16"/>
      <c r="F3923" s="17"/>
      <c r="L3923" s="46"/>
      <c r="M3923" s="46"/>
      <c r="N3923" s="46"/>
      <c r="O3923" s="46"/>
      <c r="P3923" s="17"/>
      <c r="Q3923" s="17"/>
      <c r="R3923" s="17"/>
      <c r="S3923" s="17"/>
      <c r="T3923" s="17"/>
      <c r="U3923" s="17"/>
      <c r="V3923" s="17"/>
      <c r="W3923" s="17"/>
    </row>
    <row r="3924" spans="1:23" ht="15" hidden="1" customHeight="1">
      <c r="A3924" s="15"/>
      <c r="B3924" s="42"/>
      <c r="C3924" s="16"/>
      <c r="F3924" s="17"/>
      <c r="L3924" s="46"/>
      <c r="M3924" s="46"/>
      <c r="N3924" s="46"/>
      <c r="O3924" s="46"/>
      <c r="P3924" s="17"/>
      <c r="Q3924" s="17"/>
      <c r="R3924" s="17"/>
      <c r="S3924" s="17"/>
      <c r="T3924" s="17"/>
      <c r="U3924" s="17"/>
      <c r="V3924" s="17"/>
      <c r="W3924" s="17"/>
    </row>
    <row r="3925" spans="1:23" ht="15" hidden="1" customHeight="1">
      <c r="A3925" s="15"/>
      <c r="B3925" s="42"/>
      <c r="C3925" s="16"/>
      <c r="F3925" s="17"/>
      <c r="L3925" s="46"/>
      <c r="M3925" s="46"/>
      <c r="N3925" s="46"/>
      <c r="O3925" s="46"/>
      <c r="P3925" s="17"/>
      <c r="Q3925" s="17"/>
      <c r="R3925" s="17"/>
      <c r="S3925" s="17"/>
      <c r="T3925" s="17"/>
      <c r="U3925" s="17"/>
      <c r="V3925" s="17"/>
      <c r="W3925" s="17"/>
    </row>
    <row r="3926" spans="1:23" ht="15" hidden="1" customHeight="1">
      <c r="A3926" s="15"/>
      <c r="B3926" s="42"/>
      <c r="C3926" s="16"/>
      <c r="F3926" s="17"/>
      <c r="L3926" s="46"/>
      <c r="M3926" s="46"/>
      <c r="N3926" s="46"/>
      <c r="O3926" s="46"/>
      <c r="P3926" s="17"/>
      <c r="Q3926" s="17"/>
      <c r="R3926" s="17"/>
      <c r="S3926" s="17"/>
      <c r="T3926" s="17"/>
      <c r="U3926" s="17"/>
      <c r="V3926" s="17"/>
      <c r="W3926" s="17"/>
    </row>
    <row r="3927" spans="1:23" ht="15" hidden="1" customHeight="1">
      <c r="A3927" s="15"/>
      <c r="B3927" s="42"/>
      <c r="C3927" s="16"/>
      <c r="F3927" s="17"/>
      <c r="L3927" s="46"/>
      <c r="M3927" s="46"/>
      <c r="N3927" s="46"/>
      <c r="O3927" s="46"/>
      <c r="P3927" s="17"/>
      <c r="Q3927" s="17"/>
      <c r="R3927" s="17"/>
      <c r="S3927" s="17"/>
      <c r="T3927" s="17"/>
      <c r="U3927" s="17"/>
      <c r="V3927" s="17"/>
      <c r="W3927" s="17"/>
    </row>
    <row r="3928" spans="1:23" ht="15" hidden="1" customHeight="1">
      <c r="A3928" s="15"/>
      <c r="B3928" s="42"/>
      <c r="C3928" s="16"/>
      <c r="F3928" s="17"/>
      <c r="L3928" s="46"/>
      <c r="M3928" s="46"/>
      <c r="N3928" s="46"/>
      <c r="O3928" s="46"/>
      <c r="P3928" s="17"/>
      <c r="Q3928" s="17"/>
      <c r="R3928" s="17"/>
      <c r="S3928" s="17"/>
      <c r="T3928" s="17"/>
      <c r="U3928" s="17"/>
      <c r="V3928" s="17"/>
      <c r="W3928" s="17"/>
    </row>
    <row r="3929" spans="1:23" ht="15" hidden="1" customHeight="1">
      <c r="A3929" s="15"/>
      <c r="B3929" s="42"/>
      <c r="C3929" s="16"/>
      <c r="F3929" s="17"/>
      <c r="L3929" s="46"/>
      <c r="M3929" s="46"/>
      <c r="N3929" s="46"/>
      <c r="O3929" s="46"/>
      <c r="P3929" s="17"/>
      <c r="Q3929" s="17"/>
      <c r="R3929" s="17"/>
      <c r="S3929" s="17"/>
      <c r="T3929" s="17"/>
      <c r="U3929" s="17"/>
      <c r="V3929" s="17"/>
      <c r="W3929" s="17"/>
    </row>
    <row r="3930" spans="1:23" ht="15" hidden="1" customHeight="1">
      <c r="A3930" s="15"/>
      <c r="B3930" s="42"/>
      <c r="C3930" s="16"/>
      <c r="F3930" s="17"/>
      <c r="L3930" s="46"/>
      <c r="M3930" s="46"/>
      <c r="N3930" s="46"/>
      <c r="O3930" s="46"/>
      <c r="P3930" s="17"/>
      <c r="Q3930" s="17"/>
      <c r="R3930" s="17"/>
      <c r="S3930" s="17"/>
      <c r="T3930" s="17"/>
      <c r="U3930" s="17"/>
      <c r="V3930" s="17"/>
      <c r="W3930" s="17"/>
    </row>
    <row r="3931" spans="1:23" ht="15" hidden="1" customHeight="1">
      <c r="A3931" s="15"/>
      <c r="B3931" s="42"/>
      <c r="C3931" s="16"/>
      <c r="F3931" s="17"/>
      <c r="L3931" s="46"/>
      <c r="M3931" s="46"/>
      <c r="N3931" s="46"/>
      <c r="O3931" s="46"/>
      <c r="P3931" s="17"/>
      <c r="Q3931" s="17"/>
      <c r="R3931" s="17"/>
      <c r="S3931" s="17"/>
      <c r="T3931" s="17"/>
      <c r="U3931" s="17"/>
      <c r="V3931" s="17"/>
      <c r="W3931" s="17"/>
    </row>
    <row r="3932" spans="1:23" ht="15" hidden="1" customHeight="1">
      <c r="A3932" s="15"/>
      <c r="B3932" s="42"/>
      <c r="C3932" s="16"/>
      <c r="F3932" s="17"/>
      <c r="L3932" s="46"/>
      <c r="M3932" s="46"/>
      <c r="N3932" s="46"/>
      <c r="O3932" s="46"/>
      <c r="P3932" s="17"/>
      <c r="Q3932" s="17"/>
      <c r="R3932" s="17"/>
      <c r="S3932" s="17"/>
      <c r="T3932" s="17"/>
      <c r="U3932" s="17"/>
      <c r="V3932" s="17"/>
      <c r="W3932" s="17"/>
    </row>
    <row r="3933" spans="1:23" ht="15" hidden="1" customHeight="1">
      <c r="A3933" s="15"/>
      <c r="B3933" s="42"/>
      <c r="C3933" s="16"/>
      <c r="F3933" s="17"/>
      <c r="L3933" s="46"/>
      <c r="M3933" s="46"/>
      <c r="N3933" s="46"/>
      <c r="O3933" s="46"/>
      <c r="P3933" s="17"/>
      <c r="Q3933" s="17"/>
      <c r="R3933" s="17"/>
      <c r="S3933" s="17"/>
      <c r="T3933" s="17"/>
      <c r="U3933" s="17"/>
      <c r="V3933" s="17"/>
      <c r="W3933" s="17"/>
    </row>
    <row r="3934" spans="1:23" ht="15" hidden="1" customHeight="1">
      <c r="A3934" s="15"/>
      <c r="B3934" s="42"/>
      <c r="C3934" s="16"/>
      <c r="F3934" s="17"/>
      <c r="L3934" s="46"/>
      <c r="M3934" s="46"/>
      <c r="N3934" s="46"/>
      <c r="O3934" s="46"/>
      <c r="P3934" s="17"/>
      <c r="Q3934" s="17"/>
      <c r="R3934" s="17"/>
      <c r="S3934" s="17"/>
      <c r="T3934" s="17"/>
      <c r="U3934" s="17"/>
      <c r="V3934" s="17"/>
      <c r="W3934" s="17"/>
    </row>
    <row r="3935" spans="1:23" ht="15" hidden="1" customHeight="1">
      <c r="A3935" s="15"/>
      <c r="B3935" s="42"/>
      <c r="C3935" s="16"/>
      <c r="F3935" s="17"/>
      <c r="L3935" s="46"/>
      <c r="M3935" s="46"/>
      <c r="N3935" s="46"/>
      <c r="O3935" s="46"/>
      <c r="P3935" s="17"/>
      <c r="Q3935" s="17"/>
      <c r="R3935" s="17"/>
      <c r="S3935" s="17"/>
      <c r="T3935" s="17"/>
      <c r="U3935" s="17"/>
      <c r="V3935" s="17"/>
      <c r="W3935" s="17"/>
    </row>
    <row r="3936" spans="1:23" ht="15" hidden="1" customHeight="1">
      <c r="A3936" s="15"/>
      <c r="B3936" s="42"/>
      <c r="C3936" s="16"/>
      <c r="F3936" s="17"/>
      <c r="L3936" s="46"/>
      <c r="M3936" s="46"/>
      <c r="N3936" s="46"/>
      <c r="O3936" s="46"/>
      <c r="P3936" s="17"/>
      <c r="Q3936" s="17"/>
      <c r="R3936" s="17"/>
      <c r="S3936" s="17"/>
      <c r="T3936" s="17"/>
      <c r="U3936" s="17"/>
      <c r="V3936" s="17"/>
      <c r="W3936" s="17"/>
    </row>
    <row r="3937" spans="1:23" ht="15" hidden="1" customHeight="1">
      <c r="A3937" s="15"/>
      <c r="B3937" s="42"/>
      <c r="C3937" s="16"/>
      <c r="F3937" s="17"/>
      <c r="L3937" s="46"/>
      <c r="M3937" s="46"/>
      <c r="N3937" s="46"/>
      <c r="O3937" s="46"/>
      <c r="P3937" s="17"/>
      <c r="Q3937" s="17"/>
      <c r="R3937" s="17"/>
      <c r="S3937" s="17"/>
      <c r="T3937" s="17"/>
      <c r="U3937" s="17"/>
      <c r="V3937" s="17"/>
      <c r="W3937" s="17"/>
    </row>
    <row r="3938" spans="1:23" ht="15" hidden="1" customHeight="1">
      <c r="A3938" s="15"/>
      <c r="B3938" s="42"/>
      <c r="C3938" s="16"/>
      <c r="F3938" s="17"/>
      <c r="L3938" s="46"/>
      <c r="M3938" s="46"/>
      <c r="N3938" s="46"/>
      <c r="O3938" s="46"/>
      <c r="P3938" s="17"/>
      <c r="Q3938" s="17"/>
      <c r="R3938" s="17"/>
      <c r="S3938" s="17"/>
      <c r="T3938" s="17"/>
      <c r="U3938" s="17"/>
      <c r="V3938" s="17"/>
      <c r="W3938" s="17"/>
    </row>
    <row r="3939" spans="1:23" ht="15" hidden="1" customHeight="1">
      <c r="A3939" s="15"/>
      <c r="B3939" s="42"/>
      <c r="C3939" s="16"/>
      <c r="F3939" s="17"/>
      <c r="L3939" s="46"/>
      <c r="M3939" s="46"/>
      <c r="N3939" s="46"/>
      <c r="O3939" s="46"/>
      <c r="P3939" s="17"/>
      <c r="Q3939" s="17"/>
      <c r="R3939" s="17"/>
      <c r="S3939" s="17"/>
      <c r="T3939" s="17"/>
      <c r="U3939" s="17"/>
      <c r="V3939" s="17"/>
      <c r="W3939" s="17"/>
    </row>
    <row r="3940" spans="1:23" ht="15" hidden="1" customHeight="1">
      <c r="A3940" s="15"/>
      <c r="B3940" s="42"/>
      <c r="C3940" s="16"/>
      <c r="F3940" s="17"/>
      <c r="L3940" s="46"/>
      <c r="M3940" s="46"/>
      <c r="N3940" s="46"/>
      <c r="O3940" s="46"/>
      <c r="P3940" s="17"/>
      <c r="Q3940" s="17"/>
      <c r="R3940" s="17"/>
      <c r="S3940" s="17"/>
      <c r="T3940" s="17"/>
      <c r="U3940" s="17"/>
      <c r="V3940" s="17"/>
      <c r="W3940" s="17"/>
    </row>
    <row r="3941" spans="1:23" ht="15" hidden="1" customHeight="1">
      <c r="A3941" s="15"/>
      <c r="B3941" s="42"/>
      <c r="C3941" s="16"/>
      <c r="F3941" s="17"/>
      <c r="L3941" s="46"/>
      <c r="M3941" s="46"/>
      <c r="N3941" s="46"/>
      <c r="O3941" s="46"/>
      <c r="P3941" s="17"/>
      <c r="Q3941" s="17"/>
      <c r="R3941" s="17"/>
      <c r="S3941" s="17"/>
      <c r="T3941" s="17"/>
      <c r="U3941" s="17"/>
      <c r="V3941" s="17"/>
      <c r="W3941" s="17"/>
    </row>
    <row r="3942" spans="1:23" ht="15" hidden="1" customHeight="1">
      <c r="A3942" s="15"/>
      <c r="B3942" s="42"/>
      <c r="C3942" s="16"/>
      <c r="F3942" s="17"/>
      <c r="L3942" s="46"/>
      <c r="M3942" s="46"/>
      <c r="N3942" s="46"/>
      <c r="O3942" s="46"/>
      <c r="P3942" s="17"/>
      <c r="Q3942" s="17"/>
      <c r="R3942" s="17"/>
      <c r="S3942" s="17"/>
      <c r="T3942" s="17"/>
      <c r="U3942" s="17"/>
      <c r="V3942" s="17"/>
      <c r="W3942" s="17"/>
    </row>
    <row r="3943" spans="1:23" ht="15" hidden="1" customHeight="1">
      <c r="A3943" s="15"/>
      <c r="B3943" s="42"/>
      <c r="C3943" s="16"/>
      <c r="F3943" s="17"/>
      <c r="L3943" s="46"/>
      <c r="M3943" s="46"/>
      <c r="N3943" s="46"/>
      <c r="O3943" s="46"/>
      <c r="P3943" s="17"/>
      <c r="Q3943" s="17"/>
      <c r="R3943" s="17"/>
      <c r="S3943" s="17"/>
      <c r="T3943" s="17"/>
      <c r="U3943" s="17"/>
      <c r="V3943" s="17"/>
      <c r="W3943" s="17"/>
    </row>
    <row r="3944" spans="1:23" ht="15" hidden="1" customHeight="1">
      <c r="A3944" s="15"/>
      <c r="B3944" s="42"/>
      <c r="C3944" s="16"/>
      <c r="F3944" s="17"/>
      <c r="L3944" s="46"/>
      <c r="M3944" s="46"/>
      <c r="N3944" s="46"/>
      <c r="O3944" s="46"/>
      <c r="P3944" s="17"/>
      <c r="Q3944" s="17"/>
      <c r="R3944" s="17"/>
      <c r="S3944" s="17"/>
      <c r="T3944" s="17"/>
      <c r="U3944" s="17"/>
      <c r="V3944" s="17"/>
      <c r="W3944" s="17"/>
    </row>
    <row r="3945" spans="1:23" ht="15" hidden="1" customHeight="1">
      <c r="A3945" s="15"/>
      <c r="B3945" s="42"/>
      <c r="C3945" s="16"/>
      <c r="F3945" s="17"/>
      <c r="L3945" s="46"/>
      <c r="M3945" s="46"/>
      <c r="N3945" s="46"/>
      <c r="O3945" s="46"/>
      <c r="P3945" s="17"/>
      <c r="Q3945" s="17"/>
      <c r="R3945" s="17"/>
      <c r="S3945" s="17"/>
      <c r="T3945" s="17"/>
      <c r="U3945" s="17"/>
      <c r="V3945" s="17"/>
      <c r="W3945" s="17"/>
    </row>
    <row r="3946" spans="1:23" ht="15" hidden="1" customHeight="1">
      <c r="A3946" s="15"/>
      <c r="B3946" s="42"/>
      <c r="C3946" s="16"/>
      <c r="F3946" s="17"/>
      <c r="L3946" s="46"/>
      <c r="M3946" s="46"/>
      <c r="N3946" s="46"/>
      <c r="O3946" s="46"/>
      <c r="P3946" s="17"/>
      <c r="Q3946" s="17"/>
      <c r="R3946" s="17"/>
      <c r="S3946" s="17"/>
      <c r="T3946" s="17"/>
      <c r="U3946" s="17"/>
      <c r="V3946" s="17"/>
      <c r="W3946" s="17"/>
    </row>
    <row r="3947" spans="1:23" ht="15" hidden="1" customHeight="1">
      <c r="A3947" s="15"/>
      <c r="B3947" s="42"/>
      <c r="C3947" s="16"/>
      <c r="F3947" s="17"/>
      <c r="L3947" s="46"/>
      <c r="M3947" s="46"/>
      <c r="N3947" s="46"/>
      <c r="O3947" s="46"/>
      <c r="P3947" s="17"/>
      <c r="Q3947" s="17"/>
      <c r="R3947" s="17"/>
      <c r="S3947" s="17"/>
      <c r="T3947" s="17"/>
      <c r="U3947" s="17"/>
      <c r="V3947" s="17"/>
      <c r="W3947" s="17"/>
    </row>
    <row r="3948" spans="1:23" ht="15" hidden="1" customHeight="1">
      <c r="A3948" s="15"/>
      <c r="B3948" s="42"/>
      <c r="C3948" s="16"/>
      <c r="F3948" s="17"/>
      <c r="L3948" s="46"/>
      <c r="M3948" s="46"/>
      <c r="N3948" s="46"/>
      <c r="O3948" s="46"/>
      <c r="P3948" s="17"/>
      <c r="Q3948" s="17"/>
      <c r="R3948" s="17"/>
      <c r="S3948" s="17"/>
      <c r="T3948" s="17"/>
      <c r="U3948" s="17"/>
      <c r="V3948" s="17"/>
      <c r="W3948" s="17"/>
    </row>
    <row r="3949" spans="1:23" ht="15" hidden="1" customHeight="1">
      <c r="A3949" s="15"/>
      <c r="B3949" s="42"/>
      <c r="C3949" s="16"/>
      <c r="F3949" s="17"/>
      <c r="L3949" s="46"/>
      <c r="M3949" s="46"/>
      <c r="N3949" s="46"/>
      <c r="O3949" s="46"/>
      <c r="P3949" s="17"/>
      <c r="Q3949" s="17"/>
      <c r="R3949" s="17"/>
      <c r="S3949" s="17"/>
      <c r="T3949" s="17"/>
      <c r="U3949" s="17"/>
      <c r="V3949" s="17"/>
      <c r="W3949" s="17"/>
    </row>
    <row r="3950" spans="1:23" ht="15" hidden="1" customHeight="1">
      <c r="A3950" s="15"/>
      <c r="B3950" s="42"/>
      <c r="C3950" s="16"/>
      <c r="F3950" s="17"/>
      <c r="L3950" s="46"/>
      <c r="M3950" s="46"/>
      <c r="N3950" s="46"/>
      <c r="O3950" s="46"/>
      <c r="P3950" s="17"/>
      <c r="Q3950" s="17"/>
      <c r="R3950" s="17"/>
      <c r="S3950" s="17"/>
      <c r="T3950" s="17"/>
      <c r="U3950" s="17"/>
      <c r="V3950" s="17"/>
      <c r="W3950" s="17"/>
    </row>
    <row r="3951" spans="1:23" ht="15" hidden="1" customHeight="1">
      <c r="A3951" s="15"/>
      <c r="B3951" s="42"/>
      <c r="C3951" s="16"/>
      <c r="F3951" s="17"/>
      <c r="L3951" s="46"/>
      <c r="M3951" s="46"/>
      <c r="N3951" s="46"/>
      <c r="O3951" s="46"/>
      <c r="P3951" s="17"/>
      <c r="Q3951" s="17"/>
      <c r="R3951" s="17"/>
      <c r="S3951" s="17"/>
      <c r="T3951" s="17"/>
      <c r="U3951" s="17"/>
      <c r="V3951" s="17"/>
      <c r="W3951" s="17"/>
    </row>
    <row r="3952" spans="1:23" ht="15" hidden="1" customHeight="1">
      <c r="A3952" s="15"/>
      <c r="B3952" s="42"/>
      <c r="C3952" s="16"/>
      <c r="F3952" s="17"/>
      <c r="L3952" s="46"/>
      <c r="M3952" s="46"/>
      <c r="N3952" s="46"/>
      <c r="O3952" s="46"/>
      <c r="P3952" s="17"/>
      <c r="Q3952" s="17"/>
      <c r="R3952" s="17"/>
      <c r="S3952" s="17"/>
      <c r="T3952" s="17"/>
      <c r="U3952" s="17"/>
      <c r="V3952" s="17"/>
      <c r="W3952" s="17"/>
    </row>
    <row r="3953" spans="1:23" ht="15" hidden="1" customHeight="1">
      <c r="A3953" s="15"/>
      <c r="B3953" s="42"/>
      <c r="C3953" s="16"/>
      <c r="F3953" s="17"/>
      <c r="L3953" s="46"/>
      <c r="M3953" s="46"/>
      <c r="N3953" s="46"/>
      <c r="O3953" s="46"/>
      <c r="P3953" s="17"/>
      <c r="Q3953" s="17"/>
      <c r="R3953" s="17"/>
      <c r="S3953" s="17"/>
      <c r="T3953" s="17"/>
      <c r="U3953" s="17"/>
      <c r="V3953" s="17"/>
      <c r="W3953" s="17"/>
    </row>
    <row r="3954" spans="1:23" ht="15" hidden="1" customHeight="1">
      <c r="A3954" s="15"/>
      <c r="B3954" s="42"/>
      <c r="C3954" s="16"/>
      <c r="F3954" s="17"/>
      <c r="L3954" s="46"/>
      <c r="M3954" s="46"/>
      <c r="N3954" s="46"/>
      <c r="O3954" s="46"/>
      <c r="P3954" s="17"/>
      <c r="Q3954" s="17"/>
      <c r="R3954" s="17"/>
      <c r="S3954" s="17"/>
      <c r="T3954" s="17"/>
      <c r="U3954" s="17"/>
      <c r="V3954" s="17"/>
      <c r="W3954" s="17"/>
    </row>
    <row r="3955" spans="1:23" ht="15" hidden="1" customHeight="1">
      <c r="A3955" s="15"/>
      <c r="B3955" s="42"/>
      <c r="C3955" s="16"/>
      <c r="F3955" s="17"/>
      <c r="L3955" s="46"/>
      <c r="M3955" s="46"/>
      <c r="N3955" s="46"/>
      <c r="O3955" s="46"/>
      <c r="P3955" s="17"/>
      <c r="Q3955" s="17"/>
      <c r="R3955" s="17"/>
      <c r="S3955" s="17"/>
      <c r="T3955" s="17"/>
      <c r="U3955" s="17"/>
      <c r="V3955" s="17"/>
      <c r="W3955" s="17"/>
    </row>
    <row r="3956" spans="1:23" ht="15" hidden="1" customHeight="1">
      <c r="A3956" s="15"/>
      <c r="B3956" s="42"/>
      <c r="C3956" s="16"/>
      <c r="F3956" s="17"/>
      <c r="L3956" s="46"/>
      <c r="M3956" s="46"/>
      <c r="N3956" s="46"/>
      <c r="O3956" s="46"/>
      <c r="P3956" s="17"/>
      <c r="Q3956" s="17"/>
      <c r="R3956" s="17"/>
      <c r="S3956" s="17"/>
      <c r="T3956" s="17"/>
      <c r="U3956" s="17"/>
      <c r="V3956" s="17"/>
      <c r="W3956" s="17"/>
    </row>
    <row r="3957" spans="1:23" ht="15" hidden="1" customHeight="1">
      <c r="A3957" s="15"/>
      <c r="B3957" s="42"/>
      <c r="C3957" s="16"/>
      <c r="F3957" s="17"/>
      <c r="L3957" s="46"/>
      <c r="M3957" s="46"/>
      <c r="N3957" s="46"/>
      <c r="O3957" s="46"/>
      <c r="P3957" s="17"/>
      <c r="Q3957" s="17"/>
      <c r="R3957" s="17"/>
      <c r="S3957" s="17"/>
      <c r="T3957" s="17"/>
      <c r="U3957" s="17"/>
      <c r="V3957" s="17"/>
      <c r="W3957" s="17"/>
    </row>
    <row r="3958" spans="1:23" ht="15" hidden="1" customHeight="1">
      <c r="A3958" s="15"/>
      <c r="B3958" s="42"/>
      <c r="C3958" s="16"/>
      <c r="F3958" s="17"/>
      <c r="L3958" s="46"/>
      <c r="M3958" s="46"/>
      <c r="N3958" s="46"/>
      <c r="O3958" s="46"/>
      <c r="P3958" s="17"/>
      <c r="Q3958" s="17"/>
      <c r="R3958" s="17"/>
      <c r="S3958" s="17"/>
      <c r="T3958" s="17"/>
      <c r="U3958" s="17"/>
      <c r="V3958" s="17"/>
      <c r="W3958" s="17"/>
    </row>
    <row r="3959" spans="1:23" ht="15" hidden="1" customHeight="1">
      <c r="A3959" s="15"/>
      <c r="B3959" s="42"/>
      <c r="C3959" s="16"/>
      <c r="F3959" s="17"/>
      <c r="L3959" s="46"/>
      <c r="M3959" s="46"/>
      <c r="N3959" s="46"/>
      <c r="O3959" s="46"/>
      <c r="P3959" s="17"/>
      <c r="Q3959" s="17"/>
      <c r="R3959" s="17"/>
      <c r="S3959" s="17"/>
      <c r="T3959" s="17"/>
      <c r="U3959" s="17"/>
      <c r="V3959" s="17"/>
      <c r="W3959" s="17"/>
    </row>
    <row r="3960" spans="1:23" ht="15" hidden="1" customHeight="1">
      <c r="A3960" s="15"/>
      <c r="B3960" s="42"/>
      <c r="C3960" s="16"/>
      <c r="F3960" s="17"/>
      <c r="L3960" s="46"/>
      <c r="M3960" s="46"/>
      <c r="N3960" s="46"/>
      <c r="O3960" s="46"/>
      <c r="P3960" s="17"/>
      <c r="Q3960" s="17"/>
      <c r="R3960" s="17"/>
      <c r="S3960" s="17"/>
      <c r="T3960" s="17"/>
      <c r="U3960" s="17"/>
      <c r="V3960" s="17"/>
      <c r="W3960" s="17"/>
    </row>
    <row r="3961" spans="1:23" ht="15" hidden="1" customHeight="1">
      <c r="A3961" s="15"/>
      <c r="B3961" s="42"/>
      <c r="C3961" s="16"/>
      <c r="F3961" s="17"/>
      <c r="L3961" s="46"/>
      <c r="M3961" s="46"/>
      <c r="N3961" s="46"/>
      <c r="O3961" s="46"/>
      <c r="P3961" s="17"/>
      <c r="Q3961" s="17"/>
      <c r="R3961" s="17"/>
      <c r="S3961" s="17"/>
      <c r="T3961" s="17"/>
      <c r="U3961" s="17"/>
      <c r="V3961" s="17"/>
      <c r="W3961" s="17"/>
    </row>
    <row r="3962" spans="1:23" ht="15" hidden="1" customHeight="1">
      <c r="A3962" s="15"/>
      <c r="B3962" s="42"/>
      <c r="C3962" s="16"/>
      <c r="F3962" s="17"/>
      <c r="L3962" s="46"/>
      <c r="M3962" s="46"/>
      <c r="N3962" s="46"/>
      <c r="O3962" s="46"/>
      <c r="P3962" s="17"/>
      <c r="Q3962" s="17"/>
      <c r="R3962" s="17"/>
      <c r="S3962" s="17"/>
      <c r="T3962" s="17"/>
      <c r="U3962" s="17"/>
      <c r="V3962" s="17"/>
      <c r="W3962" s="17"/>
    </row>
    <row r="3963" spans="1:23" ht="15" hidden="1" customHeight="1">
      <c r="A3963" s="15"/>
      <c r="B3963" s="42"/>
      <c r="C3963" s="16"/>
      <c r="F3963" s="17"/>
      <c r="L3963" s="46"/>
      <c r="M3963" s="46"/>
      <c r="N3963" s="46"/>
      <c r="O3963" s="46"/>
      <c r="P3963" s="17"/>
      <c r="Q3963" s="17"/>
      <c r="R3963" s="17"/>
      <c r="S3963" s="17"/>
      <c r="T3963" s="17"/>
      <c r="U3963" s="17"/>
      <c r="V3963" s="17"/>
      <c r="W3963" s="17"/>
    </row>
    <row r="3964" spans="1:23" ht="15" hidden="1" customHeight="1">
      <c r="A3964" s="15"/>
      <c r="B3964" s="42"/>
      <c r="C3964" s="16"/>
      <c r="F3964" s="17"/>
      <c r="L3964" s="46"/>
      <c r="M3964" s="46"/>
      <c r="N3964" s="46"/>
      <c r="O3964" s="46"/>
      <c r="P3964" s="17"/>
      <c r="Q3964" s="17"/>
      <c r="R3964" s="17"/>
      <c r="S3964" s="17"/>
      <c r="T3964" s="17"/>
      <c r="U3964" s="17"/>
      <c r="V3964" s="17"/>
      <c r="W3964" s="17"/>
    </row>
    <row r="3965" spans="1:23" ht="15" hidden="1" customHeight="1">
      <c r="A3965" s="15"/>
      <c r="B3965" s="42"/>
      <c r="C3965" s="16"/>
      <c r="F3965" s="17"/>
      <c r="L3965" s="46"/>
      <c r="M3965" s="46"/>
      <c r="N3965" s="46"/>
      <c r="O3965" s="46"/>
      <c r="P3965" s="17"/>
      <c r="Q3965" s="17"/>
      <c r="R3965" s="17"/>
      <c r="S3965" s="17"/>
      <c r="T3965" s="17"/>
      <c r="U3965" s="17"/>
      <c r="V3965" s="17"/>
      <c r="W3965" s="17"/>
    </row>
    <row r="3966" spans="1:23" ht="15" hidden="1" customHeight="1">
      <c r="A3966" s="15"/>
      <c r="B3966" s="42"/>
      <c r="C3966" s="16"/>
      <c r="F3966" s="17"/>
      <c r="L3966" s="46"/>
      <c r="M3966" s="46"/>
      <c r="N3966" s="46"/>
      <c r="O3966" s="46"/>
      <c r="P3966" s="17"/>
      <c r="Q3966" s="17"/>
      <c r="R3966" s="17"/>
      <c r="S3966" s="17"/>
      <c r="T3966" s="17"/>
      <c r="U3966" s="17"/>
      <c r="V3966" s="17"/>
      <c r="W3966" s="17"/>
    </row>
    <row r="3967" spans="1:23" ht="15" hidden="1" customHeight="1">
      <c r="A3967" s="15"/>
      <c r="B3967" s="42"/>
      <c r="C3967" s="16"/>
      <c r="F3967" s="17"/>
      <c r="L3967" s="46"/>
      <c r="M3967" s="46"/>
      <c r="N3967" s="46"/>
      <c r="O3967" s="46"/>
      <c r="P3967" s="17"/>
      <c r="Q3967" s="17"/>
      <c r="R3967" s="17"/>
      <c r="S3967" s="17"/>
      <c r="T3967" s="17"/>
      <c r="U3967" s="17"/>
      <c r="V3967" s="17"/>
      <c r="W3967" s="17"/>
    </row>
    <row r="3968" spans="1:23" ht="15" hidden="1" customHeight="1">
      <c r="A3968" s="15"/>
      <c r="B3968" s="42"/>
      <c r="C3968" s="16"/>
      <c r="F3968" s="17"/>
      <c r="L3968" s="46"/>
      <c r="M3968" s="46"/>
      <c r="N3968" s="46"/>
      <c r="O3968" s="46"/>
      <c r="P3968" s="17"/>
      <c r="Q3968" s="17"/>
      <c r="R3968" s="17"/>
      <c r="S3968" s="17"/>
      <c r="T3968" s="17"/>
      <c r="U3968" s="17"/>
      <c r="V3968" s="17"/>
      <c r="W3968" s="17"/>
    </row>
    <row r="3969" spans="1:23" ht="15" hidden="1" customHeight="1">
      <c r="A3969" s="15"/>
      <c r="B3969" s="42"/>
      <c r="C3969" s="16"/>
      <c r="F3969" s="17"/>
      <c r="L3969" s="46"/>
      <c r="M3969" s="46"/>
      <c r="N3969" s="46"/>
      <c r="O3969" s="46"/>
      <c r="P3969" s="17"/>
      <c r="Q3969" s="17"/>
      <c r="R3969" s="17"/>
      <c r="S3969" s="17"/>
      <c r="T3969" s="17"/>
      <c r="U3969" s="17"/>
      <c r="V3969" s="17"/>
      <c r="W3969" s="17"/>
    </row>
    <row r="3970" spans="1:23" ht="15" hidden="1" customHeight="1">
      <c r="A3970" s="15"/>
      <c r="B3970" s="42"/>
      <c r="C3970" s="16"/>
      <c r="F3970" s="17"/>
      <c r="L3970" s="46"/>
      <c r="M3970" s="46"/>
      <c r="N3970" s="46"/>
      <c r="O3970" s="46"/>
      <c r="P3970" s="17"/>
      <c r="Q3970" s="17"/>
      <c r="R3970" s="17"/>
      <c r="S3970" s="17"/>
      <c r="T3970" s="17"/>
      <c r="U3970" s="17"/>
      <c r="V3970" s="17"/>
      <c r="W3970" s="17"/>
    </row>
    <row r="3971" spans="1:23" ht="15" hidden="1" customHeight="1">
      <c r="A3971" s="15"/>
      <c r="B3971" s="42"/>
      <c r="C3971" s="16"/>
      <c r="F3971" s="17"/>
      <c r="L3971" s="46"/>
      <c r="M3971" s="46"/>
      <c r="N3971" s="46"/>
      <c r="O3971" s="46"/>
      <c r="P3971" s="17"/>
      <c r="Q3971" s="17"/>
      <c r="R3971" s="17"/>
      <c r="S3971" s="17"/>
      <c r="T3971" s="17"/>
      <c r="U3971" s="17"/>
      <c r="V3971" s="17"/>
      <c r="W3971" s="17"/>
    </row>
    <row r="3972" spans="1:23" ht="15" hidden="1" customHeight="1">
      <c r="A3972" s="15"/>
      <c r="B3972" s="42"/>
      <c r="C3972" s="16"/>
      <c r="F3972" s="17"/>
      <c r="L3972" s="46"/>
      <c r="M3972" s="46"/>
      <c r="N3972" s="46"/>
      <c r="O3972" s="46"/>
      <c r="P3972" s="17"/>
      <c r="Q3972" s="17"/>
      <c r="R3972" s="17"/>
      <c r="S3972" s="17"/>
      <c r="T3972" s="17"/>
      <c r="U3972" s="17"/>
      <c r="V3972" s="17"/>
      <c r="W3972" s="17"/>
    </row>
    <row r="3973" spans="1:23" ht="15" hidden="1" customHeight="1">
      <c r="A3973" s="15"/>
      <c r="B3973" s="42"/>
      <c r="C3973" s="16"/>
      <c r="F3973" s="17"/>
      <c r="L3973" s="46"/>
      <c r="M3973" s="46"/>
      <c r="N3973" s="46"/>
      <c r="O3973" s="46"/>
      <c r="P3973" s="17"/>
      <c r="Q3973" s="17"/>
      <c r="R3973" s="17"/>
      <c r="S3973" s="17"/>
      <c r="T3973" s="17"/>
      <c r="U3973" s="17"/>
      <c r="V3973" s="17"/>
      <c r="W3973" s="17"/>
    </row>
    <row r="3974" spans="1:23" ht="15" hidden="1" customHeight="1">
      <c r="A3974" s="15"/>
      <c r="B3974" s="42"/>
      <c r="C3974" s="16"/>
      <c r="F3974" s="17"/>
      <c r="L3974" s="46"/>
      <c r="M3974" s="46"/>
      <c r="N3974" s="46"/>
      <c r="O3974" s="46"/>
      <c r="P3974" s="17"/>
      <c r="Q3974" s="17"/>
      <c r="R3974" s="17"/>
      <c r="S3974" s="17"/>
      <c r="T3974" s="17"/>
      <c r="U3974" s="17"/>
      <c r="V3974" s="17"/>
      <c r="W3974" s="17"/>
    </row>
    <row r="3975" spans="1:23" ht="15" hidden="1" customHeight="1">
      <c r="A3975" s="15"/>
      <c r="B3975" s="42"/>
      <c r="C3975" s="16"/>
      <c r="F3975" s="17"/>
      <c r="L3975" s="46"/>
      <c r="M3975" s="46"/>
      <c r="N3975" s="46"/>
      <c r="O3975" s="46"/>
      <c r="P3975" s="17"/>
      <c r="Q3975" s="17"/>
      <c r="R3975" s="17"/>
      <c r="S3975" s="17"/>
      <c r="T3975" s="17"/>
      <c r="U3975" s="17"/>
      <c r="V3975" s="17"/>
      <c r="W3975" s="17"/>
    </row>
    <row r="3976" spans="1:23" ht="15" hidden="1" customHeight="1">
      <c r="A3976" s="15"/>
      <c r="B3976" s="42"/>
      <c r="C3976" s="16"/>
      <c r="F3976" s="17"/>
      <c r="L3976" s="46"/>
      <c r="M3976" s="46"/>
      <c r="N3976" s="46"/>
      <c r="O3976" s="46"/>
      <c r="P3976" s="17"/>
      <c r="Q3976" s="17"/>
      <c r="R3976" s="17"/>
      <c r="S3976" s="17"/>
      <c r="T3976" s="17"/>
      <c r="U3976" s="17"/>
      <c r="V3976" s="17"/>
      <c r="W3976" s="17"/>
    </row>
    <row r="3977" spans="1:23" ht="15" hidden="1" customHeight="1">
      <c r="A3977" s="15"/>
      <c r="B3977" s="42"/>
      <c r="C3977" s="16"/>
      <c r="F3977" s="17"/>
      <c r="L3977" s="46"/>
      <c r="M3977" s="46"/>
      <c r="N3977" s="46"/>
      <c r="O3977" s="46"/>
      <c r="P3977" s="17"/>
      <c r="Q3977" s="17"/>
      <c r="R3977" s="17"/>
      <c r="S3977" s="17"/>
      <c r="T3977" s="17"/>
      <c r="U3977" s="17"/>
      <c r="V3977" s="17"/>
      <c r="W3977" s="17"/>
    </row>
    <row r="3978" spans="1:23" ht="15" hidden="1" customHeight="1">
      <c r="A3978" s="15"/>
      <c r="B3978" s="42"/>
      <c r="C3978" s="16"/>
      <c r="F3978" s="17"/>
      <c r="L3978" s="46"/>
      <c r="M3978" s="46"/>
      <c r="N3978" s="46"/>
      <c r="O3978" s="46"/>
      <c r="P3978" s="17"/>
      <c r="Q3978" s="17"/>
      <c r="R3978" s="17"/>
      <c r="S3978" s="17"/>
      <c r="T3978" s="17"/>
      <c r="U3978" s="17"/>
      <c r="V3978" s="17"/>
      <c r="W3978" s="17"/>
    </row>
    <row r="3979" spans="1:23" ht="15" hidden="1" customHeight="1">
      <c r="A3979" s="15"/>
      <c r="B3979" s="42"/>
      <c r="C3979" s="16"/>
      <c r="F3979" s="17"/>
      <c r="L3979" s="46"/>
      <c r="M3979" s="46"/>
      <c r="N3979" s="46"/>
      <c r="O3979" s="46"/>
      <c r="P3979" s="17"/>
      <c r="Q3979" s="17"/>
      <c r="R3979" s="17"/>
      <c r="S3979" s="17"/>
      <c r="T3979" s="17"/>
      <c r="U3979" s="17"/>
      <c r="V3979" s="17"/>
      <c r="W3979" s="17"/>
    </row>
    <row r="3980" spans="1:23" ht="15" hidden="1" customHeight="1">
      <c r="A3980" s="15"/>
      <c r="B3980" s="42"/>
      <c r="C3980" s="16"/>
      <c r="F3980" s="17"/>
      <c r="L3980" s="46"/>
      <c r="M3980" s="46"/>
      <c r="N3980" s="46"/>
      <c r="O3980" s="46"/>
      <c r="P3980" s="17"/>
      <c r="Q3980" s="17"/>
      <c r="R3980" s="17"/>
      <c r="S3980" s="17"/>
      <c r="T3980" s="17"/>
      <c r="U3980" s="17"/>
      <c r="V3980" s="17"/>
      <c r="W3980" s="17"/>
    </row>
    <row r="3981" spans="1:23" ht="15" hidden="1" customHeight="1">
      <c r="A3981" s="15"/>
      <c r="B3981" s="42"/>
      <c r="C3981" s="16"/>
      <c r="F3981" s="17"/>
      <c r="L3981" s="46"/>
      <c r="M3981" s="46"/>
      <c r="N3981" s="46"/>
      <c r="O3981" s="46"/>
      <c r="P3981" s="17"/>
      <c r="Q3981" s="17"/>
      <c r="R3981" s="17"/>
      <c r="S3981" s="17"/>
      <c r="T3981" s="17"/>
      <c r="U3981" s="17"/>
      <c r="V3981" s="17"/>
      <c r="W3981" s="17"/>
    </row>
    <row r="3982" spans="1:23" ht="15" hidden="1" customHeight="1">
      <c r="A3982" s="15"/>
      <c r="B3982" s="42"/>
      <c r="C3982" s="16"/>
      <c r="F3982" s="17"/>
      <c r="L3982" s="46"/>
      <c r="M3982" s="46"/>
      <c r="N3982" s="46"/>
      <c r="O3982" s="46"/>
      <c r="P3982" s="17"/>
      <c r="Q3982" s="17"/>
      <c r="R3982" s="17"/>
      <c r="S3982" s="17"/>
      <c r="T3982" s="17"/>
      <c r="U3982" s="17"/>
      <c r="V3982" s="17"/>
      <c r="W3982" s="17"/>
    </row>
    <row r="3983" spans="1:23" ht="15" hidden="1" customHeight="1">
      <c r="A3983" s="15"/>
      <c r="B3983" s="42"/>
      <c r="C3983" s="16"/>
      <c r="F3983" s="17"/>
      <c r="L3983" s="46"/>
      <c r="M3983" s="46"/>
      <c r="N3983" s="46"/>
      <c r="O3983" s="46"/>
      <c r="P3983" s="17"/>
      <c r="Q3983" s="17"/>
      <c r="R3983" s="17"/>
      <c r="S3983" s="17"/>
      <c r="T3983" s="17"/>
      <c r="U3983" s="17"/>
      <c r="V3983" s="17"/>
      <c r="W3983" s="17"/>
    </row>
    <row r="3984" spans="1:23" ht="15" hidden="1" customHeight="1">
      <c r="A3984" s="15"/>
      <c r="B3984" s="42"/>
      <c r="C3984" s="16"/>
      <c r="F3984" s="17"/>
      <c r="L3984" s="46"/>
      <c r="M3984" s="46"/>
      <c r="N3984" s="46"/>
      <c r="O3984" s="46"/>
      <c r="P3984" s="17"/>
      <c r="Q3984" s="17"/>
      <c r="R3984" s="17"/>
      <c r="S3984" s="17"/>
      <c r="T3984" s="17"/>
      <c r="U3984" s="17"/>
      <c r="V3984" s="17"/>
      <c r="W3984" s="17"/>
    </row>
    <row r="3985" spans="1:23" ht="15" hidden="1" customHeight="1">
      <c r="A3985" s="15"/>
      <c r="B3985" s="42"/>
      <c r="C3985" s="16"/>
      <c r="F3985" s="17"/>
      <c r="L3985" s="46"/>
      <c r="M3985" s="46"/>
      <c r="N3985" s="46"/>
      <c r="O3985" s="46"/>
      <c r="P3985" s="17"/>
      <c r="Q3985" s="17"/>
      <c r="R3985" s="17"/>
      <c r="S3985" s="17"/>
      <c r="T3985" s="17"/>
      <c r="U3985" s="17"/>
      <c r="V3985" s="17"/>
      <c r="W3985" s="17"/>
    </row>
    <row r="3986" spans="1:23" ht="15" hidden="1" customHeight="1">
      <c r="A3986" s="15"/>
      <c r="B3986" s="42"/>
      <c r="C3986" s="16"/>
      <c r="F3986" s="17"/>
      <c r="L3986" s="46"/>
      <c r="M3986" s="46"/>
      <c r="N3986" s="46"/>
      <c r="O3986" s="46"/>
      <c r="P3986" s="17"/>
      <c r="Q3986" s="17"/>
      <c r="R3986" s="17"/>
      <c r="S3986" s="17"/>
      <c r="T3986" s="17"/>
      <c r="U3986" s="17"/>
      <c r="V3986" s="17"/>
      <c r="W3986" s="17"/>
    </row>
    <row r="3987" spans="1:23" ht="15" hidden="1" customHeight="1">
      <c r="A3987" s="15"/>
      <c r="B3987" s="42"/>
      <c r="C3987" s="16"/>
      <c r="F3987" s="17"/>
      <c r="L3987" s="46"/>
      <c r="M3987" s="46"/>
      <c r="N3987" s="46"/>
      <c r="O3987" s="46"/>
      <c r="P3987" s="17"/>
      <c r="Q3987" s="17"/>
      <c r="R3987" s="17"/>
      <c r="S3987" s="17"/>
      <c r="T3987" s="17"/>
      <c r="U3987" s="17"/>
      <c r="V3987" s="17"/>
      <c r="W3987" s="17"/>
    </row>
    <row r="3988" spans="1:23" ht="15" hidden="1" customHeight="1">
      <c r="A3988" s="15"/>
      <c r="B3988" s="42"/>
      <c r="C3988" s="16"/>
      <c r="F3988" s="17"/>
      <c r="L3988" s="46"/>
      <c r="M3988" s="46"/>
      <c r="N3988" s="46"/>
      <c r="O3988" s="46"/>
      <c r="P3988" s="17"/>
      <c r="Q3988" s="17"/>
      <c r="R3988" s="17"/>
      <c r="S3988" s="17"/>
      <c r="T3988" s="17"/>
      <c r="U3988" s="17"/>
      <c r="V3988" s="17"/>
      <c r="W3988" s="17"/>
    </row>
    <row r="3989" spans="1:23" ht="15" hidden="1" customHeight="1">
      <c r="A3989" s="15"/>
      <c r="B3989" s="42"/>
      <c r="C3989" s="16"/>
      <c r="F3989" s="17"/>
      <c r="L3989" s="46"/>
      <c r="M3989" s="46"/>
      <c r="N3989" s="46"/>
      <c r="O3989" s="46"/>
      <c r="P3989" s="17"/>
      <c r="Q3989" s="17"/>
      <c r="R3989" s="17"/>
      <c r="S3989" s="17"/>
      <c r="T3989" s="17"/>
      <c r="U3989" s="17"/>
      <c r="V3989" s="17"/>
      <c r="W3989" s="17"/>
    </row>
    <row r="3990" spans="1:23" ht="15" hidden="1" customHeight="1">
      <c r="A3990" s="15"/>
      <c r="B3990" s="42"/>
      <c r="C3990" s="16"/>
      <c r="F3990" s="17"/>
      <c r="L3990" s="46"/>
      <c r="M3990" s="46"/>
      <c r="N3990" s="46"/>
      <c r="O3990" s="46"/>
      <c r="P3990" s="17"/>
      <c r="Q3990" s="17"/>
      <c r="R3990" s="17"/>
      <c r="S3990" s="17"/>
      <c r="T3990" s="17"/>
      <c r="U3990" s="17"/>
      <c r="V3990" s="17"/>
      <c r="W3990" s="17"/>
    </row>
    <row r="3991" spans="1:23" ht="15" hidden="1" customHeight="1">
      <c r="A3991" s="15"/>
      <c r="B3991" s="42"/>
      <c r="C3991" s="16"/>
      <c r="F3991" s="17"/>
      <c r="L3991" s="46"/>
      <c r="M3991" s="46"/>
      <c r="N3991" s="46"/>
      <c r="O3991" s="46"/>
      <c r="P3991" s="17"/>
      <c r="Q3991" s="17"/>
      <c r="R3991" s="17"/>
      <c r="S3991" s="17"/>
      <c r="T3991" s="17"/>
      <c r="U3991" s="17"/>
      <c r="V3991" s="17"/>
      <c r="W3991" s="17"/>
    </row>
    <row r="3992" spans="1:23" ht="15" hidden="1" customHeight="1">
      <c r="A3992" s="15"/>
      <c r="B3992" s="42"/>
      <c r="C3992" s="16"/>
      <c r="F3992" s="17"/>
      <c r="L3992" s="46"/>
      <c r="M3992" s="46"/>
      <c r="N3992" s="46"/>
      <c r="O3992" s="46"/>
      <c r="P3992" s="17"/>
      <c r="Q3992" s="17"/>
      <c r="R3992" s="17"/>
      <c r="S3992" s="17"/>
      <c r="T3992" s="17"/>
      <c r="U3992" s="17"/>
      <c r="V3992" s="17"/>
      <c r="W3992" s="17"/>
    </row>
    <row r="3993" spans="1:23" ht="15" hidden="1" customHeight="1">
      <c r="A3993" s="15"/>
      <c r="B3993" s="42"/>
      <c r="C3993" s="16"/>
      <c r="F3993" s="17"/>
      <c r="L3993" s="46"/>
      <c r="M3993" s="46"/>
      <c r="N3993" s="46"/>
      <c r="O3993" s="46"/>
      <c r="P3993" s="17"/>
      <c r="Q3993" s="17"/>
      <c r="R3993" s="17"/>
      <c r="S3993" s="17"/>
      <c r="T3993" s="17"/>
      <c r="U3993" s="17"/>
      <c r="V3993" s="17"/>
      <c r="W3993" s="17"/>
    </row>
    <row r="3994" spans="1:23" ht="15" hidden="1" customHeight="1">
      <c r="A3994" s="15"/>
      <c r="B3994" s="42"/>
      <c r="C3994" s="16"/>
      <c r="F3994" s="17"/>
      <c r="L3994" s="46"/>
      <c r="M3994" s="46"/>
      <c r="N3994" s="46"/>
      <c r="O3994" s="46"/>
      <c r="P3994" s="17"/>
      <c r="Q3994" s="17"/>
      <c r="R3994" s="17"/>
      <c r="S3994" s="17"/>
      <c r="T3994" s="17"/>
      <c r="U3994" s="17"/>
      <c r="V3994" s="17"/>
      <c r="W3994" s="17"/>
    </row>
    <row r="3995" spans="1:23" ht="15" hidden="1" customHeight="1">
      <c r="A3995" s="15"/>
      <c r="B3995" s="42"/>
      <c r="C3995" s="16"/>
      <c r="F3995" s="17"/>
      <c r="L3995" s="46"/>
      <c r="M3995" s="46"/>
      <c r="N3995" s="46"/>
      <c r="O3995" s="46"/>
      <c r="P3995" s="17"/>
      <c r="Q3995" s="17"/>
      <c r="R3995" s="17"/>
      <c r="S3995" s="17"/>
      <c r="T3995" s="17"/>
      <c r="U3995" s="17"/>
      <c r="V3995" s="17"/>
      <c r="W3995" s="17"/>
    </row>
    <row r="3996" spans="1:23" ht="15" hidden="1" customHeight="1">
      <c r="A3996" s="15"/>
      <c r="B3996" s="42"/>
      <c r="C3996" s="16"/>
      <c r="F3996" s="17"/>
      <c r="L3996" s="46"/>
      <c r="M3996" s="46"/>
      <c r="N3996" s="46"/>
      <c r="O3996" s="46"/>
      <c r="P3996" s="17"/>
      <c r="Q3996" s="17"/>
      <c r="R3996" s="17"/>
      <c r="S3996" s="17"/>
      <c r="T3996" s="17"/>
      <c r="U3996" s="17"/>
      <c r="V3996" s="17"/>
      <c r="W3996" s="17"/>
    </row>
    <row r="3997" spans="1:23" ht="15" hidden="1" customHeight="1">
      <c r="A3997" s="15"/>
      <c r="B3997" s="42"/>
      <c r="C3997" s="16"/>
      <c r="F3997" s="17"/>
      <c r="L3997" s="46"/>
      <c r="M3997" s="46"/>
      <c r="N3997" s="46"/>
      <c r="O3997" s="46"/>
      <c r="P3997" s="17"/>
      <c r="Q3997" s="17"/>
      <c r="R3997" s="17"/>
      <c r="S3997" s="17"/>
      <c r="T3997" s="17"/>
      <c r="U3997" s="17"/>
      <c r="V3997" s="17"/>
      <c r="W3997" s="17"/>
    </row>
    <row r="3998" spans="1:23" ht="15" hidden="1" customHeight="1">
      <c r="A3998" s="15"/>
      <c r="B3998" s="42"/>
      <c r="C3998" s="16"/>
      <c r="F3998" s="17"/>
      <c r="L3998" s="46"/>
      <c r="M3998" s="46"/>
      <c r="N3998" s="46"/>
      <c r="O3998" s="46"/>
      <c r="P3998" s="17"/>
      <c r="Q3998" s="17"/>
      <c r="R3998" s="17"/>
      <c r="S3998" s="17"/>
      <c r="T3998" s="17"/>
      <c r="U3998" s="17"/>
      <c r="V3998" s="17"/>
      <c r="W3998" s="17"/>
    </row>
    <row r="3999" spans="1:23" ht="15" hidden="1" customHeight="1">
      <c r="A3999" s="15"/>
      <c r="B3999" s="42"/>
      <c r="C3999" s="16"/>
      <c r="F3999" s="17"/>
      <c r="L3999" s="46"/>
      <c r="M3999" s="46"/>
      <c r="N3999" s="46"/>
      <c r="O3999" s="46"/>
      <c r="P3999" s="17"/>
      <c r="Q3999" s="17"/>
      <c r="R3999" s="17"/>
      <c r="S3999" s="17"/>
      <c r="T3999" s="17"/>
      <c r="U3999" s="17"/>
      <c r="V3999" s="17"/>
      <c r="W3999" s="17"/>
    </row>
    <row r="4000" spans="1:23" ht="15" hidden="1" customHeight="1">
      <c r="A4000" s="15"/>
      <c r="B4000" s="42"/>
      <c r="C4000" s="16"/>
      <c r="F4000" s="17"/>
      <c r="L4000" s="46"/>
      <c r="M4000" s="46"/>
      <c r="N4000" s="46"/>
      <c r="O4000" s="46"/>
      <c r="P4000" s="17"/>
      <c r="Q4000" s="17"/>
      <c r="R4000" s="17"/>
      <c r="S4000" s="17"/>
      <c r="T4000" s="17"/>
      <c r="U4000" s="17"/>
      <c r="V4000" s="17"/>
      <c r="W4000" s="17"/>
    </row>
    <row r="4001" spans="1:23" ht="15" hidden="1" customHeight="1">
      <c r="A4001" s="15"/>
      <c r="B4001" s="42"/>
      <c r="C4001" s="16"/>
      <c r="F4001" s="17"/>
      <c r="L4001" s="46"/>
      <c r="M4001" s="46"/>
      <c r="N4001" s="46"/>
      <c r="O4001" s="46"/>
      <c r="P4001" s="17"/>
      <c r="Q4001" s="17"/>
      <c r="R4001" s="17"/>
      <c r="S4001" s="17"/>
      <c r="T4001" s="17"/>
      <c r="U4001" s="17"/>
      <c r="V4001" s="17"/>
      <c r="W4001" s="17"/>
    </row>
    <row r="4002" spans="1:23" ht="15" hidden="1" customHeight="1">
      <c r="A4002" s="15"/>
      <c r="B4002" s="42"/>
      <c r="C4002" s="16"/>
      <c r="F4002" s="17"/>
      <c r="L4002" s="46"/>
      <c r="M4002" s="46"/>
      <c r="N4002" s="46"/>
      <c r="O4002" s="46"/>
      <c r="P4002" s="17"/>
      <c r="Q4002" s="17"/>
      <c r="R4002" s="17"/>
      <c r="S4002" s="17"/>
      <c r="T4002" s="17"/>
      <c r="U4002" s="17"/>
      <c r="V4002" s="17"/>
      <c r="W4002" s="17"/>
    </row>
    <row r="4003" spans="1:23" ht="15" hidden="1" customHeight="1">
      <c r="A4003" s="15"/>
      <c r="B4003" s="42"/>
      <c r="C4003" s="16"/>
      <c r="F4003" s="17"/>
      <c r="L4003" s="46"/>
      <c r="M4003" s="46"/>
      <c r="N4003" s="46"/>
      <c r="O4003" s="46"/>
      <c r="P4003" s="17"/>
      <c r="Q4003" s="17"/>
      <c r="R4003" s="17"/>
      <c r="S4003" s="17"/>
      <c r="T4003" s="17"/>
      <c r="U4003" s="17"/>
      <c r="V4003" s="17"/>
      <c r="W4003" s="17"/>
    </row>
    <row r="4004" spans="1:23" ht="15" hidden="1" customHeight="1">
      <c r="A4004" s="15"/>
      <c r="B4004" s="42"/>
      <c r="C4004" s="16"/>
      <c r="F4004" s="17"/>
      <c r="L4004" s="46"/>
      <c r="M4004" s="46"/>
      <c r="N4004" s="46"/>
      <c r="O4004" s="46"/>
      <c r="P4004" s="17"/>
      <c r="Q4004" s="17"/>
      <c r="R4004" s="17"/>
      <c r="S4004" s="17"/>
      <c r="T4004" s="17"/>
      <c r="U4004" s="17"/>
      <c r="V4004" s="17"/>
      <c r="W4004" s="17"/>
    </row>
    <row r="4005" spans="1:23" ht="15" hidden="1" customHeight="1">
      <c r="A4005" s="15"/>
      <c r="B4005" s="42"/>
      <c r="C4005" s="16"/>
      <c r="F4005" s="17"/>
      <c r="L4005" s="46"/>
      <c r="M4005" s="46"/>
      <c r="N4005" s="46"/>
      <c r="O4005" s="46"/>
      <c r="P4005" s="17"/>
      <c r="Q4005" s="17"/>
      <c r="R4005" s="17"/>
      <c r="S4005" s="17"/>
      <c r="T4005" s="17"/>
      <c r="U4005" s="17"/>
      <c r="V4005" s="17"/>
      <c r="W4005" s="17"/>
    </row>
    <row r="4006" spans="1:23" ht="15" hidden="1" customHeight="1">
      <c r="A4006" s="15"/>
      <c r="B4006" s="42"/>
      <c r="C4006" s="16"/>
      <c r="F4006" s="17"/>
      <c r="L4006" s="46"/>
      <c r="M4006" s="46"/>
      <c r="N4006" s="46"/>
      <c r="O4006" s="46"/>
      <c r="P4006" s="17"/>
      <c r="Q4006" s="17"/>
      <c r="R4006" s="17"/>
      <c r="S4006" s="17"/>
      <c r="T4006" s="17"/>
      <c r="U4006" s="17"/>
      <c r="V4006" s="17"/>
      <c r="W4006" s="17"/>
    </row>
    <row r="4007" spans="1:23" ht="15" hidden="1" customHeight="1">
      <c r="A4007" s="15"/>
      <c r="B4007" s="42"/>
      <c r="C4007" s="16"/>
      <c r="F4007" s="17"/>
      <c r="L4007" s="46"/>
      <c r="M4007" s="46"/>
      <c r="N4007" s="46"/>
      <c r="O4007" s="46"/>
      <c r="P4007" s="17"/>
      <c r="Q4007" s="17"/>
      <c r="R4007" s="17"/>
      <c r="S4007" s="17"/>
      <c r="T4007" s="17"/>
      <c r="U4007" s="17"/>
      <c r="V4007" s="17"/>
      <c r="W4007" s="17"/>
    </row>
    <row r="4008" spans="1:23" ht="15" hidden="1" customHeight="1">
      <c r="A4008" s="15"/>
      <c r="B4008" s="42"/>
      <c r="C4008" s="16"/>
      <c r="F4008" s="17"/>
      <c r="L4008" s="46"/>
      <c r="M4008" s="46"/>
      <c r="N4008" s="46"/>
      <c r="O4008" s="46"/>
      <c r="P4008" s="17"/>
      <c r="Q4008" s="17"/>
      <c r="R4008" s="17"/>
      <c r="S4008" s="17"/>
      <c r="T4008" s="17"/>
      <c r="U4008" s="17"/>
      <c r="V4008" s="17"/>
      <c r="W4008" s="17"/>
    </row>
    <row r="4009" spans="1:23" ht="15" hidden="1" customHeight="1">
      <c r="A4009" s="15"/>
      <c r="B4009" s="42"/>
      <c r="C4009" s="16"/>
      <c r="F4009" s="17"/>
      <c r="L4009" s="46"/>
      <c r="M4009" s="46"/>
      <c r="N4009" s="46"/>
      <c r="O4009" s="46"/>
      <c r="P4009" s="17"/>
      <c r="Q4009" s="17"/>
      <c r="R4009" s="17"/>
      <c r="S4009" s="17"/>
      <c r="T4009" s="17"/>
      <c r="U4009" s="17"/>
      <c r="V4009" s="17"/>
      <c r="W4009" s="17"/>
    </row>
    <row r="4010" spans="1:23" ht="15" hidden="1" customHeight="1">
      <c r="A4010" s="15"/>
      <c r="B4010" s="42"/>
      <c r="C4010" s="16"/>
      <c r="F4010" s="17"/>
      <c r="L4010" s="46"/>
      <c r="M4010" s="46"/>
      <c r="N4010" s="46"/>
      <c r="O4010" s="46"/>
      <c r="P4010" s="17"/>
      <c r="Q4010" s="17"/>
      <c r="R4010" s="17"/>
      <c r="S4010" s="17"/>
      <c r="T4010" s="17"/>
      <c r="U4010" s="17"/>
      <c r="V4010" s="17"/>
      <c r="W4010" s="17"/>
    </row>
    <row r="4011" spans="1:23" ht="15" hidden="1" customHeight="1">
      <c r="A4011" s="15"/>
      <c r="B4011" s="42"/>
      <c r="C4011" s="16"/>
      <c r="F4011" s="17"/>
      <c r="L4011" s="46"/>
      <c r="M4011" s="46"/>
      <c r="N4011" s="46"/>
      <c r="O4011" s="46"/>
      <c r="P4011" s="17"/>
      <c r="Q4011" s="17"/>
      <c r="R4011" s="17"/>
      <c r="S4011" s="17"/>
      <c r="T4011" s="17"/>
      <c r="U4011" s="17"/>
      <c r="V4011" s="17"/>
      <c r="W4011" s="17"/>
    </row>
    <row r="4012" spans="1:23" ht="15" hidden="1" customHeight="1">
      <c r="A4012" s="15"/>
      <c r="B4012" s="42"/>
      <c r="C4012" s="16"/>
      <c r="F4012" s="17"/>
      <c r="L4012" s="46"/>
      <c r="M4012" s="46"/>
      <c r="N4012" s="46"/>
      <c r="O4012" s="46"/>
      <c r="P4012" s="17"/>
      <c r="Q4012" s="17"/>
      <c r="R4012" s="17"/>
      <c r="S4012" s="17"/>
      <c r="T4012" s="17"/>
      <c r="U4012" s="17"/>
      <c r="V4012" s="17"/>
      <c r="W4012" s="17"/>
    </row>
    <row r="4013" spans="1:23" ht="15" hidden="1" customHeight="1">
      <c r="A4013" s="15"/>
      <c r="B4013" s="42"/>
      <c r="C4013" s="16"/>
      <c r="F4013" s="17"/>
      <c r="L4013" s="46"/>
      <c r="M4013" s="46"/>
      <c r="N4013" s="46"/>
      <c r="O4013" s="46"/>
      <c r="P4013" s="17"/>
      <c r="Q4013" s="17"/>
      <c r="R4013" s="17"/>
      <c r="S4013" s="17"/>
      <c r="T4013" s="17"/>
      <c r="U4013" s="17"/>
      <c r="V4013" s="17"/>
      <c r="W4013" s="17"/>
    </row>
    <row r="4014" spans="1:23" ht="15" hidden="1" customHeight="1">
      <c r="A4014" s="15"/>
      <c r="B4014" s="42"/>
      <c r="C4014" s="16"/>
      <c r="F4014" s="17"/>
      <c r="L4014" s="46"/>
      <c r="M4014" s="46"/>
      <c r="N4014" s="46"/>
      <c r="O4014" s="46"/>
      <c r="P4014" s="17"/>
      <c r="Q4014" s="17"/>
      <c r="R4014" s="17"/>
      <c r="S4014" s="17"/>
      <c r="T4014" s="17"/>
      <c r="U4014" s="17"/>
      <c r="V4014" s="17"/>
      <c r="W4014" s="17"/>
    </row>
    <row r="4015" spans="1:23" ht="15" hidden="1" customHeight="1">
      <c r="A4015" s="15"/>
      <c r="B4015" s="42"/>
      <c r="C4015" s="16"/>
      <c r="F4015" s="17"/>
      <c r="L4015" s="46"/>
      <c r="M4015" s="46"/>
      <c r="N4015" s="46"/>
      <c r="O4015" s="46"/>
      <c r="P4015" s="17"/>
      <c r="Q4015" s="17"/>
      <c r="R4015" s="17"/>
      <c r="S4015" s="17"/>
      <c r="T4015" s="17"/>
      <c r="U4015" s="17"/>
      <c r="V4015" s="17"/>
      <c r="W4015" s="17"/>
    </row>
    <row r="4016" spans="1:23" ht="15" hidden="1" customHeight="1">
      <c r="A4016" s="15"/>
      <c r="B4016" s="42"/>
      <c r="C4016" s="16"/>
      <c r="F4016" s="17"/>
      <c r="L4016" s="46"/>
      <c r="M4016" s="46"/>
      <c r="N4016" s="46"/>
      <c r="O4016" s="46"/>
      <c r="P4016" s="17"/>
      <c r="Q4016" s="17"/>
      <c r="R4016" s="17"/>
      <c r="S4016" s="17"/>
      <c r="T4016" s="17"/>
      <c r="U4016" s="17"/>
      <c r="V4016" s="17"/>
      <c r="W4016" s="17"/>
    </row>
    <row r="4017" spans="1:23" ht="15" hidden="1" customHeight="1">
      <c r="A4017" s="15"/>
      <c r="B4017" s="42"/>
      <c r="C4017" s="16"/>
      <c r="F4017" s="17"/>
      <c r="L4017" s="46"/>
      <c r="M4017" s="46"/>
      <c r="N4017" s="46"/>
      <c r="O4017" s="46"/>
      <c r="P4017" s="17"/>
      <c r="Q4017" s="17"/>
      <c r="R4017" s="17"/>
      <c r="S4017" s="17"/>
      <c r="T4017" s="17"/>
      <c r="U4017" s="17"/>
      <c r="V4017" s="17"/>
      <c r="W4017" s="17"/>
    </row>
    <row r="4018" spans="1:23" ht="15" hidden="1" customHeight="1">
      <c r="A4018" s="15"/>
      <c r="B4018" s="42"/>
      <c r="C4018" s="16"/>
      <c r="F4018" s="17"/>
      <c r="L4018" s="46"/>
      <c r="M4018" s="46"/>
      <c r="N4018" s="46"/>
      <c r="O4018" s="46"/>
      <c r="P4018" s="17"/>
      <c r="Q4018" s="17"/>
      <c r="R4018" s="17"/>
      <c r="S4018" s="17"/>
      <c r="T4018" s="17"/>
      <c r="U4018" s="17"/>
      <c r="V4018" s="17"/>
      <c r="W4018" s="17"/>
    </row>
    <row r="4019" spans="1:23" ht="15" hidden="1" customHeight="1">
      <c r="A4019" s="15"/>
      <c r="B4019" s="42"/>
      <c r="C4019" s="16"/>
      <c r="F4019" s="17"/>
      <c r="L4019" s="46"/>
      <c r="M4019" s="46"/>
      <c r="N4019" s="46"/>
      <c r="O4019" s="46"/>
      <c r="P4019" s="17"/>
      <c r="Q4019" s="17"/>
      <c r="R4019" s="17"/>
      <c r="S4019" s="17"/>
      <c r="T4019" s="17"/>
      <c r="U4019" s="17"/>
      <c r="V4019" s="17"/>
      <c r="W4019" s="17"/>
    </row>
    <row r="4020" spans="1:23" ht="15" hidden="1" customHeight="1">
      <c r="A4020" s="15"/>
      <c r="B4020" s="42"/>
      <c r="C4020" s="16"/>
      <c r="F4020" s="17"/>
      <c r="L4020" s="46"/>
      <c r="M4020" s="46"/>
      <c r="N4020" s="46"/>
      <c r="O4020" s="46"/>
      <c r="P4020" s="17"/>
      <c r="Q4020" s="17"/>
      <c r="R4020" s="17"/>
      <c r="S4020" s="17"/>
      <c r="T4020" s="17"/>
      <c r="U4020" s="17"/>
      <c r="V4020" s="17"/>
      <c r="W4020" s="17"/>
    </row>
    <row r="4021" spans="1:23" ht="15" hidden="1" customHeight="1">
      <c r="A4021" s="15"/>
      <c r="B4021" s="42"/>
      <c r="C4021" s="16"/>
      <c r="F4021" s="17"/>
      <c r="L4021" s="46"/>
      <c r="M4021" s="46"/>
      <c r="N4021" s="46"/>
      <c r="O4021" s="46"/>
      <c r="P4021" s="17"/>
      <c r="Q4021" s="17"/>
      <c r="R4021" s="17"/>
      <c r="S4021" s="17"/>
      <c r="T4021" s="17"/>
      <c r="U4021" s="17"/>
      <c r="V4021" s="17"/>
      <c r="W4021" s="17"/>
    </row>
    <row r="4022" spans="1:23" ht="15" hidden="1" customHeight="1">
      <c r="A4022" s="15"/>
      <c r="B4022" s="42"/>
      <c r="C4022" s="16"/>
      <c r="F4022" s="17"/>
      <c r="L4022" s="46"/>
      <c r="M4022" s="46"/>
      <c r="N4022" s="46"/>
      <c r="O4022" s="46"/>
      <c r="P4022" s="17"/>
      <c r="Q4022" s="17"/>
      <c r="R4022" s="17"/>
      <c r="S4022" s="17"/>
      <c r="T4022" s="17"/>
      <c r="U4022" s="17"/>
      <c r="V4022" s="17"/>
      <c r="W4022" s="17"/>
    </row>
    <row r="4023" spans="1:23" ht="15" hidden="1" customHeight="1">
      <c r="A4023" s="15"/>
      <c r="B4023" s="42"/>
      <c r="C4023" s="16"/>
      <c r="F4023" s="17"/>
      <c r="L4023" s="46"/>
      <c r="M4023" s="46"/>
      <c r="N4023" s="46"/>
      <c r="O4023" s="46"/>
      <c r="P4023" s="17"/>
      <c r="Q4023" s="17"/>
      <c r="R4023" s="17"/>
      <c r="S4023" s="17"/>
      <c r="T4023" s="17"/>
      <c r="U4023" s="17"/>
      <c r="V4023" s="17"/>
      <c r="W4023" s="17"/>
    </row>
    <row r="4024" spans="1:23" ht="15" hidden="1" customHeight="1">
      <c r="A4024" s="15"/>
      <c r="B4024" s="42"/>
      <c r="C4024" s="16"/>
      <c r="F4024" s="17"/>
      <c r="L4024" s="46"/>
      <c r="M4024" s="46"/>
      <c r="N4024" s="46"/>
      <c r="O4024" s="46"/>
      <c r="P4024" s="17"/>
      <c r="Q4024" s="17"/>
      <c r="R4024" s="17"/>
      <c r="S4024" s="17"/>
      <c r="T4024" s="17"/>
      <c r="U4024" s="17"/>
      <c r="V4024" s="17"/>
      <c r="W4024" s="17"/>
    </row>
    <row r="4025" spans="1:23" ht="15" hidden="1" customHeight="1">
      <c r="A4025" s="15"/>
      <c r="B4025" s="42"/>
      <c r="C4025" s="16"/>
      <c r="F4025" s="17"/>
      <c r="L4025" s="46"/>
      <c r="M4025" s="46"/>
      <c r="N4025" s="46"/>
      <c r="O4025" s="46"/>
      <c r="P4025" s="17"/>
      <c r="Q4025" s="17"/>
      <c r="R4025" s="17"/>
      <c r="S4025" s="17"/>
      <c r="T4025" s="17"/>
      <c r="U4025" s="17"/>
      <c r="V4025" s="17"/>
      <c r="W4025" s="17"/>
    </row>
    <row r="4026" spans="1:23" ht="15" hidden="1" customHeight="1">
      <c r="A4026" s="15"/>
      <c r="B4026" s="42"/>
      <c r="C4026" s="16"/>
      <c r="F4026" s="17"/>
      <c r="L4026" s="46"/>
      <c r="M4026" s="46"/>
      <c r="N4026" s="46"/>
      <c r="O4026" s="46"/>
      <c r="P4026" s="17"/>
      <c r="Q4026" s="17"/>
      <c r="R4026" s="17"/>
      <c r="S4026" s="17"/>
      <c r="T4026" s="17"/>
      <c r="U4026" s="17"/>
      <c r="V4026" s="17"/>
      <c r="W4026" s="17"/>
    </row>
    <row r="4027" spans="1:23" ht="15" hidden="1" customHeight="1">
      <c r="A4027" s="15"/>
      <c r="B4027" s="42"/>
      <c r="C4027" s="16"/>
      <c r="F4027" s="17"/>
      <c r="L4027" s="46"/>
      <c r="M4027" s="46"/>
      <c r="N4027" s="46"/>
      <c r="O4027" s="46"/>
      <c r="P4027" s="17"/>
      <c r="Q4027" s="17"/>
      <c r="R4027" s="17"/>
      <c r="S4027" s="17"/>
      <c r="T4027" s="17"/>
      <c r="U4027" s="17"/>
      <c r="V4027" s="17"/>
      <c r="W4027" s="17"/>
    </row>
    <row r="4028" spans="1:23" ht="15" hidden="1" customHeight="1">
      <c r="A4028" s="15"/>
      <c r="B4028" s="42"/>
      <c r="C4028" s="16"/>
      <c r="F4028" s="17"/>
      <c r="L4028" s="46"/>
      <c r="M4028" s="46"/>
      <c r="N4028" s="46"/>
      <c r="O4028" s="46"/>
      <c r="P4028" s="17"/>
      <c r="Q4028" s="17"/>
      <c r="R4028" s="17"/>
      <c r="S4028" s="17"/>
      <c r="T4028" s="17"/>
      <c r="U4028" s="17"/>
      <c r="V4028" s="17"/>
      <c r="W4028" s="17"/>
    </row>
    <row r="4029" spans="1:23" ht="15" hidden="1" customHeight="1">
      <c r="A4029" s="15"/>
      <c r="B4029" s="42"/>
      <c r="C4029" s="16"/>
      <c r="F4029" s="17"/>
      <c r="L4029" s="46"/>
      <c r="M4029" s="46"/>
      <c r="N4029" s="46"/>
      <c r="O4029" s="46"/>
      <c r="P4029" s="17"/>
      <c r="Q4029" s="17"/>
      <c r="R4029" s="17"/>
      <c r="S4029" s="17"/>
      <c r="T4029" s="17"/>
      <c r="U4029" s="17"/>
      <c r="V4029" s="17"/>
      <c r="W4029" s="17"/>
    </row>
    <row r="4030" spans="1:23" ht="15" hidden="1" customHeight="1">
      <c r="A4030" s="15"/>
      <c r="B4030" s="42"/>
      <c r="C4030" s="16"/>
      <c r="F4030" s="17"/>
      <c r="L4030" s="46"/>
      <c r="M4030" s="46"/>
      <c r="N4030" s="46"/>
      <c r="O4030" s="46"/>
      <c r="P4030" s="17"/>
      <c r="Q4030" s="17"/>
      <c r="R4030" s="17"/>
      <c r="S4030" s="17"/>
      <c r="T4030" s="17"/>
      <c r="U4030" s="17"/>
      <c r="V4030" s="17"/>
      <c r="W4030" s="17"/>
    </row>
    <row r="4031" spans="1:23" ht="15" hidden="1" customHeight="1">
      <c r="A4031" s="15"/>
      <c r="B4031" s="42"/>
      <c r="C4031" s="16"/>
      <c r="F4031" s="17"/>
      <c r="L4031" s="46"/>
      <c r="M4031" s="46"/>
      <c r="N4031" s="46"/>
      <c r="O4031" s="46"/>
      <c r="P4031" s="17"/>
      <c r="Q4031" s="17"/>
      <c r="R4031" s="17"/>
      <c r="S4031" s="17"/>
      <c r="T4031" s="17"/>
      <c r="U4031" s="17"/>
      <c r="V4031" s="17"/>
      <c r="W4031" s="17"/>
    </row>
    <row r="4032" spans="1:23" ht="15" hidden="1" customHeight="1">
      <c r="A4032" s="15"/>
      <c r="B4032" s="42"/>
      <c r="C4032" s="16"/>
      <c r="F4032" s="17"/>
      <c r="L4032" s="46"/>
      <c r="M4032" s="46"/>
      <c r="N4032" s="46"/>
      <c r="O4032" s="46"/>
      <c r="P4032" s="17"/>
      <c r="Q4032" s="17"/>
      <c r="R4032" s="17"/>
      <c r="S4032" s="17"/>
      <c r="T4032" s="17"/>
      <c r="U4032" s="17"/>
      <c r="V4032" s="17"/>
      <c r="W4032" s="17"/>
    </row>
    <row r="4033" spans="1:23" ht="15" hidden="1" customHeight="1">
      <c r="A4033" s="15"/>
      <c r="B4033" s="42"/>
      <c r="C4033" s="16"/>
      <c r="F4033" s="17"/>
      <c r="L4033" s="46"/>
      <c r="M4033" s="46"/>
      <c r="N4033" s="46"/>
      <c r="O4033" s="46"/>
      <c r="P4033" s="17"/>
      <c r="Q4033" s="17"/>
      <c r="R4033" s="17"/>
      <c r="S4033" s="17"/>
      <c r="T4033" s="17"/>
      <c r="U4033" s="17"/>
      <c r="V4033" s="17"/>
      <c r="W4033" s="17"/>
    </row>
    <row r="4034" spans="1:23" ht="15" hidden="1" customHeight="1">
      <c r="A4034" s="15"/>
      <c r="B4034" s="42"/>
      <c r="C4034" s="16"/>
      <c r="F4034" s="17"/>
      <c r="L4034" s="46"/>
      <c r="M4034" s="46"/>
      <c r="N4034" s="46"/>
      <c r="O4034" s="46"/>
      <c r="P4034" s="17"/>
      <c r="Q4034" s="17"/>
      <c r="R4034" s="17"/>
      <c r="S4034" s="17"/>
      <c r="T4034" s="17"/>
      <c r="U4034" s="17"/>
      <c r="V4034" s="17"/>
      <c r="W4034" s="17"/>
    </row>
    <row r="4035" spans="1:23" ht="15" hidden="1" customHeight="1">
      <c r="A4035" s="15"/>
      <c r="B4035" s="42"/>
      <c r="C4035" s="16"/>
      <c r="F4035" s="17"/>
      <c r="L4035" s="46"/>
      <c r="M4035" s="46"/>
      <c r="N4035" s="46"/>
      <c r="O4035" s="46"/>
      <c r="P4035" s="17"/>
      <c r="Q4035" s="17"/>
      <c r="R4035" s="17"/>
      <c r="S4035" s="17"/>
      <c r="T4035" s="17"/>
      <c r="U4035" s="17"/>
      <c r="V4035" s="17"/>
      <c r="W4035" s="17"/>
    </row>
    <row r="4036" spans="1:23" ht="15" hidden="1" customHeight="1">
      <c r="A4036" s="15"/>
      <c r="B4036" s="42"/>
      <c r="C4036" s="16"/>
      <c r="F4036" s="17"/>
      <c r="L4036" s="46"/>
      <c r="M4036" s="46"/>
      <c r="N4036" s="46"/>
      <c r="O4036" s="46"/>
      <c r="P4036" s="17"/>
      <c r="Q4036" s="17"/>
      <c r="R4036" s="17"/>
      <c r="S4036" s="17"/>
      <c r="T4036" s="17"/>
      <c r="U4036" s="17"/>
      <c r="V4036" s="17"/>
      <c r="W4036" s="17"/>
    </row>
    <row r="4037" spans="1:23" ht="15" hidden="1" customHeight="1">
      <c r="A4037" s="15"/>
      <c r="B4037" s="42"/>
      <c r="C4037" s="16"/>
      <c r="F4037" s="17"/>
      <c r="L4037" s="46"/>
      <c r="M4037" s="46"/>
      <c r="N4037" s="46"/>
      <c r="O4037" s="46"/>
      <c r="P4037" s="17"/>
      <c r="Q4037" s="17"/>
      <c r="R4037" s="17"/>
      <c r="S4037" s="17"/>
      <c r="T4037" s="17"/>
      <c r="U4037" s="17"/>
      <c r="V4037" s="17"/>
      <c r="W4037" s="17"/>
    </row>
    <row r="4038" spans="1:23" ht="15" hidden="1" customHeight="1">
      <c r="A4038" s="15"/>
      <c r="B4038" s="42"/>
      <c r="C4038" s="16"/>
      <c r="F4038" s="17"/>
      <c r="L4038" s="46"/>
      <c r="M4038" s="46"/>
      <c r="N4038" s="46"/>
      <c r="O4038" s="46"/>
      <c r="P4038" s="17"/>
      <c r="Q4038" s="17"/>
      <c r="R4038" s="17"/>
      <c r="S4038" s="17"/>
      <c r="T4038" s="17"/>
      <c r="U4038" s="17"/>
      <c r="V4038" s="17"/>
      <c r="W4038" s="17"/>
    </row>
    <row r="4039" spans="1:23" ht="15" hidden="1" customHeight="1">
      <c r="A4039" s="15"/>
      <c r="B4039" s="42"/>
      <c r="C4039" s="16"/>
      <c r="F4039" s="17"/>
      <c r="L4039" s="46"/>
      <c r="M4039" s="46"/>
      <c r="N4039" s="46"/>
      <c r="O4039" s="46"/>
      <c r="P4039" s="17"/>
      <c r="Q4039" s="17"/>
      <c r="R4039" s="17"/>
      <c r="S4039" s="17"/>
      <c r="T4039" s="17"/>
      <c r="U4039" s="17"/>
      <c r="V4039" s="17"/>
      <c r="W4039" s="17"/>
    </row>
    <row r="4040" spans="1:23" ht="15" hidden="1" customHeight="1">
      <c r="A4040" s="15"/>
      <c r="B4040" s="42"/>
      <c r="C4040" s="16"/>
      <c r="F4040" s="17"/>
      <c r="L4040" s="46"/>
      <c r="M4040" s="46"/>
      <c r="N4040" s="46"/>
      <c r="O4040" s="46"/>
      <c r="P4040" s="17"/>
      <c r="Q4040" s="17"/>
      <c r="R4040" s="17"/>
      <c r="S4040" s="17"/>
      <c r="T4040" s="17"/>
      <c r="U4040" s="17"/>
      <c r="V4040" s="17"/>
      <c r="W4040" s="17"/>
    </row>
    <row r="4041" spans="1:23" ht="15" hidden="1" customHeight="1">
      <c r="A4041" s="15"/>
      <c r="B4041" s="42"/>
      <c r="C4041" s="16"/>
      <c r="F4041" s="17"/>
      <c r="L4041" s="46"/>
      <c r="M4041" s="46"/>
      <c r="N4041" s="46"/>
      <c r="O4041" s="46"/>
      <c r="P4041" s="17"/>
      <c r="Q4041" s="17"/>
      <c r="R4041" s="17"/>
      <c r="S4041" s="17"/>
      <c r="T4041" s="17"/>
      <c r="U4041" s="17"/>
      <c r="V4041" s="17"/>
      <c r="W4041" s="17"/>
    </row>
    <row r="4042" spans="1:23" ht="15" hidden="1" customHeight="1">
      <c r="A4042" s="15"/>
      <c r="B4042" s="42"/>
      <c r="C4042" s="16"/>
      <c r="F4042" s="17"/>
      <c r="L4042" s="46"/>
      <c r="M4042" s="46"/>
      <c r="N4042" s="46"/>
      <c r="O4042" s="46"/>
      <c r="P4042" s="17"/>
      <c r="Q4042" s="17"/>
      <c r="R4042" s="17"/>
      <c r="S4042" s="17"/>
      <c r="T4042" s="17"/>
      <c r="U4042" s="17"/>
      <c r="V4042" s="17"/>
      <c r="W4042" s="17"/>
    </row>
    <row r="4043" spans="1:23" ht="15" hidden="1" customHeight="1">
      <c r="A4043" s="15"/>
      <c r="B4043" s="42"/>
      <c r="C4043" s="16"/>
      <c r="F4043" s="17"/>
      <c r="L4043" s="46"/>
      <c r="M4043" s="46"/>
      <c r="N4043" s="46"/>
      <c r="O4043" s="46"/>
      <c r="P4043" s="17"/>
      <c r="Q4043" s="17"/>
      <c r="R4043" s="17"/>
      <c r="S4043" s="17"/>
      <c r="T4043" s="17"/>
      <c r="U4043" s="17"/>
      <c r="V4043" s="17"/>
      <c r="W4043" s="17"/>
    </row>
    <row r="4044" spans="1:23" ht="15" hidden="1" customHeight="1">
      <c r="A4044" s="15"/>
      <c r="B4044" s="42"/>
      <c r="C4044" s="16"/>
      <c r="F4044" s="17"/>
      <c r="L4044" s="46"/>
      <c r="M4044" s="46"/>
      <c r="N4044" s="46"/>
      <c r="O4044" s="46"/>
      <c r="P4044" s="17"/>
      <c r="Q4044" s="17"/>
      <c r="R4044" s="17"/>
      <c r="S4044" s="17"/>
      <c r="T4044" s="17"/>
      <c r="U4044" s="17"/>
      <c r="V4044" s="17"/>
      <c r="W4044" s="17"/>
    </row>
    <row r="4045" spans="1:23" ht="15" hidden="1" customHeight="1">
      <c r="A4045" s="15"/>
      <c r="B4045" s="42"/>
      <c r="C4045" s="16"/>
      <c r="F4045" s="17"/>
      <c r="L4045" s="46"/>
      <c r="M4045" s="46"/>
      <c r="N4045" s="46"/>
      <c r="O4045" s="46"/>
      <c r="P4045" s="17"/>
      <c r="Q4045" s="17"/>
      <c r="R4045" s="17"/>
      <c r="S4045" s="17"/>
      <c r="T4045" s="17"/>
      <c r="U4045" s="17"/>
      <c r="V4045" s="17"/>
      <c r="W4045" s="17"/>
    </row>
    <row r="4046" spans="1:23" ht="15" hidden="1" customHeight="1">
      <c r="A4046" s="15"/>
      <c r="B4046" s="42"/>
      <c r="C4046" s="16"/>
      <c r="F4046" s="17"/>
      <c r="L4046" s="46"/>
      <c r="M4046" s="46"/>
      <c r="N4046" s="46"/>
      <c r="O4046" s="46"/>
      <c r="P4046" s="17"/>
      <c r="Q4046" s="17"/>
      <c r="R4046" s="17"/>
      <c r="S4046" s="17"/>
      <c r="T4046" s="17"/>
      <c r="U4046" s="17"/>
      <c r="V4046" s="17"/>
      <c r="W4046" s="17"/>
    </row>
    <row r="4047" spans="1:23" ht="15" hidden="1" customHeight="1">
      <c r="A4047" s="15"/>
      <c r="B4047" s="42"/>
      <c r="C4047" s="16"/>
      <c r="F4047" s="17"/>
      <c r="L4047" s="46"/>
      <c r="M4047" s="46"/>
      <c r="N4047" s="46"/>
      <c r="O4047" s="46"/>
      <c r="P4047" s="17"/>
      <c r="Q4047" s="17"/>
      <c r="R4047" s="17"/>
      <c r="S4047" s="17"/>
      <c r="T4047" s="17"/>
      <c r="U4047" s="17"/>
      <c r="V4047" s="17"/>
      <c r="W4047" s="17"/>
    </row>
    <row r="4048" spans="1:23" ht="15" hidden="1" customHeight="1">
      <c r="A4048" s="15"/>
      <c r="B4048" s="42"/>
      <c r="C4048" s="16"/>
      <c r="F4048" s="17"/>
      <c r="L4048" s="46"/>
      <c r="M4048" s="46"/>
      <c r="N4048" s="46"/>
      <c r="O4048" s="46"/>
      <c r="P4048" s="17"/>
      <c r="Q4048" s="17"/>
      <c r="R4048" s="17"/>
      <c r="S4048" s="17"/>
      <c r="T4048" s="17"/>
      <c r="U4048" s="17"/>
      <c r="V4048" s="17"/>
      <c r="W4048" s="17"/>
    </row>
    <row r="4049" spans="1:23" ht="15" hidden="1" customHeight="1">
      <c r="A4049" s="15"/>
      <c r="B4049" s="42"/>
      <c r="C4049" s="16"/>
      <c r="F4049" s="17"/>
      <c r="L4049" s="46"/>
      <c r="M4049" s="46"/>
      <c r="N4049" s="46"/>
      <c r="O4049" s="46"/>
      <c r="P4049" s="17"/>
      <c r="Q4049" s="17"/>
      <c r="R4049" s="17"/>
      <c r="S4049" s="17"/>
      <c r="T4049" s="17"/>
      <c r="U4049" s="17"/>
      <c r="V4049" s="17"/>
      <c r="W4049" s="17"/>
    </row>
    <row r="4050" spans="1:23" ht="15" hidden="1" customHeight="1">
      <c r="A4050" s="15"/>
      <c r="B4050" s="42"/>
      <c r="C4050" s="16"/>
      <c r="F4050" s="17"/>
      <c r="L4050" s="46"/>
      <c r="M4050" s="46"/>
      <c r="N4050" s="46"/>
      <c r="O4050" s="46"/>
      <c r="P4050" s="17"/>
      <c r="Q4050" s="17"/>
      <c r="R4050" s="17"/>
      <c r="S4050" s="17"/>
      <c r="T4050" s="17"/>
      <c r="U4050" s="17"/>
      <c r="V4050" s="17"/>
      <c r="W4050" s="17"/>
    </row>
    <row r="4051" spans="1:23" ht="15" hidden="1" customHeight="1">
      <c r="A4051" s="15"/>
      <c r="B4051" s="42"/>
      <c r="C4051" s="16"/>
      <c r="F4051" s="17"/>
      <c r="L4051" s="46"/>
      <c r="M4051" s="46"/>
      <c r="N4051" s="46"/>
      <c r="O4051" s="46"/>
      <c r="P4051" s="17"/>
      <c r="Q4051" s="17"/>
      <c r="R4051" s="17"/>
      <c r="S4051" s="17"/>
      <c r="T4051" s="17"/>
      <c r="U4051" s="17"/>
      <c r="V4051" s="17"/>
      <c r="W4051" s="17"/>
    </row>
    <row r="4052" spans="1:23" ht="15" hidden="1" customHeight="1">
      <c r="A4052" s="15"/>
      <c r="B4052" s="42"/>
      <c r="C4052" s="16"/>
      <c r="F4052" s="17"/>
      <c r="L4052" s="46"/>
      <c r="M4052" s="46"/>
      <c r="N4052" s="46"/>
      <c r="O4052" s="46"/>
      <c r="P4052" s="17"/>
      <c r="Q4052" s="17"/>
      <c r="R4052" s="17"/>
      <c r="S4052" s="17"/>
      <c r="T4052" s="17"/>
      <c r="U4052" s="17"/>
      <c r="V4052" s="17"/>
      <c r="W4052" s="17"/>
    </row>
    <row r="4053" spans="1:23" ht="15" hidden="1" customHeight="1">
      <c r="A4053" s="15"/>
      <c r="B4053" s="42"/>
      <c r="C4053" s="16"/>
      <c r="F4053" s="17"/>
      <c r="L4053" s="46"/>
      <c r="M4053" s="46"/>
      <c r="N4053" s="46"/>
      <c r="O4053" s="46"/>
      <c r="P4053" s="17"/>
      <c r="Q4053" s="17"/>
      <c r="R4053" s="17"/>
      <c r="S4053" s="17"/>
      <c r="T4053" s="17"/>
      <c r="U4053" s="17"/>
      <c r="V4053" s="17"/>
      <c r="W4053" s="17"/>
    </row>
    <row r="4054" spans="1:23" ht="15" hidden="1" customHeight="1">
      <c r="A4054" s="15"/>
      <c r="B4054" s="42"/>
      <c r="C4054" s="16"/>
      <c r="F4054" s="17"/>
      <c r="L4054" s="46"/>
      <c r="M4054" s="46"/>
      <c r="N4054" s="46"/>
      <c r="O4054" s="46"/>
      <c r="P4054" s="17"/>
      <c r="Q4054" s="17"/>
      <c r="R4054" s="17"/>
      <c r="S4054" s="17"/>
      <c r="T4054" s="17"/>
      <c r="U4054" s="17"/>
      <c r="V4054" s="17"/>
      <c r="W4054" s="17"/>
    </row>
    <row r="4055" spans="1:23" ht="15" hidden="1" customHeight="1">
      <c r="A4055" s="15"/>
      <c r="B4055" s="42"/>
      <c r="C4055" s="16"/>
      <c r="F4055" s="17"/>
      <c r="L4055" s="46"/>
      <c r="M4055" s="46"/>
      <c r="N4055" s="46"/>
      <c r="O4055" s="46"/>
      <c r="P4055" s="17"/>
      <c r="Q4055" s="17"/>
      <c r="R4055" s="17"/>
      <c r="S4055" s="17"/>
      <c r="T4055" s="17"/>
      <c r="U4055" s="17"/>
      <c r="V4055" s="17"/>
      <c r="W4055" s="17"/>
    </row>
    <row r="4056" spans="1:23" ht="15" hidden="1" customHeight="1">
      <c r="A4056" s="15"/>
      <c r="B4056" s="42"/>
      <c r="C4056" s="16"/>
      <c r="F4056" s="17"/>
      <c r="L4056" s="46"/>
      <c r="M4056" s="46"/>
      <c r="N4056" s="46"/>
      <c r="O4056" s="46"/>
      <c r="P4056" s="17"/>
      <c r="Q4056" s="17"/>
      <c r="R4056" s="17"/>
      <c r="S4056" s="17"/>
      <c r="T4056" s="17"/>
      <c r="U4056" s="17"/>
      <c r="V4056" s="17"/>
      <c r="W4056" s="17"/>
    </row>
    <row r="4057" spans="1:23" ht="15" hidden="1" customHeight="1">
      <c r="A4057" s="15"/>
      <c r="B4057" s="42"/>
      <c r="C4057" s="16"/>
      <c r="F4057" s="17"/>
      <c r="L4057" s="46"/>
      <c r="M4057" s="46"/>
      <c r="N4057" s="46"/>
      <c r="O4057" s="46"/>
      <c r="P4057" s="17"/>
      <c r="Q4057" s="17"/>
      <c r="R4057" s="17"/>
      <c r="S4057" s="17"/>
      <c r="T4057" s="17"/>
      <c r="U4057" s="17"/>
      <c r="V4057" s="17"/>
      <c r="W4057" s="17"/>
    </row>
    <row r="4058" spans="1:23" ht="15" hidden="1" customHeight="1">
      <c r="A4058" s="15"/>
      <c r="B4058" s="42"/>
      <c r="C4058" s="16"/>
      <c r="F4058" s="17"/>
      <c r="L4058" s="46"/>
      <c r="M4058" s="46"/>
      <c r="N4058" s="46"/>
      <c r="O4058" s="46"/>
      <c r="P4058" s="17"/>
      <c r="Q4058" s="17"/>
      <c r="R4058" s="17"/>
      <c r="S4058" s="17"/>
      <c r="T4058" s="17"/>
      <c r="U4058" s="17"/>
      <c r="V4058" s="17"/>
      <c r="W4058" s="17"/>
    </row>
    <row r="4059" spans="1:23" ht="15" hidden="1" customHeight="1">
      <c r="A4059" s="15"/>
      <c r="B4059" s="42"/>
      <c r="C4059" s="16"/>
      <c r="F4059" s="17"/>
      <c r="L4059" s="46"/>
      <c r="M4059" s="46"/>
      <c r="N4059" s="46"/>
      <c r="O4059" s="46"/>
      <c r="P4059" s="17"/>
      <c r="Q4059" s="17"/>
      <c r="R4059" s="17"/>
      <c r="S4059" s="17"/>
      <c r="T4059" s="17"/>
      <c r="U4059" s="17"/>
      <c r="V4059" s="17"/>
      <c r="W4059" s="17"/>
    </row>
    <row r="4060" spans="1:23" ht="15" hidden="1" customHeight="1">
      <c r="A4060" s="15"/>
      <c r="B4060" s="42"/>
      <c r="C4060" s="16"/>
      <c r="F4060" s="17"/>
      <c r="L4060" s="46"/>
      <c r="M4060" s="46"/>
      <c r="N4060" s="46"/>
      <c r="O4060" s="46"/>
      <c r="P4060" s="17"/>
      <c r="Q4060" s="17"/>
      <c r="R4060" s="17"/>
      <c r="S4060" s="17"/>
      <c r="T4060" s="17"/>
      <c r="U4060" s="17"/>
      <c r="V4060" s="17"/>
      <c r="W4060" s="17"/>
    </row>
    <row r="4061" spans="1:23" ht="15" hidden="1" customHeight="1">
      <c r="A4061" s="15"/>
      <c r="B4061" s="42"/>
      <c r="C4061" s="16"/>
      <c r="F4061" s="17"/>
      <c r="L4061" s="46"/>
      <c r="M4061" s="46"/>
      <c r="N4061" s="46"/>
      <c r="O4061" s="46"/>
      <c r="P4061" s="17"/>
      <c r="Q4061" s="17"/>
      <c r="R4061" s="17"/>
      <c r="S4061" s="17"/>
      <c r="T4061" s="17"/>
      <c r="U4061" s="17"/>
      <c r="V4061" s="17"/>
      <c r="W4061" s="17"/>
    </row>
    <row r="4062" spans="1:23" ht="15" hidden="1" customHeight="1">
      <c r="A4062" s="15"/>
      <c r="B4062" s="42"/>
      <c r="C4062" s="16"/>
      <c r="F4062" s="17"/>
      <c r="L4062" s="46"/>
      <c r="M4062" s="46"/>
      <c r="N4062" s="46"/>
      <c r="O4062" s="46"/>
      <c r="P4062" s="17"/>
      <c r="Q4062" s="17"/>
      <c r="R4062" s="17"/>
      <c r="S4062" s="17"/>
      <c r="T4062" s="17"/>
      <c r="U4062" s="17"/>
      <c r="V4062" s="17"/>
      <c r="W4062" s="17"/>
    </row>
    <row r="4063" spans="1:23" ht="15" hidden="1" customHeight="1">
      <c r="A4063" s="15"/>
      <c r="B4063" s="42"/>
      <c r="C4063" s="16"/>
      <c r="F4063" s="17"/>
      <c r="L4063" s="46"/>
      <c r="M4063" s="46"/>
      <c r="N4063" s="46"/>
      <c r="O4063" s="46"/>
      <c r="P4063" s="17"/>
      <c r="Q4063" s="17"/>
      <c r="R4063" s="17"/>
      <c r="S4063" s="17"/>
      <c r="T4063" s="17"/>
      <c r="U4063" s="17"/>
      <c r="V4063" s="17"/>
      <c r="W4063" s="17"/>
    </row>
    <row r="4064" spans="1:23" ht="15" hidden="1" customHeight="1">
      <c r="A4064" s="15"/>
      <c r="B4064" s="42"/>
      <c r="C4064" s="16"/>
      <c r="F4064" s="17"/>
      <c r="L4064" s="46"/>
      <c r="M4064" s="46"/>
      <c r="N4064" s="46"/>
      <c r="O4064" s="46"/>
      <c r="P4064" s="17"/>
      <c r="Q4064" s="17"/>
      <c r="R4064" s="17"/>
      <c r="S4064" s="17"/>
      <c r="T4064" s="17"/>
      <c r="U4064" s="17"/>
      <c r="V4064" s="17"/>
      <c r="W4064" s="17"/>
    </row>
    <row r="4065" spans="1:23" ht="15" hidden="1" customHeight="1">
      <c r="A4065" s="15"/>
      <c r="B4065" s="42"/>
      <c r="C4065" s="16"/>
      <c r="F4065" s="17"/>
      <c r="L4065" s="46"/>
      <c r="M4065" s="46"/>
      <c r="N4065" s="46"/>
      <c r="O4065" s="46"/>
      <c r="P4065" s="17"/>
      <c r="Q4065" s="17"/>
      <c r="R4065" s="17"/>
      <c r="S4065" s="17"/>
      <c r="T4065" s="17"/>
      <c r="U4065" s="17"/>
      <c r="V4065" s="17"/>
      <c r="W4065" s="17"/>
    </row>
    <row r="4066" spans="1:23" ht="15" hidden="1" customHeight="1">
      <c r="A4066" s="15"/>
      <c r="B4066" s="42"/>
      <c r="C4066" s="16"/>
      <c r="F4066" s="17"/>
      <c r="L4066" s="46"/>
      <c r="M4066" s="46"/>
      <c r="N4066" s="46"/>
      <c r="O4066" s="46"/>
      <c r="P4066" s="17"/>
      <c r="Q4066" s="17"/>
      <c r="R4066" s="17"/>
      <c r="S4066" s="17"/>
      <c r="T4066" s="17"/>
      <c r="U4066" s="17"/>
      <c r="V4066" s="17"/>
      <c r="W4066" s="17"/>
    </row>
    <row r="4067" spans="1:23" ht="15" hidden="1" customHeight="1">
      <c r="A4067" s="15"/>
      <c r="B4067" s="42"/>
      <c r="C4067" s="16"/>
      <c r="F4067" s="17"/>
      <c r="L4067" s="46"/>
      <c r="M4067" s="46"/>
      <c r="N4067" s="46"/>
      <c r="O4067" s="46"/>
      <c r="P4067" s="17"/>
      <c r="Q4067" s="17"/>
      <c r="R4067" s="17"/>
      <c r="S4067" s="17"/>
      <c r="T4067" s="17"/>
      <c r="U4067" s="17"/>
      <c r="V4067" s="17"/>
      <c r="W4067" s="17"/>
    </row>
    <row r="4068" spans="1:23" ht="15" hidden="1" customHeight="1">
      <c r="A4068" s="15"/>
      <c r="B4068" s="42"/>
      <c r="C4068" s="16"/>
      <c r="F4068" s="17"/>
      <c r="L4068" s="46"/>
      <c r="M4068" s="46"/>
      <c r="N4068" s="46"/>
      <c r="O4068" s="46"/>
      <c r="P4068" s="17"/>
      <c r="Q4068" s="17"/>
      <c r="R4068" s="17"/>
      <c r="S4068" s="17"/>
      <c r="T4068" s="17"/>
      <c r="U4068" s="17"/>
      <c r="V4068" s="17"/>
      <c r="W4068" s="17"/>
    </row>
    <row r="4069" spans="1:23" ht="15" hidden="1" customHeight="1">
      <c r="A4069" s="15"/>
      <c r="B4069" s="42"/>
      <c r="C4069" s="16"/>
      <c r="F4069" s="17"/>
      <c r="L4069" s="46"/>
      <c r="M4069" s="46"/>
      <c r="N4069" s="46"/>
      <c r="O4069" s="46"/>
      <c r="P4069" s="17"/>
      <c r="Q4069" s="17"/>
      <c r="R4069" s="17"/>
      <c r="S4069" s="17"/>
      <c r="T4069" s="17"/>
      <c r="U4069" s="17"/>
      <c r="V4069" s="17"/>
      <c r="W4069" s="17"/>
    </row>
    <row r="4070" spans="1:23" ht="15" hidden="1" customHeight="1">
      <c r="A4070" s="15"/>
      <c r="B4070" s="42"/>
      <c r="C4070" s="16"/>
      <c r="F4070" s="17"/>
      <c r="L4070" s="46"/>
      <c r="M4070" s="46"/>
      <c r="N4070" s="46"/>
      <c r="O4070" s="46"/>
      <c r="P4070" s="17"/>
      <c r="Q4070" s="17"/>
      <c r="R4070" s="17"/>
      <c r="S4070" s="17"/>
      <c r="T4070" s="17"/>
      <c r="U4070" s="17"/>
      <c r="V4070" s="17"/>
      <c r="W4070" s="17"/>
    </row>
    <row r="4071" spans="1:23" ht="15" hidden="1" customHeight="1">
      <c r="A4071" s="15"/>
      <c r="B4071" s="42"/>
      <c r="C4071" s="16"/>
      <c r="F4071" s="17"/>
      <c r="L4071" s="46"/>
      <c r="M4071" s="46"/>
      <c r="N4071" s="46"/>
      <c r="O4071" s="46"/>
      <c r="P4071" s="17"/>
      <c r="Q4071" s="17"/>
      <c r="R4071" s="17"/>
      <c r="S4071" s="17"/>
      <c r="T4071" s="17"/>
      <c r="U4071" s="17"/>
      <c r="V4071" s="17"/>
      <c r="W4071" s="17"/>
    </row>
    <row r="4072" spans="1:23" ht="15" hidden="1" customHeight="1">
      <c r="A4072" s="15"/>
      <c r="B4072" s="42"/>
      <c r="C4072" s="16"/>
      <c r="F4072" s="17"/>
      <c r="L4072" s="46"/>
      <c r="M4072" s="46"/>
      <c r="N4072" s="46"/>
      <c r="O4072" s="46"/>
      <c r="P4072" s="17"/>
      <c r="Q4072" s="17"/>
      <c r="R4072" s="17"/>
      <c r="S4072" s="17"/>
      <c r="T4072" s="17"/>
      <c r="U4072" s="17"/>
      <c r="V4072" s="17"/>
      <c r="W4072" s="17"/>
    </row>
    <row r="4073" spans="1:23" ht="15" hidden="1" customHeight="1">
      <c r="A4073" s="15"/>
      <c r="B4073" s="42"/>
      <c r="C4073" s="16"/>
      <c r="F4073" s="17"/>
      <c r="L4073" s="46"/>
      <c r="M4073" s="46"/>
      <c r="N4073" s="46"/>
      <c r="O4073" s="46"/>
      <c r="P4073" s="17"/>
      <c r="Q4073" s="17"/>
      <c r="R4073" s="17"/>
      <c r="S4073" s="17"/>
      <c r="T4073" s="17"/>
      <c r="U4073" s="17"/>
      <c r="V4073" s="17"/>
      <c r="W4073" s="17"/>
    </row>
    <row r="4074" spans="1:23" ht="15" hidden="1" customHeight="1">
      <c r="A4074" s="15"/>
      <c r="B4074" s="42"/>
      <c r="C4074" s="16"/>
      <c r="F4074" s="17"/>
      <c r="L4074" s="46"/>
      <c r="M4074" s="46"/>
      <c r="N4074" s="46"/>
      <c r="O4074" s="46"/>
      <c r="P4074" s="17"/>
      <c r="Q4074" s="17"/>
      <c r="R4074" s="17"/>
      <c r="S4074" s="17"/>
      <c r="T4074" s="17"/>
      <c r="U4074" s="17"/>
      <c r="V4074" s="17"/>
      <c r="W4074" s="17"/>
    </row>
    <row r="4075" spans="1:23" ht="15" hidden="1" customHeight="1">
      <c r="A4075" s="15"/>
      <c r="B4075" s="42"/>
      <c r="C4075" s="16"/>
      <c r="F4075" s="17"/>
      <c r="L4075" s="46"/>
      <c r="M4075" s="46"/>
      <c r="N4075" s="46"/>
      <c r="O4075" s="46"/>
      <c r="P4075" s="17"/>
      <c r="Q4075" s="17"/>
      <c r="R4075" s="17"/>
      <c r="S4075" s="17"/>
      <c r="T4075" s="17"/>
      <c r="U4075" s="17"/>
      <c r="V4075" s="17"/>
      <c r="W4075" s="17"/>
    </row>
    <row r="4076" spans="1:23" ht="15" hidden="1" customHeight="1">
      <c r="A4076" s="15"/>
      <c r="B4076" s="42"/>
      <c r="C4076" s="16"/>
      <c r="F4076" s="17"/>
      <c r="L4076" s="46"/>
      <c r="M4076" s="46"/>
      <c r="N4076" s="46"/>
      <c r="O4076" s="46"/>
      <c r="P4076" s="17"/>
      <c r="Q4076" s="17"/>
      <c r="R4076" s="17"/>
      <c r="S4076" s="17"/>
      <c r="T4076" s="17"/>
      <c r="U4076" s="17"/>
      <c r="V4076" s="17"/>
      <c r="W4076" s="17"/>
    </row>
    <row r="4077" spans="1:23" ht="15" hidden="1" customHeight="1">
      <c r="A4077" s="15"/>
      <c r="B4077" s="42"/>
      <c r="C4077" s="16"/>
      <c r="F4077" s="17"/>
      <c r="L4077" s="46"/>
      <c r="M4077" s="46"/>
      <c r="N4077" s="46"/>
      <c r="O4077" s="46"/>
      <c r="P4077" s="17"/>
      <c r="Q4077" s="17"/>
      <c r="R4077" s="17"/>
      <c r="S4077" s="17"/>
      <c r="T4077" s="17"/>
      <c r="U4077" s="17"/>
      <c r="V4077" s="17"/>
      <c r="W4077" s="17"/>
    </row>
    <row r="4078" spans="1:23" ht="15" hidden="1" customHeight="1">
      <c r="A4078" s="15"/>
      <c r="B4078" s="42"/>
      <c r="C4078" s="16"/>
      <c r="F4078" s="17"/>
      <c r="L4078" s="46"/>
      <c r="M4078" s="46"/>
      <c r="N4078" s="46"/>
      <c r="O4078" s="46"/>
      <c r="P4078" s="17"/>
      <c r="Q4078" s="17"/>
      <c r="R4078" s="17"/>
      <c r="S4078" s="17"/>
      <c r="T4078" s="17"/>
      <c r="U4078" s="17"/>
      <c r="V4078" s="17"/>
      <c r="W4078" s="17"/>
    </row>
    <row r="4079" spans="1:23" ht="15" hidden="1" customHeight="1">
      <c r="A4079" s="15"/>
      <c r="B4079" s="42"/>
      <c r="C4079" s="16"/>
      <c r="F4079" s="17"/>
      <c r="L4079" s="46"/>
      <c r="M4079" s="46"/>
      <c r="N4079" s="46"/>
      <c r="O4079" s="46"/>
      <c r="P4079" s="17"/>
      <c r="Q4079" s="17"/>
      <c r="R4079" s="17"/>
      <c r="S4079" s="17"/>
      <c r="T4079" s="17"/>
      <c r="U4079" s="17"/>
      <c r="V4079" s="17"/>
      <c r="W4079" s="17"/>
    </row>
    <row r="4080" spans="1:23" ht="15" hidden="1" customHeight="1">
      <c r="A4080" s="15"/>
      <c r="B4080" s="42"/>
      <c r="C4080" s="16"/>
      <c r="F4080" s="17"/>
      <c r="L4080" s="46"/>
      <c r="M4080" s="46"/>
      <c r="N4080" s="46"/>
      <c r="O4080" s="46"/>
      <c r="P4080" s="17"/>
      <c r="Q4080" s="17"/>
      <c r="R4080" s="17"/>
      <c r="S4080" s="17"/>
      <c r="T4080" s="17"/>
      <c r="U4080" s="17"/>
      <c r="V4080" s="17"/>
      <c r="W4080" s="17"/>
    </row>
    <row r="4081" spans="1:23" ht="15" hidden="1" customHeight="1">
      <c r="A4081" s="15"/>
      <c r="B4081" s="42"/>
      <c r="C4081" s="16"/>
      <c r="F4081" s="17"/>
      <c r="L4081" s="46"/>
      <c r="M4081" s="46"/>
      <c r="N4081" s="46"/>
      <c r="O4081" s="46"/>
      <c r="P4081" s="17"/>
      <c r="Q4081" s="17"/>
      <c r="R4081" s="17"/>
      <c r="S4081" s="17"/>
      <c r="T4081" s="17"/>
      <c r="U4081" s="17"/>
      <c r="V4081" s="17"/>
      <c r="W4081" s="17"/>
    </row>
    <row r="4082" spans="1:23" ht="15" hidden="1" customHeight="1">
      <c r="A4082" s="15"/>
      <c r="B4082" s="42"/>
      <c r="C4082" s="16"/>
      <c r="F4082" s="17"/>
      <c r="L4082" s="46"/>
      <c r="M4082" s="46"/>
      <c r="N4082" s="46"/>
      <c r="O4082" s="46"/>
      <c r="P4082" s="17"/>
      <c r="Q4082" s="17"/>
      <c r="R4082" s="17"/>
      <c r="S4082" s="17"/>
      <c r="T4082" s="17"/>
      <c r="U4082" s="17"/>
      <c r="V4082" s="17"/>
      <c r="W4082" s="17"/>
    </row>
    <row r="4083" spans="1:23" ht="15" hidden="1" customHeight="1">
      <c r="A4083" s="15"/>
      <c r="B4083" s="42"/>
      <c r="C4083" s="16"/>
      <c r="F4083" s="17"/>
      <c r="L4083" s="46"/>
      <c r="M4083" s="46"/>
      <c r="N4083" s="46"/>
      <c r="O4083" s="46"/>
      <c r="P4083" s="17"/>
      <c r="Q4083" s="17"/>
      <c r="R4083" s="17"/>
      <c r="S4083" s="17"/>
      <c r="T4083" s="17"/>
      <c r="U4083" s="17"/>
      <c r="V4083" s="17"/>
      <c r="W4083" s="17"/>
    </row>
    <row r="4084" spans="1:23" ht="15" hidden="1" customHeight="1">
      <c r="A4084" s="15"/>
      <c r="B4084" s="42"/>
      <c r="C4084" s="16"/>
      <c r="F4084" s="17"/>
      <c r="L4084" s="46"/>
      <c r="M4084" s="46"/>
      <c r="N4084" s="46"/>
      <c r="O4084" s="46"/>
      <c r="P4084" s="17"/>
      <c r="Q4084" s="17"/>
      <c r="R4084" s="17"/>
      <c r="S4084" s="17"/>
      <c r="T4084" s="17"/>
      <c r="U4084" s="17"/>
      <c r="V4084" s="17"/>
      <c r="W4084" s="17"/>
    </row>
    <row r="4085" spans="1:23" ht="15" hidden="1" customHeight="1">
      <c r="A4085" s="15"/>
      <c r="B4085" s="42"/>
      <c r="C4085" s="16"/>
      <c r="F4085" s="17"/>
      <c r="L4085" s="46"/>
      <c r="M4085" s="46"/>
      <c r="N4085" s="46"/>
      <c r="O4085" s="46"/>
      <c r="P4085" s="17"/>
      <c r="Q4085" s="17"/>
      <c r="R4085" s="17"/>
      <c r="S4085" s="17"/>
      <c r="T4085" s="17"/>
      <c r="U4085" s="17"/>
      <c r="V4085" s="17"/>
      <c r="W4085" s="17"/>
    </row>
    <row r="4086" spans="1:23" ht="15" hidden="1" customHeight="1">
      <c r="A4086" s="15"/>
      <c r="B4086" s="42"/>
      <c r="C4086" s="16"/>
      <c r="F4086" s="17"/>
      <c r="L4086" s="46"/>
      <c r="M4086" s="46"/>
      <c r="N4086" s="46"/>
      <c r="O4086" s="46"/>
      <c r="P4086" s="17"/>
      <c r="Q4086" s="17"/>
      <c r="R4086" s="17"/>
      <c r="S4086" s="17"/>
      <c r="T4086" s="17"/>
      <c r="U4086" s="17"/>
      <c r="V4086" s="17"/>
      <c r="W4086" s="17"/>
    </row>
    <row r="4087" spans="1:23" ht="15" hidden="1" customHeight="1">
      <c r="A4087" s="15"/>
      <c r="B4087" s="42"/>
      <c r="C4087" s="16"/>
      <c r="F4087" s="17"/>
      <c r="L4087" s="46"/>
      <c r="M4087" s="46"/>
      <c r="N4087" s="46"/>
      <c r="O4087" s="46"/>
      <c r="P4087" s="17"/>
      <c r="Q4087" s="17"/>
      <c r="R4087" s="17"/>
      <c r="S4087" s="17"/>
      <c r="T4087" s="17"/>
      <c r="U4087" s="17"/>
      <c r="V4087" s="17"/>
      <c r="W4087" s="17"/>
    </row>
    <row r="4088" spans="1:23" ht="15" hidden="1" customHeight="1">
      <c r="A4088" s="15"/>
      <c r="B4088" s="42"/>
      <c r="C4088" s="16"/>
      <c r="F4088" s="17"/>
      <c r="L4088" s="46"/>
      <c r="M4088" s="46"/>
      <c r="N4088" s="46"/>
      <c r="O4088" s="46"/>
      <c r="P4088" s="17"/>
      <c r="Q4088" s="17"/>
      <c r="R4088" s="17"/>
      <c r="S4088" s="17"/>
      <c r="T4088" s="17"/>
      <c r="U4088" s="17"/>
      <c r="V4088" s="17"/>
      <c r="W4088" s="17"/>
    </row>
    <row r="4089" spans="1:23" ht="15" hidden="1" customHeight="1">
      <c r="A4089" s="15"/>
      <c r="B4089" s="42"/>
      <c r="C4089" s="16"/>
      <c r="F4089" s="17"/>
      <c r="L4089" s="46"/>
      <c r="M4089" s="46"/>
      <c r="N4089" s="46"/>
      <c r="O4089" s="46"/>
      <c r="P4089" s="17"/>
      <c r="Q4089" s="17"/>
      <c r="R4089" s="17"/>
      <c r="S4089" s="17"/>
      <c r="T4089" s="17"/>
      <c r="U4089" s="17"/>
      <c r="V4089" s="17"/>
      <c r="W4089" s="17"/>
    </row>
    <row r="4090" spans="1:23" ht="15" hidden="1" customHeight="1">
      <c r="A4090" s="15"/>
      <c r="B4090" s="42"/>
      <c r="C4090" s="16"/>
      <c r="F4090" s="17"/>
      <c r="L4090" s="46"/>
      <c r="M4090" s="46"/>
      <c r="N4090" s="46"/>
      <c r="O4090" s="46"/>
      <c r="P4090" s="17"/>
      <c r="Q4090" s="17"/>
      <c r="R4090" s="17"/>
      <c r="S4090" s="17"/>
      <c r="T4090" s="17"/>
      <c r="U4090" s="17"/>
      <c r="V4090" s="17"/>
      <c r="W4090" s="17"/>
    </row>
    <row r="4091" spans="1:23" ht="15" hidden="1" customHeight="1">
      <c r="A4091" s="15"/>
      <c r="B4091" s="42"/>
      <c r="C4091" s="16"/>
      <c r="F4091" s="17"/>
      <c r="L4091" s="46"/>
      <c r="M4091" s="46"/>
      <c r="N4091" s="46"/>
      <c r="O4091" s="46"/>
      <c r="P4091" s="17"/>
      <c r="Q4091" s="17"/>
      <c r="R4091" s="17"/>
      <c r="S4091" s="17"/>
      <c r="T4091" s="17"/>
      <c r="U4091" s="17"/>
      <c r="V4091" s="17"/>
      <c r="W4091" s="17"/>
    </row>
    <row r="4092" spans="1:23" ht="15" hidden="1" customHeight="1">
      <c r="A4092" s="15"/>
      <c r="B4092" s="42"/>
      <c r="C4092" s="16"/>
      <c r="F4092" s="17"/>
      <c r="L4092" s="46"/>
      <c r="M4092" s="46"/>
      <c r="N4092" s="46"/>
      <c r="O4092" s="46"/>
      <c r="P4092" s="17"/>
      <c r="Q4092" s="17"/>
      <c r="R4092" s="17"/>
      <c r="S4092" s="17"/>
      <c r="T4092" s="17"/>
      <c r="U4092" s="17"/>
      <c r="V4092" s="17"/>
      <c r="W4092" s="17"/>
    </row>
    <row r="4093" spans="1:23" ht="15" hidden="1" customHeight="1">
      <c r="A4093" s="15"/>
      <c r="B4093" s="42"/>
      <c r="C4093" s="16"/>
      <c r="F4093" s="17"/>
      <c r="L4093" s="46"/>
      <c r="M4093" s="46"/>
      <c r="N4093" s="46"/>
      <c r="O4093" s="46"/>
      <c r="P4093" s="17"/>
      <c r="Q4093" s="17"/>
      <c r="R4093" s="17"/>
      <c r="S4093" s="17"/>
      <c r="T4093" s="17"/>
      <c r="U4093" s="17"/>
      <c r="V4093" s="17"/>
      <c r="W4093" s="17"/>
    </row>
    <row r="4094" spans="1:23" ht="15" hidden="1" customHeight="1">
      <c r="A4094" s="15"/>
      <c r="B4094" s="42"/>
      <c r="C4094" s="16"/>
      <c r="F4094" s="17"/>
      <c r="L4094" s="46"/>
      <c r="M4094" s="46"/>
      <c r="N4094" s="46"/>
      <c r="O4094" s="46"/>
      <c r="P4094" s="17"/>
      <c r="Q4094" s="17"/>
      <c r="R4094" s="17"/>
      <c r="S4094" s="17"/>
      <c r="T4094" s="17"/>
      <c r="U4094" s="17"/>
      <c r="V4094" s="17"/>
      <c r="W4094" s="17"/>
    </row>
    <row r="4095" spans="1:23" ht="15" hidden="1" customHeight="1">
      <c r="A4095" s="15"/>
      <c r="B4095" s="42"/>
      <c r="C4095" s="16"/>
      <c r="F4095" s="17"/>
      <c r="L4095" s="46"/>
      <c r="M4095" s="46"/>
      <c r="N4095" s="46"/>
      <c r="O4095" s="46"/>
      <c r="P4095" s="17"/>
      <c r="Q4095" s="17"/>
      <c r="R4095" s="17"/>
      <c r="S4095" s="17"/>
      <c r="T4095" s="17"/>
      <c r="U4095" s="17"/>
      <c r="V4095" s="17"/>
      <c r="W4095" s="17"/>
    </row>
    <row r="4096" spans="1:23" ht="15" hidden="1" customHeight="1">
      <c r="A4096" s="15"/>
      <c r="B4096" s="42"/>
      <c r="C4096" s="16"/>
      <c r="F4096" s="17"/>
      <c r="L4096" s="46"/>
      <c r="M4096" s="46"/>
      <c r="N4096" s="46"/>
      <c r="O4096" s="46"/>
      <c r="P4096" s="17"/>
      <c r="Q4096" s="17"/>
      <c r="R4096" s="17"/>
      <c r="S4096" s="17"/>
      <c r="T4096" s="17"/>
      <c r="U4096" s="17"/>
      <c r="V4096" s="17"/>
      <c r="W4096" s="17"/>
    </row>
    <row r="4097" spans="1:23" ht="15" hidden="1" customHeight="1">
      <c r="A4097" s="15"/>
      <c r="B4097" s="42"/>
      <c r="C4097" s="16"/>
      <c r="F4097" s="17"/>
      <c r="L4097" s="46"/>
      <c r="M4097" s="46"/>
      <c r="N4097" s="46"/>
      <c r="O4097" s="46"/>
      <c r="P4097" s="17"/>
      <c r="Q4097" s="17"/>
      <c r="R4097" s="17"/>
      <c r="S4097" s="17"/>
      <c r="T4097" s="17"/>
      <c r="U4097" s="17"/>
      <c r="V4097" s="17"/>
      <c r="W4097" s="17"/>
    </row>
    <row r="4098" spans="1:23" ht="15" hidden="1" customHeight="1">
      <c r="A4098" s="15"/>
      <c r="B4098" s="42"/>
      <c r="C4098" s="16"/>
      <c r="F4098" s="17"/>
      <c r="L4098" s="46"/>
      <c r="M4098" s="46"/>
      <c r="N4098" s="46"/>
      <c r="O4098" s="46"/>
      <c r="P4098" s="17"/>
      <c r="Q4098" s="17"/>
      <c r="R4098" s="17"/>
      <c r="S4098" s="17"/>
      <c r="T4098" s="17"/>
      <c r="U4098" s="17"/>
      <c r="V4098" s="17"/>
      <c r="W4098" s="17"/>
    </row>
    <row r="4099" spans="1:23" ht="15" hidden="1" customHeight="1">
      <c r="A4099" s="15"/>
      <c r="B4099" s="42"/>
      <c r="C4099" s="16"/>
      <c r="F4099" s="17"/>
      <c r="L4099" s="46"/>
      <c r="M4099" s="46"/>
      <c r="N4099" s="46"/>
      <c r="O4099" s="46"/>
      <c r="P4099" s="17"/>
      <c r="Q4099" s="17"/>
      <c r="R4099" s="17"/>
      <c r="S4099" s="17"/>
      <c r="T4099" s="17"/>
      <c r="U4099" s="17"/>
      <c r="V4099" s="17"/>
      <c r="W4099" s="17"/>
    </row>
    <row r="4100" spans="1:23" ht="15" hidden="1" customHeight="1">
      <c r="A4100" s="15"/>
      <c r="B4100" s="42"/>
      <c r="C4100" s="16"/>
      <c r="F4100" s="17"/>
      <c r="L4100" s="46"/>
      <c r="M4100" s="46"/>
      <c r="N4100" s="46"/>
      <c r="O4100" s="46"/>
      <c r="P4100" s="17"/>
      <c r="Q4100" s="17"/>
      <c r="R4100" s="17"/>
      <c r="S4100" s="17"/>
      <c r="T4100" s="17"/>
      <c r="U4100" s="17"/>
      <c r="V4100" s="17"/>
      <c r="W4100" s="17"/>
    </row>
    <row r="4101" spans="1:23" ht="15" hidden="1" customHeight="1">
      <c r="A4101" s="15"/>
      <c r="B4101" s="42"/>
      <c r="C4101" s="16"/>
      <c r="F4101" s="17"/>
      <c r="L4101" s="46"/>
      <c r="M4101" s="46"/>
      <c r="N4101" s="46"/>
      <c r="O4101" s="46"/>
      <c r="P4101" s="17"/>
      <c r="Q4101" s="17"/>
      <c r="R4101" s="17"/>
      <c r="S4101" s="17"/>
      <c r="T4101" s="17"/>
      <c r="U4101" s="17"/>
      <c r="V4101" s="17"/>
      <c r="W4101" s="17"/>
    </row>
    <row r="4102" spans="1:23" ht="15" hidden="1" customHeight="1">
      <c r="A4102" s="15"/>
      <c r="B4102" s="42"/>
      <c r="C4102" s="16"/>
      <c r="F4102" s="17"/>
      <c r="L4102" s="46"/>
      <c r="M4102" s="46"/>
      <c r="N4102" s="46"/>
      <c r="O4102" s="46"/>
      <c r="P4102" s="17"/>
      <c r="Q4102" s="17"/>
      <c r="R4102" s="17"/>
      <c r="S4102" s="17"/>
      <c r="T4102" s="17"/>
      <c r="U4102" s="17"/>
      <c r="V4102" s="17"/>
      <c r="W4102" s="17"/>
    </row>
    <row r="4103" spans="1:23" ht="15" hidden="1" customHeight="1">
      <c r="A4103" s="15"/>
      <c r="B4103" s="42"/>
      <c r="C4103" s="16"/>
      <c r="F4103" s="17"/>
      <c r="L4103" s="46"/>
      <c r="M4103" s="46"/>
      <c r="N4103" s="46"/>
      <c r="O4103" s="46"/>
      <c r="P4103" s="17"/>
      <c r="Q4103" s="17"/>
      <c r="R4103" s="17"/>
      <c r="S4103" s="17"/>
      <c r="T4103" s="17"/>
      <c r="U4103" s="17"/>
      <c r="V4103" s="17"/>
      <c r="W4103" s="17"/>
    </row>
    <row r="4104" spans="1:23" ht="15" hidden="1" customHeight="1">
      <c r="A4104" s="15"/>
      <c r="B4104" s="42"/>
      <c r="C4104" s="16"/>
      <c r="F4104" s="17"/>
      <c r="L4104" s="46"/>
      <c r="M4104" s="46"/>
      <c r="N4104" s="46"/>
      <c r="O4104" s="46"/>
      <c r="P4104" s="17"/>
      <c r="Q4104" s="17"/>
      <c r="R4104" s="17"/>
      <c r="S4104" s="17"/>
      <c r="T4104" s="17"/>
      <c r="U4104" s="17"/>
      <c r="V4104" s="17"/>
      <c r="W4104" s="17"/>
    </row>
    <row r="4105" spans="1:23" ht="15" hidden="1" customHeight="1">
      <c r="A4105" s="15"/>
      <c r="B4105" s="42"/>
      <c r="C4105" s="16"/>
      <c r="F4105" s="17"/>
      <c r="L4105" s="46"/>
      <c r="M4105" s="46"/>
      <c r="N4105" s="46"/>
      <c r="O4105" s="46"/>
      <c r="P4105" s="17"/>
      <c r="Q4105" s="17"/>
      <c r="R4105" s="17"/>
      <c r="S4105" s="17"/>
      <c r="T4105" s="17"/>
      <c r="U4105" s="17"/>
      <c r="V4105" s="17"/>
      <c r="W4105" s="17"/>
    </row>
    <row r="4106" spans="1:23" ht="15" hidden="1" customHeight="1">
      <c r="A4106" s="15"/>
      <c r="B4106" s="42"/>
      <c r="C4106" s="16"/>
      <c r="F4106" s="17"/>
      <c r="L4106" s="46"/>
      <c r="M4106" s="46"/>
      <c r="N4106" s="46"/>
      <c r="O4106" s="46"/>
      <c r="P4106" s="17"/>
      <c r="Q4106" s="17"/>
      <c r="R4106" s="17"/>
      <c r="S4106" s="17"/>
      <c r="T4106" s="17"/>
      <c r="U4106" s="17"/>
      <c r="V4106" s="17"/>
      <c r="W4106" s="17"/>
    </row>
    <row r="4107" spans="1:23" ht="15" hidden="1" customHeight="1">
      <c r="A4107" s="15"/>
      <c r="B4107" s="42"/>
      <c r="C4107" s="16"/>
      <c r="F4107" s="17"/>
      <c r="L4107" s="46"/>
      <c r="M4107" s="46"/>
      <c r="N4107" s="46"/>
      <c r="O4107" s="46"/>
      <c r="P4107" s="17"/>
      <c r="Q4107" s="17"/>
      <c r="R4107" s="17"/>
      <c r="S4107" s="17"/>
      <c r="T4107" s="17"/>
      <c r="U4107" s="17"/>
      <c r="V4107" s="17"/>
      <c r="W4107" s="17"/>
    </row>
    <row r="4108" spans="1:23" ht="15" hidden="1" customHeight="1">
      <c r="A4108" s="15"/>
      <c r="B4108" s="42"/>
      <c r="C4108" s="16"/>
      <c r="F4108" s="17"/>
      <c r="L4108" s="46"/>
      <c r="M4108" s="46"/>
      <c r="N4108" s="46"/>
      <c r="O4108" s="46"/>
      <c r="P4108" s="17"/>
      <c r="Q4108" s="17"/>
      <c r="R4108" s="17"/>
      <c r="S4108" s="17"/>
      <c r="T4108" s="17"/>
      <c r="U4108" s="17"/>
      <c r="V4108" s="17"/>
      <c r="W4108" s="17"/>
    </row>
    <row r="4109" spans="1:23" ht="15" hidden="1" customHeight="1">
      <c r="A4109" s="15"/>
      <c r="B4109" s="42"/>
      <c r="C4109" s="16"/>
      <c r="F4109" s="17"/>
      <c r="L4109" s="46"/>
      <c r="M4109" s="46"/>
      <c r="N4109" s="46"/>
      <c r="O4109" s="46"/>
      <c r="P4109" s="17"/>
      <c r="Q4109" s="17"/>
      <c r="R4109" s="17"/>
      <c r="S4109" s="17"/>
      <c r="T4109" s="17"/>
      <c r="U4109" s="17"/>
      <c r="V4109" s="17"/>
      <c r="W4109" s="17"/>
    </row>
    <row r="4110" spans="1:23" ht="15" hidden="1" customHeight="1">
      <c r="A4110" s="15"/>
      <c r="B4110" s="42"/>
      <c r="C4110" s="16"/>
      <c r="F4110" s="17"/>
      <c r="L4110" s="46"/>
      <c r="M4110" s="46"/>
      <c r="N4110" s="46"/>
      <c r="O4110" s="46"/>
      <c r="P4110" s="17"/>
      <c r="Q4110" s="17"/>
      <c r="R4110" s="17"/>
      <c r="S4110" s="17"/>
      <c r="T4110" s="17"/>
      <c r="U4110" s="17"/>
      <c r="V4110" s="17"/>
      <c r="W4110" s="17"/>
    </row>
    <row r="4111" spans="1:23" ht="15" hidden="1" customHeight="1">
      <c r="A4111" s="15"/>
      <c r="B4111" s="42"/>
      <c r="C4111" s="16"/>
      <c r="F4111" s="17"/>
      <c r="L4111" s="46"/>
      <c r="M4111" s="46"/>
      <c r="N4111" s="46"/>
      <c r="O4111" s="46"/>
      <c r="P4111" s="17"/>
      <c r="Q4111" s="17"/>
      <c r="R4111" s="17"/>
      <c r="S4111" s="17"/>
      <c r="T4111" s="17"/>
      <c r="U4111" s="17"/>
      <c r="V4111" s="17"/>
      <c r="W4111" s="17"/>
    </row>
    <row r="4112" spans="1:23" ht="15" hidden="1" customHeight="1">
      <c r="A4112" s="15"/>
      <c r="B4112" s="42"/>
      <c r="C4112" s="16"/>
      <c r="F4112" s="17"/>
      <c r="L4112" s="46"/>
      <c r="M4112" s="46"/>
      <c r="N4112" s="46"/>
      <c r="O4112" s="46"/>
      <c r="P4112" s="17"/>
      <c r="Q4112" s="17"/>
      <c r="R4112" s="17"/>
      <c r="S4112" s="17"/>
      <c r="T4112" s="17"/>
      <c r="U4112" s="17"/>
      <c r="V4112" s="17"/>
      <c r="W4112" s="17"/>
    </row>
    <row r="4113" spans="1:23" ht="15" hidden="1" customHeight="1">
      <c r="A4113" s="15"/>
      <c r="B4113" s="42"/>
      <c r="C4113" s="16"/>
      <c r="F4113" s="17"/>
      <c r="L4113" s="46"/>
      <c r="M4113" s="46"/>
      <c r="N4113" s="46"/>
      <c r="O4113" s="46"/>
      <c r="P4113" s="17"/>
      <c r="Q4113" s="17"/>
      <c r="R4113" s="17"/>
      <c r="S4113" s="17"/>
      <c r="T4113" s="17"/>
      <c r="U4113" s="17"/>
      <c r="V4113" s="17"/>
      <c r="W4113" s="17"/>
    </row>
    <row r="4114" spans="1:23" ht="15" hidden="1" customHeight="1">
      <c r="A4114" s="15"/>
      <c r="B4114" s="42"/>
      <c r="C4114" s="16"/>
      <c r="F4114" s="17"/>
      <c r="L4114" s="46"/>
      <c r="M4114" s="46"/>
      <c r="N4114" s="46"/>
      <c r="O4114" s="46"/>
      <c r="P4114" s="17"/>
      <c r="Q4114" s="17"/>
      <c r="R4114" s="17"/>
      <c r="S4114" s="17"/>
      <c r="T4114" s="17"/>
      <c r="U4114" s="17"/>
      <c r="V4114" s="17"/>
      <c r="W4114" s="17"/>
    </row>
    <row r="4115" spans="1:23" ht="15" hidden="1" customHeight="1">
      <c r="A4115" s="15"/>
      <c r="B4115" s="42"/>
      <c r="C4115" s="16"/>
      <c r="F4115" s="17"/>
      <c r="L4115" s="46"/>
      <c r="M4115" s="46"/>
      <c r="N4115" s="46"/>
      <c r="O4115" s="46"/>
      <c r="P4115" s="17"/>
      <c r="Q4115" s="17"/>
      <c r="R4115" s="17"/>
      <c r="S4115" s="17"/>
      <c r="T4115" s="17"/>
      <c r="U4115" s="17"/>
      <c r="V4115" s="17"/>
      <c r="W4115" s="17"/>
    </row>
    <row r="4116" spans="1:23" ht="15" hidden="1" customHeight="1">
      <c r="A4116" s="15"/>
      <c r="B4116" s="42"/>
      <c r="C4116" s="16"/>
      <c r="F4116" s="17"/>
      <c r="L4116" s="46"/>
      <c r="M4116" s="46"/>
      <c r="N4116" s="46"/>
      <c r="O4116" s="46"/>
      <c r="P4116" s="17"/>
      <c r="Q4116" s="17"/>
      <c r="R4116" s="17"/>
      <c r="S4116" s="17"/>
      <c r="T4116" s="17"/>
      <c r="U4116" s="17"/>
      <c r="V4116" s="17"/>
      <c r="W4116" s="17"/>
    </row>
    <row r="4117" spans="1:23" ht="15" hidden="1" customHeight="1">
      <c r="A4117" s="15"/>
      <c r="B4117" s="42"/>
      <c r="C4117" s="16"/>
      <c r="F4117" s="17"/>
      <c r="L4117" s="46"/>
      <c r="M4117" s="46"/>
      <c r="N4117" s="46"/>
      <c r="O4117" s="46"/>
      <c r="P4117" s="17"/>
      <c r="Q4117" s="17"/>
      <c r="R4117" s="17"/>
      <c r="S4117" s="17"/>
      <c r="T4117" s="17"/>
      <c r="U4117" s="17"/>
      <c r="V4117" s="17"/>
      <c r="W4117" s="17"/>
    </row>
    <row r="4118" spans="1:23" ht="15" hidden="1" customHeight="1">
      <c r="A4118" s="15"/>
      <c r="B4118" s="42"/>
      <c r="C4118" s="16"/>
      <c r="F4118" s="17"/>
      <c r="L4118" s="46"/>
      <c r="M4118" s="46"/>
      <c r="N4118" s="46"/>
      <c r="O4118" s="46"/>
      <c r="P4118" s="17"/>
      <c r="Q4118" s="17"/>
      <c r="R4118" s="17"/>
      <c r="S4118" s="17"/>
      <c r="T4118" s="17"/>
      <c r="U4118" s="17"/>
      <c r="V4118" s="17"/>
      <c r="W4118" s="17"/>
    </row>
    <row r="4119" spans="1:23" ht="15" hidden="1" customHeight="1">
      <c r="A4119" s="15"/>
      <c r="B4119" s="42"/>
      <c r="C4119" s="16"/>
      <c r="F4119" s="17"/>
      <c r="L4119" s="46"/>
      <c r="M4119" s="46"/>
      <c r="N4119" s="46"/>
      <c r="O4119" s="46"/>
      <c r="P4119" s="17"/>
      <c r="Q4119" s="17"/>
      <c r="R4119" s="17"/>
      <c r="S4119" s="17"/>
      <c r="T4119" s="17"/>
      <c r="U4119" s="17"/>
      <c r="V4119" s="17"/>
      <c r="W4119" s="17"/>
    </row>
    <row r="4120" spans="1:23" ht="15" hidden="1" customHeight="1">
      <c r="A4120" s="15"/>
      <c r="B4120" s="42"/>
      <c r="C4120" s="16"/>
      <c r="F4120" s="17"/>
      <c r="L4120" s="46"/>
      <c r="M4120" s="46"/>
      <c r="N4120" s="46"/>
      <c r="O4120" s="46"/>
      <c r="P4120" s="17"/>
      <c r="Q4120" s="17"/>
      <c r="R4120" s="17"/>
      <c r="S4120" s="17"/>
      <c r="T4120" s="17"/>
      <c r="U4120" s="17"/>
      <c r="V4120" s="17"/>
      <c r="W4120" s="17"/>
    </row>
    <row r="4121" spans="1:23" ht="15" hidden="1" customHeight="1">
      <c r="A4121" s="15"/>
      <c r="B4121" s="42"/>
      <c r="C4121" s="16"/>
      <c r="F4121" s="17"/>
      <c r="L4121" s="46"/>
      <c r="M4121" s="46"/>
      <c r="N4121" s="46"/>
      <c r="O4121" s="46"/>
      <c r="P4121" s="17"/>
      <c r="Q4121" s="17"/>
      <c r="R4121" s="17"/>
      <c r="S4121" s="17"/>
      <c r="T4121" s="17"/>
      <c r="U4121" s="17"/>
      <c r="V4121" s="17"/>
      <c r="W4121" s="17"/>
    </row>
    <row r="4122" spans="1:23" ht="15" hidden="1" customHeight="1">
      <c r="A4122" s="15"/>
      <c r="B4122" s="42"/>
      <c r="C4122" s="16"/>
      <c r="F4122" s="17"/>
      <c r="L4122" s="46"/>
      <c r="M4122" s="46"/>
      <c r="N4122" s="46"/>
      <c r="O4122" s="46"/>
      <c r="P4122" s="17"/>
      <c r="Q4122" s="17"/>
      <c r="R4122" s="17"/>
      <c r="S4122" s="17"/>
      <c r="T4122" s="17"/>
      <c r="U4122" s="17"/>
      <c r="V4122" s="17"/>
      <c r="W4122" s="17"/>
    </row>
    <row r="4123" spans="1:23" ht="15" hidden="1" customHeight="1">
      <c r="A4123" s="15"/>
      <c r="B4123" s="42"/>
      <c r="C4123" s="16"/>
      <c r="F4123" s="17"/>
      <c r="L4123" s="46"/>
      <c r="M4123" s="46"/>
      <c r="N4123" s="46"/>
      <c r="O4123" s="46"/>
      <c r="P4123" s="17"/>
      <c r="Q4123" s="17"/>
      <c r="R4123" s="17"/>
      <c r="S4123" s="17"/>
      <c r="T4123" s="17"/>
      <c r="U4123" s="17"/>
      <c r="V4123" s="17"/>
      <c r="W4123" s="17"/>
    </row>
    <row r="4124" spans="1:23" ht="15" hidden="1" customHeight="1">
      <c r="A4124" s="15"/>
      <c r="B4124" s="42"/>
      <c r="C4124" s="16"/>
      <c r="F4124" s="17"/>
      <c r="L4124" s="46"/>
      <c r="M4124" s="46"/>
      <c r="N4124" s="46"/>
      <c r="O4124" s="46"/>
      <c r="P4124" s="17"/>
      <c r="Q4124" s="17"/>
      <c r="R4124" s="17"/>
      <c r="S4124" s="17"/>
      <c r="T4124" s="17"/>
      <c r="U4124" s="17"/>
      <c r="V4124" s="17"/>
      <c r="W4124" s="17"/>
    </row>
    <row r="4125" spans="1:23" ht="15" hidden="1" customHeight="1">
      <c r="A4125" s="15"/>
      <c r="B4125" s="42"/>
      <c r="C4125" s="16"/>
      <c r="F4125" s="17"/>
      <c r="L4125" s="46"/>
      <c r="M4125" s="46"/>
      <c r="N4125" s="46"/>
      <c r="O4125" s="46"/>
      <c r="P4125" s="17"/>
      <c r="Q4125" s="17"/>
      <c r="R4125" s="17"/>
      <c r="S4125" s="17"/>
      <c r="T4125" s="17"/>
      <c r="U4125" s="17"/>
      <c r="V4125" s="17"/>
      <c r="W4125" s="17"/>
    </row>
    <row r="4126" spans="1:23" ht="15" hidden="1" customHeight="1">
      <c r="A4126" s="15"/>
      <c r="B4126" s="42"/>
      <c r="C4126" s="16"/>
      <c r="F4126" s="17"/>
      <c r="L4126" s="46"/>
      <c r="M4126" s="46"/>
      <c r="N4126" s="46"/>
      <c r="O4126" s="46"/>
      <c r="P4126" s="17"/>
      <c r="Q4126" s="17"/>
      <c r="R4126" s="17"/>
      <c r="S4126" s="17"/>
      <c r="T4126" s="17"/>
      <c r="U4126" s="17"/>
      <c r="V4126" s="17"/>
      <c r="W4126" s="17"/>
    </row>
    <row r="4127" spans="1:23" ht="15" hidden="1" customHeight="1">
      <c r="A4127" s="15"/>
      <c r="B4127" s="42"/>
      <c r="C4127" s="16"/>
      <c r="F4127" s="17"/>
      <c r="L4127" s="46"/>
      <c r="M4127" s="46"/>
      <c r="N4127" s="46"/>
      <c r="O4127" s="46"/>
      <c r="P4127" s="17"/>
      <c r="Q4127" s="17"/>
      <c r="R4127" s="17"/>
      <c r="S4127" s="17"/>
      <c r="T4127" s="17"/>
      <c r="U4127" s="17"/>
      <c r="V4127" s="17"/>
      <c r="W4127" s="17"/>
    </row>
    <row r="4128" spans="1:23" ht="15" hidden="1" customHeight="1">
      <c r="A4128" s="15"/>
      <c r="B4128" s="42"/>
      <c r="C4128" s="16"/>
      <c r="F4128" s="17"/>
      <c r="L4128" s="46"/>
      <c r="M4128" s="46"/>
      <c r="N4128" s="46"/>
      <c r="O4128" s="46"/>
      <c r="P4128" s="17"/>
      <c r="Q4128" s="17"/>
      <c r="R4128" s="17"/>
      <c r="S4128" s="17"/>
      <c r="T4128" s="17"/>
      <c r="U4128" s="17"/>
      <c r="V4128" s="17"/>
      <c r="W4128" s="17"/>
    </row>
    <row r="4129" spans="1:23" ht="15" hidden="1" customHeight="1">
      <c r="A4129" s="15"/>
      <c r="B4129" s="42"/>
      <c r="C4129" s="16"/>
      <c r="F4129" s="17"/>
      <c r="L4129" s="46"/>
      <c r="M4129" s="46"/>
      <c r="N4129" s="46"/>
      <c r="O4129" s="46"/>
      <c r="P4129" s="17"/>
      <c r="Q4129" s="17"/>
      <c r="R4129" s="17"/>
      <c r="S4129" s="17"/>
      <c r="T4129" s="17"/>
      <c r="U4129" s="17"/>
      <c r="V4129" s="17"/>
      <c r="W4129" s="17"/>
    </row>
    <row r="4130" spans="1:23" ht="15" hidden="1" customHeight="1">
      <c r="A4130" s="15"/>
      <c r="B4130" s="42"/>
      <c r="C4130" s="16"/>
      <c r="F4130" s="17"/>
      <c r="L4130" s="46"/>
      <c r="M4130" s="46"/>
      <c r="N4130" s="46"/>
      <c r="O4130" s="46"/>
      <c r="P4130" s="17"/>
      <c r="Q4130" s="17"/>
      <c r="R4130" s="17"/>
      <c r="S4130" s="17"/>
      <c r="T4130" s="17"/>
      <c r="U4130" s="17"/>
      <c r="V4130" s="17"/>
      <c r="W4130" s="17"/>
    </row>
    <row r="4131" spans="1:23" ht="15" hidden="1" customHeight="1">
      <c r="A4131" s="15"/>
      <c r="B4131" s="42"/>
      <c r="C4131" s="16"/>
      <c r="F4131" s="17"/>
      <c r="L4131" s="46"/>
      <c r="M4131" s="46"/>
      <c r="N4131" s="46"/>
      <c r="O4131" s="46"/>
      <c r="P4131" s="17"/>
      <c r="Q4131" s="17"/>
      <c r="R4131" s="17"/>
      <c r="S4131" s="17"/>
      <c r="T4131" s="17"/>
      <c r="U4131" s="17"/>
      <c r="V4131" s="17"/>
      <c r="W4131" s="17"/>
    </row>
    <row r="4132" spans="1:23" ht="15" hidden="1" customHeight="1">
      <c r="A4132" s="15"/>
      <c r="B4132" s="42"/>
      <c r="C4132" s="16"/>
      <c r="F4132" s="17"/>
      <c r="L4132" s="46"/>
      <c r="M4132" s="46"/>
      <c r="N4132" s="46"/>
      <c r="O4132" s="46"/>
      <c r="P4132" s="17"/>
      <c r="Q4132" s="17"/>
      <c r="R4132" s="17"/>
      <c r="S4132" s="17"/>
      <c r="T4132" s="17"/>
      <c r="U4132" s="17"/>
      <c r="V4132" s="17"/>
      <c r="W4132" s="17"/>
    </row>
    <row r="4133" spans="1:23" ht="15" hidden="1" customHeight="1">
      <c r="A4133" s="15"/>
      <c r="B4133" s="42"/>
      <c r="C4133" s="16"/>
      <c r="F4133" s="17"/>
      <c r="L4133" s="46"/>
      <c r="M4133" s="46"/>
      <c r="N4133" s="46"/>
      <c r="O4133" s="46"/>
      <c r="P4133" s="17"/>
      <c r="Q4133" s="17"/>
      <c r="R4133" s="17"/>
      <c r="S4133" s="17"/>
      <c r="T4133" s="17"/>
      <c r="U4133" s="17"/>
      <c r="V4133" s="17"/>
      <c r="W4133" s="17"/>
    </row>
    <row r="4134" spans="1:23" ht="15" hidden="1" customHeight="1">
      <c r="A4134" s="15"/>
      <c r="B4134" s="42"/>
      <c r="C4134" s="16"/>
      <c r="F4134" s="17"/>
      <c r="L4134" s="46"/>
      <c r="M4134" s="46"/>
      <c r="N4134" s="46"/>
      <c r="O4134" s="46"/>
      <c r="P4134" s="17"/>
      <c r="Q4134" s="17"/>
      <c r="R4134" s="17"/>
      <c r="S4134" s="17"/>
      <c r="T4134" s="17"/>
      <c r="U4134" s="17"/>
      <c r="V4134" s="17"/>
      <c r="W4134" s="17"/>
    </row>
    <row r="4135" spans="1:23" ht="15" hidden="1" customHeight="1">
      <c r="A4135" s="15"/>
      <c r="B4135" s="42"/>
      <c r="C4135" s="16"/>
      <c r="F4135" s="17"/>
      <c r="L4135" s="46"/>
      <c r="M4135" s="46"/>
      <c r="N4135" s="46"/>
      <c r="O4135" s="46"/>
      <c r="P4135" s="17"/>
      <c r="Q4135" s="17"/>
      <c r="R4135" s="17"/>
      <c r="S4135" s="17"/>
      <c r="T4135" s="17"/>
      <c r="U4135" s="17"/>
      <c r="V4135" s="17"/>
      <c r="W4135" s="17"/>
    </row>
    <row r="4136" spans="1:23" ht="15" hidden="1" customHeight="1">
      <c r="A4136" s="15"/>
      <c r="B4136" s="42"/>
      <c r="C4136" s="16"/>
      <c r="F4136" s="17"/>
      <c r="L4136" s="46"/>
      <c r="M4136" s="46"/>
      <c r="N4136" s="46"/>
      <c r="O4136" s="46"/>
      <c r="P4136" s="17"/>
      <c r="Q4136" s="17"/>
      <c r="R4136" s="17"/>
      <c r="S4136" s="17"/>
      <c r="T4136" s="17"/>
      <c r="U4136" s="17"/>
      <c r="V4136" s="17"/>
      <c r="W4136" s="17"/>
    </row>
    <row r="4137" spans="1:23" ht="15" hidden="1" customHeight="1">
      <c r="A4137" s="15"/>
      <c r="B4137" s="42"/>
      <c r="C4137" s="16"/>
      <c r="F4137" s="17"/>
      <c r="L4137" s="46"/>
      <c r="M4137" s="46"/>
      <c r="N4137" s="46"/>
      <c r="O4137" s="46"/>
      <c r="P4137" s="17"/>
      <c r="Q4137" s="17"/>
      <c r="R4137" s="17"/>
      <c r="S4137" s="17"/>
      <c r="T4137" s="17"/>
      <c r="U4137" s="17"/>
      <c r="V4137" s="17"/>
      <c r="W4137" s="17"/>
    </row>
    <row r="4138" spans="1:23" ht="15" hidden="1" customHeight="1">
      <c r="A4138" s="15"/>
      <c r="B4138" s="42"/>
      <c r="C4138" s="16"/>
      <c r="F4138" s="17"/>
      <c r="L4138" s="46"/>
      <c r="M4138" s="46"/>
      <c r="N4138" s="46"/>
      <c r="O4138" s="46"/>
      <c r="P4138" s="17"/>
      <c r="Q4138" s="17"/>
      <c r="R4138" s="17"/>
      <c r="S4138" s="17"/>
      <c r="T4138" s="17"/>
      <c r="U4138" s="17"/>
      <c r="V4138" s="17"/>
      <c r="W4138" s="17"/>
    </row>
    <row r="4139" spans="1:23" ht="15" hidden="1" customHeight="1">
      <c r="A4139" s="15"/>
      <c r="B4139" s="42"/>
      <c r="C4139" s="16"/>
      <c r="F4139" s="17"/>
      <c r="L4139" s="46"/>
      <c r="M4139" s="46"/>
      <c r="N4139" s="46"/>
      <c r="O4139" s="46"/>
      <c r="P4139" s="17"/>
      <c r="Q4139" s="17"/>
      <c r="R4139" s="17"/>
      <c r="S4139" s="17"/>
      <c r="T4139" s="17"/>
      <c r="U4139" s="17"/>
      <c r="V4139" s="17"/>
      <c r="W4139" s="17"/>
    </row>
    <row r="4140" spans="1:23" ht="15" hidden="1" customHeight="1">
      <c r="A4140" s="15"/>
      <c r="B4140" s="42"/>
      <c r="C4140" s="16"/>
      <c r="F4140" s="17"/>
      <c r="L4140" s="46"/>
      <c r="M4140" s="46"/>
      <c r="N4140" s="46"/>
      <c r="O4140" s="46"/>
      <c r="P4140" s="17"/>
      <c r="Q4140" s="17"/>
      <c r="R4140" s="17"/>
      <c r="S4140" s="17"/>
      <c r="T4140" s="17"/>
      <c r="U4140" s="17"/>
      <c r="V4140" s="17"/>
      <c r="W4140" s="17"/>
    </row>
    <row r="4141" spans="1:23" ht="15" hidden="1" customHeight="1">
      <c r="A4141" s="15"/>
      <c r="B4141" s="42"/>
      <c r="C4141" s="16"/>
      <c r="F4141" s="17"/>
      <c r="L4141" s="46"/>
      <c r="M4141" s="46"/>
      <c r="N4141" s="46"/>
      <c r="O4141" s="46"/>
      <c r="P4141" s="17"/>
      <c r="Q4141" s="17"/>
      <c r="R4141" s="17"/>
      <c r="S4141" s="17"/>
      <c r="T4141" s="17"/>
      <c r="U4141" s="17"/>
      <c r="V4141" s="17"/>
      <c r="W4141" s="17"/>
    </row>
    <row r="4142" spans="1:23" ht="15" hidden="1" customHeight="1">
      <c r="A4142" s="15"/>
      <c r="B4142" s="42"/>
      <c r="C4142" s="16"/>
      <c r="F4142" s="17"/>
      <c r="L4142" s="46"/>
      <c r="M4142" s="46"/>
      <c r="N4142" s="46"/>
      <c r="O4142" s="46"/>
      <c r="P4142" s="17"/>
      <c r="Q4142" s="17"/>
      <c r="R4142" s="17"/>
      <c r="S4142" s="17"/>
      <c r="T4142" s="17"/>
      <c r="U4142" s="17"/>
      <c r="V4142" s="17"/>
      <c r="W4142" s="17"/>
    </row>
    <row r="4143" spans="1:23" ht="15" hidden="1" customHeight="1">
      <c r="A4143" s="15"/>
      <c r="B4143" s="42"/>
      <c r="C4143" s="16"/>
      <c r="F4143" s="17"/>
      <c r="L4143" s="46"/>
      <c r="M4143" s="46"/>
      <c r="N4143" s="46"/>
      <c r="O4143" s="46"/>
      <c r="P4143" s="17"/>
      <c r="Q4143" s="17"/>
      <c r="R4143" s="17"/>
      <c r="S4143" s="17"/>
      <c r="T4143" s="17"/>
      <c r="U4143" s="17"/>
      <c r="V4143" s="17"/>
      <c r="W4143" s="17"/>
    </row>
    <row r="4144" spans="1:23" ht="15" hidden="1" customHeight="1">
      <c r="A4144" s="15"/>
      <c r="B4144" s="42"/>
      <c r="C4144" s="16"/>
      <c r="F4144" s="17"/>
      <c r="L4144" s="46"/>
      <c r="M4144" s="46"/>
      <c r="N4144" s="46"/>
      <c r="O4144" s="46"/>
      <c r="P4144" s="17"/>
      <c r="Q4144" s="17"/>
      <c r="R4144" s="17"/>
      <c r="S4144" s="17"/>
      <c r="T4144" s="17"/>
      <c r="U4144" s="17"/>
      <c r="V4144" s="17"/>
      <c r="W4144" s="17"/>
    </row>
    <row r="4145" spans="1:23" ht="15" hidden="1" customHeight="1">
      <c r="A4145" s="15"/>
      <c r="B4145" s="42"/>
      <c r="C4145" s="16"/>
      <c r="F4145" s="17"/>
      <c r="L4145" s="46"/>
      <c r="M4145" s="46"/>
      <c r="N4145" s="46"/>
      <c r="O4145" s="46"/>
      <c r="P4145" s="17"/>
      <c r="Q4145" s="17"/>
      <c r="R4145" s="17"/>
      <c r="S4145" s="17"/>
      <c r="T4145" s="17"/>
      <c r="U4145" s="17"/>
      <c r="V4145" s="17"/>
      <c r="W4145" s="17"/>
    </row>
    <row r="4146" spans="1:23" ht="15" hidden="1" customHeight="1">
      <c r="A4146" s="15"/>
      <c r="B4146" s="42"/>
      <c r="C4146" s="16"/>
      <c r="F4146" s="17"/>
      <c r="L4146" s="46"/>
      <c r="M4146" s="46"/>
      <c r="N4146" s="46"/>
      <c r="O4146" s="46"/>
      <c r="P4146" s="17"/>
      <c r="Q4146" s="17"/>
      <c r="R4146" s="17"/>
      <c r="S4146" s="17"/>
      <c r="T4146" s="17"/>
      <c r="U4146" s="17"/>
      <c r="V4146" s="17"/>
      <c r="W4146" s="17"/>
    </row>
    <row r="4147" spans="1:23" ht="15" hidden="1" customHeight="1">
      <c r="A4147" s="15"/>
      <c r="B4147" s="42"/>
      <c r="C4147" s="16"/>
      <c r="F4147" s="17"/>
      <c r="L4147" s="46"/>
      <c r="M4147" s="46"/>
      <c r="N4147" s="46"/>
      <c r="O4147" s="46"/>
      <c r="P4147" s="17"/>
      <c r="Q4147" s="17"/>
      <c r="R4147" s="17"/>
      <c r="S4147" s="17"/>
      <c r="T4147" s="17"/>
      <c r="U4147" s="17"/>
      <c r="V4147" s="17"/>
      <c r="W4147" s="17"/>
    </row>
    <row r="4148" spans="1:23" ht="15" hidden="1" customHeight="1">
      <c r="A4148" s="15"/>
      <c r="B4148" s="42"/>
      <c r="C4148" s="16"/>
      <c r="F4148" s="17"/>
      <c r="L4148" s="46"/>
      <c r="M4148" s="46"/>
      <c r="N4148" s="46"/>
      <c r="O4148" s="46"/>
      <c r="P4148" s="17"/>
      <c r="Q4148" s="17"/>
      <c r="R4148" s="17"/>
      <c r="S4148" s="17"/>
      <c r="T4148" s="17"/>
      <c r="U4148" s="17"/>
      <c r="V4148" s="17"/>
      <c r="W4148" s="17"/>
    </row>
    <row r="4149" spans="1:23" ht="15" hidden="1" customHeight="1">
      <c r="A4149" s="15"/>
      <c r="B4149" s="42"/>
      <c r="C4149" s="16"/>
      <c r="F4149" s="17"/>
      <c r="L4149" s="46"/>
      <c r="M4149" s="46"/>
      <c r="N4149" s="46"/>
      <c r="O4149" s="46"/>
      <c r="P4149" s="17"/>
      <c r="Q4149" s="17"/>
      <c r="R4149" s="17"/>
      <c r="S4149" s="17"/>
      <c r="T4149" s="17"/>
      <c r="U4149" s="17"/>
      <c r="V4149" s="17"/>
      <c r="W4149" s="17"/>
    </row>
    <row r="4150" spans="1:23" ht="15" hidden="1" customHeight="1">
      <c r="A4150" s="15"/>
      <c r="B4150" s="42"/>
      <c r="C4150" s="16"/>
      <c r="F4150" s="17"/>
      <c r="L4150" s="46"/>
      <c r="M4150" s="46"/>
      <c r="N4150" s="46"/>
      <c r="O4150" s="46"/>
      <c r="P4150" s="17"/>
      <c r="Q4150" s="17"/>
      <c r="R4150" s="17"/>
      <c r="S4150" s="17"/>
      <c r="T4150" s="17"/>
      <c r="U4150" s="17"/>
      <c r="V4150" s="17"/>
      <c r="W4150" s="17"/>
    </row>
    <row r="4151" spans="1:23" ht="15" hidden="1" customHeight="1">
      <c r="A4151" s="15"/>
      <c r="B4151" s="42"/>
      <c r="C4151" s="16"/>
      <c r="F4151" s="17"/>
      <c r="L4151" s="46"/>
      <c r="M4151" s="46"/>
      <c r="N4151" s="46"/>
      <c r="O4151" s="46"/>
      <c r="P4151" s="17"/>
      <c r="Q4151" s="17"/>
      <c r="R4151" s="17"/>
      <c r="S4151" s="17"/>
      <c r="T4151" s="17"/>
      <c r="U4151" s="17"/>
      <c r="V4151" s="17"/>
      <c r="W4151" s="17"/>
    </row>
    <row r="4152" spans="1:23" ht="15" hidden="1" customHeight="1">
      <c r="A4152" s="15"/>
      <c r="B4152" s="42"/>
      <c r="C4152" s="16"/>
      <c r="F4152" s="17"/>
      <c r="L4152" s="46"/>
      <c r="M4152" s="46"/>
      <c r="N4152" s="46"/>
      <c r="O4152" s="46"/>
      <c r="P4152" s="17"/>
      <c r="Q4152" s="17"/>
      <c r="R4152" s="17"/>
      <c r="S4152" s="17"/>
      <c r="T4152" s="17"/>
      <c r="U4152" s="17"/>
      <c r="V4152" s="17"/>
      <c r="W4152" s="17"/>
    </row>
    <row r="4153" spans="1:23" ht="15" hidden="1" customHeight="1">
      <c r="A4153" s="15"/>
      <c r="B4153" s="42"/>
      <c r="C4153" s="16"/>
      <c r="F4153" s="17"/>
      <c r="L4153" s="46"/>
      <c r="M4153" s="46"/>
      <c r="N4153" s="46"/>
      <c r="O4153" s="46"/>
      <c r="P4153" s="17"/>
      <c r="Q4153" s="17"/>
      <c r="R4153" s="17"/>
      <c r="S4153" s="17"/>
      <c r="T4153" s="17"/>
      <c r="U4153" s="17"/>
      <c r="V4153" s="17"/>
      <c r="W4153" s="17"/>
    </row>
    <row r="4154" spans="1:23" ht="15" hidden="1" customHeight="1">
      <c r="A4154" s="15"/>
      <c r="B4154" s="42"/>
      <c r="C4154" s="16"/>
      <c r="F4154" s="17"/>
      <c r="L4154" s="46"/>
      <c r="M4154" s="46"/>
      <c r="N4154" s="46"/>
      <c r="O4154" s="46"/>
      <c r="P4154" s="17"/>
      <c r="Q4154" s="17"/>
      <c r="R4154" s="17"/>
      <c r="S4154" s="17"/>
      <c r="T4154" s="17"/>
      <c r="U4154" s="17"/>
      <c r="V4154" s="17"/>
      <c r="W4154" s="17"/>
    </row>
    <row r="4155" spans="1:23" ht="15" hidden="1" customHeight="1">
      <c r="A4155" s="15"/>
      <c r="B4155" s="42"/>
      <c r="C4155" s="16"/>
      <c r="F4155" s="17"/>
      <c r="L4155" s="46"/>
      <c r="M4155" s="46"/>
      <c r="N4155" s="46"/>
      <c r="O4155" s="46"/>
      <c r="P4155" s="17"/>
      <c r="Q4155" s="17"/>
      <c r="R4155" s="17"/>
      <c r="S4155" s="17"/>
      <c r="T4155" s="17"/>
      <c r="U4155" s="17"/>
      <c r="V4155" s="17"/>
      <c r="W4155" s="17"/>
    </row>
    <row r="4156" spans="1:23" ht="15" hidden="1" customHeight="1">
      <c r="A4156" s="15"/>
      <c r="B4156" s="42"/>
      <c r="C4156" s="16"/>
      <c r="F4156" s="17"/>
      <c r="L4156" s="46"/>
      <c r="M4156" s="46"/>
      <c r="N4156" s="46"/>
      <c r="O4156" s="46"/>
      <c r="P4156" s="17"/>
      <c r="Q4156" s="17"/>
      <c r="R4156" s="17"/>
      <c r="S4156" s="17"/>
      <c r="T4156" s="17"/>
      <c r="U4156" s="17"/>
      <c r="V4156" s="17"/>
      <c r="W4156" s="17"/>
    </row>
    <row r="4157" spans="1:23" ht="15" hidden="1" customHeight="1">
      <c r="A4157" s="15"/>
      <c r="B4157" s="42"/>
      <c r="C4157" s="16"/>
      <c r="F4157" s="17"/>
      <c r="L4157" s="46"/>
      <c r="M4157" s="46"/>
      <c r="N4157" s="46"/>
      <c r="O4157" s="46"/>
      <c r="P4157" s="17"/>
      <c r="Q4157" s="17"/>
      <c r="R4157" s="17"/>
      <c r="S4157" s="17"/>
      <c r="T4157" s="17"/>
      <c r="U4157" s="17"/>
      <c r="V4157" s="17"/>
      <c r="W4157" s="17"/>
    </row>
    <row r="4158" spans="1:23" ht="15" hidden="1" customHeight="1">
      <c r="A4158" s="15"/>
      <c r="B4158" s="42"/>
      <c r="C4158" s="16"/>
      <c r="F4158" s="17"/>
      <c r="L4158" s="46"/>
      <c r="M4158" s="46"/>
      <c r="N4158" s="46"/>
      <c r="O4158" s="46"/>
      <c r="P4158" s="17"/>
      <c r="Q4158" s="17"/>
      <c r="R4158" s="17"/>
      <c r="S4158" s="17"/>
      <c r="T4158" s="17"/>
      <c r="U4158" s="17"/>
      <c r="V4158" s="17"/>
      <c r="W4158" s="17"/>
    </row>
    <row r="4159" spans="1:23" ht="15" hidden="1" customHeight="1">
      <c r="A4159" s="15"/>
      <c r="B4159" s="42"/>
      <c r="C4159" s="16"/>
      <c r="F4159" s="17"/>
      <c r="L4159" s="46"/>
      <c r="M4159" s="46"/>
      <c r="N4159" s="46"/>
      <c r="O4159" s="46"/>
      <c r="P4159" s="17"/>
      <c r="Q4159" s="17"/>
      <c r="R4159" s="17"/>
      <c r="S4159" s="17"/>
      <c r="T4159" s="17"/>
      <c r="U4159" s="17"/>
      <c r="V4159" s="17"/>
      <c r="W4159" s="17"/>
    </row>
    <row r="4160" spans="1:23" ht="15" hidden="1" customHeight="1">
      <c r="A4160" s="15"/>
      <c r="B4160" s="42"/>
      <c r="C4160" s="16"/>
      <c r="F4160" s="17"/>
      <c r="L4160" s="46"/>
      <c r="M4160" s="46"/>
      <c r="N4160" s="46"/>
      <c r="O4160" s="46"/>
      <c r="P4160" s="17"/>
      <c r="Q4160" s="17"/>
      <c r="R4160" s="17"/>
      <c r="S4160" s="17"/>
      <c r="T4160" s="17"/>
      <c r="U4160" s="17"/>
      <c r="V4160" s="17"/>
      <c r="W4160" s="17"/>
    </row>
    <row r="4161" spans="1:23" ht="15" hidden="1" customHeight="1">
      <c r="A4161" s="15"/>
      <c r="B4161" s="42"/>
      <c r="C4161" s="16"/>
      <c r="F4161" s="17"/>
      <c r="L4161" s="46"/>
      <c r="M4161" s="46"/>
      <c r="N4161" s="46"/>
      <c r="O4161" s="46"/>
      <c r="P4161" s="17"/>
      <c r="Q4161" s="17"/>
      <c r="R4161" s="17"/>
      <c r="S4161" s="17"/>
      <c r="T4161" s="17"/>
      <c r="U4161" s="17"/>
      <c r="V4161" s="17"/>
      <c r="W4161" s="17"/>
    </row>
    <row r="4162" spans="1:23" ht="15" hidden="1" customHeight="1">
      <c r="A4162" s="15"/>
      <c r="B4162" s="42"/>
      <c r="C4162" s="16"/>
      <c r="F4162" s="17"/>
      <c r="L4162" s="46"/>
      <c r="M4162" s="46"/>
      <c r="N4162" s="46"/>
      <c r="O4162" s="46"/>
      <c r="P4162" s="17"/>
      <c r="Q4162" s="17"/>
      <c r="R4162" s="17"/>
      <c r="S4162" s="17"/>
      <c r="T4162" s="17"/>
      <c r="U4162" s="17"/>
      <c r="V4162" s="17"/>
      <c r="W4162" s="17"/>
    </row>
    <row r="4163" spans="1:23" ht="15" hidden="1" customHeight="1">
      <c r="A4163" s="15"/>
      <c r="B4163" s="42"/>
      <c r="C4163" s="16"/>
      <c r="F4163" s="17"/>
      <c r="L4163" s="46"/>
      <c r="M4163" s="46"/>
      <c r="N4163" s="46"/>
      <c r="O4163" s="46"/>
      <c r="P4163" s="17"/>
      <c r="Q4163" s="17"/>
      <c r="R4163" s="17"/>
      <c r="S4163" s="17"/>
      <c r="T4163" s="17"/>
      <c r="U4163" s="17"/>
      <c r="V4163" s="17"/>
      <c r="W4163" s="17"/>
    </row>
    <row r="4164" spans="1:23" ht="15" hidden="1" customHeight="1">
      <c r="A4164" s="15"/>
      <c r="B4164" s="42"/>
      <c r="C4164" s="16"/>
      <c r="F4164" s="17"/>
      <c r="L4164" s="46"/>
      <c r="M4164" s="46"/>
      <c r="N4164" s="46"/>
      <c r="O4164" s="46"/>
      <c r="P4164" s="17"/>
      <c r="Q4164" s="17"/>
      <c r="R4164" s="17"/>
      <c r="S4164" s="17"/>
      <c r="T4164" s="17"/>
      <c r="U4164" s="17"/>
      <c r="V4164" s="17"/>
      <c r="W4164" s="17"/>
    </row>
    <row r="4165" spans="1:23" ht="15" hidden="1" customHeight="1">
      <c r="A4165" s="15"/>
      <c r="B4165" s="42"/>
      <c r="C4165" s="16"/>
      <c r="F4165" s="17"/>
      <c r="L4165" s="46"/>
      <c r="M4165" s="46"/>
      <c r="N4165" s="46"/>
      <c r="O4165" s="46"/>
      <c r="P4165" s="17"/>
      <c r="Q4165" s="17"/>
      <c r="R4165" s="17"/>
      <c r="S4165" s="17"/>
      <c r="T4165" s="17"/>
      <c r="U4165" s="17"/>
      <c r="V4165" s="17"/>
      <c r="W4165" s="17"/>
    </row>
    <row r="4166" spans="1:23" ht="15" hidden="1" customHeight="1">
      <c r="A4166" s="15"/>
      <c r="B4166" s="42"/>
      <c r="C4166" s="16"/>
      <c r="F4166" s="17"/>
      <c r="L4166" s="46"/>
      <c r="M4166" s="46"/>
      <c r="N4166" s="46"/>
      <c r="O4166" s="46"/>
      <c r="P4166" s="17"/>
      <c r="Q4166" s="17"/>
      <c r="R4166" s="17"/>
      <c r="S4166" s="17"/>
      <c r="T4166" s="17"/>
      <c r="U4166" s="17"/>
      <c r="V4166" s="17"/>
      <c r="W4166" s="17"/>
    </row>
    <row r="4167" spans="1:23" ht="15" hidden="1" customHeight="1">
      <c r="A4167" s="15"/>
      <c r="B4167" s="42"/>
      <c r="C4167" s="16"/>
      <c r="F4167" s="17"/>
      <c r="L4167" s="46"/>
      <c r="M4167" s="46"/>
      <c r="N4167" s="46"/>
      <c r="O4167" s="46"/>
      <c r="P4167" s="17"/>
      <c r="Q4167" s="17"/>
      <c r="R4167" s="17"/>
      <c r="S4167" s="17"/>
      <c r="T4167" s="17"/>
      <c r="U4167" s="17"/>
      <c r="V4167" s="17"/>
      <c r="W4167" s="17"/>
    </row>
    <row r="4168" spans="1:23" ht="15" hidden="1" customHeight="1">
      <c r="A4168" s="15"/>
      <c r="B4168" s="42"/>
      <c r="C4168" s="16"/>
      <c r="F4168" s="17"/>
      <c r="L4168" s="46"/>
      <c r="M4168" s="46"/>
      <c r="N4168" s="46"/>
      <c r="O4168" s="46"/>
      <c r="P4168" s="17"/>
      <c r="Q4168" s="17"/>
      <c r="R4168" s="17"/>
      <c r="S4168" s="17"/>
      <c r="T4168" s="17"/>
      <c r="U4168" s="17"/>
      <c r="V4168" s="17"/>
      <c r="W4168" s="17"/>
    </row>
    <row r="4169" spans="1:23" ht="15" hidden="1" customHeight="1">
      <c r="A4169" s="15"/>
      <c r="B4169" s="42"/>
      <c r="C4169" s="16"/>
      <c r="F4169" s="17"/>
      <c r="L4169" s="46"/>
      <c r="M4169" s="46"/>
      <c r="N4169" s="46"/>
      <c r="O4169" s="46"/>
      <c r="P4169" s="17"/>
      <c r="Q4169" s="17"/>
      <c r="R4169" s="17"/>
      <c r="S4169" s="17"/>
      <c r="T4169" s="17"/>
      <c r="U4169" s="17"/>
      <c r="V4169" s="17"/>
      <c r="W4169" s="17"/>
    </row>
    <row r="4170" spans="1:23" ht="15" hidden="1" customHeight="1">
      <c r="A4170" s="15"/>
      <c r="B4170" s="42"/>
      <c r="C4170" s="16"/>
      <c r="F4170" s="17"/>
      <c r="L4170" s="46"/>
      <c r="M4170" s="46"/>
      <c r="N4170" s="46"/>
      <c r="O4170" s="46"/>
      <c r="P4170" s="17"/>
      <c r="Q4170" s="17"/>
      <c r="R4170" s="17"/>
      <c r="S4170" s="17"/>
      <c r="T4170" s="17"/>
      <c r="U4170" s="17"/>
      <c r="V4170" s="17"/>
      <c r="W4170" s="17"/>
    </row>
    <row r="4171" spans="1:23" ht="15" hidden="1" customHeight="1">
      <c r="A4171" s="15"/>
      <c r="B4171" s="42"/>
      <c r="C4171" s="16"/>
      <c r="F4171" s="17"/>
      <c r="L4171" s="46"/>
      <c r="M4171" s="46"/>
      <c r="N4171" s="46"/>
      <c r="O4171" s="46"/>
      <c r="P4171" s="17"/>
      <c r="Q4171" s="17"/>
      <c r="R4171" s="17"/>
      <c r="S4171" s="17"/>
      <c r="T4171" s="17"/>
      <c r="U4171" s="17"/>
      <c r="V4171" s="17"/>
      <c r="W4171" s="17"/>
    </row>
    <row r="4172" spans="1:23" ht="15" hidden="1" customHeight="1">
      <c r="A4172" s="15"/>
      <c r="B4172" s="42"/>
      <c r="C4172" s="16"/>
      <c r="F4172" s="17"/>
      <c r="L4172" s="46"/>
      <c r="M4172" s="46"/>
      <c r="N4172" s="46"/>
      <c r="O4172" s="46"/>
      <c r="P4172" s="17"/>
      <c r="Q4172" s="17"/>
      <c r="R4172" s="17"/>
      <c r="S4172" s="17"/>
      <c r="T4172" s="17"/>
      <c r="U4172" s="17"/>
      <c r="V4172" s="17"/>
      <c r="W4172" s="17"/>
    </row>
    <row r="4173" spans="1:23" ht="15" hidden="1" customHeight="1">
      <c r="A4173" s="15"/>
      <c r="B4173" s="42"/>
      <c r="C4173" s="16"/>
      <c r="F4173" s="17"/>
      <c r="L4173" s="46"/>
      <c r="M4173" s="46"/>
      <c r="N4173" s="46"/>
      <c r="O4173" s="46"/>
      <c r="P4173" s="17"/>
      <c r="Q4173" s="17"/>
      <c r="R4173" s="17"/>
      <c r="S4173" s="17"/>
      <c r="T4173" s="17"/>
      <c r="U4173" s="17"/>
      <c r="V4173" s="17"/>
      <c r="W4173" s="17"/>
    </row>
    <row r="4174" spans="1:23" ht="15" hidden="1" customHeight="1">
      <c r="A4174" s="15"/>
      <c r="B4174" s="42"/>
      <c r="C4174" s="16"/>
      <c r="F4174" s="17"/>
      <c r="L4174" s="46"/>
      <c r="M4174" s="46"/>
      <c r="N4174" s="46"/>
      <c r="O4174" s="46"/>
      <c r="P4174" s="17"/>
      <c r="Q4174" s="17"/>
      <c r="R4174" s="17"/>
      <c r="S4174" s="17"/>
      <c r="T4174" s="17"/>
      <c r="U4174" s="17"/>
      <c r="V4174" s="17"/>
      <c r="W4174" s="17"/>
    </row>
    <row r="4175" spans="1:23" ht="15" hidden="1" customHeight="1">
      <c r="A4175" s="15"/>
      <c r="B4175" s="42"/>
      <c r="C4175" s="16"/>
      <c r="F4175" s="17"/>
      <c r="L4175" s="46"/>
      <c r="M4175" s="46"/>
      <c r="N4175" s="46"/>
      <c r="O4175" s="46"/>
      <c r="P4175" s="17"/>
      <c r="Q4175" s="17"/>
      <c r="R4175" s="17"/>
      <c r="S4175" s="17"/>
      <c r="T4175" s="17"/>
      <c r="U4175" s="17"/>
      <c r="V4175" s="17"/>
      <c r="W4175" s="17"/>
    </row>
    <row r="4176" spans="1:23" ht="15" hidden="1" customHeight="1">
      <c r="A4176" s="15"/>
      <c r="B4176" s="42"/>
      <c r="C4176" s="16"/>
      <c r="F4176" s="17"/>
      <c r="L4176" s="46"/>
      <c r="M4176" s="46"/>
      <c r="N4176" s="46"/>
      <c r="O4176" s="46"/>
      <c r="P4176" s="17"/>
      <c r="Q4176" s="17"/>
      <c r="R4176" s="17"/>
      <c r="S4176" s="17"/>
      <c r="T4176" s="17"/>
      <c r="U4176" s="17"/>
      <c r="V4176" s="17"/>
      <c r="W4176" s="17"/>
    </row>
    <row r="4177" spans="1:23" ht="15" hidden="1" customHeight="1">
      <c r="A4177" s="15"/>
      <c r="B4177" s="42"/>
      <c r="C4177" s="16"/>
      <c r="F4177" s="17"/>
      <c r="L4177" s="46"/>
      <c r="M4177" s="46"/>
      <c r="N4177" s="46"/>
      <c r="O4177" s="46"/>
      <c r="P4177" s="17"/>
      <c r="Q4177" s="17"/>
      <c r="R4177" s="17"/>
      <c r="S4177" s="17"/>
      <c r="T4177" s="17"/>
      <c r="U4177" s="17"/>
      <c r="V4177" s="17"/>
      <c r="W4177" s="17"/>
    </row>
    <row r="4178" spans="1:23" ht="15" hidden="1" customHeight="1">
      <c r="A4178" s="15"/>
      <c r="B4178" s="42"/>
      <c r="C4178" s="16"/>
      <c r="F4178" s="17"/>
      <c r="L4178" s="46"/>
      <c r="M4178" s="46"/>
      <c r="N4178" s="46"/>
      <c r="O4178" s="46"/>
      <c r="P4178" s="17"/>
      <c r="Q4178" s="17"/>
      <c r="R4178" s="17"/>
      <c r="S4178" s="17"/>
      <c r="T4178" s="17"/>
      <c r="U4178" s="17"/>
      <c r="V4178" s="17"/>
      <c r="W4178" s="17"/>
    </row>
    <row r="4179" spans="1:23" ht="15" hidden="1" customHeight="1">
      <c r="A4179" s="15"/>
      <c r="B4179" s="42"/>
      <c r="C4179" s="16"/>
      <c r="F4179" s="17"/>
      <c r="L4179" s="46"/>
      <c r="M4179" s="46"/>
      <c r="N4179" s="46"/>
      <c r="O4179" s="46"/>
      <c r="P4179" s="17"/>
      <c r="Q4179" s="17"/>
      <c r="R4179" s="17"/>
      <c r="S4179" s="17"/>
      <c r="T4179" s="17"/>
      <c r="U4179" s="17"/>
      <c r="V4179" s="17"/>
      <c r="W4179" s="17"/>
    </row>
    <row r="4180" spans="1:23" ht="15" hidden="1" customHeight="1">
      <c r="A4180" s="15"/>
      <c r="B4180" s="42"/>
      <c r="C4180" s="16"/>
      <c r="F4180" s="17"/>
      <c r="L4180" s="46"/>
      <c r="M4180" s="46"/>
      <c r="N4180" s="46"/>
      <c r="O4180" s="46"/>
      <c r="P4180" s="17"/>
      <c r="Q4180" s="17"/>
      <c r="R4180" s="17"/>
      <c r="S4180" s="17"/>
      <c r="T4180" s="17"/>
      <c r="U4180" s="17"/>
      <c r="V4180" s="17"/>
      <c r="W4180" s="17"/>
    </row>
    <row r="4181" spans="1:23" ht="15" hidden="1" customHeight="1">
      <c r="A4181" s="15"/>
      <c r="B4181" s="42"/>
      <c r="C4181" s="16"/>
      <c r="F4181" s="17"/>
      <c r="L4181" s="46"/>
      <c r="M4181" s="46"/>
      <c r="N4181" s="46"/>
      <c r="O4181" s="46"/>
      <c r="P4181" s="17"/>
      <c r="Q4181" s="17"/>
      <c r="R4181" s="17"/>
      <c r="S4181" s="17"/>
      <c r="T4181" s="17"/>
      <c r="U4181" s="17"/>
      <c r="V4181" s="17"/>
      <c r="W4181" s="17"/>
    </row>
    <row r="4182" spans="1:23" ht="15" hidden="1" customHeight="1">
      <c r="A4182" s="15"/>
      <c r="B4182" s="42"/>
      <c r="C4182" s="16"/>
      <c r="F4182" s="17"/>
      <c r="L4182" s="46"/>
      <c r="M4182" s="46"/>
      <c r="N4182" s="46"/>
      <c r="O4182" s="46"/>
      <c r="P4182" s="17"/>
      <c r="Q4182" s="17"/>
      <c r="R4182" s="17"/>
      <c r="S4182" s="17"/>
      <c r="T4182" s="17"/>
      <c r="U4182" s="17"/>
      <c r="V4182" s="17"/>
      <c r="W4182" s="17"/>
    </row>
    <row r="4183" spans="1:23" ht="15" hidden="1" customHeight="1">
      <c r="A4183" s="15"/>
      <c r="B4183" s="42"/>
      <c r="C4183" s="16"/>
      <c r="F4183" s="17"/>
      <c r="L4183" s="46"/>
      <c r="M4183" s="46"/>
      <c r="N4183" s="46"/>
      <c r="O4183" s="46"/>
      <c r="P4183" s="17"/>
      <c r="Q4183" s="17"/>
      <c r="R4183" s="17"/>
      <c r="S4183" s="17"/>
      <c r="T4183" s="17"/>
      <c r="U4183" s="17"/>
      <c r="V4183" s="17"/>
      <c r="W4183" s="17"/>
    </row>
    <row r="4184" spans="1:23" ht="15" hidden="1" customHeight="1">
      <c r="A4184" s="15"/>
      <c r="B4184" s="42"/>
      <c r="C4184" s="16"/>
      <c r="F4184" s="17"/>
      <c r="L4184" s="46"/>
      <c r="M4184" s="46"/>
      <c r="N4184" s="46"/>
      <c r="O4184" s="46"/>
      <c r="P4184" s="17"/>
      <c r="Q4184" s="17"/>
      <c r="R4184" s="17"/>
      <c r="S4184" s="17"/>
      <c r="T4184" s="17"/>
      <c r="U4184" s="17"/>
      <c r="V4184" s="17"/>
      <c r="W4184" s="17"/>
    </row>
    <row r="4185" spans="1:23" ht="15" hidden="1" customHeight="1">
      <c r="A4185" s="15"/>
      <c r="B4185" s="42"/>
      <c r="C4185" s="16"/>
      <c r="F4185" s="17"/>
      <c r="L4185" s="46"/>
      <c r="M4185" s="46"/>
      <c r="N4185" s="46"/>
      <c r="O4185" s="46"/>
      <c r="P4185" s="17"/>
      <c r="Q4185" s="17"/>
      <c r="R4185" s="17"/>
      <c r="S4185" s="17"/>
      <c r="T4185" s="17"/>
      <c r="U4185" s="17"/>
      <c r="V4185" s="17"/>
      <c r="W4185" s="17"/>
    </row>
    <row r="4186" spans="1:23" ht="15" hidden="1" customHeight="1">
      <c r="A4186" s="15"/>
      <c r="B4186" s="42"/>
      <c r="C4186" s="16"/>
      <c r="F4186" s="17"/>
      <c r="L4186" s="46"/>
      <c r="M4186" s="46"/>
      <c r="N4186" s="46"/>
      <c r="O4186" s="46"/>
      <c r="P4186" s="17"/>
      <c r="Q4186" s="17"/>
      <c r="R4186" s="17"/>
      <c r="S4186" s="17"/>
      <c r="T4186" s="17"/>
      <c r="U4186" s="17"/>
      <c r="V4186" s="17"/>
      <c r="W4186" s="17"/>
    </row>
    <row r="4187" spans="1:23" ht="15" hidden="1" customHeight="1">
      <c r="A4187" s="15"/>
      <c r="B4187" s="42"/>
      <c r="C4187" s="16"/>
      <c r="F4187" s="17"/>
      <c r="L4187" s="46"/>
      <c r="M4187" s="46"/>
      <c r="N4187" s="46"/>
      <c r="O4187" s="46"/>
      <c r="P4187" s="17"/>
      <c r="Q4187" s="17"/>
      <c r="R4187" s="17"/>
      <c r="S4187" s="17"/>
      <c r="T4187" s="17"/>
      <c r="U4187" s="17"/>
      <c r="V4187" s="17"/>
      <c r="W4187" s="17"/>
    </row>
    <row r="4188" spans="1:23" ht="15" hidden="1" customHeight="1">
      <c r="A4188" s="15"/>
      <c r="B4188" s="42"/>
      <c r="C4188" s="16"/>
      <c r="F4188" s="17"/>
      <c r="L4188" s="46"/>
      <c r="M4188" s="46"/>
      <c r="N4188" s="46"/>
      <c r="O4188" s="46"/>
      <c r="P4188" s="17"/>
      <c r="Q4188" s="17"/>
      <c r="R4188" s="17"/>
      <c r="S4188" s="17"/>
      <c r="T4188" s="17"/>
      <c r="U4188" s="17"/>
      <c r="V4188" s="17"/>
      <c r="W4188" s="17"/>
    </row>
    <row r="4189" spans="1:23" ht="15" hidden="1" customHeight="1">
      <c r="A4189" s="15"/>
      <c r="B4189" s="42"/>
      <c r="C4189" s="16"/>
      <c r="F4189" s="17"/>
      <c r="L4189" s="46"/>
      <c r="M4189" s="46"/>
      <c r="N4189" s="46"/>
      <c r="O4189" s="46"/>
      <c r="P4189" s="17"/>
      <c r="Q4189" s="17"/>
      <c r="R4189" s="17"/>
      <c r="S4189" s="17"/>
      <c r="T4189" s="17"/>
      <c r="U4189" s="17"/>
      <c r="V4189" s="17"/>
      <c r="W4189" s="17"/>
    </row>
    <row r="4190" spans="1:23" ht="15" hidden="1" customHeight="1">
      <c r="A4190" s="15"/>
      <c r="B4190" s="42"/>
      <c r="C4190" s="16"/>
      <c r="F4190" s="17"/>
      <c r="L4190" s="46"/>
      <c r="M4190" s="46"/>
      <c r="N4190" s="46"/>
      <c r="O4190" s="46"/>
      <c r="P4190" s="17"/>
      <c r="Q4190" s="17"/>
      <c r="R4190" s="17"/>
      <c r="S4190" s="17"/>
      <c r="T4190" s="17"/>
      <c r="U4190" s="17"/>
      <c r="V4190" s="17"/>
      <c r="W4190" s="17"/>
    </row>
    <row r="4191" spans="1:23" ht="15" hidden="1" customHeight="1">
      <c r="A4191" s="15"/>
      <c r="B4191" s="42"/>
      <c r="C4191" s="16"/>
      <c r="F4191" s="17"/>
      <c r="L4191" s="46"/>
      <c r="M4191" s="46"/>
      <c r="N4191" s="46"/>
      <c r="O4191" s="46"/>
      <c r="P4191" s="17"/>
      <c r="Q4191" s="17"/>
      <c r="R4191" s="17"/>
      <c r="S4191" s="17"/>
      <c r="T4191" s="17"/>
      <c r="U4191" s="17"/>
      <c r="V4191" s="17"/>
      <c r="W4191" s="17"/>
    </row>
    <row r="4192" spans="1:23" ht="15" hidden="1" customHeight="1">
      <c r="A4192" s="15"/>
      <c r="B4192" s="42"/>
      <c r="C4192" s="16"/>
      <c r="F4192" s="17"/>
      <c r="L4192" s="46"/>
      <c r="M4192" s="46"/>
      <c r="N4192" s="46"/>
      <c r="O4192" s="46"/>
      <c r="P4192" s="17"/>
      <c r="Q4192" s="17"/>
      <c r="R4192" s="17"/>
      <c r="S4192" s="17"/>
      <c r="T4192" s="17"/>
      <c r="U4192" s="17"/>
      <c r="V4192" s="17"/>
      <c r="W4192" s="17"/>
    </row>
    <row r="4193" spans="1:23" ht="15" hidden="1" customHeight="1">
      <c r="A4193" s="15"/>
      <c r="B4193" s="42"/>
      <c r="C4193" s="16"/>
      <c r="F4193" s="17"/>
      <c r="L4193" s="46"/>
      <c r="M4193" s="46"/>
      <c r="N4193" s="46"/>
      <c r="O4193" s="46"/>
      <c r="P4193" s="17"/>
      <c r="Q4193" s="17"/>
      <c r="R4193" s="17"/>
      <c r="S4193" s="17"/>
      <c r="T4193" s="17"/>
      <c r="U4193" s="17"/>
      <c r="V4193" s="17"/>
      <c r="W4193" s="17"/>
    </row>
    <row r="4194" spans="1:23" ht="15" hidden="1" customHeight="1">
      <c r="A4194" s="15"/>
      <c r="B4194" s="42"/>
      <c r="C4194" s="16"/>
      <c r="F4194" s="17"/>
      <c r="L4194" s="46"/>
      <c r="M4194" s="46"/>
      <c r="N4194" s="46"/>
      <c r="O4194" s="46"/>
      <c r="P4194" s="17"/>
      <c r="Q4194" s="17"/>
      <c r="R4194" s="17"/>
      <c r="S4194" s="17"/>
      <c r="T4194" s="17"/>
      <c r="U4194" s="17"/>
      <c r="V4194" s="17"/>
      <c r="W4194" s="17"/>
    </row>
    <row r="4195" spans="1:23" ht="15" hidden="1" customHeight="1">
      <c r="A4195" s="15"/>
      <c r="B4195" s="42"/>
      <c r="C4195" s="16"/>
      <c r="F4195" s="17"/>
      <c r="L4195" s="46"/>
      <c r="M4195" s="46"/>
      <c r="N4195" s="46"/>
      <c r="O4195" s="46"/>
      <c r="P4195" s="17"/>
      <c r="Q4195" s="17"/>
      <c r="R4195" s="17"/>
      <c r="S4195" s="17"/>
      <c r="T4195" s="17"/>
      <c r="U4195" s="17"/>
      <c r="V4195" s="17"/>
      <c r="W4195" s="17"/>
    </row>
    <row r="4196" spans="1:23" ht="15" hidden="1" customHeight="1">
      <c r="A4196" s="15"/>
      <c r="B4196" s="42"/>
      <c r="C4196" s="16"/>
      <c r="F4196" s="17"/>
      <c r="L4196" s="46"/>
      <c r="M4196" s="46"/>
      <c r="N4196" s="46"/>
      <c r="O4196" s="46"/>
      <c r="P4196" s="17"/>
      <c r="Q4196" s="17"/>
      <c r="R4196" s="17"/>
      <c r="S4196" s="17"/>
      <c r="T4196" s="17"/>
      <c r="U4196" s="17"/>
      <c r="V4196" s="17"/>
      <c r="W4196" s="17"/>
    </row>
    <row r="4197" spans="1:23" ht="15" hidden="1" customHeight="1">
      <c r="A4197" s="15"/>
      <c r="B4197" s="42"/>
      <c r="C4197" s="16"/>
      <c r="F4197" s="17"/>
      <c r="L4197" s="46"/>
      <c r="M4197" s="46"/>
      <c r="N4197" s="46"/>
      <c r="O4197" s="46"/>
      <c r="P4197" s="17"/>
      <c r="Q4197" s="17"/>
      <c r="R4197" s="17"/>
      <c r="S4197" s="17"/>
      <c r="T4197" s="17"/>
      <c r="U4197" s="17"/>
      <c r="V4197" s="17"/>
      <c r="W4197" s="17"/>
    </row>
    <row r="4198" spans="1:23" ht="15" hidden="1" customHeight="1">
      <c r="A4198" s="15"/>
      <c r="B4198" s="42"/>
      <c r="C4198" s="16"/>
      <c r="F4198" s="17"/>
      <c r="L4198" s="46"/>
      <c r="M4198" s="46"/>
      <c r="N4198" s="46"/>
      <c r="O4198" s="46"/>
      <c r="P4198" s="17"/>
      <c r="Q4198" s="17"/>
      <c r="R4198" s="17"/>
      <c r="S4198" s="17"/>
      <c r="T4198" s="17"/>
      <c r="U4198" s="17"/>
      <c r="V4198" s="17"/>
      <c r="W4198" s="17"/>
    </row>
    <row r="4199" spans="1:23" ht="15" hidden="1" customHeight="1">
      <c r="A4199" s="15"/>
      <c r="B4199" s="42"/>
      <c r="C4199" s="16"/>
      <c r="F4199" s="17"/>
      <c r="L4199" s="46"/>
      <c r="M4199" s="46"/>
      <c r="N4199" s="46"/>
      <c r="O4199" s="46"/>
      <c r="P4199" s="17"/>
      <c r="Q4199" s="17"/>
      <c r="R4199" s="17"/>
      <c r="S4199" s="17"/>
      <c r="T4199" s="17"/>
      <c r="U4199" s="17"/>
      <c r="V4199" s="17"/>
      <c r="W4199" s="17"/>
    </row>
    <row r="4200" spans="1:23" ht="15" hidden="1" customHeight="1">
      <c r="A4200" s="15"/>
      <c r="B4200" s="42"/>
      <c r="C4200" s="16"/>
      <c r="F4200" s="17"/>
      <c r="L4200" s="46"/>
      <c r="M4200" s="46"/>
      <c r="N4200" s="46"/>
      <c r="O4200" s="46"/>
      <c r="P4200" s="17"/>
      <c r="Q4200" s="17"/>
      <c r="R4200" s="17"/>
      <c r="S4200" s="17"/>
      <c r="T4200" s="17"/>
      <c r="U4200" s="17"/>
      <c r="V4200" s="17"/>
      <c r="W4200" s="17"/>
    </row>
    <row r="4201" spans="1:23" ht="15" hidden="1" customHeight="1">
      <c r="A4201" s="15"/>
      <c r="B4201" s="42"/>
      <c r="C4201" s="16"/>
      <c r="F4201" s="17"/>
      <c r="L4201" s="46"/>
      <c r="M4201" s="46"/>
      <c r="N4201" s="46"/>
      <c r="O4201" s="46"/>
      <c r="P4201" s="17"/>
      <c r="Q4201" s="17"/>
      <c r="R4201" s="17"/>
      <c r="S4201" s="17"/>
      <c r="T4201" s="17"/>
      <c r="U4201" s="17"/>
      <c r="V4201" s="17"/>
      <c r="W4201" s="17"/>
    </row>
    <row r="4202" spans="1:23" ht="15" hidden="1" customHeight="1">
      <c r="A4202" s="15"/>
      <c r="B4202" s="42"/>
      <c r="C4202" s="16"/>
      <c r="F4202" s="17"/>
      <c r="L4202" s="46"/>
      <c r="M4202" s="46"/>
      <c r="N4202" s="46"/>
      <c r="O4202" s="46"/>
      <c r="P4202" s="17"/>
      <c r="Q4202" s="17"/>
      <c r="R4202" s="17"/>
      <c r="S4202" s="17"/>
      <c r="T4202" s="17"/>
      <c r="U4202" s="17"/>
      <c r="V4202" s="17"/>
      <c r="W4202" s="17"/>
    </row>
    <row r="4203" spans="1:23" ht="15" hidden="1" customHeight="1">
      <c r="A4203" s="15"/>
      <c r="B4203" s="42"/>
      <c r="C4203" s="16"/>
      <c r="F4203" s="17"/>
      <c r="L4203" s="46"/>
      <c r="M4203" s="46"/>
      <c r="N4203" s="46"/>
      <c r="O4203" s="46"/>
      <c r="P4203" s="17"/>
      <c r="Q4203" s="17"/>
      <c r="R4203" s="17"/>
      <c r="S4203" s="17"/>
      <c r="T4203" s="17"/>
      <c r="U4203" s="17"/>
      <c r="V4203" s="17"/>
      <c r="W4203" s="17"/>
    </row>
    <row r="4204" spans="1:23" ht="15" hidden="1" customHeight="1">
      <c r="A4204" s="15"/>
      <c r="B4204" s="42"/>
      <c r="C4204" s="16"/>
      <c r="F4204" s="17"/>
      <c r="L4204" s="46"/>
      <c r="M4204" s="46"/>
      <c r="N4204" s="46"/>
      <c r="O4204" s="46"/>
      <c r="P4204" s="17"/>
      <c r="Q4204" s="17"/>
      <c r="R4204" s="17"/>
      <c r="S4204" s="17"/>
      <c r="T4204" s="17"/>
      <c r="U4204" s="17"/>
      <c r="V4204" s="17"/>
      <c r="W4204" s="17"/>
    </row>
    <row r="4205" spans="1:23" ht="15" hidden="1" customHeight="1">
      <c r="A4205" s="15"/>
      <c r="B4205" s="42"/>
      <c r="C4205" s="16"/>
      <c r="F4205" s="17"/>
      <c r="L4205" s="46"/>
      <c r="M4205" s="46"/>
      <c r="N4205" s="46"/>
      <c r="O4205" s="46"/>
      <c r="P4205" s="17"/>
      <c r="Q4205" s="17"/>
      <c r="R4205" s="17"/>
      <c r="S4205" s="17"/>
      <c r="T4205" s="17"/>
      <c r="U4205" s="17"/>
      <c r="V4205" s="17"/>
      <c r="W4205" s="17"/>
    </row>
    <row r="4206" spans="1:23" ht="15" hidden="1" customHeight="1">
      <c r="A4206" s="15"/>
      <c r="B4206" s="42"/>
      <c r="C4206" s="16"/>
      <c r="F4206" s="17"/>
      <c r="L4206" s="46"/>
      <c r="M4206" s="46"/>
      <c r="N4206" s="46"/>
      <c r="O4206" s="46"/>
      <c r="P4206" s="17"/>
      <c r="Q4206" s="17"/>
      <c r="R4206" s="17"/>
      <c r="S4206" s="17"/>
      <c r="T4206" s="17"/>
      <c r="U4206" s="17"/>
      <c r="V4206" s="17"/>
      <c r="W4206" s="17"/>
    </row>
    <row r="4207" spans="1:23" ht="15" hidden="1" customHeight="1">
      <c r="A4207" s="15"/>
      <c r="B4207" s="42"/>
      <c r="C4207" s="16"/>
      <c r="F4207" s="17"/>
      <c r="L4207" s="46"/>
      <c r="M4207" s="46"/>
      <c r="N4207" s="46"/>
      <c r="O4207" s="46"/>
      <c r="P4207" s="17"/>
      <c r="Q4207" s="17"/>
      <c r="R4207" s="17"/>
      <c r="S4207" s="17"/>
      <c r="T4207" s="17"/>
      <c r="U4207" s="17"/>
      <c r="V4207" s="17"/>
      <c r="W4207" s="17"/>
    </row>
    <row r="4208" spans="1:23" ht="15" hidden="1" customHeight="1">
      <c r="A4208" s="15"/>
      <c r="B4208" s="42"/>
      <c r="C4208" s="16"/>
      <c r="F4208" s="17"/>
      <c r="L4208" s="46"/>
      <c r="M4208" s="46"/>
      <c r="N4208" s="46"/>
      <c r="O4208" s="46"/>
      <c r="P4208" s="17"/>
      <c r="Q4208" s="17"/>
      <c r="R4208" s="17"/>
      <c r="S4208" s="17"/>
      <c r="T4208" s="17"/>
      <c r="U4208" s="17"/>
      <c r="V4208" s="17"/>
      <c r="W4208" s="17"/>
    </row>
    <row r="4209" spans="1:23" ht="15" hidden="1" customHeight="1">
      <c r="A4209" s="15"/>
      <c r="B4209" s="42"/>
      <c r="C4209" s="16"/>
      <c r="F4209" s="17"/>
      <c r="L4209" s="46"/>
      <c r="M4209" s="46"/>
      <c r="N4209" s="46"/>
      <c r="O4209" s="46"/>
      <c r="P4209" s="17"/>
      <c r="Q4209" s="17"/>
      <c r="R4209" s="17"/>
      <c r="S4209" s="17"/>
      <c r="T4209" s="17"/>
      <c r="U4209" s="17"/>
      <c r="V4209" s="17"/>
      <c r="W4209" s="17"/>
    </row>
    <row r="4210" spans="1:23" ht="15" hidden="1" customHeight="1">
      <c r="A4210" s="15"/>
      <c r="B4210" s="42"/>
      <c r="C4210" s="16"/>
      <c r="F4210" s="17"/>
      <c r="L4210" s="46"/>
      <c r="M4210" s="46"/>
      <c r="N4210" s="46"/>
      <c r="O4210" s="46"/>
      <c r="P4210" s="17"/>
      <c r="Q4210" s="17"/>
      <c r="R4210" s="17"/>
      <c r="S4210" s="17"/>
      <c r="T4210" s="17"/>
      <c r="U4210" s="17"/>
      <c r="V4210" s="17"/>
      <c r="W4210" s="17"/>
    </row>
    <row r="4211" spans="1:23" ht="15" hidden="1" customHeight="1">
      <c r="A4211" s="15"/>
      <c r="B4211" s="42"/>
      <c r="C4211" s="16"/>
      <c r="F4211" s="17"/>
      <c r="L4211" s="46"/>
      <c r="M4211" s="46"/>
      <c r="N4211" s="46"/>
      <c r="O4211" s="46"/>
      <c r="P4211" s="17"/>
      <c r="Q4211" s="17"/>
      <c r="R4211" s="17"/>
      <c r="S4211" s="17"/>
      <c r="T4211" s="17"/>
      <c r="U4211" s="17"/>
      <c r="V4211" s="17"/>
      <c r="W4211" s="17"/>
    </row>
    <row r="4212" spans="1:23" ht="15" hidden="1" customHeight="1">
      <c r="A4212" s="15"/>
      <c r="B4212" s="42"/>
      <c r="C4212" s="16"/>
      <c r="F4212" s="17"/>
      <c r="L4212" s="46"/>
      <c r="M4212" s="46"/>
      <c r="N4212" s="46"/>
      <c r="O4212" s="46"/>
      <c r="P4212" s="17"/>
      <c r="Q4212" s="17"/>
      <c r="R4212" s="17"/>
      <c r="S4212" s="17"/>
      <c r="T4212" s="17"/>
      <c r="U4212" s="17"/>
      <c r="V4212" s="17"/>
      <c r="W4212" s="17"/>
    </row>
    <row r="4213" spans="1:23" ht="15" hidden="1" customHeight="1">
      <c r="A4213" s="15"/>
      <c r="B4213" s="42"/>
      <c r="C4213" s="16"/>
      <c r="F4213" s="17"/>
      <c r="L4213" s="46"/>
      <c r="M4213" s="46"/>
      <c r="N4213" s="46"/>
      <c r="O4213" s="46"/>
      <c r="P4213" s="17"/>
      <c r="Q4213" s="17"/>
      <c r="R4213" s="17"/>
      <c r="S4213" s="17"/>
      <c r="T4213" s="17"/>
      <c r="U4213" s="17"/>
      <c r="V4213" s="17"/>
      <c r="W4213" s="17"/>
    </row>
    <row r="4214" spans="1:23" ht="15" hidden="1" customHeight="1">
      <c r="A4214" s="15"/>
      <c r="B4214" s="42"/>
      <c r="C4214" s="16"/>
      <c r="F4214" s="17"/>
      <c r="L4214" s="46"/>
      <c r="M4214" s="46"/>
      <c r="N4214" s="46"/>
      <c r="O4214" s="46"/>
      <c r="P4214" s="17"/>
      <c r="Q4214" s="17"/>
      <c r="R4214" s="17"/>
      <c r="S4214" s="17"/>
      <c r="T4214" s="17"/>
      <c r="U4214" s="17"/>
      <c r="V4214" s="17"/>
      <c r="W4214" s="17"/>
    </row>
    <row r="4215" spans="1:23" ht="15" hidden="1" customHeight="1">
      <c r="A4215" s="15"/>
      <c r="B4215" s="42"/>
      <c r="C4215" s="16"/>
      <c r="F4215" s="17"/>
      <c r="L4215" s="46"/>
      <c r="M4215" s="46"/>
      <c r="N4215" s="46"/>
      <c r="O4215" s="46"/>
      <c r="P4215" s="17"/>
      <c r="Q4215" s="17"/>
      <c r="R4215" s="17"/>
      <c r="S4215" s="17"/>
      <c r="T4215" s="17"/>
      <c r="U4215" s="17"/>
      <c r="V4215" s="17"/>
      <c r="W4215" s="17"/>
    </row>
    <row r="4216" spans="1:23" ht="15" hidden="1" customHeight="1">
      <c r="A4216" s="15"/>
      <c r="B4216" s="42"/>
      <c r="C4216" s="16"/>
      <c r="F4216" s="17"/>
      <c r="L4216" s="46"/>
      <c r="M4216" s="46"/>
      <c r="N4216" s="46"/>
      <c r="O4216" s="46"/>
      <c r="P4216" s="17"/>
      <c r="Q4216" s="17"/>
      <c r="R4216" s="17"/>
      <c r="S4216" s="17"/>
      <c r="T4216" s="17"/>
      <c r="U4216" s="17"/>
      <c r="V4216" s="17"/>
      <c r="W4216" s="17"/>
    </row>
    <row r="4217" spans="1:23" ht="15" hidden="1" customHeight="1">
      <c r="A4217" s="15"/>
      <c r="B4217" s="42"/>
      <c r="C4217" s="16"/>
      <c r="F4217" s="17"/>
      <c r="L4217" s="46"/>
      <c r="M4217" s="46"/>
      <c r="N4217" s="46"/>
      <c r="O4217" s="46"/>
      <c r="P4217" s="17"/>
      <c r="Q4217" s="17"/>
      <c r="R4217" s="17"/>
      <c r="S4217" s="17"/>
      <c r="T4217" s="17"/>
      <c r="U4217" s="17"/>
      <c r="V4217" s="17"/>
      <c r="W4217" s="17"/>
    </row>
    <row r="4218" spans="1:23" ht="15" hidden="1" customHeight="1">
      <c r="A4218" s="15"/>
      <c r="B4218" s="42"/>
      <c r="C4218" s="16"/>
      <c r="F4218" s="17"/>
      <c r="L4218" s="46"/>
      <c r="M4218" s="46"/>
      <c r="N4218" s="46"/>
      <c r="O4218" s="46"/>
      <c r="P4218" s="17"/>
      <c r="Q4218" s="17"/>
      <c r="R4218" s="17"/>
      <c r="S4218" s="17"/>
      <c r="T4218" s="17"/>
      <c r="U4218" s="17"/>
      <c r="V4218" s="17"/>
      <c r="W4218" s="17"/>
    </row>
    <row r="4219" spans="1:23" ht="15" hidden="1" customHeight="1">
      <c r="A4219" s="15"/>
      <c r="B4219" s="42"/>
      <c r="C4219" s="16"/>
      <c r="F4219" s="17"/>
      <c r="L4219" s="46"/>
      <c r="M4219" s="46"/>
      <c r="N4219" s="46"/>
      <c r="O4219" s="46"/>
      <c r="P4219" s="17"/>
      <c r="Q4219" s="17"/>
      <c r="R4219" s="17"/>
      <c r="S4219" s="17"/>
      <c r="T4219" s="17"/>
      <c r="U4219" s="17"/>
      <c r="V4219" s="17"/>
      <c r="W4219" s="17"/>
    </row>
    <row r="4220" spans="1:23" ht="15" hidden="1" customHeight="1">
      <c r="A4220" s="15"/>
      <c r="B4220" s="42"/>
      <c r="C4220" s="16"/>
      <c r="F4220" s="17"/>
      <c r="L4220" s="46"/>
      <c r="M4220" s="46"/>
      <c r="N4220" s="46"/>
      <c r="O4220" s="46"/>
      <c r="P4220" s="17"/>
      <c r="Q4220" s="17"/>
      <c r="R4220" s="17"/>
      <c r="S4220" s="17"/>
      <c r="T4220" s="17"/>
      <c r="U4220" s="17"/>
      <c r="V4220" s="17"/>
      <c r="W4220" s="17"/>
    </row>
    <row r="4221" spans="1:23" ht="15" hidden="1" customHeight="1">
      <c r="A4221" s="15"/>
      <c r="B4221" s="42"/>
      <c r="C4221" s="16"/>
      <c r="F4221" s="17"/>
      <c r="L4221" s="46"/>
      <c r="M4221" s="46"/>
      <c r="N4221" s="46"/>
      <c r="O4221" s="46"/>
      <c r="P4221" s="17"/>
      <c r="Q4221" s="17"/>
      <c r="R4221" s="17"/>
      <c r="S4221" s="17"/>
      <c r="T4221" s="17"/>
      <c r="U4221" s="17"/>
      <c r="V4221" s="17"/>
      <c r="W4221" s="17"/>
    </row>
    <row r="4222" spans="1:23" ht="15" hidden="1" customHeight="1">
      <c r="A4222" s="15"/>
      <c r="B4222" s="42"/>
      <c r="C4222" s="16"/>
      <c r="F4222" s="17"/>
      <c r="L4222" s="46"/>
      <c r="M4222" s="46"/>
      <c r="N4222" s="46"/>
      <c r="O4222" s="46"/>
      <c r="P4222" s="17"/>
      <c r="Q4222" s="17"/>
      <c r="R4222" s="17"/>
      <c r="S4222" s="17"/>
      <c r="T4222" s="17"/>
      <c r="U4222" s="17"/>
      <c r="V4222" s="17"/>
      <c r="W4222" s="17"/>
    </row>
    <row r="4223" spans="1:23" ht="15" hidden="1" customHeight="1">
      <c r="A4223" s="15"/>
      <c r="B4223" s="42"/>
      <c r="C4223" s="16"/>
      <c r="F4223" s="17"/>
      <c r="L4223" s="46"/>
      <c r="M4223" s="46"/>
      <c r="N4223" s="46"/>
      <c r="O4223" s="46"/>
      <c r="P4223" s="17"/>
      <c r="Q4223" s="17"/>
      <c r="R4223" s="17"/>
      <c r="S4223" s="17"/>
      <c r="T4223" s="17"/>
      <c r="U4223" s="17"/>
      <c r="V4223" s="17"/>
      <c r="W4223" s="17"/>
    </row>
    <row r="4224" spans="1:23" ht="15" hidden="1" customHeight="1">
      <c r="A4224" s="15"/>
      <c r="B4224" s="42"/>
      <c r="C4224" s="16"/>
      <c r="F4224" s="17"/>
      <c r="L4224" s="46"/>
      <c r="M4224" s="46"/>
      <c r="N4224" s="46"/>
      <c r="O4224" s="46"/>
      <c r="P4224" s="17"/>
      <c r="Q4224" s="17"/>
      <c r="R4224" s="17"/>
      <c r="S4224" s="17"/>
      <c r="T4224" s="17"/>
      <c r="U4224" s="17"/>
      <c r="V4224" s="17"/>
      <c r="W4224" s="17"/>
    </row>
    <row r="4225" spans="1:23" ht="15" hidden="1" customHeight="1">
      <c r="A4225" s="15"/>
      <c r="B4225" s="42"/>
      <c r="C4225" s="16"/>
      <c r="F4225" s="17"/>
      <c r="L4225" s="46"/>
      <c r="M4225" s="46"/>
      <c r="N4225" s="46"/>
      <c r="O4225" s="46"/>
      <c r="P4225" s="17"/>
      <c r="Q4225" s="17"/>
      <c r="R4225" s="17"/>
      <c r="S4225" s="17"/>
      <c r="T4225" s="17"/>
      <c r="U4225" s="17"/>
      <c r="V4225" s="17"/>
      <c r="W4225" s="17"/>
    </row>
    <row r="4226" spans="1:23" ht="15" hidden="1" customHeight="1">
      <c r="A4226" s="15"/>
      <c r="B4226" s="42"/>
      <c r="C4226" s="16"/>
      <c r="F4226" s="17"/>
      <c r="L4226" s="46"/>
      <c r="M4226" s="46"/>
      <c r="N4226" s="46"/>
      <c r="O4226" s="46"/>
      <c r="P4226" s="17"/>
      <c r="Q4226" s="17"/>
      <c r="R4226" s="17"/>
      <c r="S4226" s="17"/>
      <c r="T4226" s="17"/>
      <c r="U4226" s="17"/>
      <c r="V4226" s="17"/>
      <c r="W4226" s="17"/>
    </row>
    <row r="4227" spans="1:23" ht="15" hidden="1" customHeight="1">
      <c r="A4227" s="15"/>
      <c r="B4227" s="42"/>
      <c r="C4227" s="16"/>
      <c r="F4227" s="17"/>
      <c r="L4227" s="46"/>
      <c r="M4227" s="46"/>
      <c r="N4227" s="46"/>
      <c r="O4227" s="46"/>
      <c r="P4227" s="17"/>
      <c r="Q4227" s="17"/>
      <c r="R4227" s="17"/>
      <c r="S4227" s="17"/>
      <c r="T4227" s="17"/>
      <c r="U4227" s="17"/>
      <c r="V4227" s="17"/>
      <c r="W4227" s="17"/>
    </row>
    <row r="4228" spans="1:23" ht="15" hidden="1" customHeight="1">
      <c r="A4228" s="15"/>
      <c r="B4228" s="42"/>
      <c r="C4228" s="16"/>
      <c r="F4228" s="17"/>
      <c r="L4228" s="46"/>
      <c r="M4228" s="46"/>
      <c r="N4228" s="46"/>
      <c r="O4228" s="46"/>
      <c r="P4228" s="17"/>
      <c r="Q4228" s="17"/>
      <c r="R4228" s="17"/>
      <c r="S4228" s="17"/>
      <c r="T4228" s="17"/>
      <c r="U4228" s="17"/>
      <c r="V4228" s="17"/>
      <c r="W4228" s="17"/>
    </row>
    <row r="4229" spans="1:23" ht="15" hidden="1" customHeight="1">
      <c r="A4229" s="15"/>
      <c r="B4229" s="42"/>
      <c r="C4229" s="16"/>
      <c r="F4229" s="17"/>
      <c r="L4229" s="46"/>
      <c r="M4229" s="46"/>
      <c r="N4229" s="46"/>
      <c r="O4229" s="46"/>
      <c r="P4229" s="17"/>
      <c r="Q4229" s="17"/>
      <c r="R4229" s="17"/>
      <c r="S4229" s="17"/>
      <c r="T4229" s="17"/>
      <c r="U4229" s="17"/>
      <c r="V4229" s="17"/>
      <c r="W4229" s="17"/>
    </row>
    <row r="4230" spans="1:23" ht="15" hidden="1" customHeight="1">
      <c r="A4230" s="15"/>
      <c r="B4230" s="42"/>
      <c r="C4230" s="16"/>
      <c r="F4230" s="17"/>
      <c r="L4230" s="46"/>
      <c r="M4230" s="46"/>
      <c r="N4230" s="46"/>
      <c r="O4230" s="46"/>
      <c r="P4230" s="17"/>
      <c r="Q4230" s="17"/>
      <c r="R4230" s="17"/>
      <c r="S4230" s="17"/>
      <c r="T4230" s="17"/>
      <c r="U4230" s="17"/>
      <c r="V4230" s="17"/>
      <c r="W4230" s="17"/>
    </row>
    <row r="4231" spans="1:23" ht="15" hidden="1" customHeight="1">
      <c r="A4231" s="15"/>
      <c r="B4231" s="42"/>
      <c r="C4231" s="16"/>
      <c r="F4231" s="17"/>
      <c r="L4231" s="46"/>
      <c r="M4231" s="46"/>
      <c r="N4231" s="46"/>
      <c r="O4231" s="46"/>
      <c r="P4231" s="17"/>
      <c r="Q4231" s="17"/>
      <c r="R4231" s="17"/>
      <c r="S4231" s="17"/>
      <c r="T4231" s="17"/>
      <c r="U4231" s="17"/>
      <c r="V4231" s="17"/>
      <c r="W4231" s="17"/>
    </row>
    <row r="4232" spans="1:23" ht="15" hidden="1" customHeight="1">
      <c r="A4232" s="15"/>
      <c r="B4232" s="42"/>
      <c r="C4232" s="16"/>
      <c r="F4232" s="17"/>
      <c r="L4232" s="46"/>
      <c r="M4232" s="46"/>
      <c r="N4232" s="46"/>
      <c r="O4232" s="46"/>
      <c r="P4232" s="17"/>
      <c r="Q4232" s="17"/>
      <c r="R4232" s="17"/>
      <c r="S4232" s="17"/>
      <c r="T4232" s="17"/>
      <c r="U4232" s="17"/>
      <c r="V4232" s="17"/>
      <c r="W4232" s="17"/>
    </row>
    <row r="4233" spans="1:23" ht="15" hidden="1" customHeight="1">
      <c r="A4233" s="15"/>
      <c r="B4233" s="42"/>
      <c r="C4233" s="16"/>
      <c r="F4233" s="17"/>
      <c r="L4233" s="46"/>
      <c r="M4233" s="46"/>
      <c r="N4233" s="46"/>
      <c r="O4233" s="46"/>
      <c r="P4233" s="17"/>
      <c r="Q4233" s="17"/>
      <c r="R4233" s="17"/>
      <c r="S4233" s="17"/>
      <c r="T4233" s="17"/>
      <c r="U4233" s="17"/>
      <c r="V4233" s="17"/>
      <c r="W4233" s="17"/>
    </row>
    <row r="4234" spans="1:23" ht="15" hidden="1" customHeight="1">
      <c r="A4234" s="15"/>
      <c r="B4234" s="42"/>
      <c r="C4234" s="16"/>
      <c r="F4234" s="17"/>
      <c r="L4234" s="46"/>
      <c r="M4234" s="46"/>
      <c r="N4234" s="46"/>
      <c r="O4234" s="46"/>
      <c r="P4234" s="17"/>
      <c r="Q4234" s="17"/>
      <c r="R4234" s="17"/>
      <c r="S4234" s="17"/>
      <c r="T4234" s="17"/>
      <c r="U4234" s="17"/>
      <c r="V4234" s="17"/>
      <c r="W4234" s="17"/>
    </row>
    <row r="4235" spans="1:23" ht="15" hidden="1" customHeight="1">
      <c r="A4235" s="15"/>
      <c r="B4235" s="42"/>
      <c r="C4235" s="16"/>
      <c r="F4235" s="17"/>
      <c r="L4235" s="46"/>
      <c r="M4235" s="46"/>
      <c r="N4235" s="46"/>
      <c r="O4235" s="46"/>
      <c r="P4235" s="17"/>
      <c r="Q4235" s="17"/>
      <c r="R4235" s="17"/>
      <c r="S4235" s="17"/>
      <c r="T4235" s="17"/>
      <c r="U4235" s="17"/>
      <c r="V4235" s="17"/>
      <c r="W4235" s="17"/>
    </row>
    <row r="4236" spans="1:23" ht="15" hidden="1" customHeight="1">
      <c r="A4236" s="15"/>
      <c r="B4236" s="42"/>
      <c r="C4236" s="16"/>
      <c r="F4236" s="17"/>
      <c r="L4236" s="46"/>
      <c r="M4236" s="46"/>
      <c r="N4236" s="46"/>
      <c r="O4236" s="46"/>
      <c r="P4236" s="17"/>
      <c r="Q4236" s="17"/>
      <c r="R4236" s="17"/>
      <c r="S4236" s="17"/>
      <c r="T4236" s="17"/>
      <c r="U4236" s="17"/>
      <c r="V4236" s="17"/>
      <c r="W4236" s="17"/>
    </row>
    <row r="4237" spans="1:23" ht="15" hidden="1" customHeight="1">
      <c r="A4237" s="15"/>
      <c r="B4237" s="42"/>
      <c r="C4237" s="16"/>
      <c r="F4237" s="17"/>
      <c r="L4237" s="46"/>
      <c r="M4237" s="46"/>
      <c r="N4237" s="46"/>
      <c r="O4237" s="46"/>
      <c r="P4237" s="17"/>
      <c r="Q4237" s="17"/>
      <c r="R4237" s="17"/>
      <c r="S4237" s="17"/>
      <c r="T4237" s="17"/>
      <c r="U4237" s="17"/>
      <c r="V4237" s="17"/>
      <c r="W4237" s="17"/>
    </row>
    <row r="4238" spans="1:23" ht="15" hidden="1" customHeight="1">
      <c r="A4238" s="15"/>
      <c r="B4238" s="42"/>
      <c r="C4238" s="16"/>
      <c r="F4238" s="17"/>
      <c r="L4238" s="46"/>
      <c r="M4238" s="46"/>
      <c r="N4238" s="46"/>
      <c r="O4238" s="46"/>
      <c r="P4238" s="17"/>
      <c r="Q4238" s="17"/>
      <c r="R4238" s="17"/>
      <c r="S4238" s="17"/>
      <c r="T4238" s="17"/>
      <c r="U4238" s="17"/>
      <c r="V4238" s="17"/>
      <c r="W4238" s="17"/>
    </row>
    <row r="4239" spans="1:23" ht="15" hidden="1" customHeight="1">
      <c r="A4239" s="15"/>
      <c r="B4239" s="42"/>
      <c r="C4239" s="16"/>
      <c r="F4239" s="17"/>
      <c r="L4239" s="46"/>
      <c r="M4239" s="46"/>
      <c r="N4239" s="46"/>
      <c r="O4239" s="46"/>
      <c r="P4239" s="17"/>
      <c r="Q4239" s="17"/>
      <c r="R4239" s="17"/>
      <c r="S4239" s="17"/>
      <c r="T4239" s="17"/>
      <c r="U4239" s="17"/>
      <c r="V4239" s="17"/>
      <c r="W4239" s="17"/>
    </row>
    <row r="4240" spans="1:23" ht="15" hidden="1" customHeight="1">
      <c r="A4240" s="15"/>
      <c r="B4240" s="42"/>
      <c r="C4240" s="16"/>
      <c r="F4240" s="17"/>
      <c r="L4240" s="46"/>
      <c r="M4240" s="46"/>
      <c r="N4240" s="46"/>
      <c r="O4240" s="46"/>
      <c r="P4240" s="17"/>
      <c r="Q4240" s="17"/>
      <c r="R4240" s="17"/>
      <c r="S4240" s="17"/>
      <c r="T4240" s="17"/>
      <c r="U4240" s="17"/>
      <c r="V4240" s="17"/>
      <c r="W4240" s="17"/>
    </row>
    <row r="4241" spans="1:23" ht="15" hidden="1" customHeight="1">
      <c r="A4241" s="15"/>
      <c r="B4241" s="42"/>
      <c r="C4241" s="16"/>
      <c r="F4241" s="17"/>
      <c r="L4241" s="46"/>
      <c r="M4241" s="46"/>
      <c r="N4241" s="46"/>
      <c r="O4241" s="46"/>
      <c r="P4241" s="17"/>
      <c r="Q4241" s="17"/>
      <c r="R4241" s="17"/>
      <c r="S4241" s="17"/>
      <c r="T4241" s="17"/>
      <c r="U4241" s="17"/>
      <c r="V4241" s="17"/>
      <c r="W4241" s="17"/>
    </row>
    <row r="4242" spans="1:23" ht="15" hidden="1" customHeight="1">
      <c r="A4242" s="15"/>
      <c r="B4242" s="42"/>
      <c r="C4242" s="16"/>
      <c r="F4242" s="17"/>
      <c r="L4242" s="46"/>
      <c r="M4242" s="46"/>
      <c r="N4242" s="46"/>
      <c r="O4242" s="46"/>
      <c r="P4242" s="17"/>
      <c r="Q4242" s="17"/>
      <c r="R4242" s="17"/>
      <c r="S4242" s="17"/>
      <c r="T4242" s="17"/>
      <c r="U4242" s="17"/>
      <c r="V4242" s="17"/>
      <c r="W4242" s="17"/>
    </row>
    <row r="4243" spans="1:23" ht="15" hidden="1" customHeight="1">
      <c r="A4243" s="15"/>
      <c r="B4243" s="42"/>
      <c r="C4243" s="16"/>
      <c r="F4243" s="17"/>
      <c r="L4243" s="46"/>
      <c r="M4243" s="46"/>
      <c r="N4243" s="46"/>
      <c r="O4243" s="46"/>
      <c r="P4243" s="17"/>
      <c r="Q4243" s="17"/>
      <c r="R4243" s="17"/>
      <c r="S4243" s="17"/>
      <c r="T4243" s="17"/>
      <c r="U4243" s="17"/>
      <c r="V4243" s="17"/>
      <c r="W4243" s="17"/>
    </row>
    <row r="4244" spans="1:23" ht="15" hidden="1" customHeight="1">
      <c r="A4244" s="15"/>
      <c r="B4244" s="42"/>
      <c r="C4244" s="16"/>
      <c r="F4244" s="17"/>
      <c r="L4244" s="46"/>
      <c r="M4244" s="46"/>
      <c r="N4244" s="46"/>
      <c r="O4244" s="46"/>
      <c r="P4244" s="17"/>
      <c r="Q4244" s="17"/>
      <c r="R4244" s="17"/>
      <c r="S4244" s="17"/>
      <c r="T4244" s="17"/>
      <c r="U4244" s="17"/>
      <c r="V4244" s="17"/>
      <c r="W4244" s="17"/>
    </row>
    <row r="4245" spans="1:23" ht="15" hidden="1" customHeight="1">
      <c r="A4245" s="15"/>
      <c r="B4245" s="42"/>
      <c r="C4245" s="16"/>
      <c r="F4245" s="17"/>
      <c r="L4245" s="46"/>
      <c r="M4245" s="46"/>
      <c r="N4245" s="46"/>
      <c r="O4245" s="46"/>
      <c r="P4245" s="17"/>
      <c r="Q4245" s="17"/>
      <c r="R4245" s="17"/>
      <c r="S4245" s="17"/>
      <c r="T4245" s="17"/>
      <c r="U4245" s="17"/>
      <c r="V4245" s="17"/>
      <c r="W4245" s="17"/>
    </row>
    <row r="4246" spans="1:23" ht="15" hidden="1" customHeight="1">
      <c r="A4246" s="15"/>
      <c r="B4246" s="42"/>
      <c r="C4246" s="16"/>
      <c r="F4246" s="17"/>
      <c r="L4246" s="46"/>
      <c r="M4246" s="46"/>
      <c r="N4246" s="46"/>
      <c r="O4246" s="46"/>
      <c r="P4246" s="17"/>
      <c r="Q4246" s="17"/>
      <c r="R4246" s="17"/>
      <c r="S4246" s="17"/>
      <c r="T4246" s="17"/>
      <c r="U4246" s="17"/>
      <c r="V4246" s="17"/>
      <c r="W4246" s="17"/>
    </row>
    <row r="4247" spans="1:23" ht="15" hidden="1" customHeight="1">
      <c r="A4247" s="15"/>
      <c r="B4247" s="42"/>
      <c r="C4247" s="16"/>
      <c r="F4247" s="17"/>
      <c r="L4247" s="46"/>
      <c r="M4247" s="46"/>
      <c r="N4247" s="46"/>
      <c r="O4247" s="46"/>
      <c r="P4247" s="17"/>
      <c r="Q4247" s="17"/>
      <c r="R4247" s="17"/>
      <c r="S4247" s="17"/>
      <c r="T4247" s="17"/>
      <c r="U4247" s="17"/>
      <c r="V4247" s="17"/>
      <c r="W4247" s="17"/>
    </row>
    <row r="4248" spans="1:23" ht="15" hidden="1" customHeight="1">
      <c r="A4248" s="15"/>
      <c r="B4248" s="42"/>
      <c r="C4248" s="16"/>
      <c r="F4248" s="17"/>
      <c r="L4248" s="46"/>
      <c r="M4248" s="46"/>
      <c r="N4248" s="46"/>
      <c r="O4248" s="46"/>
      <c r="P4248" s="17"/>
      <c r="Q4248" s="17"/>
      <c r="R4248" s="17"/>
      <c r="S4248" s="17"/>
      <c r="T4248" s="17"/>
      <c r="U4248" s="17"/>
      <c r="V4248" s="17"/>
      <c r="W4248" s="17"/>
    </row>
    <row r="4249" spans="1:23" ht="15" hidden="1" customHeight="1">
      <c r="A4249" s="15"/>
      <c r="B4249" s="42"/>
      <c r="C4249" s="16"/>
      <c r="F4249" s="17"/>
      <c r="L4249" s="46"/>
      <c r="M4249" s="46"/>
      <c r="N4249" s="46"/>
      <c r="O4249" s="46"/>
      <c r="P4249" s="17"/>
      <c r="Q4249" s="17"/>
      <c r="R4249" s="17"/>
      <c r="S4249" s="17"/>
      <c r="T4249" s="17"/>
      <c r="U4249" s="17"/>
      <c r="V4249" s="17"/>
      <c r="W4249" s="17"/>
    </row>
    <row r="4250" spans="1:23" ht="15" hidden="1" customHeight="1">
      <c r="A4250" s="15"/>
      <c r="B4250" s="42"/>
      <c r="C4250" s="16"/>
      <c r="F4250" s="17"/>
      <c r="L4250" s="46"/>
      <c r="M4250" s="46"/>
      <c r="N4250" s="46"/>
      <c r="O4250" s="46"/>
      <c r="P4250" s="17"/>
      <c r="Q4250" s="17"/>
      <c r="R4250" s="17"/>
      <c r="S4250" s="17"/>
      <c r="T4250" s="17"/>
      <c r="U4250" s="17"/>
      <c r="V4250" s="17"/>
      <c r="W4250" s="17"/>
    </row>
    <row r="4251" spans="1:23" ht="15" hidden="1" customHeight="1">
      <c r="A4251" s="15"/>
      <c r="B4251" s="42"/>
      <c r="C4251" s="16"/>
      <c r="F4251" s="17"/>
      <c r="L4251" s="46"/>
      <c r="M4251" s="46"/>
      <c r="N4251" s="46"/>
      <c r="O4251" s="46"/>
      <c r="P4251" s="17"/>
      <c r="Q4251" s="17"/>
      <c r="R4251" s="17"/>
      <c r="S4251" s="17"/>
      <c r="T4251" s="17"/>
      <c r="U4251" s="17"/>
      <c r="V4251" s="17"/>
      <c r="W4251" s="17"/>
    </row>
    <row r="4252" spans="1:23" ht="15" hidden="1" customHeight="1">
      <c r="A4252" s="15"/>
      <c r="B4252" s="42"/>
      <c r="C4252" s="16"/>
      <c r="F4252" s="17"/>
      <c r="L4252" s="46"/>
      <c r="M4252" s="46"/>
      <c r="N4252" s="46"/>
      <c r="O4252" s="46"/>
      <c r="P4252" s="17"/>
      <c r="Q4252" s="17"/>
      <c r="R4252" s="17"/>
      <c r="S4252" s="17"/>
      <c r="T4252" s="17"/>
      <c r="U4252" s="17"/>
      <c r="V4252" s="17"/>
      <c r="W4252" s="17"/>
    </row>
    <row r="4253" spans="1:23" ht="15" hidden="1" customHeight="1">
      <c r="A4253" s="15"/>
      <c r="B4253" s="42"/>
      <c r="C4253" s="16"/>
      <c r="F4253" s="17"/>
      <c r="L4253" s="46"/>
      <c r="M4253" s="46"/>
      <c r="N4253" s="46"/>
      <c r="O4253" s="46"/>
      <c r="P4253" s="17"/>
      <c r="Q4253" s="17"/>
      <c r="R4253" s="17"/>
      <c r="S4253" s="17"/>
      <c r="T4253" s="17"/>
      <c r="U4253" s="17"/>
      <c r="V4253" s="17"/>
      <c r="W4253" s="17"/>
    </row>
    <row r="4254" spans="1:23" ht="15" hidden="1" customHeight="1">
      <c r="A4254" s="15"/>
      <c r="B4254" s="42"/>
      <c r="C4254" s="16"/>
      <c r="F4254" s="17"/>
      <c r="L4254" s="46"/>
      <c r="M4254" s="46"/>
      <c r="N4254" s="46"/>
      <c r="O4254" s="46"/>
      <c r="P4254" s="17"/>
      <c r="Q4254" s="17"/>
      <c r="R4254" s="17"/>
      <c r="S4254" s="17"/>
      <c r="T4254" s="17"/>
      <c r="U4254" s="17"/>
      <c r="V4254" s="17"/>
      <c r="W4254" s="17"/>
    </row>
    <row r="4255" spans="1:23" ht="15" hidden="1" customHeight="1">
      <c r="A4255" s="15"/>
      <c r="B4255" s="42"/>
      <c r="C4255" s="16"/>
      <c r="F4255" s="17"/>
      <c r="L4255" s="46"/>
      <c r="M4255" s="46"/>
      <c r="N4255" s="46"/>
      <c r="O4255" s="46"/>
      <c r="P4255" s="17"/>
      <c r="Q4255" s="17"/>
      <c r="R4255" s="17"/>
      <c r="S4255" s="17"/>
      <c r="T4255" s="17"/>
      <c r="U4255" s="17"/>
      <c r="V4255" s="17"/>
      <c r="W4255" s="17"/>
    </row>
    <row r="4256" spans="1:23" ht="15" hidden="1" customHeight="1">
      <c r="A4256" s="15"/>
      <c r="B4256" s="42"/>
      <c r="C4256" s="16"/>
      <c r="F4256" s="17"/>
      <c r="L4256" s="46"/>
      <c r="M4256" s="46"/>
      <c r="N4256" s="46"/>
      <c r="O4256" s="46"/>
      <c r="P4256" s="17"/>
      <c r="Q4256" s="17"/>
      <c r="R4256" s="17"/>
      <c r="S4256" s="17"/>
      <c r="T4256" s="17"/>
      <c r="U4256" s="17"/>
      <c r="V4256" s="17"/>
      <c r="W4256" s="17"/>
    </row>
    <row r="4257" spans="1:23" ht="15" hidden="1" customHeight="1">
      <c r="A4257" s="15"/>
      <c r="B4257" s="42"/>
      <c r="C4257" s="16"/>
      <c r="F4257" s="17"/>
      <c r="L4257" s="46"/>
      <c r="M4257" s="46"/>
      <c r="N4257" s="46"/>
      <c r="O4257" s="46"/>
      <c r="P4257" s="17"/>
      <c r="Q4257" s="17"/>
      <c r="R4257" s="17"/>
      <c r="S4257" s="17"/>
      <c r="T4257" s="17"/>
      <c r="U4257" s="17"/>
      <c r="V4257" s="17"/>
      <c r="W4257" s="17"/>
    </row>
    <row r="4258" spans="1:23" ht="15" hidden="1" customHeight="1">
      <c r="A4258" s="15"/>
      <c r="B4258" s="42"/>
      <c r="C4258" s="16"/>
      <c r="F4258" s="17"/>
      <c r="L4258" s="46"/>
      <c r="M4258" s="46"/>
      <c r="N4258" s="46"/>
      <c r="O4258" s="46"/>
      <c r="P4258" s="17"/>
      <c r="Q4258" s="17"/>
      <c r="R4258" s="17"/>
      <c r="S4258" s="17"/>
      <c r="T4258" s="17"/>
      <c r="U4258" s="17"/>
      <c r="V4258" s="17"/>
      <c r="W4258" s="17"/>
    </row>
    <row r="4259" spans="1:23" ht="15" hidden="1" customHeight="1">
      <c r="A4259" s="15"/>
      <c r="B4259" s="42"/>
      <c r="C4259" s="16"/>
      <c r="F4259" s="17"/>
      <c r="L4259" s="46"/>
      <c r="M4259" s="46"/>
      <c r="N4259" s="46"/>
      <c r="O4259" s="46"/>
      <c r="P4259" s="17"/>
      <c r="Q4259" s="17"/>
      <c r="R4259" s="17"/>
      <c r="S4259" s="17"/>
      <c r="T4259" s="17"/>
      <c r="U4259" s="17"/>
      <c r="V4259" s="17"/>
      <c r="W4259" s="17"/>
    </row>
    <row r="4260" spans="1:23" ht="15" hidden="1" customHeight="1">
      <c r="A4260" s="15"/>
      <c r="B4260" s="42"/>
      <c r="C4260" s="16"/>
      <c r="F4260" s="17"/>
      <c r="L4260" s="46"/>
      <c r="M4260" s="46"/>
      <c r="N4260" s="46"/>
      <c r="O4260" s="46"/>
      <c r="P4260" s="17"/>
      <c r="Q4260" s="17"/>
      <c r="R4260" s="17"/>
      <c r="S4260" s="17"/>
      <c r="T4260" s="17"/>
      <c r="U4260" s="17"/>
      <c r="V4260" s="17"/>
      <c r="W4260" s="17"/>
    </row>
    <row r="4261" spans="1:23" ht="15" hidden="1" customHeight="1">
      <c r="A4261" s="15"/>
      <c r="B4261" s="42"/>
      <c r="C4261" s="16"/>
      <c r="F4261" s="17"/>
      <c r="L4261" s="46"/>
      <c r="M4261" s="46"/>
      <c r="N4261" s="46"/>
      <c r="O4261" s="46"/>
      <c r="P4261" s="17"/>
      <c r="Q4261" s="17"/>
      <c r="R4261" s="17"/>
      <c r="S4261" s="17"/>
      <c r="T4261" s="17"/>
      <c r="U4261" s="17"/>
      <c r="V4261" s="17"/>
      <c r="W4261" s="17"/>
    </row>
    <row r="4262" spans="1:23" ht="15" hidden="1" customHeight="1">
      <c r="A4262" s="15"/>
      <c r="B4262" s="42"/>
      <c r="C4262" s="16"/>
      <c r="F4262" s="17"/>
      <c r="L4262" s="46"/>
      <c r="M4262" s="46"/>
      <c r="N4262" s="46"/>
      <c r="O4262" s="46"/>
      <c r="P4262" s="17"/>
      <c r="Q4262" s="17"/>
      <c r="R4262" s="17"/>
      <c r="S4262" s="17"/>
      <c r="T4262" s="17"/>
      <c r="U4262" s="17"/>
      <c r="V4262" s="17"/>
      <c r="W4262" s="17"/>
    </row>
    <row r="4263" spans="1:23" ht="15" hidden="1" customHeight="1">
      <c r="A4263" s="15"/>
      <c r="B4263" s="42"/>
      <c r="C4263" s="16"/>
      <c r="F4263" s="17"/>
      <c r="L4263" s="46"/>
      <c r="M4263" s="46"/>
      <c r="N4263" s="46"/>
      <c r="O4263" s="46"/>
      <c r="P4263" s="17"/>
      <c r="Q4263" s="17"/>
      <c r="R4263" s="17"/>
      <c r="S4263" s="17"/>
      <c r="T4263" s="17"/>
      <c r="U4263" s="17"/>
      <c r="V4263" s="17"/>
      <c r="W4263" s="17"/>
    </row>
    <row r="4264" spans="1:23" ht="15" hidden="1" customHeight="1">
      <c r="A4264" s="15"/>
      <c r="B4264" s="42"/>
      <c r="C4264" s="16"/>
      <c r="F4264" s="17"/>
      <c r="L4264" s="46"/>
      <c r="M4264" s="46"/>
      <c r="N4264" s="46"/>
      <c r="O4264" s="46"/>
      <c r="P4264" s="17"/>
      <c r="Q4264" s="17"/>
      <c r="R4264" s="17"/>
      <c r="S4264" s="17"/>
      <c r="T4264" s="17"/>
      <c r="U4264" s="17"/>
      <c r="V4264" s="17"/>
      <c r="W4264" s="17"/>
    </row>
    <row r="4265" spans="1:23" ht="15" hidden="1" customHeight="1">
      <c r="A4265" s="15"/>
      <c r="B4265" s="42"/>
      <c r="C4265" s="16"/>
      <c r="F4265" s="17"/>
      <c r="L4265" s="46"/>
      <c r="M4265" s="46"/>
      <c r="N4265" s="46"/>
      <c r="O4265" s="46"/>
      <c r="P4265" s="17"/>
      <c r="Q4265" s="17"/>
      <c r="R4265" s="17"/>
      <c r="S4265" s="17"/>
      <c r="T4265" s="17"/>
      <c r="U4265" s="17"/>
      <c r="V4265" s="17"/>
      <c r="W4265" s="17"/>
    </row>
    <row r="4266" spans="1:23" ht="15" hidden="1" customHeight="1">
      <c r="A4266" s="15"/>
      <c r="B4266" s="42"/>
      <c r="C4266" s="16"/>
      <c r="F4266" s="17"/>
      <c r="L4266" s="46"/>
      <c r="M4266" s="46"/>
      <c r="N4266" s="46"/>
      <c r="O4266" s="46"/>
      <c r="P4266" s="17"/>
      <c r="Q4266" s="17"/>
      <c r="R4266" s="17"/>
      <c r="S4266" s="17"/>
      <c r="T4266" s="17"/>
      <c r="U4266" s="17"/>
      <c r="V4266" s="17"/>
      <c r="W4266" s="17"/>
    </row>
    <row r="4267" spans="1:23" ht="15" hidden="1" customHeight="1">
      <c r="A4267" s="15"/>
      <c r="B4267" s="42"/>
      <c r="C4267" s="16"/>
      <c r="F4267" s="17"/>
      <c r="L4267" s="46"/>
      <c r="M4267" s="46"/>
      <c r="N4267" s="46"/>
      <c r="O4267" s="46"/>
      <c r="P4267" s="17"/>
      <c r="Q4267" s="17"/>
      <c r="R4267" s="17"/>
      <c r="S4267" s="17"/>
      <c r="T4267" s="17"/>
      <c r="U4267" s="17"/>
      <c r="V4267" s="17"/>
      <c r="W4267" s="17"/>
    </row>
    <row r="4268" spans="1:23" ht="15" hidden="1" customHeight="1">
      <c r="A4268" s="15"/>
      <c r="B4268" s="42"/>
      <c r="C4268" s="16"/>
      <c r="F4268" s="17"/>
      <c r="L4268" s="46"/>
      <c r="M4268" s="46"/>
      <c r="N4268" s="46"/>
      <c r="O4268" s="46"/>
      <c r="P4268" s="17"/>
      <c r="Q4268" s="17"/>
      <c r="R4268" s="17"/>
      <c r="S4268" s="17"/>
      <c r="T4268" s="17"/>
      <c r="U4268" s="17"/>
      <c r="V4268" s="17"/>
      <c r="W4268" s="17"/>
    </row>
    <row r="4269" spans="1:23" ht="15" hidden="1" customHeight="1">
      <c r="A4269" s="15"/>
      <c r="B4269" s="42"/>
      <c r="C4269" s="16"/>
      <c r="F4269" s="17"/>
      <c r="L4269" s="46"/>
      <c r="M4269" s="46"/>
      <c r="N4269" s="46"/>
      <c r="O4269" s="46"/>
      <c r="P4269" s="17"/>
      <c r="Q4269" s="17"/>
      <c r="R4269" s="17"/>
      <c r="S4269" s="17"/>
      <c r="T4269" s="17"/>
      <c r="U4269" s="17"/>
      <c r="V4269" s="17"/>
      <c r="W4269" s="17"/>
    </row>
    <row r="4270" spans="1:23" ht="15" hidden="1" customHeight="1">
      <c r="A4270" s="15"/>
      <c r="B4270" s="42"/>
      <c r="C4270" s="16"/>
      <c r="F4270" s="17"/>
      <c r="L4270" s="46"/>
      <c r="M4270" s="46"/>
      <c r="N4270" s="46"/>
      <c r="O4270" s="46"/>
      <c r="P4270" s="17"/>
      <c r="Q4270" s="17"/>
      <c r="R4270" s="17"/>
      <c r="S4270" s="17"/>
      <c r="T4270" s="17"/>
      <c r="U4270" s="17"/>
      <c r="V4270" s="17"/>
      <c r="W4270" s="17"/>
    </row>
    <row r="4271" spans="1:23" ht="15" hidden="1" customHeight="1">
      <c r="A4271" s="15"/>
      <c r="B4271" s="42"/>
      <c r="C4271" s="16"/>
      <c r="F4271" s="17"/>
      <c r="L4271" s="46"/>
      <c r="M4271" s="46"/>
      <c r="N4271" s="46"/>
      <c r="O4271" s="46"/>
      <c r="P4271" s="17"/>
      <c r="Q4271" s="17"/>
      <c r="R4271" s="17"/>
      <c r="S4271" s="17"/>
      <c r="T4271" s="17"/>
      <c r="U4271" s="17"/>
      <c r="V4271" s="17"/>
      <c r="W4271" s="17"/>
    </row>
    <row r="4272" spans="1:23" ht="15" hidden="1" customHeight="1">
      <c r="A4272" s="15"/>
      <c r="B4272" s="42"/>
      <c r="C4272" s="16"/>
      <c r="F4272" s="17"/>
      <c r="L4272" s="46"/>
      <c r="M4272" s="46"/>
      <c r="N4272" s="46"/>
      <c r="O4272" s="46"/>
      <c r="P4272" s="17"/>
      <c r="Q4272" s="17"/>
      <c r="R4272" s="17"/>
      <c r="S4272" s="17"/>
      <c r="T4272" s="17"/>
      <c r="U4272" s="17"/>
      <c r="V4272" s="17"/>
      <c r="W4272" s="17"/>
    </row>
    <row r="4273" spans="1:23" ht="15" hidden="1" customHeight="1">
      <c r="A4273" s="15"/>
      <c r="B4273" s="42"/>
      <c r="C4273" s="16"/>
      <c r="F4273" s="17"/>
      <c r="L4273" s="46"/>
      <c r="M4273" s="46"/>
      <c r="N4273" s="46"/>
      <c r="O4273" s="46"/>
      <c r="P4273" s="17"/>
      <c r="Q4273" s="17"/>
      <c r="R4273" s="17"/>
      <c r="S4273" s="17"/>
      <c r="T4273" s="17"/>
      <c r="U4273" s="17"/>
      <c r="V4273" s="17"/>
      <c r="W4273" s="17"/>
    </row>
    <row r="4274" spans="1:23" ht="15" hidden="1" customHeight="1">
      <c r="A4274" s="15"/>
      <c r="B4274" s="42"/>
      <c r="C4274" s="16"/>
      <c r="F4274" s="17"/>
      <c r="L4274" s="46"/>
      <c r="M4274" s="46"/>
      <c r="N4274" s="46"/>
      <c r="O4274" s="46"/>
      <c r="P4274" s="17"/>
      <c r="Q4274" s="17"/>
      <c r="R4274" s="17"/>
      <c r="S4274" s="17"/>
      <c r="T4274" s="17"/>
      <c r="U4274" s="17"/>
      <c r="V4274" s="17"/>
      <c r="W4274" s="17"/>
    </row>
    <row r="4275" spans="1:23" ht="15" hidden="1" customHeight="1">
      <c r="A4275" s="15"/>
      <c r="B4275" s="42"/>
      <c r="C4275" s="16"/>
      <c r="F4275" s="17"/>
      <c r="L4275" s="46"/>
      <c r="M4275" s="46"/>
      <c r="N4275" s="46"/>
      <c r="O4275" s="46"/>
      <c r="P4275" s="17"/>
      <c r="Q4275" s="17"/>
      <c r="R4275" s="17"/>
      <c r="S4275" s="17"/>
      <c r="T4275" s="17"/>
      <c r="U4275" s="17"/>
      <c r="V4275" s="17"/>
      <c r="W4275" s="17"/>
    </row>
    <row r="4276" spans="1:23" ht="15" hidden="1" customHeight="1">
      <c r="A4276" s="15"/>
      <c r="B4276" s="42"/>
      <c r="C4276" s="16"/>
      <c r="F4276" s="17"/>
      <c r="L4276" s="46"/>
      <c r="M4276" s="46"/>
      <c r="N4276" s="46"/>
      <c r="O4276" s="46"/>
      <c r="P4276" s="17"/>
      <c r="Q4276" s="17"/>
      <c r="R4276" s="17"/>
      <c r="S4276" s="17"/>
      <c r="T4276" s="17"/>
      <c r="U4276" s="17"/>
      <c r="V4276" s="17"/>
      <c r="W4276" s="17"/>
    </row>
    <row r="4277" spans="1:23" ht="15" hidden="1" customHeight="1">
      <c r="A4277" s="15"/>
      <c r="B4277" s="42"/>
      <c r="C4277" s="16"/>
      <c r="F4277" s="17"/>
      <c r="L4277" s="46"/>
      <c r="M4277" s="46"/>
      <c r="N4277" s="46"/>
      <c r="O4277" s="46"/>
      <c r="P4277" s="17"/>
      <c r="Q4277" s="17"/>
      <c r="R4277" s="17"/>
      <c r="S4277" s="17"/>
      <c r="T4277" s="17"/>
      <c r="U4277" s="17"/>
      <c r="V4277" s="17"/>
      <c r="W4277" s="17"/>
    </row>
    <row r="4278" spans="1:23" ht="15" hidden="1" customHeight="1">
      <c r="A4278" s="15"/>
      <c r="B4278" s="42"/>
      <c r="C4278" s="16"/>
      <c r="F4278" s="17"/>
      <c r="L4278" s="46"/>
      <c r="M4278" s="46"/>
      <c r="N4278" s="46"/>
      <c r="O4278" s="46"/>
      <c r="P4278" s="17"/>
      <c r="Q4278" s="17"/>
      <c r="R4278" s="17"/>
      <c r="S4278" s="17"/>
      <c r="T4278" s="17"/>
      <c r="U4278" s="17"/>
      <c r="V4278" s="17"/>
      <c r="W4278" s="17"/>
    </row>
    <row r="4279" spans="1:23" ht="15" hidden="1" customHeight="1">
      <c r="A4279" s="15"/>
      <c r="B4279" s="42"/>
      <c r="C4279" s="16"/>
      <c r="F4279" s="17"/>
      <c r="L4279" s="46"/>
      <c r="M4279" s="46"/>
      <c r="N4279" s="46"/>
      <c r="O4279" s="46"/>
      <c r="P4279" s="17"/>
      <c r="Q4279" s="17"/>
      <c r="R4279" s="17"/>
      <c r="S4279" s="17"/>
      <c r="T4279" s="17"/>
      <c r="U4279" s="17"/>
      <c r="V4279" s="17"/>
      <c r="W4279" s="17"/>
    </row>
    <row r="4280" spans="1:23" ht="15" hidden="1" customHeight="1">
      <c r="A4280" s="15"/>
      <c r="B4280" s="42"/>
      <c r="C4280" s="16"/>
      <c r="F4280" s="17"/>
      <c r="L4280" s="46"/>
      <c r="M4280" s="46"/>
      <c r="N4280" s="46"/>
      <c r="O4280" s="46"/>
      <c r="P4280" s="17"/>
      <c r="Q4280" s="17"/>
      <c r="R4280" s="17"/>
      <c r="S4280" s="17"/>
      <c r="T4280" s="17"/>
      <c r="U4280" s="17"/>
      <c r="V4280" s="17"/>
      <c r="W4280" s="17"/>
    </row>
    <row r="4281" spans="1:23" ht="15" hidden="1" customHeight="1">
      <c r="A4281" s="15"/>
      <c r="B4281" s="42"/>
      <c r="C4281" s="16"/>
      <c r="F4281" s="17"/>
      <c r="L4281" s="46"/>
      <c r="M4281" s="46"/>
      <c r="N4281" s="46"/>
      <c r="O4281" s="46"/>
      <c r="P4281" s="17"/>
      <c r="Q4281" s="17"/>
      <c r="R4281" s="17"/>
      <c r="S4281" s="17"/>
      <c r="T4281" s="17"/>
      <c r="U4281" s="17"/>
      <c r="V4281" s="17"/>
      <c r="W4281" s="17"/>
    </row>
    <row r="4282" spans="1:23" ht="15" hidden="1" customHeight="1">
      <c r="A4282" s="15"/>
      <c r="B4282" s="42"/>
      <c r="C4282" s="16"/>
      <c r="F4282" s="17"/>
      <c r="L4282" s="46"/>
      <c r="M4282" s="46"/>
      <c r="N4282" s="46"/>
      <c r="O4282" s="46"/>
      <c r="P4282" s="17"/>
      <c r="Q4282" s="17"/>
      <c r="R4282" s="17"/>
      <c r="S4282" s="17"/>
      <c r="T4282" s="17"/>
      <c r="U4282" s="17"/>
      <c r="V4282" s="17"/>
      <c r="W4282" s="17"/>
    </row>
    <row r="4283" spans="1:23" ht="15" hidden="1" customHeight="1">
      <c r="A4283" s="15"/>
      <c r="B4283" s="42"/>
      <c r="C4283" s="16"/>
      <c r="F4283" s="17"/>
      <c r="L4283" s="46"/>
      <c r="M4283" s="46"/>
      <c r="N4283" s="46"/>
      <c r="O4283" s="46"/>
      <c r="P4283" s="17"/>
      <c r="Q4283" s="17"/>
      <c r="R4283" s="17"/>
      <c r="S4283" s="17"/>
      <c r="T4283" s="17"/>
      <c r="U4283" s="17"/>
      <c r="V4283" s="17"/>
      <c r="W4283" s="17"/>
    </row>
    <row r="4284" spans="1:23" ht="15" hidden="1" customHeight="1">
      <c r="A4284" s="15"/>
      <c r="B4284" s="42"/>
      <c r="C4284" s="16"/>
      <c r="F4284" s="17"/>
      <c r="L4284" s="46"/>
      <c r="M4284" s="46"/>
      <c r="N4284" s="46"/>
      <c r="O4284" s="46"/>
      <c r="P4284" s="17"/>
      <c r="Q4284" s="17"/>
      <c r="R4284" s="17"/>
      <c r="S4284" s="17"/>
      <c r="T4284" s="17"/>
      <c r="U4284" s="17"/>
      <c r="V4284" s="17"/>
      <c r="W4284" s="17"/>
    </row>
    <row r="4285" spans="1:23" ht="15" hidden="1" customHeight="1">
      <c r="A4285" s="15"/>
      <c r="B4285" s="42"/>
      <c r="C4285" s="16"/>
      <c r="F4285" s="17"/>
      <c r="L4285" s="46"/>
      <c r="M4285" s="46"/>
      <c r="N4285" s="46"/>
      <c r="O4285" s="46"/>
      <c r="P4285" s="17"/>
      <c r="Q4285" s="17"/>
      <c r="R4285" s="17"/>
      <c r="S4285" s="17"/>
      <c r="T4285" s="17"/>
      <c r="U4285" s="17"/>
      <c r="V4285" s="17"/>
      <c r="W4285" s="17"/>
    </row>
    <row r="4286" spans="1:23" ht="15" hidden="1" customHeight="1">
      <c r="A4286" s="15"/>
      <c r="B4286" s="42"/>
      <c r="C4286" s="16"/>
      <c r="F4286" s="17"/>
      <c r="L4286" s="46"/>
      <c r="M4286" s="46"/>
      <c r="N4286" s="46"/>
      <c r="O4286" s="46"/>
      <c r="P4286" s="17"/>
      <c r="Q4286" s="17"/>
      <c r="R4286" s="17"/>
      <c r="S4286" s="17"/>
      <c r="T4286" s="17"/>
      <c r="U4286" s="17"/>
      <c r="V4286" s="17"/>
      <c r="W4286" s="17"/>
    </row>
    <row r="4287" spans="1:23" ht="15" hidden="1" customHeight="1">
      <c r="A4287" s="15"/>
      <c r="B4287" s="42"/>
      <c r="C4287" s="16"/>
      <c r="F4287" s="17"/>
      <c r="L4287" s="46"/>
      <c r="M4287" s="46"/>
      <c r="N4287" s="46"/>
      <c r="O4287" s="46"/>
      <c r="P4287" s="17"/>
      <c r="Q4287" s="17"/>
      <c r="R4287" s="17"/>
      <c r="S4287" s="17"/>
      <c r="T4287" s="17"/>
      <c r="U4287" s="17"/>
      <c r="V4287" s="17"/>
      <c r="W4287" s="17"/>
    </row>
    <row r="4288" spans="1:23" ht="15" hidden="1" customHeight="1">
      <c r="A4288" s="15"/>
      <c r="B4288" s="42"/>
      <c r="C4288" s="16"/>
      <c r="F4288" s="17"/>
      <c r="L4288" s="46"/>
      <c r="M4288" s="46"/>
      <c r="N4288" s="46"/>
      <c r="O4288" s="46"/>
      <c r="P4288" s="17"/>
      <c r="Q4288" s="17"/>
      <c r="R4288" s="17"/>
      <c r="S4288" s="17"/>
      <c r="T4288" s="17"/>
      <c r="U4288" s="17"/>
      <c r="V4288" s="17"/>
      <c r="W4288" s="17"/>
    </row>
    <row r="4289" spans="1:23" ht="15" hidden="1" customHeight="1">
      <c r="A4289" s="15"/>
      <c r="B4289" s="42"/>
      <c r="C4289" s="16"/>
      <c r="F4289" s="17"/>
      <c r="L4289" s="46"/>
      <c r="M4289" s="46"/>
      <c r="N4289" s="46"/>
      <c r="O4289" s="46"/>
      <c r="P4289" s="17"/>
      <c r="Q4289" s="17"/>
      <c r="R4289" s="17"/>
      <c r="S4289" s="17"/>
      <c r="T4289" s="17"/>
      <c r="U4289" s="17"/>
      <c r="V4289" s="17"/>
      <c r="W4289" s="17"/>
    </row>
    <row r="4290" spans="1:23" ht="15" hidden="1" customHeight="1">
      <c r="A4290" s="15"/>
      <c r="B4290" s="42"/>
      <c r="C4290" s="16"/>
      <c r="F4290" s="17"/>
      <c r="L4290" s="46"/>
      <c r="M4290" s="46"/>
      <c r="N4290" s="46"/>
      <c r="O4290" s="46"/>
      <c r="P4290" s="17"/>
      <c r="Q4290" s="17"/>
      <c r="R4290" s="17"/>
      <c r="S4290" s="17"/>
      <c r="T4290" s="17"/>
      <c r="U4290" s="17"/>
      <c r="V4290" s="17"/>
      <c r="W4290" s="17"/>
    </row>
    <row r="4291" spans="1:23" ht="15" hidden="1" customHeight="1">
      <c r="A4291" s="15"/>
      <c r="B4291" s="42"/>
      <c r="C4291" s="16"/>
      <c r="F4291" s="17"/>
      <c r="L4291" s="46"/>
      <c r="M4291" s="46"/>
      <c r="N4291" s="46"/>
      <c r="O4291" s="46"/>
      <c r="P4291" s="17"/>
      <c r="Q4291" s="17"/>
      <c r="R4291" s="17"/>
      <c r="S4291" s="17"/>
      <c r="T4291" s="17"/>
      <c r="U4291" s="17"/>
      <c r="V4291" s="17"/>
      <c r="W4291" s="17"/>
    </row>
    <row r="4292" spans="1:23" ht="15" hidden="1" customHeight="1">
      <c r="A4292" s="15"/>
      <c r="B4292" s="42"/>
      <c r="C4292" s="16"/>
      <c r="F4292" s="17"/>
      <c r="L4292" s="46"/>
      <c r="M4292" s="46"/>
      <c r="N4292" s="46"/>
      <c r="O4292" s="46"/>
      <c r="P4292" s="17"/>
      <c r="Q4292" s="17"/>
      <c r="R4292" s="17"/>
      <c r="S4292" s="17"/>
      <c r="T4292" s="17"/>
      <c r="U4292" s="17"/>
      <c r="V4292" s="17"/>
      <c r="W4292" s="17"/>
    </row>
    <row r="4293" spans="1:23" ht="15" hidden="1" customHeight="1">
      <c r="A4293" s="15"/>
      <c r="B4293" s="42"/>
      <c r="C4293" s="16"/>
      <c r="F4293" s="17"/>
      <c r="L4293" s="46"/>
      <c r="M4293" s="46"/>
      <c r="N4293" s="46"/>
      <c r="O4293" s="46"/>
      <c r="P4293" s="17"/>
      <c r="Q4293" s="17"/>
      <c r="R4293" s="17"/>
      <c r="S4293" s="17"/>
      <c r="T4293" s="17"/>
      <c r="U4293" s="17"/>
      <c r="V4293" s="17"/>
      <c r="W4293" s="17"/>
    </row>
    <row r="4294" spans="1:23" ht="15" hidden="1" customHeight="1">
      <c r="A4294" s="15"/>
      <c r="B4294" s="42"/>
      <c r="C4294" s="16"/>
      <c r="F4294" s="17"/>
      <c r="L4294" s="46"/>
      <c r="M4294" s="46"/>
      <c r="N4294" s="46"/>
      <c r="O4294" s="46"/>
      <c r="P4294" s="17"/>
      <c r="Q4294" s="17"/>
      <c r="R4294" s="17"/>
      <c r="S4294" s="17"/>
      <c r="T4294" s="17"/>
      <c r="U4294" s="17"/>
      <c r="V4294" s="17"/>
      <c r="W4294" s="17"/>
    </row>
    <row r="4295" spans="1:23" ht="15" hidden="1" customHeight="1">
      <c r="A4295" s="15"/>
      <c r="B4295" s="42"/>
      <c r="C4295" s="16"/>
      <c r="F4295" s="17"/>
      <c r="L4295" s="46"/>
      <c r="M4295" s="46"/>
      <c r="N4295" s="46"/>
      <c r="O4295" s="46"/>
      <c r="P4295" s="17"/>
      <c r="Q4295" s="17"/>
      <c r="R4295" s="17"/>
      <c r="S4295" s="17"/>
      <c r="T4295" s="17"/>
      <c r="U4295" s="17"/>
      <c r="V4295" s="17"/>
      <c r="W4295" s="17"/>
    </row>
    <row r="4296" spans="1:23" ht="15" hidden="1" customHeight="1">
      <c r="A4296" s="15"/>
      <c r="B4296" s="42"/>
      <c r="C4296" s="16"/>
      <c r="F4296" s="17"/>
      <c r="L4296" s="46"/>
      <c r="M4296" s="46"/>
      <c r="N4296" s="46"/>
      <c r="O4296" s="46"/>
      <c r="P4296" s="17"/>
      <c r="Q4296" s="17"/>
      <c r="R4296" s="17"/>
      <c r="S4296" s="17"/>
      <c r="T4296" s="17"/>
      <c r="U4296" s="17"/>
      <c r="V4296" s="17"/>
      <c r="W4296" s="17"/>
    </row>
    <row r="4297" spans="1:23" ht="15" hidden="1" customHeight="1">
      <c r="A4297" s="15"/>
      <c r="B4297" s="42"/>
      <c r="C4297" s="16"/>
      <c r="F4297" s="17"/>
      <c r="L4297" s="46"/>
      <c r="M4297" s="46"/>
      <c r="N4297" s="46"/>
      <c r="O4297" s="46"/>
      <c r="P4297" s="17"/>
      <c r="Q4297" s="17"/>
      <c r="R4297" s="17"/>
      <c r="S4297" s="17"/>
      <c r="T4297" s="17"/>
      <c r="U4297" s="17"/>
      <c r="V4297" s="17"/>
      <c r="W4297" s="17"/>
    </row>
    <row r="4298" spans="1:23" ht="15" hidden="1" customHeight="1">
      <c r="A4298" s="15"/>
      <c r="B4298" s="42"/>
      <c r="C4298" s="16"/>
      <c r="F4298" s="17"/>
      <c r="L4298" s="46"/>
      <c r="M4298" s="46"/>
      <c r="N4298" s="46"/>
      <c r="O4298" s="46"/>
      <c r="P4298" s="17"/>
      <c r="Q4298" s="17"/>
      <c r="R4298" s="17"/>
      <c r="S4298" s="17"/>
      <c r="T4298" s="17"/>
      <c r="U4298" s="17"/>
      <c r="V4298" s="17"/>
      <c r="W4298" s="17"/>
    </row>
    <row r="4299" spans="1:23" ht="15" hidden="1" customHeight="1">
      <c r="A4299" s="15"/>
      <c r="B4299" s="42"/>
      <c r="C4299" s="16"/>
      <c r="F4299" s="17"/>
      <c r="L4299" s="46"/>
      <c r="M4299" s="46"/>
      <c r="N4299" s="46"/>
      <c r="O4299" s="46"/>
      <c r="P4299" s="17"/>
      <c r="Q4299" s="17"/>
      <c r="R4299" s="17"/>
      <c r="S4299" s="17"/>
      <c r="T4299" s="17"/>
      <c r="U4299" s="17"/>
      <c r="V4299" s="17"/>
      <c r="W4299" s="17"/>
    </row>
    <row r="4300" spans="1:23" ht="15" hidden="1" customHeight="1">
      <c r="A4300" s="15"/>
      <c r="B4300" s="42"/>
      <c r="C4300" s="16"/>
      <c r="F4300" s="17"/>
      <c r="L4300" s="46"/>
      <c r="M4300" s="46"/>
      <c r="N4300" s="46"/>
      <c r="O4300" s="46"/>
      <c r="P4300" s="17"/>
      <c r="Q4300" s="17"/>
      <c r="R4300" s="17"/>
      <c r="S4300" s="17"/>
      <c r="T4300" s="17"/>
      <c r="U4300" s="17"/>
      <c r="V4300" s="17"/>
      <c r="W4300" s="17"/>
    </row>
    <row r="4301" spans="1:23" ht="15" hidden="1" customHeight="1">
      <c r="A4301" s="15"/>
      <c r="B4301" s="42"/>
      <c r="C4301" s="16"/>
      <c r="F4301" s="17"/>
      <c r="L4301" s="46"/>
      <c r="M4301" s="46"/>
      <c r="N4301" s="46"/>
      <c r="O4301" s="46"/>
      <c r="P4301" s="17"/>
      <c r="Q4301" s="17"/>
      <c r="R4301" s="17"/>
      <c r="S4301" s="17"/>
      <c r="T4301" s="17"/>
      <c r="U4301" s="17"/>
      <c r="V4301" s="17"/>
      <c r="W4301" s="17"/>
    </row>
    <row r="4302" spans="1:23" ht="15" hidden="1" customHeight="1">
      <c r="A4302" s="15"/>
      <c r="B4302" s="42"/>
      <c r="C4302" s="16"/>
      <c r="F4302" s="17"/>
      <c r="L4302" s="46"/>
      <c r="M4302" s="46"/>
      <c r="N4302" s="46"/>
      <c r="O4302" s="46"/>
      <c r="P4302" s="17"/>
      <c r="Q4302" s="17"/>
      <c r="R4302" s="17"/>
      <c r="S4302" s="17"/>
      <c r="T4302" s="17"/>
      <c r="U4302" s="17"/>
      <c r="V4302" s="17"/>
      <c r="W4302" s="17"/>
    </row>
    <row r="4303" spans="1:23" ht="15" hidden="1" customHeight="1">
      <c r="A4303" s="15"/>
      <c r="B4303" s="42"/>
      <c r="C4303" s="16"/>
      <c r="F4303" s="17"/>
      <c r="L4303" s="46"/>
      <c r="M4303" s="46"/>
      <c r="N4303" s="46"/>
      <c r="O4303" s="46"/>
      <c r="P4303" s="17"/>
      <c r="Q4303" s="17"/>
      <c r="R4303" s="17"/>
      <c r="S4303" s="17"/>
      <c r="T4303" s="17"/>
      <c r="U4303" s="17"/>
      <c r="V4303" s="17"/>
      <c r="W4303" s="17"/>
    </row>
    <row r="4304" spans="1:23" ht="15" hidden="1" customHeight="1">
      <c r="A4304" s="15"/>
      <c r="B4304" s="42"/>
      <c r="C4304" s="16"/>
      <c r="F4304" s="17"/>
      <c r="L4304" s="46"/>
      <c r="M4304" s="46"/>
      <c r="N4304" s="46"/>
      <c r="O4304" s="46"/>
      <c r="P4304" s="17"/>
      <c r="Q4304" s="17"/>
      <c r="R4304" s="17"/>
      <c r="S4304" s="17"/>
      <c r="T4304" s="17"/>
      <c r="U4304" s="17"/>
      <c r="V4304" s="17"/>
      <c r="W4304" s="17"/>
    </row>
    <row r="4305" spans="1:23" ht="15" hidden="1" customHeight="1">
      <c r="A4305" s="15"/>
      <c r="B4305" s="42"/>
      <c r="C4305" s="16"/>
      <c r="F4305" s="17"/>
      <c r="L4305" s="46"/>
      <c r="M4305" s="46"/>
      <c r="N4305" s="46"/>
      <c r="O4305" s="46"/>
      <c r="P4305" s="17"/>
      <c r="Q4305" s="17"/>
      <c r="R4305" s="17"/>
      <c r="S4305" s="17"/>
      <c r="T4305" s="17"/>
      <c r="U4305" s="17"/>
      <c r="V4305" s="17"/>
      <c r="W4305" s="17"/>
    </row>
    <row r="4306" spans="1:23" ht="15" hidden="1" customHeight="1">
      <c r="A4306" s="15"/>
      <c r="B4306" s="42"/>
      <c r="C4306" s="16"/>
      <c r="F4306" s="17"/>
      <c r="L4306" s="46"/>
      <c r="M4306" s="46"/>
      <c r="N4306" s="46"/>
      <c r="O4306" s="46"/>
      <c r="P4306" s="17"/>
      <c r="Q4306" s="17"/>
      <c r="R4306" s="17"/>
      <c r="S4306" s="17"/>
      <c r="T4306" s="17"/>
      <c r="U4306" s="17"/>
      <c r="V4306" s="17"/>
      <c r="W4306" s="17"/>
    </row>
    <row r="4307" spans="1:23" ht="15" hidden="1" customHeight="1">
      <c r="A4307" s="15"/>
      <c r="B4307" s="42"/>
      <c r="C4307" s="16"/>
      <c r="F4307" s="17"/>
      <c r="L4307" s="46"/>
      <c r="M4307" s="46"/>
      <c r="N4307" s="46"/>
      <c r="O4307" s="46"/>
      <c r="P4307" s="17"/>
      <c r="Q4307" s="17"/>
      <c r="R4307" s="17"/>
      <c r="S4307" s="17"/>
      <c r="T4307" s="17"/>
      <c r="U4307" s="17"/>
      <c r="V4307" s="17"/>
      <c r="W4307" s="17"/>
    </row>
    <row r="4308" spans="1:23" ht="15" hidden="1" customHeight="1">
      <c r="A4308" s="15"/>
      <c r="B4308" s="42"/>
      <c r="C4308" s="16"/>
      <c r="F4308" s="17"/>
      <c r="L4308" s="46"/>
      <c r="M4308" s="46"/>
      <c r="N4308" s="46"/>
      <c r="O4308" s="46"/>
      <c r="P4308" s="17"/>
      <c r="Q4308" s="17"/>
      <c r="R4308" s="17"/>
      <c r="S4308" s="17"/>
      <c r="T4308" s="17"/>
      <c r="U4308" s="17"/>
      <c r="V4308" s="17"/>
      <c r="W4308" s="17"/>
    </row>
    <row r="4309" spans="1:23" ht="15" hidden="1" customHeight="1">
      <c r="A4309" s="15"/>
      <c r="B4309" s="42"/>
      <c r="C4309" s="16"/>
      <c r="F4309" s="17"/>
      <c r="L4309" s="46"/>
      <c r="M4309" s="46"/>
      <c r="N4309" s="46"/>
      <c r="O4309" s="46"/>
      <c r="P4309" s="17"/>
      <c r="Q4309" s="17"/>
      <c r="R4309" s="17"/>
      <c r="S4309" s="17"/>
      <c r="T4309" s="17"/>
      <c r="U4309" s="17"/>
      <c r="V4309" s="17"/>
      <c r="W4309" s="17"/>
    </row>
    <row r="4310" spans="1:23" ht="15" hidden="1" customHeight="1">
      <c r="A4310" s="15"/>
      <c r="B4310" s="42"/>
      <c r="C4310" s="16"/>
      <c r="F4310" s="17"/>
      <c r="L4310" s="46"/>
      <c r="M4310" s="46"/>
      <c r="N4310" s="46"/>
      <c r="O4310" s="46"/>
      <c r="P4310" s="17"/>
      <c r="Q4310" s="17"/>
      <c r="R4310" s="17"/>
      <c r="S4310" s="17"/>
      <c r="T4310" s="17"/>
      <c r="U4310" s="17"/>
      <c r="V4310" s="17"/>
      <c r="W4310" s="17"/>
    </row>
    <row r="4311" spans="1:23" ht="15" hidden="1" customHeight="1">
      <c r="A4311" s="15"/>
      <c r="B4311" s="42"/>
      <c r="C4311" s="16"/>
      <c r="F4311" s="17"/>
      <c r="L4311" s="46"/>
      <c r="M4311" s="46"/>
      <c r="N4311" s="46"/>
      <c r="O4311" s="46"/>
      <c r="P4311" s="17"/>
      <c r="Q4311" s="17"/>
      <c r="R4311" s="17"/>
      <c r="S4311" s="17"/>
      <c r="T4311" s="17"/>
      <c r="U4311" s="17"/>
      <c r="V4311" s="17"/>
      <c r="W4311" s="17"/>
    </row>
    <row r="4312" spans="1:23" ht="15" hidden="1" customHeight="1">
      <c r="A4312" s="15"/>
      <c r="B4312" s="42"/>
      <c r="C4312" s="16"/>
      <c r="F4312" s="17"/>
      <c r="L4312" s="46"/>
      <c r="M4312" s="46"/>
      <c r="N4312" s="46"/>
      <c r="O4312" s="46"/>
      <c r="P4312" s="17"/>
      <c r="Q4312" s="17"/>
      <c r="R4312" s="17"/>
      <c r="S4312" s="17"/>
      <c r="T4312" s="17"/>
      <c r="U4312" s="17"/>
      <c r="V4312" s="17"/>
      <c r="W4312" s="17"/>
    </row>
    <row r="4313" spans="1:23" ht="15" hidden="1" customHeight="1">
      <c r="A4313" s="15"/>
      <c r="B4313" s="42"/>
      <c r="C4313" s="16"/>
      <c r="F4313" s="17"/>
      <c r="L4313" s="46"/>
      <c r="M4313" s="46"/>
      <c r="N4313" s="46"/>
      <c r="O4313" s="46"/>
      <c r="P4313" s="17"/>
      <c r="Q4313" s="17"/>
      <c r="R4313" s="17"/>
      <c r="S4313" s="17"/>
      <c r="T4313" s="17"/>
      <c r="U4313" s="17"/>
      <c r="V4313" s="17"/>
      <c r="W4313" s="17"/>
    </row>
    <row r="4314" spans="1:23" ht="15" hidden="1" customHeight="1">
      <c r="A4314" s="15"/>
      <c r="B4314" s="42"/>
      <c r="C4314" s="16"/>
      <c r="F4314" s="17"/>
      <c r="L4314" s="46"/>
      <c r="M4314" s="46"/>
      <c r="N4314" s="46"/>
      <c r="O4314" s="46"/>
      <c r="P4314" s="17"/>
      <c r="Q4314" s="17"/>
      <c r="R4314" s="17"/>
      <c r="S4314" s="17"/>
      <c r="T4314" s="17"/>
      <c r="U4314" s="17"/>
      <c r="V4314" s="17"/>
      <c r="W4314" s="17"/>
    </row>
    <row r="4315" spans="1:23" ht="15" hidden="1" customHeight="1">
      <c r="A4315" s="15"/>
      <c r="B4315" s="42"/>
      <c r="C4315" s="16"/>
      <c r="F4315" s="17"/>
      <c r="L4315" s="46"/>
      <c r="M4315" s="46"/>
      <c r="N4315" s="46"/>
      <c r="O4315" s="46"/>
      <c r="P4315" s="17"/>
      <c r="Q4315" s="17"/>
      <c r="R4315" s="17"/>
      <c r="S4315" s="17"/>
      <c r="T4315" s="17"/>
      <c r="U4315" s="17"/>
      <c r="V4315" s="17"/>
      <c r="W4315" s="17"/>
    </row>
    <row r="4316" spans="1:23" ht="15" hidden="1" customHeight="1">
      <c r="A4316" s="15"/>
      <c r="B4316" s="42"/>
      <c r="C4316" s="16"/>
      <c r="F4316" s="17"/>
      <c r="L4316" s="46"/>
      <c r="M4316" s="46"/>
      <c r="N4316" s="46"/>
      <c r="O4316" s="46"/>
      <c r="P4316" s="17"/>
      <c r="Q4316" s="17"/>
      <c r="R4316" s="17"/>
      <c r="S4316" s="17"/>
      <c r="T4316" s="17"/>
      <c r="U4316" s="17"/>
      <c r="V4316" s="17"/>
      <c r="W4316" s="17"/>
    </row>
    <row r="4317" spans="1:23" ht="15" hidden="1" customHeight="1">
      <c r="A4317" s="15"/>
      <c r="B4317" s="42"/>
      <c r="C4317" s="16"/>
      <c r="F4317" s="17"/>
      <c r="L4317" s="46"/>
      <c r="M4317" s="46"/>
      <c r="N4317" s="46"/>
      <c r="O4317" s="46"/>
      <c r="P4317" s="17"/>
      <c r="Q4317" s="17"/>
      <c r="R4317" s="17"/>
      <c r="S4317" s="17"/>
      <c r="T4317" s="17"/>
      <c r="U4317" s="17"/>
      <c r="V4317" s="17"/>
      <c r="W4317" s="17"/>
    </row>
    <row r="4318" spans="1:23" ht="15" hidden="1" customHeight="1">
      <c r="A4318" s="15"/>
      <c r="B4318" s="42"/>
      <c r="C4318" s="16"/>
      <c r="F4318" s="17"/>
      <c r="L4318" s="46"/>
      <c r="M4318" s="46"/>
      <c r="N4318" s="46"/>
      <c r="O4318" s="46"/>
      <c r="P4318" s="17"/>
      <c r="Q4318" s="17"/>
      <c r="R4318" s="17"/>
      <c r="S4318" s="17"/>
      <c r="T4318" s="17"/>
      <c r="U4318" s="17"/>
      <c r="V4318" s="17"/>
      <c r="W4318" s="17"/>
    </row>
    <row r="4319" spans="1:23" ht="15" hidden="1" customHeight="1">
      <c r="A4319" s="15"/>
      <c r="B4319" s="42"/>
      <c r="C4319" s="16"/>
      <c r="F4319" s="17"/>
      <c r="L4319" s="46"/>
      <c r="M4319" s="46"/>
      <c r="N4319" s="46"/>
      <c r="O4319" s="46"/>
      <c r="P4319" s="17"/>
      <c r="Q4319" s="17"/>
      <c r="R4319" s="17"/>
      <c r="S4319" s="17"/>
      <c r="T4319" s="17"/>
      <c r="U4319" s="17"/>
      <c r="V4319" s="17"/>
      <c r="W4319" s="17"/>
    </row>
    <row r="4320" spans="1:23" ht="15" hidden="1" customHeight="1">
      <c r="A4320" s="15"/>
      <c r="B4320" s="42"/>
      <c r="C4320" s="16"/>
      <c r="F4320" s="17"/>
      <c r="L4320" s="46"/>
      <c r="M4320" s="46"/>
      <c r="N4320" s="46"/>
      <c r="O4320" s="46"/>
      <c r="P4320" s="17"/>
      <c r="Q4320" s="17"/>
      <c r="R4320" s="17"/>
      <c r="S4320" s="17"/>
      <c r="T4320" s="17"/>
      <c r="U4320" s="17"/>
      <c r="V4320" s="17"/>
      <c r="W4320" s="17"/>
    </row>
    <row r="4321" spans="1:23" ht="15" hidden="1" customHeight="1">
      <c r="A4321" s="15"/>
      <c r="B4321" s="42"/>
      <c r="C4321" s="16"/>
      <c r="F4321" s="17"/>
      <c r="L4321" s="46"/>
      <c r="M4321" s="46"/>
      <c r="N4321" s="46"/>
      <c r="O4321" s="46"/>
      <c r="P4321" s="17"/>
      <c r="Q4321" s="17"/>
      <c r="R4321" s="17"/>
      <c r="S4321" s="17"/>
      <c r="T4321" s="17"/>
      <c r="U4321" s="17"/>
      <c r="V4321" s="17"/>
      <c r="W4321" s="17"/>
    </row>
    <row r="4322" spans="1:23" ht="15" hidden="1" customHeight="1">
      <c r="A4322" s="15"/>
      <c r="B4322" s="42"/>
      <c r="C4322" s="16"/>
      <c r="F4322" s="17"/>
      <c r="L4322" s="46"/>
      <c r="M4322" s="46"/>
      <c r="N4322" s="46"/>
      <c r="O4322" s="46"/>
      <c r="P4322" s="17"/>
      <c r="Q4322" s="17"/>
      <c r="R4322" s="17"/>
      <c r="S4322" s="17"/>
      <c r="T4322" s="17"/>
      <c r="U4322" s="17"/>
      <c r="V4322" s="17"/>
      <c r="W4322" s="17"/>
    </row>
    <row r="4323" spans="1:23" ht="15" hidden="1" customHeight="1">
      <c r="A4323" s="15"/>
      <c r="B4323" s="42"/>
      <c r="C4323" s="16"/>
      <c r="F4323" s="17"/>
      <c r="L4323" s="46"/>
      <c r="M4323" s="46"/>
      <c r="N4323" s="46"/>
      <c r="O4323" s="46"/>
      <c r="P4323" s="17"/>
      <c r="Q4323" s="17"/>
      <c r="R4323" s="17"/>
      <c r="S4323" s="17"/>
      <c r="T4323" s="17"/>
      <c r="U4323" s="17"/>
      <c r="V4323" s="17"/>
      <c r="W4323" s="17"/>
    </row>
    <row r="4324" spans="1:23" ht="15" hidden="1" customHeight="1">
      <c r="A4324" s="15"/>
      <c r="B4324" s="42"/>
      <c r="C4324" s="16"/>
      <c r="F4324" s="17"/>
      <c r="L4324" s="46"/>
      <c r="M4324" s="46"/>
      <c r="N4324" s="46"/>
      <c r="O4324" s="46"/>
      <c r="P4324" s="17"/>
      <c r="Q4324" s="17"/>
      <c r="R4324" s="17"/>
      <c r="S4324" s="17"/>
      <c r="T4324" s="17"/>
      <c r="U4324" s="17"/>
      <c r="V4324" s="17"/>
      <c r="W4324" s="17"/>
    </row>
    <row r="4325" spans="1:23" ht="15" hidden="1" customHeight="1">
      <c r="A4325" s="15"/>
      <c r="B4325" s="42"/>
      <c r="C4325" s="16"/>
      <c r="F4325" s="17"/>
      <c r="L4325" s="46"/>
      <c r="M4325" s="46"/>
      <c r="N4325" s="46"/>
      <c r="O4325" s="46"/>
      <c r="P4325" s="17"/>
      <c r="Q4325" s="17"/>
      <c r="R4325" s="17"/>
      <c r="S4325" s="17"/>
      <c r="T4325" s="17"/>
      <c r="U4325" s="17"/>
      <c r="V4325" s="17"/>
      <c r="W4325" s="17"/>
    </row>
    <row r="4326" spans="1:23" ht="15" hidden="1" customHeight="1">
      <c r="A4326" s="15"/>
      <c r="B4326" s="42"/>
      <c r="C4326" s="16"/>
      <c r="F4326" s="17"/>
      <c r="L4326" s="46"/>
      <c r="M4326" s="46"/>
      <c r="N4326" s="46"/>
      <c r="O4326" s="46"/>
      <c r="P4326" s="17"/>
      <c r="Q4326" s="17"/>
      <c r="R4326" s="17"/>
      <c r="S4326" s="17"/>
      <c r="T4326" s="17"/>
      <c r="U4326" s="17"/>
      <c r="V4326" s="17"/>
      <c r="W4326" s="17"/>
    </row>
    <row r="4327" spans="1:23" ht="15" hidden="1" customHeight="1">
      <c r="A4327" s="15"/>
      <c r="B4327" s="42"/>
      <c r="C4327" s="16"/>
      <c r="F4327" s="17"/>
      <c r="L4327" s="46"/>
      <c r="M4327" s="46"/>
      <c r="N4327" s="46"/>
      <c r="O4327" s="46"/>
      <c r="P4327" s="17"/>
      <c r="Q4327" s="17"/>
      <c r="R4327" s="17"/>
      <c r="S4327" s="17"/>
      <c r="T4327" s="17"/>
      <c r="U4327" s="17"/>
      <c r="V4327" s="17"/>
      <c r="W4327" s="17"/>
    </row>
    <row r="4328" spans="1:23" ht="15" hidden="1" customHeight="1">
      <c r="A4328" s="15"/>
      <c r="B4328" s="42"/>
      <c r="C4328" s="16"/>
      <c r="F4328" s="17"/>
      <c r="L4328" s="46"/>
      <c r="M4328" s="46"/>
      <c r="N4328" s="46"/>
      <c r="O4328" s="46"/>
      <c r="P4328" s="17"/>
      <c r="Q4328" s="17"/>
      <c r="R4328" s="17"/>
      <c r="S4328" s="17"/>
      <c r="T4328" s="17"/>
      <c r="U4328" s="17"/>
      <c r="V4328" s="17"/>
      <c r="W4328" s="17"/>
    </row>
    <row r="4329" spans="1:23" ht="15" hidden="1" customHeight="1">
      <c r="A4329" s="15"/>
      <c r="B4329" s="42"/>
      <c r="C4329" s="16"/>
      <c r="F4329" s="17"/>
      <c r="L4329" s="46"/>
      <c r="M4329" s="46"/>
      <c r="N4329" s="46"/>
      <c r="O4329" s="46"/>
      <c r="P4329" s="17"/>
      <c r="Q4329" s="17"/>
      <c r="R4329" s="17"/>
      <c r="S4329" s="17"/>
      <c r="T4329" s="17"/>
      <c r="U4329" s="17"/>
      <c r="V4329" s="17"/>
      <c r="W4329" s="17"/>
    </row>
    <row r="4330" spans="1:23" ht="15" hidden="1" customHeight="1">
      <c r="A4330" s="15"/>
      <c r="B4330" s="42"/>
      <c r="C4330" s="16"/>
      <c r="F4330" s="17"/>
      <c r="L4330" s="46"/>
      <c r="M4330" s="46"/>
      <c r="N4330" s="46"/>
      <c r="O4330" s="46"/>
      <c r="P4330" s="17"/>
      <c r="Q4330" s="17"/>
      <c r="R4330" s="17"/>
      <c r="S4330" s="17"/>
      <c r="T4330" s="17"/>
      <c r="U4330" s="17"/>
      <c r="V4330" s="17"/>
      <c r="W4330" s="17"/>
    </row>
    <row r="4331" spans="1:23" ht="15" hidden="1" customHeight="1">
      <c r="A4331" s="15"/>
      <c r="B4331" s="42"/>
      <c r="C4331" s="16"/>
      <c r="F4331" s="17"/>
      <c r="L4331" s="46"/>
      <c r="M4331" s="46"/>
      <c r="N4331" s="46"/>
      <c r="O4331" s="46"/>
      <c r="P4331" s="17"/>
      <c r="Q4331" s="17"/>
      <c r="R4331" s="17"/>
      <c r="S4331" s="17"/>
      <c r="T4331" s="17"/>
      <c r="U4331" s="17"/>
      <c r="V4331" s="17"/>
      <c r="W4331" s="17"/>
    </row>
    <row r="4332" spans="1:23" ht="15" hidden="1" customHeight="1">
      <c r="A4332" s="15"/>
      <c r="B4332" s="42"/>
      <c r="C4332" s="16"/>
      <c r="F4332" s="17"/>
      <c r="L4332" s="46"/>
      <c r="M4332" s="46"/>
      <c r="N4332" s="46"/>
      <c r="O4332" s="46"/>
      <c r="P4332" s="17"/>
      <c r="Q4332" s="17"/>
      <c r="R4332" s="17"/>
      <c r="S4332" s="17"/>
      <c r="T4332" s="17"/>
      <c r="U4332" s="17"/>
      <c r="V4332" s="17"/>
      <c r="W4332" s="17"/>
    </row>
    <row r="4333" spans="1:23" ht="15" hidden="1" customHeight="1">
      <c r="A4333" s="15"/>
      <c r="B4333" s="42"/>
      <c r="C4333" s="16"/>
      <c r="F4333" s="17"/>
      <c r="L4333" s="46"/>
      <c r="M4333" s="46"/>
      <c r="N4333" s="46"/>
      <c r="O4333" s="46"/>
      <c r="P4333" s="17"/>
      <c r="Q4333" s="17"/>
      <c r="R4333" s="17"/>
      <c r="S4333" s="17"/>
      <c r="T4333" s="17"/>
      <c r="U4333" s="17"/>
      <c r="V4333" s="17"/>
      <c r="W4333" s="17"/>
    </row>
    <row r="4334" spans="1:23" ht="15" hidden="1" customHeight="1">
      <c r="A4334" s="15"/>
      <c r="B4334" s="42"/>
      <c r="C4334" s="16"/>
      <c r="F4334" s="17"/>
      <c r="L4334" s="46"/>
      <c r="M4334" s="46"/>
      <c r="N4334" s="46"/>
      <c r="O4334" s="46"/>
      <c r="P4334" s="17"/>
      <c r="Q4334" s="17"/>
      <c r="R4334" s="17"/>
      <c r="S4334" s="17"/>
      <c r="T4334" s="17"/>
      <c r="U4334" s="17"/>
      <c r="V4334" s="17"/>
      <c r="W4334" s="17"/>
    </row>
    <row r="4335" spans="1:23" ht="15" hidden="1" customHeight="1">
      <c r="A4335" s="15"/>
      <c r="B4335" s="42"/>
      <c r="C4335" s="16"/>
      <c r="F4335" s="17"/>
      <c r="L4335" s="46"/>
      <c r="M4335" s="46"/>
      <c r="N4335" s="46"/>
      <c r="O4335" s="46"/>
      <c r="P4335" s="17"/>
      <c r="Q4335" s="17"/>
      <c r="R4335" s="17"/>
      <c r="S4335" s="17"/>
      <c r="T4335" s="17"/>
      <c r="U4335" s="17"/>
      <c r="V4335" s="17"/>
      <c r="W4335" s="17"/>
    </row>
    <row r="4336" spans="1:23" ht="15" hidden="1" customHeight="1">
      <c r="A4336" s="15"/>
      <c r="B4336" s="42"/>
      <c r="C4336" s="16"/>
      <c r="F4336" s="17"/>
      <c r="L4336" s="46"/>
      <c r="M4336" s="46"/>
      <c r="N4336" s="46"/>
      <c r="O4336" s="46"/>
      <c r="P4336" s="17"/>
      <c r="Q4336" s="17"/>
      <c r="R4336" s="17"/>
      <c r="S4336" s="17"/>
      <c r="T4336" s="17"/>
      <c r="U4336" s="17"/>
      <c r="V4336" s="17"/>
      <c r="W4336" s="17"/>
    </row>
    <row r="4337" spans="1:23" ht="15" hidden="1" customHeight="1">
      <c r="A4337" s="15"/>
      <c r="B4337" s="42"/>
      <c r="C4337" s="16"/>
      <c r="F4337" s="17"/>
      <c r="L4337" s="46"/>
      <c r="M4337" s="46"/>
      <c r="N4337" s="46"/>
      <c r="O4337" s="46"/>
      <c r="P4337" s="17"/>
      <c r="Q4337" s="17"/>
      <c r="R4337" s="17"/>
      <c r="S4337" s="17"/>
      <c r="T4337" s="17"/>
      <c r="U4337" s="17"/>
      <c r="V4337" s="17"/>
      <c r="W4337" s="17"/>
    </row>
    <row r="4338" spans="1:23" ht="15" hidden="1" customHeight="1">
      <c r="A4338" s="15"/>
      <c r="B4338" s="42"/>
      <c r="C4338" s="16"/>
      <c r="F4338" s="17"/>
      <c r="L4338" s="46"/>
      <c r="M4338" s="46"/>
      <c r="N4338" s="46"/>
      <c r="O4338" s="46"/>
      <c r="P4338" s="17"/>
      <c r="Q4338" s="17"/>
      <c r="R4338" s="17"/>
      <c r="S4338" s="17"/>
      <c r="T4338" s="17"/>
      <c r="U4338" s="17"/>
      <c r="V4338" s="17"/>
      <c r="W4338" s="17"/>
    </row>
    <row r="4339" spans="1:23" ht="15" hidden="1" customHeight="1">
      <c r="A4339" s="15"/>
      <c r="B4339" s="42"/>
      <c r="C4339" s="16"/>
      <c r="F4339" s="17"/>
      <c r="L4339" s="46"/>
      <c r="M4339" s="46"/>
      <c r="N4339" s="46"/>
      <c r="O4339" s="46"/>
      <c r="P4339" s="17"/>
      <c r="Q4339" s="17"/>
      <c r="R4339" s="17"/>
      <c r="S4339" s="17"/>
      <c r="T4339" s="17"/>
      <c r="U4339" s="17"/>
      <c r="V4339" s="17"/>
      <c r="W4339" s="17"/>
    </row>
    <row r="4340" spans="1:23" ht="15" hidden="1" customHeight="1">
      <c r="A4340" s="15"/>
      <c r="B4340" s="42"/>
      <c r="C4340" s="16"/>
      <c r="F4340" s="17"/>
      <c r="L4340" s="46"/>
      <c r="M4340" s="46"/>
      <c r="N4340" s="46"/>
      <c r="O4340" s="46"/>
      <c r="P4340" s="17"/>
      <c r="Q4340" s="17"/>
      <c r="R4340" s="17"/>
      <c r="S4340" s="17"/>
      <c r="T4340" s="17"/>
      <c r="U4340" s="17"/>
      <c r="V4340" s="17"/>
      <c r="W4340" s="17"/>
    </row>
    <row r="4341" spans="1:23" ht="15" hidden="1" customHeight="1">
      <c r="A4341" s="15"/>
      <c r="B4341" s="42"/>
      <c r="C4341" s="16"/>
      <c r="F4341" s="17"/>
      <c r="L4341" s="46"/>
      <c r="M4341" s="46"/>
      <c r="N4341" s="46"/>
      <c r="O4341" s="46"/>
      <c r="P4341" s="17"/>
      <c r="Q4341" s="17"/>
      <c r="R4341" s="17"/>
      <c r="S4341" s="17"/>
      <c r="T4341" s="17"/>
      <c r="U4341" s="17"/>
      <c r="V4341" s="17"/>
      <c r="W4341" s="17"/>
    </row>
    <row r="4342" spans="1:23" ht="15" hidden="1" customHeight="1">
      <c r="A4342" s="15"/>
      <c r="B4342" s="42"/>
      <c r="C4342" s="16"/>
      <c r="F4342" s="17"/>
      <c r="L4342" s="46"/>
      <c r="M4342" s="46"/>
      <c r="N4342" s="46"/>
      <c r="O4342" s="46"/>
      <c r="P4342" s="17"/>
      <c r="Q4342" s="17"/>
      <c r="R4342" s="17"/>
      <c r="S4342" s="17"/>
      <c r="T4342" s="17"/>
      <c r="U4342" s="17"/>
      <c r="V4342" s="17"/>
      <c r="W4342" s="17"/>
    </row>
    <row r="4343" spans="1:23" ht="15" hidden="1" customHeight="1">
      <c r="A4343" s="15"/>
      <c r="B4343" s="42"/>
      <c r="C4343" s="16"/>
      <c r="F4343" s="17"/>
      <c r="L4343" s="46"/>
      <c r="M4343" s="46"/>
      <c r="N4343" s="46"/>
      <c r="O4343" s="46"/>
      <c r="P4343" s="17"/>
      <c r="Q4343" s="17"/>
      <c r="R4343" s="17"/>
      <c r="S4343" s="17"/>
      <c r="T4343" s="17"/>
      <c r="U4343" s="17"/>
      <c r="V4343" s="17"/>
      <c r="W4343" s="17"/>
    </row>
    <row r="4344" spans="1:23" ht="15" hidden="1" customHeight="1">
      <c r="A4344" s="15"/>
      <c r="B4344" s="42"/>
      <c r="C4344" s="16"/>
      <c r="F4344" s="17"/>
      <c r="L4344" s="46"/>
      <c r="M4344" s="46"/>
      <c r="N4344" s="46"/>
      <c r="O4344" s="46"/>
      <c r="P4344" s="17"/>
      <c r="Q4344" s="17"/>
      <c r="R4344" s="17"/>
      <c r="S4344" s="17"/>
      <c r="T4344" s="17"/>
      <c r="U4344" s="17"/>
      <c r="V4344" s="17"/>
      <c r="W4344" s="17"/>
    </row>
    <row r="4345" spans="1:23" ht="15" hidden="1" customHeight="1">
      <c r="A4345" s="15"/>
      <c r="B4345" s="42"/>
      <c r="C4345" s="16"/>
      <c r="F4345" s="17"/>
      <c r="L4345" s="46"/>
      <c r="M4345" s="46"/>
      <c r="N4345" s="46"/>
      <c r="O4345" s="46"/>
      <c r="P4345" s="17"/>
      <c r="Q4345" s="17"/>
      <c r="R4345" s="17"/>
      <c r="S4345" s="17"/>
      <c r="T4345" s="17"/>
      <c r="U4345" s="17"/>
      <c r="V4345" s="17"/>
      <c r="W4345" s="17"/>
    </row>
    <row r="4346" spans="1:23" ht="15" hidden="1" customHeight="1">
      <c r="A4346" s="15"/>
      <c r="B4346" s="42"/>
      <c r="C4346" s="16"/>
      <c r="F4346" s="17"/>
      <c r="L4346" s="46"/>
      <c r="M4346" s="46"/>
      <c r="N4346" s="46"/>
      <c r="O4346" s="46"/>
      <c r="P4346" s="17"/>
      <c r="Q4346" s="17"/>
      <c r="R4346" s="17"/>
      <c r="S4346" s="17"/>
      <c r="T4346" s="17"/>
      <c r="U4346" s="17"/>
      <c r="V4346" s="17"/>
      <c r="W4346" s="17"/>
    </row>
    <row r="4347" spans="1:23" ht="15" hidden="1" customHeight="1">
      <c r="A4347" s="15"/>
      <c r="B4347" s="42"/>
      <c r="C4347" s="16"/>
      <c r="F4347" s="17"/>
      <c r="L4347" s="46"/>
      <c r="M4347" s="46"/>
      <c r="N4347" s="46"/>
      <c r="O4347" s="46"/>
      <c r="P4347" s="17"/>
      <c r="Q4347" s="17"/>
      <c r="R4347" s="17"/>
      <c r="S4347" s="17"/>
      <c r="T4347" s="17"/>
      <c r="U4347" s="17"/>
      <c r="V4347" s="17"/>
      <c r="W4347" s="17"/>
    </row>
    <row r="4348" spans="1:23" ht="15" hidden="1" customHeight="1">
      <c r="A4348" s="15"/>
      <c r="B4348" s="42"/>
      <c r="C4348" s="16"/>
      <c r="F4348" s="17"/>
      <c r="L4348" s="46"/>
      <c r="M4348" s="46"/>
      <c r="N4348" s="46"/>
      <c r="O4348" s="46"/>
      <c r="P4348" s="17"/>
      <c r="Q4348" s="17"/>
      <c r="R4348" s="17"/>
      <c r="S4348" s="17"/>
      <c r="T4348" s="17"/>
      <c r="U4348" s="17"/>
      <c r="V4348" s="17"/>
      <c r="W4348" s="17"/>
    </row>
    <row r="4349" spans="1:23" ht="15" hidden="1" customHeight="1">
      <c r="A4349" s="15"/>
      <c r="B4349" s="42"/>
      <c r="C4349" s="16"/>
      <c r="F4349" s="17"/>
      <c r="L4349" s="46"/>
      <c r="M4349" s="46"/>
      <c r="N4349" s="46"/>
      <c r="O4349" s="46"/>
      <c r="P4349" s="17"/>
      <c r="Q4349" s="17"/>
      <c r="R4349" s="17"/>
      <c r="S4349" s="17"/>
      <c r="T4349" s="17"/>
      <c r="U4349" s="17"/>
      <c r="V4349" s="17"/>
      <c r="W4349" s="17"/>
    </row>
    <row r="4350" spans="1:23" ht="15" hidden="1" customHeight="1">
      <c r="A4350" s="15"/>
      <c r="B4350" s="42"/>
      <c r="C4350" s="16"/>
      <c r="F4350" s="17"/>
      <c r="L4350" s="46"/>
      <c r="M4350" s="46"/>
      <c r="N4350" s="46"/>
      <c r="O4350" s="46"/>
      <c r="P4350" s="17"/>
      <c r="Q4350" s="17"/>
      <c r="R4350" s="17"/>
      <c r="S4350" s="17"/>
      <c r="T4350" s="17"/>
      <c r="U4350" s="17"/>
      <c r="V4350" s="17"/>
      <c r="W4350" s="17"/>
    </row>
    <row r="4351" spans="1:23" ht="15" hidden="1" customHeight="1">
      <c r="A4351" s="15"/>
      <c r="B4351" s="42"/>
      <c r="C4351" s="16"/>
      <c r="F4351" s="17"/>
      <c r="L4351" s="46"/>
      <c r="M4351" s="46"/>
      <c r="N4351" s="46"/>
      <c r="O4351" s="46"/>
      <c r="P4351" s="17"/>
      <c r="Q4351" s="17"/>
      <c r="R4351" s="17"/>
      <c r="S4351" s="17"/>
      <c r="T4351" s="17"/>
      <c r="U4351" s="17"/>
      <c r="V4351" s="17"/>
      <c r="W4351" s="17"/>
    </row>
    <row r="4352" spans="1:23" ht="15" hidden="1" customHeight="1">
      <c r="A4352" s="15"/>
      <c r="B4352" s="42"/>
      <c r="C4352" s="16"/>
      <c r="F4352" s="17"/>
      <c r="L4352" s="46"/>
      <c r="M4352" s="46"/>
      <c r="N4352" s="46"/>
      <c r="O4352" s="46"/>
      <c r="P4352" s="17"/>
      <c r="Q4352" s="17"/>
      <c r="R4352" s="17"/>
      <c r="S4352" s="17"/>
      <c r="T4352" s="17"/>
      <c r="U4352" s="17"/>
      <c r="V4352" s="17"/>
      <c r="W4352" s="17"/>
    </row>
    <row r="4353" spans="1:23" ht="15" hidden="1" customHeight="1">
      <c r="A4353" s="15"/>
      <c r="B4353" s="42"/>
      <c r="C4353" s="16"/>
      <c r="F4353" s="17"/>
      <c r="L4353" s="46"/>
      <c r="M4353" s="46"/>
      <c r="N4353" s="46"/>
      <c r="O4353" s="46"/>
      <c r="P4353" s="17"/>
      <c r="Q4353" s="17"/>
      <c r="R4353" s="17"/>
      <c r="S4353" s="17"/>
      <c r="T4353" s="17"/>
      <c r="U4353" s="17"/>
      <c r="V4353" s="17"/>
      <c r="W4353" s="17"/>
    </row>
    <row r="4354" spans="1:23" ht="15" hidden="1" customHeight="1">
      <c r="A4354" s="15"/>
      <c r="B4354" s="42"/>
      <c r="C4354" s="16"/>
      <c r="F4354" s="17"/>
      <c r="L4354" s="46"/>
      <c r="M4354" s="46"/>
      <c r="N4354" s="46"/>
      <c r="O4354" s="46"/>
      <c r="P4354" s="17"/>
      <c r="Q4354" s="17"/>
      <c r="R4354" s="17"/>
      <c r="S4354" s="17"/>
      <c r="T4354" s="17"/>
      <c r="U4354" s="17"/>
      <c r="V4354" s="17"/>
      <c r="W4354" s="17"/>
    </row>
    <row r="4355" spans="1:23" ht="15" hidden="1" customHeight="1">
      <c r="A4355" s="15"/>
      <c r="B4355" s="42"/>
      <c r="C4355" s="16"/>
      <c r="F4355" s="17"/>
      <c r="L4355" s="46"/>
      <c r="M4355" s="46"/>
      <c r="N4355" s="46"/>
      <c r="O4355" s="46"/>
      <c r="P4355" s="17"/>
      <c r="Q4355" s="17"/>
      <c r="R4355" s="17"/>
      <c r="S4355" s="17"/>
      <c r="T4355" s="17"/>
      <c r="U4355" s="17"/>
      <c r="V4355" s="17"/>
      <c r="W4355" s="17"/>
    </row>
    <row r="4356" spans="1:23" ht="15" hidden="1" customHeight="1">
      <c r="A4356" s="15"/>
      <c r="B4356" s="42"/>
      <c r="C4356" s="16"/>
      <c r="F4356" s="17"/>
      <c r="L4356" s="46"/>
      <c r="M4356" s="46"/>
      <c r="N4356" s="46"/>
      <c r="O4356" s="46"/>
      <c r="P4356" s="17"/>
      <c r="Q4356" s="17"/>
      <c r="R4356" s="17"/>
      <c r="S4356" s="17"/>
      <c r="T4356" s="17"/>
      <c r="U4356" s="17"/>
      <c r="V4356" s="17"/>
      <c r="W4356" s="17"/>
    </row>
    <row r="4357" spans="1:23" ht="15" hidden="1" customHeight="1">
      <c r="A4357" s="15"/>
      <c r="B4357" s="42"/>
      <c r="C4357" s="16"/>
      <c r="F4357" s="17"/>
      <c r="L4357" s="46"/>
      <c r="M4357" s="46"/>
      <c r="N4357" s="46"/>
      <c r="O4357" s="46"/>
      <c r="P4357" s="17"/>
      <c r="Q4357" s="17"/>
      <c r="R4357" s="17"/>
      <c r="S4357" s="17"/>
      <c r="T4357" s="17"/>
      <c r="U4357" s="17"/>
      <c r="V4357" s="17"/>
      <c r="W4357" s="17"/>
    </row>
    <row r="4358" spans="1:23" ht="15" hidden="1" customHeight="1">
      <c r="A4358" s="15"/>
      <c r="B4358" s="42"/>
      <c r="C4358" s="16"/>
      <c r="F4358" s="17"/>
      <c r="L4358" s="46"/>
      <c r="M4358" s="46"/>
      <c r="N4358" s="46"/>
      <c r="O4358" s="46"/>
      <c r="P4358" s="17"/>
      <c r="Q4358" s="17"/>
      <c r="R4358" s="17"/>
      <c r="S4358" s="17"/>
      <c r="T4358" s="17"/>
      <c r="U4358" s="17"/>
      <c r="V4358" s="17"/>
      <c r="W4358" s="17"/>
    </row>
    <row r="4359" spans="1:23" ht="15" hidden="1" customHeight="1">
      <c r="A4359" s="15"/>
      <c r="B4359" s="42"/>
      <c r="C4359" s="16"/>
      <c r="F4359" s="17"/>
      <c r="L4359" s="46"/>
      <c r="M4359" s="46"/>
      <c r="N4359" s="46"/>
      <c r="O4359" s="46"/>
      <c r="P4359" s="17"/>
      <c r="Q4359" s="17"/>
      <c r="R4359" s="17"/>
      <c r="S4359" s="17"/>
      <c r="T4359" s="17"/>
      <c r="U4359" s="17"/>
      <c r="V4359" s="17"/>
      <c r="W4359" s="17"/>
    </row>
    <row r="4360" spans="1:23" ht="15" hidden="1" customHeight="1">
      <c r="A4360" s="15"/>
      <c r="B4360" s="42"/>
      <c r="C4360" s="16"/>
      <c r="F4360" s="17"/>
      <c r="L4360" s="46"/>
      <c r="M4360" s="46"/>
      <c r="N4360" s="46"/>
      <c r="O4360" s="46"/>
      <c r="P4360" s="17"/>
      <c r="Q4360" s="17"/>
      <c r="R4360" s="17"/>
      <c r="S4360" s="17"/>
      <c r="T4360" s="17"/>
      <c r="U4360" s="17"/>
      <c r="V4360" s="17"/>
      <c r="W4360" s="17"/>
    </row>
    <row r="4361" spans="1:23" ht="15" hidden="1" customHeight="1">
      <c r="A4361" s="15"/>
      <c r="B4361" s="42"/>
      <c r="C4361" s="16"/>
      <c r="F4361" s="17"/>
      <c r="L4361" s="46"/>
      <c r="M4361" s="46"/>
      <c r="N4361" s="46"/>
      <c r="O4361" s="46"/>
      <c r="P4361" s="17"/>
      <c r="Q4361" s="17"/>
      <c r="R4361" s="17"/>
      <c r="S4361" s="17"/>
      <c r="T4361" s="17"/>
      <c r="U4361" s="17"/>
      <c r="V4361" s="17"/>
      <c r="W4361" s="17"/>
    </row>
    <row r="4362" spans="1:23" ht="15" hidden="1" customHeight="1">
      <c r="A4362" s="15"/>
      <c r="B4362" s="42"/>
      <c r="C4362" s="16"/>
      <c r="F4362" s="17"/>
      <c r="L4362" s="46"/>
      <c r="M4362" s="46"/>
      <c r="N4362" s="46"/>
      <c r="O4362" s="46"/>
      <c r="P4362" s="17"/>
      <c r="Q4362" s="17"/>
      <c r="R4362" s="17"/>
      <c r="S4362" s="17"/>
      <c r="T4362" s="17"/>
      <c r="U4362" s="17"/>
      <c r="V4362" s="17"/>
      <c r="W4362" s="17"/>
    </row>
    <row r="4363" spans="1:23" ht="15" hidden="1" customHeight="1">
      <c r="A4363" s="15"/>
      <c r="B4363" s="42"/>
      <c r="C4363" s="16"/>
      <c r="F4363" s="17"/>
      <c r="L4363" s="46"/>
      <c r="M4363" s="46"/>
      <c r="N4363" s="46"/>
      <c r="O4363" s="46"/>
      <c r="P4363" s="17"/>
      <c r="Q4363" s="17"/>
      <c r="R4363" s="17"/>
      <c r="S4363" s="17"/>
      <c r="T4363" s="17"/>
      <c r="U4363" s="17"/>
      <c r="V4363" s="17"/>
      <c r="W4363" s="17"/>
    </row>
    <row r="4364" spans="1:23" ht="15" hidden="1" customHeight="1">
      <c r="A4364" s="15"/>
      <c r="B4364" s="42"/>
      <c r="C4364" s="16"/>
      <c r="F4364" s="17"/>
      <c r="L4364" s="46"/>
      <c r="M4364" s="46"/>
      <c r="N4364" s="46"/>
      <c r="O4364" s="46"/>
      <c r="P4364" s="17"/>
      <c r="Q4364" s="17"/>
      <c r="R4364" s="17"/>
      <c r="S4364" s="17"/>
      <c r="T4364" s="17"/>
      <c r="U4364" s="17"/>
      <c r="V4364" s="17"/>
      <c r="W4364" s="17"/>
    </row>
    <row r="4365" spans="1:23" ht="15" hidden="1" customHeight="1">
      <c r="A4365" s="15"/>
      <c r="B4365" s="42"/>
      <c r="C4365" s="16"/>
      <c r="F4365" s="17"/>
      <c r="L4365" s="46"/>
      <c r="M4365" s="46"/>
      <c r="N4365" s="46"/>
      <c r="O4365" s="46"/>
      <c r="P4365" s="17"/>
      <c r="Q4365" s="17"/>
      <c r="R4365" s="17"/>
      <c r="S4365" s="17"/>
      <c r="T4365" s="17"/>
      <c r="U4365" s="17"/>
      <c r="V4365" s="17"/>
      <c r="W4365" s="17"/>
    </row>
    <row r="4366" spans="1:23" ht="15" hidden="1" customHeight="1">
      <c r="A4366" s="15"/>
      <c r="B4366" s="42"/>
      <c r="C4366" s="16"/>
      <c r="F4366" s="17"/>
      <c r="L4366" s="46"/>
      <c r="M4366" s="46"/>
      <c r="N4366" s="46"/>
      <c r="O4366" s="46"/>
      <c r="P4366" s="17"/>
      <c r="Q4366" s="17"/>
      <c r="R4366" s="17"/>
      <c r="S4366" s="17"/>
      <c r="T4366" s="17"/>
      <c r="U4366" s="17"/>
      <c r="V4366" s="17"/>
      <c r="W4366" s="17"/>
    </row>
    <row r="4367" spans="1:23" ht="15" hidden="1" customHeight="1">
      <c r="A4367" s="15"/>
      <c r="B4367" s="42"/>
      <c r="C4367" s="16"/>
      <c r="F4367" s="17"/>
      <c r="L4367" s="46"/>
      <c r="M4367" s="46"/>
      <c r="N4367" s="46"/>
      <c r="O4367" s="46"/>
      <c r="P4367" s="17"/>
      <c r="Q4367" s="17"/>
      <c r="R4367" s="17"/>
      <c r="S4367" s="17"/>
      <c r="T4367" s="17"/>
      <c r="U4367" s="17"/>
      <c r="V4367" s="17"/>
      <c r="W4367" s="17"/>
    </row>
    <row r="4368" spans="1:23" ht="15" hidden="1" customHeight="1">
      <c r="A4368" s="15"/>
      <c r="B4368" s="42"/>
      <c r="C4368" s="16"/>
      <c r="F4368" s="17"/>
      <c r="L4368" s="46"/>
      <c r="M4368" s="46"/>
      <c r="N4368" s="46"/>
      <c r="O4368" s="46"/>
      <c r="P4368" s="17"/>
      <c r="Q4368" s="17"/>
      <c r="R4368" s="17"/>
      <c r="S4368" s="17"/>
      <c r="T4368" s="17"/>
      <c r="U4368" s="17"/>
      <c r="V4368" s="17"/>
      <c r="W4368" s="17"/>
    </row>
    <row r="4369" spans="1:23" ht="15" hidden="1" customHeight="1">
      <c r="A4369" s="15"/>
      <c r="B4369" s="42"/>
      <c r="C4369" s="16"/>
      <c r="F4369" s="17"/>
      <c r="L4369" s="46"/>
      <c r="M4369" s="46"/>
      <c r="N4369" s="46"/>
      <c r="O4369" s="46"/>
      <c r="P4369" s="17"/>
      <c r="Q4369" s="17"/>
      <c r="R4369" s="17"/>
      <c r="S4369" s="17"/>
      <c r="T4369" s="17"/>
      <c r="U4369" s="17"/>
      <c r="V4369" s="17"/>
      <c r="W4369" s="17"/>
    </row>
    <row r="4370" spans="1:23" ht="15" hidden="1" customHeight="1">
      <c r="A4370" s="15"/>
      <c r="B4370" s="42"/>
      <c r="C4370" s="16"/>
      <c r="F4370" s="17"/>
      <c r="L4370" s="46"/>
      <c r="M4370" s="46"/>
      <c r="N4370" s="46"/>
      <c r="O4370" s="46"/>
      <c r="P4370" s="17"/>
      <c r="Q4370" s="17"/>
      <c r="R4370" s="17"/>
      <c r="S4370" s="17"/>
      <c r="T4370" s="17"/>
      <c r="U4370" s="17"/>
      <c r="V4370" s="17"/>
      <c r="W4370" s="17"/>
    </row>
    <row r="4371" spans="1:23" ht="15" hidden="1" customHeight="1">
      <c r="A4371" s="15"/>
      <c r="B4371" s="42"/>
      <c r="C4371" s="16"/>
      <c r="F4371" s="17"/>
      <c r="L4371" s="46"/>
      <c r="M4371" s="46"/>
      <c r="N4371" s="46"/>
      <c r="O4371" s="46"/>
      <c r="P4371" s="17"/>
      <c r="Q4371" s="17"/>
      <c r="R4371" s="17"/>
      <c r="S4371" s="17"/>
      <c r="T4371" s="17"/>
      <c r="U4371" s="17"/>
      <c r="V4371" s="17"/>
      <c r="W4371" s="17"/>
    </row>
    <row r="4372" spans="1:23" ht="15" hidden="1" customHeight="1">
      <c r="A4372" s="15"/>
      <c r="B4372" s="42"/>
      <c r="C4372" s="16"/>
      <c r="F4372" s="17"/>
      <c r="L4372" s="46"/>
      <c r="M4372" s="46"/>
      <c r="N4372" s="46"/>
      <c r="O4372" s="46"/>
      <c r="P4372" s="17"/>
      <c r="Q4372" s="17"/>
      <c r="R4372" s="17"/>
      <c r="S4372" s="17"/>
      <c r="T4372" s="17"/>
      <c r="U4372" s="17"/>
      <c r="V4372" s="17"/>
      <c r="W4372" s="17"/>
    </row>
    <row r="4373" spans="1:23" ht="15" hidden="1" customHeight="1">
      <c r="A4373" s="15"/>
      <c r="B4373" s="42"/>
      <c r="C4373" s="16"/>
      <c r="F4373" s="17"/>
      <c r="L4373" s="46"/>
      <c r="M4373" s="46"/>
      <c r="N4373" s="46"/>
      <c r="O4373" s="46"/>
      <c r="P4373" s="17"/>
      <c r="Q4373" s="17"/>
      <c r="R4373" s="17"/>
      <c r="S4373" s="17"/>
      <c r="T4373" s="17"/>
      <c r="U4373" s="17"/>
      <c r="V4373" s="17"/>
      <c r="W4373" s="17"/>
    </row>
    <row r="4374" spans="1:23" ht="15" hidden="1" customHeight="1">
      <c r="A4374" s="15"/>
      <c r="B4374" s="42"/>
      <c r="C4374" s="16"/>
      <c r="F4374" s="17"/>
      <c r="L4374" s="46"/>
      <c r="M4374" s="46"/>
      <c r="N4374" s="46"/>
      <c r="O4374" s="46"/>
      <c r="P4374" s="17"/>
      <c r="Q4374" s="17"/>
      <c r="R4374" s="17"/>
      <c r="S4374" s="17"/>
      <c r="T4374" s="17"/>
      <c r="U4374" s="17"/>
      <c r="V4374" s="17"/>
      <c r="W4374" s="17"/>
    </row>
    <row r="4375" spans="1:23" ht="15" hidden="1" customHeight="1">
      <c r="A4375" s="15"/>
      <c r="B4375" s="42"/>
      <c r="C4375" s="16"/>
      <c r="F4375" s="17"/>
      <c r="L4375" s="46"/>
      <c r="M4375" s="46"/>
      <c r="N4375" s="46"/>
      <c r="O4375" s="46"/>
      <c r="P4375" s="17"/>
      <c r="Q4375" s="17"/>
      <c r="R4375" s="17"/>
      <c r="S4375" s="17"/>
      <c r="T4375" s="17"/>
      <c r="U4375" s="17"/>
      <c r="V4375" s="17"/>
      <c r="W4375" s="17"/>
    </row>
    <row r="4376" spans="1:23" ht="15" hidden="1" customHeight="1">
      <c r="A4376" s="15"/>
      <c r="B4376" s="42"/>
      <c r="C4376" s="16"/>
      <c r="F4376" s="17"/>
      <c r="L4376" s="46"/>
      <c r="M4376" s="46"/>
      <c r="N4376" s="46"/>
      <c r="O4376" s="46"/>
      <c r="P4376" s="17"/>
      <c r="Q4376" s="17"/>
      <c r="R4376" s="17"/>
      <c r="S4376" s="17"/>
      <c r="T4376" s="17"/>
      <c r="U4376" s="17"/>
      <c r="V4376" s="17"/>
      <c r="W4376" s="17"/>
    </row>
    <row r="4377" spans="1:23" ht="15" hidden="1" customHeight="1">
      <c r="A4377" s="15"/>
      <c r="B4377" s="42"/>
      <c r="C4377" s="16"/>
      <c r="F4377" s="17"/>
      <c r="L4377" s="46"/>
      <c r="M4377" s="46"/>
      <c r="N4377" s="46"/>
      <c r="O4377" s="46"/>
      <c r="P4377" s="17"/>
      <c r="Q4377" s="17"/>
      <c r="R4377" s="17"/>
      <c r="S4377" s="17"/>
      <c r="T4377" s="17"/>
      <c r="U4377" s="17"/>
      <c r="V4377" s="17"/>
      <c r="W4377" s="17"/>
    </row>
    <row r="4378" spans="1:23" ht="15" hidden="1" customHeight="1">
      <c r="A4378" s="15"/>
      <c r="B4378" s="42"/>
      <c r="C4378" s="16"/>
      <c r="F4378" s="17"/>
      <c r="L4378" s="46"/>
      <c r="M4378" s="46"/>
      <c r="N4378" s="46"/>
      <c r="O4378" s="46"/>
      <c r="P4378" s="17"/>
      <c r="Q4378" s="17"/>
      <c r="R4378" s="17"/>
      <c r="S4378" s="17"/>
      <c r="T4378" s="17"/>
      <c r="U4378" s="17"/>
      <c r="V4378" s="17"/>
      <c r="W4378" s="17"/>
    </row>
    <row r="4379" spans="1:23" ht="15" hidden="1" customHeight="1">
      <c r="A4379" s="15"/>
      <c r="B4379" s="42"/>
      <c r="C4379" s="16"/>
      <c r="F4379" s="17"/>
      <c r="L4379" s="46"/>
      <c r="M4379" s="46"/>
      <c r="N4379" s="46"/>
      <c r="O4379" s="46"/>
      <c r="P4379" s="17"/>
      <c r="Q4379" s="17"/>
      <c r="R4379" s="17"/>
      <c r="S4379" s="17"/>
      <c r="T4379" s="17"/>
      <c r="U4379" s="17"/>
      <c r="V4379" s="17"/>
      <c r="W4379" s="17"/>
    </row>
    <row r="4380" spans="1:23" ht="15" hidden="1" customHeight="1">
      <c r="A4380" s="15"/>
      <c r="B4380" s="42"/>
      <c r="C4380" s="16"/>
      <c r="F4380" s="17"/>
      <c r="L4380" s="46"/>
      <c r="M4380" s="46"/>
      <c r="N4380" s="46"/>
      <c r="O4380" s="46"/>
      <c r="P4380" s="17"/>
      <c r="Q4380" s="17"/>
      <c r="R4380" s="17"/>
      <c r="S4380" s="17"/>
      <c r="T4380" s="17"/>
      <c r="U4380" s="17"/>
      <c r="V4380" s="17"/>
      <c r="W4380" s="17"/>
    </row>
    <row r="4381" spans="1:23" ht="15" hidden="1" customHeight="1">
      <c r="A4381" s="15"/>
      <c r="B4381" s="42"/>
      <c r="C4381" s="16"/>
      <c r="F4381" s="17"/>
      <c r="L4381" s="46"/>
      <c r="M4381" s="46"/>
      <c r="N4381" s="46"/>
      <c r="O4381" s="46"/>
      <c r="P4381" s="17"/>
      <c r="Q4381" s="17"/>
      <c r="R4381" s="17"/>
      <c r="S4381" s="17"/>
      <c r="T4381" s="17"/>
      <c r="U4381" s="17"/>
      <c r="V4381" s="17"/>
      <c r="W4381" s="17"/>
    </row>
    <row r="4382" spans="1:23" ht="15" hidden="1" customHeight="1">
      <c r="A4382" s="15"/>
      <c r="B4382" s="42"/>
      <c r="C4382" s="16"/>
      <c r="F4382" s="17"/>
      <c r="L4382" s="46"/>
      <c r="M4382" s="46"/>
      <c r="N4382" s="46"/>
      <c r="O4382" s="46"/>
      <c r="P4382" s="17"/>
      <c r="Q4382" s="17"/>
      <c r="R4382" s="17"/>
      <c r="S4382" s="17"/>
      <c r="T4382" s="17"/>
      <c r="U4382" s="17"/>
      <c r="V4382" s="17"/>
      <c r="W4382" s="17"/>
    </row>
    <row r="4383" spans="1:23" ht="15" hidden="1" customHeight="1">
      <c r="A4383" s="15"/>
      <c r="B4383" s="42"/>
      <c r="C4383" s="16"/>
      <c r="F4383" s="17"/>
      <c r="L4383" s="46"/>
      <c r="M4383" s="46"/>
      <c r="N4383" s="46"/>
      <c r="O4383" s="46"/>
      <c r="P4383" s="17"/>
      <c r="Q4383" s="17"/>
      <c r="R4383" s="17"/>
      <c r="S4383" s="17"/>
      <c r="T4383" s="17"/>
      <c r="U4383" s="17"/>
      <c r="V4383" s="17"/>
      <c r="W4383" s="17"/>
    </row>
    <row r="4384" spans="1:23" ht="15" hidden="1" customHeight="1">
      <c r="A4384" s="15"/>
      <c r="B4384" s="42"/>
      <c r="C4384" s="16"/>
      <c r="F4384" s="17"/>
      <c r="L4384" s="46"/>
      <c r="M4384" s="46"/>
      <c r="N4384" s="46"/>
      <c r="O4384" s="46"/>
      <c r="P4384" s="17"/>
      <c r="Q4384" s="17"/>
      <c r="R4384" s="17"/>
      <c r="S4384" s="17"/>
      <c r="T4384" s="17"/>
      <c r="U4384" s="17"/>
      <c r="V4384" s="17"/>
      <c r="W4384" s="17"/>
    </row>
    <row r="4385" spans="1:23" ht="15" hidden="1" customHeight="1">
      <c r="A4385" s="15"/>
      <c r="B4385" s="42"/>
      <c r="C4385" s="16"/>
      <c r="F4385" s="17"/>
      <c r="L4385" s="46"/>
      <c r="M4385" s="46"/>
      <c r="N4385" s="46"/>
      <c r="O4385" s="46"/>
      <c r="P4385" s="17"/>
      <c r="Q4385" s="17"/>
      <c r="R4385" s="17"/>
      <c r="S4385" s="17"/>
      <c r="T4385" s="17"/>
      <c r="U4385" s="17"/>
      <c r="V4385" s="17"/>
      <c r="W4385" s="17"/>
    </row>
    <row r="4386" spans="1:23" ht="15" hidden="1" customHeight="1">
      <c r="A4386" s="15"/>
      <c r="B4386" s="42"/>
      <c r="C4386" s="16"/>
      <c r="F4386" s="17"/>
      <c r="L4386" s="46"/>
      <c r="M4386" s="46"/>
      <c r="N4386" s="46"/>
      <c r="O4386" s="46"/>
      <c r="P4386" s="17"/>
      <c r="Q4386" s="17"/>
      <c r="R4386" s="17"/>
      <c r="S4386" s="17"/>
      <c r="T4386" s="17"/>
      <c r="U4386" s="17"/>
      <c r="V4386" s="17"/>
      <c r="W4386" s="17"/>
    </row>
    <row r="4387" spans="1:23" ht="15" hidden="1" customHeight="1">
      <c r="A4387" s="15"/>
      <c r="B4387" s="42"/>
      <c r="C4387" s="16"/>
      <c r="F4387" s="17"/>
      <c r="L4387" s="46"/>
      <c r="M4387" s="46"/>
      <c r="N4387" s="46"/>
      <c r="O4387" s="46"/>
      <c r="P4387" s="17"/>
      <c r="Q4387" s="17"/>
      <c r="R4387" s="17"/>
      <c r="S4387" s="17"/>
      <c r="T4387" s="17"/>
      <c r="U4387" s="17"/>
      <c r="V4387" s="17"/>
      <c r="W4387" s="17"/>
    </row>
    <row r="4388" spans="1:23" ht="15" hidden="1" customHeight="1">
      <c r="A4388" s="15"/>
      <c r="B4388" s="42"/>
      <c r="C4388" s="16"/>
      <c r="F4388" s="17"/>
      <c r="L4388" s="46"/>
      <c r="M4388" s="46"/>
      <c r="N4388" s="46"/>
      <c r="O4388" s="46"/>
      <c r="P4388" s="17"/>
      <c r="Q4388" s="17"/>
      <c r="R4388" s="17"/>
      <c r="S4388" s="17"/>
      <c r="T4388" s="17"/>
      <c r="U4388" s="17"/>
      <c r="V4388" s="17"/>
      <c r="W4388" s="17"/>
    </row>
    <row r="4389" spans="1:23" ht="15" hidden="1" customHeight="1">
      <c r="A4389" s="15"/>
      <c r="B4389" s="42"/>
      <c r="C4389" s="16"/>
      <c r="F4389" s="17"/>
      <c r="L4389" s="46"/>
      <c r="M4389" s="46"/>
      <c r="N4389" s="46"/>
      <c r="O4389" s="46"/>
      <c r="P4389" s="17"/>
      <c r="Q4389" s="17"/>
      <c r="R4389" s="17"/>
      <c r="S4389" s="17"/>
      <c r="T4389" s="17"/>
      <c r="U4389" s="17"/>
      <c r="V4389" s="17"/>
      <c r="W4389" s="17"/>
    </row>
    <row r="4390" spans="1:23" ht="15" hidden="1" customHeight="1">
      <c r="A4390" s="15"/>
      <c r="B4390" s="42"/>
      <c r="C4390" s="16"/>
      <c r="F4390" s="17"/>
      <c r="L4390" s="46"/>
      <c r="M4390" s="46"/>
      <c r="N4390" s="46"/>
      <c r="O4390" s="46"/>
      <c r="P4390" s="17"/>
      <c r="Q4390" s="17"/>
      <c r="R4390" s="17"/>
      <c r="S4390" s="17"/>
      <c r="T4390" s="17"/>
      <c r="U4390" s="17"/>
      <c r="V4390" s="17"/>
      <c r="W4390" s="17"/>
    </row>
    <row r="4391" spans="1:23" ht="15" hidden="1" customHeight="1">
      <c r="A4391" s="15"/>
      <c r="B4391" s="42"/>
      <c r="C4391" s="16"/>
      <c r="F4391" s="17"/>
      <c r="L4391" s="46"/>
      <c r="M4391" s="46"/>
      <c r="N4391" s="46"/>
      <c r="O4391" s="46"/>
      <c r="P4391" s="17"/>
      <c r="Q4391" s="17"/>
      <c r="R4391" s="17"/>
      <c r="S4391" s="17"/>
      <c r="T4391" s="17"/>
      <c r="U4391" s="17"/>
      <c r="V4391" s="17"/>
      <c r="W4391" s="17"/>
    </row>
    <row r="4392" spans="1:23" ht="15" hidden="1" customHeight="1">
      <c r="A4392" s="15"/>
      <c r="B4392" s="42"/>
      <c r="C4392" s="16"/>
      <c r="F4392" s="17"/>
      <c r="L4392" s="46"/>
      <c r="M4392" s="46"/>
      <c r="N4392" s="46"/>
      <c r="O4392" s="46"/>
      <c r="P4392" s="17"/>
      <c r="Q4392" s="17"/>
      <c r="R4392" s="17"/>
      <c r="S4392" s="17"/>
      <c r="T4392" s="17"/>
      <c r="U4392" s="17"/>
      <c r="V4392" s="17"/>
      <c r="W4392" s="17"/>
    </row>
    <row r="4393" spans="1:23" ht="15" hidden="1" customHeight="1">
      <c r="A4393" s="15"/>
      <c r="B4393" s="42"/>
      <c r="C4393" s="16"/>
      <c r="F4393" s="17"/>
      <c r="L4393" s="46"/>
      <c r="M4393" s="46"/>
      <c r="N4393" s="46"/>
      <c r="O4393" s="46"/>
      <c r="P4393" s="17"/>
      <c r="Q4393" s="17"/>
      <c r="R4393" s="17"/>
      <c r="S4393" s="17"/>
      <c r="T4393" s="17"/>
      <c r="U4393" s="17"/>
      <c r="V4393" s="17"/>
      <c r="W4393" s="17"/>
    </row>
    <row r="4394" spans="1:23" ht="15" hidden="1" customHeight="1">
      <c r="A4394" s="15"/>
      <c r="B4394" s="42"/>
      <c r="C4394" s="16"/>
      <c r="F4394" s="17"/>
      <c r="L4394" s="46"/>
      <c r="M4394" s="46"/>
      <c r="N4394" s="46"/>
      <c r="O4394" s="46"/>
      <c r="P4394" s="17"/>
      <c r="Q4394" s="17"/>
      <c r="R4394" s="17"/>
      <c r="S4394" s="17"/>
      <c r="T4394" s="17"/>
      <c r="U4394" s="17"/>
      <c r="V4394" s="17"/>
      <c r="W4394" s="17"/>
    </row>
    <row r="4395" spans="1:23" ht="15" hidden="1" customHeight="1">
      <c r="A4395" s="15"/>
      <c r="B4395" s="42"/>
      <c r="C4395" s="16"/>
      <c r="F4395" s="17"/>
      <c r="L4395" s="46"/>
      <c r="M4395" s="46"/>
      <c r="N4395" s="46"/>
      <c r="O4395" s="46"/>
      <c r="P4395" s="17"/>
      <c r="Q4395" s="17"/>
      <c r="R4395" s="17"/>
      <c r="S4395" s="17"/>
      <c r="T4395" s="17"/>
      <c r="U4395" s="17"/>
      <c r="V4395" s="17"/>
      <c r="W4395" s="17"/>
    </row>
    <row r="4396" spans="1:23" ht="15" hidden="1" customHeight="1">
      <c r="A4396" s="15"/>
      <c r="B4396" s="42"/>
      <c r="C4396" s="16"/>
      <c r="F4396" s="17"/>
      <c r="L4396" s="46"/>
      <c r="M4396" s="46"/>
      <c r="N4396" s="46"/>
      <c r="O4396" s="46"/>
      <c r="P4396" s="17"/>
      <c r="Q4396" s="17"/>
      <c r="R4396" s="17"/>
      <c r="S4396" s="17"/>
      <c r="T4396" s="17"/>
      <c r="U4396" s="17"/>
      <c r="V4396" s="17"/>
      <c r="W4396" s="17"/>
    </row>
    <row r="4397" spans="1:23" ht="15" hidden="1" customHeight="1">
      <c r="A4397" s="15"/>
      <c r="B4397" s="42"/>
      <c r="C4397" s="16"/>
      <c r="F4397" s="17"/>
      <c r="L4397" s="46"/>
      <c r="M4397" s="46"/>
      <c r="N4397" s="46"/>
      <c r="O4397" s="46"/>
      <c r="P4397" s="17"/>
      <c r="Q4397" s="17"/>
      <c r="R4397" s="17"/>
      <c r="S4397" s="17"/>
      <c r="T4397" s="17"/>
      <c r="U4397" s="17"/>
      <c r="V4397" s="17"/>
      <c r="W4397" s="17"/>
    </row>
    <row r="4398" spans="1:23" ht="15" hidden="1" customHeight="1">
      <c r="A4398" s="15"/>
      <c r="B4398" s="42"/>
      <c r="C4398" s="16"/>
      <c r="F4398" s="17"/>
      <c r="L4398" s="46"/>
      <c r="M4398" s="46"/>
      <c r="N4398" s="46"/>
      <c r="O4398" s="46"/>
      <c r="P4398" s="17"/>
      <c r="Q4398" s="17"/>
      <c r="R4398" s="17"/>
      <c r="S4398" s="17"/>
      <c r="T4398" s="17"/>
      <c r="U4398" s="17"/>
      <c r="V4398" s="17"/>
      <c r="W4398" s="17"/>
    </row>
    <row r="4399" spans="1:23" ht="15" hidden="1" customHeight="1">
      <c r="A4399" s="15"/>
      <c r="B4399" s="42"/>
      <c r="C4399" s="16"/>
      <c r="F4399" s="17"/>
      <c r="L4399" s="46"/>
      <c r="M4399" s="46"/>
      <c r="N4399" s="46"/>
      <c r="O4399" s="46"/>
      <c r="P4399" s="17"/>
      <c r="Q4399" s="17"/>
      <c r="R4399" s="17"/>
      <c r="S4399" s="17"/>
      <c r="T4399" s="17"/>
      <c r="U4399" s="17"/>
      <c r="V4399" s="17"/>
      <c r="W4399" s="17"/>
    </row>
    <row r="4400" spans="1:23" ht="15" hidden="1" customHeight="1">
      <c r="A4400" s="15"/>
      <c r="B4400" s="42"/>
      <c r="C4400" s="16"/>
      <c r="F4400" s="17"/>
      <c r="L4400" s="46"/>
      <c r="M4400" s="46"/>
      <c r="N4400" s="46"/>
      <c r="O4400" s="46"/>
      <c r="P4400" s="17"/>
      <c r="Q4400" s="17"/>
      <c r="R4400" s="17"/>
      <c r="S4400" s="17"/>
      <c r="T4400" s="17"/>
      <c r="U4400" s="17"/>
      <c r="V4400" s="17"/>
      <c r="W4400" s="17"/>
    </row>
    <row r="4401" spans="1:23" ht="15" hidden="1" customHeight="1">
      <c r="A4401" s="15"/>
      <c r="B4401" s="42"/>
      <c r="C4401" s="16"/>
      <c r="F4401" s="17"/>
      <c r="L4401" s="46"/>
      <c r="M4401" s="46"/>
      <c r="N4401" s="46"/>
      <c r="O4401" s="46"/>
      <c r="P4401" s="17"/>
      <c r="Q4401" s="17"/>
      <c r="R4401" s="17"/>
      <c r="S4401" s="17"/>
      <c r="T4401" s="17"/>
      <c r="U4401" s="17"/>
      <c r="V4401" s="17"/>
      <c r="W4401" s="17"/>
    </row>
    <row r="4402" spans="1:23" ht="15" hidden="1" customHeight="1">
      <c r="A4402" s="15"/>
      <c r="B4402" s="42"/>
      <c r="C4402" s="16"/>
      <c r="F4402" s="17"/>
      <c r="L4402" s="46"/>
      <c r="M4402" s="46"/>
      <c r="N4402" s="46"/>
      <c r="O4402" s="46"/>
      <c r="P4402" s="17"/>
      <c r="Q4402" s="17"/>
      <c r="R4402" s="17"/>
      <c r="S4402" s="17"/>
      <c r="T4402" s="17"/>
      <c r="U4402" s="17"/>
      <c r="V4402" s="17"/>
      <c r="W4402" s="17"/>
    </row>
    <row r="4403" spans="1:23" ht="15" hidden="1" customHeight="1">
      <c r="A4403" s="15"/>
      <c r="B4403" s="42"/>
      <c r="C4403" s="16"/>
      <c r="F4403" s="17"/>
      <c r="L4403" s="46"/>
      <c r="M4403" s="46"/>
      <c r="N4403" s="46"/>
      <c r="O4403" s="46"/>
      <c r="P4403" s="17"/>
      <c r="Q4403" s="17"/>
      <c r="R4403" s="17"/>
      <c r="S4403" s="17"/>
      <c r="T4403" s="17"/>
      <c r="U4403" s="17"/>
      <c r="V4403" s="17"/>
      <c r="W4403" s="17"/>
    </row>
    <row r="4404" spans="1:23" ht="15" hidden="1" customHeight="1">
      <c r="A4404" s="15"/>
      <c r="B4404" s="42"/>
      <c r="C4404" s="16"/>
      <c r="F4404" s="17"/>
      <c r="L4404" s="46"/>
      <c r="M4404" s="46"/>
      <c r="N4404" s="46"/>
      <c r="O4404" s="46"/>
      <c r="P4404" s="17"/>
      <c r="Q4404" s="17"/>
      <c r="R4404" s="17"/>
      <c r="S4404" s="17"/>
      <c r="T4404" s="17"/>
      <c r="U4404" s="17"/>
      <c r="V4404" s="17"/>
      <c r="W4404" s="17"/>
    </row>
    <row r="4405" spans="1:23" ht="15" hidden="1" customHeight="1">
      <c r="A4405" s="15"/>
      <c r="B4405" s="42"/>
      <c r="C4405" s="16"/>
      <c r="F4405" s="17"/>
      <c r="L4405" s="46"/>
      <c r="M4405" s="46"/>
      <c r="N4405" s="46"/>
      <c r="O4405" s="46"/>
      <c r="P4405" s="17"/>
      <c r="Q4405" s="17"/>
      <c r="R4405" s="17"/>
      <c r="S4405" s="17"/>
      <c r="T4405" s="17"/>
      <c r="U4405" s="17"/>
      <c r="V4405" s="17"/>
      <c r="W4405" s="17"/>
    </row>
    <row r="4406" spans="1:23" ht="15" hidden="1" customHeight="1">
      <c r="A4406" s="15"/>
      <c r="B4406" s="42"/>
      <c r="C4406" s="16"/>
      <c r="F4406" s="17"/>
      <c r="L4406" s="46"/>
      <c r="M4406" s="46"/>
      <c r="N4406" s="46"/>
      <c r="O4406" s="46"/>
      <c r="P4406" s="17"/>
      <c r="Q4406" s="17"/>
      <c r="R4406" s="17"/>
      <c r="S4406" s="17"/>
      <c r="T4406" s="17"/>
      <c r="U4406" s="17"/>
      <c r="V4406" s="17"/>
      <c r="W4406" s="17"/>
    </row>
    <row r="4407" spans="1:23" ht="15" hidden="1" customHeight="1">
      <c r="A4407" s="15"/>
      <c r="B4407" s="42"/>
      <c r="C4407" s="16"/>
      <c r="F4407" s="17"/>
      <c r="L4407" s="46"/>
      <c r="M4407" s="46"/>
      <c r="N4407" s="46"/>
      <c r="O4407" s="46"/>
      <c r="P4407" s="17"/>
      <c r="Q4407" s="17"/>
      <c r="R4407" s="17"/>
      <c r="S4407" s="17"/>
      <c r="T4407" s="17"/>
      <c r="U4407" s="17"/>
      <c r="V4407" s="17"/>
      <c r="W4407" s="17"/>
    </row>
    <row r="4408" spans="1:23" ht="15" hidden="1" customHeight="1">
      <c r="A4408" s="15"/>
      <c r="B4408" s="42"/>
      <c r="C4408" s="16"/>
      <c r="F4408" s="17"/>
      <c r="L4408" s="46"/>
      <c r="M4408" s="46"/>
      <c r="N4408" s="46"/>
      <c r="O4408" s="46"/>
      <c r="P4408" s="17"/>
      <c r="Q4408" s="17"/>
      <c r="R4408" s="17"/>
      <c r="S4408" s="17"/>
      <c r="T4408" s="17"/>
      <c r="U4408" s="17"/>
      <c r="V4408" s="17"/>
      <c r="W4408" s="17"/>
    </row>
    <row r="4409" spans="1:23" ht="15" hidden="1" customHeight="1">
      <c r="A4409" s="15"/>
      <c r="B4409" s="42"/>
      <c r="C4409" s="16"/>
      <c r="F4409" s="17"/>
      <c r="L4409" s="46"/>
      <c r="M4409" s="46"/>
      <c r="N4409" s="46"/>
      <c r="O4409" s="46"/>
      <c r="P4409" s="17"/>
      <c r="Q4409" s="17"/>
      <c r="R4409" s="17"/>
      <c r="S4409" s="17"/>
      <c r="T4409" s="17"/>
      <c r="U4409" s="17"/>
      <c r="V4409" s="17"/>
      <c r="W4409" s="17"/>
    </row>
    <row r="4410" spans="1:23" ht="15" hidden="1" customHeight="1">
      <c r="A4410" s="15"/>
      <c r="B4410" s="42"/>
      <c r="C4410" s="16"/>
      <c r="F4410" s="17"/>
      <c r="L4410" s="46"/>
      <c r="M4410" s="46"/>
      <c r="N4410" s="46"/>
      <c r="O4410" s="46"/>
      <c r="P4410" s="17"/>
      <c r="Q4410" s="17"/>
      <c r="R4410" s="17"/>
      <c r="S4410" s="17"/>
      <c r="T4410" s="17"/>
      <c r="U4410" s="17"/>
      <c r="V4410" s="17"/>
      <c r="W4410" s="17"/>
    </row>
    <row r="4411" spans="1:23" ht="15" hidden="1" customHeight="1">
      <c r="A4411" s="15"/>
      <c r="B4411" s="42"/>
      <c r="C4411" s="16"/>
      <c r="F4411" s="17"/>
      <c r="L4411" s="46"/>
      <c r="M4411" s="46"/>
      <c r="N4411" s="46"/>
      <c r="O4411" s="46"/>
      <c r="P4411" s="17"/>
      <c r="Q4411" s="17"/>
      <c r="R4411" s="17"/>
      <c r="S4411" s="17"/>
      <c r="T4411" s="17"/>
      <c r="U4411" s="17"/>
      <c r="V4411" s="17"/>
      <c r="W4411" s="17"/>
    </row>
    <row r="4412" spans="1:23" ht="15" hidden="1" customHeight="1">
      <c r="A4412" s="15"/>
      <c r="B4412" s="42"/>
      <c r="C4412" s="16"/>
      <c r="F4412" s="17"/>
      <c r="L4412" s="46"/>
      <c r="M4412" s="46"/>
      <c r="N4412" s="46"/>
      <c r="O4412" s="46"/>
      <c r="P4412" s="17"/>
      <c r="Q4412" s="17"/>
      <c r="R4412" s="17"/>
      <c r="S4412" s="17"/>
      <c r="T4412" s="17"/>
      <c r="U4412" s="17"/>
      <c r="V4412" s="17"/>
      <c r="W4412" s="17"/>
    </row>
    <row r="4413" spans="1:23" ht="15" hidden="1" customHeight="1">
      <c r="A4413" s="15"/>
      <c r="B4413" s="42"/>
      <c r="C4413" s="16"/>
      <c r="F4413" s="17"/>
      <c r="L4413" s="46"/>
      <c r="M4413" s="46"/>
      <c r="N4413" s="46"/>
      <c r="O4413" s="46"/>
      <c r="P4413" s="17"/>
      <c r="Q4413" s="17"/>
      <c r="R4413" s="17"/>
      <c r="S4413" s="17"/>
      <c r="T4413" s="17"/>
      <c r="U4413" s="17"/>
      <c r="V4413" s="17"/>
      <c r="W4413" s="17"/>
    </row>
    <row r="4414" spans="1:23" ht="15" hidden="1" customHeight="1">
      <c r="A4414" s="15"/>
      <c r="B4414" s="42"/>
      <c r="C4414" s="16"/>
      <c r="F4414" s="17"/>
      <c r="L4414" s="46"/>
      <c r="M4414" s="46"/>
      <c r="N4414" s="46"/>
      <c r="O4414" s="46"/>
      <c r="P4414" s="17"/>
      <c r="Q4414" s="17"/>
      <c r="R4414" s="17"/>
      <c r="S4414" s="17"/>
      <c r="T4414" s="17"/>
      <c r="U4414" s="17"/>
      <c r="V4414" s="17"/>
      <c r="W4414" s="17"/>
    </row>
    <row r="4415" spans="1:23" ht="15" hidden="1" customHeight="1">
      <c r="A4415" s="15"/>
      <c r="B4415" s="42"/>
      <c r="C4415" s="16"/>
      <c r="F4415" s="17"/>
      <c r="L4415" s="46"/>
      <c r="M4415" s="46"/>
      <c r="N4415" s="46"/>
      <c r="O4415" s="46"/>
      <c r="P4415" s="17"/>
      <c r="Q4415" s="17"/>
      <c r="R4415" s="17"/>
      <c r="S4415" s="17"/>
      <c r="T4415" s="17"/>
      <c r="U4415" s="17"/>
      <c r="V4415" s="17"/>
      <c r="W4415" s="17"/>
    </row>
    <row r="4416" spans="1:23" ht="15" hidden="1" customHeight="1">
      <c r="A4416" s="15"/>
      <c r="B4416" s="42"/>
      <c r="C4416" s="16"/>
      <c r="F4416" s="17"/>
      <c r="L4416" s="46"/>
      <c r="M4416" s="46"/>
      <c r="N4416" s="46"/>
      <c r="O4416" s="46"/>
      <c r="P4416" s="17"/>
      <c r="Q4416" s="17"/>
      <c r="R4416" s="17"/>
      <c r="S4416" s="17"/>
      <c r="T4416" s="17"/>
      <c r="U4416" s="17"/>
      <c r="V4416" s="17"/>
      <c r="W4416" s="17"/>
    </row>
    <row r="4417" spans="1:23" ht="15" hidden="1" customHeight="1">
      <c r="A4417" s="15"/>
      <c r="B4417" s="42"/>
      <c r="C4417" s="16"/>
      <c r="F4417" s="17"/>
      <c r="L4417" s="46"/>
      <c r="M4417" s="46"/>
      <c r="N4417" s="46"/>
      <c r="O4417" s="46"/>
      <c r="P4417" s="17"/>
      <c r="Q4417" s="17"/>
      <c r="R4417" s="17"/>
      <c r="S4417" s="17"/>
      <c r="T4417" s="17"/>
      <c r="U4417" s="17"/>
      <c r="V4417" s="17"/>
      <c r="W4417" s="17"/>
    </row>
    <row r="4418" spans="1:23" ht="15" hidden="1" customHeight="1">
      <c r="A4418" s="15"/>
      <c r="B4418" s="42"/>
      <c r="C4418" s="16"/>
      <c r="F4418" s="17"/>
      <c r="L4418" s="46"/>
      <c r="M4418" s="46"/>
      <c r="N4418" s="46"/>
      <c r="O4418" s="46"/>
      <c r="P4418" s="17"/>
      <c r="Q4418" s="17"/>
      <c r="R4418" s="17"/>
      <c r="S4418" s="17"/>
      <c r="T4418" s="17"/>
      <c r="U4418" s="17"/>
      <c r="V4418" s="17"/>
      <c r="W4418" s="17"/>
    </row>
    <row r="4419" spans="1:23" ht="15" hidden="1" customHeight="1">
      <c r="A4419" s="15"/>
      <c r="B4419" s="42"/>
      <c r="C4419" s="16"/>
      <c r="F4419" s="17"/>
      <c r="L4419" s="46"/>
      <c r="M4419" s="46"/>
      <c r="N4419" s="46"/>
      <c r="O4419" s="46"/>
      <c r="P4419" s="17"/>
      <c r="Q4419" s="17"/>
      <c r="R4419" s="17"/>
      <c r="S4419" s="17"/>
      <c r="T4419" s="17"/>
      <c r="U4419" s="17"/>
      <c r="V4419" s="17"/>
      <c r="W4419" s="17"/>
    </row>
    <row r="4420" spans="1:23" ht="15" hidden="1" customHeight="1">
      <c r="A4420" s="15"/>
      <c r="B4420" s="42"/>
      <c r="C4420" s="16"/>
      <c r="F4420" s="17"/>
      <c r="L4420" s="46"/>
      <c r="M4420" s="46"/>
      <c r="N4420" s="46"/>
      <c r="O4420" s="46"/>
      <c r="P4420" s="17"/>
      <c r="Q4420" s="17"/>
      <c r="R4420" s="17"/>
      <c r="S4420" s="17"/>
      <c r="T4420" s="17"/>
      <c r="U4420" s="17"/>
      <c r="V4420" s="17"/>
      <c r="W4420" s="17"/>
    </row>
    <row r="4421" spans="1:23" ht="15" hidden="1" customHeight="1">
      <c r="A4421" s="15"/>
      <c r="B4421" s="42"/>
      <c r="C4421" s="16"/>
      <c r="F4421" s="17"/>
      <c r="L4421" s="46"/>
      <c r="M4421" s="46"/>
      <c r="N4421" s="46"/>
      <c r="O4421" s="46"/>
      <c r="P4421" s="17"/>
      <c r="Q4421" s="17"/>
      <c r="R4421" s="17"/>
      <c r="S4421" s="17"/>
      <c r="T4421" s="17"/>
      <c r="U4421" s="17"/>
      <c r="V4421" s="17"/>
      <c r="W4421" s="17"/>
    </row>
    <row r="4422" spans="1:23" ht="15" hidden="1" customHeight="1">
      <c r="A4422" s="15"/>
      <c r="B4422" s="42"/>
      <c r="C4422" s="16"/>
      <c r="F4422" s="17"/>
      <c r="L4422" s="46"/>
      <c r="M4422" s="46"/>
      <c r="N4422" s="46"/>
      <c r="O4422" s="46"/>
      <c r="P4422" s="17"/>
      <c r="Q4422" s="17"/>
      <c r="R4422" s="17"/>
      <c r="S4422" s="17"/>
      <c r="T4422" s="17"/>
      <c r="U4422" s="17"/>
      <c r="V4422" s="17"/>
      <c r="W4422" s="17"/>
    </row>
    <row r="4423" spans="1:23" ht="15" hidden="1" customHeight="1">
      <c r="A4423" s="15"/>
      <c r="B4423" s="42"/>
      <c r="C4423" s="16"/>
      <c r="F4423" s="17"/>
      <c r="L4423" s="46"/>
      <c r="M4423" s="46"/>
      <c r="N4423" s="46"/>
      <c r="O4423" s="46"/>
      <c r="P4423" s="17"/>
      <c r="Q4423" s="17"/>
      <c r="R4423" s="17"/>
      <c r="S4423" s="17"/>
      <c r="T4423" s="17"/>
      <c r="U4423" s="17"/>
      <c r="V4423" s="17"/>
      <c r="W4423" s="17"/>
    </row>
    <row r="4424" spans="1:23" ht="15" hidden="1" customHeight="1">
      <c r="A4424" s="15"/>
      <c r="B4424" s="42"/>
      <c r="C4424" s="16"/>
      <c r="F4424" s="17"/>
      <c r="L4424" s="46"/>
      <c r="M4424" s="46"/>
      <c r="N4424" s="46"/>
      <c r="O4424" s="46"/>
      <c r="P4424" s="17"/>
      <c r="Q4424" s="17"/>
      <c r="R4424" s="17"/>
      <c r="S4424" s="17"/>
      <c r="T4424" s="17"/>
      <c r="U4424" s="17"/>
      <c r="V4424" s="17"/>
      <c r="W4424" s="17"/>
    </row>
    <row r="4425" spans="1:23" ht="15" hidden="1" customHeight="1">
      <c r="A4425" s="15"/>
      <c r="B4425" s="42"/>
      <c r="C4425" s="16"/>
      <c r="F4425" s="17"/>
      <c r="L4425" s="46"/>
      <c r="M4425" s="46"/>
      <c r="N4425" s="46"/>
      <c r="O4425" s="46"/>
      <c r="P4425" s="17"/>
      <c r="Q4425" s="17"/>
      <c r="R4425" s="17"/>
      <c r="S4425" s="17"/>
      <c r="T4425" s="17"/>
      <c r="U4425" s="17"/>
      <c r="V4425" s="17"/>
      <c r="W4425" s="17"/>
    </row>
    <row r="4426" spans="1:23" ht="15" hidden="1" customHeight="1">
      <c r="A4426" s="15"/>
      <c r="B4426" s="42"/>
      <c r="C4426" s="16"/>
      <c r="F4426" s="17"/>
      <c r="L4426" s="46"/>
      <c r="M4426" s="46"/>
      <c r="N4426" s="46"/>
      <c r="O4426" s="46"/>
      <c r="P4426" s="17"/>
      <c r="Q4426" s="17"/>
      <c r="R4426" s="17"/>
      <c r="S4426" s="17"/>
      <c r="T4426" s="17"/>
      <c r="U4426" s="17"/>
      <c r="V4426" s="17"/>
      <c r="W4426" s="17"/>
    </row>
    <row r="4427" spans="1:23" ht="15" hidden="1" customHeight="1">
      <c r="A4427" s="15"/>
      <c r="B4427" s="42"/>
      <c r="C4427" s="16"/>
      <c r="F4427" s="17"/>
      <c r="L4427" s="46"/>
      <c r="M4427" s="46"/>
      <c r="N4427" s="46"/>
      <c r="O4427" s="46"/>
      <c r="P4427" s="17"/>
      <c r="Q4427" s="17"/>
      <c r="R4427" s="17"/>
      <c r="S4427" s="17"/>
      <c r="T4427" s="17"/>
      <c r="U4427" s="17"/>
      <c r="V4427" s="17"/>
      <c r="W4427" s="17"/>
    </row>
    <row r="4428" spans="1:23" ht="15" hidden="1" customHeight="1">
      <c r="A4428" s="15"/>
      <c r="B4428" s="42"/>
      <c r="C4428" s="16"/>
      <c r="F4428" s="17"/>
      <c r="L4428" s="46"/>
      <c r="M4428" s="46"/>
      <c r="N4428" s="46"/>
      <c r="O4428" s="46"/>
      <c r="P4428" s="17"/>
      <c r="Q4428" s="17"/>
      <c r="R4428" s="17"/>
      <c r="S4428" s="17"/>
      <c r="T4428" s="17"/>
      <c r="U4428" s="17"/>
      <c r="V4428" s="17"/>
      <c r="W4428" s="17"/>
    </row>
    <row r="4429" spans="1:23" ht="15" hidden="1" customHeight="1">
      <c r="A4429" s="15"/>
      <c r="B4429" s="42"/>
      <c r="C4429" s="16"/>
      <c r="F4429" s="17"/>
      <c r="L4429" s="46"/>
      <c r="M4429" s="46"/>
      <c r="N4429" s="46"/>
      <c r="O4429" s="46"/>
      <c r="P4429" s="17"/>
      <c r="Q4429" s="17"/>
      <c r="R4429" s="17"/>
      <c r="S4429" s="17"/>
      <c r="T4429" s="17"/>
      <c r="U4429" s="17"/>
      <c r="V4429" s="17"/>
      <c r="W4429" s="17"/>
    </row>
    <row r="4430" spans="1:23" ht="15" hidden="1" customHeight="1">
      <c r="A4430" s="15"/>
      <c r="B4430" s="42"/>
      <c r="C4430" s="16"/>
      <c r="F4430" s="17"/>
      <c r="L4430" s="46"/>
      <c r="M4430" s="46"/>
      <c r="N4430" s="46"/>
      <c r="O4430" s="46"/>
      <c r="P4430" s="17"/>
      <c r="Q4430" s="17"/>
      <c r="R4430" s="17"/>
      <c r="S4430" s="17"/>
      <c r="T4430" s="17"/>
      <c r="U4430" s="17"/>
      <c r="V4430" s="17"/>
      <c r="W4430" s="17"/>
    </row>
    <row r="4431" spans="1:23" ht="15" hidden="1" customHeight="1">
      <c r="A4431" s="15"/>
      <c r="B4431" s="42"/>
      <c r="C4431" s="16"/>
      <c r="F4431" s="17"/>
      <c r="L4431" s="46"/>
      <c r="M4431" s="46"/>
      <c r="N4431" s="46"/>
      <c r="O4431" s="46"/>
      <c r="P4431" s="17"/>
      <c r="Q4431" s="17"/>
      <c r="R4431" s="17"/>
      <c r="S4431" s="17"/>
      <c r="T4431" s="17"/>
      <c r="U4431" s="17"/>
      <c r="V4431" s="17"/>
      <c r="W4431" s="17"/>
    </row>
    <row r="4432" spans="1:23" ht="15" hidden="1" customHeight="1">
      <c r="A4432" s="15"/>
      <c r="B4432" s="42"/>
      <c r="C4432" s="16"/>
      <c r="F4432" s="17"/>
      <c r="L4432" s="46"/>
      <c r="M4432" s="46"/>
      <c r="N4432" s="46"/>
      <c r="O4432" s="46"/>
      <c r="P4432" s="17"/>
      <c r="Q4432" s="17"/>
      <c r="R4432" s="17"/>
      <c r="S4432" s="17"/>
      <c r="T4432" s="17"/>
      <c r="U4432" s="17"/>
      <c r="V4432" s="17"/>
      <c r="W4432" s="17"/>
    </row>
    <row r="4433" spans="1:23" ht="15" hidden="1" customHeight="1">
      <c r="A4433" s="15"/>
      <c r="B4433" s="42"/>
      <c r="C4433" s="16"/>
      <c r="F4433" s="17"/>
      <c r="L4433" s="46"/>
      <c r="M4433" s="46"/>
      <c r="N4433" s="46"/>
      <c r="O4433" s="46"/>
      <c r="P4433" s="17"/>
      <c r="Q4433" s="17"/>
      <c r="R4433" s="17"/>
      <c r="S4433" s="17"/>
      <c r="T4433" s="17"/>
      <c r="U4433" s="17"/>
      <c r="V4433" s="17"/>
      <c r="W4433" s="17"/>
    </row>
    <row r="4434" spans="1:23" ht="15" hidden="1" customHeight="1">
      <c r="A4434" s="15"/>
      <c r="B4434" s="42"/>
      <c r="C4434" s="16"/>
      <c r="F4434" s="17"/>
      <c r="L4434" s="46"/>
      <c r="M4434" s="46"/>
      <c r="N4434" s="46"/>
      <c r="O4434" s="46"/>
      <c r="P4434" s="17"/>
      <c r="Q4434" s="17"/>
      <c r="R4434" s="17"/>
      <c r="S4434" s="17"/>
      <c r="T4434" s="17"/>
      <c r="U4434" s="17"/>
      <c r="V4434" s="17"/>
      <c r="W4434" s="17"/>
    </row>
    <row r="4435" spans="1:23" ht="15" hidden="1" customHeight="1">
      <c r="A4435" s="15"/>
      <c r="B4435" s="42"/>
      <c r="C4435" s="16"/>
      <c r="F4435" s="17"/>
      <c r="L4435" s="46"/>
      <c r="M4435" s="46"/>
      <c r="N4435" s="46"/>
      <c r="O4435" s="46"/>
      <c r="P4435" s="17"/>
      <c r="Q4435" s="17"/>
      <c r="R4435" s="17"/>
      <c r="S4435" s="17"/>
      <c r="T4435" s="17"/>
      <c r="U4435" s="17"/>
      <c r="V4435" s="17"/>
      <c r="W4435" s="17"/>
    </row>
    <row r="4436" spans="1:23" ht="15" hidden="1" customHeight="1">
      <c r="A4436" s="15"/>
      <c r="B4436" s="42"/>
      <c r="C4436" s="16"/>
      <c r="F4436" s="17"/>
      <c r="L4436" s="46"/>
      <c r="M4436" s="46"/>
      <c r="N4436" s="46"/>
      <c r="O4436" s="46"/>
      <c r="P4436" s="17"/>
      <c r="Q4436" s="17"/>
      <c r="R4436" s="17"/>
      <c r="S4436" s="17"/>
      <c r="T4436" s="17"/>
      <c r="U4436" s="17"/>
      <c r="V4436" s="17"/>
      <c r="W4436" s="17"/>
    </row>
    <row r="4437" spans="1:23" ht="15" hidden="1" customHeight="1">
      <c r="A4437" s="15"/>
      <c r="B4437" s="42"/>
      <c r="C4437" s="16"/>
      <c r="F4437" s="17"/>
      <c r="L4437" s="46"/>
      <c r="M4437" s="46"/>
      <c r="N4437" s="46"/>
      <c r="O4437" s="46"/>
      <c r="P4437" s="17"/>
      <c r="Q4437" s="17"/>
      <c r="R4437" s="17"/>
      <c r="S4437" s="17"/>
      <c r="T4437" s="17"/>
      <c r="U4437" s="17"/>
      <c r="V4437" s="17"/>
      <c r="W4437" s="17"/>
    </row>
    <row r="4438" spans="1:23" ht="15" hidden="1" customHeight="1">
      <c r="A4438" s="15"/>
      <c r="B4438" s="42"/>
      <c r="C4438" s="16"/>
      <c r="F4438" s="17"/>
      <c r="L4438" s="46"/>
      <c r="M4438" s="46"/>
      <c r="N4438" s="46"/>
      <c r="O4438" s="46"/>
      <c r="P4438" s="17"/>
      <c r="Q4438" s="17"/>
      <c r="R4438" s="17"/>
      <c r="S4438" s="17"/>
      <c r="T4438" s="17"/>
      <c r="U4438" s="17"/>
      <c r="V4438" s="17"/>
      <c r="W4438" s="17"/>
    </row>
    <row r="4439" spans="1:23" ht="15" hidden="1" customHeight="1">
      <c r="A4439" s="15"/>
      <c r="B4439" s="42"/>
      <c r="C4439" s="16"/>
      <c r="F4439" s="17"/>
      <c r="L4439" s="46"/>
      <c r="M4439" s="46"/>
      <c r="N4439" s="46"/>
      <c r="O4439" s="46"/>
      <c r="P4439" s="17"/>
      <c r="Q4439" s="17"/>
      <c r="R4439" s="17"/>
      <c r="S4439" s="17"/>
      <c r="T4439" s="17"/>
      <c r="U4439" s="17"/>
      <c r="V4439" s="17"/>
      <c r="W4439" s="17"/>
    </row>
    <row r="4440" spans="1:23" ht="15" hidden="1" customHeight="1">
      <c r="A4440" s="15"/>
      <c r="B4440" s="42"/>
      <c r="C4440" s="16"/>
      <c r="F4440" s="17"/>
      <c r="L4440" s="46"/>
      <c r="M4440" s="46"/>
      <c r="N4440" s="46"/>
      <c r="O4440" s="46"/>
      <c r="P4440" s="17"/>
      <c r="Q4440" s="17"/>
      <c r="R4440" s="17"/>
      <c r="S4440" s="17"/>
      <c r="T4440" s="17"/>
      <c r="U4440" s="17"/>
      <c r="V4440" s="17"/>
      <c r="W4440" s="17"/>
    </row>
    <row r="4441" spans="1:23" ht="15" hidden="1" customHeight="1">
      <c r="A4441" s="15"/>
      <c r="B4441" s="42"/>
      <c r="C4441" s="16"/>
      <c r="F4441" s="17"/>
      <c r="L4441" s="46"/>
      <c r="M4441" s="46"/>
      <c r="N4441" s="46"/>
      <c r="O4441" s="46"/>
      <c r="P4441" s="17"/>
      <c r="Q4441" s="17"/>
      <c r="R4441" s="17"/>
      <c r="S4441" s="17"/>
      <c r="T4441" s="17"/>
      <c r="U4441" s="17"/>
      <c r="V4441" s="17"/>
      <c r="W4441" s="17"/>
    </row>
    <row r="4442" spans="1:23" ht="15" hidden="1" customHeight="1">
      <c r="A4442" s="15"/>
      <c r="B4442" s="42"/>
      <c r="C4442" s="16"/>
      <c r="F4442" s="17"/>
      <c r="L4442" s="46"/>
      <c r="M4442" s="46"/>
      <c r="N4442" s="46"/>
      <c r="O4442" s="46"/>
      <c r="P4442" s="17"/>
      <c r="Q4442" s="17"/>
      <c r="R4442" s="17"/>
      <c r="S4442" s="17"/>
      <c r="T4442" s="17"/>
      <c r="U4442" s="17"/>
      <c r="V4442" s="17"/>
      <c r="W4442" s="17"/>
    </row>
    <row r="4443" spans="1:23" ht="15" hidden="1" customHeight="1">
      <c r="A4443" s="15"/>
      <c r="B4443" s="42"/>
      <c r="C4443" s="16"/>
      <c r="F4443" s="17"/>
      <c r="L4443" s="46"/>
      <c r="M4443" s="46"/>
      <c r="N4443" s="46"/>
      <c r="O4443" s="46"/>
      <c r="P4443" s="17"/>
      <c r="Q4443" s="17"/>
      <c r="R4443" s="17"/>
      <c r="S4443" s="17"/>
      <c r="T4443" s="17"/>
      <c r="U4443" s="17"/>
      <c r="V4443" s="17"/>
      <c r="W4443" s="17"/>
    </row>
    <row r="4444" spans="1:23" ht="15" hidden="1" customHeight="1">
      <c r="A4444" s="15"/>
      <c r="B4444" s="42"/>
      <c r="C4444" s="16"/>
      <c r="F4444" s="17"/>
      <c r="L4444" s="46"/>
      <c r="M4444" s="46"/>
      <c r="N4444" s="46"/>
      <c r="O4444" s="46"/>
      <c r="P4444" s="17"/>
      <c r="Q4444" s="17"/>
      <c r="R4444" s="17"/>
      <c r="S4444" s="17"/>
      <c r="T4444" s="17"/>
      <c r="U4444" s="17"/>
      <c r="V4444" s="17"/>
      <c r="W4444" s="17"/>
    </row>
    <row r="4445" spans="1:23" ht="15" hidden="1" customHeight="1">
      <c r="A4445" s="15"/>
      <c r="B4445" s="42"/>
      <c r="C4445" s="16"/>
      <c r="F4445" s="17"/>
      <c r="L4445" s="46"/>
      <c r="M4445" s="46"/>
      <c r="N4445" s="46"/>
      <c r="O4445" s="46"/>
      <c r="P4445" s="17"/>
      <c r="Q4445" s="17"/>
      <c r="R4445" s="17"/>
      <c r="S4445" s="17"/>
      <c r="T4445" s="17"/>
      <c r="U4445" s="17"/>
      <c r="V4445" s="17"/>
      <c r="W4445" s="17"/>
    </row>
    <row r="4446" spans="1:23" ht="15" hidden="1" customHeight="1">
      <c r="A4446" s="15"/>
      <c r="B4446" s="42"/>
      <c r="C4446" s="16"/>
      <c r="F4446" s="17"/>
      <c r="L4446" s="46"/>
      <c r="M4446" s="46"/>
      <c r="N4446" s="46"/>
      <c r="O4446" s="46"/>
      <c r="P4446" s="17"/>
      <c r="Q4446" s="17"/>
      <c r="R4446" s="17"/>
      <c r="S4446" s="17"/>
      <c r="T4446" s="17"/>
      <c r="U4446" s="17"/>
      <c r="V4446" s="17"/>
      <c r="W4446" s="17"/>
    </row>
    <row r="4447" spans="1:23" ht="15" hidden="1" customHeight="1">
      <c r="A4447" s="15"/>
      <c r="B4447" s="42"/>
      <c r="C4447" s="16"/>
      <c r="F4447" s="17"/>
      <c r="L4447" s="46"/>
      <c r="M4447" s="46"/>
      <c r="N4447" s="46"/>
      <c r="O4447" s="46"/>
      <c r="P4447" s="17"/>
      <c r="Q4447" s="17"/>
      <c r="R4447" s="17"/>
      <c r="S4447" s="17"/>
      <c r="T4447" s="17"/>
      <c r="U4447" s="17"/>
      <c r="V4447" s="17"/>
      <c r="W4447" s="17"/>
    </row>
    <row r="4448" spans="1:23" ht="15" hidden="1" customHeight="1">
      <c r="A4448" s="15"/>
      <c r="B4448" s="42"/>
      <c r="C4448" s="16"/>
      <c r="F4448" s="17"/>
      <c r="L4448" s="46"/>
      <c r="M4448" s="46"/>
      <c r="N4448" s="46"/>
      <c r="O4448" s="46"/>
      <c r="P4448" s="17"/>
      <c r="Q4448" s="17"/>
      <c r="R4448" s="17"/>
      <c r="S4448" s="17"/>
      <c r="T4448" s="17"/>
      <c r="U4448" s="17"/>
      <c r="V4448" s="17"/>
      <c r="W4448" s="17"/>
    </row>
    <row r="4449" spans="1:23" ht="15" hidden="1" customHeight="1">
      <c r="A4449" s="15"/>
      <c r="B4449" s="42"/>
      <c r="C4449" s="16"/>
      <c r="F4449" s="17"/>
      <c r="L4449" s="46"/>
      <c r="M4449" s="46"/>
      <c r="N4449" s="46"/>
      <c r="O4449" s="46"/>
      <c r="P4449" s="17"/>
      <c r="Q4449" s="17"/>
      <c r="R4449" s="17"/>
      <c r="S4449" s="17"/>
      <c r="T4449" s="17"/>
      <c r="U4449" s="17"/>
      <c r="V4449" s="17"/>
      <c r="W4449" s="17"/>
    </row>
    <row r="4450" spans="1:23" ht="15" hidden="1" customHeight="1">
      <c r="A4450" s="15"/>
      <c r="B4450" s="42"/>
      <c r="C4450" s="16"/>
      <c r="F4450" s="17"/>
      <c r="L4450" s="46"/>
      <c r="M4450" s="46"/>
      <c r="N4450" s="46"/>
      <c r="O4450" s="46"/>
      <c r="P4450" s="17"/>
      <c r="Q4450" s="17"/>
      <c r="R4450" s="17"/>
      <c r="S4450" s="17"/>
      <c r="T4450" s="17"/>
      <c r="U4450" s="17"/>
      <c r="V4450" s="17"/>
      <c r="W4450" s="17"/>
    </row>
    <row r="4451" spans="1:23" ht="15" hidden="1" customHeight="1">
      <c r="A4451" s="15"/>
      <c r="B4451" s="42"/>
      <c r="C4451" s="16"/>
      <c r="F4451" s="17"/>
      <c r="L4451" s="46"/>
      <c r="M4451" s="46"/>
      <c r="N4451" s="46"/>
      <c r="O4451" s="46"/>
      <c r="P4451" s="17"/>
      <c r="Q4451" s="17"/>
      <c r="R4451" s="17"/>
      <c r="S4451" s="17"/>
      <c r="T4451" s="17"/>
      <c r="U4451" s="17"/>
      <c r="V4451" s="17"/>
      <c r="W4451" s="17"/>
    </row>
    <row r="4452" spans="1:23" ht="15" hidden="1" customHeight="1">
      <c r="A4452" s="15"/>
      <c r="B4452" s="42"/>
      <c r="C4452" s="16"/>
      <c r="F4452" s="17"/>
      <c r="L4452" s="46"/>
      <c r="M4452" s="46"/>
      <c r="N4452" s="46"/>
      <c r="O4452" s="46"/>
      <c r="P4452" s="17"/>
      <c r="Q4452" s="17"/>
      <c r="R4452" s="17"/>
      <c r="S4452" s="17"/>
      <c r="T4452" s="17"/>
      <c r="U4452" s="17"/>
      <c r="V4452" s="17"/>
      <c r="W4452" s="17"/>
    </row>
    <row r="4453" spans="1:23" ht="15" hidden="1" customHeight="1">
      <c r="A4453" s="15"/>
      <c r="B4453" s="42"/>
      <c r="C4453" s="16"/>
      <c r="F4453" s="17"/>
      <c r="L4453" s="46"/>
      <c r="M4453" s="46"/>
      <c r="N4453" s="46"/>
      <c r="O4453" s="46"/>
      <c r="P4453" s="17"/>
      <c r="Q4453" s="17"/>
      <c r="R4453" s="17"/>
      <c r="S4453" s="17"/>
      <c r="T4453" s="17"/>
      <c r="U4453" s="17"/>
      <c r="V4453" s="17"/>
      <c r="W4453" s="17"/>
    </row>
    <row r="4454" spans="1:23" ht="15" hidden="1" customHeight="1">
      <c r="A4454" s="15"/>
      <c r="B4454" s="42"/>
      <c r="C4454" s="16"/>
      <c r="F4454" s="17"/>
      <c r="L4454" s="46"/>
      <c r="M4454" s="46"/>
      <c r="N4454" s="46"/>
      <c r="O4454" s="46"/>
      <c r="P4454" s="17"/>
      <c r="Q4454" s="17"/>
      <c r="R4454" s="17"/>
      <c r="S4454" s="17"/>
      <c r="T4454" s="17"/>
      <c r="U4454" s="17"/>
      <c r="V4454" s="17"/>
      <c r="W4454" s="17"/>
    </row>
    <row r="4455" spans="1:23" ht="15" hidden="1" customHeight="1">
      <c r="A4455" s="15"/>
      <c r="B4455" s="42"/>
      <c r="C4455" s="16"/>
      <c r="F4455" s="17"/>
      <c r="L4455" s="46"/>
      <c r="M4455" s="46"/>
      <c r="N4455" s="46"/>
      <c r="O4455" s="46"/>
      <c r="P4455" s="17"/>
      <c r="Q4455" s="17"/>
      <c r="R4455" s="17"/>
      <c r="S4455" s="17"/>
      <c r="T4455" s="17"/>
      <c r="U4455" s="17"/>
      <c r="V4455" s="17"/>
      <c r="W4455" s="17"/>
    </row>
    <row r="4456" spans="1:23" ht="15" hidden="1" customHeight="1">
      <c r="A4456" s="15"/>
      <c r="B4456" s="42"/>
      <c r="C4456" s="16"/>
      <c r="F4456" s="17"/>
      <c r="L4456" s="46"/>
      <c r="M4456" s="46"/>
      <c r="N4456" s="46"/>
      <c r="O4456" s="46"/>
      <c r="P4456" s="17"/>
      <c r="Q4456" s="17"/>
      <c r="R4456" s="17"/>
      <c r="S4456" s="17"/>
      <c r="T4456" s="17"/>
      <c r="U4456" s="17"/>
      <c r="V4456" s="17"/>
      <c r="W4456" s="17"/>
    </row>
    <row r="4457" spans="1:23" ht="15" hidden="1" customHeight="1">
      <c r="A4457" s="15"/>
      <c r="B4457" s="42"/>
      <c r="C4457" s="16"/>
      <c r="F4457" s="17"/>
      <c r="L4457" s="46"/>
      <c r="M4457" s="46"/>
      <c r="N4457" s="46"/>
      <c r="O4457" s="46"/>
      <c r="P4457" s="17"/>
      <c r="Q4457" s="17"/>
      <c r="R4457" s="17"/>
      <c r="S4457" s="17"/>
      <c r="T4457" s="17"/>
      <c r="U4457" s="17"/>
      <c r="V4457" s="17"/>
      <c r="W4457" s="17"/>
    </row>
    <row r="4458" spans="1:23" ht="15" hidden="1" customHeight="1">
      <c r="A4458" s="15"/>
      <c r="B4458" s="42"/>
      <c r="C4458" s="16"/>
      <c r="F4458" s="17"/>
      <c r="L4458" s="46"/>
      <c r="M4458" s="46"/>
      <c r="N4458" s="46"/>
      <c r="O4458" s="46"/>
      <c r="P4458" s="17"/>
      <c r="Q4458" s="17"/>
      <c r="R4458" s="17"/>
      <c r="S4458" s="17"/>
      <c r="T4458" s="17"/>
      <c r="U4458" s="17"/>
      <c r="V4458" s="17"/>
      <c r="W4458" s="17"/>
    </row>
    <row r="4459" spans="1:23" ht="15" hidden="1" customHeight="1">
      <c r="A4459" s="15"/>
      <c r="B4459" s="42"/>
      <c r="C4459" s="16"/>
      <c r="F4459" s="17"/>
      <c r="L4459" s="46"/>
      <c r="M4459" s="46"/>
      <c r="N4459" s="46"/>
      <c r="O4459" s="46"/>
      <c r="P4459" s="17"/>
      <c r="Q4459" s="17"/>
      <c r="R4459" s="17"/>
      <c r="S4459" s="17"/>
      <c r="T4459" s="17"/>
      <c r="U4459" s="17"/>
      <c r="V4459" s="17"/>
      <c r="W4459" s="17"/>
    </row>
    <row r="4460" spans="1:23" ht="15" hidden="1" customHeight="1">
      <c r="A4460" s="15"/>
      <c r="B4460" s="42"/>
      <c r="C4460" s="16"/>
      <c r="F4460" s="17"/>
      <c r="L4460" s="46"/>
      <c r="M4460" s="46"/>
      <c r="N4460" s="46"/>
      <c r="O4460" s="46"/>
      <c r="P4460" s="17"/>
      <c r="Q4460" s="17"/>
      <c r="R4460" s="17"/>
      <c r="S4460" s="17"/>
      <c r="T4460" s="17"/>
      <c r="U4460" s="17"/>
      <c r="V4460" s="17"/>
      <c r="W4460" s="17"/>
    </row>
    <row r="4461" spans="1:23" ht="15" hidden="1" customHeight="1">
      <c r="A4461" s="15"/>
      <c r="B4461" s="42"/>
      <c r="C4461" s="16"/>
      <c r="F4461" s="17"/>
      <c r="L4461" s="46"/>
      <c r="M4461" s="46"/>
      <c r="N4461" s="46"/>
      <c r="O4461" s="46"/>
      <c r="P4461" s="17"/>
      <c r="Q4461" s="17"/>
      <c r="R4461" s="17"/>
      <c r="S4461" s="17"/>
      <c r="T4461" s="17"/>
      <c r="U4461" s="17"/>
      <c r="V4461" s="17"/>
      <c r="W4461" s="17"/>
    </row>
    <row r="4462" spans="1:23" ht="15" hidden="1" customHeight="1">
      <c r="A4462" s="15"/>
      <c r="B4462" s="42"/>
      <c r="C4462" s="16"/>
      <c r="F4462" s="17"/>
      <c r="L4462" s="46"/>
      <c r="M4462" s="46"/>
      <c r="N4462" s="46"/>
      <c r="O4462" s="46"/>
      <c r="P4462" s="17"/>
      <c r="Q4462" s="17"/>
      <c r="R4462" s="17"/>
      <c r="S4462" s="17"/>
      <c r="T4462" s="17"/>
      <c r="U4462" s="17"/>
      <c r="V4462" s="17"/>
      <c r="W4462" s="17"/>
    </row>
    <row r="4463" spans="1:23" ht="15" hidden="1" customHeight="1">
      <c r="A4463" s="15"/>
      <c r="B4463" s="42"/>
      <c r="C4463" s="16"/>
      <c r="F4463" s="17"/>
      <c r="L4463" s="46"/>
      <c r="M4463" s="46"/>
      <c r="N4463" s="46"/>
      <c r="O4463" s="46"/>
      <c r="P4463" s="17"/>
      <c r="Q4463" s="17"/>
      <c r="R4463" s="17"/>
      <c r="S4463" s="17"/>
      <c r="T4463" s="17"/>
      <c r="U4463" s="17"/>
      <c r="V4463" s="17"/>
      <c r="W4463" s="17"/>
    </row>
    <row r="4464" spans="1:23" ht="15" hidden="1" customHeight="1">
      <c r="A4464" s="15"/>
      <c r="B4464" s="42"/>
      <c r="C4464" s="16"/>
      <c r="F4464" s="17"/>
      <c r="L4464" s="46"/>
      <c r="M4464" s="46"/>
      <c r="N4464" s="46"/>
      <c r="O4464" s="46"/>
      <c r="P4464" s="17"/>
      <c r="Q4464" s="17"/>
      <c r="R4464" s="17"/>
      <c r="S4464" s="17"/>
      <c r="T4464" s="17"/>
      <c r="U4464" s="17"/>
      <c r="V4464" s="17"/>
      <c r="W4464" s="17"/>
    </row>
    <row r="4465" spans="1:23" ht="15" hidden="1" customHeight="1">
      <c r="A4465" s="15"/>
      <c r="B4465" s="42"/>
      <c r="C4465" s="16"/>
      <c r="F4465" s="17"/>
      <c r="L4465" s="46"/>
      <c r="M4465" s="46"/>
      <c r="N4465" s="46"/>
      <c r="O4465" s="46"/>
      <c r="P4465" s="17"/>
      <c r="Q4465" s="17"/>
      <c r="R4465" s="17"/>
      <c r="S4465" s="17"/>
      <c r="T4465" s="17"/>
      <c r="U4465" s="17"/>
      <c r="V4465" s="17"/>
      <c r="W4465" s="17"/>
    </row>
    <row r="4466" spans="1:23" ht="15" hidden="1" customHeight="1">
      <c r="A4466" s="15"/>
      <c r="B4466" s="42"/>
      <c r="C4466" s="16"/>
      <c r="F4466" s="17"/>
      <c r="L4466" s="46"/>
      <c r="M4466" s="46"/>
      <c r="N4466" s="46"/>
      <c r="O4466" s="46"/>
      <c r="P4466" s="17"/>
      <c r="Q4466" s="17"/>
      <c r="R4466" s="17"/>
      <c r="S4466" s="17"/>
      <c r="T4466" s="17"/>
      <c r="U4466" s="17"/>
      <c r="V4466" s="17"/>
      <c r="W4466" s="17"/>
    </row>
    <row r="4467" spans="1:23" ht="15" hidden="1" customHeight="1">
      <c r="A4467" s="15"/>
      <c r="B4467" s="42"/>
      <c r="C4467" s="16"/>
      <c r="F4467" s="17"/>
      <c r="L4467" s="46"/>
      <c r="M4467" s="46"/>
      <c r="N4467" s="46"/>
      <c r="O4467" s="46"/>
      <c r="P4467" s="17"/>
      <c r="Q4467" s="17"/>
      <c r="R4467" s="17"/>
      <c r="S4467" s="17"/>
      <c r="T4467" s="17"/>
      <c r="U4467" s="17"/>
      <c r="V4467" s="17"/>
      <c r="W4467" s="17"/>
    </row>
    <row r="4468" spans="1:23" ht="15" hidden="1" customHeight="1">
      <c r="A4468" s="15"/>
      <c r="B4468" s="42"/>
      <c r="C4468" s="16"/>
      <c r="F4468" s="17"/>
      <c r="L4468" s="46"/>
      <c r="M4468" s="46"/>
      <c r="N4468" s="46"/>
      <c r="O4468" s="46"/>
      <c r="P4468" s="17"/>
      <c r="Q4468" s="17"/>
      <c r="R4468" s="17"/>
      <c r="S4468" s="17"/>
      <c r="T4468" s="17"/>
      <c r="U4468" s="17"/>
      <c r="V4468" s="17"/>
      <c r="W4468" s="17"/>
    </row>
    <row r="4469" spans="1:23" ht="15" hidden="1" customHeight="1">
      <c r="A4469" s="15"/>
      <c r="B4469" s="42"/>
      <c r="C4469" s="16"/>
      <c r="F4469" s="17"/>
      <c r="L4469" s="46"/>
      <c r="M4469" s="46"/>
      <c r="N4469" s="46"/>
      <c r="O4469" s="46"/>
      <c r="P4469" s="17"/>
      <c r="Q4469" s="17"/>
      <c r="R4469" s="17"/>
      <c r="S4469" s="17"/>
      <c r="T4469" s="17"/>
      <c r="U4469" s="17"/>
      <c r="V4469" s="17"/>
      <c r="W4469" s="17"/>
    </row>
    <row r="4470" spans="1:23" ht="15" hidden="1" customHeight="1">
      <c r="A4470" s="15"/>
      <c r="B4470" s="42"/>
      <c r="C4470" s="16"/>
      <c r="F4470" s="17"/>
      <c r="L4470" s="46"/>
      <c r="M4470" s="46"/>
      <c r="N4470" s="46"/>
      <c r="O4470" s="46"/>
      <c r="P4470" s="17"/>
      <c r="Q4470" s="17"/>
      <c r="R4470" s="17"/>
      <c r="S4470" s="17"/>
      <c r="T4470" s="17"/>
      <c r="U4470" s="17"/>
      <c r="V4470" s="17"/>
      <c r="W4470" s="17"/>
    </row>
    <row r="4471" spans="1:23" ht="15" hidden="1" customHeight="1">
      <c r="A4471" s="15"/>
      <c r="B4471" s="42"/>
      <c r="C4471" s="16"/>
      <c r="F4471" s="17"/>
      <c r="L4471" s="46"/>
      <c r="M4471" s="46"/>
      <c r="N4471" s="46"/>
      <c r="O4471" s="46"/>
      <c r="P4471" s="17"/>
      <c r="Q4471" s="17"/>
      <c r="R4471" s="17"/>
      <c r="S4471" s="17"/>
      <c r="T4471" s="17"/>
      <c r="U4471" s="17"/>
      <c r="V4471" s="17"/>
      <c r="W4471" s="17"/>
    </row>
    <row r="4472" spans="1:23" ht="15" hidden="1" customHeight="1">
      <c r="A4472" s="15"/>
      <c r="B4472" s="42"/>
      <c r="C4472" s="16"/>
      <c r="F4472" s="17"/>
      <c r="L4472" s="46"/>
      <c r="M4472" s="46"/>
      <c r="N4472" s="46"/>
      <c r="O4472" s="46"/>
      <c r="P4472" s="17"/>
      <c r="Q4472" s="17"/>
      <c r="R4472" s="17"/>
      <c r="S4472" s="17"/>
      <c r="T4472" s="17"/>
      <c r="U4472" s="17"/>
      <c r="V4472" s="17"/>
      <c r="W4472" s="17"/>
    </row>
    <row r="4473" spans="1:23" ht="15" hidden="1" customHeight="1">
      <c r="A4473" s="15"/>
      <c r="B4473" s="42"/>
      <c r="C4473" s="16"/>
      <c r="F4473" s="17"/>
      <c r="L4473" s="46"/>
      <c r="M4473" s="46"/>
      <c r="N4473" s="46"/>
      <c r="O4473" s="46"/>
      <c r="P4473" s="17"/>
      <c r="Q4473" s="17"/>
      <c r="R4473" s="17"/>
      <c r="S4473" s="17"/>
      <c r="T4473" s="17"/>
      <c r="U4473" s="17"/>
      <c r="V4473" s="17"/>
      <c r="W4473" s="17"/>
    </row>
    <row r="4474" spans="1:23" ht="15" hidden="1" customHeight="1">
      <c r="A4474" s="15"/>
      <c r="B4474" s="42"/>
      <c r="C4474" s="16"/>
      <c r="F4474" s="17"/>
      <c r="L4474" s="46"/>
      <c r="M4474" s="46"/>
      <c r="N4474" s="46"/>
      <c r="O4474" s="46"/>
      <c r="P4474" s="17"/>
      <c r="Q4474" s="17"/>
      <c r="R4474" s="17"/>
      <c r="S4474" s="17"/>
      <c r="T4474" s="17"/>
      <c r="U4474" s="17"/>
      <c r="V4474" s="17"/>
      <c r="W4474" s="17"/>
    </row>
    <row r="4475" spans="1:23" ht="15" hidden="1" customHeight="1">
      <c r="A4475" s="15"/>
      <c r="B4475" s="42"/>
      <c r="C4475" s="16"/>
      <c r="F4475" s="17"/>
      <c r="L4475" s="46"/>
      <c r="M4475" s="46"/>
      <c r="N4475" s="46"/>
      <c r="O4475" s="46"/>
      <c r="P4475" s="17"/>
      <c r="Q4475" s="17"/>
      <c r="R4475" s="17"/>
      <c r="S4475" s="17"/>
      <c r="T4475" s="17"/>
      <c r="U4475" s="17"/>
      <c r="V4475" s="17"/>
      <c r="W4475" s="17"/>
    </row>
    <row r="4476" spans="1:23" ht="15" hidden="1" customHeight="1">
      <c r="A4476" s="15"/>
      <c r="B4476" s="42"/>
      <c r="C4476" s="16"/>
      <c r="F4476" s="17"/>
      <c r="L4476" s="46"/>
      <c r="M4476" s="46"/>
      <c r="N4476" s="46"/>
      <c r="O4476" s="46"/>
      <c r="P4476" s="17"/>
      <c r="Q4476" s="17"/>
      <c r="R4476" s="17"/>
      <c r="S4476" s="17"/>
      <c r="T4476" s="17"/>
      <c r="U4476" s="17"/>
      <c r="V4476" s="17"/>
      <c r="W4476" s="17"/>
    </row>
    <row r="4477" spans="1:23" ht="15" hidden="1" customHeight="1">
      <c r="A4477" s="15"/>
      <c r="B4477" s="42"/>
      <c r="C4477" s="16"/>
      <c r="F4477" s="17"/>
      <c r="L4477" s="46"/>
      <c r="M4477" s="46"/>
      <c r="N4477" s="46"/>
      <c r="O4477" s="46"/>
      <c r="P4477" s="17"/>
      <c r="Q4477" s="17"/>
      <c r="R4477" s="17"/>
      <c r="S4477" s="17"/>
      <c r="T4477" s="17"/>
      <c r="U4477" s="17"/>
      <c r="V4477" s="17"/>
      <c r="W4477" s="17"/>
    </row>
    <row r="4478" spans="1:23" ht="15" hidden="1" customHeight="1">
      <c r="A4478" s="15"/>
      <c r="B4478" s="42"/>
      <c r="C4478" s="16"/>
      <c r="F4478" s="17"/>
      <c r="L4478" s="46"/>
      <c r="M4478" s="46"/>
      <c r="N4478" s="46"/>
      <c r="O4478" s="46"/>
      <c r="P4478" s="17"/>
      <c r="Q4478" s="17"/>
      <c r="R4478" s="17"/>
      <c r="S4478" s="17"/>
      <c r="T4478" s="17"/>
      <c r="U4478" s="17"/>
      <c r="V4478" s="17"/>
      <c r="W4478" s="17"/>
    </row>
    <row r="4479" spans="1:23" ht="15" hidden="1" customHeight="1">
      <c r="A4479" s="15"/>
      <c r="B4479" s="42"/>
      <c r="C4479" s="16"/>
      <c r="F4479" s="17"/>
      <c r="L4479" s="46"/>
      <c r="M4479" s="46"/>
      <c r="N4479" s="46"/>
      <c r="O4479" s="46"/>
      <c r="P4479" s="17"/>
      <c r="Q4479" s="17"/>
      <c r="R4479" s="17"/>
      <c r="S4479" s="17"/>
      <c r="T4479" s="17"/>
      <c r="U4479" s="17"/>
      <c r="V4479" s="17"/>
      <c r="W4479" s="17"/>
    </row>
    <row r="4480" spans="1:23" ht="15" hidden="1" customHeight="1">
      <c r="A4480" s="15"/>
      <c r="B4480" s="42"/>
      <c r="C4480" s="16"/>
      <c r="F4480" s="17"/>
      <c r="L4480" s="46"/>
      <c r="M4480" s="46"/>
      <c r="N4480" s="46"/>
      <c r="O4480" s="46"/>
      <c r="P4480" s="17"/>
      <c r="Q4480" s="17"/>
      <c r="R4480" s="17"/>
      <c r="S4480" s="17"/>
      <c r="T4480" s="17"/>
      <c r="U4480" s="17"/>
      <c r="V4480" s="17"/>
      <c r="W4480" s="17"/>
    </row>
    <row r="4481" spans="1:23" ht="15" hidden="1" customHeight="1">
      <c r="A4481" s="15"/>
      <c r="B4481" s="42"/>
      <c r="C4481" s="16"/>
      <c r="F4481" s="17"/>
      <c r="L4481" s="46"/>
      <c r="M4481" s="46"/>
      <c r="N4481" s="46"/>
      <c r="O4481" s="46"/>
      <c r="P4481" s="17"/>
      <c r="Q4481" s="17"/>
      <c r="R4481" s="17"/>
      <c r="S4481" s="17"/>
      <c r="T4481" s="17"/>
      <c r="U4481" s="17"/>
      <c r="V4481" s="17"/>
      <c r="W4481" s="17"/>
    </row>
    <row r="4482" spans="1:23" ht="15" hidden="1" customHeight="1">
      <c r="A4482" s="15"/>
      <c r="B4482" s="42"/>
      <c r="C4482" s="16"/>
      <c r="F4482" s="17"/>
      <c r="L4482" s="46"/>
      <c r="M4482" s="46"/>
      <c r="N4482" s="46"/>
      <c r="O4482" s="46"/>
      <c r="P4482" s="17"/>
      <c r="Q4482" s="17"/>
      <c r="R4482" s="17"/>
      <c r="S4482" s="17"/>
      <c r="T4482" s="17"/>
      <c r="U4482" s="17"/>
      <c r="V4482" s="17"/>
      <c r="W4482" s="17"/>
    </row>
    <row r="4483" spans="1:23" ht="15" hidden="1" customHeight="1">
      <c r="A4483" s="15"/>
      <c r="B4483" s="42"/>
      <c r="C4483" s="16"/>
      <c r="F4483" s="17"/>
      <c r="L4483" s="46"/>
      <c r="M4483" s="46"/>
      <c r="N4483" s="46"/>
      <c r="O4483" s="46"/>
      <c r="P4483" s="17"/>
      <c r="Q4483" s="17"/>
      <c r="R4483" s="17"/>
      <c r="S4483" s="17"/>
      <c r="T4483" s="17"/>
      <c r="U4483" s="17"/>
      <c r="V4483" s="17"/>
      <c r="W4483" s="17"/>
    </row>
    <row r="4484" spans="1:23" ht="15" hidden="1" customHeight="1">
      <c r="A4484" s="15"/>
      <c r="B4484" s="42"/>
      <c r="C4484" s="16"/>
      <c r="F4484" s="17"/>
      <c r="L4484" s="46"/>
      <c r="M4484" s="46"/>
      <c r="N4484" s="46"/>
      <c r="O4484" s="46"/>
      <c r="P4484" s="17"/>
      <c r="Q4484" s="17"/>
      <c r="R4484" s="17"/>
      <c r="S4484" s="17"/>
      <c r="T4484" s="17"/>
      <c r="U4484" s="17"/>
      <c r="V4484" s="17"/>
      <c r="W4484" s="17"/>
    </row>
    <row r="4485" spans="1:23" ht="15" hidden="1" customHeight="1">
      <c r="A4485" s="15"/>
      <c r="B4485" s="42"/>
      <c r="C4485" s="16"/>
      <c r="F4485" s="17"/>
      <c r="L4485" s="46"/>
      <c r="M4485" s="46"/>
      <c r="N4485" s="46"/>
      <c r="O4485" s="46"/>
      <c r="P4485" s="17"/>
      <c r="Q4485" s="17"/>
      <c r="R4485" s="17"/>
      <c r="S4485" s="17"/>
      <c r="T4485" s="17"/>
      <c r="U4485" s="17"/>
      <c r="V4485" s="17"/>
      <c r="W4485" s="17"/>
    </row>
    <row r="4486" spans="1:23" ht="15" hidden="1" customHeight="1">
      <c r="A4486" s="15"/>
      <c r="B4486" s="42"/>
      <c r="C4486" s="16"/>
      <c r="F4486" s="17"/>
      <c r="L4486" s="46"/>
      <c r="M4486" s="46"/>
      <c r="N4486" s="46"/>
      <c r="O4486" s="46"/>
      <c r="P4486" s="17"/>
      <c r="Q4486" s="17"/>
      <c r="R4486" s="17"/>
      <c r="S4486" s="17"/>
      <c r="T4486" s="17"/>
      <c r="U4486" s="17"/>
      <c r="V4486" s="17"/>
      <c r="W4486" s="17"/>
    </row>
    <row r="4487" spans="1:23" ht="15" hidden="1" customHeight="1">
      <c r="A4487" s="15"/>
      <c r="B4487" s="42"/>
      <c r="C4487" s="16"/>
      <c r="F4487" s="17"/>
      <c r="L4487" s="46"/>
      <c r="M4487" s="46"/>
      <c r="N4487" s="46"/>
      <c r="O4487" s="46"/>
      <c r="P4487" s="17"/>
      <c r="Q4487" s="17"/>
      <c r="R4487" s="17"/>
      <c r="S4487" s="17"/>
      <c r="T4487" s="17"/>
      <c r="U4487" s="17"/>
      <c r="V4487" s="17"/>
      <c r="W4487" s="17"/>
    </row>
    <row r="4488" spans="1:23" ht="15" hidden="1" customHeight="1">
      <c r="A4488" s="15"/>
      <c r="B4488" s="42"/>
      <c r="C4488" s="16"/>
      <c r="F4488" s="17"/>
      <c r="L4488" s="46"/>
      <c r="M4488" s="46"/>
      <c r="N4488" s="46"/>
      <c r="O4488" s="46"/>
      <c r="P4488" s="17"/>
      <c r="Q4488" s="17"/>
      <c r="R4488" s="17"/>
      <c r="S4488" s="17"/>
      <c r="T4488" s="17"/>
      <c r="U4488" s="17"/>
      <c r="V4488" s="17"/>
      <c r="W4488" s="17"/>
    </row>
    <row r="4489" spans="1:23" ht="15" hidden="1" customHeight="1">
      <c r="A4489" s="15"/>
      <c r="B4489" s="42"/>
      <c r="C4489" s="16"/>
      <c r="F4489" s="17"/>
      <c r="L4489" s="46"/>
      <c r="M4489" s="46"/>
      <c r="N4489" s="46"/>
      <c r="O4489" s="46"/>
      <c r="P4489" s="17"/>
      <c r="Q4489" s="17"/>
      <c r="R4489" s="17"/>
      <c r="S4489" s="17"/>
      <c r="T4489" s="17"/>
      <c r="U4489" s="17"/>
      <c r="V4489" s="17"/>
      <c r="W4489" s="17"/>
    </row>
    <row r="4490" spans="1:23" ht="15" hidden="1" customHeight="1">
      <c r="A4490" s="15"/>
      <c r="B4490" s="42"/>
      <c r="C4490" s="16"/>
      <c r="F4490" s="17"/>
      <c r="L4490" s="46"/>
      <c r="M4490" s="46"/>
      <c r="N4490" s="46"/>
      <c r="O4490" s="46"/>
      <c r="P4490" s="17"/>
      <c r="Q4490" s="17"/>
      <c r="R4490" s="17"/>
      <c r="S4490" s="17"/>
      <c r="T4490" s="17"/>
      <c r="U4490" s="17"/>
      <c r="V4490" s="17"/>
      <c r="W4490" s="17"/>
    </row>
    <row r="4491" spans="1:23" ht="15" hidden="1" customHeight="1">
      <c r="A4491" s="15"/>
      <c r="B4491" s="42"/>
      <c r="C4491" s="16"/>
      <c r="F4491" s="17"/>
      <c r="L4491" s="46"/>
      <c r="M4491" s="46"/>
      <c r="N4491" s="46"/>
      <c r="O4491" s="46"/>
      <c r="P4491" s="17"/>
      <c r="Q4491" s="17"/>
      <c r="R4491" s="17"/>
      <c r="S4491" s="17"/>
      <c r="T4491" s="17"/>
      <c r="U4491" s="17"/>
      <c r="V4491" s="17"/>
      <c r="W4491" s="17"/>
    </row>
    <row r="4492" spans="1:23" ht="15" hidden="1" customHeight="1">
      <c r="A4492" s="15"/>
      <c r="B4492" s="42"/>
      <c r="C4492" s="16"/>
      <c r="F4492" s="17"/>
      <c r="L4492" s="46"/>
      <c r="M4492" s="46"/>
      <c r="N4492" s="46"/>
      <c r="O4492" s="46"/>
      <c r="P4492" s="17"/>
      <c r="Q4492" s="17"/>
      <c r="R4492" s="17"/>
      <c r="S4492" s="17"/>
      <c r="T4492" s="17"/>
      <c r="U4492" s="17"/>
      <c r="V4492" s="17"/>
      <c r="W4492" s="17"/>
    </row>
    <row r="4493" spans="1:23" ht="15" hidden="1" customHeight="1">
      <c r="A4493" s="15"/>
      <c r="B4493" s="42"/>
      <c r="C4493" s="16"/>
      <c r="F4493" s="17"/>
      <c r="L4493" s="46"/>
      <c r="M4493" s="46"/>
      <c r="N4493" s="46"/>
      <c r="O4493" s="46"/>
      <c r="P4493" s="17"/>
      <c r="Q4493" s="17"/>
      <c r="R4493" s="17"/>
      <c r="S4493" s="17"/>
      <c r="T4493" s="17"/>
      <c r="U4493" s="17"/>
      <c r="V4493" s="17"/>
      <c r="W4493" s="17"/>
    </row>
    <row r="4494" spans="1:23" ht="15" hidden="1" customHeight="1">
      <c r="A4494" s="15"/>
      <c r="B4494" s="42"/>
      <c r="C4494" s="16"/>
      <c r="F4494" s="17"/>
      <c r="L4494" s="46"/>
      <c r="M4494" s="46"/>
      <c r="N4494" s="46"/>
      <c r="O4494" s="46"/>
      <c r="P4494" s="17"/>
      <c r="Q4494" s="17"/>
      <c r="R4494" s="17"/>
      <c r="S4494" s="17"/>
      <c r="T4494" s="17"/>
      <c r="U4494" s="17"/>
      <c r="V4494" s="17"/>
      <c r="W4494" s="17"/>
    </row>
    <row r="4495" spans="1:23" ht="15" hidden="1" customHeight="1">
      <c r="A4495" s="15"/>
      <c r="B4495" s="42"/>
      <c r="C4495" s="16"/>
      <c r="F4495" s="17"/>
      <c r="L4495" s="46"/>
      <c r="M4495" s="46"/>
      <c r="N4495" s="46"/>
      <c r="O4495" s="46"/>
      <c r="P4495" s="17"/>
      <c r="Q4495" s="17"/>
      <c r="R4495" s="17"/>
      <c r="S4495" s="17"/>
      <c r="T4495" s="17"/>
      <c r="U4495" s="17"/>
      <c r="V4495" s="17"/>
      <c r="W4495" s="17"/>
    </row>
    <row r="4496" spans="1:23" ht="15" hidden="1" customHeight="1">
      <c r="A4496" s="15"/>
      <c r="B4496" s="42"/>
      <c r="C4496" s="16"/>
      <c r="F4496" s="17"/>
      <c r="L4496" s="46"/>
      <c r="M4496" s="46"/>
      <c r="N4496" s="46"/>
      <c r="O4496" s="46"/>
      <c r="P4496" s="17"/>
      <c r="Q4496" s="17"/>
      <c r="R4496" s="17"/>
      <c r="S4496" s="17"/>
      <c r="T4496" s="17"/>
      <c r="U4496" s="17"/>
      <c r="V4496" s="17"/>
      <c r="W4496" s="17"/>
    </row>
    <row r="4497" spans="1:23" ht="15" hidden="1" customHeight="1">
      <c r="A4497" s="15"/>
      <c r="B4497" s="42"/>
      <c r="C4497" s="16"/>
      <c r="F4497" s="17"/>
      <c r="L4497" s="46"/>
      <c r="M4497" s="46"/>
      <c r="N4497" s="46"/>
      <c r="O4497" s="46"/>
      <c r="P4497" s="17"/>
      <c r="Q4497" s="17"/>
      <c r="R4497" s="17"/>
      <c r="S4497" s="17"/>
      <c r="T4497" s="17"/>
      <c r="U4497" s="17"/>
      <c r="V4497" s="17"/>
      <c r="W4497" s="17"/>
    </row>
    <row r="4498" spans="1:23" ht="15" hidden="1" customHeight="1">
      <c r="A4498" s="15"/>
      <c r="B4498" s="42"/>
      <c r="C4498" s="16"/>
      <c r="F4498" s="17"/>
      <c r="L4498" s="46"/>
      <c r="M4498" s="46"/>
      <c r="N4498" s="46"/>
      <c r="O4498" s="46"/>
      <c r="P4498" s="17"/>
      <c r="Q4498" s="17"/>
      <c r="R4498" s="17"/>
      <c r="S4498" s="17"/>
      <c r="T4498" s="17"/>
      <c r="U4498" s="17"/>
      <c r="V4498" s="17"/>
      <c r="W4498" s="17"/>
    </row>
    <row r="4499" spans="1:23" ht="15" hidden="1" customHeight="1">
      <c r="A4499" s="15"/>
      <c r="B4499" s="42"/>
      <c r="C4499" s="16"/>
      <c r="F4499" s="17"/>
      <c r="L4499" s="46"/>
      <c r="M4499" s="46"/>
      <c r="N4499" s="46"/>
      <c r="O4499" s="46"/>
      <c r="P4499" s="17"/>
      <c r="Q4499" s="17"/>
      <c r="R4499" s="17"/>
      <c r="S4499" s="17"/>
      <c r="T4499" s="17"/>
      <c r="U4499" s="17"/>
      <c r="V4499" s="17"/>
      <c r="W4499" s="17"/>
    </row>
    <row r="4500" spans="1:23" ht="15" hidden="1" customHeight="1">
      <c r="A4500" s="15"/>
      <c r="B4500" s="42"/>
      <c r="C4500" s="16"/>
      <c r="F4500" s="17"/>
      <c r="L4500" s="46"/>
      <c r="M4500" s="46"/>
      <c r="N4500" s="46"/>
      <c r="O4500" s="46"/>
      <c r="P4500" s="17"/>
      <c r="Q4500" s="17"/>
      <c r="R4500" s="17"/>
      <c r="S4500" s="17"/>
      <c r="T4500" s="17"/>
      <c r="U4500" s="17"/>
      <c r="V4500" s="17"/>
      <c r="W4500" s="17"/>
    </row>
    <row r="4501" spans="1:23" ht="15" hidden="1" customHeight="1">
      <c r="A4501" s="15"/>
      <c r="B4501" s="42"/>
      <c r="C4501" s="16"/>
      <c r="F4501" s="17"/>
      <c r="L4501" s="46"/>
      <c r="M4501" s="46"/>
      <c r="N4501" s="46"/>
      <c r="O4501" s="46"/>
      <c r="P4501" s="17"/>
      <c r="Q4501" s="17"/>
      <c r="R4501" s="17"/>
      <c r="S4501" s="17"/>
      <c r="T4501" s="17"/>
      <c r="U4501" s="17"/>
      <c r="V4501" s="17"/>
      <c r="W4501" s="17"/>
    </row>
    <row r="4502" spans="1:23" ht="15" hidden="1" customHeight="1">
      <c r="A4502" s="15"/>
      <c r="B4502" s="42"/>
      <c r="C4502" s="16"/>
      <c r="F4502" s="17"/>
      <c r="L4502" s="46"/>
      <c r="M4502" s="46"/>
      <c r="N4502" s="46"/>
      <c r="O4502" s="46"/>
      <c r="P4502" s="17"/>
      <c r="Q4502" s="17"/>
      <c r="R4502" s="17"/>
      <c r="S4502" s="17"/>
      <c r="T4502" s="17"/>
      <c r="U4502" s="17"/>
      <c r="V4502" s="17"/>
      <c r="W4502" s="17"/>
    </row>
    <row r="4503" spans="1:23" ht="15" hidden="1" customHeight="1">
      <c r="A4503" s="15"/>
      <c r="B4503" s="42"/>
      <c r="C4503" s="16"/>
      <c r="F4503" s="17"/>
      <c r="L4503" s="46"/>
      <c r="M4503" s="46"/>
      <c r="N4503" s="46"/>
      <c r="O4503" s="46"/>
      <c r="P4503" s="17"/>
      <c r="Q4503" s="17"/>
      <c r="R4503" s="17"/>
      <c r="S4503" s="17"/>
      <c r="T4503" s="17"/>
      <c r="U4503" s="17"/>
      <c r="V4503" s="17"/>
      <c r="W4503" s="17"/>
    </row>
    <row r="4504" spans="1:23" ht="15" hidden="1" customHeight="1">
      <c r="A4504" s="15"/>
      <c r="B4504" s="42"/>
      <c r="C4504" s="16"/>
      <c r="F4504" s="17"/>
      <c r="L4504" s="46"/>
      <c r="M4504" s="46"/>
      <c r="N4504" s="46"/>
      <c r="O4504" s="46"/>
      <c r="P4504" s="17"/>
      <c r="Q4504" s="17"/>
      <c r="R4504" s="17"/>
      <c r="S4504" s="17"/>
      <c r="T4504" s="17"/>
      <c r="U4504" s="17"/>
      <c r="V4504" s="17"/>
      <c r="W4504" s="17"/>
    </row>
    <row r="4505" spans="1:23" ht="15" hidden="1" customHeight="1">
      <c r="A4505" s="15"/>
      <c r="B4505" s="42"/>
      <c r="C4505" s="16"/>
      <c r="F4505" s="17"/>
      <c r="L4505" s="46"/>
      <c r="M4505" s="46"/>
      <c r="N4505" s="46"/>
      <c r="O4505" s="46"/>
      <c r="P4505" s="17"/>
      <c r="Q4505" s="17"/>
      <c r="R4505" s="17"/>
      <c r="S4505" s="17"/>
      <c r="T4505" s="17"/>
      <c r="U4505" s="17"/>
      <c r="V4505" s="17"/>
      <c r="W4505" s="17"/>
    </row>
    <row r="4506" spans="1:23" ht="15" hidden="1" customHeight="1">
      <c r="A4506" s="15"/>
      <c r="B4506" s="42"/>
      <c r="C4506" s="16"/>
      <c r="F4506" s="17"/>
      <c r="L4506" s="46"/>
      <c r="M4506" s="46"/>
      <c r="N4506" s="46"/>
      <c r="O4506" s="46"/>
      <c r="P4506" s="17"/>
      <c r="Q4506" s="17"/>
      <c r="R4506" s="17"/>
      <c r="S4506" s="17"/>
      <c r="T4506" s="17"/>
      <c r="U4506" s="17"/>
      <c r="V4506" s="17"/>
      <c r="W4506" s="17"/>
    </row>
    <row r="4507" spans="1:23" ht="15" hidden="1" customHeight="1">
      <c r="A4507" s="15"/>
      <c r="B4507" s="42"/>
      <c r="C4507" s="16"/>
      <c r="F4507" s="17"/>
      <c r="L4507" s="46"/>
      <c r="M4507" s="46"/>
      <c r="N4507" s="46"/>
      <c r="O4507" s="46"/>
      <c r="P4507" s="17"/>
      <c r="Q4507" s="17"/>
      <c r="R4507" s="17"/>
      <c r="S4507" s="17"/>
      <c r="T4507" s="17"/>
      <c r="U4507" s="17"/>
      <c r="V4507" s="17"/>
      <c r="W4507" s="17"/>
    </row>
    <row r="4508" spans="1:23" ht="15" hidden="1" customHeight="1">
      <c r="A4508" s="15"/>
      <c r="B4508" s="42"/>
      <c r="C4508" s="16"/>
      <c r="F4508" s="17"/>
      <c r="L4508" s="46"/>
      <c r="M4508" s="46"/>
      <c r="N4508" s="46"/>
      <c r="O4508" s="46"/>
      <c r="P4508" s="17"/>
      <c r="Q4508" s="17"/>
      <c r="R4508" s="17"/>
      <c r="S4508" s="17"/>
      <c r="T4508" s="17"/>
      <c r="U4508" s="17"/>
      <c r="V4508" s="17"/>
      <c r="W4508" s="17"/>
    </row>
    <row r="4509" spans="1:23" ht="15" hidden="1" customHeight="1">
      <c r="A4509" s="15"/>
      <c r="B4509" s="42"/>
      <c r="C4509" s="16"/>
      <c r="F4509" s="17"/>
      <c r="L4509" s="46"/>
      <c r="M4509" s="46"/>
      <c r="N4509" s="46"/>
      <c r="O4509" s="46"/>
      <c r="P4509" s="17"/>
      <c r="Q4509" s="17"/>
      <c r="R4509" s="17"/>
      <c r="S4509" s="17"/>
      <c r="T4509" s="17"/>
      <c r="U4509" s="17"/>
      <c r="V4509" s="17"/>
      <c r="W4509" s="17"/>
    </row>
    <row r="4510" spans="1:23" ht="15" hidden="1" customHeight="1">
      <c r="A4510" s="15"/>
      <c r="B4510" s="42"/>
      <c r="C4510" s="16"/>
      <c r="F4510" s="17"/>
      <c r="L4510" s="46"/>
      <c r="M4510" s="46"/>
      <c r="N4510" s="46"/>
      <c r="O4510" s="46"/>
      <c r="P4510" s="17"/>
      <c r="Q4510" s="17"/>
      <c r="R4510" s="17"/>
      <c r="S4510" s="17"/>
      <c r="T4510" s="17"/>
      <c r="U4510" s="17"/>
      <c r="V4510" s="17"/>
      <c r="W4510" s="17"/>
    </row>
    <row r="4511" spans="1:23" ht="15" hidden="1" customHeight="1">
      <c r="A4511" s="15"/>
      <c r="B4511" s="42"/>
      <c r="C4511" s="16"/>
      <c r="F4511" s="17"/>
      <c r="L4511" s="46"/>
      <c r="M4511" s="46"/>
      <c r="N4511" s="46"/>
      <c r="O4511" s="46"/>
      <c r="P4511" s="17"/>
      <c r="Q4511" s="17"/>
      <c r="R4511" s="17"/>
      <c r="S4511" s="17"/>
      <c r="T4511" s="17"/>
      <c r="U4511" s="17"/>
      <c r="V4511" s="17"/>
      <c r="W4511" s="17"/>
    </row>
    <row r="4512" spans="1:23" ht="15" hidden="1" customHeight="1">
      <c r="A4512" s="15"/>
      <c r="B4512" s="42"/>
      <c r="C4512" s="16"/>
      <c r="F4512" s="17"/>
      <c r="L4512" s="46"/>
      <c r="M4512" s="46"/>
      <c r="N4512" s="46"/>
      <c r="O4512" s="46"/>
      <c r="P4512" s="17"/>
      <c r="Q4512" s="17"/>
      <c r="R4512" s="17"/>
      <c r="S4512" s="17"/>
      <c r="T4512" s="17"/>
      <c r="U4512" s="17"/>
      <c r="V4512" s="17"/>
      <c r="W4512" s="17"/>
    </row>
    <row r="4513" spans="1:23" ht="15" hidden="1" customHeight="1">
      <c r="A4513" s="15"/>
      <c r="B4513" s="42"/>
      <c r="C4513" s="16"/>
      <c r="F4513" s="17"/>
      <c r="L4513" s="46"/>
      <c r="M4513" s="46"/>
      <c r="N4513" s="46"/>
      <c r="O4513" s="46"/>
      <c r="P4513" s="17"/>
      <c r="Q4513" s="17"/>
      <c r="R4513" s="17"/>
      <c r="S4513" s="17"/>
      <c r="T4513" s="17"/>
      <c r="U4513" s="17"/>
      <c r="V4513" s="17"/>
      <c r="W4513" s="17"/>
    </row>
    <row r="4514" spans="1:23" ht="15" hidden="1" customHeight="1">
      <c r="A4514" s="15"/>
      <c r="B4514" s="42"/>
      <c r="C4514" s="16"/>
      <c r="F4514" s="17"/>
      <c r="L4514" s="46"/>
      <c r="M4514" s="46"/>
      <c r="N4514" s="46"/>
      <c r="O4514" s="46"/>
      <c r="P4514" s="17"/>
      <c r="Q4514" s="17"/>
      <c r="R4514" s="17"/>
      <c r="S4514" s="17"/>
      <c r="T4514" s="17"/>
      <c r="U4514" s="17"/>
      <c r="V4514" s="17"/>
      <c r="W4514" s="17"/>
    </row>
    <row r="4515" spans="1:23" ht="15" hidden="1" customHeight="1">
      <c r="A4515" s="15"/>
      <c r="B4515" s="42"/>
      <c r="C4515" s="16"/>
      <c r="F4515" s="17"/>
      <c r="L4515" s="46"/>
      <c r="M4515" s="46"/>
      <c r="N4515" s="46"/>
      <c r="O4515" s="46"/>
      <c r="P4515" s="17"/>
      <c r="Q4515" s="17"/>
      <c r="R4515" s="17"/>
      <c r="S4515" s="17"/>
      <c r="T4515" s="17"/>
      <c r="U4515" s="17"/>
      <c r="V4515" s="17"/>
      <c r="W4515" s="17"/>
    </row>
    <row r="4516" spans="1:23" ht="15" hidden="1" customHeight="1">
      <c r="A4516" s="15"/>
      <c r="B4516" s="42"/>
      <c r="C4516" s="16"/>
      <c r="F4516" s="17"/>
      <c r="L4516" s="46"/>
      <c r="M4516" s="46"/>
      <c r="N4516" s="46"/>
      <c r="O4516" s="46"/>
      <c r="P4516" s="17"/>
      <c r="Q4516" s="17"/>
      <c r="R4516" s="17"/>
      <c r="S4516" s="17"/>
      <c r="T4516" s="17"/>
      <c r="U4516" s="17"/>
      <c r="V4516" s="17"/>
      <c r="W4516" s="17"/>
    </row>
    <row r="4517" spans="1:23" ht="15" hidden="1" customHeight="1">
      <c r="A4517" s="15"/>
      <c r="B4517" s="42"/>
      <c r="C4517" s="16"/>
      <c r="F4517" s="17"/>
      <c r="L4517" s="46"/>
      <c r="M4517" s="46"/>
      <c r="N4517" s="46"/>
      <c r="O4517" s="46"/>
      <c r="P4517" s="17"/>
      <c r="Q4517" s="17"/>
      <c r="R4517" s="17"/>
      <c r="S4517" s="17"/>
      <c r="T4517" s="17"/>
      <c r="U4517" s="17"/>
      <c r="V4517" s="17"/>
      <c r="W4517" s="17"/>
    </row>
    <row r="4518" spans="1:23" ht="15" hidden="1" customHeight="1">
      <c r="A4518" s="15"/>
      <c r="B4518" s="42"/>
      <c r="C4518" s="16"/>
      <c r="F4518" s="17"/>
      <c r="L4518" s="46"/>
      <c r="M4518" s="46"/>
      <c r="N4518" s="46"/>
      <c r="O4518" s="46"/>
      <c r="P4518" s="17"/>
      <c r="Q4518" s="17"/>
      <c r="R4518" s="17"/>
      <c r="S4518" s="17"/>
      <c r="T4518" s="17"/>
      <c r="U4518" s="17"/>
      <c r="V4518" s="17"/>
      <c r="W4518" s="17"/>
    </row>
    <row r="4519" spans="1:23" ht="15" hidden="1" customHeight="1">
      <c r="A4519" s="15"/>
      <c r="B4519" s="42"/>
      <c r="C4519" s="16"/>
      <c r="F4519" s="17"/>
      <c r="L4519" s="46"/>
      <c r="M4519" s="46"/>
      <c r="N4519" s="46"/>
      <c r="O4519" s="46"/>
      <c r="P4519" s="17"/>
      <c r="Q4519" s="17"/>
      <c r="R4519" s="17"/>
      <c r="S4519" s="17"/>
      <c r="T4519" s="17"/>
      <c r="U4519" s="17"/>
      <c r="V4519" s="17"/>
      <c r="W4519" s="17"/>
    </row>
    <row r="4520" spans="1:23" ht="15" hidden="1" customHeight="1">
      <c r="A4520" s="15"/>
      <c r="B4520" s="42"/>
      <c r="C4520" s="16"/>
      <c r="F4520" s="17"/>
      <c r="L4520" s="46"/>
      <c r="M4520" s="46"/>
      <c r="N4520" s="46"/>
      <c r="O4520" s="46"/>
      <c r="P4520" s="17"/>
      <c r="Q4520" s="17"/>
      <c r="R4520" s="17"/>
      <c r="S4520" s="17"/>
      <c r="T4520" s="17"/>
      <c r="U4520" s="17"/>
      <c r="V4520" s="17"/>
      <c r="W4520" s="17"/>
    </row>
    <row r="4521" spans="1:23" ht="15" hidden="1" customHeight="1">
      <c r="A4521" s="15"/>
      <c r="B4521" s="42"/>
      <c r="C4521" s="16"/>
      <c r="F4521" s="17"/>
      <c r="L4521" s="46"/>
      <c r="M4521" s="46"/>
      <c r="N4521" s="46"/>
      <c r="O4521" s="46"/>
      <c r="P4521" s="17"/>
      <c r="Q4521" s="17"/>
      <c r="R4521" s="17"/>
      <c r="S4521" s="17"/>
      <c r="T4521" s="17"/>
      <c r="U4521" s="17"/>
      <c r="V4521" s="17"/>
      <c r="W4521" s="17"/>
    </row>
    <row r="4522" spans="1:23" ht="15" hidden="1" customHeight="1">
      <c r="A4522" s="15"/>
      <c r="B4522" s="42"/>
      <c r="C4522" s="16"/>
      <c r="F4522" s="17"/>
      <c r="L4522" s="46"/>
      <c r="M4522" s="46"/>
      <c r="N4522" s="46"/>
      <c r="O4522" s="46"/>
      <c r="P4522" s="17"/>
      <c r="Q4522" s="17"/>
      <c r="R4522" s="17"/>
      <c r="S4522" s="17"/>
      <c r="T4522" s="17"/>
      <c r="U4522" s="17"/>
      <c r="V4522" s="17"/>
      <c r="W4522" s="17"/>
    </row>
    <row r="4523" spans="1:23" ht="15" hidden="1" customHeight="1">
      <c r="A4523" s="15"/>
      <c r="B4523" s="42"/>
      <c r="C4523" s="16"/>
      <c r="F4523" s="17"/>
      <c r="L4523" s="46"/>
      <c r="M4523" s="46"/>
      <c r="N4523" s="46"/>
      <c r="O4523" s="46"/>
      <c r="P4523" s="17"/>
      <c r="Q4523" s="17"/>
      <c r="R4523" s="17"/>
      <c r="S4523" s="17"/>
      <c r="T4523" s="17"/>
      <c r="U4523" s="17"/>
      <c r="V4523" s="17"/>
      <c r="W4523" s="17"/>
    </row>
    <row r="4524" spans="1:23" ht="15" hidden="1" customHeight="1">
      <c r="A4524" s="15"/>
      <c r="B4524" s="42"/>
      <c r="C4524" s="16"/>
      <c r="F4524" s="17"/>
      <c r="L4524" s="46"/>
      <c r="M4524" s="46"/>
      <c r="N4524" s="46"/>
      <c r="O4524" s="46"/>
      <c r="P4524" s="17"/>
      <c r="Q4524" s="17"/>
      <c r="R4524" s="17"/>
      <c r="S4524" s="17"/>
      <c r="T4524" s="17"/>
      <c r="U4524" s="17"/>
      <c r="V4524" s="17"/>
      <c r="W4524" s="17"/>
    </row>
    <row r="4525" spans="1:23" ht="15" hidden="1" customHeight="1">
      <c r="A4525" s="15"/>
      <c r="B4525" s="42"/>
      <c r="C4525" s="16"/>
      <c r="F4525" s="17"/>
      <c r="L4525" s="46"/>
      <c r="M4525" s="46"/>
      <c r="N4525" s="46"/>
      <c r="O4525" s="46"/>
      <c r="P4525" s="17"/>
      <c r="Q4525" s="17"/>
      <c r="R4525" s="17"/>
      <c r="S4525" s="17"/>
      <c r="T4525" s="17"/>
      <c r="U4525" s="17"/>
      <c r="V4525" s="17"/>
      <c r="W4525" s="17"/>
    </row>
    <row r="4526" spans="1:23" ht="15" hidden="1" customHeight="1">
      <c r="A4526" s="15"/>
      <c r="B4526" s="42"/>
      <c r="C4526" s="16"/>
      <c r="F4526" s="17"/>
      <c r="L4526" s="46"/>
      <c r="M4526" s="46"/>
      <c r="N4526" s="46"/>
      <c r="O4526" s="46"/>
      <c r="P4526" s="17"/>
      <c r="Q4526" s="17"/>
      <c r="R4526" s="17"/>
      <c r="S4526" s="17"/>
      <c r="T4526" s="17"/>
      <c r="U4526" s="17"/>
      <c r="V4526" s="17"/>
      <c r="W4526" s="17"/>
    </row>
    <row r="4527" spans="1:23" ht="15" hidden="1" customHeight="1">
      <c r="A4527" s="15"/>
      <c r="B4527" s="42"/>
      <c r="C4527" s="16"/>
      <c r="F4527" s="17"/>
      <c r="L4527" s="46"/>
      <c r="M4527" s="46"/>
      <c r="N4527" s="46"/>
      <c r="O4527" s="46"/>
      <c r="P4527" s="17"/>
      <c r="Q4527" s="17"/>
      <c r="R4527" s="17"/>
      <c r="S4527" s="17"/>
      <c r="T4527" s="17"/>
      <c r="U4527" s="17"/>
      <c r="V4527" s="17"/>
      <c r="W4527" s="17"/>
    </row>
    <row r="4528" spans="1:23" ht="15" hidden="1" customHeight="1">
      <c r="A4528" s="15"/>
      <c r="B4528" s="42"/>
      <c r="C4528" s="16"/>
      <c r="F4528" s="17"/>
      <c r="L4528" s="46"/>
      <c r="M4528" s="46"/>
      <c r="N4528" s="46"/>
      <c r="O4528" s="46"/>
      <c r="P4528" s="17"/>
      <c r="Q4528" s="17"/>
      <c r="R4528" s="17"/>
      <c r="S4528" s="17"/>
      <c r="T4528" s="17"/>
      <c r="U4528" s="17"/>
      <c r="V4528" s="17"/>
      <c r="W4528" s="17"/>
    </row>
    <row r="4529" spans="1:23" ht="15" hidden="1" customHeight="1">
      <c r="A4529" s="15"/>
      <c r="B4529" s="42"/>
      <c r="C4529" s="16"/>
      <c r="F4529" s="17"/>
      <c r="L4529" s="46"/>
      <c r="M4529" s="46"/>
      <c r="N4529" s="46"/>
      <c r="O4529" s="46"/>
      <c r="P4529" s="17"/>
      <c r="Q4529" s="17"/>
      <c r="R4529" s="17"/>
      <c r="S4529" s="17"/>
      <c r="T4529" s="17"/>
      <c r="U4529" s="17"/>
      <c r="V4529" s="17"/>
      <c r="W4529" s="17"/>
    </row>
    <row r="4530" spans="1:23" ht="15" hidden="1" customHeight="1">
      <c r="A4530" s="15"/>
      <c r="B4530" s="42"/>
      <c r="C4530" s="16"/>
      <c r="F4530" s="17"/>
      <c r="L4530" s="46"/>
      <c r="M4530" s="46"/>
      <c r="N4530" s="46"/>
      <c r="O4530" s="46"/>
      <c r="P4530" s="17"/>
      <c r="Q4530" s="17"/>
      <c r="R4530" s="17"/>
      <c r="S4530" s="17"/>
      <c r="T4530" s="17"/>
      <c r="U4530" s="17"/>
      <c r="V4530" s="17"/>
      <c r="W4530" s="17"/>
    </row>
    <row r="4531" spans="1:23" ht="15" hidden="1" customHeight="1">
      <c r="A4531" s="15"/>
      <c r="B4531" s="42"/>
      <c r="C4531" s="16"/>
      <c r="F4531" s="17"/>
      <c r="L4531" s="46"/>
      <c r="M4531" s="46"/>
      <c r="N4531" s="46"/>
      <c r="O4531" s="46"/>
      <c r="P4531" s="17"/>
      <c r="Q4531" s="17"/>
      <c r="R4531" s="17"/>
      <c r="S4531" s="17"/>
      <c r="T4531" s="17"/>
      <c r="U4531" s="17"/>
      <c r="V4531" s="17"/>
      <c r="W4531" s="17"/>
    </row>
    <row r="4532" spans="1:23" ht="15" hidden="1" customHeight="1">
      <c r="A4532" s="15"/>
      <c r="B4532" s="42"/>
      <c r="C4532" s="16"/>
      <c r="F4532" s="17"/>
      <c r="L4532" s="46"/>
      <c r="M4532" s="46"/>
      <c r="N4532" s="46"/>
      <c r="O4532" s="46"/>
      <c r="P4532" s="17"/>
      <c r="Q4532" s="17"/>
      <c r="R4532" s="17"/>
      <c r="S4532" s="17"/>
      <c r="T4532" s="17"/>
      <c r="U4532" s="17"/>
      <c r="V4532" s="17"/>
      <c r="W4532" s="17"/>
    </row>
    <row r="4533" spans="1:23" ht="15" hidden="1" customHeight="1">
      <c r="A4533" s="15"/>
      <c r="B4533" s="42"/>
      <c r="C4533" s="16"/>
      <c r="F4533" s="17"/>
      <c r="L4533" s="46"/>
      <c r="M4533" s="46"/>
      <c r="N4533" s="46"/>
      <c r="O4533" s="46"/>
      <c r="P4533" s="17"/>
      <c r="Q4533" s="17"/>
      <c r="R4533" s="17"/>
      <c r="S4533" s="17"/>
      <c r="T4533" s="17"/>
      <c r="U4533" s="17"/>
      <c r="V4533" s="17"/>
      <c r="W4533" s="17"/>
    </row>
    <row r="4534" spans="1:23" ht="15" hidden="1" customHeight="1">
      <c r="A4534" s="15"/>
      <c r="B4534" s="42"/>
      <c r="C4534" s="16"/>
      <c r="F4534" s="17"/>
      <c r="L4534" s="46"/>
      <c r="M4534" s="46"/>
      <c r="N4534" s="46"/>
      <c r="O4534" s="46"/>
      <c r="P4534" s="17"/>
      <c r="Q4534" s="17"/>
      <c r="R4534" s="17"/>
      <c r="S4534" s="17"/>
      <c r="T4534" s="17"/>
      <c r="U4534" s="17"/>
      <c r="V4534" s="17"/>
      <c r="W4534" s="17"/>
    </row>
    <row r="4535" spans="1:23" ht="15" hidden="1" customHeight="1">
      <c r="A4535" s="15"/>
      <c r="B4535" s="42"/>
      <c r="C4535" s="16"/>
      <c r="F4535" s="17"/>
      <c r="L4535" s="46"/>
      <c r="M4535" s="46"/>
      <c r="N4535" s="46"/>
      <c r="O4535" s="46"/>
      <c r="P4535" s="17"/>
      <c r="Q4535" s="17"/>
      <c r="R4535" s="17"/>
      <c r="S4535" s="17"/>
      <c r="T4535" s="17"/>
      <c r="U4535" s="17"/>
      <c r="V4535" s="17"/>
      <c r="W4535" s="17"/>
    </row>
    <row r="4536" spans="1:23" ht="15" hidden="1" customHeight="1">
      <c r="A4536" s="15"/>
      <c r="B4536" s="42"/>
      <c r="C4536" s="16"/>
      <c r="F4536" s="17"/>
      <c r="L4536" s="46"/>
      <c r="M4536" s="46"/>
      <c r="N4536" s="46"/>
      <c r="O4536" s="46"/>
      <c r="P4536" s="17"/>
      <c r="Q4536" s="17"/>
      <c r="R4536" s="17"/>
      <c r="S4536" s="17"/>
      <c r="T4536" s="17"/>
      <c r="U4536" s="17"/>
      <c r="V4536" s="17"/>
      <c r="W4536" s="17"/>
    </row>
    <row r="4537" spans="1:23" ht="15" hidden="1" customHeight="1">
      <c r="A4537" s="15"/>
      <c r="B4537" s="42"/>
      <c r="C4537" s="16"/>
      <c r="F4537" s="17"/>
      <c r="L4537" s="46"/>
      <c r="M4537" s="46"/>
      <c r="N4537" s="46"/>
      <c r="O4537" s="46"/>
      <c r="P4537" s="17"/>
      <c r="Q4537" s="17"/>
      <c r="R4537" s="17"/>
      <c r="S4537" s="17"/>
      <c r="T4537" s="17"/>
      <c r="U4537" s="17"/>
      <c r="V4537" s="17"/>
      <c r="W4537" s="17"/>
    </row>
    <row r="4538" spans="1:23" ht="15" hidden="1" customHeight="1">
      <c r="A4538" s="15"/>
      <c r="B4538" s="42"/>
      <c r="C4538" s="16"/>
      <c r="F4538" s="17"/>
      <c r="L4538" s="46"/>
      <c r="M4538" s="46"/>
      <c r="N4538" s="46"/>
      <c r="O4538" s="46"/>
      <c r="P4538" s="17"/>
      <c r="Q4538" s="17"/>
      <c r="R4538" s="17"/>
      <c r="S4538" s="17"/>
      <c r="T4538" s="17"/>
      <c r="U4538" s="17"/>
      <c r="V4538" s="17"/>
      <c r="W4538" s="17"/>
    </row>
    <row r="4539" spans="1:23" ht="15" hidden="1" customHeight="1">
      <c r="A4539" s="15"/>
      <c r="B4539" s="42"/>
      <c r="C4539" s="16"/>
      <c r="F4539" s="17"/>
      <c r="L4539" s="46"/>
      <c r="M4539" s="46"/>
      <c r="N4539" s="46"/>
      <c r="O4539" s="46"/>
      <c r="P4539" s="17"/>
      <c r="Q4539" s="17"/>
      <c r="R4539" s="17"/>
      <c r="S4539" s="17"/>
      <c r="T4539" s="17"/>
      <c r="U4539" s="17"/>
      <c r="V4539" s="17"/>
      <c r="W4539" s="17"/>
    </row>
    <row r="4540" spans="1:23" ht="15" hidden="1" customHeight="1">
      <c r="A4540" s="15"/>
      <c r="B4540" s="42"/>
      <c r="C4540" s="16"/>
      <c r="F4540" s="17"/>
      <c r="L4540" s="46"/>
      <c r="M4540" s="46"/>
      <c r="N4540" s="46"/>
      <c r="O4540" s="46"/>
      <c r="P4540" s="17"/>
      <c r="Q4540" s="17"/>
      <c r="R4540" s="17"/>
      <c r="S4540" s="17"/>
      <c r="T4540" s="17"/>
      <c r="U4540" s="17"/>
      <c r="V4540" s="17"/>
      <c r="W4540" s="17"/>
    </row>
    <row r="4541" spans="1:23" ht="15" hidden="1" customHeight="1">
      <c r="A4541" s="15"/>
      <c r="B4541" s="42"/>
      <c r="C4541" s="16"/>
      <c r="F4541" s="17"/>
      <c r="L4541" s="46"/>
      <c r="M4541" s="46"/>
      <c r="N4541" s="46"/>
      <c r="O4541" s="46"/>
      <c r="P4541" s="17"/>
      <c r="Q4541" s="17"/>
      <c r="R4541" s="17"/>
      <c r="S4541" s="17"/>
      <c r="T4541" s="17"/>
      <c r="U4541" s="17"/>
      <c r="V4541" s="17"/>
      <c r="W4541" s="17"/>
    </row>
    <row r="4542" spans="1:23" ht="15" hidden="1" customHeight="1">
      <c r="A4542" s="15"/>
      <c r="B4542" s="42"/>
      <c r="C4542" s="16"/>
      <c r="F4542" s="17"/>
      <c r="L4542" s="46"/>
      <c r="M4542" s="46"/>
      <c r="N4542" s="46"/>
      <c r="O4542" s="46"/>
      <c r="P4542" s="17"/>
      <c r="Q4542" s="17"/>
      <c r="R4542" s="17"/>
      <c r="S4542" s="17"/>
      <c r="T4542" s="17"/>
      <c r="U4542" s="17"/>
      <c r="V4542" s="17"/>
      <c r="W4542" s="17"/>
    </row>
    <row r="4543" spans="1:23" ht="15" hidden="1" customHeight="1">
      <c r="A4543" s="15"/>
      <c r="B4543" s="42"/>
      <c r="C4543" s="16"/>
      <c r="F4543" s="17"/>
      <c r="L4543" s="46"/>
      <c r="M4543" s="46"/>
      <c r="N4543" s="46"/>
      <c r="O4543" s="46"/>
      <c r="P4543" s="17"/>
      <c r="Q4543" s="17"/>
      <c r="R4543" s="17"/>
      <c r="S4543" s="17"/>
      <c r="T4543" s="17"/>
      <c r="U4543" s="17"/>
      <c r="V4543" s="17"/>
      <c r="W4543" s="17"/>
    </row>
    <row r="4544" spans="1:23" ht="15" hidden="1" customHeight="1">
      <c r="A4544" s="15"/>
      <c r="B4544" s="42"/>
      <c r="C4544" s="16"/>
      <c r="F4544" s="17"/>
      <c r="L4544" s="46"/>
      <c r="M4544" s="46"/>
      <c r="N4544" s="46"/>
      <c r="O4544" s="46"/>
      <c r="P4544" s="17"/>
      <c r="Q4544" s="17"/>
      <c r="R4544" s="17"/>
      <c r="S4544" s="17"/>
      <c r="T4544" s="17"/>
      <c r="U4544" s="17"/>
      <c r="V4544" s="17"/>
      <c r="W4544" s="17"/>
    </row>
    <row r="4545" spans="1:23" ht="15" hidden="1" customHeight="1">
      <c r="A4545" s="15"/>
      <c r="B4545" s="42"/>
      <c r="C4545" s="16"/>
      <c r="F4545" s="17"/>
      <c r="L4545" s="46"/>
      <c r="M4545" s="46"/>
      <c r="N4545" s="46"/>
      <c r="O4545" s="46"/>
      <c r="P4545" s="17"/>
      <c r="Q4545" s="17"/>
      <c r="R4545" s="17"/>
      <c r="S4545" s="17"/>
      <c r="T4545" s="17"/>
      <c r="U4545" s="17"/>
      <c r="V4545" s="17"/>
      <c r="W4545" s="17"/>
    </row>
    <row r="4546" spans="1:23" ht="15" hidden="1" customHeight="1">
      <c r="A4546" s="15"/>
      <c r="B4546" s="42"/>
      <c r="C4546" s="16"/>
      <c r="F4546" s="17"/>
      <c r="L4546" s="46"/>
      <c r="M4546" s="46"/>
      <c r="N4546" s="46"/>
      <c r="O4546" s="46"/>
      <c r="P4546" s="17"/>
      <c r="Q4546" s="17"/>
      <c r="R4546" s="17"/>
      <c r="S4546" s="17"/>
      <c r="T4546" s="17"/>
      <c r="U4546" s="17"/>
      <c r="V4546" s="17"/>
      <c r="W4546" s="17"/>
    </row>
    <row r="4547" spans="1:23" ht="15" hidden="1" customHeight="1">
      <c r="A4547" s="15"/>
      <c r="B4547" s="42"/>
      <c r="C4547" s="16"/>
      <c r="F4547" s="17"/>
      <c r="L4547" s="46"/>
      <c r="M4547" s="46"/>
      <c r="N4547" s="46"/>
      <c r="O4547" s="46"/>
      <c r="P4547" s="17"/>
      <c r="Q4547" s="17"/>
      <c r="R4547" s="17"/>
      <c r="S4547" s="17"/>
      <c r="T4547" s="17"/>
      <c r="U4547" s="17"/>
      <c r="V4547" s="17"/>
      <c r="W4547" s="17"/>
    </row>
    <row r="4548" spans="1:23" ht="15" hidden="1" customHeight="1">
      <c r="A4548" s="15"/>
      <c r="B4548" s="42"/>
      <c r="C4548" s="16"/>
      <c r="F4548" s="17"/>
      <c r="L4548" s="46"/>
      <c r="M4548" s="46"/>
      <c r="N4548" s="46"/>
      <c r="O4548" s="46"/>
      <c r="P4548" s="17"/>
      <c r="Q4548" s="17"/>
      <c r="R4548" s="17"/>
      <c r="S4548" s="17"/>
      <c r="T4548" s="17"/>
      <c r="U4548" s="17"/>
      <c r="V4548" s="17"/>
      <c r="W4548" s="17"/>
    </row>
    <row r="4549" spans="1:23" ht="15" hidden="1" customHeight="1">
      <c r="A4549" s="15"/>
      <c r="B4549" s="42"/>
      <c r="C4549" s="16"/>
      <c r="F4549" s="17"/>
      <c r="L4549" s="46"/>
      <c r="M4549" s="46"/>
      <c r="N4549" s="46"/>
      <c r="O4549" s="46"/>
      <c r="P4549" s="17"/>
      <c r="Q4549" s="17"/>
      <c r="R4549" s="17"/>
      <c r="S4549" s="17"/>
      <c r="T4549" s="17"/>
      <c r="U4549" s="17"/>
      <c r="V4549" s="17"/>
      <c r="W4549" s="17"/>
    </row>
    <row r="4550" spans="1:23" ht="15" hidden="1" customHeight="1">
      <c r="A4550" s="15"/>
      <c r="B4550" s="42"/>
      <c r="C4550" s="16"/>
      <c r="F4550" s="17"/>
      <c r="L4550" s="46"/>
      <c r="M4550" s="46"/>
      <c r="N4550" s="46"/>
      <c r="O4550" s="46"/>
      <c r="P4550" s="17"/>
      <c r="Q4550" s="17"/>
      <c r="R4550" s="17"/>
      <c r="S4550" s="17"/>
      <c r="T4550" s="17"/>
      <c r="U4550" s="17"/>
      <c r="V4550" s="17"/>
      <c r="W4550" s="17"/>
    </row>
    <row r="4551" spans="1:23" ht="15" hidden="1" customHeight="1">
      <c r="A4551" s="15"/>
      <c r="B4551" s="42"/>
      <c r="C4551" s="16"/>
      <c r="F4551" s="17"/>
      <c r="L4551" s="46"/>
      <c r="M4551" s="46"/>
      <c r="N4551" s="46"/>
      <c r="O4551" s="46"/>
      <c r="P4551" s="17"/>
      <c r="Q4551" s="17"/>
      <c r="R4551" s="17"/>
      <c r="S4551" s="17"/>
      <c r="T4551" s="17"/>
      <c r="U4551" s="17"/>
      <c r="V4551" s="17"/>
      <c r="W4551" s="17"/>
    </row>
    <row r="4552" spans="1:23" ht="15" hidden="1" customHeight="1">
      <c r="A4552" s="15"/>
      <c r="B4552" s="42"/>
      <c r="C4552" s="16"/>
      <c r="F4552" s="17"/>
      <c r="L4552" s="46"/>
      <c r="M4552" s="46"/>
      <c r="N4552" s="46"/>
      <c r="O4552" s="46"/>
      <c r="P4552" s="17"/>
      <c r="Q4552" s="17"/>
      <c r="R4552" s="17"/>
      <c r="S4552" s="17"/>
      <c r="T4552" s="17"/>
      <c r="U4552" s="17"/>
      <c r="V4552" s="17"/>
      <c r="W4552" s="17"/>
    </row>
    <row r="4553" spans="1:23" ht="15" hidden="1" customHeight="1">
      <c r="A4553" s="15"/>
      <c r="B4553" s="42"/>
      <c r="C4553" s="16"/>
      <c r="F4553" s="17"/>
      <c r="L4553" s="46"/>
      <c r="M4553" s="46"/>
      <c r="N4553" s="46"/>
      <c r="O4553" s="46"/>
      <c r="P4553" s="17"/>
      <c r="Q4553" s="17"/>
      <c r="R4553" s="17"/>
      <c r="S4553" s="17"/>
      <c r="T4553" s="17"/>
      <c r="U4553" s="17"/>
      <c r="V4553" s="17"/>
      <c r="W4553" s="17"/>
    </row>
    <row r="4554" spans="1:23" ht="15" hidden="1" customHeight="1">
      <c r="A4554" s="15"/>
      <c r="B4554" s="42"/>
      <c r="C4554" s="16"/>
      <c r="F4554" s="17"/>
      <c r="L4554" s="46"/>
      <c r="M4554" s="46"/>
      <c r="N4554" s="46"/>
      <c r="O4554" s="46"/>
      <c r="P4554" s="17"/>
      <c r="Q4554" s="17"/>
      <c r="R4554" s="17"/>
      <c r="S4554" s="17"/>
      <c r="T4554" s="17"/>
      <c r="U4554" s="17"/>
      <c r="V4554" s="17"/>
      <c r="W4554" s="17"/>
    </row>
    <row r="4555" spans="1:23" ht="15" hidden="1" customHeight="1">
      <c r="A4555" s="15"/>
      <c r="B4555" s="42"/>
      <c r="C4555" s="16"/>
      <c r="F4555" s="17"/>
      <c r="L4555" s="46"/>
      <c r="M4555" s="46"/>
      <c r="N4555" s="46"/>
      <c r="O4555" s="46"/>
      <c r="P4555" s="17"/>
      <c r="Q4555" s="17"/>
      <c r="R4555" s="17"/>
      <c r="S4555" s="17"/>
      <c r="T4555" s="17"/>
      <c r="U4555" s="17"/>
      <c r="V4555" s="17"/>
      <c r="W4555" s="17"/>
    </row>
    <row r="4556" spans="1:23" ht="15" hidden="1" customHeight="1">
      <c r="A4556" s="15"/>
      <c r="B4556" s="42"/>
      <c r="C4556" s="16"/>
      <c r="F4556" s="17"/>
      <c r="L4556" s="46"/>
      <c r="M4556" s="46"/>
      <c r="N4556" s="46"/>
      <c r="O4556" s="46"/>
      <c r="P4556" s="17"/>
      <c r="Q4556" s="17"/>
      <c r="R4556" s="17"/>
      <c r="S4556" s="17"/>
      <c r="T4556" s="17"/>
      <c r="U4556" s="17"/>
      <c r="V4556" s="17"/>
      <c r="W4556" s="17"/>
    </row>
    <row r="4557" spans="1:23" ht="15" hidden="1" customHeight="1">
      <c r="A4557" s="15"/>
      <c r="B4557" s="42"/>
      <c r="C4557" s="16"/>
      <c r="F4557" s="17"/>
      <c r="L4557" s="46"/>
      <c r="M4557" s="46"/>
      <c r="N4557" s="46"/>
      <c r="O4557" s="46"/>
      <c r="P4557" s="17"/>
      <c r="Q4557" s="17"/>
      <c r="R4557" s="17"/>
      <c r="S4557" s="17"/>
      <c r="T4557" s="17"/>
      <c r="U4557" s="17"/>
      <c r="V4557" s="17"/>
      <c r="W4557" s="17"/>
    </row>
    <row r="4558" spans="1:23" ht="15" hidden="1" customHeight="1">
      <c r="A4558" s="15"/>
      <c r="B4558" s="42"/>
      <c r="C4558" s="16"/>
      <c r="F4558" s="17"/>
      <c r="L4558" s="46"/>
      <c r="M4558" s="46"/>
      <c r="N4558" s="46"/>
      <c r="O4558" s="46"/>
      <c r="P4558" s="17"/>
      <c r="Q4558" s="17"/>
      <c r="R4558" s="17"/>
      <c r="S4558" s="17"/>
      <c r="T4558" s="17"/>
      <c r="U4558" s="17"/>
      <c r="V4558" s="17"/>
      <c r="W4558" s="17"/>
    </row>
    <row r="4559" spans="1:23" ht="15" hidden="1" customHeight="1">
      <c r="A4559" s="15"/>
      <c r="B4559" s="42"/>
      <c r="C4559" s="16"/>
      <c r="F4559" s="17"/>
      <c r="L4559" s="46"/>
      <c r="M4559" s="46"/>
      <c r="N4559" s="46"/>
      <c r="O4559" s="46"/>
      <c r="P4559" s="17"/>
      <c r="Q4559" s="17"/>
      <c r="R4559" s="17"/>
      <c r="S4559" s="17"/>
      <c r="T4559" s="17"/>
      <c r="U4559" s="17"/>
      <c r="V4559" s="17"/>
      <c r="W4559" s="17"/>
    </row>
    <row r="4560" spans="1:23" ht="15" hidden="1" customHeight="1">
      <c r="A4560" s="15"/>
      <c r="B4560" s="42"/>
      <c r="C4560" s="16"/>
      <c r="F4560" s="17"/>
      <c r="L4560" s="46"/>
      <c r="M4560" s="46"/>
      <c r="N4560" s="46"/>
      <c r="O4560" s="46"/>
      <c r="P4560" s="17"/>
      <c r="Q4560" s="17"/>
      <c r="R4560" s="17"/>
      <c r="S4560" s="17"/>
      <c r="T4560" s="17"/>
      <c r="U4560" s="17"/>
      <c r="V4560" s="17"/>
      <c r="W4560" s="17"/>
    </row>
    <row r="4561" spans="1:23" ht="15" hidden="1" customHeight="1">
      <c r="A4561" s="15"/>
      <c r="B4561" s="42"/>
      <c r="C4561" s="16"/>
      <c r="F4561" s="17"/>
      <c r="L4561" s="46"/>
      <c r="M4561" s="46"/>
      <c r="N4561" s="46"/>
      <c r="O4561" s="46"/>
      <c r="P4561" s="17"/>
      <c r="Q4561" s="17"/>
      <c r="R4561" s="17"/>
      <c r="S4561" s="17"/>
      <c r="T4561" s="17"/>
      <c r="U4561" s="17"/>
      <c r="V4561" s="17"/>
      <c r="W4561" s="17"/>
    </row>
    <row r="4562" spans="1:23" ht="15" hidden="1" customHeight="1">
      <c r="A4562" s="15"/>
      <c r="B4562" s="42"/>
      <c r="C4562" s="16"/>
      <c r="F4562" s="17"/>
      <c r="L4562" s="46"/>
      <c r="M4562" s="46"/>
      <c r="N4562" s="46"/>
      <c r="O4562" s="46"/>
      <c r="P4562" s="17"/>
      <c r="Q4562" s="17"/>
      <c r="R4562" s="17"/>
      <c r="S4562" s="17"/>
      <c r="T4562" s="17"/>
      <c r="U4562" s="17"/>
      <c r="V4562" s="17"/>
      <c r="W4562" s="17"/>
    </row>
    <row r="4563" spans="1:23" ht="15" hidden="1" customHeight="1">
      <c r="A4563" s="15"/>
      <c r="B4563" s="42"/>
      <c r="C4563" s="16"/>
      <c r="F4563" s="17"/>
      <c r="L4563" s="46"/>
      <c r="M4563" s="46"/>
      <c r="N4563" s="46"/>
      <c r="O4563" s="46"/>
      <c r="P4563" s="17"/>
      <c r="Q4563" s="17"/>
      <c r="R4563" s="17"/>
      <c r="S4563" s="17"/>
      <c r="T4563" s="17"/>
      <c r="U4563" s="17"/>
      <c r="V4563" s="17"/>
      <c r="W4563" s="17"/>
    </row>
    <row r="4564" spans="1:23" ht="15" hidden="1" customHeight="1">
      <c r="A4564" s="15"/>
      <c r="B4564" s="42"/>
      <c r="C4564" s="16"/>
      <c r="F4564" s="17"/>
      <c r="L4564" s="46"/>
      <c r="M4564" s="46"/>
      <c r="N4564" s="46"/>
      <c r="O4564" s="46"/>
      <c r="P4564" s="17"/>
      <c r="Q4564" s="17"/>
      <c r="R4564" s="17"/>
      <c r="S4564" s="17"/>
      <c r="T4564" s="17"/>
      <c r="U4564" s="17"/>
      <c r="V4564" s="17"/>
      <c r="W4564" s="17"/>
    </row>
    <row r="4565" spans="1:23" ht="15" hidden="1" customHeight="1">
      <c r="A4565" s="15"/>
      <c r="B4565" s="42"/>
      <c r="C4565" s="16"/>
      <c r="F4565" s="17"/>
      <c r="L4565" s="46"/>
      <c r="M4565" s="46"/>
      <c r="N4565" s="46"/>
      <c r="O4565" s="46"/>
      <c r="P4565" s="17"/>
      <c r="Q4565" s="17"/>
      <c r="R4565" s="17"/>
      <c r="S4565" s="17"/>
      <c r="T4565" s="17"/>
      <c r="U4565" s="17"/>
      <c r="V4565" s="17"/>
      <c r="W4565" s="17"/>
    </row>
    <row r="4566" spans="1:23" ht="15" hidden="1" customHeight="1">
      <c r="A4566" s="15"/>
      <c r="B4566" s="42"/>
      <c r="C4566" s="16"/>
      <c r="F4566" s="17"/>
      <c r="L4566" s="46"/>
      <c r="M4566" s="46"/>
      <c r="N4566" s="46"/>
      <c r="O4566" s="46"/>
      <c r="P4566" s="17"/>
      <c r="Q4566" s="17"/>
      <c r="R4566" s="17"/>
      <c r="S4566" s="17"/>
      <c r="T4566" s="17"/>
      <c r="U4566" s="17"/>
      <c r="V4566" s="17"/>
      <c r="W4566" s="17"/>
    </row>
    <row r="4567" spans="1:23" ht="15" hidden="1" customHeight="1">
      <c r="A4567" s="15"/>
      <c r="B4567" s="42"/>
      <c r="C4567" s="16"/>
      <c r="F4567" s="17"/>
      <c r="L4567" s="46"/>
      <c r="M4567" s="46"/>
      <c r="N4567" s="46"/>
      <c r="O4567" s="46"/>
      <c r="P4567" s="17"/>
      <c r="Q4567" s="17"/>
      <c r="R4567" s="17"/>
      <c r="S4567" s="17"/>
      <c r="T4567" s="17"/>
      <c r="U4567" s="17"/>
      <c r="V4567" s="17"/>
      <c r="W4567" s="17"/>
    </row>
    <row r="4568" spans="1:23" ht="15" hidden="1" customHeight="1">
      <c r="A4568" s="15"/>
      <c r="B4568" s="42"/>
      <c r="C4568" s="16"/>
      <c r="F4568" s="17"/>
      <c r="L4568" s="46"/>
      <c r="M4568" s="46"/>
      <c r="N4568" s="46"/>
      <c r="O4568" s="46"/>
      <c r="P4568" s="17"/>
      <c r="Q4568" s="17"/>
      <c r="R4568" s="17"/>
      <c r="S4568" s="17"/>
      <c r="T4568" s="17"/>
      <c r="U4568" s="17"/>
      <c r="V4568" s="17"/>
      <c r="W4568" s="17"/>
    </row>
    <row r="4569" spans="1:23" ht="15" hidden="1" customHeight="1">
      <c r="A4569" s="15"/>
      <c r="B4569" s="42"/>
      <c r="C4569" s="16"/>
      <c r="F4569" s="17"/>
      <c r="L4569" s="46"/>
      <c r="M4569" s="46"/>
      <c r="N4569" s="46"/>
      <c r="O4569" s="46"/>
      <c r="P4569" s="17"/>
      <c r="Q4569" s="17"/>
      <c r="R4569" s="17"/>
      <c r="S4569" s="17"/>
      <c r="T4569" s="17"/>
      <c r="U4569" s="17"/>
      <c r="V4569" s="17"/>
      <c r="W4569" s="17"/>
    </row>
    <row r="4570" spans="1:23" ht="15" hidden="1" customHeight="1">
      <c r="A4570" s="15"/>
      <c r="B4570" s="42"/>
      <c r="C4570" s="16"/>
      <c r="F4570" s="17"/>
      <c r="L4570" s="46"/>
      <c r="M4570" s="46"/>
      <c r="N4570" s="46"/>
      <c r="O4570" s="46"/>
      <c r="P4570" s="17"/>
      <c r="Q4570" s="17"/>
      <c r="R4570" s="17"/>
      <c r="S4570" s="17"/>
      <c r="T4570" s="17"/>
      <c r="U4570" s="17"/>
      <c r="V4570" s="17"/>
      <c r="W4570" s="17"/>
    </row>
    <row r="4571" spans="1:23" ht="15" hidden="1" customHeight="1">
      <c r="A4571" s="15"/>
      <c r="B4571" s="42"/>
      <c r="C4571" s="16"/>
      <c r="F4571" s="17"/>
      <c r="L4571" s="46"/>
      <c r="M4571" s="46"/>
      <c r="N4571" s="46"/>
      <c r="O4571" s="46"/>
      <c r="P4571" s="17"/>
      <c r="Q4571" s="17"/>
      <c r="R4571" s="17"/>
      <c r="S4571" s="17"/>
      <c r="T4571" s="17"/>
      <c r="U4571" s="17"/>
      <c r="V4571" s="17"/>
      <c r="W4571" s="17"/>
    </row>
    <row r="4572" spans="1:23" ht="15" hidden="1" customHeight="1">
      <c r="A4572" s="15"/>
      <c r="B4572" s="42"/>
      <c r="C4572" s="16"/>
      <c r="F4572" s="17"/>
      <c r="L4572" s="46"/>
      <c r="M4572" s="46"/>
      <c r="N4572" s="46"/>
      <c r="O4572" s="46"/>
      <c r="P4572" s="17"/>
      <c r="Q4572" s="17"/>
      <c r="R4572" s="17"/>
      <c r="S4572" s="17"/>
      <c r="T4572" s="17"/>
      <c r="U4572" s="17"/>
      <c r="V4572" s="17"/>
      <c r="W4572" s="17"/>
    </row>
    <row r="4573" spans="1:23" ht="15" hidden="1" customHeight="1">
      <c r="A4573" s="15"/>
      <c r="B4573" s="42"/>
      <c r="C4573" s="16"/>
      <c r="F4573" s="17"/>
      <c r="L4573" s="46"/>
      <c r="M4573" s="46"/>
      <c r="N4573" s="46"/>
      <c r="O4573" s="46"/>
      <c r="P4573" s="17"/>
      <c r="Q4573" s="17"/>
      <c r="R4573" s="17"/>
      <c r="S4573" s="17"/>
      <c r="T4573" s="17"/>
      <c r="U4573" s="17"/>
      <c r="V4573" s="17"/>
      <c r="W4573" s="17"/>
    </row>
    <row r="4574" spans="1:23" ht="15" hidden="1" customHeight="1">
      <c r="A4574" s="15"/>
      <c r="B4574" s="42"/>
      <c r="C4574" s="16"/>
      <c r="F4574" s="17"/>
      <c r="L4574" s="46"/>
      <c r="M4574" s="46"/>
      <c r="N4574" s="46"/>
      <c r="O4574" s="46"/>
      <c r="P4574" s="17"/>
      <c r="Q4574" s="17"/>
      <c r="R4574" s="17"/>
      <c r="S4574" s="17"/>
      <c r="T4574" s="17"/>
      <c r="U4574" s="17"/>
      <c r="V4574" s="17"/>
      <c r="W4574" s="17"/>
    </row>
    <row r="4575" spans="1:23" ht="15" hidden="1" customHeight="1">
      <c r="A4575" s="15"/>
      <c r="B4575" s="42"/>
      <c r="C4575" s="16"/>
      <c r="F4575" s="17"/>
      <c r="L4575" s="46"/>
      <c r="M4575" s="46"/>
      <c r="N4575" s="46"/>
      <c r="O4575" s="46"/>
      <c r="P4575" s="17"/>
      <c r="Q4575" s="17"/>
      <c r="R4575" s="17"/>
      <c r="S4575" s="17"/>
      <c r="T4575" s="17"/>
      <c r="U4575" s="17"/>
      <c r="V4575" s="17"/>
      <c r="W4575" s="17"/>
    </row>
    <row r="4576" spans="1:23" ht="15" hidden="1" customHeight="1">
      <c r="A4576" s="15"/>
      <c r="B4576" s="42"/>
      <c r="C4576" s="16"/>
      <c r="F4576" s="17"/>
      <c r="L4576" s="46"/>
      <c r="M4576" s="46"/>
      <c r="N4576" s="46"/>
      <c r="O4576" s="46"/>
      <c r="P4576" s="17"/>
      <c r="Q4576" s="17"/>
      <c r="R4576" s="17"/>
      <c r="S4576" s="17"/>
      <c r="T4576" s="17"/>
      <c r="U4576" s="17"/>
      <c r="V4576" s="17"/>
      <c r="W4576" s="17"/>
    </row>
    <row r="4577" spans="1:23" ht="15" hidden="1" customHeight="1">
      <c r="A4577" s="15"/>
      <c r="B4577" s="42"/>
      <c r="C4577" s="16"/>
      <c r="F4577" s="17"/>
      <c r="L4577" s="46"/>
      <c r="M4577" s="46"/>
      <c r="N4577" s="46"/>
      <c r="O4577" s="46"/>
      <c r="P4577" s="17"/>
      <c r="Q4577" s="17"/>
      <c r="R4577" s="17"/>
      <c r="S4577" s="17"/>
      <c r="T4577" s="17"/>
      <c r="U4577" s="17"/>
      <c r="V4577" s="17"/>
      <c r="W4577" s="17"/>
    </row>
    <row r="4578" spans="1:23" ht="15" hidden="1" customHeight="1">
      <c r="A4578" s="15"/>
      <c r="B4578" s="42"/>
      <c r="C4578" s="16"/>
      <c r="F4578" s="17"/>
      <c r="L4578" s="46"/>
      <c r="M4578" s="46"/>
      <c r="N4578" s="46"/>
      <c r="O4578" s="46"/>
      <c r="P4578" s="17"/>
      <c r="Q4578" s="17"/>
      <c r="R4578" s="17"/>
      <c r="S4578" s="17"/>
      <c r="T4578" s="17"/>
      <c r="U4578" s="17"/>
      <c r="V4578" s="17"/>
      <c r="W4578" s="17"/>
    </row>
    <row r="4579" spans="1:23" ht="15" hidden="1" customHeight="1">
      <c r="A4579" s="15"/>
      <c r="B4579" s="42"/>
      <c r="C4579" s="16"/>
      <c r="F4579" s="17"/>
      <c r="L4579" s="46"/>
      <c r="M4579" s="46"/>
      <c r="N4579" s="46"/>
      <c r="O4579" s="46"/>
      <c r="P4579" s="17"/>
      <c r="Q4579" s="17"/>
      <c r="R4579" s="17"/>
      <c r="S4579" s="17"/>
      <c r="T4579" s="17"/>
      <c r="U4579" s="17"/>
      <c r="V4579" s="17"/>
      <c r="W4579" s="17"/>
    </row>
    <row r="4580" spans="1:23" ht="15" hidden="1" customHeight="1">
      <c r="A4580" s="15"/>
      <c r="B4580" s="42"/>
      <c r="C4580" s="16"/>
      <c r="F4580" s="17"/>
      <c r="L4580" s="46"/>
      <c r="M4580" s="46"/>
      <c r="N4580" s="46"/>
      <c r="O4580" s="46"/>
      <c r="P4580" s="17"/>
      <c r="Q4580" s="17"/>
      <c r="R4580" s="17"/>
      <c r="S4580" s="17"/>
      <c r="T4580" s="17"/>
      <c r="U4580" s="17"/>
      <c r="V4580" s="17"/>
      <c r="W4580" s="17"/>
    </row>
    <row r="4581" spans="1:23" ht="15" hidden="1" customHeight="1">
      <c r="A4581" s="15"/>
      <c r="B4581" s="42"/>
      <c r="C4581" s="16"/>
      <c r="F4581" s="17"/>
      <c r="L4581" s="46"/>
      <c r="M4581" s="46"/>
      <c r="N4581" s="46"/>
      <c r="O4581" s="46"/>
      <c r="P4581" s="17"/>
      <c r="Q4581" s="17"/>
      <c r="R4581" s="17"/>
      <c r="S4581" s="17"/>
      <c r="T4581" s="17"/>
      <c r="U4581" s="17"/>
      <c r="V4581" s="17"/>
      <c r="W4581" s="17"/>
    </row>
    <row r="4582" spans="1:23" ht="15" hidden="1" customHeight="1">
      <c r="A4582" s="15"/>
      <c r="B4582" s="42"/>
      <c r="C4582" s="16"/>
      <c r="F4582" s="17"/>
      <c r="L4582" s="46"/>
      <c r="M4582" s="46"/>
      <c r="N4582" s="46"/>
      <c r="O4582" s="46"/>
      <c r="P4582" s="17"/>
      <c r="Q4582" s="17"/>
      <c r="R4582" s="17"/>
      <c r="S4582" s="17"/>
      <c r="T4582" s="17"/>
      <c r="U4582" s="17"/>
      <c r="V4582" s="17"/>
      <c r="W4582" s="17"/>
    </row>
    <row r="4583" spans="1:23" ht="15" hidden="1" customHeight="1">
      <c r="A4583" s="15"/>
      <c r="B4583" s="42"/>
      <c r="C4583" s="16"/>
      <c r="F4583" s="17"/>
      <c r="L4583" s="46"/>
      <c r="M4583" s="46"/>
      <c r="N4583" s="46"/>
      <c r="O4583" s="46"/>
      <c r="P4583" s="17"/>
      <c r="Q4583" s="17"/>
      <c r="R4583" s="17"/>
      <c r="S4583" s="17"/>
      <c r="T4583" s="17"/>
      <c r="U4583" s="17"/>
      <c r="V4583" s="17"/>
      <c r="W4583" s="17"/>
    </row>
    <row r="4584" spans="1:23" ht="15" hidden="1" customHeight="1">
      <c r="A4584" s="15"/>
      <c r="B4584" s="42"/>
      <c r="C4584" s="16"/>
      <c r="F4584" s="17"/>
      <c r="L4584" s="46"/>
      <c r="M4584" s="46"/>
      <c r="N4584" s="46"/>
      <c r="O4584" s="46"/>
      <c r="P4584" s="17"/>
      <c r="Q4584" s="17"/>
      <c r="R4584" s="17"/>
      <c r="S4584" s="17"/>
      <c r="T4584" s="17"/>
      <c r="U4584" s="17"/>
      <c r="V4584" s="17"/>
      <c r="W4584" s="17"/>
    </row>
    <row r="4585" spans="1:23" ht="15" hidden="1" customHeight="1">
      <c r="A4585" s="15"/>
      <c r="B4585" s="42"/>
      <c r="C4585" s="16"/>
      <c r="F4585" s="17"/>
      <c r="L4585" s="46"/>
      <c r="M4585" s="46"/>
      <c r="N4585" s="46"/>
      <c r="O4585" s="46"/>
      <c r="P4585" s="17"/>
      <c r="Q4585" s="17"/>
      <c r="R4585" s="17"/>
      <c r="S4585" s="17"/>
      <c r="T4585" s="17"/>
      <c r="U4585" s="17"/>
      <c r="V4585" s="17"/>
      <c r="W4585" s="17"/>
    </row>
    <row r="4586" spans="1:23" ht="15" hidden="1" customHeight="1">
      <c r="A4586" s="15"/>
      <c r="B4586" s="42"/>
      <c r="C4586" s="16"/>
      <c r="F4586" s="17"/>
      <c r="L4586" s="46"/>
      <c r="M4586" s="46"/>
      <c r="N4586" s="46"/>
      <c r="O4586" s="46"/>
      <c r="P4586" s="17"/>
      <c r="Q4586" s="17"/>
      <c r="R4586" s="17"/>
      <c r="S4586" s="17"/>
      <c r="T4586" s="17"/>
      <c r="U4586" s="17"/>
      <c r="V4586" s="17"/>
      <c r="W4586" s="17"/>
    </row>
    <row r="4587" spans="1:23" ht="15" hidden="1" customHeight="1">
      <c r="A4587" s="15"/>
      <c r="B4587" s="42"/>
      <c r="C4587" s="16"/>
      <c r="F4587" s="17"/>
      <c r="L4587" s="46"/>
      <c r="M4587" s="46"/>
      <c r="N4587" s="46"/>
      <c r="O4587" s="46"/>
      <c r="P4587" s="17"/>
      <c r="Q4587" s="17"/>
      <c r="R4587" s="17"/>
      <c r="S4587" s="17"/>
      <c r="T4587" s="17"/>
      <c r="U4587" s="17"/>
      <c r="V4587" s="17"/>
      <c r="W4587" s="17"/>
    </row>
    <row r="4588" spans="1:23" ht="15" hidden="1" customHeight="1">
      <c r="A4588" s="15"/>
      <c r="B4588" s="42"/>
      <c r="C4588" s="16"/>
      <c r="F4588" s="17"/>
      <c r="L4588" s="46"/>
      <c r="M4588" s="46"/>
      <c r="N4588" s="46"/>
      <c r="O4588" s="46"/>
      <c r="P4588" s="17"/>
      <c r="Q4588" s="17"/>
      <c r="R4588" s="17"/>
      <c r="S4588" s="17"/>
      <c r="T4588" s="17"/>
      <c r="U4588" s="17"/>
      <c r="V4588" s="17"/>
      <c r="W4588" s="17"/>
    </row>
    <row r="4589" spans="1:23" ht="15" hidden="1" customHeight="1">
      <c r="A4589" s="15"/>
      <c r="B4589" s="42"/>
      <c r="C4589" s="16"/>
      <c r="F4589" s="17"/>
      <c r="L4589" s="46"/>
      <c r="M4589" s="46"/>
      <c r="N4589" s="46"/>
      <c r="O4589" s="46"/>
      <c r="P4589" s="17"/>
      <c r="Q4589" s="17"/>
      <c r="R4589" s="17"/>
      <c r="S4589" s="17"/>
      <c r="T4589" s="17"/>
      <c r="U4589" s="17"/>
      <c r="V4589" s="17"/>
      <c r="W4589" s="17"/>
    </row>
    <row r="4590" spans="1:23" ht="15" hidden="1" customHeight="1">
      <c r="A4590" s="15"/>
      <c r="B4590" s="42"/>
      <c r="C4590" s="16"/>
      <c r="F4590" s="17"/>
      <c r="L4590" s="46"/>
      <c r="M4590" s="46"/>
      <c r="N4590" s="46"/>
      <c r="O4590" s="46"/>
      <c r="P4590" s="17"/>
      <c r="Q4590" s="17"/>
      <c r="R4590" s="17"/>
      <c r="S4590" s="17"/>
      <c r="T4590" s="17"/>
      <c r="U4590" s="17"/>
      <c r="V4590" s="17"/>
      <c r="W4590" s="17"/>
    </row>
    <row r="4591" spans="1:23" ht="15" hidden="1" customHeight="1">
      <c r="A4591" s="15"/>
      <c r="B4591" s="42"/>
      <c r="C4591" s="16"/>
      <c r="F4591" s="17"/>
      <c r="L4591" s="46"/>
      <c r="M4591" s="46"/>
      <c r="N4591" s="46"/>
      <c r="O4591" s="46"/>
      <c r="P4591" s="17"/>
      <c r="Q4591" s="17"/>
      <c r="R4591" s="17"/>
      <c r="S4591" s="17"/>
      <c r="T4591" s="17"/>
      <c r="U4591" s="17"/>
      <c r="V4591" s="17"/>
      <c r="W4591" s="17"/>
    </row>
    <row r="4592" spans="1:23" ht="15" hidden="1" customHeight="1">
      <c r="A4592" s="15"/>
      <c r="B4592" s="42"/>
      <c r="C4592" s="16"/>
      <c r="F4592" s="17"/>
      <c r="L4592" s="46"/>
      <c r="M4592" s="46"/>
      <c r="N4592" s="46"/>
      <c r="O4592" s="46"/>
      <c r="P4592" s="17"/>
      <c r="Q4592" s="17"/>
      <c r="R4592" s="17"/>
      <c r="S4592" s="17"/>
      <c r="T4592" s="17"/>
      <c r="U4592" s="17"/>
      <c r="V4592" s="17"/>
      <c r="W4592" s="17"/>
    </row>
    <row r="4593" spans="1:23" ht="15" hidden="1" customHeight="1">
      <c r="A4593" s="15"/>
      <c r="B4593" s="42"/>
      <c r="C4593" s="16"/>
      <c r="F4593" s="17"/>
      <c r="L4593" s="46"/>
      <c r="M4593" s="46"/>
      <c r="N4593" s="46"/>
      <c r="O4593" s="46"/>
      <c r="P4593" s="17"/>
      <c r="Q4593" s="17"/>
      <c r="R4593" s="17"/>
      <c r="S4593" s="17"/>
      <c r="T4593" s="17"/>
      <c r="U4593" s="17"/>
      <c r="V4593" s="17"/>
      <c r="W4593" s="17"/>
    </row>
    <row r="4594" spans="1:23" ht="15" hidden="1" customHeight="1">
      <c r="A4594" s="15"/>
      <c r="B4594" s="42"/>
      <c r="C4594" s="16"/>
      <c r="F4594" s="17"/>
      <c r="L4594" s="46"/>
      <c r="M4594" s="46"/>
      <c r="N4594" s="46"/>
      <c r="O4594" s="46"/>
      <c r="P4594" s="17"/>
      <c r="Q4594" s="17"/>
      <c r="R4594" s="17"/>
      <c r="S4594" s="17"/>
      <c r="T4594" s="17"/>
      <c r="U4594" s="17"/>
      <c r="V4594" s="17"/>
      <c r="W4594" s="17"/>
    </row>
    <row r="4595" spans="1:23" ht="15" hidden="1" customHeight="1">
      <c r="A4595" s="15"/>
      <c r="B4595" s="42"/>
      <c r="C4595" s="16"/>
      <c r="F4595" s="17"/>
      <c r="L4595" s="46"/>
      <c r="M4595" s="46"/>
      <c r="N4595" s="46"/>
      <c r="O4595" s="46"/>
      <c r="P4595" s="17"/>
      <c r="Q4595" s="17"/>
      <c r="R4595" s="17"/>
      <c r="S4595" s="17"/>
      <c r="T4595" s="17"/>
      <c r="U4595" s="17"/>
      <c r="V4595" s="17"/>
      <c r="W4595" s="17"/>
    </row>
    <row r="4596" spans="1:23" ht="15" hidden="1" customHeight="1">
      <c r="A4596" s="15"/>
      <c r="B4596" s="42"/>
      <c r="C4596" s="16"/>
      <c r="F4596" s="17"/>
      <c r="L4596" s="46"/>
      <c r="M4596" s="46"/>
      <c r="N4596" s="46"/>
      <c r="O4596" s="46"/>
      <c r="P4596" s="17"/>
      <c r="Q4596" s="17"/>
      <c r="R4596" s="17"/>
      <c r="S4596" s="17"/>
      <c r="T4596" s="17"/>
      <c r="U4596" s="17"/>
      <c r="V4596" s="17"/>
      <c r="W4596" s="17"/>
    </row>
    <row r="4597" spans="1:23" ht="15" hidden="1" customHeight="1">
      <c r="A4597" s="15"/>
      <c r="B4597" s="42"/>
      <c r="C4597" s="16"/>
      <c r="F4597" s="17"/>
      <c r="L4597" s="46"/>
      <c r="M4597" s="46"/>
      <c r="N4597" s="46"/>
      <c r="O4597" s="46"/>
      <c r="P4597" s="17"/>
      <c r="Q4597" s="17"/>
      <c r="R4597" s="17"/>
      <c r="S4597" s="17"/>
      <c r="T4597" s="17"/>
      <c r="U4597" s="17"/>
      <c r="V4597" s="17"/>
      <c r="W4597" s="17"/>
    </row>
    <row r="4598" spans="1:23" ht="15" hidden="1" customHeight="1">
      <c r="A4598" s="15"/>
      <c r="B4598" s="42"/>
      <c r="C4598" s="16"/>
      <c r="F4598" s="17"/>
      <c r="L4598" s="46"/>
      <c r="M4598" s="46"/>
      <c r="N4598" s="46"/>
      <c r="O4598" s="46"/>
      <c r="P4598" s="17"/>
      <c r="Q4598" s="17"/>
      <c r="R4598" s="17"/>
      <c r="S4598" s="17"/>
      <c r="T4598" s="17"/>
      <c r="U4598" s="17"/>
      <c r="V4598" s="17"/>
      <c r="W4598" s="17"/>
    </row>
    <row r="4599" spans="1:23" ht="15" hidden="1" customHeight="1">
      <c r="A4599" s="15"/>
      <c r="B4599" s="42"/>
      <c r="C4599" s="16"/>
      <c r="F4599" s="17"/>
      <c r="L4599" s="46"/>
      <c r="M4599" s="46"/>
      <c r="N4599" s="46"/>
      <c r="O4599" s="46"/>
      <c r="P4599" s="17"/>
      <c r="Q4599" s="17"/>
      <c r="R4599" s="17"/>
      <c r="S4599" s="17"/>
      <c r="T4599" s="17"/>
      <c r="U4599" s="17"/>
      <c r="V4599" s="17"/>
      <c r="W4599" s="17"/>
    </row>
    <row r="4600" spans="1:23" ht="15" hidden="1" customHeight="1">
      <c r="A4600" s="15"/>
      <c r="B4600" s="42"/>
      <c r="C4600" s="16"/>
      <c r="F4600" s="17"/>
      <c r="L4600" s="46"/>
      <c r="M4600" s="46"/>
      <c r="N4600" s="46"/>
      <c r="O4600" s="46"/>
      <c r="P4600" s="17"/>
      <c r="Q4600" s="17"/>
      <c r="R4600" s="17"/>
      <c r="S4600" s="17"/>
      <c r="T4600" s="17"/>
      <c r="U4600" s="17"/>
      <c r="V4600" s="17"/>
      <c r="W4600" s="17"/>
    </row>
    <row r="4601" spans="1:23" ht="15" hidden="1" customHeight="1">
      <c r="A4601" s="15"/>
      <c r="B4601" s="42"/>
      <c r="C4601" s="16"/>
      <c r="F4601" s="17"/>
      <c r="L4601" s="46"/>
      <c r="M4601" s="46"/>
      <c r="N4601" s="46"/>
      <c r="O4601" s="46"/>
      <c r="P4601" s="17"/>
      <c r="Q4601" s="17"/>
      <c r="R4601" s="17"/>
      <c r="S4601" s="17"/>
      <c r="T4601" s="17"/>
      <c r="U4601" s="17"/>
      <c r="V4601" s="17"/>
      <c r="W4601" s="17"/>
    </row>
    <row r="4602" spans="1:23" ht="15" hidden="1" customHeight="1">
      <c r="A4602" s="15"/>
      <c r="B4602" s="42"/>
      <c r="C4602" s="16"/>
      <c r="F4602" s="17"/>
      <c r="L4602" s="46"/>
      <c r="M4602" s="46"/>
      <c r="N4602" s="46"/>
      <c r="O4602" s="46"/>
      <c r="P4602" s="17"/>
      <c r="Q4602" s="17"/>
      <c r="R4602" s="17"/>
      <c r="S4602" s="17"/>
      <c r="T4602" s="17"/>
      <c r="U4602" s="17"/>
      <c r="V4602" s="17"/>
      <c r="W4602" s="17"/>
    </row>
    <row r="4603" spans="1:23" ht="15" hidden="1" customHeight="1">
      <c r="A4603" s="15"/>
      <c r="B4603" s="42"/>
      <c r="C4603" s="16"/>
      <c r="F4603" s="17"/>
      <c r="L4603" s="46"/>
      <c r="M4603" s="46"/>
      <c r="N4603" s="46"/>
      <c r="O4603" s="46"/>
      <c r="P4603" s="17"/>
      <c r="Q4603" s="17"/>
      <c r="R4603" s="17"/>
      <c r="S4603" s="17"/>
      <c r="T4603" s="17"/>
      <c r="U4603" s="17"/>
      <c r="V4603" s="17"/>
      <c r="W4603" s="17"/>
    </row>
    <row r="4604" spans="1:23" ht="15" hidden="1" customHeight="1">
      <c r="A4604" s="15"/>
      <c r="B4604" s="42"/>
      <c r="C4604" s="16"/>
      <c r="F4604" s="17"/>
      <c r="L4604" s="46"/>
      <c r="M4604" s="46"/>
      <c r="N4604" s="46"/>
      <c r="O4604" s="46"/>
      <c r="P4604" s="17"/>
      <c r="Q4604" s="17"/>
      <c r="R4604" s="17"/>
      <c r="S4604" s="17"/>
      <c r="T4604" s="17"/>
      <c r="U4604" s="17"/>
      <c r="V4604" s="17"/>
      <c r="W4604" s="17"/>
    </row>
    <row r="4605" spans="1:23" ht="15" hidden="1" customHeight="1">
      <c r="A4605" s="15"/>
      <c r="B4605" s="42"/>
      <c r="C4605" s="16"/>
      <c r="F4605" s="17"/>
      <c r="L4605" s="46"/>
      <c r="M4605" s="46"/>
      <c r="N4605" s="46"/>
      <c r="O4605" s="46"/>
      <c r="P4605" s="17"/>
      <c r="Q4605" s="17"/>
      <c r="R4605" s="17"/>
      <c r="S4605" s="17"/>
      <c r="T4605" s="17"/>
      <c r="U4605" s="17"/>
      <c r="V4605" s="17"/>
      <c r="W4605" s="17"/>
    </row>
    <row r="4606" spans="1:23" ht="15" hidden="1" customHeight="1">
      <c r="A4606" s="15"/>
      <c r="B4606" s="42"/>
      <c r="C4606" s="16"/>
      <c r="F4606" s="17"/>
      <c r="L4606" s="46"/>
      <c r="M4606" s="46"/>
      <c r="N4606" s="46"/>
      <c r="O4606" s="46"/>
      <c r="P4606" s="17"/>
      <c r="Q4606" s="17"/>
      <c r="R4606" s="17"/>
      <c r="S4606" s="17"/>
      <c r="T4606" s="17"/>
      <c r="U4606" s="17"/>
      <c r="V4606" s="17"/>
      <c r="W4606" s="17"/>
    </row>
    <row r="4607" spans="1:23" ht="15" hidden="1" customHeight="1">
      <c r="A4607" s="15"/>
      <c r="B4607" s="42"/>
      <c r="C4607" s="16"/>
      <c r="F4607" s="17"/>
      <c r="L4607" s="46"/>
      <c r="M4607" s="46"/>
      <c r="N4607" s="46"/>
      <c r="O4607" s="46"/>
      <c r="P4607" s="17"/>
      <c r="Q4607" s="17"/>
      <c r="R4607" s="17"/>
      <c r="S4607" s="17"/>
      <c r="T4607" s="17"/>
      <c r="U4607" s="17"/>
      <c r="V4607" s="17"/>
      <c r="W4607" s="17"/>
    </row>
    <row r="4608" spans="1:23" ht="15" hidden="1" customHeight="1">
      <c r="A4608" s="15"/>
      <c r="B4608" s="42"/>
      <c r="C4608" s="16"/>
      <c r="F4608" s="17"/>
      <c r="L4608" s="46"/>
      <c r="M4608" s="46"/>
      <c r="N4608" s="46"/>
      <c r="O4608" s="46"/>
      <c r="P4608" s="17"/>
      <c r="Q4608" s="17"/>
      <c r="R4608" s="17"/>
      <c r="S4608" s="17"/>
      <c r="T4608" s="17"/>
      <c r="U4608" s="17"/>
      <c r="V4608" s="17"/>
      <c r="W4608" s="17"/>
    </row>
    <row r="4609" spans="1:23" ht="15" hidden="1" customHeight="1">
      <c r="A4609" s="15"/>
      <c r="B4609" s="42"/>
      <c r="C4609" s="16"/>
      <c r="F4609" s="17"/>
      <c r="L4609" s="46"/>
      <c r="M4609" s="46"/>
      <c r="N4609" s="46"/>
      <c r="O4609" s="46"/>
      <c r="P4609" s="17"/>
      <c r="Q4609" s="17"/>
      <c r="R4609" s="17"/>
      <c r="S4609" s="17"/>
      <c r="T4609" s="17"/>
      <c r="U4609" s="17"/>
      <c r="V4609" s="17"/>
      <c r="W4609" s="17"/>
    </row>
    <row r="4610" spans="1:23" ht="15" hidden="1" customHeight="1">
      <c r="A4610" s="15"/>
      <c r="B4610" s="42"/>
      <c r="C4610" s="16"/>
      <c r="F4610" s="17"/>
      <c r="L4610" s="46"/>
      <c r="M4610" s="46"/>
      <c r="N4610" s="46"/>
      <c r="O4610" s="46"/>
      <c r="P4610" s="17"/>
      <c r="Q4610" s="17"/>
      <c r="R4610" s="17"/>
      <c r="S4610" s="17"/>
      <c r="T4610" s="17"/>
      <c r="U4610" s="17"/>
      <c r="V4610" s="17"/>
      <c r="W4610" s="17"/>
    </row>
    <row r="4611" spans="1:23" ht="15" hidden="1" customHeight="1">
      <c r="A4611" s="15"/>
      <c r="B4611" s="42"/>
      <c r="C4611" s="16"/>
      <c r="F4611" s="17"/>
      <c r="L4611" s="46"/>
      <c r="M4611" s="46"/>
      <c r="N4611" s="46"/>
      <c r="O4611" s="46"/>
      <c r="P4611" s="17"/>
      <c r="Q4611" s="17"/>
      <c r="R4611" s="17"/>
      <c r="S4611" s="17"/>
      <c r="T4611" s="17"/>
      <c r="U4611" s="17"/>
      <c r="V4611" s="17"/>
      <c r="W4611" s="17"/>
    </row>
    <row r="4612" spans="1:23" ht="15" hidden="1" customHeight="1">
      <c r="A4612" s="15"/>
      <c r="B4612" s="42"/>
      <c r="C4612" s="16"/>
      <c r="F4612" s="17"/>
      <c r="L4612" s="46"/>
      <c r="M4612" s="46"/>
      <c r="N4612" s="46"/>
      <c r="O4612" s="46"/>
      <c r="P4612" s="17"/>
      <c r="Q4612" s="17"/>
      <c r="R4612" s="17"/>
      <c r="S4612" s="17"/>
      <c r="T4612" s="17"/>
      <c r="U4612" s="17"/>
      <c r="V4612" s="17"/>
      <c r="W4612" s="17"/>
    </row>
    <row r="4613" spans="1:23" ht="15" hidden="1" customHeight="1">
      <c r="A4613" s="15"/>
      <c r="B4613" s="42"/>
      <c r="C4613" s="16"/>
      <c r="F4613" s="17"/>
      <c r="L4613" s="46"/>
      <c r="M4613" s="46"/>
      <c r="N4613" s="46"/>
      <c r="O4613" s="46"/>
      <c r="P4613" s="17"/>
      <c r="Q4613" s="17"/>
      <c r="R4613" s="17"/>
      <c r="S4613" s="17"/>
      <c r="T4613" s="17"/>
      <c r="U4613" s="17"/>
      <c r="V4613" s="17"/>
      <c r="W4613" s="17"/>
    </row>
    <row r="4614" spans="1:23" ht="15" hidden="1" customHeight="1">
      <c r="A4614" s="15"/>
      <c r="B4614" s="42"/>
      <c r="C4614" s="16"/>
      <c r="F4614" s="17"/>
      <c r="L4614" s="46"/>
      <c r="M4614" s="46"/>
      <c r="N4614" s="46"/>
      <c r="O4614" s="46"/>
      <c r="P4614" s="17"/>
      <c r="Q4614" s="17"/>
      <c r="R4614" s="17"/>
      <c r="S4614" s="17"/>
      <c r="T4614" s="17"/>
      <c r="U4614" s="17"/>
      <c r="V4614" s="17"/>
      <c r="W4614" s="17"/>
    </row>
    <row r="4615" spans="1:23" ht="15" hidden="1" customHeight="1">
      <c r="A4615" s="15"/>
      <c r="B4615" s="42"/>
      <c r="C4615" s="16"/>
      <c r="F4615" s="17"/>
      <c r="L4615" s="46"/>
      <c r="M4615" s="46"/>
      <c r="N4615" s="46"/>
      <c r="O4615" s="46"/>
      <c r="P4615" s="17"/>
      <c r="Q4615" s="17"/>
      <c r="R4615" s="17"/>
      <c r="S4615" s="17"/>
      <c r="T4615" s="17"/>
      <c r="U4615" s="17"/>
      <c r="V4615" s="17"/>
      <c r="W4615" s="17"/>
    </row>
    <row r="4616" spans="1:23" ht="15" hidden="1" customHeight="1">
      <c r="A4616" s="15"/>
      <c r="B4616" s="42"/>
      <c r="C4616" s="16"/>
      <c r="F4616" s="17"/>
      <c r="L4616" s="46"/>
      <c r="M4616" s="46"/>
      <c r="N4616" s="46"/>
      <c r="O4616" s="46"/>
      <c r="P4616" s="17"/>
      <c r="Q4616" s="17"/>
      <c r="R4616" s="17"/>
      <c r="S4616" s="17"/>
      <c r="T4616" s="17"/>
      <c r="U4616" s="17"/>
      <c r="V4616" s="17"/>
      <c r="W4616" s="17"/>
    </row>
    <row r="4617" spans="1:23" ht="15" hidden="1" customHeight="1">
      <c r="A4617" s="15"/>
      <c r="B4617" s="42"/>
      <c r="C4617" s="16"/>
      <c r="F4617" s="17"/>
      <c r="L4617" s="46"/>
      <c r="M4617" s="46"/>
      <c r="N4617" s="46"/>
      <c r="O4617" s="46"/>
      <c r="P4617" s="17"/>
      <c r="Q4617" s="17"/>
      <c r="R4617" s="17"/>
      <c r="S4617" s="17"/>
      <c r="T4617" s="17"/>
      <c r="U4617" s="17"/>
      <c r="V4617" s="17"/>
      <c r="W4617" s="17"/>
    </row>
    <row r="4618" spans="1:23" ht="15" hidden="1" customHeight="1">
      <c r="A4618" s="15"/>
      <c r="B4618" s="42"/>
      <c r="C4618" s="16"/>
      <c r="F4618" s="17"/>
      <c r="L4618" s="46"/>
      <c r="M4618" s="46"/>
      <c r="N4618" s="46"/>
      <c r="O4618" s="46"/>
      <c r="P4618" s="17"/>
      <c r="Q4618" s="17"/>
      <c r="R4618" s="17"/>
      <c r="S4618" s="17"/>
      <c r="T4618" s="17"/>
      <c r="U4618" s="17"/>
      <c r="V4618" s="17"/>
      <c r="W4618" s="17"/>
    </row>
    <row r="4619" spans="1:23" ht="15" hidden="1" customHeight="1">
      <c r="A4619" s="15"/>
      <c r="B4619" s="42"/>
      <c r="C4619" s="16"/>
      <c r="F4619" s="17"/>
      <c r="L4619" s="46"/>
      <c r="M4619" s="46"/>
      <c r="N4619" s="46"/>
      <c r="O4619" s="46"/>
      <c r="P4619" s="17"/>
      <c r="Q4619" s="17"/>
      <c r="R4619" s="17"/>
      <c r="S4619" s="17"/>
      <c r="T4619" s="17"/>
      <c r="U4619" s="17"/>
      <c r="V4619" s="17"/>
      <c r="W4619" s="17"/>
    </row>
    <row r="4620" spans="1:23" ht="15" hidden="1" customHeight="1">
      <c r="A4620" s="15"/>
      <c r="B4620" s="42"/>
      <c r="C4620" s="16"/>
      <c r="F4620" s="17"/>
      <c r="L4620" s="46"/>
      <c r="M4620" s="46"/>
      <c r="N4620" s="46"/>
      <c r="O4620" s="46"/>
      <c r="P4620" s="17"/>
      <c r="Q4620" s="17"/>
      <c r="R4620" s="17"/>
      <c r="S4620" s="17"/>
      <c r="T4620" s="17"/>
      <c r="U4620" s="17"/>
      <c r="V4620" s="17"/>
      <c r="W4620" s="17"/>
    </row>
    <row r="4621" spans="1:23" ht="15" hidden="1" customHeight="1">
      <c r="A4621" s="15"/>
      <c r="B4621" s="42"/>
      <c r="C4621" s="16"/>
      <c r="F4621" s="17"/>
      <c r="L4621" s="46"/>
      <c r="M4621" s="46"/>
      <c r="N4621" s="46"/>
      <c r="O4621" s="46"/>
      <c r="P4621" s="17"/>
      <c r="Q4621" s="17"/>
      <c r="R4621" s="17"/>
      <c r="S4621" s="17"/>
      <c r="T4621" s="17"/>
      <c r="U4621" s="17"/>
      <c r="V4621" s="17"/>
      <c r="W4621" s="17"/>
    </row>
    <row r="4622" spans="1:23" ht="15" hidden="1" customHeight="1">
      <c r="A4622" s="15"/>
      <c r="B4622" s="42"/>
      <c r="C4622" s="16"/>
      <c r="F4622" s="17"/>
      <c r="L4622" s="46"/>
      <c r="M4622" s="46"/>
      <c r="N4622" s="46"/>
      <c r="O4622" s="46"/>
      <c r="P4622" s="17"/>
      <c r="Q4622" s="17"/>
      <c r="R4622" s="17"/>
      <c r="S4622" s="17"/>
      <c r="T4622" s="17"/>
      <c r="U4622" s="17"/>
      <c r="V4622" s="17"/>
      <c r="W4622" s="17"/>
    </row>
    <row r="4623" spans="1:23" ht="15" hidden="1" customHeight="1">
      <c r="A4623" s="15"/>
      <c r="B4623" s="42"/>
      <c r="C4623" s="16"/>
      <c r="F4623" s="17"/>
      <c r="L4623" s="46"/>
      <c r="M4623" s="46"/>
      <c r="N4623" s="46"/>
      <c r="O4623" s="46"/>
      <c r="P4623" s="17"/>
      <c r="Q4623" s="17"/>
      <c r="R4623" s="17"/>
      <c r="S4623" s="17"/>
      <c r="T4623" s="17"/>
      <c r="U4623" s="17"/>
      <c r="V4623" s="17"/>
      <c r="W4623" s="17"/>
    </row>
    <row r="4624" spans="1:23" ht="15" hidden="1" customHeight="1">
      <c r="A4624" s="15"/>
      <c r="B4624" s="42"/>
      <c r="C4624" s="16"/>
      <c r="F4624" s="17"/>
      <c r="L4624" s="46"/>
      <c r="M4624" s="46"/>
      <c r="N4624" s="46"/>
      <c r="O4624" s="46"/>
      <c r="P4624" s="17"/>
      <c r="Q4624" s="17"/>
      <c r="R4624" s="17"/>
      <c r="S4624" s="17"/>
      <c r="T4624" s="17"/>
      <c r="U4624" s="17"/>
      <c r="V4624" s="17"/>
      <c r="W4624" s="17"/>
    </row>
    <row r="4625" spans="1:23" ht="15" hidden="1" customHeight="1">
      <c r="A4625" s="15"/>
      <c r="B4625" s="42"/>
      <c r="C4625" s="16"/>
      <c r="F4625" s="17"/>
      <c r="L4625" s="46"/>
      <c r="M4625" s="46"/>
      <c r="N4625" s="46"/>
      <c r="O4625" s="46"/>
      <c r="P4625" s="17"/>
      <c r="Q4625" s="17"/>
      <c r="R4625" s="17"/>
      <c r="S4625" s="17"/>
      <c r="T4625" s="17"/>
      <c r="U4625" s="17"/>
      <c r="V4625" s="17"/>
      <c r="W4625" s="17"/>
    </row>
    <row r="4626" spans="1:23" ht="15" hidden="1" customHeight="1">
      <c r="A4626" s="15"/>
      <c r="B4626" s="42"/>
      <c r="C4626" s="16"/>
      <c r="F4626" s="17"/>
      <c r="L4626" s="46"/>
      <c r="M4626" s="46"/>
      <c r="N4626" s="46"/>
      <c r="O4626" s="46"/>
      <c r="P4626" s="17"/>
      <c r="Q4626" s="17"/>
      <c r="R4626" s="17"/>
      <c r="S4626" s="17"/>
      <c r="T4626" s="17"/>
      <c r="U4626" s="17"/>
      <c r="V4626" s="17"/>
      <c r="W4626" s="17"/>
    </row>
    <row r="4627" spans="1:23" ht="15" hidden="1" customHeight="1">
      <c r="A4627" s="15"/>
      <c r="B4627" s="42"/>
      <c r="C4627" s="16"/>
      <c r="F4627" s="17"/>
      <c r="L4627" s="46"/>
      <c r="M4627" s="46"/>
      <c r="N4627" s="46"/>
      <c r="O4627" s="46"/>
      <c r="P4627" s="17"/>
      <c r="Q4627" s="17"/>
      <c r="R4627" s="17"/>
      <c r="S4627" s="17"/>
      <c r="T4627" s="17"/>
      <c r="U4627" s="17"/>
      <c r="V4627" s="17"/>
      <c r="W4627" s="17"/>
    </row>
    <row r="4628" spans="1:23" ht="15" hidden="1" customHeight="1">
      <c r="A4628" s="15"/>
      <c r="B4628" s="42"/>
      <c r="C4628" s="16"/>
      <c r="F4628" s="17"/>
      <c r="L4628" s="46"/>
      <c r="M4628" s="46"/>
      <c r="N4628" s="46"/>
      <c r="O4628" s="46"/>
      <c r="P4628" s="17"/>
      <c r="Q4628" s="17"/>
      <c r="R4628" s="17"/>
      <c r="S4628" s="17"/>
      <c r="T4628" s="17"/>
      <c r="U4628" s="17"/>
      <c r="V4628" s="17"/>
      <c r="W4628" s="17"/>
    </row>
    <row r="4629" spans="1:23" ht="15" hidden="1" customHeight="1">
      <c r="A4629" s="15"/>
      <c r="B4629" s="42"/>
      <c r="C4629" s="16"/>
      <c r="F4629" s="17"/>
      <c r="L4629" s="46"/>
      <c r="M4629" s="46"/>
      <c r="N4629" s="46"/>
      <c r="O4629" s="46"/>
      <c r="P4629" s="17"/>
      <c r="Q4629" s="17"/>
      <c r="R4629" s="17"/>
      <c r="S4629" s="17"/>
      <c r="T4629" s="17"/>
      <c r="U4629" s="17"/>
      <c r="V4629" s="17"/>
      <c r="W4629" s="17"/>
    </row>
    <row r="4630" spans="1:23" ht="15" hidden="1" customHeight="1">
      <c r="A4630" s="15"/>
      <c r="B4630" s="42"/>
      <c r="C4630" s="16"/>
      <c r="F4630" s="17"/>
      <c r="L4630" s="46"/>
      <c r="M4630" s="46"/>
      <c r="N4630" s="46"/>
      <c r="O4630" s="46"/>
      <c r="P4630" s="17"/>
      <c r="Q4630" s="17"/>
      <c r="R4630" s="17"/>
      <c r="S4630" s="17"/>
      <c r="T4630" s="17"/>
      <c r="U4630" s="17"/>
      <c r="V4630" s="17"/>
      <c r="W4630" s="17"/>
    </row>
    <row r="4631" spans="1:23" ht="15" hidden="1" customHeight="1">
      <c r="A4631" s="15"/>
      <c r="B4631" s="42"/>
      <c r="C4631" s="16"/>
      <c r="F4631" s="17"/>
      <c r="L4631" s="46"/>
      <c r="M4631" s="46"/>
      <c r="N4631" s="46"/>
      <c r="O4631" s="46"/>
      <c r="P4631" s="17"/>
      <c r="Q4631" s="17"/>
      <c r="R4631" s="17"/>
      <c r="S4631" s="17"/>
      <c r="T4631" s="17"/>
      <c r="U4631" s="17"/>
      <c r="V4631" s="17"/>
      <c r="W4631" s="17"/>
    </row>
    <row r="4632" spans="1:23" ht="15" hidden="1" customHeight="1">
      <c r="A4632" s="15"/>
      <c r="B4632" s="42"/>
      <c r="C4632" s="16"/>
      <c r="F4632" s="17"/>
      <c r="L4632" s="46"/>
      <c r="M4632" s="46"/>
      <c r="N4632" s="46"/>
      <c r="O4632" s="46"/>
      <c r="P4632" s="17"/>
      <c r="Q4632" s="17"/>
      <c r="R4632" s="17"/>
      <c r="S4632" s="17"/>
      <c r="T4632" s="17"/>
      <c r="U4632" s="17"/>
      <c r="V4632" s="17"/>
      <c r="W4632" s="17"/>
    </row>
    <row r="4633" spans="1:23" ht="15" hidden="1" customHeight="1">
      <c r="A4633" s="15"/>
      <c r="B4633" s="42"/>
      <c r="C4633" s="16"/>
      <c r="F4633" s="17"/>
      <c r="L4633" s="46"/>
      <c r="M4633" s="46"/>
      <c r="N4633" s="46"/>
      <c r="O4633" s="46"/>
      <c r="P4633" s="17"/>
      <c r="Q4633" s="17"/>
      <c r="R4633" s="17"/>
      <c r="S4633" s="17"/>
      <c r="T4633" s="17"/>
      <c r="U4633" s="17"/>
      <c r="V4633" s="17"/>
      <c r="W4633" s="17"/>
    </row>
    <row r="4634" spans="1:23" ht="15" hidden="1" customHeight="1">
      <c r="A4634" s="15"/>
      <c r="B4634" s="42"/>
      <c r="C4634" s="16"/>
      <c r="F4634" s="17"/>
      <c r="L4634" s="46"/>
      <c r="M4634" s="46"/>
      <c r="N4634" s="46"/>
      <c r="O4634" s="46"/>
      <c r="P4634" s="17"/>
      <c r="Q4634" s="17"/>
      <c r="R4634" s="17"/>
      <c r="S4634" s="17"/>
      <c r="T4634" s="17"/>
      <c r="U4634" s="17"/>
      <c r="V4634" s="17"/>
      <c r="W4634" s="17"/>
    </row>
    <row r="4635" spans="1:23" ht="15" hidden="1" customHeight="1">
      <c r="A4635" s="15"/>
      <c r="B4635" s="42"/>
      <c r="C4635" s="16"/>
      <c r="F4635" s="17"/>
      <c r="L4635" s="46"/>
      <c r="M4635" s="46"/>
      <c r="N4635" s="46"/>
      <c r="O4635" s="46"/>
      <c r="P4635" s="17"/>
      <c r="Q4635" s="17"/>
      <c r="R4635" s="17"/>
      <c r="S4635" s="17"/>
      <c r="T4635" s="17"/>
      <c r="U4635" s="17"/>
      <c r="V4635" s="17"/>
      <c r="W4635" s="17"/>
    </row>
    <row r="4636" spans="1:23" ht="15" hidden="1" customHeight="1">
      <c r="A4636" s="15"/>
      <c r="B4636" s="42"/>
      <c r="C4636" s="16"/>
      <c r="F4636" s="17"/>
      <c r="L4636" s="46"/>
      <c r="M4636" s="46"/>
      <c r="N4636" s="46"/>
      <c r="O4636" s="46"/>
      <c r="P4636" s="17"/>
      <c r="Q4636" s="17"/>
      <c r="R4636" s="17"/>
      <c r="S4636" s="17"/>
      <c r="T4636" s="17"/>
      <c r="U4636" s="17"/>
      <c r="V4636" s="17"/>
      <c r="W4636" s="17"/>
    </row>
    <row r="4637" spans="1:23" ht="15" hidden="1" customHeight="1">
      <c r="A4637" s="15"/>
      <c r="B4637" s="42"/>
      <c r="C4637" s="16"/>
      <c r="F4637" s="17"/>
      <c r="L4637" s="46"/>
      <c r="M4637" s="46"/>
      <c r="N4637" s="46"/>
      <c r="O4637" s="46"/>
      <c r="P4637" s="17"/>
      <c r="Q4637" s="17"/>
      <c r="R4637" s="17"/>
      <c r="S4637" s="17"/>
      <c r="T4637" s="17"/>
      <c r="U4637" s="17"/>
      <c r="V4637" s="17"/>
      <c r="W4637" s="17"/>
    </row>
    <row r="4638" spans="1:23" ht="15" hidden="1" customHeight="1">
      <c r="A4638" s="15"/>
      <c r="B4638" s="42"/>
      <c r="C4638" s="16"/>
      <c r="F4638" s="17"/>
      <c r="L4638" s="46"/>
      <c r="M4638" s="46"/>
      <c r="N4638" s="46"/>
      <c r="O4638" s="46"/>
      <c r="P4638" s="17"/>
      <c r="Q4638" s="17"/>
      <c r="R4638" s="17"/>
      <c r="S4638" s="17"/>
      <c r="T4638" s="17"/>
      <c r="U4638" s="17"/>
      <c r="V4638" s="17"/>
      <c r="W4638" s="17"/>
    </row>
    <row r="4639" spans="1:23" ht="15" hidden="1" customHeight="1">
      <c r="A4639" s="15"/>
      <c r="B4639" s="42"/>
      <c r="C4639" s="16"/>
      <c r="F4639" s="17"/>
      <c r="L4639" s="46"/>
      <c r="M4639" s="46"/>
      <c r="N4639" s="46"/>
      <c r="O4639" s="46"/>
      <c r="P4639" s="17"/>
      <c r="Q4639" s="17"/>
      <c r="R4639" s="17"/>
      <c r="S4639" s="17"/>
      <c r="T4639" s="17"/>
      <c r="U4639" s="17"/>
      <c r="V4639" s="17"/>
      <c r="W4639" s="17"/>
    </row>
    <row r="4640" spans="1:23" ht="15" hidden="1" customHeight="1">
      <c r="A4640" s="15"/>
      <c r="B4640" s="42"/>
      <c r="C4640" s="16"/>
      <c r="F4640" s="17"/>
      <c r="L4640" s="46"/>
      <c r="M4640" s="46"/>
      <c r="N4640" s="46"/>
      <c r="O4640" s="46"/>
      <c r="P4640" s="17"/>
      <c r="Q4640" s="17"/>
      <c r="R4640" s="17"/>
      <c r="S4640" s="17"/>
      <c r="T4640" s="17"/>
      <c r="U4640" s="17"/>
      <c r="V4640" s="17"/>
      <c r="W4640" s="17"/>
    </row>
    <row r="4641" spans="1:23" ht="15" hidden="1" customHeight="1">
      <c r="A4641" s="15"/>
      <c r="B4641" s="42"/>
      <c r="C4641" s="16"/>
      <c r="F4641" s="17"/>
      <c r="L4641" s="46"/>
      <c r="M4641" s="46"/>
      <c r="N4641" s="46"/>
      <c r="O4641" s="46"/>
      <c r="P4641" s="17"/>
      <c r="Q4641" s="17"/>
      <c r="R4641" s="17"/>
      <c r="S4641" s="17"/>
      <c r="T4641" s="17"/>
      <c r="U4641" s="17"/>
      <c r="V4641" s="17"/>
      <c r="W4641" s="17"/>
    </row>
    <row r="4642" spans="1:23" ht="15" hidden="1" customHeight="1">
      <c r="A4642" s="15"/>
      <c r="B4642" s="42"/>
      <c r="C4642" s="16"/>
      <c r="F4642" s="17"/>
      <c r="L4642" s="46"/>
      <c r="M4642" s="46"/>
      <c r="N4642" s="46"/>
      <c r="O4642" s="46"/>
      <c r="P4642" s="17"/>
      <c r="Q4642" s="17"/>
      <c r="R4642" s="17"/>
      <c r="S4642" s="17"/>
      <c r="T4642" s="17"/>
      <c r="U4642" s="17"/>
      <c r="V4642" s="17"/>
      <c r="W4642" s="17"/>
    </row>
    <row r="4643" spans="1:23" ht="15" hidden="1" customHeight="1">
      <c r="A4643" s="15"/>
      <c r="B4643" s="42"/>
      <c r="C4643" s="16"/>
      <c r="F4643" s="17"/>
      <c r="L4643" s="46"/>
      <c r="M4643" s="46"/>
      <c r="N4643" s="46"/>
      <c r="O4643" s="46"/>
      <c r="P4643" s="17"/>
      <c r="Q4643" s="17"/>
      <c r="R4643" s="17"/>
      <c r="S4643" s="17"/>
      <c r="T4643" s="17"/>
      <c r="U4643" s="17"/>
      <c r="V4643" s="17"/>
      <c r="W4643" s="17"/>
    </row>
    <row r="4644" spans="1:23" ht="15" hidden="1" customHeight="1">
      <c r="A4644" s="15"/>
      <c r="B4644" s="42"/>
      <c r="C4644" s="16"/>
      <c r="F4644" s="17"/>
      <c r="L4644" s="46"/>
      <c r="M4644" s="46"/>
      <c r="N4644" s="46"/>
      <c r="O4644" s="46"/>
      <c r="P4644" s="17"/>
      <c r="Q4644" s="17"/>
      <c r="R4644" s="17"/>
      <c r="S4644" s="17"/>
      <c r="T4644" s="17"/>
      <c r="U4644" s="17"/>
      <c r="V4644" s="17"/>
      <c r="W4644" s="17"/>
    </row>
    <row r="4645" spans="1:23" ht="15" hidden="1" customHeight="1">
      <c r="A4645" s="15"/>
      <c r="B4645" s="42"/>
      <c r="C4645" s="16"/>
      <c r="F4645" s="17"/>
      <c r="L4645" s="46"/>
      <c r="M4645" s="46"/>
      <c r="N4645" s="46"/>
      <c r="O4645" s="46"/>
      <c r="P4645" s="17"/>
      <c r="Q4645" s="17"/>
      <c r="R4645" s="17"/>
      <c r="S4645" s="17"/>
      <c r="T4645" s="17"/>
      <c r="U4645" s="17"/>
      <c r="V4645" s="17"/>
      <c r="W4645" s="17"/>
    </row>
    <row r="4646" spans="1:23" ht="15" hidden="1" customHeight="1">
      <c r="A4646" s="15"/>
      <c r="B4646" s="42"/>
      <c r="C4646" s="16"/>
      <c r="F4646" s="17"/>
      <c r="L4646" s="46"/>
      <c r="M4646" s="46"/>
      <c r="N4646" s="46"/>
      <c r="O4646" s="46"/>
      <c r="P4646" s="17"/>
      <c r="Q4646" s="17"/>
      <c r="R4646" s="17"/>
      <c r="S4646" s="17"/>
      <c r="T4646" s="17"/>
      <c r="U4646" s="17"/>
      <c r="V4646" s="17"/>
      <c r="W4646" s="17"/>
    </row>
    <row r="4647" spans="1:23" ht="15" hidden="1" customHeight="1">
      <c r="A4647" s="15"/>
      <c r="B4647" s="42"/>
      <c r="C4647" s="16"/>
      <c r="F4647" s="17"/>
      <c r="L4647" s="46"/>
      <c r="M4647" s="46"/>
      <c r="N4647" s="46"/>
      <c r="O4647" s="46"/>
      <c r="P4647" s="17"/>
      <c r="Q4647" s="17"/>
      <c r="R4647" s="17"/>
      <c r="S4647" s="17"/>
      <c r="T4647" s="17"/>
      <c r="U4647" s="17"/>
      <c r="V4647" s="17"/>
      <c r="W4647" s="17"/>
    </row>
    <row r="4648" spans="1:23" ht="15" hidden="1" customHeight="1">
      <c r="A4648" s="15"/>
      <c r="B4648" s="42"/>
      <c r="C4648" s="16"/>
      <c r="F4648" s="17"/>
      <c r="L4648" s="46"/>
      <c r="M4648" s="46"/>
      <c r="N4648" s="46"/>
      <c r="O4648" s="46"/>
      <c r="P4648" s="17"/>
      <c r="Q4648" s="17"/>
      <c r="R4648" s="17"/>
      <c r="S4648" s="17"/>
      <c r="T4648" s="17"/>
      <c r="U4648" s="17"/>
      <c r="V4648" s="17"/>
      <c r="W4648" s="17"/>
    </row>
    <row r="4649" spans="1:23" ht="15" hidden="1" customHeight="1">
      <c r="A4649" s="15"/>
      <c r="B4649" s="42"/>
      <c r="C4649" s="16"/>
      <c r="F4649" s="17"/>
      <c r="L4649" s="46"/>
      <c r="M4649" s="46"/>
      <c r="N4649" s="46"/>
      <c r="O4649" s="46"/>
      <c r="P4649" s="17"/>
      <c r="Q4649" s="17"/>
      <c r="R4649" s="17"/>
      <c r="S4649" s="17"/>
      <c r="T4649" s="17"/>
      <c r="U4649" s="17"/>
      <c r="V4649" s="17"/>
      <c r="W4649" s="17"/>
    </row>
    <row r="4650" spans="1:23" ht="15" hidden="1" customHeight="1">
      <c r="A4650" s="15"/>
      <c r="B4650" s="42"/>
      <c r="C4650" s="16"/>
      <c r="F4650" s="17"/>
      <c r="L4650" s="46"/>
      <c r="M4650" s="46"/>
      <c r="N4650" s="46"/>
      <c r="O4650" s="46"/>
      <c r="P4650" s="17"/>
      <c r="Q4650" s="17"/>
      <c r="R4650" s="17"/>
      <c r="S4650" s="17"/>
      <c r="T4650" s="17"/>
      <c r="U4650" s="17"/>
      <c r="V4650" s="17"/>
      <c r="W4650" s="17"/>
    </row>
    <row r="4651" spans="1:23" ht="15" hidden="1" customHeight="1">
      <c r="A4651" s="15"/>
      <c r="B4651" s="42"/>
      <c r="C4651" s="16"/>
      <c r="F4651" s="17"/>
      <c r="L4651" s="46"/>
      <c r="M4651" s="46"/>
      <c r="N4651" s="46"/>
      <c r="O4651" s="46"/>
      <c r="P4651" s="17"/>
      <c r="Q4651" s="17"/>
      <c r="R4651" s="17"/>
      <c r="S4651" s="17"/>
      <c r="T4651" s="17"/>
      <c r="U4651" s="17"/>
      <c r="V4651" s="17"/>
      <c r="W4651" s="17"/>
    </row>
    <row r="4652" spans="1:23" ht="15" hidden="1" customHeight="1">
      <c r="A4652" s="15"/>
      <c r="B4652" s="42"/>
      <c r="C4652" s="16"/>
      <c r="F4652" s="17"/>
      <c r="L4652" s="46"/>
      <c r="M4652" s="46"/>
      <c r="N4652" s="46"/>
      <c r="O4652" s="46"/>
      <c r="P4652" s="17"/>
      <c r="Q4652" s="17"/>
      <c r="R4652" s="17"/>
      <c r="S4652" s="17"/>
      <c r="T4652" s="17"/>
      <c r="U4652" s="17"/>
      <c r="V4652" s="17"/>
      <c r="W4652" s="17"/>
    </row>
    <row r="4653" spans="1:23" ht="15" hidden="1" customHeight="1">
      <c r="A4653" s="15"/>
      <c r="B4653" s="42"/>
      <c r="C4653" s="16"/>
      <c r="F4653" s="17"/>
      <c r="L4653" s="46"/>
      <c r="M4653" s="46"/>
      <c r="N4653" s="46"/>
      <c r="O4653" s="46"/>
      <c r="P4653" s="17"/>
      <c r="Q4653" s="17"/>
      <c r="R4653" s="17"/>
      <c r="S4653" s="17"/>
      <c r="T4653" s="17"/>
      <c r="U4653" s="17"/>
      <c r="V4653" s="17"/>
      <c r="W4653" s="17"/>
    </row>
    <row r="4654" spans="1:23" ht="15" hidden="1" customHeight="1">
      <c r="A4654" s="15"/>
      <c r="B4654" s="42"/>
      <c r="C4654" s="16"/>
      <c r="F4654" s="17"/>
      <c r="L4654" s="46"/>
      <c r="M4654" s="46"/>
      <c r="N4654" s="46"/>
      <c r="O4654" s="46"/>
      <c r="P4654" s="17"/>
      <c r="Q4654" s="17"/>
      <c r="R4654" s="17"/>
      <c r="S4654" s="17"/>
      <c r="T4654" s="17"/>
      <c r="U4654" s="17"/>
      <c r="V4654" s="17"/>
      <c r="W4654" s="17"/>
    </row>
    <row r="4655" spans="1:23" ht="15" hidden="1" customHeight="1">
      <c r="A4655" s="15"/>
      <c r="B4655" s="42"/>
      <c r="C4655" s="16"/>
      <c r="F4655" s="17"/>
      <c r="L4655" s="46"/>
      <c r="M4655" s="46"/>
      <c r="N4655" s="46"/>
      <c r="O4655" s="46"/>
      <c r="P4655" s="17"/>
      <c r="Q4655" s="17"/>
      <c r="R4655" s="17"/>
      <c r="S4655" s="17"/>
      <c r="T4655" s="17"/>
      <c r="U4655" s="17"/>
      <c r="V4655" s="17"/>
      <c r="W4655" s="17"/>
    </row>
    <row r="4656" spans="1:23" ht="15" hidden="1" customHeight="1">
      <c r="A4656" s="15"/>
      <c r="B4656" s="42"/>
      <c r="C4656" s="16"/>
      <c r="F4656" s="17"/>
      <c r="L4656" s="46"/>
      <c r="M4656" s="46"/>
      <c r="N4656" s="46"/>
      <c r="O4656" s="46"/>
      <c r="P4656" s="17"/>
      <c r="Q4656" s="17"/>
      <c r="R4656" s="17"/>
      <c r="S4656" s="17"/>
      <c r="T4656" s="17"/>
      <c r="U4656" s="17"/>
      <c r="V4656" s="17"/>
      <c r="W4656" s="17"/>
    </row>
    <row r="4657" spans="1:23" ht="15" hidden="1" customHeight="1">
      <c r="A4657" s="15"/>
      <c r="B4657" s="42"/>
      <c r="C4657" s="16"/>
      <c r="F4657" s="17"/>
      <c r="L4657" s="46"/>
      <c r="M4657" s="46"/>
      <c r="N4657" s="46"/>
      <c r="O4657" s="46"/>
      <c r="P4657" s="17"/>
      <c r="Q4657" s="17"/>
      <c r="R4657" s="17"/>
      <c r="S4657" s="17"/>
      <c r="T4657" s="17"/>
      <c r="U4657" s="17"/>
      <c r="V4657" s="17"/>
      <c r="W4657" s="17"/>
    </row>
    <row r="4658" spans="1:23" ht="15" hidden="1" customHeight="1">
      <c r="A4658" s="15"/>
      <c r="B4658" s="42"/>
      <c r="C4658" s="16"/>
      <c r="F4658" s="17"/>
      <c r="L4658" s="46"/>
      <c r="M4658" s="46"/>
      <c r="N4658" s="46"/>
      <c r="O4658" s="46"/>
      <c r="P4658" s="17"/>
      <c r="Q4658" s="17"/>
      <c r="R4658" s="17"/>
      <c r="S4658" s="17"/>
      <c r="T4658" s="17"/>
      <c r="U4658" s="17"/>
      <c r="V4658" s="17"/>
      <c r="W4658" s="17"/>
    </row>
    <row r="4659" spans="1:23" ht="15" hidden="1" customHeight="1">
      <c r="A4659" s="15"/>
      <c r="B4659" s="42"/>
      <c r="C4659" s="16"/>
      <c r="F4659" s="17"/>
      <c r="L4659" s="46"/>
      <c r="M4659" s="46"/>
      <c r="N4659" s="46"/>
      <c r="O4659" s="46"/>
      <c r="P4659" s="17"/>
      <c r="Q4659" s="17"/>
      <c r="R4659" s="17"/>
      <c r="S4659" s="17"/>
      <c r="T4659" s="17"/>
      <c r="U4659" s="17"/>
      <c r="V4659" s="17"/>
      <c r="W4659" s="17"/>
    </row>
    <row r="4660" spans="1:23" ht="15" hidden="1" customHeight="1">
      <c r="A4660" s="15"/>
      <c r="B4660" s="42"/>
      <c r="C4660" s="16"/>
      <c r="F4660" s="17"/>
      <c r="L4660" s="46"/>
      <c r="M4660" s="46"/>
      <c r="N4660" s="46"/>
      <c r="O4660" s="46"/>
      <c r="P4660" s="17"/>
      <c r="Q4660" s="17"/>
      <c r="R4660" s="17"/>
      <c r="S4660" s="17"/>
      <c r="T4660" s="17"/>
      <c r="U4660" s="17"/>
      <c r="V4660" s="17"/>
      <c r="W4660" s="17"/>
    </row>
    <row r="4661" spans="1:23" ht="15" hidden="1" customHeight="1">
      <c r="A4661" s="15"/>
      <c r="B4661" s="42"/>
      <c r="C4661" s="16"/>
      <c r="F4661" s="17"/>
      <c r="L4661" s="46"/>
      <c r="M4661" s="46"/>
      <c r="N4661" s="46"/>
      <c r="O4661" s="46"/>
      <c r="P4661" s="17"/>
      <c r="Q4661" s="17"/>
      <c r="R4661" s="17"/>
      <c r="S4661" s="17"/>
      <c r="T4661" s="17"/>
      <c r="U4661" s="17"/>
      <c r="V4661" s="17"/>
      <c r="W4661" s="17"/>
    </row>
    <row r="4662" spans="1:23" ht="15" hidden="1" customHeight="1">
      <c r="A4662" s="15"/>
      <c r="B4662" s="42"/>
      <c r="C4662" s="16"/>
      <c r="F4662" s="17"/>
      <c r="L4662" s="46"/>
      <c r="M4662" s="46"/>
      <c r="N4662" s="46"/>
      <c r="O4662" s="46"/>
      <c r="P4662" s="17"/>
      <c r="Q4662" s="17"/>
      <c r="R4662" s="17"/>
      <c r="S4662" s="17"/>
      <c r="T4662" s="17"/>
      <c r="U4662" s="17"/>
      <c r="V4662" s="17"/>
      <c r="W4662" s="17"/>
    </row>
    <row r="4663" spans="1:23" ht="15" hidden="1" customHeight="1">
      <c r="A4663" s="15"/>
      <c r="B4663" s="42"/>
      <c r="C4663" s="16"/>
      <c r="F4663" s="17"/>
      <c r="L4663" s="46"/>
      <c r="M4663" s="46"/>
      <c r="N4663" s="46"/>
      <c r="O4663" s="46"/>
      <c r="P4663" s="17"/>
      <c r="Q4663" s="17"/>
      <c r="R4663" s="17"/>
      <c r="S4663" s="17"/>
      <c r="T4663" s="17"/>
      <c r="U4663" s="17"/>
      <c r="V4663" s="17"/>
      <c r="W4663" s="17"/>
    </row>
    <row r="4664" spans="1:23" ht="15" hidden="1" customHeight="1">
      <c r="A4664" s="15"/>
      <c r="B4664" s="42"/>
      <c r="C4664" s="16"/>
      <c r="F4664" s="17"/>
      <c r="L4664" s="46"/>
      <c r="M4664" s="46"/>
      <c r="N4664" s="46"/>
      <c r="O4664" s="46"/>
      <c r="P4664" s="17"/>
      <c r="Q4664" s="17"/>
      <c r="R4664" s="17"/>
      <c r="S4664" s="17"/>
      <c r="T4664" s="17"/>
      <c r="U4664" s="17"/>
      <c r="V4664" s="17"/>
      <c r="W4664" s="17"/>
    </row>
    <row r="4665" spans="1:23" ht="15" hidden="1" customHeight="1">
      <c r="A4665" s="15"/>
      <c r="B4665" s="42"/>
      <c r="C4665" s="16"/>
      <c r="F4665" s="17"/>
      <c r="L4665" s="46"/>
      <c r="M4665" s="46"/>
      <c r="N4665" s="46"/>
      <c r="O4665" s="46"/>
      <c r="P4665" s="17"/>
      <c r="Q4665" s="17"/>
      <c r="R4665" s="17"/>
      <c r="S4665" s="17"/>
      <c r="T4665" s="17"/>
      <c r="U4665" s="17"/>
      <c r="V4665" s="17"/>
      <c r="W4665" s="17"/>
    </row>
    <row r="4666" spans="1:23" ht="15" hidden="1" customHeight="1">
      <c r="A4666" s="15"/>
      <c r="B4666" s="42"/>
      <c r="C4666" s="16"/>
      <c r="F4666" s="17"/>
      <c r="L4666" s="46"/>
      <c r="M4666" s="46"/>
      <c r="N4666" s="46"/>
      <c r="O4666" s="46"/>
      <c r="P4666" s="17"/>
      <c r="Q4666" s="17"/>
      <c r="R4666" s="17"/>
      <c r="S4666" s="17"/>
      <c r="T4666" s="17"/>
      <c r="U4666" s="17"/>
      <c r="V4666" s="17"/>
      <c r="W4666" s="17"/>
    </row>
    <row r="4667" spans="1:23" ht="15" hidden="1" customHeight="1">
      <c r="A4667" s="15"/>
      <c r="B4667" s="42"/>
      <c r="C4667" s="16"/>
      <c r="F4667" s="17"/>
      <c r="L4667" s="46"/>
      <c r="M4667" s="46"/>
      <c r="N4667" s="46"/>
      <c r="O4667" s="46"/>
      <c r="P4667" s="17"/>
      <c r="Q4667" s="17"/>
      <c r="R4667" s="17"/>
      <c r="S4667" s="17"/>
      <c r="T4667" s="17"/>
      <c r="U4667" s="17"/>
      <c r="V4667" s="17"/>
      <c r="W4667" s="17"/>
    </row>
    <row r="4668" spans="1:23" ht="15" hidden="1" customHeight="1">
      <c r="A4668" s="15"/>
      <c r="B4668" s="42"/>
      <c r="C4668" s="16"/>
      <c r="F4668" s="17"/>
      <c r="L4668" s="46"/>
      <c r="M4668" s="46"/>
      <c r="N4668" s="46"/>
      <c r="O4668" s="46"/>
      <c r="P4668" s="17"/>
      <c r="Q4668" s="17"/>
      <c r="R4668" s="17"/>
      <c r="S4668" s="17"/>
      <c r="T4668" s="17"/>
      <c r="U4668" s="17"/>
      <c r="V4668" s="17"/>
      <c r="W4668" s="17"/>
    </row>
    <row r="4669" spans="1:23" ht="15" hidden="1" customHeight="1">
      <c r="A4669" s="15"/>
      <c r="B4669" s="42"/>
      <c r="C4669" s="16"/>
      <c r="F4669" s="17"/>
      <c r="L4669" s="46"/>
      <c r="M4669" s="46"/>
      <c r="N4669" s="46"/>
      <c r="O4669" s="46"/>
      <c r="P4669" s="17"/>
      <c r="Q4669" s="17"/>
      <c r="R4669" s="17"/>
      <c r="S4669" s="17"/>
      <c r="T4669" s="17"/>
      <c r="U4669" s="17"/>
      <c r="V4669" s="17"/>
      <c r="W4669" s="17"/>
    </row>
    <row r="4670" spans="1:23" ht="15" hidden="1" customHeight="1">
      <c r="A4670" s="15"/>
      <c r="B4670" s="42"/>
      <c r="C4670" s="16"/>
      <c r="F4670" s="17"/>
      <c r="L4670" s="46"/>
      <c r="M4670" s="46"/>
      <c r="N4670" s="46"/>
      <c r="O4670" s="46"/>
      <c r="P4670" s="17"/>
      <c r="Q4670" s="17"/>
      <c r="R4670" s="17"/>
      <c r="S4670" s="17"/>
      <c r="T4670" s="17"/>
      <c r="U4670" s="17"/>
      <c r="V4670" s="17"/>
      <c r="W4670" s="17"/>
    </row>
    <row r="4671" spans="1:23" ht="15" hidden="1" customHeight="1">
      <c r="A4671" s="15"/>
      <c r="B4671" s="42"/>
      <c r="C4671" s="16"/>
      <c r="F4671" s="17"/>
      <c r="L4671" s="46"/>
      <c r="M4671" s="46"/>
      <c r="N4671" s="46"/>
      <c r="O4671" s="46"/>
      <c r="P4671" s="17"/>
      <c r="Q4671" s="17"/>
      <c r="R4671" s="17"/>
      <c r="S4671" s="17"/>
      <c r="T4671" s="17"/>
      <c r="U4671" s="17"/>
      <c r="V4671" s="17"/>
      <c r="W4671" s="17"/>
    </row>
    <row r="4672" spans="1:23" ht="15" hidden="1" customHeight="1">
      <c r="A4672" s="15"/>
      <c r="B4672" s="42"/>
      <c r="C4672" s="16"/>
      <c r="F4672" s="17"/>
      <c r="L4672" s="46"/>
      <c r="M4672" s="46"/>
      <c r="N4672" s="46"/>
      <c r="O4672" s="46"/>
      <c r="P4672" s="17"/>
      <c r="Q4672" s="17"/>
      <c r="R4672" s="17"/>
      <c r="S4672" s="17"/>
      <c r="T4672" s="17"/>
      <c r="U4672" s="17"/>
      <c r="V4672" s="17"/>
      <c r="W4672" s="17"/>
    </row>
    <row r="4673" spans="1:23" ht="15" hidden="1" customHeight="1">
      <c r="A4673" s="15"/>
      <c r="B4673" s="42"/>
      <c r="C4673" s="16"/>
      <c r="F4673" s="17"/>
      <c r="L4673" s="46"/>
      <c r="M4673" s="46"/>
      <c r="N4673" s="46"/>
      <c r="O4673" s="46"/>
      <c r="P4673" s="17"/>
      <c r="Q4673" s="17"/>
      <c r="R4673" s="17"/>
      <c r="S4673" s="17"/>
      <c r="T4673" s="17"/>
      <c r="U4673" s="17"/>
      <c r="V4673" s="17"/>
      <c r="W4673" s="17"/>
    </row>
    <row r="4674" spans="1:23" ht="15" hidden="1" customHeight="1">
      <c r="A4674" s="15"/>
      <c r="B4674" s="42"/>
      <c r="C4674" s="16"/>
      <c r="F4674" s="17"/>
      <c r="L4674" s="46"/>
      <c r="M4674" s="46"/>
      <c r="N4674" s="46"/>
      <c r="O4674" s="46"/>
      <c r="P4674" s="17"/>
      <c r="Q4674" s="17"/>
      <c r="R4674" s="17"/>
      <c r="S4674" s="17"/>
      <c r="T4674" s="17"/>
      <c r="U4674" s="17"/>
      <c r="V4674" s="17"/>
      <c r="W4674" s="17"/>
    </row>
    <row r="4675" spans="1:23" ht="15" hidden="1" customHeight="1">
      <c r="A4675" s="15"/>
      <c r="B4675" s="42"/>
      <c r="C4675" s="16"/>
      <c r="F4675" s="17"/>
      <c r="L4675" s="46"/>
      <c r="M4675" s="46"/>
      <c r="N4675" s="46"/>
      <c r="O4675" s="46"/>
      <c r="P4675" s="17"/>
      <c r="Q4675" s="17"/>
      <c r="R4675" s="17"/>
      <c r="S4675" s="17"/>
      <c r="T4675" s="17"/>
      <c r="U4675" s="17"/>
      <c r="V4675" s="17"/>
      <c r="W4675" s="17"/>
    </row>
    <row r="4676" spans="1:23" ht="15" hidden="1" customHeight="1">
      <c r="A4676" s="15"/>
      <c r="B4676" s="42"/>
      <c r="C4676" s="16"/>
      <c r="F4676" s="17"/>
      <c r="L4676" s="46"/>
      <c r="M4676" s="46"/>
      <c r="N4676" s="46"/>
      <c r="O4676" s="46"/>
      <c r="P4676" s="17"/>
      <c r="Q4676" s="17"/>
      <c r="R4676" s="17"/>
      <c r="S4676" s="17"/>
      <c r="T4676" s="17"/>
      <c r="U4676" s="17"/>
      <c r="V4676" s="17"/>
      <c r="W4676" s="17"/>
    </row>
    <row r="4677" spans="1:23" ht="15" hidden="1" customHeight="1">
      <c r="A4677" s="15"/>
      <c r="B4677" s="42"/>
      <c r="C4677" s="16"/>
      <c r="F4677" s="17"/>
      <c r="L4677" s="46"/>
      <c r="M4677" s="46"/>
      <c r="N4677" s="46"/>
      <c r="O4677" s="46"/>
      <c r="P4677" s="17"/>
      <c r="Q4677" s="17"/>
      <c r="R4677" s="17"/>
      <c r="S4677" s="17"/>
      <c r="T4677" s="17"/>
      <c r="U4677" s="17"/>
      <c r="V4677" s="17"/>
      <c r="W4677" s="17"/>
    </row>
    <row r="4678" spans="1:23" ht="15" hidden="1" customHeight="1">
      <c r="A4678" s="15"/>
      <c r="B4678" s="42"/>
      <c r="C4678" s="16"/>
      <c r="F4678" s="17"/>
      <c r="L4678" s="46"/>
      <c r="M4678" s="46"/>
      <c r="N4678" s="46"/>
      <c r="O4678" s="46"/>
      <c r="P4678" s="17"/>
      <c r="Q4678" s="17"/>
      <c r="R4678" s="17"/>
      <c r="S4678" s="17"/>
      <c r="T4678" s="17"/>
      <c r="U4678" s="17"/>
      <c r="V4678" s="17"/>
      <c r="W4678" s="17"/>
    </row>
    <row r="4679" spans="1:23" ht="15" hidden="1" customHeight="1">
      <c r="A4679" s="15"/>
      <c r="B4679" s="42"/>
      <c r="C4679" s="16"/>
      <c r="F4679" s="17"/>
      <c r="L4679" s="46"/>
      <c r="M4679" s="46"/>
      <c r="N4679" s="46"/>
      <c r="O4679" s="46"/>
      <c r="P4679" s="17"/>
      <c r="Q4679" s="17"/>
      <c r="R4679" s="17"/>
      <c r="S4679" s="17"/>
      <c r="T4679" s="17"/>
      <c r="U4679" s="17"/>
      <c r="V4679" s="17"/>
      <c r="W4679" s="17"/>
    </row>
    <row r="4680" spans="1:23" ht="15" hidden="1" customHeight="1">
      <c r="A4680" s="15"/>
      <c r="B4680" s="42"/>
      <c r="C4680" s="16"/>
      <c r="F4680" s="17"/>
      <c r="L4680" s="46"/>
      <c r="M4680" s="46"/>
      <c r="N4680" s="46"/>
      <c r="O4680" s="46"/>
      <c r="P4680" s="17"/>
      <c r="Q4680" s="17"/>
      <c r="R4680" s="17"/>
      <c r="S4680" s="17"/>
      <c r="T4680" s="17"/>
      <c r="U4680" s="17"/>
      <c r="V4680" s="17"/>
      <c r="W4680" s="17"/>
    </row>
    <row r="4681" spans="1:23" ht="15" hidden="1" customHeight="1">
      <c r="A4681" s="15"/>
      <c r="B4681" s="42"/>
      <c r="C4681" s="16"/>
      <c r="F4681" s="17"/>
      <c r="L4681" s="46"/>
      <c r="M4681" s="46"/>
      <c r="N4681" s="46"/>
      <c r="O4681" s="46"/>
      <c r="P4681" s="17"/>
      <c r="Q4681" s="17"/>
      <c r="R4681" s="17"/>
      <c r="S4681" s="17"/>
      <c r="T4681" s="17"/>
      <c r="U4681" s="17"/>
      <c r="V4681" s="17"/>
      <c r="W4681" s="17"/>
    </row>
    <row r="4682" spans="1:23" ht="15" hidden="1" customHeight="1">
      <c r="A4682" s="15"/>
      <c r="B4682" s="42"/>
      <c r="C4682" s="16"/>
      <c r="F4682" s="17"/>
      <c r="L4682" s="46"/>
      <c r="M4682" s="46"/>
      <c r="N4682" s="46"/>
      <c r="O4682" s="46"/>
      <c r="P4682" s="17"/>
      <c r="Q4682" s="17"/>
      <c r="R4682" s="17"/>
      <c r="S4682" s="17"/>
      <c r="T4682" s="17"/>
      <c r="U4682" s="17"/>
      <c r="V4682" s="17"/>
      <c r="W4682" s="17"/>
    </row>
    <row r="4683" spans="1:23" ht="15" hidden="1" customHeight="1">
      <c r="A4683" s="15"/>
      <c r="B4683" s="42"/>
      <c r="C4683" s="16"/>
      <c r="F4683" s="17"/>
      <c r="L4683" s="46"/>
      <c r="M4683" s="46"/>
      <c r="N4683" s="46"/>
      <c r="O4683" s="46"/>
      <c r="P4683" s="17"/>
      <c r="Q4683" s="17"/>
      <c r="R4683" s="17"/>
      <c r="S4683" s="17"/>
      <c r="T4683" s="17"/>
      <c r="U4683" s="17"/>
      <c r="V4683" s="17"/>
      <c r="W4683" s="17"/>
    </row>
    <row r="4684" spans="1:23" ht="15" hidden="1" customHeight="1">
      <c r="A4684" s="15"/>
      <c r="B4684" s="42"/>
      <c r="C4684" s="16"/>
      <c r="F4684" s="17"/>
      <c r="L4684" s="46"/>
      <c r="M4684" s="46"/>
      <c r="N4684" s="46"/>
      <c r="O4684" s="46"/>
      <c r="P4684" s="17"/>
      <c r="Q4684" s="17"/>
      <c r="R4684" s="17"/>
      <c r="S4684" s="17"/>
      <c r="T4684" s="17"/>
      <c r="U4684" s="17"/>
      <c r="V4684" s="17"/>
      <c r="W4684" s="17"/>
    </row>
    <row r="4685" spans="1:23" ht="15" hidden="1" customHeight="1">
      <c r="A4685" s="15"/>
      <c r="B4685" s="42"/>
      <c r="C4685" s="16"/>
      <c r="F4685" s="17"/>
      <c r="L4685" s="46"/>
      <c r="M4685" s="46"/>
      <c r="N4685" s="46"/>
      <c r="O4685" s="46"/>
      <c r="P4685" s="17"/>
      <c r="Q4685" s="17"/>
      <c r="R4685" s="17"/>
      <c r="S4685" s="17"/>
      <c r="T4685" s="17"/>
      <c r="U4685" s="17"/>
      <c r="V4685" s="17"/>
      <c r="W4685" s="17"/>
    </row>
    <row r="4686" spans="1:23" ht="15" hidden="1" customHeight="1">
      <c r="A4686" s="15"/>
      <c r="B4686" s="42"/>
      <c r="C4686" s="16"/>
      <c r="F4686" s="17"/>
      <c r="L4686" s="46"/>
      <c r="M4686" s="46"/>
      <c r="N4686" s="46"/>
      <c r="O4686" s="46"/>
      <c r="P4686" s="17"/>
      <c r="Q4686" s="17"/>
      <c r="R4686" s="17"/>
      <c r="S4686" s="17"/>
      <c r="T4686" s="17"/>
      <c r="U4686" s="17"/>
      <c r="V4686" s="17"/>
      <c r="W4686" s="17"/>
    </row>
    <row r="4687" spans="1:23" ht="15" hidden="1" customHeight="1">
      <c r="A4687" s="15"/>
      <c r="B4687" s="42"/>
      <c r="C4687" s="16"/>
      <c r="F4687" s="17"/>
      <c r="L4687" s="46"/>
      <c r="M4687" s="46"/>
      <c r="N4687" s="46"/>
      <c r="O4687" s="46"/>
      <c r="P4687" s="17"/>
      <c r="Q4687" s="17"/>
      <c r="R4687" s="17"/>
      <c r="S4687" s="17"/>
      <c r="T4687" s="17"/>
      <c r="U4687" s="17"/>
      <c r="V4687" s="17"/>
      <c r="W4687" s="17"/>
    </row>
    <row r="4688" spans="1:23" ht="15" hidden="1" customHeight="1">
      <c r="A4688" s="15"/>
      <c r="B4688" s="42"/>
      <c r="C4688" s="16"/>
      <c r="F4688" s="17"/>
      <c r="L4688" s="46"/>
      <c r="M4688" s="46"/>
      <c r="N4688" s="46"/>
      <c r="O4688" s="46"/>
      <c r="P4688" s="17"/>
      <c r="Q4688" s="17"/>
      <c r="R4688" s="17"/>
      <c r="S4688" s="17"/>
      <c r="T4688" s="17"/>
      <c r="U4688" s="17"/>
      <c r="V4688" s="17"/>
      <c r="W4688" s="17"/>
    </row>
    <row r="4689" spans="1:23" ht="15" hidden="1" customHeight="1">
      <c r="A4689" s="15"/>
      <c r="B4689" s="42"/>
      <c r="C4689" s="16"/>
      <c r="F4689" s="17"/>
      <c r="L4689" s="46"/>
      <c r="M4689" s="46"/>
      <c r="N4689" s="46"/>
      <c r="O4689" s="46"/>
      <c r="P4689" s="17"/>
      <c r="Q4689" s="17"/>
      <c r="R4689" s="17"/>
      <c r="S4689" s="17"/>
      <c r="T4689" s="17"/>
      <c r="U4689" s="17"/>
      <c r="V4689" s="17"/>
      <c r="W4689" s="17"/>
    </row>
    <row r="4690" spans="1:23" ht="15" hidden="1" customHeight="1">
      <c r="A4690" s="15"/>
      <c r="B4690" s="42"/>
      <c r="C4690" s="16"/>
      <c r="F4690" s="17"/>
      <c r="L4690" s="46"/>
      <c r="M4690" s="46"/>
      <c r="N4690" s="46"/>
      <c r="O4690" s="46"/>
      <c r="P4690" s="17"/>
      <c r="Q4690" s="17"/>
      <c r="R4690" s="17"/>
      <c r="S4690" s="17"/>
      <c r="T4690" s="17"/>
      <c r="U4690" s="17"/>
      <c r="V4690" s="17"/>
      <c r="W4690" s="17"/>
    </row>
    <row r="4691" spans="1:23" ht="15" hidden="1" customHeight="1">
      <c r="A4691" s="15"/>
      <c r="B4691" s="42"/>
      <c r="C4691" s="16"/>
      <c r="F4691" s="17"/>
      <c r="L4691" s="46"/>
      <c r="M4691" s="46"/>
      <c r="N4691" s="46"/>
      <c r="O4691" s="46"/>
      <c r="P4691" s="17"/>
      <c r="Q4691" s="17"/>
      <c r="R4691" s="17"/>
      <c r="S4691" s="17"/>
      <c r="T4691" s="17"/>
      <c r="U4691" s="17"/>
      <c r="V4691" s="17"/>
      <c r="W4691" s="17"/>
    </row>
    <row r="4692" spans="1:23" ht="15" hidden="1" customHeight="1">
      <c r="A4692" s="15"/>
      <c r="B4692" s="42"/>
      <c r="C4692" s="16"/>
      <c r="F4692" s="17"/>
      <c r="L4692" s="46"/>
      <c r="M4692" s="46"/>
      <c r="N4692" s="46"/>
      <c r="O4692" s="46"/>
      <c r="P4692" s="17"/>
      <c r="Q4692" s="17"/>
      <c r="R4692" s="17"/>
      <c r="S4692" s="17"/>
      <c r="T4692" s="17"/>
      <c r="U4692" s="17"/>
      <c r="V4692" s="17"/>
      <c r="W4692" s="17"/>
    </row>
    <row r="4693" spans="1:23" ht="15" hidden="1" customHeight="1">
      <c r="A4693" s="15"/>
      <c r="B4693" s="42"/>
      <c r="C4693" s="16"/>
      <c r="F4693" s="17"/>
      <c r="L4693" s="46"/>
      <c r="M4693" s="46"/>
      <c r="N4693" s="46"/>
      <c r="O4693" s="46"/>
      <c r="P4693" s="17"/>
      <c r="Q4693" s="17"/>
      <c r="R4693" s="17"/>
      <c r="S4693" s="17"/>
      <c r="T4693" s="17"/>
      <c r="U4693" s="17"/>
      <c r="V4693" s="17"/>
      <c r="W4693" s="17"/>
    </row>
    <row r="4694" spans="1:23" ht="15" hidden="1" customHeight="1">
      <c r="A4694" s="15"/>
      <c r="B4694" s="42"/>
      <c r="C4694" s="16"/>
      <c r="F4694" s="17"/>
      <c r="L4694" s="46"/>
      <c r="M4694" s="46"/>
      <c r="N4694" s="46"/>
      <c r="O4694" s="46"/>
      <c r="P4694" s="17"/>
      <c r="Q4694" s="17"/>
      <c r="R4694" s="17"/>
      <c r="S4694" s="17"/>
      <c r="T4694" s="17"/>
      <c r="U4694" s="17"/>
      <c r="V4694" s="17"/>
      <c r="W4694" s="17"/>
    </row>
    <row r="4695" spans="1:23" ht="15" hidden="1" customHeight="1">
      <c r="A4695" s="15"/>
      <c r="B4695" s="42"/>
      <c r="C4695" s="16"/>
      <c r="F4695" s="17"/>
      <c r="L4695" s="46"/>
      <c r="M4695" s="46"/>
      <c r="N4695" s="46"/>
      <c r="O4695" s="46"/>
      <c r="P4695" s="17"/>
      <c r="Q4695" s="17"/>
      <c r="R4695" s="17"/>
      <c r="S4695" s="17"/>
      <c r="T4695" s="17"/>
      <c r="U4695" s="17"/>
      <c r="V4695" s="17"/>
      <c r="W4695" s="17"/>
    </row>
    <row r="4696" spans="1:23" ht="15" hidden="1" customHeight="1">
      <c r="A4696" s="15"/>
      <c r="B4696" s="42"/>
      <c r="C4696" s="16"/>
      <c r="F4696" s="17"/>
      <c r="L4696" s="46"/>
      <c r="M4696" s="46"/>
      <c r="N4696" s="46"/>
      <c r="O4696" s="46"/>
      <c r="P4696" s="17"/>
      <c r="Q4696" s="17"/>
      <c r="R4696" s="17"/>
      <c r="S4696" s="17"/>
      <c r="T4696" s="17"/>
      <c r="U4696" s="17"/>
      <c r="V4696" s="17"/>
      <c r="W4696" s="17"/>
    </row>
    <row r="4697" spans="1:23" ht="15" hidden="1" customHeight="1">
      <c r="A4697" s="15"/>
      <c r="B4697" s="42"/>
      <c r="C4697" s="16"/>
      <c r="F4697" s="17"/>
      <c r="L4697" s="46"/>
      <c r="M4697" s="46"/>
      <c r="N4697" s="46"/>
      <c r="O4697" s="46"/>
      <c r="P4697" s="17"/>
      <c r="Q4697" s="17"/>
      <c r="R4697" s="17"/>
      <c r="S4697" s="17"/>
      <c r="T4697" s="17"/>
      <c r="U4697" s="17"/>
      <c r="V4697" s="17"/>
      <c r="W4697" s="17"/>
    </row>
    <row r="4698" spans="1:23" ht="15" hidden="1" customHeight="1">
      <c r="A4698" s="15"/>
      <c r="B4698" s="42"/>
      <c r="C4698" s="16"/>
      <c r="F4698" s="17"/>
      <c r="L4698" s="46"/>
      <c r="M4698" s="46"/>
      <c r="N4698" s="46"/>
      <c r="O4698" s="46"/>
      <c r="P4698" s="17"/>
      <c r="Q4698" s="17"/>
      <c r="R4698" s="17"/>
      <c r="S4698" s="17"/>
      <c r="T4698" s="17"/>
      <c r="U4698" s="17"/>
      <c r="V4698" s="17"/>
      <c r="W4698" s="17"/>
    </row>
    <row r="4699" spans="1:23" ht="15" hidden="1" customHeight="1">
      <c r="A4699" s="15"/>
      <c r="B4699" s="42"/>
      <c r="C4699" s="16"/>
      <c r="F4699" s="17"/>
      <c r="L4699" s="46"/>
      <c r="M4699" s="46"/>
      <c r="N4699" s="46"/>
      <c r="O4699" s="46"/>
      <c r="P4699" s="17"/>
      <c r="Q4699" s="17"/>
      <c r="R4699" s="17"/>
      <c r="S4699" s="17"/>
      <c r="T4699" s="17"/>
      <c r="U4699" s="17"/>
      <c r="V4699" s="17"/>
      <c r="W4699" s="17"/>
    </row>
    <row r="4700" spans="1:23" ht="15" hidden="1" customHeight="1">
      <c r="A4700" s="15"/>
      <c r="B4700" s="42"/>
      <c r="C4700" s="16"/>
      <c r="F4700" s="17"/>
      <c r="L4700" s="46"/>
      <c r="M4700" s="46"/>
      <c r="N4700" s="46"/>
      <c r="O4700" s="46"/>
      <c r="P4700" s="17"/>
      <c r="Q4700" s="17"/>
      <c r="R4700" s="17"/>
      <c r="S4700" s="17"/>
      <c r="T4700" s="17"/>
      <c r="U4700" s="17"/>
      <c r="V4700" s="17"/>
      <c r="W4700" s="17"/>
    </row>
    <row r="4701" spans="1:23" ht="15" hidden="1" customHeight="1">
      <c r="A4701" s="15"/>
      <c r="B4701" s="42"/>
      <c r="C4701" s="16"/>
      <c r="F4701" s="17"/>
      <c r="L4701" s="46"/>
      <c r="M4701" s="46"/>
      <c r="N4701" s="46"/>
      <c r="O4701" s="46"/>
      <c r="P4701" s="17"/>
      <c r="Q4701" s="17"/>
      <c r="R4701" s="17"/>
      <c r="S4701" s="17"/>
      <c r="T4701" s="17"/>
      <c r="U4701" s="17"/>
      <c r="V4701" s="17"/>
      <c r="W4701" s="17"/>
    </row>
    <row r="4702" spans="1:23" ht="15" hidden="1" customHeight="1">
      <c r="A4702" s="15"/>
      <c r="B4702" s="42"/>
      <c r="C4702" s="16"/>
      <c r="F4702" s="17"/>
      <c r="L4702" s="46"/>
      <c r="M4702" s="46"/>
      <c r="N4702" s="46"/>
      <c r="O4702" s="46"/>
      <c r="P4702" s="17"/>
      <c r="Q4702" s="17"/>
      <c r="R4702" s="17"/>
      <c r="S4702" s="17"/>
      <c r="T4702" s="17"/>
      <c r="U4702" s="17"/>
      <c r="V4702" s="17"/>
      <c r="W4702" s="17"/>
    </row>
    <row r="4703" spans="1:23" ht="15" hidden="1" customHeight="1">
      <c r="A4703" s="15"/>
      <c r="B4703" s="42"/>
      <c r="C4703" s="16"/>
      <c r="F4703" s="17"/>
      <c r="L4703" s="46"/>
      <c r="M4703" s="46"/>
      <c r="N4703" s="46"/>
      <c r="O4703" s="46"/>
      <c r="P4703" s="17"/>
      <c r="Q4703" s="17"/>
      <c r="R4703" s="17"/>
      <c r="S4703" s="17"/>
      <c r="T4703" s="17"/>
      <c r="U4703" s="17"/>
      <c r="V4703" s="17"/>
      <c r="W4703" s="17"/>
    </row>
    <row r="4704" spans="1:23" ht="15" hidden="1" customHeight="1">
      <c r="A4704" s="15"/>
      <c r="B4704" s="42"/>
      <c r="C4704" s="16"/>
      <c r="F4704" s="17"/>
      <c r="L4704" s="46"/>
      <c r="M4704" s="46"/>
      <c r="N4704" s="46"/>
      <c r="O4704" s="46"/>
      <c r="P4704" s="17"/>
      <c r="Q4704" s="17"/>
      <c r="R4704" s="17"/>
      <c r="S4704" s="17"/>
      <c r="T4704" s="17"/>
      <c r="U4704" s="17"/>
      <c r="V4704" s="17"/>
      <c r="W4704" s="17"/>
    </row>
    <row r="4705" spans="1:23" ht="15" hidden="1" customHeight="1">
      <c r="A4705" s="15"/>
      <c r="B4705" s="42"/>
      <c r="C4705" s="16"/>
      <c r="F4705" s="17"/>
      <c r="L4705" s="46"/>
      <c r="M4705" s="46"/>
      <c r="N4705" s="46"/>
      <c r="O4705" s="46"/>
      <c r="P4705" s="17"/>
      <c r="Q4705" s="17"/>
      <c r="R4705" s="17"/>
      <c r="S4705" s="17"/>
      <c r="T4705" s="17"/>
      <c r="U4705" s="17"/>
      <c r="V4705" s="17"/>
      <c r="W4705" s="17"/>
    </row>
    <row r="4706" spans="1:23" ht="15" hidden="1" customHeight="1">
      <c r="A4706" s="15"/>
      <c r="B4706" s="42"/>
      <c r="C4706" s="16"/>
      <c r="F4706" s="17"/>
      <c r="L4706" s="46"/>
      <c r="M4706" s="46"/>
      <c r="N4706" s="46"/>
      <c r="O4706" s="46"/>
      <c r="P4706" s="17"/>
      <c r="Q4706" s="17"/>
      <c r="R4706" s="17"/>
      <c r="S4706" s="17"/>
      <c r="T4706" s="17"/>
      <c r="U4706" s="17"/>
      <c r="V4706" s="17"/>
      <c r="W4706" s="17"/>
    </row>
    <row r="4707" spans="1:23" ht="15" hidden="1" customHeight="1">
      <c r="A4707" s="15"/>
      <c r="B4707" s="42"/>
      <c r="C4707" s="16"/>
      <c r="F4707" s="17"/>
      <c r="L4707" s="46"/>
      <c r="M4707" s="46"/>
      <c r="N4707" s="46"/>
      <c r="O4707" s="46"/>
      <c r="P4707" s="17"/>
      <c r="Q4707" s="17"/>
      <c r="R4707" s="17"/>
      <c r="S4707" s="17"/>
      <c r="T4707" s="17"/>
      <c r="U4707" s="17"/>
      <c r="V4707" s="17"/>
      <c r="W4707" s="17"/>
    </row>
    <row r="4708" spans="1:23" ht="15" hidden="1" customHeight="1">
      <c r="A4708" s="15"/>
      <c r="B4708" s="42"/>
      <c r="C4708" s="16"/>
      <c r="F4708" s="17"/>
      <c r="L4708" s="46"/>
      <c r="M4708" s="46"/>
      <c r="N4708" s="46"/>
      <c r="O4708" s="46"/>
      <c r="P4708" s="17"/>
      <c r="Q4708" s="17"/>
      <c r="R4708" s="17"/>
      <c r="S4708" s="17"/>
      <c r="T4708" s="17"/>
      <c r="U4708" s="17"/>
      <c r="V4708" s="17"/>
      <c r="W4708" s="17"/>
    </row>
    <row r="4709" spans="1:23" ht="15" hidden="1" customHeight="1">
      <c r="A4709" s="15"/>
      <c r="B4709" s="42"/>
      <c r="C4709" s="16"/>
      <c r="F4709" s="17"/>
      <c r="L4709" s="46"/>
      <c r="M4709" s="46"/>
      <c r="N4709" s="46"/>
      <c r="O4709" s="46"/>
      <c r="P4709" s="17"/>
      <c r="Q4709" s="17"/>
      <c r="R4709" s="17"/>
      <c r="S4709" s="17"/>
      <c r="T4709" s="17"/>
      <c r="U4709" s="17"/>
      <c r="V4709" s="17"/>
      <c r="W4709" s="17"/>
    </row>
    <row r="4710" spans="1:23" ht="15" hidden="1" customHeight="1">
      <c r="A4710" s="15"/>
      <c r="B4710" s="42"/>
      <c r="C4710" s="16"/>
      <c r="F4710" s="17"/>
      <c r="L4710" s="46"/>
      <c r="M4710" s="46"/>
      <c r="N4710" s="46"/>
      <c r="O4710" s="46"/>
      <c r="P4710" s="17"/>
      <c r="Q4710" s="17"/>
      <c r="R4710" s="17"/>
      <c r="S4710" s="17"/>
      <c r="T4710" s="17"/>
      <c r="U4710" s="17"/>
      <c r="V4710" s="17"/>
      <c r="W4710" s="17"/>
    </row>
    <row r="4711" spans="1:23" ht="15" hidden="1" customHeight="1">
      <c r="A4711" s="15"/>
      <c r="B4711" s="42"/>
      <c r="C4711" s="16"/>
      <c r="F4711" s="17"/>
      <c r="L4711" s="46"/>
      <c r="M4711" s="46"/>
      <c r="N4711" s="46"/>
      <c r="O4711" s="46"/>
      <c r="P4711" s="17"/>
      <c r="Q4711" s="17"/>
      <c r="R4711" s="17"/>
      <c r="S4711" s="17"/>
      <c r="T4711" s="17"/>
      <c r="U4711" s="17"/>
      <c r="V4711" s="17"/>
      <c r="W4711" s="17"/>
    </row>
    <row r="4712" spans="1:23" ht="15" hidden="1" customHeight="1">
      <c r="A4712" s="15"/>
      <c r="B4712" s="42"/>
      <c r="C4712" s="16"/>
      <c r="F4712" s="17"/>
      <c r="L4712" s="46"/>
      <c r="M4712" s="46"/>
      <c r="N4712" s="46"/>
      <c r="O4712" s="46"/>
      <c r="P4712" s="17"/>
      <c r="Q4712" s="17"/>
      <c r="R4712" s="17"/>
      <c r="S4712" s="17"/>
      <c r="T4712" s="17"/>
      <c r="U4712" s="17"/>
      <c r="V4712" s="17"/>
      <c r="W4712" s="17"/>
    </row>
    <row r="4713" spans="1:23" ht="15" hidden="1" customHeight="1">
      <c r="A4713" s="15"/>
      <c r="B4713" s="42"/>
      <c r="C4713" s="16"/>
      <c r="F4713" s="17"/>
      <c r="L4713" s="46"/>
      <c r="M4713" s="46"/>
      <c r="N4713" s="46"/>
      <c r="O4713" s="46"/>
      <c r="P4713" s="17"/>
      <c r="Q4713" s="17"/>
      <c r="R4713" s="17"/>
      <c r="S4713" s="17"/>
      <c r="T4713" s="17"/>
      <c r="U4713" s="17"/>
      <c r="V4713" s="17"/>
      <c r="W4713" s="17"/>
    </row>
    <row r="4714" spans="1:23" ht="15" hidden="1" customHeight="1">
      <c r="A4714" s="15"/>
      <c r="B4714" s="42"/>
      <c r="C4714" s="16"/>
      <c r="F4714" s="17"/>
      <c r="L4714" s="46"/>
      <c r="M4714" s="46"/>
      <c r="N4714" s="46"/>
      <c r="O4714" s="46"/>
      <c r="P4714" s="17"/>
      <c r="Q4714" s="17"/>
      <c r="R4714" s="17"/>
      <c r="S4714" s="17"/>
      <c r="T4714" s="17"/>
      <c r="U4714" s="17"/>
      <c r="V4714" s="17"/>
      <c r="W4714" s="17"/>
    </row>
    <row r="4715" spans="1:23" ht="15" hidden="1" customHeight="1">
      <c r="A4715" s="15"/>
      <c r="B4715" s="42"/>
      <c r="C4715" s="16"/>
      <c r="F4715" s="17"/>
      <c r="L4715" s="46"/>
      <c r="M4715" s="46"/>
      <c r="N4715" s="46"/>
      <c r="O4715" s="46"/>
      <c r="P4715" s="17"/>
      <c r="Q4715" s="17"/>
      <c r="R4715" s="17"/>
      <c r="S4715" s="17"/>
      <c r="T4715" s="17"/>
      <c r="U4715" s="17"/>
      <c r="V4715" s="17"/>
      <c r="W4715" s="17"/>
    </row>
    <row r="4716" spans="1:23" ht="15" hidden="1" customHeight="1">
      <c r="A4716" s="15"/>
      <c r="B4716" s="42"/>
      <c r="C4716" s="16"/>
      <c r="F4716" s="17"/>
      <c r="L4716" s="46"/>
      <c r="M4716" s="46"/>
      <c r="N4716" s="46"/>
      <c r="O4716" s="46"/>
      <c r="P4716" s="17"/>
      <c r="Q4716" s="17"/>
      <c r="R4716" s="17"/>
      <c r="S4716" s="17"/>
      <c r="T4716" s="17"/>
      <c r="U4716" s="17"/>
      <c r="V4716" s="17"/>
      <c r="W4716" s="17"/>
    </row>
    <row r="4717" spans="1:23" ht="15" hidden="1" customHeight="1">
      <c r="A4717" s="15"/>
      <c r="B4717" s="42"/>
      <c r="C4717" s="16"/>
      <c r="F4717" s="17"/>
      <c r="L4717" s="46"/>
      <c r="M4717" s="46"/>
      <c r="N4717" s="46"/>
      <c r="O4717" s="46"/>
      <c r="P4717" s="17"/>
      <c r="Q4717" s="17"/>
      <c r="R4717" s="17"/>
      <c r="S4717" s="17"/>
      <c r="T4717" s="17"/>
      <c r="U4717" s="17"/>
      <c r="V4717" s="17"/>
      <c r="W4717" s="17"/>
    </row>
    <row r="4718" spans="1:23" ht="15" hidden="1" customHeight="1">
      <c r="A4718" s="15"/>
      <c r="B4718" s="42"/>
      <c r="C4718" s="16"/>
      <c r="F4718" s="17"/>
      <c r="L4718" s="46"/>
      <c r="M4718" s="46"/>
      <c r="N4718" s="46"/>
      <c r="O4718" s="46"/>
      <c r="P4718" s="17"/>
      <c r="Q4718" s="17"/>
      <c r="R4718" s="17"/>
      <c r="S4718" s="17"/>
      <c r="T4718" s="17"/>
      <c r="U4718" s="17"/>
      <c r="V4718" s="17"/>
      <c r="W4718" s="17"/>
    </row>
    <row r="4719" spans="1:23" ht="15" hidden="1" customHeight="1">
      <c r="A4719" s="15"/>
      <c r="B4719" s="42"/>
      <c r="C4719" s="16"/>
      <c r="F4719" s="17"/>
      <c r="L4719" s="46"/>
      <c r="M4719" s="46"/>
      <c r="N4719" s="46"/>
      <c r="O4719" s="46"/>
      <c r="P4719" s="17"/>
      <c r="Q4719" s="17"/>
      <c r="R4719" s="17"/>
      <c r="S4719" s="17"/>
      <c r="T4719" s="17"/>
      <c r="U4719" s="17"/>
      <c r="V4719" s="17"/>
      <c r="W4719" s="17"/>
    </row>
    <row r="4720" spans="1:23" ht="15" hidden="1" customHeight="1">
      <c r="A4720" s="15"/>
      <c r="B4720" s="42"/>
      <c r="C4720" s="16"/>
      <c r="F4720" s="17"/>
      <c r="L4720" s="46"/>
      <c r="M4720" s="46"/>
      <c r="N4720" s="46"/>
      <c r="O4720" s="46"/>
      <c r="P4720" s="17"/>
      <c r="Q4720" s="17"/>
      <c r="R4720" s="17"/>
      <c r="S4720" s="17"/>
      <c r="T4720" s="17"/>
      <c r="U4720" s="17"/>
      <c r="V4720" s="17"/>
      <c r="W4720" s="17"/>
    </row>
    <row r="4721" spans="1:23" ht="15" hidden="1" customHeight="1">
      <c r="A4721" s="15"/>
      <c r="B4721" s="42"/>
      <c r="C4721" s="16"/>
      <c r="F4721" s="17"/>
      <c r="L4721" s="46"/>
      <c r="M4721" s="46"/>
      <c r="N4721" s="46"/>
      <c r="O4721" s="46"/>
      <c r="P4721" s="17"/>
      <c r="Q4721" s="17"/>
      <c r="R4721" s="17"/>
      <c r="S4721" s="17"/>
      <c r="T4721" s="17"/>
      <c r="U4721" s="17"/>
      <c r="V4721" s="17"/>
      <c r="W4721" s="17"/>
    </row>
    <row r="4722" spans="1:23" ht="15" hidden="1" customHeight="1">
      <c r="A4722" s="15"/>
      <c r="B4722" s="42"/>
      <c r="C4722" s="16"/>
      <c r="F4722" s="17"/>
      <c r="L4722" s="46"/>
      <c r="M4722" s="46"/>
      <c r="N4722" s="46"/>
      <c r="O4722" s="46"/>
      <c r="P4722" s="17"/>
      <c r="Q4722" s="17"/>
      <c r="R4722" s="17"/>
      <c r="S4722" s="17"/>
      <c r="T4722" s="17"/>
      <c r="U4722" s="17"/>
      <c r="V4722" s="17"/>
      <c r="W4722" s="17"/>
    </row>
    <row r="4723" spans="1:23" ht="15" hidden="1" customHeight="1">
      <c r="A4723" s="15"/>
      <c r="B4723" s="42"/>
      <c r="C4723" s="16"/>
      <c r="F4723" s="17"/>
      <c r="L4723" s="46"/>
      <c r="M4723" s="46"/>
      <c r="N4723" s="46"/>
      <c r="O4723" s="46"/>
      <c r="P4723" s="17"/>
      <c r="Q4723" s="17"/>
      <c r="R4723" s="17"/>
      <c r="S4723" s="17"/>
      <c r="T4723" s="17"/>
      <c r="U4723" s="17"/>
      <c r="V4723" s="17"/>
      <c r="W4723" s="17"/>
    </row>
    <row r="4724" spans="1:23" ht="15" hidden="1" customHeight="1">
      <c r="A4724" s="15"/>
      <c r="B4724" s="42"/>
      <c r="C4724" s="16"/>
      <c r="F4724" s="17"/>
      <c r="L4724" s="46"/>
      <c r="M4724" s="46"/>
      <c r="N4724" s="46"/>
      <c r="O4724" s="46"/>
      <c r="P4724" s="17"/>
      <c r="Q4724" s="17"/>
      <c r="R4724" s="17"/>
      <c r="S4724" s="17"/>
      <c r="T4724" s="17"/>
      <c r="U4724" s="17"/>
      <c r="V4724" s="17"/>
      <c r="W4724" s="17"/>
    </row>
    <row r="4725" spans="1:23" ht="15" hidden="1" customHeight="1">
      <c r="A4725" s="15"/>
      <c r="B4725" s="42"/>
      <c r="C4725" s="16"/>
      <c r="F4725" s="17"/>
      <c r="L4725" s="46"/>
      <c r="M4725" s="46"/>
      <c r="N4725" s="46"/>
      <c r="O4725" s="46"/>
      <c r="P4725" s="17"/>
      <c r="Q4725" s="17"/>
      <c r="R4725" s="17"/>
      <c r="S4725" s="17"/>
      <c r="T4725" s="17"/>
      <c r="U4725" s="17"/>
      <c r="V4725" s="17"/>
      <c r="W4725" s="17"/>
    </row>
    <row r="4726" spans="1:23" ht="15" hidden="1" customHeight="1">
      <c r="A4726" s="15"/>
      <c r="B4726" s="42"/>
      <c r="C4726" s="16"/>
      <c r="F4726" s="17"/>
      <c r="L4726" s="46"/>
      <c r="M4726" s="46"/>
      <c r="N4726" s="46"/>
      <c r="O4726" s="46"/>
      <c r="P4726" s="17"/>
      <c r="Q4726" s="17"/>
      <c r="R4726" s="17"/>
      <c r="S4726" s="17"/>
      <c r="T4726" s="17"/>
      <c r="U4726" s="17"/>
      <c r="V4726" s="17"/>
      <c r="W4726" s="17"/>
    </row>
    <row r="4727" spans="1:23" ht="15" hidden="1" customHeight="1">
      <c r="A4727" s="15"/>
      <c r="B4727" s="42"/>
      <c r="C4727" s="16"/>
      <c r="F4727" s="17"/>
      <c r="L4727" s="46"/>
      <c r="M4727" s="46"/>
      <c r="N4727" s="46"/>
      <c r="O4727" s="46"/>
      <c r="P4727" s="17"/>
      <c r="Q4727" s="17"/>
      <c r="R4727" s="17"/>
      <c r="S4727" s="17"/>
      <c r="T4727" s="17"/>
      <c r="U4727" s="17"/>
      <c r="V4727" s="17"/>
      <c r="W4727" s="17"/>
    </row>
    <row r="4728" spans="1:23" ht="15" hidden="1" customHeight="1">
      <c r="A4728" s="15"/>
      <c r="B4728" s="42"/>
      <c r="C4728" s="16"/>
      <c r="F4728" s="17"/>
      <c r="L4728" s="46"/>
      <c r="M4728" s="46"/>
      <c r="N4728" s="46"/>
      <c r="O4728" s="46"/>
      <c r="P4728" s="17"/>
      <c r="Q4728" s="17"/>
      <c r="R4728" s="17"/>
      <c r="S4728" s="17"/>
      <c r="T4728" s="17"/>
      <c r="U4728" s="17"/>
      <c r="V4728" s="17"/>
      <c r="W4728" s="17"/>
    </row>
    <row r="4729" spans="1:23" ht="15" hidden="1" customHeight="1">
      <c r="A4729" s="15"/>
      <c r="B4729" s="42"/>
      <c r="C4729" s="16"/>
      <c r="F4729" s="17"/>
      <c r="L4729" s="46"/>
      <c r="M4729" s="46"/>
      <c r="N4729" s="46"/>
      <c r="O4729" s="46"/>
      <c r="P4729" s="17"/>
      <c r="Q4729" s="17"/>
      <c r="R4729" s="17"/>
      <c r="S4729" s="17"/>
      <c r="T4729" s="17"/>
      <c r="U4729" s="17"/>
      <c r="V4729" s="17"/>
      <c r="W4729" s="17"/>
    </row>
    <row r="4730" spans="1:23" ht="15" hidden="1" customHeight="1">
      <c r="A4730" s="15"/>
      <c r="B4730" s="42"/>
      <c r="C4730" s="16"/>
      <c r="F4730" s="17"/>
      <c r="L4730" s="46"/>
      <c r="M4730" s="46"/>
      <c r="N4730" s="46"/>
      <c r="O4730" s="46"/>
      <c r="P4730" s="17"/>
      <c r="Q4730" s="17"/>
      <c r="R4730" s="17"/>
      <c r="S4730" s="17"/>
      <c r="T4730" s="17"/>
      <c r="U4730" s="17"/>
      <c r="V4730" s="17"/>
      <c r="W4730" s="17"/>
    </row>
    <row r="4731" spans="1:23" ht="15" hidden="1" customHeight="1">
      <c r="A4731" s="15"/>
      <c r="B4731" s="42"/>
      <c r="C4731" s="16"/>
      <c r="F4731" s="17"/>
      <c r="L4731" s="46"/>
      <c r="M4731" s="46"/>
      <c r="N4731" s="46"/>
      <c r="O4731" s="46"/>
      <c r="P4731" s="17"/>
      <c r="Q4731" s="17"/>
      <c r="R4731" s="17"/>
      <c r="S4731" s="17"/>
      <c r="T4731" s="17"/>
      <c r="U4731" s="17"/>
      <c r="V4731" s="17"/>
      <c r="W4731" s="17"/>
    </row>
    <row r="4732" spans="1:23" ht="15" hidden="1" customHeight="1">
      <c r="A4732" s="15"/>
      <c r="B4732" s="42"/>
      <c r="C4732" s="16"/>
      <c r="F4732" s="17"/>
      <c r="L4732" s="46"/>
      <c r="M4732" s="46"/>
      <c r="N4732" s="46"/>
      <c r="O4732" s="46"/>
      <c r="P4732" s="17"/>
      <c r="Q4732" s="17"/>
      <c r="R4732" s="17"/>
      <c r="S4732" s="17"/>
      <c r="T4732" s="17"/>
      <c r="U4732" s="17"/>
      <c r="V4732" s="17"/>
      <c r="W4732" s="17"/>
    </row>
    <row r="4733" spans="1:23" ht="15" hidden="1" customHeight="1">
      <c r="A4733" s="15"/>
      <c r="B4733" s="42"/>
      <c r="C4733" s="16"/>
      <c r="F4733" s="17"/>
      <c r="L4733" s="46"/>
      <c r="M4733" s="46"/>
      <c r="N4733" s="46"/>
      <c r="O4733" s="46"/>
      <c r="P4733" s="17"/>
      <c r="Q4733" s="17"/>
      <c r="R4733" s="17"/>
      <c r="S4733" s="17"/>
      <c r="T4733" s="17"/>
      <c r="U4733" s="17"/>
      <c r="V4733" s="17"/>
      <c r="W4733" s="17"/>
    </row>
    <row r="4734" spans="1:23" ht="15" hidden="1" customHeight="1">
      <c r="A4734" s="15"/>
      <c r="B4734" s="42"/>
      <c r="C4734" s="16"/>
      <c r="F4734" s="17"/>
      <c r="L4734" s="46"/>
      <c r="M4734" s="46"/>
      <c r="N4734" s="46"/>
      <c r="O4734" s="46"/>
      <c r="P4734" s="17"/>
      <c r="Q4734" s="17"/>
      <c r="R4734" s="17"/>
      <c r="S4734" s="17"/>
      <c r="T4734" s="17"/>
      <c r="U4734" s="17"/>
      <c r="V4734" s="17"/>
      <c r="W4734" s="17"/>
    </row>
    <row r="4735" spans="1:23" ht="15" hidden="1" customHeight="1">
      <c r="A4735" s="15"/>
      <c r="B4735" s="42"/>
      <c r="C4735" s="16"/>
      <c r="F4735" s="17"/>
      <c r="L4735" s="46"/>
      <c r="M4735" s="46"/>
      <c r="N4735" s="46"/>
      <c r="O4735" s="46"/>
      <c r="P4735" s="17"/>
      <c r="Q4735" s="17"/>
      <c r="R4735" s="17"/>
      <c r="S4735" s="17"/>
      <c r="T4735" s="17"/>
      <c r="U4735" s="17"/>
      <c r="V4735" s="17"/>
      <c r="W4735" s="17"/>
    </row>
    <row r="4736" spans="1:23" ht="15" hidden="1" customHeight="1">
      <c r="A4736" s="15"/>
      <c r="B4736" s="42"/>
      <c r="C4736" s="16"/>
      <c r="F4736" s="17"/>
      <c r="L4736" s="46"/>
      <c r="M4736" s="46"/>
      <c r="N4736" s="46"/>
      <c r="O4736" s="46"/>
      <c r="P4736" s="17"/>
      <c r="Q4736" s="17"/>
      <c r="R4736" s="17"/>
      <c r="S4736" s="17"/>
      <c r="T4736" s="17"/>
      <c r="U4736" s="17"/>
      <c r="V4736" s="17"/>
      <c r="W4736" s="17"/>
    </row>
    <row r="4737" spans="1:23" ht="15" hidden="1" customHeight="1">
      <c r="A4737" s="15"/>
      <c r="B4737" s="42"/>
      <c r="C4737" s="16"/>
      <c r="F4737" s="17"/>
      <c r="L4737" s="46"/>
      <c r="M4737" s="46"/>
      <c r="N4737" s="46"/>
      <c r="O4737" s="46"/>
      <c r="P4737" s="17"/>
      <c r="Q4737" s="17"/>
      <c r="R4737" s="17"/>
      <c r="S4737" s="17"/>
      <c r="T4737" s="17"/>
      <c r="U4737" s="17"/>
      <c r="V4737" s="17"/>
      <c r="W4737" s="17"/>
    </row>
    <row r="4738" spans="1:23" ht="15" hidden="1" customHeight="1">
      <c r="A4738" s="15"/>
      <c r="B4738" s="42"/>
      <c r="C4738" s="16"/>
      <c r="F4738" s="17"/>
      <c r="L4738" s="46"/>
      <c r="M4738" s="46"/>
      <c r="N4738" s="46"/>
      <c r="O4738" s="46"/>
      <c r="P4738" s="17"/>
      <c r="Q4738" s="17"/>
      <c r="R4738" s="17"/>
      <c r="S4738" s="17"/>
      <c r="T4738" s="17"/>
      <c r="U4738" s="17"/>
      <c r="V4738" s="17"/>
      <c r="W4738" s="17"/>
    </row>
    <row r="4739" spans="1:23" ht="15" hidden="1" customHeight="1">
      <c r="A4739" s="15"/>
      <c r="B4739" s="42"/>
      <c r="C4739" s="16"/>
      <c r="F4739" s="17"/>
      <c r="L4739" s="46"/>
      <c r="M4739" s="46"/>
      <c r="N4739" s="46"/>
      <c r="O4739" s="46"/>
      <c r="P4739" s="17"/>
      <c r="Q4739" s="17"/>
      <c r="R4739" s="17"/>
      <c r="S4739" s="17"/>
      <c r="T4739" s="17"/>
      <c r="U4739" s="17"/>
      <c r="V4739" s="17"/>
      <c r="W4739" s="17"/>
    </row>
    <row r="4740" spans="1:23" ht="15" hidden="1" customHeight="1">
      <c r="A4740" s="15"/>
      <c r="B4740" s="42"/>
      <c r="C4740" s="16"/>
      <c r="F4740" s="17"/>
      <c r="L4740" s="46"/>
      <c r="M4740" s="46"/>
      <c r="N4740" s="46"/>
      <c r="O4740" s="46"/>
      <c r="P4740" s="17"/>
      <c r="Q4740" s="17"/>
      <c r="R4740" s="17"/>
      <c r="S4740" s="17"/>
      <c r="T4740" s="17"/>
      <c r="U4740" s="17"/>
      <c r="V4740" s="17"/>
      <c r="W4740" s="17"/>
    </row>
    <row r="4741" spans="1:23" ht="15" hidden="1" customHeight="1">
      <c r="A4741" s="15"/>
      <c r="B4741" s="42"/>
      <c r="C4741" s="16"/>
      <c r="F4741" s="17"/>
      <c r="L4741" s="46"/>
      <c r="M4741" s="46"/>
      <c r="N4741" s="46"/>
      <c r="O4741" s="46"/>
      <c r="P4741" s="17"/>
      <c r="Q4741" s="17"/>
      <c r="R4741" s="17"/>
      <c r="S4741" s="17"/>
      <c r="T4741" s="17"/>
      <c r="U4741" s="17"/>
      <c r="V4741" s="17"/>
      <c r="W4741" s="17"/>
    </row>
    <row r="4742" spans="1:23" ht="15" hidden="1" customHeight="1">
      <c r="A4742" s="15"/>
      <c r="B4742" s="42"/>
      <c r="C4742" s="16"/>
      <c r="F4742" s="17"/>
      <c r="L4742" s="46"/>
      <c r="M4742" s="46"/>
      <c r="N4742" s="46"/>
      <c r="O4742" s="46"/>
      <c r="P4742" s="17"/>
      <c r="Q4742" s="17"/>
      <c r="R4742" s="17"/>
      <c r="S4742" s="17"/>
      <c r="T4742" s="17"/>
      <c r="U4742" s="17"/>
      <c r="V4742" s="17"/>
      <c r="W4742" s="17"/>
    </row>
    <row r="4743" spans="1:23" ht="15" hidden="1" customHeight="1">
      <c r="A4743" s="15"/>
      <c r="B4743" s="42"/>
      <c r="C4743" s="16"/>
      <c r="F4743" s="17"/>
      <c r="L4743" s="46"/>
      <c r="M4743" s="46"/>
      <c r="N4743" s="46"/>
      <c r="O4743" s="46"/>
      <c r="P4743" s="17"/>
      <c r="Q4743" s="17"/>
      <c r="R4743" s="17"/>
      <c r="S4743" s="17"/>
      <c r="T4743" s="17"/>
      <c r="U4743" s="17"/>
      <c r="V4743" s="17"/>
      <c r="W4743" s="17"/>
    </row>
    <row r="4744" spans="1:23" ht="15" hidden="1" customHeight="1">
      <c r="A4744" s="15"/>
      <c r="B4744" s="42"/>
      <c r="C4744" s="16"/>
      <c r="F4744" s="17"/>
      <c r="L4744" s="46"/>
      <c r="M4744" s="46"/>
      <c r="N4744" s="46"/>
      <c r="O4744" s="46"/>
      <c r="P4744" s="17"/>
      <c r="Q4744" s="17"/>
      <c r="R4744" s="17"/>
      <c r="S4744" s="17"/>
      <c r="T4744" s="17"/>
      <c r="U4744" s="17"/>
      <c r="V4744" s="17"/>
      <c r="W4744" s="17"/>
    </row>
    <row r="4745" spans="1:23" ht="15" hidden="1" customHeight="1">
      <c r="A4745" s="15"/>
      <c r="B4745" s="42"/>
      <c r="C4745" s="16"/>
      <c r="F4745" s="17"/>
      <c r="L4745" s="46"/>
      <c r="M4745" s="46"/>
      <c r="N4745" s="46"/>
      <c r="O4745" s="46"/>
      <c r="P4745" s="17"/>
      <c r="Q4745" s="17"/>
      <c r="R4745" s="17"/>
      <c r="S4745" s="17"/>
      <c r="T4745" s="17"/>
      <c r="U4745" s="17"/>
      <c r="V4745" s="17"/>
      <c r="W4745" s="17"/>
    </row>
    <row r="4746" spans="1:23" ht="15" hidden="1" customHeight="1">
      <c r="A4746" s="15"/>
      <c r="B4746" s="42"/>
      <c r="C4746" s="16"/>
      <c r="F4746" s="17"/>
      <c r="L4746" s="46"/>
      <c r="M4746" s="46"/>
      <c r="N4746" s="46"/>
      <c r="O4746" s="46"/>
      <c r="P4746" s="17"/>
      <c r="Q4746" s="17"/>
      <c r="R4746" s="17"/>
      <c r="S4746" s="17"/>
      <c r="T4746" s="17"/>
      <c r="U4746" s="17"/>
      <c r="V4746" s="17"/>
      <c r="W4746" s="17"/>
    </row>
    <row r="4747" spans="1:23" ht="15" hidden="1" customHeight="1">
      <c r="A4747" s="15"/>
      <c r="B4747" s="42"/>
      <c r="C4747" s="16"/>
      <c r="F4747" s="17"/>
      <c r="L4747" s="46"/>
      <c r="M4747" s="46"/>
      <c r="N4747" s="46"/>
      <c r="O4747" s="46"/>
      <c r="P4747" s="17"/>
      <c r="Q4747" s="17"/>
      <c r="R4747" s="17"/>
      <c r="S4747" s="17"/>
      <c r="T4747" s="17"/>
      <c r="U4747" s="17"/>
      <c r="V4747" s="17"/>
      <c r="W4747" s="17"/>
    </row>
    <row r="4748" spans="1:23" ht="15" hidden="1" customHeight="1">
      <c r="A4748" s="15"/>
      <c r="B4748" s="42"/>
      <c r="C4748" s="16"/>
      <c r="F4748" s="17"/>
      <c r="L4748" s="46"/>
      <c r="M4748" s="46"/>
      <c r="N4748" s="46"/>
      <c r="O4748" s="46"/>
      <c r="P4748" s="17"/>
      <c r="Q4748" s="17"/>
      <c r="R4748" s="17"/>
      <c r="S4748" s="17"/>
      <c r="T4748" s="17"/>
      <c r="U4748" s="17"/>
      <c r="V4748" s="17"/>
      <c r="W4748" s="17"/>
    </row>
    <row r="4749" spans="1:23" ht="15" hidden="1" customHeight="1">
      <c r="A4749" s="15"/>
      <c r="B4749" s="42"/>
      <c r="C4749" s="16"/>
      <c r="F4749" s="17"/>
      <c r="L4749" s="46"/>
      <c r="M4749" s="46"/>
      <c r="N4749" s="46"/>
      <c r="O4749" s="46"/>
      <c r="P4749" s="17"/>
      <c r="Q4749" s="17"/>
      <c r="R4749" s="17"/>
      <c r="S4749" s="17"/>
      <c r="T4749" s="17"/>
      <c r="U4749" s="17"/>
      <c r="V4749" s="17"/>
      <c r="W4749" s="17"/>
    </row>
    <row r="4750" spans="1:23" ht="15" hidden="1" customHeight="1">
      <c r="A4750" s="15"/>
      <c r="B4750" s="42"/>
      <c r="C4750" s="16"/>
      <c r="F4750" s="17"/>
      <c r="L4750" s="46"/>
      <c r="M4750" s="46"/>
      <c r="N4750" s="46"/>
      <c r="O4750" s="46"/>
      <c r="P4750" s="17"/>
      <c r="Q4750" s="17"/>
      <c r="R4750" s="17"/>
      <c r="S4750" s="17"/>
      <c r="T4750" s="17"/>
      <c r="U4750" s="17"/>
      <c r="V4750" s="17"/>
      <c r="W4750" s="17"/>
    </row>
    <row r="4751" spans="1:23" ht="15" hidden="1" customHeight="1">
      <c r="A4751" s="15"/>
      <c r="B4751" s="42"/>
      <c r="C4751" s="16"/>
      <c r="F4751" s="17"/>
      <c r="L4751" s="46"/>
      <c r="M4751" s="46"/>
      <c r="N4751" s="46"/>
      <c r="O4751" s="46"/>
      <c r="P4751" s="17"/>
      <c r="Q4751" s="17"/>
      <c r="R4751" s="17"/>
      <c r="S4751" s="17"/>
      <c r="T4751" s="17"/>
      <c r="U4751" s="17"/>
      <c r="V4751" s="17"/>
      <c r="W4751" s="17"/>
    </row>
    <row r="4752" spans="1:23" ht="15" hidden="1" customHeight="1">
      <c r="A4752" s="15"/>
      <c r="B4752" s="42"/>
      <c r="C4752" s="16"/>
      <c r="F4752" s="17"/>
      <c r="L4752" s="46"/>
      <c r="M4752" s="46"/>
      <c r="N4752" s="46"/>
      <c r="O4752" s="46"/>
      <c r="P4752" s="17"/>
      <c r="Q4752" s="17"/>
      <c r="R4752" s="17"/>
      <c r="S4752" s="17"/>
      <c r="T4752" s="17"/>
      <c r="U4752" s="17"/>
      <c r="V4752" s="17"/>
      <c r="W4752" s="17"/>
    </row>
    <row r="4753" spans="1:23" ht="15" hidden="1" customHeight="1">
      <c r="A4753" s="15"/>
      <c r="B4753" s="42"/>
      <c r="C4753" s="16"/>
      <c r="F4753" s="17"/>
      <c r="L4753" s="46"/>
      <c r="M4753" s="46"/>
      <c r="N4753" s="46"/>
      <c r="O4753" s="46"/>
      <c r="P4753" s="17"/>
      <c r="Q4753" s="17"/>
      <c r="R4753" s="17"/>
      <c r="S4753" s="17"/>
      <c r="T4753" s="17"/>
      <c r="U4753" s="17"/>
      <c r="V4753" s="17"/>
      <c r="W4753" s="17"/>
    </row>
    <row r="4754" spans="1:23" ht="15" hidden="1" customHeight="1">
      <c r="A4754" s="15"/>
      <c r="B4754" s="42"/>
      <c r="C4754" s="16"/>
      <c r="F4754" s="17"/>
      <c r="L4754" s="46"/>
      <c r="M4754" s="46"/>
      <c r="N4754" s="46"/>
      <c r="O4754" s="46"/>
      <c r="P4754" s="17"/>
      <c r="Q4754" s="17"/>
      <c r="R4754" s="17"/>
      <c r="S4754" s="17"/>
      <c r="T4754" s="17"/>
      <c r="U4754" s="17"/>
      <c r="V4754" s="17"/>
      <c r="W4754" s="17"/>
    </row>
    <row r="4755" spans="1:23" ht="15" hidden="1" customHeight="1">
      <c r="A4755" s="15"/>
      <c r="B4755" s="42"/>
      <c r="C4755" s="16"/>
      <c r="F4755" s="17"/>
      <c r="L4755" s="46"/>
      <c r="M4755" s="46"/>
      <c r="N4755" s="46"/>
      <c r="O4755" s="46"/>
      <c r="P4755" s="17"/>
      <c r="Q4755" s="17"/>
      <c r="R4755" s="17"/>
      <c r="S4755" s="17"/>
      <c r="T4755" s="17"/>
      <c r="U4755" s="17"/>
      <c r="V4755" s="17"/>
      <c r="W4755" s="17"/>
    </row>
    <row r="4756" spans="1:23" ht="15" hidden="1" customHeight="1">
      <c r="A4756" s="15"/>
      <c r="B4756" s="42"/>
      <c r="C4756" s="16"/>
      <c r="F4756" s="17"/>
      <c r="L4756" s="46"/>
      <c r="M4756" s="46"/>
      <c r="N4756" s="46"/>
      <c r="O4756" s="46"/>
      <c r="P4756" s="17"/>
      <c r="Q4756" s="17"/>
      <c r="R4756" s="17"/>
      <c r="S4756" s="17"/>
      <c r="T4756" s="17"/>
      <c r="U4756" s="17"/>
      <c r="V4756" s="17"/>
      <c r="W4756" s="17"/>
    </row>
    <row r="4757" spans="1:23" ht="15" hidden="1" customHeight="1">
      <c r="A4757" s="15"/>
      <c r="B4757" s="42"/>
      <c r="C4757" s="16"/>
      <c r="F4757" s="17"/>
      <c r="L4757" s="46"/>
      <c r="M4757" s="46"/>
      <c r="N4757" s="46"/>
      <c r="O4757" s="46"/>
      <c r="P4757" s="17"/>
      <c r="Q4757" s="17"/>
      <c r="R4757" s="17"/>
      <c r="S4757" s="17"/>
      <c r="T4757" s="17"/>
      <c r="U4757" s="17"/>
      <c r="V4757" s="17"/>
      <c r="W4757" s="17"/>
    </row>
    <row r="4758" spans="1:23" ht="15" hidden="1" customHeight="1">
      <c r="A4758" s="15"/>
      <c r="B4758" s="42"/>
      <c r="C4758" s="16"/>
      <c r="F4758" s="17"/>
      <c r="L4758" s="46"/>
      <c r="M4758" s="46"/>
      <c r="N4758" s="46"/>
      <c r="O4758" s="46"/>
      <c r="P4758" s="17"/>
      <c r="Q4758" s="17"/>
      <c r="R4758" s="17"/>
      <c r="S4758" s="17"/>
      <c r="T4758" s="17"/>
      <c r="U4758" s="17"/>
      <c r="V4758" s="17"/>
      <c r="W4758" s="17"/>
    </row>
    <row r="4759" spans="1:23" ht="15" hidden="1" customHeight="1">
      <c r="A4759" s="15"/>
      <c r="B4759" s="42"/>
      <c r="C4759" s="16"/>
      <c r="F4759" s="17"/>
      <c r="L4759" s="46"/>
      <c r="M4759" s="46"/>
      <c r="N4759" s="46"/>
      <c r="O4759" s="46"/>
      <c r="P4759" s="17"/>
      <c r="Q4759" s="17"/>
      <c r="R4759" s="17"/>
      <c r="S4759" s="17"/>
      <c r="T4759" s="17"/>
      <c r="U4759" s="17"/>
      <c r="V4759" s="17"/>
      <c r="W4759" s="17"/>
    </row>
    <row r="4760" spans="1:23" ht="15" hidden="1" customHeight="1">
      <c r="A4760" s="15"/>
      <c r="B4760" s="42"/>
      <c r="C4760" s="16"/>
      <c r="F4760" s="17"/>
      <c r="L4760" s="46"/>
      <c r="M4760" s="46"/>
      <c r="N4760" s="46"/>
      <c r="O4760" s="46"/>
      <c r="P4760" s="17"/>
      <c r="Q4760" s="17"/>
      <c r="R4760" s="17"/>
      <c r="S4760" s="17"/>
      <c r="T4760" s="17"/>
      <c r="U4760" s="17"/>
      <c r="V4760" s="17"/>
      <c r="W4760" s="17"/>
    </row>
    <row r="4761" spans="1:23" ht="15" hidden="1" customHeight="1">
      <c r="A4761" s="15"/>
      <c r="B4761" s="42"/>
      <c r="C4761" s="16"/>
      <c r="F4761" s="17"/>
      <c r="L4761" s="46"/>
      <c r="M4761" s="46"/>
      <c r="N4761" s="46"/>
      <c r="O4761" s="46"/>
      <c r="P4761" s="17"/>
      <c r="Q4761" s="17"/>
      <c r="R4761" s="17"/>
      <c r="S4761" s="17"/>
      <c r="T4761" s="17"/>
      <c r="U4761" s="17"/>
      <c r="V4761" s="17"/>
      <c r="W4761" s="17"/>
    </row>
    <row r="4762" spans="1:23" ht="15" hidden="1" customHeight="1">
      <c r="A4762" s="15"/>
      <c r="B4762" s="42"/>
      <c r="C4762" s="16"/>
      <c r="F4762" s="17"/>
      <c r="L4762" s="46"/>
      <c r="M4762" s="46"/>
      <c r="N4762" s="46"/>
      <c r="O4762" s="46"/>
      <c r="P4762" s="17"/>
      <c r="Q4762" s="17"/>
      <c r="R4762" s="17"/>
      <c r="S4762" s="17"/>
      <c r="T4762" s="17"/>
      <c r="U4762" s="17"/>
      <c r="V4762" s="17"/>
      <c r="W4762" s="17"/>
    </row>
    <row r="4763" spans="1:23" ht="15" hidden="1" customHeight="1">
      <c r="A4763" s="15"/>
      <c r="B4763" s="42"/>
      <c r="C4763" s="16"/>
      <c r="F4763" s="17"/>
      <c r="L4763" s="46"/>
      <c r="M4763" s="46"/>
      <c r="N4763" s="46"/>
      <c r="O4763" s="46"/>
      <c r="P4763" s="17"/>
      <c r="Q4763" s="17"/>
      <c r="R4763" s="17"/>
      <c r="S4763" s="17"/>
      <c r="T4763" s="17"/>
      <c r="U4763" s="17"/>
      <c r="V4763" s="17"/>
      <c r="W4763" s="17"/>
    </row>
    <row r="4764" spans="1:23" ht="15" hidden="1" customHeight="1">
      <c r="A4764" s="15"/>
      <c r="B4764" s="42"/>
      <c r="C4764" s="16"/>
      <c r="F4764" s="17"/>
      <c r="L4764" s="46"/>
      <c r="M4764" s="46"/>
      <c r="N4764" s="46"/>
      <c r="O4764" s="46"/>
      <c r="P4764" s="17"/>
      <c r="Q4764" s="17"/>
      <c r="R4764" s="17"/>
      <c r="S4764" s="17"/>
      <c r="T4764" s="17"/>
      <c r="U4764" s="17"/>
      <c r="V4764" s="17"/>
      <c r="W4764" s="17"/>
    </row>
    <row r="4765" spans="1:23" ht="15" hidden="1" customHeight="1">
      <c r="A4765" s="15"/>
      <c r="B4765" s="42"/>
      <c r="C4765" s="16"/>
      <c r="F4765" s="17"/>
      <c r="L4765" s="46"/>
      <c r="M4765" s="46"/>
      <c r="N4765" s="46"/>
      <c r="O4765" s="46"/>
      <c r="P4765" s="17"/>
      <c r="Q4765" s="17"/>
      <c r="R4765" s="17"/>
      <c r="S4765" s="17"/>
      <c r="T4765" s="17"/>
      <c r="U4765" s="17"/>
      <c r="V4765" s="17"/>
      <c r="W4765" s="17"/>
    </row>
    <row r="4766" spans="1:23" ht="15" hidden="1" customHeight="1">
      <c r="A4766" s="15"/>
      <c r="B4766" s="42"/>
      <c r="C4766" s="16"/>
      <c r="F4766" s="17"/>
      <c r="L4766" s="46"/>
      <c r="M4766" s="46"/>
      <c r="N4766" s="46"/>
      <c r="O4766" s="46"/>
      <c r="P4766" s="17"/>
      <c r="Q4766" s="17"/>
      <c r="R4766" s="17"/>
      <c r="S4766" s="17"/>
      <c r="T4766" s="17"/>
      <c r="U4766" s="17"/>
      <c r="V4766" s="17"/>
      <c r="W4766" s="17"/>
    </row>
    <row r="4767" spans="1:23" ht="15" hidden="1" customHeight="1">
      <c r="A4767" s="15"/>
      <c r="B4767" s="42"/>
      <c r="C4767" s="16"/>
      <c r="F4767" s="17"/>
      <c r="L4767" s="46"/>
      <c r="M4767" s="46"/>
      <c r="N4767" s="46"/>
      <c r="O4767" s="46"/>
      <c r="P4767" s="17"/>
      <c r="Q4767" s="17"/>
      <c r="R4767" s="17"/>
      <c r="S4767" s="17"/>
      <c r="T4767" s="17"/>
      <c r="U4767" s="17"/>
      <c r="V4767" s="17"/>
      <c r="W4767" s="17"/>
    </row>
    <row r="4768" spans="1:23" ht="15" hidden="1" customHeight="1">
      <c r="A4768" s="15"/>
      <c r="B4768" s="42"/>
      <c r="C4768" s="16"/>
      <c r="F4768" s="17"/>
      <c r="L4768" s="46"/>
      <c r="M4768" s="46"/>
      <c r="N4768" s="46"/>
      <c r="O4768" s="46"/>
      <c r="P4768" s="17"/>
      <c r="Q4768" s="17"/>
      <c r="R4768" s="17"/>
      <c r="S4768" s="17"/>
      <c r="T4768" s="17"/>
      <c r="U4768" s="17"/>
      <c r="V4768" s="17"/>
      <c r="W4768" s="17"/>
    </row>
    <row r="4769" spans="1:23" ht="15" hidden="1" customHeight="1">
      <c r="A4769" s="15"/>
      <c r="B4769" s="42"/>
      <c r="C4769" s="16"/>
      <c r="F4769" s="17"/>
      <c r="L4769" s="46"/>
      <c r="M4769" s="46"/>
      <c r="N4769" s="46"/>
      <c r="O4769" s="46"/>
      <c r="P4769" s="17"/>
      <c r="Q4769" s="17"/>
      <c r="R4769" s="17"/>
      <c r="S4769" s="17"/>
      <c r="T4769" s="17"/>
      <c r="U4769" s="17"/>
      <c r="V4769" s="17"/>
      <c r="W4769" s="17"/>
    </row>
    <row r="4770" spans="1:23" ht="15" hidden="1" customHeight="1">
      <c r="A4770" s="15"/>
      <c r="B4770" s="42"/>
      <c r="C4770" s="16"/>
      <c r="F4770" s="17"/>
      <c r="L4770" s="46"/>
      <c r="M4770" s="46"/>
      <c r="N4770" s="46"/>
      <c r="O4770" s="46"/>
      <c r="P4770" s="17"/>
      <c r="Q4770" s="17"/>
      <c r="R4770" s="17"/>
      <c r="S4770" s="17"/>
      <c r="T4770" s="17"/>
      <c r="U4770" s="17"/>
      <c r="V4770" s="17"/>
      <c r="W4770" s="17"/>
    </row>
    <row r="4771" spans="1:23" ht="15" hidden="1" customHeight="1">
      <c r="A4771" s="15"/>
      <c r="B4771" s="42"/>
      <c r="C4771" s="16"/>
      <c r="F4771" s="17"/>
      <c r="L4771" s="46"/>
      <c r="M4771" s="46"/>
      <c r="N4771" s="46"/>
      <c r="O4771" s="46"/>
      <c r="P4771" s="17"/>
      <c r="Q4771" s="17"/>
      <c r="R4771" s="17"/>
      <c r="S4771" s="17"/>
      <c r="T4771" s="17"/>
      <c r="U4771" s="17"/>
      <c r="V4771" s="17"/>
      <c r="W4771" s="17"/>
    </row>
    <row r="4772" spans="1:23" ht="15" hidden="1" customHeight="1">
      <c r="A4772" s="15"/>
      <c r="B4772" s="42"/>
      <c r="C4772" s="16"/>
      <c r="F4772" s="17"/>
      <c r="L4772" s="46"/>
      <c r="M4772" s="46"/>
      <c r="N4772" s="46"/>
      <c r="O4772" s="46"/>
      <c r="P4772" s="17"/>
      <c r="Q4772" s="17"/>
      <c r="R4772" s="17"/>
      <c r="S4772" s="17"/>
      <c r="T4772" s="17"/>
      <c r="U4772" s="17"/>
      <c r="V4772" s="17"/>
      <c r="W4772" s="17"/>
    </row>
    <row r="4773" spans="1:23" ht="15" hidden="1" customHeight="1">
      <c r="A4773" s="15"/>
      <c r="B4773" s="42"/>
      <c r="C4773" s="16"/>
      <c r="F4773" s="17"/>
      <c r="L4773" s="46"/>
      <c r="M4773" s="46"/>
      <c r="N4773" s="46"/>
      <c r="O4773" s="46"/>
      <c r="P4773" s="17"/>
      <c r="Q4773" s="17"/>
      <c r="R4773" s="17"/>
      <c r="S4773" s="17"/>
      <c r="T4773" s="17"/>
      <c r="U4773" s="17"/>
      <c r="V4773" s="17"/>
      <c r="W4773" s="17"/>
    </row>
    <row r="4774" spans="1:23" ht="15" hidden="1" customHeight="1">
      <c r="A4774" s="15"/>
      <c r="B4774" s="42"/>
      <c r="C4774" s="16"/>
      <c r="F4774" s="17"/>
      <c r="L4774" s="46"/>
      <c r="M4774" s="46"/>
      <c r="N4774" s="46"/>
      <c r="O4774" s="46"/>
      <c r="P4774" s="17"/>
      <c r="Q4774" s="17"/>
      <c r="R4774" s="17"/>
      <c r="S4774" s="17"/>
      <c r="T4774" s="17"/>
      <c r="U4774" s="17"/>
      <c r="V4774" s="17"/>
      <c r="W4774" s="17"/>
    </row>
    <row r="4775" spans="1:23" ht="15" hidden="1" customHeight="1">
      <c r="A4775" s="15"/>
      <c r="B4775" s="42"/>
      <c r="C4775" s="16"/>
      <c r="F4775" s="17"/>
      <c r="L4775" s="46"/>
      <c r="M4775" s="46"/>
      <c r="N4775" s="46"/>
      <c r="O4775" s="46"/>
      <c r="P4775" s="17"/>
      <c r="Q4775" s="17"/>
      <c r="R4775" s="17"/>
      <c r="S4775" s="17"/>
      <c r="T4775" s="17"/>
      <c r="U4775" s="17"/>
      <c r="V4775" s="17"/>
      <c r="W4775" s="17"/>
    </row>
    <row r="4776" spans="1:23" ht="15" hidden="1" customHeight="1">
      <c r="A4776" s="15"/>
      <c r="B4776" s="42"/>
      <c r="C4776" s="16"/>
      <c r="F4776" s="17"/>
      <c r="L4776" s="46"/>
      <c r="M4776" s="46"/>
      <c r="N4776" s="46"/>
      <c r="O4776" s="46"/>
      <c r="P4776" s="17"/>
      <c r="Q4776" s="17"/>
      <c r="R4776" s="17"/>
      <c r="S4776" s="17"/>
      <c r="T4776" s="17"/>
      <c r="U4776" s="17"/>
      <c r="V4776" s="17"/>
      <c r="W4776" s="17"/>
    </row>
    <row r="4777" spans="1:23" ht="15" hidden="1" customHeight="1">
      <c r="A4777" s="15"/>
      <c r="B4777" s="42"/>
      <c r="C4777" s="16"/>
      <c r="F4777" s="17"/>
      <c r="L4777" s="46"/>
      <c r="M4777" s="46"/>
      <c r="N4777" s="46"/>
      <c r="O4777" s="46"/>
      <c r="P4777" s="17"/>
      <c r="Q4777" s="17"/>
      <c r="R4777" s="17"/>
      <c r="S4777" s="17"/>
      <c r="T4777" s="17"/>
      <c r="U4777" s="17"/>
      <c r="V4777" s="17"/>
      <c r="W4777" s="17"/>
    </row>
    <row r="4778" spans="1:23" ht="15" hidden="1" customHeight="1">
      <c r="A4778" s="15"/>
      <c r="B4778" s="42"/>
      <c r="C4778" s="16"/>
      <c r="F4778" s="17"/>
      <c r="L4778" s="46"/>
      <c r="M4778" s="46"/>
      <c r="N4778" s="46"/>
      <c r="O4778" s="46"/>
      <c r="P4778" s="17"/>
      <c r="Q4778" s="17"/>
      <c r="R4778" s="17"/>
      <c r="S4778" s="17"/>
      <c r="T4778" s="17"/>
      <c r="U4778" s="17"/>
      <c r="V4778" s="17"/>
      <c r="W4778" s="17"/>
    </row>
    <row r="4779" spans="1:23" ht="15" hidden="1" customHeight="1">
      <c r="A4779" s="15"/>
      <c r="B4779" s="42"/>
      <c r="C4779" s="16"/>
      <c r="F4779" s="17"/>
      <c r="L4779" s="46"/>
      <c r="M4779" s="46"/>
      <c r="N4779" s="46"/>
      <c r="O4779" s="46"/>
      <c r="P4779" s="17"/>
      <c r="Q4779" s="17"/>
      <c r="R4779" s="17"/>
      <c r="S4779" s="17"/>
      <c r="T4779" s="17"/>
      <c r="U4779" s="17"/>
      <c r="V4779" s="17"/>
      <c r="W4779" s="17"/>
    </row>
    <row r="4780" spans="1:23" ht="15" hidden="1" customHeight="1">
      <c r="A4780" s="15"/>
      <c r="B4780" s="42"/>
      <c r="C4780" s="16"/>
      <c r="F4780" s="17"/>
      <c r="L4780" s="46"/>
      <c r="M4780" s="46"/>
      <c r="N4780" s="46"/>
      <c r="O4780" s="46"/>
      <c r="P4780" s="17"/>
      <c r="Q4780" s="17"/>
      <c r="R4780" s="17"/>
      <c r="S4780" s="17"/>
      <c r="T4780" s="17"/>
      <c r="U4780" s="17"/>
      <c r="V4780" s="17"/>
      <c r="W4780" s="17"/>
    </row>
    <row r="4781" spans="1:23" ht="15" hidden="1" customHeight="1">
      <c r="A4781" s="15"/>
      <c r="B4781" s="42"/>
      <c r="C4781" s="16"/>
      <c r="F4781" s="17"/>
      <c r="L4781" s="46"/>
      <c r="M4781" s="46"/>
      <c r="N4781" s="46"/>
      <c r="O4781" s="46"/>
      <c r="P4781" s="17"/>
      <c r="Q4781" s="17"/>
      <c r="R4781" s="17"/>
      <c r="S4781" s="17"/>
      <c r="T4781" s="17"/>
      <c r="U4781" s="17"/>
      <c r="V4781" s="17"/>
      <c r="W4781" s="17"/>
    </row>
    <row r="4782" spans="1:23" ht="15" hidden="1" customHeight="1">
      <c r="A4782" s="15"/>
      <c r="B4782" s="42"/>
      <c r="C4782" s="16"/>
      <c r="F4782" s="17"/>
      <c r="L4782" s="46"/>
      <c r="M4782" s="46"/>
      <c r="N4782" s="46"/>
      <c r="O4782" s="46"/>
      <c r="P4782" s="17"/>
      <c r="Q4782" s="17"/>
      <c r="R4782" s="17"/>
      <c r="S4782" s="17"/>
      <c r="T4782" s="17"/>
      <c r="U4782" s="17"/>
      <c r="V4782" s="17"/>
      <c r="W4782" s="17"/>
    </row>
    <row r="4783" spans="1:23" ht="15" hidden="1" customHeight="1">
      <c r="A4783" s="15"/>
      <c r="B4783" s="42"/>
      <c r="C4783" s="16"/>
      <c r="F4783" s="17"/>
      <c r="L4783" s="46"/>
      <c r="M4783" s="46"/>
      <c r="N4783" s="46"/>
      <c r="O4783" s="46"/>
      <c r="P4783" s="17"/>
      <c r="Q4783" s="17"/>
      <c r="R4783" s="17"/>
      <c r="S4783" s="17"/>
      <c r="T4783" s="17"/>
      <c r="U4783" s="17"/>
      <c r="V4783" s="17"/>
      <c r="W4783" s="17"/>
    </row>
    <row r="4784" spans="1:23" ht="15" hidden="1" customHeight="1">
      <c r="A4784" s="15"/>
      <c r="B4784" s="42"/>
      <c r="C4784" s="16"/>
      <c r="F4784" s="17"/>
      <c r="L4784" s="46"/>
      <c r="M4784" s="46"/>
      <c r="N4784" s="46"/>
      <c r="O4784" s="46"/>
      <c r="P4784" s="17"/>
      <c r="Q4784" s="17"/>
      <c r="R4784" s="17"/>
      <c r="S4784" s="17"/>
      <c r="T4784" s="17"/>
      <c r="U4784" s="17"/>
      <c r="V4784" s="17"/>
      <c r="W4784" s="17"/>
    </row>
    <row r="4785" spans="1:23" ht="15" hidden="1" customHeight="1">
      <c r="A4785" s="15"/>
      <c r="B4785" s="42"/>
      <c r="C4785" s="16"/>
      <c r="F4785" s="17"/>
      <c r="L4785" s="46"/>
      <c r="M4785" s="46"/>
      <c r="N4785" s="46"/>
      <c r="O4785" s="46"/>
      <c r="P4785" s="17"/>
      <c r="Q4785" s="17"/>
      <c r="R4785" s="17"/>
      <c r="S4785" s="17"/>
      <c r="T4785" s="17"/>
      <c r="U4785" s="17"/>
      <c r="V4785" s="17"/>
      <c r="W4785" s="17"/>
    </row>
    <row r="4786" spans="1:23" ht="15" hidden="1" customHeight="1">
      <c r="A4786" s="15"/>
      <c r="B4786" s="42"/>
      <c r="C4786" s="16"/>
      <c r="F4786" s="17"/>
      <c r="L4786" s="46"/>
      <c r="M4786" s="46"/>
      <c r="N4786" s="46"/>
      <c r="O4786" s="46"/>
      <c r="P4786" s="17"/>
      <c r="Q4786" s="17"/>
      <c r="R4786" s="17"/>
      <c r="S4786" s="17"/>
      <c r="T4786" s="17"/>
      <c r="U4786" s="17"/>
      <c r="V4786" s="17"/>
      <c r="W4786" s="17"/>
    </row>
    <row r="4787" spans="1:23" ht="15" hidden="1" customHeight="1">
      <c r="A4787" s="15"/>
      <c r="B4787" s="42"/>
      <c r="C4787" s="16"/>
      <c r="F4787" s="17"/>
      <c r="L4787" s="46"/>
      <c r="M4787" s="46"/>
      <c r="N4787" s="46"/>
      <c r="O4787" s="46"/>
      <c r="P4787" s="17"/>
      <c r="Q4787" s="17"/>
      <c r="R4787" s="17"/>
      <c r="S4787" s="17"/>
      <c r="T4787" s="17"/>
      <c r="U4787" s="17"/>
      <c r="V4787" s="17"/>
      <c r="W4787" s="17"/>
    </row>
    <row r="4788" spans="1:23" ht="15" hidden="1" customHeight="1">
      <c r="A4788" s="15"/>
      <c r="B4788" s="42"/>
      <c r="C4788" s="16"/>
      <c r="F4788" s="17"/>
      <c r="L4788" s="46"/>
      <c r="M4788" s="46"/>
      <c r="N4788" s="46"/>
      <c r="O4788" s="46"/>
      <c r="P4788" s="17"/>
      <c r="Q4788" s="17"/>
      <c r="R4788" s="17"/>
      <c r="S4788" s="17"/>
      <c r="T4788" s="17"/>
      <c r="U4788" s="17"/>
      <c r="V4788" s="17"/>
      <c r="W4788" s="17"/>
    </row>
    <row r="4789" spans="1:23" ht="15" hidden="1" customHeight="1">
      <c r="A4789" s="15"/>
      <c r="B4789" s="42"/>
      <c r="C4789" s="16"/>
      <c r="F4789" s="17"/>
      <c r="L4789" s="46"/>
      <c r="M4789" s="46"/>
      <c r="N4789" s="46"/>
      <c r="O4789" s="46"/>
      <c r="P4789" s="17"/>
      <c r="Q4789" s="17"/>
      <c r="R4789" s="17"/>
      <c r="S4789" s="17"/>
      <c r="T4789" s="17"/>
      <c r="U4789" s="17"/>
      <c r="V4789" s="17"/>
      <c r="W4789" s="17"/>
    </row>
    <row r="4790" spans="1:23" ht="15" hidden="1" customHeight="1">
      <c r="A4790" s="15"/>
      <c r="B4790" s="42"/>
      <c r="C4790" s="16"/>
      <c r="F4790" s="17"/>
      <c r="L4790" s="46"/>
      <c r="M4790" s="46"/>
      <c r="N4790" s="46"/>
      <c r="O4790" s="46"/>
      <c r="P4790" s="17"/>
      <c r="Q4790" s="17"/>
      <c r="R4790" s="17"/>
      <c r="S4790" s="17"/>
      <c r="T4790" s="17"/>
      <c r="U4790" s="17"/>
      <c r="V4790" s="17"/>
      <c r="W4790" s="17"/>
    </row>
    <row r="4791" spans="1:23" ht="15" hidden="1" customHeight="1">
      <c r="A4791" s="15"/>
      <c r="B4791" s="42"/>
      <c r="C4791" s="16"/>
      <c r="F4791" s="17"/>
      <c r="L4791" s="46"/>
      <c r="M4791" s="46"/>
      <c r="N4791" s="46"/>
      <c r="O4791" s="46"/>
      <c r="P4791" s="17"/>
      <c r="Q4791" s="17"/>
      <c r="R4791" s="17"/>
      <c r="S4791" s="17"/>
      <c r="T4791" s="17"/>
      <c r="U4791" s="17"/>
      <c r="V4791" s="17"/>
      <c r="W4791" s="17"/>
    </row>
    <row r="4792" spans="1:23" ht="15" hidden="1" customHeight="1">
      <c r="A4792" s="15"/>
      <c r="B4792" s="42"/>
      <c r="C4792" s="16"/>
      <c r="F4792" s="17"/>
      <c r="L4792" s="46"/>
      <c r="M4792" s="46"/>
      <c r="N4792" s="46"/>
      <c r="O4792" s="46"/>
      <c r="P4792" s="17"/>
      <c r="Q4792" s="17"/>
      <c r="R4792" s="17"/>
      <c r="S4792" s="17"/>
      <c r="T4792" s="17"/>
      <c r="U4792" s="17"/>
      <c r="V4792" s="17"/>
      <c r="W4792" s="17"/>
    </row>
    <row r="4793" spans="1:23" ht="15" hidden="1" customHeight="1">
      <c r="A4793" s="15"/>
      <c r="B4793" s="42"/>
      <c r="C4793" s="16"/>
      <c r="F4793" s="17"/>
      <c r="L4793" s="46"/>
      <c r="M4793" s="46"/>
      <c r="N4793" s="46"/>
      <c r="O4793" s="46"/>
      <c r="P4793" s="17"/>
      <c r="Q4793" s="17"/>
      <c r="R4793" s="17"/>
      <c r="S4793" s="17"/>
      <c r="T4793" s="17"/>
      <c r="U4793" s="17"/>
      <c r="V4793" s="17"/>
      <c r="W4793" s="17"/>
    </row>
    <row r="4794" spans="1:23" ht="15" hidden="1" customHeight="1">
      <c r="A4794" s="15"/>
      <c r="B4794" s="42"/>
      <c r="C4794" s="16"/>
      <c r="F4794" s="17"/>
      <c r="L4794" s="46"/>
      <c r="M4794" s="46"/>
      <c r="N4794" s="46"/>
      <c r="O4794" s="46"/>
      <c r="P4794" s="17"/>
      <c r="Q4794" s="17"/>
      <c r="R4794" s="17"/>
      <c r="S4794" s="17"/>
      <c r="T4794" s="17"/>
      <c r="U4794" s="17"/>
      <c r="V4794" s="17"/>
      <c r="W4794" s="17"/>
    </row>
    <row r="4795" spans="1:23" ht="15" hidden="1" customHeight="1">
      <c r="A4795" s="15"/>
      <c r="B4795" s="42"/>
      <c r="C4795" s="16"/>
      <c r="F4795" s="17"/>
      <c r="L4795" s="46"/>
      <c r="M4795" s="46"/>
      <c r="N4795" s="46"/>
      <c r="O4795" s="46"/>
      <c r="P4795" s="17"/>
      <c r="Q4795" s="17"/>
      <c r="R4795" s="17"/>
      <c r="S4795" s="17"/>
      <c r="T4795" s="17"/>
      <c r="U4795" s="17"/>
      <c r="V4795" s="17"/>
      <c r="W4795" s="17"/>
    </row>
    <row r="4796" spans="1:23" ht="15" hidden="1" customHeight="1">
      <c r="A4796" s="15"/>
      <c r="B4796" s="42"/>
      <c r="C4796" s="16"/>
      <c r="F4796" s="17"/>
      <c r="L4796" s="46"/>
      <c r="M4796" s="46"/>
      <c r="N4796" s="46"/>
      <c r="O4796" s="46"/>
      <c r="P4796" s="17"/>
      <c r="Q4796" s="17"/>
      <c r="R4796" s="17"/>
      <c r="S4796" s="17"/>
      <c r="T4796" s="17"/>
      <c r="U4796" s="17"/>
      <c r="V4796" s="17"/>
      <c r="W4796" s="17"/>
    </row>
    <row r="4797" spans="1:23" ht="15" hidden="1" customHeight="1">
      <c r="A4797" s="15"/>
      <c r="B4797" s="42"/>
      <c r="C4797" s="16"/>
      <c r="F4797" s="17"/>
      <c r="L4797" s="46"/>
      <c r="M4797" s="46"/>
      <c r="N4797" s="46"/>
      <c r="O4797" s="46"/>
      <c r="P4797" s="17"/>
      <c r="Q4797" s="17"/>
      <c r="R4797" s="17"/>
      <c r="S4797" s="17"/>
      <c r="T4797" s="17"/>
      <c r="U4797" s="17"/>
      <c r="V4797" s="17"/>
      <c r="W4797" s="17"/>
    </row>
    <row r="4798" spans="1:23" ht="15" hidden="1" customHeight="1">
      <c r="A4798" s="15"/>
      <c r="B4798" s="42"/>
      <c r="C4798" s="16"/>
      <c r="F4798" s="17"/>
      <c r="L4798" s="46"/>
      <c r="M4798" s="46"/>
      <c r="N4798" s="46"/>
      <c r="O4798" s="46"/>
      <c r="P4798" s="17"/>
      <c r="Q4798" s="17"/>
      <c r="R4798" s="17"/>
      <c r="S4798" s="17"/>
      <c r="T4798" s="17"/>
      <c r="U4798" s="17"/>
      <c r="V4798" s="17"/>
      <c r="W4798" s="17"/>
    </row>
    <row r="4799" spans="1:23" ht="15" hidden="1" customHeight="1">
      <c r="A4799" s="15"/>
      <c r="B4799" s="42"/>
      <c r="C4799" s="16"/>
      <c r="F4799" s="17"/>
      <c r="L4799" s="46"/>
      <c r="M4799" s="46"/>
      <c r="N4799" s="46"/>
      <c r="O4799" s="46"/>
      <c r="P4799" s="17"/>
      <c r="Q4799" s="17"/>
      <c r="R4799" s="17"/>
      <c r="S4799" s="17"/>
      <c r="T4799" s="17"/>
      <c r="U4799" s="17"/>
      <c r="V4799" s="17"/>
      <c r="W4799" s="17"/>
    </row>
    <row r="4800" spans="1:23" ht="15" hidden="1" customHeight="1">
      <c r="A4800" s="15"/>
      <c r="B4800" s="42"/>
      <c r="C4800" s="16"/>
      <c r="F4800" s="17"/>
      <c r="L4800" s="46"/>
      <c r="M4800" s="46"/>
      <c r="N4800" s="46"/>
      <c r="O4800" s="46"/>
      <c r="P4800" s="17"/>
      <c r="Q4800" s="17"/>
      <c r="R4800" s="17"/>
      <c r="S4800" s="17"/>
      <c r="T4800" s="17"/>
      <c r="U4800" s="17"/>
      <c r="V4800" s="17"/>
      <c r="W4800" s="17"/>
    </row>
    <row r="4801" spans="1:23" ht="15" hidden="1" customHeight="1">
      <c r="A4801" s="15"/>
      <c r="B4801" s="42"/>
      <c r="C4801" s="16"/>
      <c r="F4801" s="17"/>
      <c r="L4801" s="46"/>
      <c r="M4801" s="46"/>
      <c r="N4801" s="46"/>
      <c r="O4801" s="46"/>
      <c r="P4801" s="17"/>
      <c r="Q4801" s="17"/>
      <c r="R4801" s="17"/>
      <c r="S4801" s="17"/>
      <c r="T4801" s="17"/>
      <c r="U4801" s="17"/>
      <c r="V4801" s="17"/>
      <c r="W4801" s="17"/>
    </row>
    <row r="4802" spans="1:23" ht="15" hidden="1" customHeight="1">
      <c r="A4802" s="15"/>
      <c r="B4802" s="42"/>
      <c r="C4802" s="16"/>
      <c r="F4802" s="17"/>
      <c r="L4802" s="46"/>
      <c r="M4802" s="46"/>
      <c r="N4802" s="46"/>
      <c r="O4802" s="46"/>
      <c r="P4802" s="17"/>
      <c r="Q4802" s="17"/>
      <c r="R4802" s="17"/>
      <c r="S4802" s="17"/>
      <c r="T4802" s="17"/>
      <c r="U4802" s="17"/>
      <c r="V4802" s="17"/>
      <c r="W4802" s="17"/>
    </row>
    <row r="4803" spans="1:23" ht="15" hidden="1" customHeight="1">
      <c r="A4803" s="15"/>
      <c r="B4803" s="42"/>
      <c r="C4803" s="16"/>
      <c r="F4803" s="17"/>
      <c r="L4803" s="46"/>
      <c r="M4803" s="46"/>
      <c r="N4803" s="46"/>
      <c r="O4803" s="46"/>
      <c r="P4803" s="17"/>
      <c r="Q4803" s="17"/>
      <c r="R4803" s="17"/>
      <c r="S4803" s="17"/>
      <c r="T4803" s="17"/>
      <c r="U4803" s="17"/>
      <c r="V4803" s="17"/>
      <c r="W4803" s="17"/>
    </row>
    <row r="4804" spans="1:23" ht="15" hidden="1" customHeight="1">
      <c r="A4804" s="15"/>
      <c r="B4804" s="42"/>
      <c r="C4804" s="16"/>
      <c r="F4804" s="17"/>
      <c r="L4804" s="46"/>
      <c r="M4804" s="46"/>
      <c r="N4804" s="46"/>
      <c r="O4804" s="46"/>
      <c r="P4804" s="17"/>
      <c r="Q4804" s="17"/>
      <c r="R4804" s="17"/>
      <c r="S4804" s="17"/>
      <c r="T4804" s="17"/>
      <c r="U4804" s="17"/>
      <c r="V4804" s="17"/>
      <c r="W4804" s="17"/>
    </row>
    <row r="4805" spans="1:23" ht="15" hidden="1" customHeight="1">
      <c r="A4805" s="15"/>
      <c r="B4805" s="42"/>
      <c r="C4805" s="16"/>
      <c r="F4805" s="17"/>
      <c r="L4805" s="46"/>
      <c r="M4805" s="46"/>
      <c r="N4805" s="46"/>
      <c r="O4805" s="46"/>
      <c r="P4805" s="17"/>
      <c r="Q4805" s="17"/>
      <c r="R4805" s="17"/>
      <c r="S4805" s="17"/>
      <c r="T4805" s="17"/>
      <c r="U4805" s="17"/>
      <c r="V4805" s="17"/>
      <c r="W4805" s="17"/>
    </row>
    <row r="4806" spans="1:23" ht="15" hidden="1" customHeight="1">
      <c r="A4806" s="15"/>
      <c r="B4806" s="42"/>
      <c r="C4806" s="16"/>
      <c r="F4806" s="17"/>
      <c r="L4806" s="46"/>
      <c r="M4806" s="46"/>
      <c r="N4806" s="46"/>
      <c r="O4806" s="46"/>
      <c r="P4806" s="17"/>
      <c r="Q4806" s="17"/>
      <c r="R4806" s="17"/>
      <c r="S4806" s="17"/>
      <c r="T4806" s="17"/>
      <c r="U4806" s="17"/>
      <c r="V4806" s="17"/>
      <c r="W4806" s="17"/>
    </row>
    <row r="4807" spans="1:23" ht="15" hidden="1" customHeight="1">
      <c r="A4807" s="15"/>
      <c r="B4807" s="42"/>
      <c r="C4807" s="16"/>
      <c r="F4807" s="17"/>
      <c r="L4807" s="46"/>
      <c r="M4807" s="46"/>
      <c r="N4807" s="46"/>
      <c r="O4807" s="46"/>
      <c r="P4807" s="17"/>
      <c r="Q4807" s="17"/>
      <c r="R4807" s="17"/>
      <c r="S4807" s="17"/>
      <c r="T4807" s="17"/>
      <c r="U4807" s="17"/>
      <c r="V4807" s="17"/>
      <c r="W4807" s="17"/>
    </row>
    <row r="4808" spans="1:23" ht="15" hidden="1" customHeight="1">
      <c r="A4808" s="15"/>
      <c r="B4808" s="42"/>
      <c r="C4808" s="16"/>
      <c r="F4808" s="17"/>
      <c r="L4808" s="46"/>
      <c r="M4808" s="46"/>
      <c r="N4808" s="46"/>
      <c r="O4808" s="46"/>
      <c r="P4808" s="17"/>
      <c r="Q4808" s="17"/>
      <c r="R4808" s="17"/>
      <c r="S4808" s="17"/>
      <c r="T4808" s="17"/>
      <c r="U4808" s="17"/>
      <c r="V4808" s="17"/>
      <c r="W4808" s="17"/>
    </row>
    <row r="4809" spans="1:23" ht="15" hidden="1" customHeight="1">
      <c r="A4809" s="15"/>
      <c r="B4809" s="42"/>
      <c r="C4809" s="16"/>
      <c r="F4809" s="17"/>
      <c r="L4809" s="46"/>
      <c r="M4809" s="46"/>
      <c r="N4809" s="46"/>
      <c r="O4809" s="46"/>
      <c r="P4809" s="17"/>
      <c r="Q4809" s="17"/>
      <c r="R4809" s="17"/>
      <c r="S4809" s="17"/>
      <c r="T4809" s="17"/>
      <c r="U4809" s="17"/>
      <c r="V4809" s="17"/>
      <c r="W4809" s="17"/>
    </row>
    <row r="4810" spans="1:23" ht="15" hidden="1" customHeight="1">
      <c r="A4810" s="15"/>
      <c r="B4810" s="42"/>
      <c r="C4810" s="16"/>
      <c r="F4810" s="17"/>
      <c r="L4810" s="46"/>
      <c r="M4810" s="46"/>
      <c r="N4810" s="46"/>
      <c r="O4810" s="46"/>
      <c r="P4810" s="17"/>
      <c r="Q4810" s="17"/>
      <c r="R4810" s="17"/>
      <c r="S4810" s="17"/>
      <c r="T4810" s="17"/>
      <c r="U4810" s="17"/>
      <c r="V4810" s="17"/>
      <c r="W4810" s="17"/>
    </row>
    <row r="4811" spans="1:23" ht="15" hidden="1" customHeight="1">
      <c r="A4811" s="15"/>
      <c r="B4811" s="42"/>
      <c r="C4811" s="16"/>
      <c r="F4811" s="17"/>
      <c r="L4811" s="46"/>
      <c r="M4811" s="46"/>
      <c r="N4811" s="46"/>
      <c r="O4811" s="46"/>
      <c r="P4811" s="17"/>
      <c r="Q4811" s="17"/>
      <c r="R4811" s="17"/>
      <c r="S4811" s="17"/>
      <c r="T4811" s="17"/>
      <c r="U4811" s="17"/>
      <c r="V4811" s="17"/>
      <c r="W4811" s="17"/>
    </row>
    <row r="4812" spans="1:23" ht="15" hidden="1" customHeight="1">
      <c r="A4812" s="15"/>
      <c r="B4812" s="42"/>
      <c r="C4812" s="16"/>
      <c r="F4812" s="17"/>
      <c r="L4812" s="46"/>
      <c r="M4812" s="46"/>
      <c r="N4812" s="46"/>
      <c r="O4812" s="46"/>
      <c r="P4812" s="17"/>
      <c r="Q4812" s="17"/>
      <c r="R4812" s="17"/>
      <c r="S4812" s="17"/>
      <c r="T4812" s="17"/>
      <c r="U4812" s="17"/>
      <c r="V4812" s="17"/>
      <c r="W4812" s="17"/>
    </row>
    <row r="4813" spans="1:23" ht="15" hidden="1" customHeight="1">
      <c r="A4813" s="15"/>
      <c r="B4813" s="42"/>
      <c r="C4813" s="16"/>
      <c r="F4813" s="17"/>
      <c r="L4813" s="46"/>
      <c r="M4813" s="46"/>
      <c r="N4813" s="46"/>
      <c r="O4813" s="46"/>
      <c r="P4813" s="17"/>
      <c r="Q4813" s="17"/>
      <c r="R4813" s="17"/>
      <c r="S4813" s="17"/>
      <c r="T4813" s="17"/>
      <c r="U4813" s="17"/>
      <c r="V4813" s="17"/>
      <c r="W4813" s="17"/>
    </row>
    <row r="4814" spans="1:23" ht="15" hidden="1" customHeight="1">
      <c r="A4814" s="15"/>
      <c r="B4814" s="42"/>
      <c r="C4814" s="16"/>
      <c r="F4814" s="17"/>
      <c r="L4814" s="46"/>
      <c r="M4814" s="46"/>
      <c r="N4814" s="46"/>
      <c r="O4814" s="46"/>
      <c r="P4814" s="17"/>
      <c r="Q4814" s="17"/>
      <c r="R4814" s="17"/>
      <c r="S4814" s="17"/>
      <c r="T4814" s="17"/>
      <c r="U4814" s="17"/>
      <c r="V4814" s="17"/>
      <c r="W4814" s="17"/>
    </row>
    <row r="4815" spans="1:23" ht="15" hidden="1" customHeight="1">
      <c r="A4815" s="15"/>
      <c r="B4815" s="42"/>
      <c r="C4815" s="16"/>
      <c r="F4815" s="17"/>
      <c r="L4815" s="46"/>
      <c r="M4815" s="46"/>
      <c r="N4815" s="46"/>
      <c r="O4815" s="46"/>
      <c r="P4815" s="17"/>
      <c r="Q4815" s="17"/>
      <c r="R4815" s="17"/>
      <c r="S4815" s="17"/>
      <c r="T4815" s="17"/>
      <c r="U4815" s="17"/>
      <c r="V4815" s="17"/>
      <c r="W4815" s="17"/>
    </row>
    <row r="4816" spans="1:23" ht="15" hidden="1" customHeight="1">
      <c r="A4816" s="15"/>
      <c r="B4816" s="42"/>
      <c r="C4816" s="16"/>
      <c r="F4816" s="17"/>
      <c r="L4816" s="46"/>
      <c r="M4816" s="46"/>
      <c r="N4816" s="46"/>
      <c r="O4816" s="46"/>
      <c r="P4816" s="17"/>
      <c r="Q4816" s="17"/>
      <c r="R4816" s="17"/>
      <c r="S4816" s="17"/>
      <c r="T4816" s="17"/>
      <c r="U4816" s="17"/>
      <c r="V4816" s="17"/>
      <c r="W4816" s="17"/>
    </row>
    <row r="4817" spans="1:23" ht="15" hidden="1" customHeight="1">
      <c r="A4817" s="15"/>
      <c r="B4817" s="42"/>
      <c r="C4817" s="16"/>
      <c r="F4817" s="17"/>
      <c r="L4817" s="46"/>
      <c r="M4817" s="46"/>
      <c r="N4817" s="46"/>
      <c r="O4817" s="46"/>
      <c r="P4817" s="17"/>
      <c r="Q4817" s="17"/>
      <c r="R4817" s="17"/>
      <c r="S4817" s="17"/>
      <c r="T4817" s="17"/>
      <c r="U4817" s="17"/>
      <c r="V4817" s="17"/>
      <c r="W4817" s="17"/>
    </row>
    <row r="4818" spans="1:23" ht="15" hidden="1" customHeight="1">
      <c r="A4818" s="15"/>
      <c r="B4818" s="42"/>
      <c r="C4818" s="16"/>
      <c r="F4818" s="17"/>
      <c r="L4818" s="46"/>
      <c r="M4818" s="46"/>
      <c r="N4818" s="46"/>
      <c r="O4818" s="46"/>
      <c r="P4818" s="17"/>
      <c r="Q4818" s="17"/>
      <c r="R4818" s="17"/>
      <c r="S4818" s="17"/>
      <c r="T4818" s="17"/>
      <c r="U4818" s="17"/>
      <c r="V4818" s="17"/>
      <c r="W4818" s="17"/>
    </row>
    <row r="4819" spans="1:23" ht="15" hidden="1" customHeight="1">
      <c r="A4819" s="15"/>
      <c r="B4819" s="42"/>
      <c r="C4819" s="16"/>
      <c r="F4819" s="17"/>
      <c r="L4819" s="46"/>
      <c r="M4819" s="46"/>
      <c r="N4819" s="46"/>
      <c r="O4819" s="46"/>
      <c r="P4819" s="17"/>
      <c r="Q4819" s="17"/>
      <c r="R4819" s="17"/>
      <c r="S4819" s="17"/>
      <c r="T4819" s="17"/>
      <c r="U4819" s="17"/>
      <c r="V4819" s="17"/>
      <c r="W4819" s="17"/>
    </row>
    <row r="4820" spans="1:23" ht="15" hidden="1" customHeight="1">
      <c r="A4820" s="15"/>
      <c r="B4820" s="42"/>
      <c r="C4820" s="16"/>
      <c r="F4820" s="17"/>
      <c r="L4820" s="46"/>
      <c r="M4820" s="46"/>
      <c r="N4820" s="46"/>
      <c r="O4820" s="46"/>
      <c r="P4820" s="17"/>
      <c r="Q4820" s="17"/>
      <c r="R4820" s="17"/>
      <c r="S4820" s="17"/>
      <c r="T4820" s="17"/>
      <c r="U4820" s="17"/>
      <c r="V4820" s="17"/>
      <c r="W4820" s="17"/>
    </row>
    <row r="4821" spans="1:23" ht="15" hidden="1" customHeight="1">
      <c r="A4821" s="15"/>
      <c r="B4821" s="42"/>
      <c r="C4821" s="16"/>
      <c r="F4821" s="17"/>
      <c r="L4821" s="46"/>
      <c r="M4821" s="46"/>
      <c r="N4821" s="46"/>
      <c r="O4821" s="46"/>
      <c r="P4821" s="17"/>
      <c r="Q4821" s="17"/>
      <c r="R4821" s="17"/>
      <c r="S4821" s="17"/>
      <c r="T4821" s="17"/>
      <c r="U4821" s="17"/>
      <c r="V4821" s="17"/>
      <c r="W4821" s="17"/>
    </row>
    <row r="4822" spans="1:23" ht="15" hidden="1" customHeight="1">
      <c r="A4822" s="15"/>
      <c r="B4822" s="42"/>
      <c r="C4822" s="16"/>
      <c r="F4822" s="17"/>
      <c r="L4822" s="46"/>
      <c r="M4822" s="46"/>
      <c r="N4822" s="46"/>
      <c r="O4822" s="46"/>
      <c r="P4822" s="17"/>
      <c r="Q4822" s="17"/>
      <c r="R4822" s="17"/>
      <c r="S4822" s="17"/>
      <c r="T4822" s="17"/>
      <c r="U4822" s="17"/>
      <c r="V4822" s="17"/>
      <c r="W4822" s="17"/>
    </row>
    <row r="4823" spans="1:23" ht="15" hidden="1" customHeight="1">
      <c r="A4823" s="15"/>
      <c r="B4823" s="42"/>
      <c r="C4823" s="16"/>
      <c r="F4823" s="17"/>
      <c r="L4823" s="46"/>
      <c r="M4823" s="46"/>
      <c r="N4823" s="46"/>
      <c r="O4823" s="46"/>
      <c r="P4823" s="17"/>
      <c r="Q4823" s="17"/>
      <c r="R4823" s="17"/>
      <c r="S4823" s="17"/>
      <c r="T4823" s="17"/>
      <c r="U4823" s="17"/>
      <c r="V4823" s="17"/>
      <c r="W4823" s="17"/>
    </row>
    <row r="4824" spans="1:23" ht="15" hidden="1" customHeight="1">
      <c r="A4824" s="15"/>
      <c r="B4824" s="42"/>
      <c r="C4824" s="16"/>
      <c r="F4824" s="17"/>
      <c r="L4824" s="46"/>
      <c r="M4824" s="46"/>
      <c r="N4824" s="46"/>
      <c r="O4824" s="46"/>
      <c r="P4824" s="17"/>
      <c r="Q4824" s="17"/>
      <c r="R4824" s="17"/>
      <c r="S4824" s="17"/>
      <c r="T4824" s="17"/>
      <c r="U4824" s="17"/>
      <c r="V4824" s="17"/>
      <c r="W4824" s="17"/>
    </row>
    <row r="4825" spans="1:23" ht="15" hidden="1" customHeight="1">
      <c r="A4825" s="15"/>
      <c r="B4825" s="42"/>
      <c r="C4825" s="16"/>
      <c r="F4825" s="17"/>
      <c r="L4825" s="46"/>
      <c r="M4825" s="46"/>
      <c r="N4825" s="46"/>
      <c r="O4825" s="46"/>
      <c r="P4825" s="17"/>
      <c r="Q4825" s="17"/>
      <c r="R4825" s="17"/>
      <c r="S4825" s="17"/>
      <c r="T4825" s="17"/>
      <c r="U4825" s="17"/>
      <c r="V4825" s="17"/>
      <c r="W4825" s="17"/>
    </row>
    <row r="4826" spans="1:23" ht="15" hidden="1" customHeight="1">
      <c r="A4826" s="15"/>
      <c r="B4826" s="42"/>
      <c r="C4826" s="16"/>
      <c r="F4826" s="17"/>
      <c r="L4826" s="46"/>
      <c r="M4826" s="46"/>
      <c r="N4826" s="46"/>
      <c r="O4826" s="46"/>
      <c r="P4826" s="17"/>
      <c r="Q4826" s="17"/>
      <c r="R4826" s="17"/>
      <c r="S4826" s="17"/>
      <c r="T4826" s="17"/>
      <c r="U4826" s="17"/>
      <c r="V4826" s="17"/>
      <c r="W4826" s="17"/>
    </row>
    <row r="4827" spans="1:23" ht="15" hidden="1" customHeight="1">
      <c r="A4827" s="15"/>
      <c r="B4827" s="42"/>
      <c r="C4827" s="16"/>
      <c r="F4827" s="17"/>
      <c r="L4827" s="46"/>
      <c r="M4827" s="46"/>
      <c r="N4827" s="46"/>
      <c r="O4827" s="46"/>
      <c r="P4827" s="17"/>
      <c r="Q4827" s="17"/>
      <c r="R4827" s="17"/>
      <c r="S4827" s="17"/>
      <c r="T4827" s="17"/>
      <c r="U4827" s="17"/>
      <c r="V4827" s="17"/>
      <c r="W4827" s="17"/>
    </row>
    <row r="4828" spans="1:23" ht="15" hidden="1" customHeight="1">
      <c r="A4828" s="15"/>
      <c r="B4828" s="42"/>
      <c r="C4828" s="16"/>
      <c r="F4828" s="17"/>
      <c r="L4828" s="46"/>
      <c r="M4828" s="46"/>
      <c r="N4828" s="46"/>
      <c r="O4828" s="46"/>
      <c r="P4828" s="17"/>
      <c r="Q4828" s="17"/>
      <c r="R4828" s="17"/>
      <c r="S4828" s="17"/>
      <c r="T4828" s="17"/>
      <c r="U4828" s="17"/>
      <c r="V4828" s="17"/>
      <c r="W4828" s="17"/>
    </row>
    <row r="4829" spans="1:23" ht="15" hidden="1" customHeight="1">
      <c r="A4829" s="15"/>
      <c r="B4829" s="42"/>
      <c r="C4829" s="16"/>
      <c r="F4829" s="17"/>
      <c r="L4829" s="46"/>
      <c r="M4829" s="46"/>
      <c r="N4829" s="46"/>
      <c r="O4829" s="46"/>
      <c r="P4829" s="17"/>
      <c r="Q4829" s="17"/>
      <c r="R4829" s="17"/>
      <c r="S4829" s="17"/>
      <c r="T4829" s="17"/>
      <c r="U4829" s="17"/>
      <c r="V4829" s="17"/>
      <c r="W4829" s="17"/>
    </row>
    <row r="4830" spans="1:23" ht="15" hidden="1" customHeight="1">
      <c r="A4830" s="15"/>
      <c r="B4830" s="42"/>
      <c r="C4830" s="16"/>
      <c r="F4830" s="17"/>
      <c r="L4830" s="46"/>
      <c r="M4830" s="46"/>
      <c r="N4830" s="46"/>
      <c r="O4830" s="46"/>
      <c r="P4830" s="17"/>
      <c r="Q4830" s="17"/>
      <c r="R4830" s="17"/>
      <c r="S4830" s="17"/>
      <c r="T4830" s="17"/>
      <c r="U4830" s="17"/>
      <c r="V4830" s="17"/>
      <c r="W4830" s="17"/>
    </row>
    <row r="4831" spans="1:23" ht="15" hidden="1" customHeight="1">
      <c r="A4831" s="15"/>
      <c r="B4831" s="42"/>
      <c r="C4831" s="16"/>
      <c r="F4831" s="17"/>
      <c r="L4831" s="46"/>
      <c r="M4831" s="46"/>
      <c r="N4831" s="46"/>
      <c r="O4831" s="46"/>
      <c r="P4831" s="17"/>
      <c r="Q4831" s="17"/>
      <c r="R4831" s="17"/>
      <c r="S4831" s="17"/>
      <c r="T4831" s="17"/>
      <c r="U4831" s="17"/>
      <c r="V4831" s="17"/>
      <c r="W4831" s="17"/>
    </row>
    <row r="4832" spans="1:23" ht="15" hidden="1" customHeight="1">
      <c r="A4832" s="15"/>
      <c r="B4832" s="42"/>
      <c r="C4832" s="16"/>
      <c r="F4832" s="17"/>
      <c r="L4832" s="46"/>
      <c r="M4832" s="46"/>
      <c r="N4832" s="46"/>
      <c r="O4832" s="46"/>
      <c r="P4832" s="17"/>
      <c r="Q4832" s="17"/>
      <c r="R4832" s="17"/>
      <c r="S4832" s="17"/>
      <c r="T4832" s="17"/>
      <c r="U4832" s="17"/>
      <c r="V4832" s="17"/>
      <c r="W4832" s="17"/>
    </row>
    <row r="4833" spans="1:23" ht="15" hidden="1" customHeight="1">
      <c r="A4833" s="15"/>
      <c r="B4833" s="42"/>
      <c r="C4833" s="16"/>
      <c r="F4833" s="17"/>
      <c r="L4833" s="46"/>
      <c r="M4833" s="46"/>
      <c r="N4833" s="46"/>
      <c r="O4833" s="46"/>
      <c r="P4833" s="17"/>
      <c r="Q4833" s="17"/>
      <c r="R4833" s="17"/>
      <c r="S4833" s="17"/>
      <c r="T4833" s="17"/>
      <c r="U4833" s="17"/>
      <c r="V4833" s="17"/>
      <c r="W4833" s="17"/>
    </row>
    <row r="4834" spans="1:23" ht="15" hidden="1" customHeight="1">
      <c r="A4834" s="15"/>
      <c r="B4834" s="42"/>
      <c r="C4834" s="16"/>
      <c r="F4834" s="17"/>
      <c r="L4834" s="46"/>
      <c r="M4834" s="46"/>
      <c r="N4834" s="46"/>
      <c r="O4834" s="46"/>
      <c r="P4834" s="17"/>
      <c r="Q4834" s="17"/>
      <c r="R4834" s="17"/>
      <c r="S4834" s="17"/>
      <c r="T4834" s="17"/>
      <c r="U4834" s="17"/>
      <c r="V4834" s="17"/>
      <c r="W4834" s="17"/>
    </row>
    <row r="4835" spans="1:23" ht="15" hidden="1" customHeight="1">
      <c r="A4835" s="15"/>
      <c r="B4835" s="42"/>
      <c r="C4835" s="16"/>
      <c r="F4835" s="17"/>
      <c r="L4835" s="46"/>
      <c r="M4835" s="46"/>
      <c r="N4835" s="46"/>
      <c r="O4835" s="46"/>
      <c r="P4835" s="17"/>
      <c r="Q4835" s="17"/>
      <c r="R4835" s="17"/>
      <c r="S4835" s="17"/>
      <c r="T4835" s="17"/>
      <c r="U4835" s="17"/>
      <c r="V4835" s="17"/>
      <c r="W4835" s="17"/>
    </row>
    <row r="4836" spans="1:23" ht="15" hidden="1" customHeight="1">
      <c r="A4836" s="15"/>
      <c r="B4836" s="42"/>
      <c r="C4836" s="16"/>
      <c r="F4836" s="17"/>
      <c r="L4836" s="46"/>
      <c r="M4836" s="46"/>
      <c r="N4836" s="46"/>
      <c r="O4836" s="46"/>
      <c r="P4836" s="17"/>
      <c r="Q4836" s="17"/>
      <c r="R4836" s="17"/>
      <c r="S4836" s="17"/>
      <c r="T4836" s="17"/>
      <c r="U4836" s="17"/>
      <c r="V4836" s="17"/>
      <c r="W4836" s="17"/>
    </row>
    <row r="4837" spans="1:23" ht="15" hidden="1" customHeight="1">
      <c r="A4837" s="15"/>
      <c r="B4837" s="42"/>
      <c r="C4837" s="16"/>
      <c r="F4837" s="17"/>
      <c r="L4837" s="46"/>
      <c r="M4837" s="46"/>
      <c r="N4837" s="46"/>
      <c r="O4837" s="46"/>
      <c r="P4837" s="17"/>
      <c r="Q4837" s="17"/>
      <c r="R4837" s="17"/>
      <c r="S4837" s="17"/>
      <c r="T4837" s="17"/>
      <c r="U4837" s="17"/>
      <c r="V4837" s="17"/>
      <c r="W4837" s="17"/>
    </row>
    <row r="4838" spans="1:23" ht="15" hidden="1" customHeight="1">
      <c r="A4838" s="15"/>
      <c r="B4838" s="42"/>
      <c r="C4838" s="16"/>
      <c r="F4838" s="17"/>
      <c r="L4838" s="46"/>
      <c r="M4838" s="46"/>
      <c r="N4838" s="46"/>
      <c r="O4838" s="46"/>
      <c r="P4838" s="17"/>
      <c r="Q4838" s="17"/>
      <c r="R4838" s="17"/>
      <c r="S4838" s="17"/>
      <c r="T4838" s="17"/>
      <c r="U4838" s="17"/>
      <c r="V4838" s="17"/>
      <c r="W4838" s="17"/>
    </row>
    <row r="4839" spans="1:23" ht="15" hidden="1" customHeight="1">
      <c r="A4839" s="15"/>
      <c r="B4839" s="42"/>
      <c r="C4839" s="16"/>
      <c r="F4839" s="17"/>
      <c r="L4839" s="46"/>
      <c r="M4839" s="46"/>
      <c r="N4839" s="46"/>
      <c r="O4839" s="46"/>
      <c r="P4839" s="17"/>
      <c r="Q4839" s="17"/>
      <c r="R4839" s="17"/>
      <c r="S4839" s="17"/>
      <c r="T4839" s="17"/>
      <c r="U4839" s="17"/>
      <c r="V4839" s="17"/>
      <c r="W4839" s="17"/>
    </row>
    <row r="4840" spans="1:23" ht="15" hidden="1" customHeight="1">
      <c r="A4840" s="15"/>
      <c r="B4840" s="42"/>
      <c r="C4840" s="16"/>
      <c r="F4840" s="17"/>
      <c r="L4840" s="46"/>
      <c r="M4840" s="46"/>
      <c r="N4840" s="46"/>
      <c r="O4840" s="46"/>
      <c r="P4840" s="17"/>
      <c r="Q4840" s="17"/>
      <c r="R4840" s="17"/>
      <c r="S4840" s="17"/>
      <c r="T4840" s="17"/>
      <c r="U4840" s="17"/>
      <c r="V4840" s="17"/>
      <c r="W4840" s="17"/>
    </row>
    <row r="4841" spans="1:23" ht="15" hidden="1" customHeight="1">
      <c r="A4841" s="15"/>
      <c r="B4841" s="42"/>
      <c r="C4841" s="16"/>
      <c r="F4841" s="17"/>
      <c r="L4841" s="46"/>
      <c r="M4841" s="46"/>
      <c r="N4841" s="46"/>
      <c r="O4841" s="46"/>
      <c r="P4841" s="17"/>
      <c r="Q4841" s="17"/>
      <c r="R4841" s="17"/>
      <c r="S4841" s="17"/>
      <c r="T4841" s="17"/>
      <c r="U4841" s="17"/>
      <c r="V4841" s="17"/>
      <c r="W4841" s="17"/>
    </row>
    <row r="4842" spans="1:23" ht="15" hidden="1" customHeight="1">
      <c r="A4842" s="15"/>
      <c r="B4842" s="42"/>
      <c r="C4842" s="16"/>
      <c r="F4842" s="17"/>
      <c r="L4842" s="46"/>
      <c r="M4842" s="46"/>
      <c r="N4842" s="46"/>
      <c r="O4842" s="46"/>
      <c r="P4842" s="17"/>
      <c r="Q4842" s="17"/>
      <c r="R4842" s="17"/>
      <c r="S4842" s="17"/>
      <c r="T4842" s="17"/>
      <c r="U4842" s="17"/>
      <c r="V4842" s="17"/>
      <c r="W4842" s="17"/>
    </row>
    <row r="4843" spans="1:23" ht="15" hidden="1" customHeight="1">
      <c r="A4843" s="15"/>
      <c r="B4843" s="42"/>
      <c r="C4843" s="16"/>
      <c r="F4843" s="17"/>
      <c r="L4843" s="46"/>
      <c r="M4843" s="46"/>
      <c r="N4843" s="46"/>
      <c r="O4843" s="46"/>
      <c r="P4843" s="17"/>
      <c r="Q4843" s="17"/>
      <c r="R4843" s="17"/>
      <c r="S4843" s="17"/>
      <c r="T4843" s="17"/>
      <c r="U4843" s="17"/>
      <c r="V4843" s="17"/>
      <c r="W4843" s="17"/>
    </row>
    <row r="4844" spans="1:23" ht="15" hidden="1" customHeight="1">
      <c r="A4844" s="15"/>
      <c r="B4844" s="42"/>
      <c r="C4844" s="16"/>
      <c r="F4844" s="17"/>
      <c r="L4844" s="46"/>
      <c r="M4844" s="46"/>
      <c r="N4844" s="46"/>
      <c r="O4844" s="46"/>
      <c r="P4844" s="17"/>
      <c r="Q4844" s="17"/>
      <c r="R4844" s="17"/>
      <c r="S4844" s="17"/>
      <c r="T4844" s="17"/>
      <c r="U4844" s="17"/>
      <c r="V4844" s="17"/>
      <c r="W4844" s="17"/>
    </row>
    <row r="4845" spans="1:23" ht="15" hidden="1" customHeight="1">
      <c r="A4845" s="15"/>
      <c r="B4845" s="42"/>
      <c r="C4845" s="16"/>
      <c r="F4845" s="17"/>
      <c r="L4845" s="46"/>
      <c r="M4845" s="46"/>
      <c r="N4845" s="46"/>
      <c r="O4845" s="46"/>
      <c r="P4845" s="17"/>
      <c r="Q4845" s="17"/>
      <c r="R4845" s="17"/>
      <c r="S4845" s="17"/>
      <c r="T4845" s="17"/>
      <c r="U4845" s="17"/>
      <c r="V4845" s="17"/>
      <c r="W4845" s="17"/>
    </row>
    <row r="4846" spans="1:23" ht="15" hidden="1" customHeight="1">
      <c r="A4846" s="15"/>
      <c r="B4846" s="42"/>
      <c r="C4846" s="16"/>
      <c r="F4846" s="17"/>
      <c r="L4846" s="46"/>
      <c r="M4846" s="46"/>
      <c r="N4846" s="46"/>
      <c r="O4846" s="46"/>
      <c r="P4846" s="17"/>
      <c r="Q4846" s="17"/>
      <c r="R4846" s="17"/>
      <c r="S4846" s="17"/>
      <c r="T4846" s="17"/>
      <c r="U4846" s="17"/>
      <c r="V4846" s="17"/>
      <c r="W4846" s="17"/>
    </row>
    <row r="4847" spans="1:23" ht="15" hidden="1" customHeight="1">
      <c r="A4847" s="15"/>
      <c r="B4847" s="42"/>
      <c r="C4847" s="16"/>
      <c r="F4847" s="17"/>
      <c r="L4847" s="46"/>
      <c r="M4847" s="46"/>
      <c r="N4847" s="46"/>
      <c r="O4847" s="46"/>
      <c r="P4847" s="17"/>
      <c r="Q4847" s="17"/>
      <c r="R4847" s="17"/>
      <c r="S4847" s="17"/>
      <c r="T4847" s="17"/>
      <c r="U4847" s="17"/>
      <c r="V4847" s="17"/>
      <c r="W4847" s="17"/>
    </row>
    <row r="4848" spans="1:23" ht="15" hidden="1" customHeight="1">
      <c r="A4848" s="15"/>
      <c r="B4848" s="42"/>
      <c r="C4848" s="16"/>
      <c r="F4848" s="17"/>
      <c r="L4848" s="46"/>
      <c r="M4848" s="46"/>
      <c r="N4848" s="46"/>
      <c r="O4848" s="46"/>
      <c r="P4848" s="17"/>
      <c r="Q4848" s="17"/>
      <c r="R4848" s="17"/>
      <c r="S4848" s="17"/>
      <c r="T4848" s="17"/>
      <c r="U4848" s="17"/>
      <c r="V4848" s="17"/>
      <c r="W4848" s="17"/>
    </row>
    <row r="4849" spans="1:23" ht="15" hidden="1" customHeight="1">
      <c r="A4849" s="15"/>
      <c r="B4849" s="42"/>
      <c r="C4849" s="16"/>
      <c r="F4849" s="17"/>
      <c r="L4849" s="46"/>
      <c r="M4849" s="46"/>
      <c r="N4849" s="46"/>
      <c r="O4849" s="46"/>
      <c r="P4849" s="17"/>
      <c r="Q4849" s="17"/>
      <c r="R4849" s="17"/>
      <c r="S4849" s="17"/>
      <c r="T4849" s="17"/>
      <c r="U4849" s="17"/>
      <c r="V4849" s="17"/>
      <c r="W4849" s="17"/>
    </row>
    <row r="4850" spans="1:23" ht="15" hidden="1" customHeight="1">
      <c r="A4850" s="15"/>
      <c r="B4850" s="42"/>
      <c r="C4850" s="16"/>
      <c r="F4850" s="17"/>
      <c r="L4850" s="46"/>
      <c r="M4850" s="46"/>
      <c r="N4850" s="46"/>
      <c r="O4850" s="46"/>
      <c r="P4850" s="17"/>
      <c r="Q4850" s="17"/>
      <c r="R4850" s="17"/>
      <c r="S4850" s="17"/>
      <c r="T4850" s="17"/>
      <c r="U4850" s="17"/>
      <c r="V4850" s="17"/>
      <c r="W4850" s="17"/>
    </row>
    <row r="4851" spans="1:23" ht="15" hidden="1" customHeight="1">
      <c r="A4851" s="15"/>
      <c r="B4851" s="42"/>
      <c r="C4851" s="16"/>
      <c r="F4851" s="17"/>
      <c r="L4851" s="46"/>
      <c r="M4851" s="46"/>
      <c r="N4851" s="46"/>
      <c r="O4851" s="46"/>
      <c r="P4851" s="17"/>
      <c r="Q4851" s="17"/>
      <c r="R4851" s="17"/>
      <c r="S4851" s="17"/>
      <c r="T4851" s="17"/>
      <c r="U4851" s="17"/>
      <c r="V4851" s="17"/>
      <c r="W4851" s="17"/>
    </row>
    <row r="4852" spans="1:23" ht="15" hidden="1" customHeight="1">
      <c r="A4852" s="15"/>
      <c r="B4852" s="42"/>
      <c r="C4852" s="16"/>
      <c r="F4852" s="17"/>
      <c r="L4852" s="46"/>
      <c r="M4852" s="46"/>
      <c r="N4852" s="46"/>
      <c r="O4852" s="46"/>
      <c r="P4852" s="17"/>
      <c r="Q4852" s="17"/>
      <c r="R4852" s="17"/>
      <c r="S4852" s="17"/>
      <c r="T4852" s="17"/>
      <c r="U4852" s="17"/>
      <c r="V4852" s="17"/>
      <c r="W4852" s="17"/>
    </row>
    <row r="4853" spans="1:23" ht="15" hidden="1" customHeight="1">
      <c r="A4853" s="15"/>
      <c r="B4853" s="42"/>
      <c r="C4853" s="16"/>
      <c r="F4853" s="17"/>
      <c r="L4853" s="46"/>
      <c r="M4853" s="46"/>
      <c r="N4853" s="46"/>
      <c r="O4853" s="46"/>
      <c r="P4853" s="17"/>
      <c r="Q4853" s="17"/>
      <c r="R4853" s="17"/>
      <c r="S4853" s="17"/>
      <c r="T4853" s="17"/>
      <c r="U4853" s="17"/>
      <c r="V4853" s="17"/>
      <c r="W4853" s="17"/>
    </row>
    <row r="4854" spans="1:23" ht="15" hidden="1" customHeight="1">
      <c r="A4854" s="15"/>
      <c r="B4854" s="42"/>
      <c r="C4854" s="16"/>
      <c r="F4854" s="17"/>
      <c r="L4854" s="46"/>
      <c r="M4854" s="46"/>
      <c r="N4854" s="46"/>
      <c r="O4854" s="46"/>
      <c r="P4854" s="17"/>
      <c r="Q4854" s="17"/>
      <c r="R4854" s="17"/>
      <c r="S4854" s="17"/>
      <c r="T4854" s="17"/>
      <c r="U4854" s="17"/>
      <c r="V4854" s="17"/>
      <c r="W4854" s="17"/>
    </row>
    <row r="4855" spans="1:23" ht="15" hidden="1" customHeight="1">
      <c r="A4855" s="15"/>
      <c r="B4855" s="42"/>
      <c r="C4855" s="16"/>
      <c r="F4855" s="17"/>
      <c r="L4855" s="46"/>
      <c r="M4855" s="46"/>
      <c r="N4855" s="46"/>
      <c r="O4855" s="46"/>
      <c r="P4855" s="17"/>
      <c r="Q4855" s="17"/>
      <c r="R4855" s="17"/>
      <c r="S4855" s="17"/>
      <c r="T4855" s="17"/>
      <c r="U4855" s="17"/>
      <c r="V4855" s="17"/>
      <c r="W4855" s="17"/>
    </row>
    <row r="4856" spans="1:23" ht="15" hidden="1" customHeight="1">
      <c r="A4856" s="15"/>
      <c r="B4856" s="42"/>
      <c r="C4856" s="16"/>
      <c r="F4856" s="17"/>
      <c r="L4856" s="46"/>
      <c r="M4856" s="46"/>
      <c r="N4856" s="46"/>
      <c r="O4856" s="46"/>
      <c r="P4856" s="17"/>
      <c r="Q4856" s="17"/>
      <c r="R4856" s="17"/>
      <c r="S4856" s="17"/>
      <c r="T4856" s="17"/>
      <c r="U4856" s="17"/>
      <c r="V4856" s="17"/>
      <c r="W4856" s="17"/>
    </row>
    <row r="4857" spans="1:23" ht="15" hidden="1" customHeight="1">
      <c r="A4857" s="15"/>
      <c r="B4857" s="42"/>
      <c r="C4857" s="16"/>
      <c r="F4857" s="17"/>
      <c r="L4857" s="46"/>
      <c r="M4857" s="46"/>
      <c r="N4857" s="46"/>
      <c r="O4857" s="46"/>
      <c r="P4857" s="17"/>
      <c r="Q4857" s="17"/>
      <c r="R4857" s="17"/>
      <c r="S4857" s="17"/>
      <c r="T4857" s="17"/>
      <c r="U4857" s="17"/>
      <c r="V4857" s="17"/>
      <c r="W4857" s="17"/>
    </row>
    <row r="4858" spans="1:23" ht="15" hidden="1" customHeight="1">
      <c r="A4858" s="15"/>
      <c r="B4858" s="42"/>
      <c r="C4858" s="16"/>
      <c r="F4858" s="17"/>
      <c r="L4858" s="46"/>
      <c r="M4858" s="46"/>
      <c r="N4858" s="46"/>
      <c r="O4858" s="46"/>
      <c r="P4858" s="17"/>
      <c r="Q4858" s="17"/>
      <c r="R4858" s="17"/>
      <c r="S4858" s="17"/>
      <c r="T4858" s="17"/>
      <c r="U4858" s="17"/>
      <c r="V4858" s="17"/>
      <c r="W4858" s="17"/>
    </row>
    <row r="4859" spans="1:23" ht="15" hidden="1" customHeight="1">
      <c r="A4859" s="15"/>
      <c r="B4859" s="42"/>
      <c r="C4859" s="16"/>
      <c r="F4859" s="17"/>
      <c r="L4859" s="46"/>
      <c r="M4859" s="46"/>
      <c r="N4859" s="46"/>
      <c r="O4859" s="46"/>
      <c r="P4859" s="17"/>
      <c r="Q4859" s="17"/>
      <c r="R4859" s="17"/>
      <c r="S4859" s="17"/>
      <c r="T4859" s="17"/>
      <c r="U4859" s="17"/>
      <c r="V4859" s="17"/>
      <c r="W4859" s="17"/>
    </row>
    <row r="4860" spans="1:23" ht="15" hidden="1" customHeight="1">
      <c r="A4860" s="15"/>
      <c r="B4860" s="42"/>
      <c r="C4860" s="16"/>
      <c r="F4860" s="17"/>
      <c r="L4860" s="46"/>
      <c r="M4860" s="46"/>
      <c r="N4860" s="46"/>
      <c r="O4860" s="46"/>
      <c r="P4860" s="17"/>
      <c r="Q4860" s="17"/>
      <c r="R4860" s="17"/>
      <c r="S4860" s="17"/>
      <c r="T4860" s="17"/>
      <c r="U4860" s="17"/>
      <c r="V4860" s="17"/>
      <c r="W4860" s="17"/>
    </row>
    <row r="4861" spans="1:23" ht="15" hidden="1" customHeight="1">
      <c r="A4861" s="15"/>
      <c r="B4861" s="42"/>
      <c r="C4861" s="16"/>
      <c r="F4861" s="17"/>
      <c r="L4861" s="46"/>
      <c r="M4861" s="46"/>
      <c r="N4861" s="46"/>
      <c r="O4861" s="46"/>
      <c r="P4861" s="17"/>
      <c r="Q4861" s="17"/>
      <c r="R4861" s="17"/>
      <c r="S4861" s="17"/>
      <c r="T4861" s="17"/>
      <c r="U4861" s="17"/>
      <c r="V4861" s="17"/>
      <c r="W4861" s="17"/>
    </row>
    <row r="4862" spans="1:23" ht="15" hidden="1" customHeight="1">
      <c r="A4862" s="15"/>
      <c r="B4862" s="42"/>
      <c r="C4862" s="16"/>
      <c r="F4862" s="17"/>
      <c r="L4862" s="46"/>
      <c r="M4862" s="46"/>
      <c r="N4862" s="46"/>
      <c r="O4862" s="46"/>
      <c r="P4862" s="17"/>
      <c r="Q4862" s="17"/>
      <c r="R4862" s="17"/>
      <c r="S4862" s="17"/>
      <c r="T4862" s="17"/>
      <c r="U4862" s="17"/>
      <c r="V4862" s="17"/>
      <c r="W4862" s="17"/>
    </row>
    <row r="4863" spans="1:23" ht="15" hidden="1" customHeight="1">
      <c r="A4863" s="15"/>
      <c r="B4863" s="42"/>
      <c r="C4863" s="16"/>
      <c r="F4863" s="17"/>
      <c r="L4863" s="46"/>
      <c r="M4863" s="46"/>
      <c r="N4863" s="46"/>
      <c r="O4863" s="46"/>
      <c r="P4863" s="17"/>
      <c r="Q4863" s="17"/>
      <c r="R4863" s="17"/>
      <c r="S4863" s="17"/>
      <c r="T4863" s="17"/>
      <c r="U4863" s="17"/>
      <c r="V4863" s="17"/>
      <c r="W4863" s="17"/>
    </row>
    <row r="4864" spans="1:23" ht="15" hidden="1" customHeight="1">
      <c r="A4864" s="15"/>
      <c r="B4864" s="42"/>
      <c r="C4864" s="16"/>
      <c r="F4864" s="17"/>
      <c r="L4864" s="46"/>
      <c r="M4864" s="46"/>
      <c r="N4864" s="46"/>
      <c r="O4864" s="46"/>
      <c r="P4864" s="17"/>
      <c r="Q4864" s="17"/>
      <c r="R4864" s="17"/>
      <c r="S4864" s="17"/>
      <c r="T4864" s="17"/>
      <c r="U4864" s="17"/>
      <c r="V4864" s="17"/>
      <c r="W4864" s="17"/>
    </row>
    <row r="4865" spans="1:23" ht="15" hidden="1" customHeight="1">
      <c r="A4865" s="15"/>
      <c r="B4865" s="42"/>
      <c r="C4865" s="16"/>
      <c r="F4865" s="17"/>
      <c r="L4865" s="46"/>
      <c r="M4865" s="46"/>
      <c r="N4865" s="46"/>
      <c r="O4865" s="46"/>
      <c r="P4865" s="17"/>
      <c r="Q4865" s="17"/>
      <c r="R4865" s="17"/>
      <c r="S4865" s="17"/>
      <c r="T4865" s="17"/>
      <c r="U4865" s="17"/>
      <c r="V4865" s="17"/>
      <c r="W4865" s="17"/>
    </row>
    <row r="4866" spans="1:23" ht="15" hidden="1" customHeight="1">
      <c r="A4866" s="15"/>
      <c r="B4866" s="42"/>
      <c r="C4866" s="16"/>
      <c r="F4866" s="17"/>
      <c r="L4866" s="46"/>
      <c r="M4866" s="46"/>
      <c r="N4866" s="46"/>
      <c r="O4866" s="46"/>
      <c r="P4866" s="17"/>
      <c r="Q4866" s="17"/>
      <c r="R4866" s="17"/>
      <c r="S4866" s="17"/>
      <c r="T4866" s="17"/>
      <c r="U4866" s="17"/>
      <c r="V4866" s="17"/>
      <c r="W4866" s="17"/>
    </row>
    <row r="4867" spans="1:23" ht="15" hidden="1" customHeight="1">
      <c r="A4867" s="15"/>
      <c r="B4867" s="42"/>
      <c r="C4867" s="16"/>
      <c r="F4867" s="17"/>
      <c r="L4867" s="46"/>
      <c r="M4867" s="46"/>
      <c r="N4867" s="46"/>
      <c r="O4867" s="46"/>
      <c r="P4867" s="17"/>
      <c r="Q4867" s="17"/>
      <c r="R4867" s="17"/>
      <c r="S4867" s="17"/>
      <c r="T4867" s="17"/>
      <c r="U4867" s="17"/>
      <c r="V4867" s="17"/>
      <c r="W4867" s="17"/>
    </row>
    <row r="4868" spans="1:23" ht="15" hidden="1" customHeight="1">
      <c r="A4868" s="15"/>
      <c r="B4868" s="42"/>
      <c r="C4868" s="16"/>
      <c r="F4868" s="17"/>
      <c r="L4868" s="46"/>
      <c r="M4868" s="46"/>
      <c r="N4868" s="46"/>
      <c r="O4868" s="46"/>
      <c r="P4868" s="17"/>
      <c r="Q4868" s="17"/>
      <c r="R4868" s="17"/>
      <c r="S4868" s="17"/>
      <c r="T4868" s="17"/>
      <c r="U4868" s="17"/>
      <c r="V4868" s="17"/>
      <c r="W4868" s="17"/>
    </row>
    <row r="4869" spans="1:23" ht="15" hidden="1" customHeight="1">
      <c r="A4869" s="15"/>
      <c r="B4869" s="42"/>
      <c r="C4869" s="16"/>
      <c r="F4869" s="17"/>
      <c r="L4869" s="46"/>
      <c r="M4869" s="46"/>
      <c r="N4869" s="46"/>
      <c r="O4869" s="46"/>
      <c r="P4869" s="17"/>
      <c r="Q4869" s="17"/>
      <c r="R4869" s="17"/>
      <c r="S4869" s="17"/>
      <c r="T4869" s="17"/>
      <c r="U4869" s="17"/>
      <c r="V4869" s="17"/>
      <c r="W4869" s="17"/>
    </row>
    <row r="4870" spans="1:23" ht="15" hidden="1" customHeight="1">
      <c r="A4870" s="15"/>
      <c r="B4870" s="42"/>
      <c r="C4870" s="16"/>
      <c r="F4870" s="17"/>
      <c r="L4870" s="46"/>
      <c r="M4870" s="46"/>
      <c r="N4870" s="46"/>
      <c r="O4870" s="46"/>
      <c r="P4870" s="17"/>
      <c r="Q4870" s="17"/>
      <c r="R4870" s="17"/>
      <c r="S4870" s="17"/>
      <c r="T4870" s="17"/>
      <c r="U4870" s="17"/>
      <c r="V4870" s="17"/>
      <c r="W4870" s="17"/>
    </row>
    <row r="4871" spans="1:23" ht="15" hidden="1" customHeight="1">
      <c r="A4871" s="15"/>
      <c r="B4871" s="42"/>
      <c r="C4871" s="16"/>
      <c r="F4871" s="17"/>
      <c r="L4871" s="46"/>
      <c r="M4871" s="46"/>
      <c r="N4871" s="46"/>
      <c r="O4871" s="46"/>
      <c r="P4871" s="17"/>
      <c r="Q4871" s="17"/>
      <c r="R4871" s="17"/>
      <c r="S4871" s="17"/>
      <c r="T4871" s="17"/>
      <c r="U4871" s="17"/>
      <c r="V4871" s="17"/>
      <c r="W4871" s="17"/>
    </row>
    <row r="4872" spans="1:23" ht="15" hidden="1" customHeight="1">
      <c r="A4872" s="15"/>
      <c r="B4872" s="42"/>
      <c r="C4872" s="16"/>
      <c r="F4872" s="17"/>
      <c r="L4872" s="46"/>
      <c r="M4872" s="46"/>
      <c r="N4872" s="46"/>
      <c r="O4872" s="46"/>
      <c r="P4872" s="17"/>
      <c r="Q4872" s="17"/>
      <c r="R4872" s="17"/>
      <c r="S4872" s="17"/>
      <c r="T4872" s="17"/>
      <c r="U4872" s="17"/>
      <c r="V4872" s="17"/>
      <c r="W4872" s="17"/>
    </row>
    <row r="4873" spans="1:23" ht="15" hidden="1" customHeight="1">
      <c r="A4873" s="15"/>
      <c r="B4873" s="42"/>
      <c r="C4873" s="16"/>
      <c r="F4873" s="17"/>
      <c r="L4873" s="46"/>
      <c r="M4873" s="46"/>
      <c r="N4873" s="46"/>
      <c r="O4873" s="46"/>
      <c r="P4873" s="17"/>
      <c r="Q4873" s="17"/>
      <c r="R4873" s="17"/>
      <c r="S4873" s="17"/>
      <c r="T4873" s="17"/>
      <c r="U4873" s="17"/>
      <c r="V4873" s="17"/>
      <c r="W4873" s="17"/>
    </row>
    <row r="4874" spans="1:23" ht="15" hidden="1" customHeight="1">
      <c r="A4874" s="15"/>
      <c r="B4874" s="42"/>
      <c r="C4874" s="16"/>
      <c r="F4874" s="17"/>
      <c r="L4874" s="46"/>
      <c r="M4874" s="46"/>
      <c r="N4874" s="46"/>
      <c r="O4874" s="46"/>
      <c r="P4874" s="17"/>
      <c r="Q4874" s="17"/>
      <c r="R4874" s="17"/>
      <c r="S4874" s="17"/>
      <c r="T4874" s="17"/>
      <c r="U4874" s="17"/>
      <c r="V4874" s="17"/>
      <c r="W4874" s="17"/>
    </row>
    <row r="4875" spans="1:23" ht="15" hidden="1" customHeight="1">
      <c r="A4875" s="15"/>
      <c r="B4875" s="42"/>
      <c r="C4875" s="16"/>
      <c r="F4875" s="17"/>
      <c r="L4875" s="46"/>
      <c r="M4875" s="46"/>
      <c r="N4875" s="46"/>
      <c r="O4875" s="46"/>
      <c r="P4875" s="17"/>
      <c r="Q4875" s="17"/>
      <c r="R4875" s="17"/>
      <c r="S4875" s="17"/>
      <c r="T4875" s="17"/>
      <c r="U4875" s="17"/>
      <c r="V4875" s="17"/>
      <c r="W4875" s="17"/>
    </row>
    <row r="4876" spans="1:23" ht="15" hidden="1" customHeight="1">
      <c r="A4876" s="15"/>
      <c r="B4876" s="42"/>
      <c r="C4876" s="16"/>
      <c r="F4876" s="17"/>
      <c r="L4876" s="46"/>
      <c r="M4876" s="46"/>
      <c r="N4876" s="46"/>
      <c r="O4876" s="46"/>
      <c r="P4876" s="17"/>
      <c r="Q4876" s="17"/>
      <c r="R4876" s="17"/>
      <c r="S4876" s="17"/>
      <c r="T4876" s="17"/>
      <c r="U4876" s="17"/>
      <c r="V4876" s="17"/>
      <c r="W4876" s="17"/>
    </row>
    <row r="4877" spans="1:23" ht="15" hidden="1" customHeight="1">
      <c r="A4877" s="15"/>
      <c r="B4877" s="42"/>
      <c r="C4877" s="16"/>
      <c r="F4877" s="17"/>
      <c r="L4877" s="46"/>
      <c r="M4877" s="46"/>
      <c r="N4877" s="46"/>
      <c r="O4877" s="46"/>
      <c r="P4877" s="17"/>
      <c r="Q4877" s="17"/>
      <c r="R4877" s="17"/>
      <c r="S4877" s="17"/>
      <c r="T4877" s="17"/>
      <c r="U4877" s="17"/>
      <c r="V4877" s="17"/>
      <c r="W4877" s="17"/>
    </row>
    <row r="4878" spans="1:23" ht="15" hidden="1" customHeight="1">
      <c r="A4878" s="15"/>
      <c r="B4878" s="42"/>
      <c r="C4878" s="16"/>
      <c r="F4878" s="17"/>
      <c r="L4878" s="46"/>
      <c r="M4878" s="46"/>
      <c r="N4878" s="46"/>
      <c r="O4878" s="46"/>
      <c r="P4878" s="17"/>
      <c r="Q4878" s="17"/>
      <c r="R4878" s="17"/>
      <c r="S4878" s="17"/>
      <c r="T4878" s="17"/>
      <c r="U4878" s="17"/>
      <c r="V4878" s="17"/>
      <c r="W4878" s="17"/>
    </row>
    <row r="4879" spans="1:23" ht="15" hidden="1" customHeight="1">
      <c r="A4879" s="15"/>
      <c r="B4879" s="42"/>
      <c r="C4879" s="16"/>
      <c r="F4879" s="17"/>
      <c r="L4879" s="46"/>
      <c r="M4879" s="46"/>
      <c r="N4879" s="46"/>
      <c r="O4879" s="46"/>
      <c r="P4879" s="17"/>
      <c r="Q4879" s="17"/>
      <c r="R4879" s="17"/>
      <c r="S4879" s="17"/>
      <c r="T4879" s="17"/>
      <c r="U4879" s="17"/>
      <c r="V4879" s="17"/>
      <c r="W4879" s="17"/>
    </row>
    <row r="4880" spans="1:23" ht="15" hidden="1" customHeight="1">
      <c r="A4880" s="15"/>
      <c r="B4880" s="42"/>
      <c r="C4880" s="16"/>
      <c r="F4880" s="17"/>
      <c r="L4880" s="46"/>
      <c r="M4880" s="46"/>
      <c r="N4880" s="46"/>
      <c r="O4880" s="46"/>
      <c r="P4880" s="17"/>
      <c r="Q4880" s="17"/>
      <c r="R4880" s="17"/>
      <c r="S4880" s="17"/>
      <c r="T4880" s="17"/>
      <c r="U4880" s="17"/>
      <c r="V4880" s="17"/>
      <c r="W4880" s="17"/>
    </row>
    <row r="4881" spans="1:23" ht="15" hidden="1" customHeight="1">
      <c r="A4881" s="15"/>
      <c r="B4881" s="42"/>
      <c r="C4881" s="16"/>
      <c r="F4881" s="17"/>
      <c r="L4881" s="46"/>
      <c r="M4881" s="46"/>
      <c r="N4881" s="46"/>
      <c r="O4881" s="46"/>
      <c r="P4881" s="17"/>
      <c r="Q4881" s="17"/>
      <c r="R4881" s="17"/>
      <c r="S4881" s="17"/>
      <c r="T4881" s="17"/>
      <c r="U4881" s="17"/>
      <c r="V4881" s="17"/>
      <c r="W4881" s="17"/>
    </row>
    <row r="4882" spans="1:23" ht="15" hidden="1" customHeight="1">
      <c r="A4882" s="15"/>
      <c r="B4882" s="42"/>
      <c r="C4882" s="16"/>
      <c r="F4882" s="17"/>
      <c r="L4882" s="46"/>
      <c r="M4882" s="46"/>
      <c r="N4882" s="46"/>
      <c r="O4882" s="46"/>
      <c r="P4882" s="17"/>
      <c r="Q4882" s="17"/>
      <c r="R4882" s="17"/>
      <c r="S4882" s="17"/>
      <c r="T4882" s="17"/>
      <c r="U4882" s="17"/>
      <c r="V4882" s="17"/>
      <c r="W4882" s="17"/>
    </row>
    <row r="4883" spans="1:23" ht="15" hidden="1" customHeight="1">
      <c r="A4883" s="15"/>
      <c r="B4883" s="42"/>
      <c r="C4883" s="16"/>
      <c r="F4883" s="17"/>
      <c r="L4883" s="46"/>
      <c r="M4883" s="46"/>
      <c r="N4883" s="46"/>
      <c r="O4883" s="46"/>
      <c r="P4883" s="17"/>
      <c r="Q4883" s="17"/>
      <c r="R4883" s="17"/>
      <c r="S4883" s="17"/>
      <c r="T4883" s="17"/>
      <c r="U4883" s="17"/>
      <c r="V4883" s="17"/>
      <c r="W4883" s="17"/>
    </row>
    <row r="4884" spans="1:23" ht="15" hidden="1" customHeight="1">
      <c r="A4884" s="15"/>
      <c r="B4884" s="42"/>
      <c r="C4884" s="16"/>
      <c r="F4884" s="17"/>
      <c r="L4884" s="46"/>
      <c r="M4884" s="46"/>
      <c r="N4884" s="46"/>
      <c r="O4884" s="46"/>
      <c r="P4884" s="17"/>
      <c r="Q4884" s="17"/>
      <c r="R4884" s="17"/>
      <c r="S4884" s="17"/>
      <c r="T4884" s="17"/>
      <c r="U4884" s="17"/>
      <c r="V4884" s="17"/>
      <c r="W4884" s="17"/>
    </row>
    <row r="4885" spans="1:23" ht="15" hidden="1" customHeight="1">
      <c r="A4885" s="15"/>
      <c r="B4885" s="42"/>
      <c r="C4885" s="16"/>
      <c r="F4885" s="17"/>
      <c r="L4885" s="46"/>
      <c r="M4885" s="46"/>
      <c r="N4885" s="46"/>
      <c r="O4885" s="46"/>
      <c r="P4885" s="17"/>
      <c r="Q4885" s="17"/>
      <c r="R4885" s="17"/>
      <c r="S4885" s="17"/>
      <c r="T4885" s="17"/>
      <c r="U4885" s="17"/>
      <c r="V4885" s="17"/>
      <c r="W4885" s="17"/>
    </row>
    <row r="4886" spans="1:23" ht="15" hidden="1" customHeight="1">
      <c r="A4886" s="15"/>
      <c r="B4886" s="42"/>
      <c r="C4886" s="16"/>
      <c r="F4886" s="17"/>
      <c r="L4886" s="46"/>
      <c r="M4886" s="46"/>
      <c r="N4886" s="46"/>
      <c r="O4886" s="46"/>
      <c r="P4886" s="17"/>
      <c r="Q4886" s="17"/>
      <c r="R4886" s="17"/>
      <c r="S4886" s="17"/>
      <c r="T4886" s="17"/>
      <c r="U4886" s="17"/>
      <c r="V4886" s="17"/>
      <c r="W4886" s="17"/>
    </row>
    <row r="4887" spans="1:23" ht="15" hidden="1" customHeight="1">
      <c r="A4887" s="15"/>
      <c r="B4887" s="42"/>
      <c r="C4887" s="16"/>
      <c r="F4887" s="17"/>
      <c r="L4887" s="46"/>
      <c r="M4887" s="46"/>
      <c r="N4887" s="46"/>
      <c r="O4887" s="46"/>
      <c r="P4887" s="17"/>
      <c r="Q4887" s="17"/>
      <c r="R4887" s="17"/>
      <c r="S4887" s="17"/>
      <c r="T4887" s="17"/>
      <c r="U4887" s="17"/>
      <c r="V4887" s="17"/>
      <c r="W4887" s="17"/>
    </row>
    <row r="4888" spans="1:23" ht="15" hidden="1" customHeight="1">
      <c r="A4888" s="15"/>
      <c r="B4888" s="42"/>
      <c r="C4888" s="16"/>
      <c r="F4888" s="17"/>
      <c r="L4888" s="46"/>
      <c r="M4888" s="46"/>
      <c r="N4888" s="46"/>
      <c r="O4888" s="46"/>
      <c r="P4888" s="17"/>
      <c r="Q4888" s="17"/>
      <c r="R4888" s="17"/>
      <c r="S4888" s="17"/>
      <c r="T4888" s="17"/>
      <c r="U4888" s="17"/>
      <c r="V4888" s="17"/>
      <c r="W4888" s="17"/>
    </row>
    <row r="4889" spans="1:23" ht="15" hidden="1" customHeight="1">
      <c r="A4889" s="15"/>
      <c r="B4889" s="42"/>
      <c r="C4889" s="16"/>
      <c r="F4889" s="17"/>
      <c r="L4889" s="46"/>
      <c r="M4889" s="46"/>
      <c r="N4889" s="46"/>
      <c r="O4889" s="46"/>
      <c r="P4889" s="17"/>
      <c r="Q4889" s="17"/>
      <c r="R4889" s="17"/>
      <c r="S4889" s="17"/>
      <c r="T4889" s="17"/>
      <c r="U4889" s="17"/>
      <c r="V4889" s="17"/>
      <c r="W4889" s="17"/>
    </row>
    <row r="4890" spans="1:23" ht="15" hidden="1" customHeight="1">
      <c r="A4890" s="15"/>
      <c r="B4890" s="42"/>
      <c r="C4890" s="16"/>
      <c r="F4890" s="17"/>
      <c r="L4890" s="46"/>
      <c r="M4890" s="46"/>
      <c r="N4890" s="46"/>
      <c r="O4890" s="46"/>
      <c r="P4890" s="17"/>
      <c r="Q4890" s="17"/>
      <c r="R4890" s="17"/>
      <c r="S4890" s="17"/>
      <c r="T4890" s="17"/>
      <c r="U4890" s="17"/>
      <c r="V4890" s="17"/>
      <c r="W4890" s="17"/>
    </row>
    <row r="4891" spans="1:23" ht="15" hidden="1" customHeight="1">
      <c r="A4891" s="15"/>
      <c r="B4891" s="42"/>
      <c r="C4891" s="16"/>
      <c r="F4891" s="17"/>
      <c r="L4891" s="46"/>
      <c r="M4891" s="46"/>
      <c r="N4891" s="46"/>
      <c r="O4891" s="46"/>
      <c r="P4891" s="17"/>
      <c r="Q4891" s="17"/>
      <c r="R4891" s="17"/>
      <c r="S4891" s="17"/>
      <c r="T4891" s="17"/>
      <c r="U4891" s="17"/>
      <c r="V4891" s="17"/>
      <c r="W4891" s="17"/>
    </row>
    <row r="4892" spans="1:23" ht="15" hidden="1" customHeight="1">
      <c r="A4892" s="15"/>
      <c r="B4892" s="42"/>
      <c r="C4892" s="16"/>
      <c r="F4892" s="17"/>
      <c r="L4892" s="46"/>
      <c r="M4892" s="46"/>
      <c r="N4892" s="46"/>
      <c r="O4892" s="46"/>
      <c r="P4892" s="17"/>
      <c r="Q4892" s="17"/>
      <c r="R4892" s="17"/>
      <c r="S4892" s="17"/>
      <c r="T4892" s="17"/>
      <c r="U4892" s="17"/>
      <c r="V4892" s="17"/>
      <c r="W4892" s="17"/>
    </row>
    <row r="4893" spans="1:23" ht="15" hidden="1" customHeight="1">
      <c r="A4893" s="15"/>
      <c r="B4893" s="42"/>
      <c r="C4893" s="16"/>
      <c r="F4893" s="17"/>
      <c r="L4893" s="46"/>
      <c r="M4893" s="46"/>
      <c r="N4893" s="46"/>
      <c r="O4893" s="46"/>
      <c r="P4893" s="17"/>
      <c r="Q4893" s="17"/>
      <c r="R4893" s="17"/>
      <c r="S4893" s="17"/>
      <c r="T4893" s="17"/>
      <c r="U4893" s="17"/>
      <c r="V4893" s="17"/>
      <c r="W4893" s="17"/>
    </row>
    <row r="4894" spans="1:23" ht="15" hidden="1" customHeight="1">
      <c r="A4894" s="15"/>
      <c r="B4894" s="42"/>
      <c r="C4894" s="16"/>
      <c r="F4894" s="17"/>
      <c r="L4894" s="46"/>
      <c r="M4894" s="46"/>
      <c r="N4894" s="46"/>
      <c r="O4894" s="46"/>
      <c r="P4894" s="17"/>
      <c r="Q4894" s="17"/>
      <c r="R4894" s="17"/>
      <c r="S4894" s="17"/>
      <c r="T4894" s="17"/>
      <c r="U4894" s="17"/>
      <c r="V4894" s="17"/>
      <c r="W4894" s="17"/>
    </row>
    <row r="4895" spans="1:23" ht="15" hidden="1" customHeight="1">
      <c r="A4895" s="15"/>
      <c r="B4895" s="42"/>
      <c r="C4895" s="16"/>
      <c r="F4895" s="17"/>
      <c r="L4895" s="46"/>
      <c r="M4895" s="46"/>
      <c r="N4895" s="46"/>
      <c r="O4895" s="46"/>
      <c r="P4895" s="17"/>
      <c r="Q4895" s="17"/>
      <c r="R4895" s="17"/>
      <c r="S4895" s="17"/>
      <c r="T4895" s="17"/>
      <c r="U4895" s="17"/>
      <c r="V4895" s="17"/>
      <c r="W4895" s="17"/>
    </row>
    <row r="4896" spans="1:23" ht="15" hidden="1" customHeight="1">
      <c r="A4896" s="15"/>
      <c r="B4896" s="42"/>
      <c r="C4896" s="16"/>
      <c r="F4896" s="17"/>
      <c r="L4896" s="46"/>
      <c r="M4896" s="46"/>
      <c r="N4896" s="46"/>
      <c r="O4896" s="46"/>
      <c r="P4896" s="17"/>
      <c r="Q4896" s="17"/>
      <c r="R4896" s="17"/>
      <c r="S4896" s="17"/>
      <c r="T4896" s="17"/>
      <c r="U4896" s="17"/>
      <c r="V4896" s="17"/>
      <c r="W4896" s="17"/>
    </row>
    <row r="4897" spans="1:23" ht="15" hidden="1" customHeight="1">
      <c r="A4897" s="15"/>
      <c r="B4897" s="42"/>
      <c r="C4897" s="16"/>
      <c r="F4897" s="17"/>
      <c r="L4897" s="46"/>
      <c r="M4897" s="46"/>
      <c r="N4897" s="46"/>
      <c r="O4897" s="46"/>
      <c r="P4897" s="17"/>
      <c r="Q4897" s="17"/>
      <c r="R4897" s="17"/>
      <c r="S4897" s="17"/>
      <c r="T4897" s="17"/>
      <c r="U4897" s="17"/>
      <c r="V4897" s="17"/>
      <c r="W4897" s="17"/>
    </row>
    <row r="4898" spans="1:23" ht="15" hidden="1" customHeight="1">
      <c r="A4898" s="15"/>
      <c r="B4898" s="42"/>
      <c r="C4898" s="16"/>
      <c r="F4898" s="17"/>
      <c r="L4898" s="46"/>
      <c r="M4898" s="46"/>
      <c r="N4898" s="46"/>
      <c r="O4898" s="46"/>
      <c r="P4898" s="17"/>
      <c r="Q4898" s="17"/>
      <c r="R4898" s="17"/>
      <c r="S4898" s="17"/>
      <c r="T4898" s="17"/>
      <c r="U4898" s="17"/>
      <c r="V4898" s="17"/>
      <c r="W4898" s="17"/>
    </row>
    <row r="4899" spans="1:23" ht="15" hidden="1" customHeight="1">
      <c r="A4899" s="15"/>
      <c r="B4899" s="42"/>
      <c r="C4899" s="16"/>
      <c r="F4899" s="17"/>
      <c r="L4899" s="46"/>
      <c r="M4899" s="46"/>
      <c r="N4899" s="46"/>
      <c r="O4899" s="46"/>
      <c r="P4899" s="17"/>
      <c r="Q4899" s="17"/>
      <c r="R4899" s="17"/>
      <c r="S4899" s="17"/>
      <c r="T4899" s="17"/>
      <c r="U4899" s="17"/>
      <c r="V4899" s="17"/>
      <c r="W4899" s="17"/>
    </row>
    <row r="4900" spans="1:23" ht="15" hidden="1" customHeight="1">
      <c r="A4900" s="15"/>
      <c r="B4900" s="42"/>
      <c r="C4900" s="16"/>
      <c r="F4900" s="17"/>
      <c r="L4900" s="46"/>
      <c r="M4900" s="46"/>
      <c r="N4900" s="46"/>
      <c r="O4900" s="46"/>
      <c r="P4900" s="17"/>
      <c r="Q4900" s="17"/>
      <c r="R4900" s="17"/>
      <c r="S4900" s="17"/>
      <c r="T4900" s="17"/>
      <c r="U4900" s="17"/>
      <c r="V4900" s="17"/>
      <c r="W4900" s="17"/>
    </row>
    <row r="4901" spans="1:23" ht="15" hidden="1" customHeight="1">
      <c r="A4901" s="15"/>
      <c r="B4901" s="42"/>
      <c r="C4901" s="16"/>
      <c r="F4901" s="17"/>
      <c r="L4901" s="46"/>
      <c r="M4901" s="46"/>
      <c r="N4901" s="46"/>
      <c r="O4901" s="46"/>
      <c r="P4901" s="17"/>
      <c r="Q4901" s="17"/>
      <c r="R4901" s="17"/>
      <c r="S4901" s="17"/>
      <c r="T4901" s="17"/>
      <c r="U4901" s="17"/>
      <c r="V4901" s="17"/>
      <c r="W4901" s="17"/>
    </row>
    <row r="4902" spans="1:23" ht="15" hidden="1" customHeight="1">
      <c r="A4902" s="15"/>
      <c r="B4902" s="42"/>
      <c r="C4902" s="16"/>
      <c r="F4902" s="17"/>
      <c r="L4902" s="46"/>
      <c r="M4902" s="46"/>
      <c r="N4902" s="46"/>
      <c r="O4902" s="46"/>
      <c r="P4902" s="17"/>
      <c r="Q4902" s="17"/>
      <c r="R4902" s="17"/>
      <c r="S4902" s="17"/>
      <c r="T4902" s="17"/>
      <c r="U4902" s="17"/>
      <c r="V4902" s="17"/>
      <c r="W4902" s="17"/>
    </row>
    <row r="4903" spans="1:23" ht="15" hidden="1" customHeight="1">
      <c r="A4903" s="15"/>
      <c r="B4903" s="42"/>
      <c r="C4903" s="16"/>
      <c r="F4903" s="17"/>
      <c r="L4903" s="46"/>
      <c r="M4903" s="46"/>
      <c r="N4903" s="46"/>
      <c r="O4903" s="46"/>
      <c r="P4903" s="17"/>
      <c r="Q4903" s="17"/>
      <c r="R4903" s="17"/>
      <c r="S4903" s="17"/>
      <c r="T4903" s="17"/>
      <c r="U4903" s="17"/>
      <c r="V4903" s="17"/>
      <c r="W4903" s="17"/>
    </row>
    <row r="4904" spans="1:23" ht="15" hidden="1" customHeight="1">
      <c r="A4904" s="15"/>
      <c r="B4904" s="42"/>
      <c r="C4904" s="16"/>
      <c r="F4904" s="17"/>
      <c r="L4904" s="46"/>
      <c r="M4904" s="46"/>
      <c r="N4904" s="46"/>
      <c r="O4904" s="46"/>
      <c r="P4904" s="17"/>
      <c r="Q4904" s="17"/>
      <c r="R4904" s="17"/>
      <c r="S4904" s="17"/>
      <c r="T4904" s="17"/>
      <c r="U4904" s="17"/>
      <c r="V4904" s="17"/>
      <c r="W4904" s="17"/>
    </row>
    <row r="4905" spans="1:23" ht="15" hidden="1" customHeight="1">
      <c r="A4905" s="15"/>
      <c r="B4905" s="42"/>
      <c r="C4905" s="16"/>
      <c r="F4905" s="17"/>
      <c r="L4905" s="46"/>
      <c r="M4905" s="46"/>
      <c r="N4905" s="46"/>
      <c r="O4905" s="46"/>
      <c r="P4905" s="17"/>
      <c r="Q4905" s="17"/>
      <c r="R4905" s="17"/>
      <c r="S4905" s="17"/>
      <c r="T4905" s="17"/>
      <c r="U4905" s="17"/>
      <c r="V4905" s="17"/>
      <c r="W4905" s="17"/>
    </row>
    <row r="4906" spans="1:23" ht="15" hidden="1" customHeight="1">
      <c r="A4906" s="15"/>
      <c r="B4906" s="42"/>
      <c r="C4906" s="16"/>
      <c r="F4906" s="17"/>
      <c r="L4906" s="46"/>
      <c r="M4906" s="46"/>
      <c r="N4906" s="46"/>
      <c r="O4906" s="46"/>
      <c r="P4906" s="17"/>
      <c r="Q4906" s="17"/>
      <c r="R4906" s="17"/>
      <c r="S4906" s="17"/>
      <c r="T4906" s="17"/>
      <c r="U4906" s="17"/>
      <c r="V4906" s="17"/>
      <c r="W4906" s="17"/>
    </row>
    <row r="4907" spans="1:23" ht="15" hidden="1" customHeight="1">
      <c r="A4907" s="15"/>
      <c r="B4907" s="42"/>
      <c r="C4907" s="16"/>
      <c r="F4907" s="17"/>
      <c r="L4907" s="46"/>
      <c r="M4907" s="46"/>
      <c r="N4907" s="46"/>
      <c r="O4907" s="46"/>
      <c r="P4907" s="17"/>
      <c r="Q4907" s="17"/>
      <c r="R4907" s="17"/>
      <c r="S4907" s="17"/>
      <c r="T4907" s="17"/>
      <c r="U4907" s="17"/>
      <c r="V4907" s="17"/>
      <c r="W4907" s="17"/>
    </row>
    <row r="4908" spans="1:23" ht="15" hidden="1" customHeight="1">
      <c r="A4908" s="15"/>
      <c r="B4908" s="42"/>
      <c r="C4908" s="16"/>
      <c r="F4908" s="17"/>
      <c r="L4908" s="46"/>
      <c r="M4908" s="46"/>
      <c r="N4908" s="46"/>
      <c r="O4908" s="46"/>
      <c r="P4908" s="17"/>
      <c r="Q4908" s="17"/>
      <c r="R4908" s="17"/>
      <c r="S4908" s="17"/>
      <c r="T4908" s="17"/>
      <c r="U4908" s="17"/>
      <c r="V4908" s="17"/>
      <c r="W4908" s="17"/>
    </row>
    <row r="4909" spans="1:23" ht="15" hidden="1" customHeight="1">
      <c r="A4909" s="15"/>
      <c r="B4909" s="42"/>
      <c r="C4909" s="16"/>
      <c r="F4909" s="17"/>
      <c r="L4909" s="46"/>
      <c r="M4909" s="46"/>
      <c r="N4909" s="46"/>
      <c r="O4909" s="46"/>
      <c r="P4909" s="17"/>
      <c r="Q4909" s="17"/>
      <c r="R4909" s="17"/>
      <c r="S4909" s="17"/>
      <c r="T4909" s="17"/>
      <c r="U4909" s="17"/>
      <c r="V4909" s="17"/>
      <c r="W4909" s="17"/>
    </row>
    <row r="4910" spans="1:23" ht="15" hidden="1" customHeight="1">
      <c r="A4910" s="15"/>
      <c r="B4910" s="42"/>
      <c r="C4910" s="16"/>
      <c r="F4910" s="17"/>
      <c r="L4910" s="46"/>
      <c r="M4910" s="46"/>
      <c r="N4910" s="46"/>
      <c r="O4910" s="46"/>
      <c r="P4910" s="17"/>
      <c r="Q4910" s="17"/>
      <c r="R4910" s="17"/>
      <c r="S4910" s="17"/>
      <c r="T4910" s="17"/>
      <c r="U4910" s="17"/>
      <c r="V4910" s="17"/>
      <c r="W4910" s="17"/>
    </row>
    <row r="4911" spans="1:23" ht="15" hidden="1" customHeight="1">
      <c r="A4911" s="15"/>
      <c r="B4911" s="42"/>
      <c r="C4911" s="16"/>
      <c r="F4911" s="17"/>
      <c r="L4911" s="46"/>
      <c r="M4911" s="46"/>
      <c r="N4911" s="46"/>
      <c r="O4911" s="46"/>
      <c r="P4911" s="17"/>
      <c r="Q4911" s="17"/>
      <c r="R4911" s="17"/>
      <c r="S4911" s="17"/>
      <c r="T4911" s="17"/>
      <c r="U4911" s="17"/>
      <c r="V4911" s="17"/>
      <c r="W4911" s="17"/>
    </row>
    <row r="4912" spans="1:23" ht="15" hidden="1" customHeight="1">
      <c r="A4912" s="15"/>
      <c r="B4912" s="42"/>
      <c r="C4912" s="16"/>
      <c r="F4912" s="17"/>
      <c r="L4912" s="46"/>
      <c r="M4912" s="46"/>
      <c r="N4912" s="46"/>
      <c r="O4912" s="46"/>
      <c r="P4912" s="17"/>
      <c r="Q4912" s="17"/>
      <c r="R4912" s="17"/>
      <c r="S4912" s="17"/>
      <c r="T4912" s="17"/>
      <c r="U4912" s="17"/>
      <c r="V4912" s="17"/>
      <c r="W4912" s="17"/>
    </row>
    <row r="4913" spans="1:23" ht="15" hidden="1" customHeight="1">
      <c r="A4913" s="15"/>
      <c r="B4913" s="42"/>
      <c r="C4913" s="16"/>
      <c r="F4913" s="17"/>
      <c r="L4913" s="46"/>
      <c r="M4913" s="46"/>
      <c r="N4913" s="46"/>
      <c r="O4913" s="46"/>
      <c r="P4913" s="17"/>
      <c r="Q4913" s="17"/>
      <c r="R4913" s="17"/>
      <c r="S4913" s="17"/>
      <c r="T4913" s="17"/>
      <c r="U4913" s="17"/>
      <c r="V4913" s="17"/>
      <c r="W4913" s="17"/>
    </row>
    <row r="4914" spans="1:23" ht="15" hidden="1" customHeight="1">
      <c r="A4914" s="15"/>
      <c r="B4914" s="42"/>
      <c r="C4914" s="16"/>
      <c r="F4914" s="17"/>
      <c r="L4914" s="46"/>
      <c r="M4914" s="46"/>
      <c r="N4914" s="46"/>
      <c r="O4914" s="46"/>
      <c r="P4914" s="17"/>
      <c r="Q4914" s="17"/>
      <c r="R4914" s="17"/>
      <c r="S4914" s="17"/>
      <c r="T4914" s="17"/>
      <c r="U4914" s="17"/>
      <c r="V4914" s="17"/>
      <c r="W4914" s="17"/>
    </row>
    <row r="4915" spans="1:23" ht="15" hidden="1" customHeight="1">
      <c r="A4915" s="15"/>
      <c r="B4915" s="42"/>
      <c r="C4915" s="16"/>
      <c r="F4915" s="17"/>
      <c r="L4915" s="46"/>
      <c r="M4915" s="46"/>
      <c r="N4915" s="46"/>
      <c r="O4915" s="46"/>
      <c r="P4915" s="17"/>
      <c r="Q4915" s="17"/>
      <c r="R4915" s="17"/>
      <c r="S4915" s="17"/>
      <c r="T4915" s="17"/>
      <c r="U4915" s="17"/>
      <c r="V4915" s="17"/>
      <c r="W4915" s="17"/>
    </row>
    <row r="4916" spans="1:23" ht="15" hidden="1" customHeight="1">
      <c r="A4916" s="15"/>
      <c r="B4916" s="42"/>
      <c r="C4916" s="16"/>
      <c r="F4916" s="17"/>
      <c r="L4916" s="46"/>
      <c r="M4916" s="46"/>
      <c r="N4916" s="46"/>
      <c r="O4916" s="46"/>
      <c r="P4916" s="17"/>
      <c r="Q4916" s="17"/>
      <c r="R4916" s="17"/>
      <c r="S4916" s="17"/>
      <c r="T4916" s="17"/>
      <c r="U4916" s="17"/>
      <c r="V4916" s="17"/>
      <c r="W4916" s="17"/>
    </row>
    <row r="4917" spans="1:23" ht="15" hidden="1" customHeight="1">
      <c r="A4917" s="15"/>
      <c r="B4917" s="42"/>
      <c r="C4917" s="16"/>
      <c r="F4917" s="17"/>
      <c r="L4917" s="46"/>
      <c r="M4917" s="46"/>
      <c r="N4917" s="46"/>
      <c r="O4917" s="46"/>
      <c r="P4917" s="17"/>
      <c r="Q4917" s="17"/>
      <c r="R4917" s="17"/>
      <c r="S4917" s="17"/>
      <c r="T4917" s="17"/>
      <c r="U4917" s="17"/>
      <c r="V4917" s="17"/>
      <c r="W4917" s="17"/>
    </row>
    <row r="4918" spans="1:23" ht="15" hidden="1" customHeight="1">
      <c r="A4918" s="15"/>
      <c r="B4918" s="42"/>
      <c r="C4918" s="16"/>
      <c r="F4918" s="17"/>
      <c r="L4918" s="46"/>
      <c r="M4918" s="46"/>
      <c r="N4918" s="46"/>
      <c r="O4918" s="46"/>
      <c r="P4918" s="17"/>
      <c r="Q4918" s="17"/>
      <c r="R4918" s="17"/>
      <c r="S4918" s="17"/>
      <c r="T4918" s="17"/>
      <c r="U4918" s="17"/>
      <c r="V4918" s="17"/>
      <c r="W4918" s="17"/>
    </row>
    <row r="4919" spans="1:23" ht="15" hidden="1" customHeight="1">
      <c r="A4919" s="15"/>
      <c r="B4919" s="42"/>
      <c r="C4919" s="16"/>
      <c r="F4919" s="17"/>
      <c r="L4919" s="46"/>
      <c r="M4919" s="46"/>
      <c r="N4919" s="46"/>
      <c r="O4919" s="46"/>
      <c r="P4919" s="17"/>
      <c r="Q4919" s="17"/>
      <c r="R4919" s="17"/>
      <c r="S4919" s="17"/>
      <c r="T4919" s="17"/>
      <c r="U4919" s="17"/>
      <c r="V4919" s="17"/>
      <c r="W4919" s="17"/>
    </row>
    <row r="4920" spans="1:23" ht="15" hidden="1" customHeight="1">
      <c r="A4920" s="15"/>
      <c r="B4920" s="42"/>
      <c r="C4920" s="16"/>
      <c r="F4920" s="17"/>
      <c r="L4920" s="46"/>
      <c r="M4920" s="46"/>
      <c r="N4920" s="46"/>
      <c r="O4920" s="46"/>
      <c r="P4920" s="17"/>
      <c r="Q4920" s="17"/>
      <c r="R4920" s="17"/>
      <c r="S4920" s="17"/>
      <c r="T4920" s="17"/>
      <c r="U4920" s="17"/>
      <c r="V4920" s="17"/>
      <c r="W4920" s="17"/>
    </row>
    <row r="4921" spans="1:23" ht="15" hidden="1" customHeight="1">
      <c r="A4921" s="15"/>
      <c r="B4921" s="42"/>
      <c r="C4921" s="16"/>
      <c r="F4921" s="17"/>
      <c r="L4921" s="46"/>
      <c r="M4921" s="46"/>
      <c r="N4921" s="46"/>
      <c r="O4921" s="46"/>
      <c r="P4921" s="17"/>
      <c r="Q4921" s="17"/>
      <c r="R4921" s="17"/>
      <c r="S4921" s="17"/>
      <c r="T4921" s="17"/>
      <c r="U4921" s="17"/>
      <c r="V4921" s="17"/>
      <c r="W4921" s="17"/>
    </row>
    <row r="4922" spans="1:23" ht="15" hidden="1" customHeight="1">
      <c r="A4922" s="15"/>
      <c r="B4922" s="42"/>
      <c r="C4922" s="16"/>
      <c r="F4922" s="17"/>
      <c r="L4922" s="46"/>
      <c r="M4922" s="46"/>
      <c r="N4922" s="46"/>
      <c r="O4922" s="46"/>
      <c r="P4922" s="17"/>
      <c r="Q4922" s="17"/>
      <c r="R4922" s="17"/>
      <c r="S4922" s="17"/>
      <c r="T4922" s="17"/>
      <c r="U4922" s="17"/>
      <c r="V4922" s="17"/>
      <c r="W4922" s="17"/>
    </row>
    <row r="4923" spans="1:23" ht="15" hidden="1" customHeight="1">
      <c r="A4923" s="15"/>
      <c r="B4923" s="42"/>
      <c r="C4923" s="16"/>
      <c r="F4923" s="17"/>
      <c r="L4923" s="46"/>
      <c r="M4923" s="46"/>
      <c r="N4923" s="46"/>
      <c r="O4923" s="46"/>
      <c r="P4923" s="17"/>
      <c r="Q4923" s="17"/>
      <c r="R4923" s="17"/>
      <c r="S4923" s="17"/>
      <c r="T4923" s="17"/>
      <c r="U4923" s="17"/>
      <c r="V4923" s="17"/>
      <c r="W4923" s="17"/>
    </row>
    <row r="4924" spans="1:23" ht="15" hidden="1" customHeight="1">
      <c r="A4924" s="15"/>
      <c r="B4924" s="42"/>
      <c r="C4924" s="16"/>
      <c r="F4924" s="17"/>
      <c r="L4924" s="46"/>
      <c r="M4924" s="46"/>
      <c r="N4924" s="46"/>
      <c r="O4924" s="46"/>
      <c r="P4924" s="17"/>
      <c r="Q4924" s="17"/>
      <c r="R4924" s="17"/>
      <c r="S4924" s="17"/>
      <c r="T4924" s="17"/>
      <c r="U4924" s="17"/>
      <c r="V4924" s="17"/>
      <c r="W4924" s="17"/>
    </row>
    <row r="4925" spans="1:23" ht="15" hidden="1" customHeight="1">
      <c r="A4925" s="15"/>
      <c r="B4925" s="42"/>
      <c r="C4925" s="16"/>
      <c r="F4925" s="17"/>
      <c r="L4925" s="46"/>
      <c r="M4925" s="46"/>
      <c r="N4925" s="46"/>
      <c r="O4925" s="46"/>
      <c r="P4925" s="17"/>
      <c r="Q4925" s="17"/>
      <c r="R4925" s="17"/>
      <c r="S4925" s="17"/>
      <c r="T4925" s="17"/>
      <c r="U4925" s="17"/>
      <c r="V4925" s="17"/>
      <c r="W4925" s="17"/>
    </row>
    <row r="4926" spans="1:23" ht="15" hidden="1" customHeight="1">
      <c r="A4926" s="15"/>
      <c r="B4926" s="42"/>
      <c r="C4926" s="16"/>
      <c r="F4926" s="17"/>
      <c r="L4926" s="46"/>
      <c r="M4926" s="46"/>
      <c r="N4926" s="46"/>
      <c r="O4926" s="46"/>
      <c r="P4926" s="17"/>
      <c r="Q4926" s="17"/>
      <c r="R4926" s="17"/>
      <c r="S4926" s="17"/>
      <c r="T4926" s="17"/>
      <c r="U4926" s="17"/>
      <c r="V4926" s="17"/>
      <c r="W4926" s="17"/>
    </row>
    <row r="4927" spans="1:23" ht="15" hidden="1" customHeight="1">
      <c r="A4927" s="15"/>
      <c r="B4927" s="42"/>
      <c r="C4927" s="16"/>
      <c r="F4927" s="17"/>
      <c r="L4927" s="46"/>
      <c r="M4927" s="46"/>
      <c r="N4927" s="46"/>
      <c r="O4927" s="46"/>
      <c r="P4927" s="17"/>
      <c r="Q4927" s="17"/>
      <c r="R4927" s="17"/>
      <c r="S4927" s="17"/>
      <c r="T4927" s="17"/>
      <c r="U4927" s="17"/>
      <c r="V4927" s="17"/>
      <c r="W4927" s="17"/>
    </row>
    <row r="4928" spans="1:23" ht="15" hidden="1" customHeight="1">
      <c r="A4928" s="15"/>
      <c r="B4928" s="42"/>
      <c r="C4928" s="16"/>
      <c r="F4928" s="17"/>
      <c r="L4928" s="46"/>
      <c r="M4928" s="46"/>
      <c r="N4928" s="46"/>
      <c r="O4928" s="46"/>
      <c r="P4928" s="17"/>
      <c r="Q4928" s="17"/>
      <c r="R4928" s="17"/>
      <c r="S4928" s="17"/>
      <c r="T4928" s="17"/>
      <c r="U4928" s="17"/>
      <c r="V4928" s="17"/>
      <c r="W4928" s="17"/>
    </row>
    <row r="4929" spans="1:23" ht="15" hidden="1" customHeight="1">
      <c r="A4929" s="15"/>
      <c r="B4929" s="42"/>
      <c r="C4929" s="16"/>
      <c r="F4929" s="17"/>
      <c r="L4929" s="46"/>
      <c r="M4929" s="46"/>
      <c r="N4929" s="46"/>
      <c r="O4929" s="46"/>
      <c r="P4929" s="17"/>
      <c r="Q4929" s="17"/>
      <c r="R4929" s="17"/>
      <c r="S4929" s="17"/>
      <c r="T4929" s="17"/>
      <c r="U4929" s="17"/>
      <c r="V4929" s="17"/>
      <c r="W4929" s="17"/>
    </row>
    <row r="4930" spans="1:23" ht="15" hidden="1" customHeight="1">
      <c r="A4930" s="15"/>
      <c r="B4930" s="42"/>
      <c r="C4930" s="16"/>
      <c r="F4930" s="17"/>
      <c r="L4930" s="46"/>
      <c r="M4930" s="46"/>
      <c r="N4930" s="46"/>
      <c r="O4930" s="46"/>
      <c r="P4930" s="17"/>
      <c r="Q4930" s="17"/>
      <c r="R4930" s="17"/>
      <c r="S4930" s="17"/>
      <c r="T4930" s="17"/>
      <c r="U4930" s="17"/>
      <c r="V4930" s="17"/>
      <c r="W4930" s="17"/>
    </row>
    <row r="4931" spans="1:23" ht="15" hidden="1" customHeight="1">
      <c r="A4931" s="15"/>
      <c r="B4931" s="42"/>
      <c r="C4931" s="16"/>
      <c r="F4931" s="17"/>
      <c r="L4931" s="46"/>
      <c r="M4931" s="46"/>
      <c r="N4931" s="46"/>
      <c r="O4931" s="46"/>
      <c r="P4931" s="17"/>
      <c r="Q4931" s="17"/>
      <c r="R4931" s="17"/>
      <c r="S4931" s="17"/>
      <c r="T4931" s="17"/>
      <c r="U4931" s="17"/>
      <c r="V4931" s="17"/>
      <c r="W4931" s="17"/>
    </row>
    <row r="4932" spans="1:23" ht="15" hidden="1" customHeight="1">
      <c r="A4932" s="15"/>
      <c r="B4932" s="42"/>
      <c r="C4932" s="16"/>
      <c r="F4932" s="17"/>
      <c r="L4932" s="46"/>
      <c r="M4932" s="46"/>
      <c r="N4932" s="46"/>
      <c r="O4932" s="46"/>
      <c r="P4932" s="17"/>
      <c r="Q4932" s="17"/>
      <c r="R4932" s="17"/>
      <c r="S4932" s="17"/>
      <c r="T4932" s="17"/>
      <c r="U4932" s="17"/>
      <c r="V4932" s="17"/>
      <c r="W4932" s="17"/>
    </row>
    <row r="4933" spans="1:23" ht="15" hidden="1" customHeight="1">
      <c r="A4933" s="15"/>
      <c r="B4933" s="42"/>
      <c r="C4933" s="16"/>
      <c r="F4933" s="17"/>
      <c r="L4933" s="46"/>
      <c r="M4933" s="46"/>
      <c r="N4933" s="46"/>
      <c r="O4933" s="46"/>
      <c r="P4933" s="17"/>
      <c r="Q4933" s="17"/>
      <c r="R4933" s="17"/>
      <c r="S4933" s="17"/>
      <c r="T4933" s="17"/>
      <c r="U4933" s="17"/>
      <c r="V4933" s="17"/>
      <c r="W4933" s="17"/>
    </row>
    <row r="4934" spans="1:23" ht="15" hidden="1" customHeight="1">
      <c r="A4934" s="15"/>
      <c r="B4934" s="42"/>
      <c r="C4934" s="16"/>
      <c r="F4934" s="17"/>
      <c r="L4934" s="46"/>
      <c r="M4934" s="46"/>
      <c r="N4934" s="46"/>
      <c r="O4934" s="46"/>
      <c r="P4934" s="17"/>
      <c r="Q4934" s="17"/>
      <c r="R4934" s="17"/>
      <c r="S4934" s="17"/>
      <c r="T4934" s="17"/>
      <c r="U4934" s="17"/>
      <c r="V4934" s="17"/>
      <c r="W4934" s="17"/>
    </row>
    <row r="4935" spans="1:23" ht="15" hidden="1" customHeight="1">
      <c r="A4935" s="15"/>
      <c r="B4935" s="42"/>
      <c r="C4935" s="16"/>
      <c r="F4935" s="17"/>
      <c r="L4935" s="46"/>
      <c r="M4935" s="46"/>
      <c r="N4935" s="46"/>
      <c r="O4935" s="46"/>
      <c r="P4935" s="17"/>
      <c r="Q4935" s="17"/>
      <c r="R4935" s="17"/>
      <c r="S4935" s="17"/>
      <c r="T4935" s="17"/>
      <c r="U4935" s="17"/>
      <c r="V4935" s="17"/>
      <c r="W4935" s="17"/>
    </row>
    <row r="4936" spans="1:23" ht="15" hidden="1" customHeight="1">
      <c r="A4936" s="15"/>
      <c r="B4936" s="42"/>
      <c r="C4936" s="16"/>
      <c r="F4936" s="17"/>
      <c r="L4936" s="46"/>
      <c r="M4936" s="46"/>
      <c r="N4936" s="46"/>
      <c r="O4936" s="46"/>
      <c r="P4936" s="17"/>
      <c r="Q4936" s="17"/>
      <c r="R4936" s="17"/>
      <c r="S4936" s="17"/>
      <c r="T4936" s="17"/>
      <c r="U4936" s="17"/>
      <c r="V4936" s="17"/>
      <c r="W4936" s="17"/>
    </row>
    <row r="4937" spans="1:23" ht="15" hidden="1" customHeight="1">
      <c r="A4937" s="15"/>
      <c r="B4937" s="42"/>
      <c r="C4937" s="16"/>
      <c r="F4937" s="17"/>
      <c r="L4937" s="46"/>
      <c r="M4937" s="46"/>
      <c r="N4937" s="46"/>
      <c r="O4937" s="46"/>
      <c r="P4937" s="17"/>
      <c r="Q4937" s="17"/>
      <c r="R4937" s="17"/>
      <c r="S4937" s="17"/>
      <c r="T4937" s="17"/>
      <c r="U4937" s="17"/>
      <c r="V4937" s="17"/>
      <c r="W4937" s="17"/>
    </row>
    <row r="4938" spans="1:23" ht="15" hidden="1" customHeight="1">
      <c r="A4938" s="15"/>
      <c r="B4938" s="42"/>
      <c r="C4938" s="16"/>
      <c r="F4938" s="17"/>
      <c r="L4938" s="46"/>
      <c r="M4938" s="46"/>
      <c r="N4938" s="46"/>
      <c r="O4938" s="46"/>
      <c r="P4938" s="17"/>
      <c r="Q4938" s="17"/>
      <c r="R4938" s="17"/>
      <c r="S4938" s="17"/>
      <c r="T4938" s="17"/>
      <c r="U4938" s="17"/>
      <c r="V4938" s="17"/>
      <c r="W4938" s="17"/>
    </row>
    <row r="4939" spans="1:23" ht="15" hidden="1" customHeight="1">
      <c r="A4939" s="15"/>
      <c r="B4939" s="42"/>
      <c r="C4939" s="16"/>
      <c r="F4939" s="17"/>
      <c r="L4939" s="46"/>
      <c r="M4939" s="46"/>
      <c r="N4939" s="46"/>
      <c r="O4939" s="46"/>
      <c r="P4939" s="17"/>
      <c r="Q4939" s="17"/>
      <c r="R4939" s="17"/>
      <c r="S4939" s="17"/>
      <c r="T4939" s="17"/>
      <c r="U4939" s="17"/>
      <c r="V4939" s="17"/>
      <c r="W4939" s="17"/>
    </row>
    <row r="4940" spans="1:23" ht="15" hidden="1" customHeight="1">
      <c r="A4940" s="15"/>
      <c r="B4940" s="42"/>
      <c r="C4940" s="16"/>
      <c r="F4940" s="17"/>
      <c r="L4940" s="46"/>
      <c r="M4940" s="46"/>
      <c r="N4940" s="46"/>
      <c r="O4940" s="46"/>
      <c r="P4940" s="17"/>
      <c r="Q4940" s="17"/>
      <c r="R4940" s="17"/>
      <c r="S4940" s="17"/>
      <c r="T4940" s="17"/>
      <c r="U4940" s="17"/>
      <c r="V4940" s="17"/>
      <c r="W4940" s="17"/>
    </row>
    <row r="4941" spans="1:23" ht="15" hidden="1" customHeight="1">
      <c r="A4941" s="15"/>
      <c r="B4941" s="42"/>
      <c r="C4941" s="16"/>
      <c r="F4941" s="17"/>
      <c r="L4941" s="46"/>
      <c r="M4941" s="46"/>
      <c r="N4941" s="46"/>
      <c r="O4941" s="46"/>
      <c r="P4941" s="17"/>
      <c r="Q4941" s="17"/>
      <c r="R4941" s="17"/>
      <c r="S4941" s="17"/>
      <c r="T4941" s="17"/>
      <c r="U4941" s="17"/>
      <c r="V4941" s="17"/>
      <c r="W4941" s="17"/>
    </row>
    <row r="4942" spans="1:23" ht="15" hidden="1" customHeight="1">
      <c r="A4942" s="15"/>
      <c r="B4942" s="42"/>
      <c r="C4942" s="16"/>
      <c r="F4942" s="17"/>
      <c r="L4942" s="46"/>
      <c r="M4942" s="46"/>
      <c r="N4942" s="46"/>
      <c r="O4942" s="46"/>
      <c r="P4942" s="17"/>
      <c r="Q4942" s="17"/>
      <c r="R4942" s="17"/>
      <c r="S4942" s="17"/>
      <c r="T4942" s="17"/>
      <c r="U4942" s="17"/>
      <c r="V4942" s="17"/>
      <c r="W4942" s="17"/>
    </row>
    <row r="4943" spans="1:23" ht="15" hidden="1" customHeight="1">
      <c r="A4943" s="15"/>
      <c r="B4943" s="42"/>
      <c r="C4943" s="16"/>
      <c r="F4943" s="17"/>
      <c r="L4943" s="46"/>
      <c r="M4943" s="46"/>
      <c r="N4943" s="46"/>
      <c r="O4943" s="46"/>
      <c r="P4943" s="17"/>
      <c r="Q4943" s="17"/>
      <c r="R4943" s="17"/>
      <c r="S4943" s="17"/>
      <c r="T4943" s="17"/>
      <c r="U4943" s="17"/>
      <c r="V4943" s="17"/>
      <c r="W4943" s="17"/>
    </row>
    <row r="4944" spans="1:23" ht="15" hidden="1" customHeight="1">
      <c r="A4944" s="15"/>
      <c r="B4944" s="42"/>
      <c r="C4944" s="16"/>
      <c r="F4944" s="17"/>
      <c r="L4944" s="46"/>
      <c r="M4944" s="46"/>
      <c r="N4944" s="46"/>
      <c r="O4944" s="46"/>
      <c r="P4944" s="17"/>
      <c r="Q4944" s="17"/>
      <c r="R4944" s="17"/>
      <c r="S4944" s="17"/>
      <c r="T4944" s="17"/>
      <c r="U4944" s="17"/>
      <c r="V4944" s="17"/>
      <c r="W4944" s="17"/>
    </row>
    <row r="4945" spans="1:27" ht="15" hidden="1" customHeight="1">
      <c r="A4945" s="15"/>
      <c r="B4945" s="42"/>
      <c r="C4945" s="16"/>
      <c r="F4945" s="17"/>
      <c r="L4945" s="46"/>
      <c r="M4945" s="46"/>
      <c r="N4945" s="46"/>
      <c r="O4945" s="46"/>
      <c r="P4945" s="17"/>
      <c r="Q4945" s="17"/>
      <c r="R4945" s="17"/>
      <c r="S4945" s="17"/>
      <c r="T4945" s="17"/>
      <c r="U4945" s="17"/>
      <c r="V4945" s="17"/>
      <c r="W4945" s="17"/>
    </row>
    <row r="4946" spans="1:27" ht="15" hidden="1" customHeight="1">
      <c r="A4946" s="15"/>
      <c r="B4946" s="42"/>
      <c r="C4946" s="16"/>
      <c r="F4946" s="17"/>
      <c r="L4946" s="46"/>
      <c r="M4946" s="46"/>
      <c r="N4946" s="46"/>
      <c r="O4946" s="46"/>
      <c r="P4946" s="17"/>
      <c r="Q4946" s="17"/>
      <c r="R4946" s="17"/>
      <c r="S4946" s="17"/>
      <c r="T4946" s="17"/>
      <c r="U4946" s="17"/>
      <c r="V4946" s="17"/>
      <c r="W4946" s="17"/>
    </row>
    <row r="4947" spans="1:27" ht="15" hidden="1" customHeight="1">
      <c r="A4947" s="15"/>
      <c r="B4947" s="42"/>
      <c r="C4947" s="16"/>
      <c r="F4947" s="17"/>
      <c r="L4947" s="46"/>
      <c r="M4947" s="46"/>
      <c r="N4947" s="46"/>
      <c r="O4947" s="46"/>
      <c r="P4947" s="17"/>
      <c r="Q4947" s="17"/>
      <c r="R4947" s="17"/>
      <c r="S4947" s="17"/>
      <c r="T4947" s="17"/>
      <c r="U4947" s="17"/>
      <c r="V4947" s="17"/>
      <c r="W4947" s="17"/>
    </row>
    <row r="4948" spans="1:27" ht="15" hidden="1" customHeight="1">
      <c r="A4948" s="15"/>
      <c r="B4948" s="42"/>
      <c r="C4948" s="16"/>
      <c r="F4948" s="17"/>
      <c r="L4948" s="46"/>
      <c r="M4948" s="46"/>
      <c r="N4948" s="46"/>
      <c r="O4948" s="46"/>
      <c r="P4948" s="17"/>
      <c r="Q4948" s="17"/>
      <c r="R4948" s="17"/>
      <c r="S4948" s="17"/>
      <c r="T4948" s="17"/>
      <c r="U4948" s="17"/>
      <c r="V4948" s="17"/>
      <c r="W4948" s="17"/>
    </row>
    <row r="4949" spans="1:27" ht="15" hidden="1" customHeight="1">
      <c r="A4949" s="15"/>
      <c r="B4949" s="42"/>
      <c r="C4949" s="16"/>
      <c r="F4949" s="17"/>
      <c r="L4949" s="46"/>
      <c r="M4949" s="46"/>
      <c r="N4949" s="46"/>
      <c r="O4949" s="46"/>
      <c r="P4949" s="17"/>
      <c r="Q4949" s="17"/>
      <c r="R4949" s="17"/>
      <c r="S4949" s="17"/>
      <c r="T4949" s="17"/>
      <c r="U4949" s="17"/>
      <c r="V4949" s="17"/>
      <c r="W4949" s="17"/>
    </row>
    <row r="4950" spans="1:27" ht="15" hidden="1" customHeight="1">
      <c r="A4950" s="15"/>
      <c r="B4950" s="42"/>
      <c r="C4950" s="16"/>
      <c r="F4950" s="17"/>
      <c r="L4950" s="46"/>
      <c r="M4950" s="46"/>
      <c r="N4950" s="46"/>
      <c r="O4950" s="46"/>
      <c r="P4950" s="17"/>
      <c r="Q4950" s="17"/>
      <c r="R4950" s="17"/>
      <c r="S4950" s="17"/>
      <c r="T4950" s="17"/>
      <c r="U4950" s="17"/>
      <c r="V4950" s="17"/>
      <c r="W4950" s="17"/>
    </row>
    <row r="4951" spans="1:27" ht="15" hidden="1" customHeight="1">
      <c r="A4951" s="15"/>
      <c r="B4951" s="42"/>
      <c r="C4951" s="16"/>
      <c r="F4951" s="17"/>
      <c r="L4951" s="46"/>
      <c r="M4951" s="46"/>
      <c r="N4951" s="46"/>
      <c r="O4951" s="46"/>
      <c r="P4951" s="17"/>
      <c r="Q4951" s="17"/>
      <c r="R4951" s="17"/>
      <c r="S4951" s="17"/>
      <c r="T4951" s="17"/>
      <c r="U4951" s="17"/>
      <c r="V4951" s="17"/>
      <c r="W4951" s="17"/>
    </row>
    <row r="4952" spans="1:27" ht="15" hidden="1" customHeight="1">
      <c r="A4952" s="15"/>
      <c r="B4952" s="42"/>
      <c r="C4952" s="16"/>
      <c r="F4952" s="17"/>
      <c r="L4952" s="46"/>
      <c r="M4952" s="46"/>
      <c r="N4952" s="46"/>
      <c r="O4952" s="46"/>
      <c r="P4952" s="17"/>
      <c r="Q4952" s="17"/>
      <c r="R4952" s="17"/>
      <c r="S4952" s="17"/>
      <c r="T4952" s="17"/>
      <c r="U4952" s="17"/>
      <c r="V4952" s="17"/>
      <c r="W4952" s="17"/>
    </row>
    <row r="4953" spans="1:27" ht="15" hidden="1" customHeight="1">
      <c r="A4953" s="15" t="s">
        <v>231</v>
      </c>
      <c r="B4953" s="42" t="s">
        <v>220</v>
      </c>
      <c r="C4953" s="16" t="s">
        <v>199</v>
      </c>
      <c r="D4953" s="18" t="s">
        <v>169</v>
      </c>
      <c r="E4953" s="18" t="s">
        <v>166</v>
      </c>
      <c r="F4953" s="17" t="s">
        <v>142</v>
      </c>
      <c r="G4953" s="18" t="s">
        <v>11</v>
      </c>
      <c r="H4953" s="18" t="s">
        <v>40</v>
      </c>
      <c r="I4953" s="45">
        <v>161590.35</v>
      </c>
      <c r="J4953" s="49">
        <v>10.365</v>
      </c>
      <c r="K4953" s="45">
        <v>15590</v>
      </c>
      <c r="L4953" s="46">
        <v>15590</v>
      </c>
      <c r="M4953" s="46" t="str">
        <f t="shared" ref="M4953" si="17">CONCATENATE(T4953,V4953,S4953)</f>
        <v>100080091039465</v>
      </c>
      <c r="N4953" s="46">
        <f>VLOOKUP(M4953,[2]TABLA!$A:$F,6,0)</f>
        <v>16324.18</v>
      </c>
      <c r="O4953" s="46">
        <f t="shared" ref="O4953" si="18">(J4953*N4953)</f>
        <v>169200.1257</v>
      </c>
      <c r="P4953" s="17" t="s">
        <v>153</v>
      </c>
      <c r="Q4953" s="17" t="s">
        <v>277</v>
      </c>
      <c r="R4953" s="17" t="s">
        <v>280</v>
      </c>
      <c r="S4953" s="17">
        <v>465</v>
      </c>
      <c r="T4953" s="17">
        <v>10008009</v>
      </c>
      <c r="U4953" s="17" t="s">
        <v>141</v>
      </c>
      <c r="V4953" s="17">
        <v>1039</v>
      </c>
      <c r="W4953" s="17" t="s">
        <v>143</v>
      </c>
      <c r="X4953" s="18" t="s">
        <v>165</v>
      </c>
      <c r="Y4953" s="18" t="s">
        <v>144</v>
      </c>
      <c r="Z4953" s="18" t="s">
        <v>232</v>
      </c>
      <c r="AA4953" s="18" t="s">
        <v>145</v>
      </c>
    </row>
    <row r="4954" spans="1:27" ht="15" hidden="1" customHeight="1">
      <c r="A4954" s="15"/>
      <c r="B4954" s="42"/>
      <c r="C4954" s="16"/>
      <c r="F4954" s="17"/>
      <c r="L4954" s="46"/>
      <c r="M4954" s="46"/>
      <c r="N4954" s="46"/>
      <c r="O4954" s="46"/>
      <c r="P4954" s="17"/>
      <c r="Q4954" s="17"/>
      <c r="R4954" s="17"/>
      <c r="S4954" s="17"/>
      <c r="T4954" s="17"/>
      <c r="U4954" s="17"/>
      <c r="V4954" s="17"/>
      <c r="W4954" s="17"/>
    </row>
    <row r="4955" spans="1:27" ht="15" hidden="1" customHeight="1">
      <c r="A4955" s="15"/>
      <c r="B4955" s="42"/>
      <c r="C4955" s="16"/>
      <c r="F4955" s="17"/>
      <c r="L4955" s="46"/>
      <c r="M4955" s="46"/>
      <c r="N4955" s="46"/>
      <c r="O4955" s="46"/>
      <c r="P4955" s="17"/>
      <c r="Q4955" s="17"/>
      <c r="R4955" s="17"/>
      <c r="S4955" s="17"/>
      <c r="T4955" s="17"/>
      <c r="U4955" s="17"/>
      <c r="V4955" s="17"/>
      <c r="W4955" s="17"/>
    </row>
    <row r="4956" spans="1:27" ht="15" hidden="1" customHeight="1">
      <c r="A4956" s="15"/>
      <c r="B4956" s="42"/>
      <c r="C4956" s="16"/>
      <c r="F4956" s="17"/>
      <c r="L4956" s="46"/>
      <c r="M4956" s="46"/>
      <c r="N4956" s="46"/>
      <c r="O4956" s="46"/>
      <c r="P4956" s="17"/>
      <c r="Q4956" s="17"/>
      <c r="R4956" s="17"/>
      <c r="S4956" s="17"/>
      <c r="T4956" s="17"/>
      <c r="U4956" s="17"/>
      <c r="V4956" s="17"/>
      <c r="W4956" s="17"/>
    </row>
    <row r="4957" spans="1:27" ht="15" hidden="1" customHeight="1">
      <c r="A4957" s="15"/>
      <c r="B4957" s="42"/>
      <c r="C4957" s="16"/>
      <c r="F4957" s="17"/>
      <c r="L4957" s="46"/>
      <c r="M4957" s="46"/>
      <c r="N4957" s="46"/>
      <c r="O4957" s="46"/>
      <c r="P4957" s="17"/>
      <c r="Q4957" s="17"/>
      <c r="R4957" s="17"/>
      <c r="S4957" s="17"/>
      <c r="T4957" s="17"/>
      <c r="U4957" s="17"/>
      <c r="V4957" s="17"/>
      <c r="W4957" s="17"/>
    </row>
    <row r="4958" spans="1:27" ht="15" hidden="1" customHeight="1">
      <c r="A4958" s="15"/>
      <c r="B4958" s="42"/>
      <c r="C4958" s="16"/>
      <c r="F4958" s="17"/>
      <c r="L4958" s="46"/>
      <c r="M4958" s="46"/>
      <c r="N4958" s="46"/>
      <c r="O4958" s="46"/>
      <c r="P4958" s="17"/>
      <c r="Q4958" s="17"/>
      <c r="R4958" s="17"/>
      <c r="S4958" s="17"/>
      <c r="T4958" s="17"/>
      <c r="U4958" s="17"/>
      <c r="V4958" s="17"/>
      <c r="W4958" s="17"/>
    </row>
    <row r="4959" spans="1:27" ht="15" hidden="1" customHeight="1">
      <c r="A4959" s="15"/>
      <c r="B4959" s="42"/>
      <c r="C4959" s="16"/>
      <c r="F4959" s="17"/>
      <c r="L4959" s="46"/>
      <c r="M4959" s="46"/>
      <c r="N4959" s="46"/>
      <c r="O4959" s="46"/>
      <c r="P4959" s="17"/>
      <c r="Q4959" s="17"/>
      <c r="R4959" s="17"/>
      <c r="S4959" s="17"/>
      <c r="T4959" s="17"/>
      <c r="U4959" s="17"/>
      <c r="V4959" s="17"/>
      <c r="W4959" s="17"/>
    </row>
    <row r="4960" spans="1:27" ht="15" hidden="1" customHeight="1">
      <c r="A4960" s="15"/>
      <c r="B4960" s="42"/>
      <c r="C4960" s="16"/>
      <c r="F4960" s="17"/>
      <c r="L4960" s="46"/>
      <c r="M4960" s="46"/>
      <c r="N4960" s="46"/>
      <c r="O4960" s="46"/>
      <c r="P4960" s="17"/>
      <c r="Q4960" s="17"/>
      <c r="R4960" s="17"/>
      <c r="S4960" s="17"/>
      <c r="T4960" s="17"/>
      <c r="U4960" s="17"/>
      <c r="V4960" s="17"/>
      <c r="W4960" s="17"/>
    </row>
    <row r="4961" spans="1:23" ht="15" hidden="1" customHeight="1">
      <c r="A4961" s="15"/>
      <c r="B4961" s="42"/>
      <c r="C4961" s="16"/>
      <c r="F4961" s="17"/>
      <c r="L4961" s="46"/>
      <c r="M4961" s="46"/>
      <c r="N4961" s="46"/>
      <c r="O4961" s="46"/>
      <c r="P4961" s="17"/>
      <c r="Q4961" s="17"/>
      <c r="R4961" s="17"/>
      <c r="S4961" s="17"/>
      <c r="T4961" s="17"/>
      <c r="U4961" s="17"/>
      <c r="V4961" s="17"/>
      <c r="W4961" s="17"/>
    </row>
    <row r="4962" spans="1:23" ht="15" hidden="1" customHeight="1">
      <c r="A4962" s="15"/>
      <c r="B4962" s="42"/>
      <c r="C4962" s="16"/>
      <c r="F4962" s="17"/>
      <c r="L4962" s="46"/>
      <c r="M4962" s="46"/>
      <c r="N4962" s="46"/>
      <c r="O4962" s="46"/>
      <c r="P4962" s="17"/>
      <c r="Q4962" s="17"/>
      <c r="R4962" s="17"/>
      <c r="S4962" s="17"/>
      <c r="T4962" s="17"/>
      <c r="U4962" s="17"/>
      <c r="V4962" s="17"/>
      <c r="W4962" s="17"/>
    </row>
    <row r="4963" spans="1:23" ht="15" hidden="1" customHeight="1">
      <c r="A4963" s="15"/>
      <c r="B4963" s="42"/>
      <c r="C4963" s="16"/>
      <c r="F4963" s="17"/>
      <c r="L4963" s="46"/>
      <c r="M4963" s="46"/>
      <c r="N4963" s="46"/>
      <c r="O4963" s="46"/>
      <c r="P4963" s="17"/>
      <c r="Q4963" s="17"/>
      <c r="R4963" s="17"/>
      <c r="S4963" s="17"/>
      <c r="T4963" s="17"/>
      <c r="U4963" s="17"/>
      <c r="V4963" s="17"/>
      <c r="W4963" s="17"/>
    </row>
    <row r="4964" spans="1:23" ht="15" hidden="1" customHeight="1">
      <c r="A4964" s="15"/>
      <c r="B4964" s="42"/>
      <c r="C4964" s="16"/>
      <c r="F4964" s="17"/>
      <c r="L4964" s="46"/>
      <c r="M4964" s="46"/>
      <c r="N4964" s="46"/>
      <c r="O4964" s="46"/>
      <c r="P4964" s="17"/>
      <c r="Q4964" s="17"/>
      <c r="R4964" s="17"/>
      <c r="S4964" s="17"/>
      <c r="T4964" s="17"/>
      <c r="U4964" s="17"/>
      <c r="V4964" s="17"/>
      <c r="W4964" s="17"/>
    </row>
    <row r="4965" spans="1:23" ht="15" hidden="1" customHeight="1">
      <c r="A4965" s="15"/>
      <c r="B4965" s="42"/>
      <c r="C4965" s="16"/>
      <c r="F4965" s="17"/>
      <c r="L4965" s="46"/>
      <c r="M4965" s="46"/>
      <c r="N4965" s="46"/>
      <c r="O4965" s="46"/>
      <c r="P4965" s="17"/>
      <c r="Q4965" s="17"/>
      <c r="R4965" s="17"/>
      <c r="S4965" s="17"/>
      <c r="T4965" s="17"/>
      <c r="U4965" s="17"/>
      <c r="V4965" s="17"/>
      <c r="W4965" s="17"/>
    </row>
    <row r="4966" spans="1:23" ht="15" hidden="1" customHeight="1">
      <c r="A4966" s="15"/>
      <c r="B4966" s="42"/>
      <c r="C4966" s="16"/>
      <c r="F4966" s="17"/>
      <c r="L4966" s="46"/>
      <c r="M4966" s="46"/>
      <c r="N4966" s="46"/>
      <c r="O4966" s="46"/>
      <c r="P4966" s="17"/>
      <c r="Q4966" s="17"/>
      <c r="R4966" s="17"/>
      <c r="S4966" s="17"/>
      <c r="T4966" s="17"/>
      <c r="U4966" s="17"/>
      <c r="V4966" s="17"/>
      <c r="W4966" s="17"/>
    </row>
    <row r="4967" spans="1:23" ht="15" hidden="1" customHeight="1">
      <c r="A4967" s="15"/>
      <c r="B4967" s="42"/>
      <c r="C4967" s="16"/>
      <c r="F4967" s="17"/>
      <c r="L4967" s="46"/>
      <c r="M4967" s="46"/>
      <c r="N4967" s="46"/>
      <c r="O4967" s="46"/>
      <c r="P4967" s="17"/>
      <c r="Q4967" s="17"/>
      <c r="R4967" s="17"/>
      <c r="S4967" s="17"/>
      <c r="T4967" s="17"/>
      <c r="U4967" s="17"/>
      <c r="V4967" s="17"/>
      <c r="W4967" s="17"/>
    </row>
    <row r="4968" spans="1:23" ht="15" hidden="1" customHeight="1">
      <c r="A4968" s="15"/>
      <c r="B4968" s="42"/>
      <c r="C4968" s="16"/>
      <c r="F4968" s="17"/>
      <c r="L4968" s="46"/>
      <c r="M4968" s="46"/>
      <c r="N4968" s="46"/>
      <c r="O4968" s="46"/>
      <c r="P4968" s="17"/>
      <c r="Q4968" s="17"/>
      <c r="R4968" s="17"/>
      <c r="S4968" s="17"/>
      <c r="T4968" s="17"/>
      <c r="U4968" s="17"/>
      <c r="V4968" s="17"/>
      <c r="W4968" s="17"/>
    </row>
    <row r="4969" spans="1:23" ht="15" hidden="1" customHeight="1">
      <c r="A4969" s="15"/>
      <c r="B4969" s="42"/>
      <c r="C4969" s="16"/>
      <c r="F4969" s="17"/>
      <c r="L4969" s="46"/>
      <c r="M4969" s="46"/>
      <c r="N4969" s="46"/>
      <c r="O4969" s="46"/>
      <c r="P4969" s="17"/>
      <c r="Q4969" s="17"/>
      <c r="R4969" s="17"/>
      <c r="S4969" s="17"/>
      <c r="T4969" s="17"/>
      <c r="U4969" s="17"/>
      <c r="V4969" s="17"/>
      <c r="W4969" s="17"/>
    </row>
    <row r="4970" spans="1:23" ht="15" hidden="1" customHeight="1">
      <c r="A4970" s="15"/>
      <c r="B4970" s="42"/>
      <c r="C4970" s="16"/>
      <c r="F4970" s="17"/>
      <c r="L4970" s="46"/>
      <c r="M4970" s="46"/>
      <c r="N4970" s="46"/>
      <c r="O4970" s="46"/>
      <c r="P4970" s="17"/>
      <c r="Q4970" s="17"/>
      <c r="R4970" s="17"/>
      <c r="S4970" s="17"/>
      <c r="T4970" s="17"/>
      <c r="U4970" s="17"/>
      <c r="V4970" s="17"/>
      <c r="W4970" s="17"/>
    </row>
    <row r="4971" spans="1:23" ht="15" hidden="1" customHeight="1">
      <c r="A4971" s="15"/>
      <c r="B4971" s="42"/>
      <c r="C4971" s="16"/>
      <c r="F4971" s="17"/>
      <c r="L4971" s="46"/>
      <c r="M4971" s="46"/>
      <c r="N4971" s="46"/>
      <c r="O4971" s="46"/>
      <c r="P4971" s="17"/>
      <c r="Q4971" s="17"/>
      <c r="R4971" s="17"/>
      <c r="S4971" s="17"/>
      <c r="T4971" s="17"/>
      <c r="U4971" s="17"/>
      <c r="V4971" s="17"/>
      <c r="W4971" s="17"/>
    </row>
    <row r="4972" spans="1:23" ht="15" hidden="1" customHeight="1">
      <c r="A4972" s="15"/>
      <c r="B4972" s="42"/>
      <c r="C4972" s="16"/>
      <c r="F4972" s="17"/>
      <c r="L4972" s="46"/>
      <c r="M4972" s="46"/>
      <c r="N4972" s="46"/>
      <c r="O4972" s="46"/>
      <c r="P4972" s="17"/>
      <c r="Q4972" s="17"/>
      <c r="R4972" s="17"/>
      <c r="S4972" s="17"/>
      <c r="T4972" s="17"/>
      <c r="U4972" s="17"/>
      <c r="V4972" s="17"/>
      <c r="W4972" s="17"/>
    </row>
    <row r="4973" spans="1:23" ht="15" hidden="1" customHeight="1">
      <c r="A4973" s="15"/>
      <c r="B4973" s="42"/>
      <c r="C4973" s="16"/>
      <c r="F4973" s="17"/>
      <c r="L4973" s="46"/>
      <c r="M4973" s="46"/>
      <c r="N4973" s="46"/>
      <c r="O4973" s="46"/>
      <c r="P4973" s="17"/>
      <c r="Q4973" s="17"/>
      <c r="R4973" s="17"/>
      <c r="S4973" s="17"/>
      <c r="T4973" s="17"/>
      <c r="U4973" s="17"/>
      <c r="V4973" s="17"/>
      <c r="W4973" s="17"/>
    </row>
    <row r="4974" spans="1:23" ht="15" hidden="1" customHeight="1">
      <c r="A4974" s="15"/>
      <c r="B4974" s="42"/>
      <c r="C4974" s="16"/>
      <c r="F4974" s="17"/>
      <c r="L4974" s="46"/>
      <c r="M4974" s="46"/>
      <c r="N4974" s="46"/>
      <c r="O4974" s="46"/>
      <c r="P4974" s="17"/>
      <c r="Q4974" s="17"/>
      <c r="R4974" s="17"/>
      <c r="S4974" s="17"/>
      <c r="T4974" s="17"/>
      <c r="U4974" s="17"/>
      <c r="V4974" s="17"/>
      <c r="W4974" s="17"/>
    </row>
    <row r="4975" spans="1:23" ht="15" hidden="1" customHeight="1">
      <c r="A4975" s="15"/>
      <c r="B4975" s="42"/>
      <c r="C4975" s="16"/>
      <c r="F4975" s="17"/>
      <c r="L4975" s="46"/>
      <c r="M4975" s="46"/>
      <c r="N4975" s="46"/>
      <c r="O4975" s="46"/>
      <c r="P4975" s="17"/>
      <c r="Q4975" s="17"/>
      <c r="R4975" s="17"/>
      <c r="S4975" s="17"/>
      <c r="T4975" s="17"/>
      <c r="U4975" s="17"/>
      <c r="V4975" s="17"/>
      <c r="W4975" s="17"/>
    </row>
    <row r="4976" spans="1:23" ht="15" hidden="1" customHeight="1">
      <c r="A4976" s="15"/>
      <c r="B4976" s="42"/>
      <c r="C4976" s="16"/>
      <c r="F4976" s="17"/>
      <c r="L4976" s="46"/>
      <c r="M4976" s="46"/>
      <c r="N4976" s="46"/>
      <c r="O4976" s="46"/>
      <c r="P4976" s="17"/>
      <c r="Q4976" s="17"/>
      <c r="R4976" s="17"/>
      <c r="S4976" s="17"/>
      <c r="T4976" s="17"/>
      <c r="U4976" s="17"/>
      <c r="V4976" s="17"/>
      <c r="W4976" s="17"/>
    </row>
    <row r="4977" spans="1:23" ht="15" hidden="1" customHeight="1">
      <c r="A4977" s="15"/>
      <c r="B4977" s="42"/>
      <c r="C4977" s="16"/>
      <c r="F4977" s="17"/>
      <c r="L4977" s="46"/>
      <c r="M4977" s="46"/>
      <c r="N4977" s="46"/>
      <c r="O4977" s="46"/>
      <c r="P4977" s="17"/>
      <c r="Q4977" s="17"/>
      <c r="R4977" s="17"/>
      <c r="S4977" s="17"/>
      <c r="T4977" s="17"/>
      <c r="U4977" s="17"/>
      <c r="V4977" s="17"/>
      <c r="W4977" s="17"/>
    </row>
    <row r="4978" spans="1:23" ht="15" hidden="1" customHeight="1">
      <c r="A4978" s="15"/>
      <c r="B4978" s="42"/>
      <c r="C4978" s="16"/>
      <c r="F4978" s="17"/>
      <c r="L4978" s="46"/>
      <c r="M4978" s="46"/>
      <c r="N4978" s="46"/>
      <c r="O4978" s="46"/>
      <c r="P4978" s="17"/>
      <c r="Q4978" s="17"/>
      <c r="R4978" s="17"/>
      <c r="S4978" s="17"/>
      <c r="T4978" s="17"/>
      <c r="U4978" s="17"/>
      <c r="V4978" s="17"/>
      <c r="W4978" s="17"/>
    </row>
    <row r="4979" spans="1:23" ht="15" hidden="1" customHeight="1">
      <c r="A4979" s="15"/>
      <c r="B4979" s="42"/>
      <c r="C4979" s="16"/>
      <c r="F4979" s="17"/>
      <c r="L4979" s="46"/>
      <c r="M4979" s="46"/>
      <c r="N4979" s="46"/>
      <c r="O4979" s="46"/>
      <c r="P4979" s="17"/>
      <c r="Q4979" s="17"/>
      <c r="R4979" s="17"/>
      <c r="S4979" s="17"/>
      <c r="T4979" s="17"/>
      <c r="U4979" s="17"/>
      <c r="V4979" s="17"/>
      <c r="W4979" s="17"/>
    </row>
    <row r="4980" spans="1:23" ht="15" hidden="1" customHeight="1">
      <c r="A4980" s="15"/>
      <c r="B4980" s="42"/>
      <c r="C4980" s="16"/>
      <c r="F4980" s="17"/>
      <c r="L4980" s="46"/>
      <c r="M4980" s="46"/>
      <c r="N4980" s="46"/>
      <c r="O4980" s="46"/>
      <c r="P4980" s="17"/>
      <c r="Q4980" s="17"/>
      <c r="R4980" s="17"/>
      <c r="S4980" s="17"/>
      <c r="T4980" s="17"/>
      <c r="U4980" s="17"/>
      <c r="V4980" s="17"/>
      <c r="W4980" s="17"/>
    </row>
    <row r="4981" spans="1:23" ht="15" hidden="1" customHeight="1">
      <c r="A4981" s="15"/>
      <c r="B4981" s="42"/>
      <c r="C4981" s="16"/>
      <c r="F4981" s="17"/>
      <c r="L4981" s="46"/>
      <c r="M4981" s="46"/>
      <c r="N4981" s="46"/>
      <c r="O4981" s="46"/>
      <c r="P4981" s="17"/>
      <c r="Q4981" s="17"/>
      <c r="R4981" s="17"/>
      <c r="S4981" s="17"/>
      <c r="T4981" s="17"/>
      <c r="U4981" s="17"/>
      <c r="V4981" s="17"/>
      <c r="W4981" s="17"/>
    </row>
    <row r="4982" spans="1:23" ht="15" hidden="1" customHeight="1">
      <c r="A4982" s="15"/>
      <c r="B4982" s="42"/>
      <c r="C4982" s="16"/>
      <c r="F4982" s="17"/>
      <c r="L4982" s="46"/>
      <c r="M4982" s="46"/>
      <c r="N4982" s="46"/>
      <c r="O4982" s="46"/>
      <c r="P4982" s="17"/>
      <c r="Q4982" s="17"/>
      <c r="R4982" s="17"/>
      <c r="S4982" s="17"/>
      <c r="T4982" s="17"/>
      <c r="U4982" s="17"/>
      <c r="V4982" s="17"/>
      <c r="W4982" s="17"/>
    </row>
    <row r="4983" spans="1:23" ht="15" hidden="1" customHeight="1">
      <c r="A4983" s="15"/>
      <c r="B4983" s="42"/>
      <c r="C4983" s="16"/>
      <c r="F4983" s="17"/>
      <c r="L4983" s="46"/>
      <c r="M4983" s="46"/>
      <c r="N4983" s="46"/>
      <c r="O4983" s="46"/>
      <c r="P4983" s="17"/>
      <c r="Q4983" s="17"/>
      <c r="R4983" s="17"/>
      <c r="S4983" s="17"/>
      <c r="T4983" s="17"/>
      <c r="U4983" s="17"/>
      <c r="V4983" s="17"/>
      <c r="W4983" s="17"/>
    </row>
    <row r="4984" spans="1:23" ht="15" hidden="1" customHeight="1">
      <c r="A4984" s="15"/>
      <c r="B4984" s="42"/>
      <c r="C4984" s="16"/>
      <c r="F4984" s="17"/>
      <c r="L4984" s="46"/>
      <c r="M4984" s="46"/>
      <c r="N4984" s="46"/>
      <c r="O4984" s="46"/>
      <c r="P4984" s="17"/>
      <c r="Q4984" s="17"/>
      <c r="R4984" s="17"/>
      <c r="S4984" s="17"/>
      <c r="T4984" s="17"/>
      <c r="U4984" s="17"/>
      <c r="V4984" s="17"/>
      <c r="W4984" s="17"/>
    </row>
    <row r="4985" spans="1:23" ht="15" hidden="1" customHeight="1">
      <c r="A4985" s="15"/>
      <c r="B4985" s="42"/>
      <c r="C4985" s="16"/>
      <c r="F4985" s="17"/>
      <c r="L4985" s="46"/>
      <c r="M4985" s="46"/>
      <c r="N4985" s="46"/>
      <c r="O4985" s="46"/>
      <c r="P4985" s="17"/>
      <c r="Q4985" s="17"/>
      <c r="R4985" s="17"/>
      <c r="S4985" s="17"/>
      <c r="T4985" s="17"/>
      <c r="U4985" s="17"/>
      <c r="V4985" s="17"/>
      <c r="W4985" s="17"/>
    </row>
    <row r="4986" spans="1:23" ht="15" hidden="1" customHeight="1">
      <c r="A4986" s="15"/>
      <c r="B4986" s="42"/>
      <c r="C4986" s="16"/>
      <c r="F4986" s="17"/>
      <c r="L4986" s="46"/>
      <c r="M4986" s="46"/>
      <c r="N4986" s="46"/>
      <c r="O4986" s="46"/>
      <c r="P4986" s="17"/>
      <c r="Q4986" s="17"/>
      <c r="R4986" s="17"/>
      <c r="S4986" s="17"/>
      <c r="T4986" s="17"/>
      <c r="U4986" s="17"/>
      <c r="V4986" s="17"/>
      <c r="W4986" s="17"/>
    </row>
    <row r="4987" spans="1:23" ht="15" hidden="1" customHeight="1">
      <c r="A4987" s="15"/>
      <c r="B4987" s="42"/>
      <c r="C4987" s="16"/>
      <c r="F4987" s="17"/>
      <c r="L4987" s="46"/>
      <c r="M4987" s="46"/>
      <c r="N4987" s="46"/>
      <c r="O4987" s="46"/>
      <c r="P4987" s="17"/>
      <c r="Q4987" s="17"/>
      <c r="R4987" s="17"/>
      <c r="S4987" s="17"/>
      <c r="T4987" s="17"/>
      <c r="U4987" s="17"/>
      <c r="V4987" s="17"/>
      <c r="W4987" s="17"/>
    </row>
    <row r="4988" spans="1:23" ht="15" hidden="1" customHeight="1">
      <c r="A4988" s="15"/>
      <c r="B4988" s="42"/>
      <c r="C4988" s="16"/>
      <c r="F4988" s="17"/>
      <c r="L4988" s="46"/>
      <c r="M4988" s="46"/>
      <c r="N4988" s="46"/>
      <c r="O4988" s="46"/>
      <c r="P4988" s="17"/>
      <c r="Q4988" s="17"/>
      <c r="R4988" s="17"/>
      <c r="S4988" s="17"/>
      <c r="T4988" s="17"/>
      <c r="U4988" s="17"/>
      <c r="V4988" s="17"/>
      <c r="W4988" s="17"/>
    </row>
    <row r="4989" spans="1:23" ht="15" hidden="1" customHeight="1">
      <c r="A4989" s="15"/>
      <c r="B4989" s="42"/>
      <c r="C4989" s="16"/>
      <c r="F4989" s="17"/>
      <c r="L4989" s="46"/>
      <c r="M4989" s="46"/>
      <c r="N4989" s="46"/>
      <c r="O4989" s="46"/>
      <c r="P4989" s="17"/>
      <c r="Q4989" s="17"/>
      <c r="R4989" s="17"/>
      <c r="S4989" s="17"/>
      <c r="T4989" s="17"/>
      <c r="U4989" s="17"/>
      <c r="V4989" s="17"/>
      <c r="W4989" s="17"/>
    </row>
    <row r="4990" spans="1:23" ht="15" hidden="1" customHeight="1">
      <c r="A4990" s="15"/>
      <c r="B4990" s="42"/>
      <c r="C4990" s="16"/>
      <c r="F4990" s="17"/>
      <c r="L4990" s="46"/>
      <c r="M4990" s="46"/>
      <c r="N4990" s="46"/>
      <c r="O4990" s="46"/>
      <c r="P4990" s="17"/>
      <c r="Q4990" s="17"/>
      <c r="R4990" s="17"/>
      <c r="S4990" s="17"/>
      <c r="T4990" s="17"/>
      <c r="U4990" s="17"/>
      <c r="V4990" s="17"/>
      <c r="W4990" s="17"/>
    </row>
    <row r="4991" spans="1:23" ht="15" hidden="1" customHeight="1">
      <c r="A4991" s="15"/>
      <c r="B4991" s="42"/>
      <c r="C4991" s="16"/>
      <c r="F4991" s="17"/>
      <c r="L4991" s="46"/>
      <c r="M4991" s="46"/>
      <c r="N4991" s="46"/>
      <c r="O4991" s="46"/>
      <c r="P4991" s="17"/>
      <c r="Q4991" s="17"/>
      <c r="R4991" s="17"/>
      <c r="S4991" s="17"/>
      <c r="T4991" s="17"/>
      <c r="U4991" s="17"/>
      <c r="V4991" s="17"/>
      <c r="W4991" s="17"/>
    </row>
    <row r="4992" spans="1:23" ht="15" hidden="1" customHeight="1">
      <c r="A4992" s="15"/>
      <c r="B4992" s="42"/>
      <c r="C4992" s="16"/>
      <c r="F4992" s="17"/>
      <c r="L4992" s="46"/>
      <c r="M4992" s="46"/>
      <c r="N4992" s="46"/>
      <c r="O4992" s="46"/>
      <c r="P4992" s="17"/>
      <c r="Q4992" s="17"/>
      <c r="R4992" s="17"/>
      <c r="S4992" s="17"/>
      <c r="T4992" s="17"/>
      <c r="U4992" s="17"/>
      <c r="V4992" s="17"/>
      <c r="W4992" s="17"/>
    </row>
    <row r="4993" spans="1:23" ht="15" hidden="1" customHeight="1">
      <c r="A4993" s="15"/>
      <c r="B4993" s="42"/>
      <c r="C4993" s="16"/>
      <c r="F4993" s="17"/>
      <c r="L4993" s="46"/>
      <c r="M4993" s="46"/>
      <c r="N4993" s="46"/>
      <c r="O4993" s="46"/>
      <c r="P4993" s="17"/>
      <c r="Q4993" s="17"/>
      <c r="R4993" s="17"/>
      <c r="S4993" s="17"/>
      <c r="T4993" s="17"/>
      <c r="U4993" s="17"/>
      <c r="V4993" s="17"/>
      <c r="W4993" s="17"/>
    </row>
    <row r="4994" spans="1:23" ht="15" hidden="1" customHeight="1">
      <c r="A4994" s="15"/>
      <c r="B4994" s="42"/>
      <c r="C4994" s="16"/>
      <c r="F4994" s="17"/>
      <c r="L4994" s="46"/>
      <c r="M4994" s="46"/>
      <c r="N4994" s="46"/>
      <c r="O4994" s="46"/>
      <c r="P4994" s="17"/>
      <c r="Q4994" s="17"/>
      <c r="R4994" s="17"/>
      <c r="S4994" s="17"/>
      <c r="T4994" s="17"/>
      <c r="U4994" s="17"/>
      <c r="V4994" s="17"/>
      <c r="W4994" s="17"/>
    </row>
    <row r="4995" spans="1:23" ht="15" hidden="1" customHeight="1">
      <c r="A4995" s="15"/>
      <c r="B4995" s="42"/>
      <c r="C4995" s="16"/>
      <c r="F4995" s="17"/>
      <c r="L4995" s="46"/>
      <c r="M4995" s="46"/>
      <c r="N4995" s="46"/>
      <c r="O4995" s="46"/>
      <c r="P4995" s="17"/>
      <c r="Q4995" s="17"/>
      <c r="R4995" s="17"/>
      <c r="S4995" s="17"/>
      <c r="T4995" s="17"/>
      <c r="U4995" s="17"/>
      <c r="V4995" s="17"/>
      <c r="W4995" s="17"/>
    </row>
    <row r="4996" spans="1:23" ht="15" hidden="1" customHeight="1">
      <c r="A4996" s="15"/>
      <c r="B4996" s="42"/>
      <c r="C4996" s="16"/>
      <c r="F4996" s="17"/>
      <c r="L4996" s="46"/>
      <c r="M4996" s="46"/>
      <c r="N4996" s="46"/>
      <c r="O4996" s="46"/>
      <c r="P4996" s="17"/>
      <c r="Q4996" s="17"/>
      <c r="R4996" s="17"/>
      <c r="S4996" s="17"/>
      <c r="T4996" s="17"/>
      <c r="U4996" s="17"/>
      <c r="V4996" s="17"/>
      <c r="W4996" s="17"/>
    </row>
    <row r="4997" spans="1:23" ht="15" hidden="1" customHeight="1">
      <c r="A4997" s="15"/>
      <c r="B4997" s="42"/>
      <c r="C4997" s="16"/>
      <c r="F4997" s="17"/>
      <c r="L4997" s="46"/>
      <c r="M4997" s="46"/>
      <c r="N4997" s="46"/>
      <c r="O4997" s="46"/>
      <c r="P4997" s="17"/>
      <c r="Q4997" s="17"/>
      <c r="R4997" s="17"/>
      <c r="S4997" s="17"/>
      <c r="T4997" s="17"/>
      <c r="U4997" s="17"/>
      <c r="V4997" s="17"/>
      <c r="W4997" s="17"/>
    </row>
    <row r="4998" spans="1:23" ht="15" hidden="1" customHeight="1">
      <c r="A4998" s="15"/>
      <c r="B4998" s="42"/>
      <c r="C4998" s="16"/>
      <c r="F4998" s="17"/>
      <c r="L4998" s="46"/>
      <c r="M4998" s="46"/>
      <c r="N4998" s="46"/>
      <c r="O4998" s="46"/>
      <c r="P4998" s="17"/>
      <c r="Q4998" s="17"/>
      <c r="R4998" s="17"/>
      <c r="S4998" s="17"/>
      <c r="T4998" s="17"/>
      <c r="U4998" s="17"/>
      <c r="V4998" s="17"/>
      <c r="W4998" s="17"/>
    </row>
    <row r="4999" spans="1:23" ht="15" hidden="1" customHeight="1">
      <c r="A4999" s="15"/>
      <c r="B4999" s="42"/>
      <c r="C4999" s="16"/>
      <c r="F4999" s="17"/>
      <c r="L4999" s="46"/>
      <c r="M4999" s="46"/>
      <c r="N4999" s="46"/>
      <c r="O4999" s="46"/>
      <c r="P4999" s="17"/>
      <c r="Q4999" s="17"/>
      <c r="R4999" s="17"/>
      <c r="S4999" s="17"/>
      <c r="T4999" s="17"/>
      <c r="U4999" s="17"/>
      <c r="V4999" s="17"/>
      <c r="W4999" s="17"/>
    </row>
    <row r="5000" spans="1:23" ht="15" hidden="1" customHeight="1">
      <c r="A5000" s="15"/>
      <c r="B5000" s="42"/>
      <c r="C5000" s="16"/>
      <c r="F5000" s="17"/>
      <c r="L5000" s="46"/>
      <c r="M5000" s="46"/>
      <c r="N5000" s="46"/>
      <c r="O5000" s="46"/>
      <c r="P5000" s="17"/>
      <c r="Q5000" s="17"/>
      <c r="R5000" s="17"/>
      <c r="S5000" s="17"/>
      <c r="T5000" s="17"/>
      <c r="U5000" s="17"/>
      <c r="V5000" s="17"/>
      <c r="W5000" s="17"/>
    </row>
    <row r="5001" spans="1:23" ht="15" hidden="1" customHeight="1">
      <c r="A5001" s="15"/>
      <c r="B5001" s="42"/>
      <c r="C5001" s="16"/>
      <c r="F5001" s="17"/>
      <c r="L5001" s="46"/>
      <c r="M5001" s="46"/>
      <c r="N5001" s="46"/>
      <c r="O5001" s="46"/>
      <c r="P5001" s="17"/>
      <c r="Q5001" s="17"/>
      <c r="R5001" s="17"/>
      <c r="S5001" s="17"/>
      <c r="T5001" s="17"/>
      <c r="U5001" s="17"/>
      <c r="V5001" s="17"/>
      <c r="W5001" s="17"/>
    </row>
    <row r="5002" spans="1:23" ht="15" hidden="1" customHeight="1">
      <c r="A5002" s="15"/>
      <c r="B5002" s="42"/>
      <c r="C5002" s="16"/>
      <c r="F5002" s="17"/>
      <c r="L5002" s="46"/>
      <c r="M5002" s="46"/>
      <c r="N5002" s="46"/>
      <c r="O5002" s="46"/>
      <c r="P5002" s="17"/>
      <c r="Q5002" s="17"/>
      <c r="R5002" s="17"/>
      <c r="S5002" s="17"/>
      <c r="T5002" s="17"/>
      <c r="U5002" s="17"/>
      <c r="V5002" s="17"/>
      <c r="W5002" s="17"/>
    </row>
    <row r="5003" spans="1:23" ht="15" hidden="1" customHeight="1">
      <c r="A5003" s="15"/>
      <c r="B5003" s="42"/>
      <c r="C5003" s="16"/>
      <c r="F5003" s="17"/>
      <c r="L5003" s="46"/>
      <c r="M5003" s="46"/>
      <c r="N5003" s="46"/>
      <c r="O5003" s="46"/>
      <c r="P5003" s="17"/>
      <c r="Q5003" s="17"/>
      <c r="R5003" s="17"/>
      <c r="S5003" s="17"/>
      <c r="T5003" s="17"/>
      <c r="U5003" s="17"/>
      <c r="V5003" s="17"/>
      <c r="W5003" s="17"/>
    </row>
    <row r="5004" spans="1:23" ht="15" hidden="1" customHeight="1">
      <c r="A5004" s="15"/>
      <c r="B5004" s="42"/>
      <c r="C5004" s="16"/>
      <c r="F5004" s="17"/>
      <c r="L5004" s="46"/>
      <c r="M5004" s="46"/>
      <c r="N5004" s="46"/>
      <c r="O5004" s="46"/>
      <c r="P5004" s="17"/>
      <c r="Q5004" s="17"/>
      <c r="R5004" s="17"/>
      <c r="S5004" s="17"/>
      <c r="T5004" s="17"/>
      <c r="U5004" s="17"/>
      <c r="V5004" s="17"/>
      <c r="W5004" s="17"/>
    </row>
    <row r="5005" spans="1:23" ht="15" hidden="1" customHeight="1">
      <c r="A5005" s="15"/>
      <c r="B5005" s="42"/>
      <c r="C5005" s="16"/>
      <c r="F5005" s="17"/>
      <c r="L5005" s="46"/>
      <c r="M5005" s="46"/>
      <c r="N5005" s="46"/>
      <c r="O5005" s="46"/>
      <c r="P5005" s="17"/>
      <c r="Q5005" s="17"/>
      <c r="R5005" s="17"/>
      <c r="S5005" s="17"/>
      <c r="T5005" s="17"/>
      <c r="U5005" s="17"/>
      <c r="V5005" s="17"/>
      <c r="W5005" s="17"/>
    </row>
    <row r="5006" spans="1:23" ht="15" hidden="1" customHeight="1">
      <c r="A5006" s="15"/>
      <c r="B5006" s="42"/>
      <c r="C5006" s="16"/>
      <c r="F5006" s="17"/>
      <c r="L5006" s="46"/>
      <c r="M5006" s="46"/>
      <c r="N5006" s="46"/>
      <c r="O5006" s="46"/>
      <c r="P5006" s="17"/>
      <c r="Q5006" s="17"/>
      <c r="R5006" s="17"/>
      <c r="S5006" s="17"/>
      <c r="T5006" s="17"/>
      <c r="U5006" s="17"/>
      <c r="V5006" s="17"/>
      <c r="W5006" s="17"/>
    </row>
    <row r="5007" spans="1:23" ht="15" hidden="1" customHeight="1">
      <c r="A5007" s="15"/>
      <c r="B5007" s="42"/>
      <c r="C5007" s="16"/>
      <c r="F5007" s="17"/>
      <c r="L5007" s="46"/>
      <c r="M5007" s="46"/>
      <c r="N5007" s="46"/>
      <c r="O5007" s="46"/>
      <c r="P5007" s="17"/>
      <c r="Q5007" s="17"/>
      <c r="R5007" s="17"/>
      <c r="S5007" s="17"/>
      <c r="T5007" s="17"/>
      <c r="U5007" s="17"/>
      <c r="V5007" s="17"/>
      <c r="W5007" s="17"/>
    </row>
    <row r="5008" spans="1:23" ht="15" hidden="1" customHeight="1">
      <c r="A5008" s="15"/>
      <c r="B5008" s="42"/>
      <c r="C5008" s="16"/>
      <c r="F5008" s="17"/>
      <c r="L5008" s="46"/>
      <c r="M5008" s="46"/>
      <c r="N5008" s="46"/>
      <c r="O5008" s="46"/>
      <c r="P5008" s="17"/>
      <c r="Q5008" s="17"/>
      <c r="R5008" s="17"/>
      <c r="S5008" s="17"/>
      <c r="T5008" s="17"/>
      <c r="U5008" s="17"/>
      <c r="V5008" s="17"/>
      <c r="W5008" s="17"/>
    </row>
    <row r="5009" spans="1:23" ht="15" hidden="1" customHeight="1">
      <c r="A5009" s="15"/>
      <c r="B5009" s="42"/>
      <c r="C5009" s="16"/>
      <c r="F5009" s="17"/>
      <c r="L5009" s="46"/>
      <c r="M5009" s="46"/>
      <c r="N5009" s="46"/>
      <c r="O5009" s="46"/>
      <c r="P5009" s="17"/>
      <c r="Q5009" s="17"/>
      <c r="R5009" s="17"/>
      <c r="S5009" s="17"/>
      <c r="T5009" s="17"/>
      <c r="U5009" s="17"/>
      <c r="V5009" s="17"/>
      <c r="W5009" s="17"/>
    </row>
    <row r="5010" spans="1:23" ht="15" hidden="1" customHeight="1">
      <c r="A5010" s="15"/>
      <c r="B5010" s="42"/>
      <c r="C5010" s="16"/>
      <c r="F5010" s="17"/>
      <c r="L5010" s="46"/>
      <c r="M5010" s="46"/>
      <c r="N5010" s="46"/>
      <c r="O5010" s="46"/>
      <c r="P5010" s="17"/>
      <c r="Q5010" s="17"/>
      <c r="R5010" s="17"/>
      <c r="S5010" s="17"/>
      <c r="T5010" s="17"/>
      <c r="U5010" s="17"/>
      <c r="V5010" s="17"/>
      <c r="W5010" s="17"/>
    </row>
    <row r="5011" spans="1:23" ht="15" hidden="1" customHeight="1">
      <c r="A5011" s="15"/>
      <c r="B5011" s="42"/>
      <c r="C5011" s="16"/>
      <c r="F5011" s="17"/>
      <c r="L5011" s="46"/>
      <c r="M5011" s="46"/>
      <c r="N5011" s="46"/>
      <c r="O5011" s="46"/>
      <c r="P5011" s="17"/>
      <c r="Q5011" s="17"/>
      <c r="R5011" s="17"/>
      <c r="S5011" s="17"/>
      <c r="T5011" s="17"/>
      <c r="U5011" s="17"/>
      <c r="V5011" s="17"/>
      <c r="W5011" s="17"/>
    </row>
    <row r="5012" spans="1:23" ht="15" hidden="1" customHeight="1">
      <c r="A5012" s="15"/>
      <c r="B5012" s="42"/>
      <c r="C5012" s="16"/>
      <c r="F5012" s="17"/>
      <c r="L5012" s="46"/>
      <c r="M5012" s="46"/>
      <c r="N5012" s="46"/>
      <c r="O5012" s="46"/>
      <c r="P5012" s="17"/>
      <c r="Q5012" s="17"/>
      <c r="R5012" s="17"/>
      <c r="S5012" s="17"/>
      <c r="T5012" s="17"/>
      <c r="U5012" s="17"/>
      <c r="V5012" s="17"/>
      <c r="W5012" s="17"/>
    </row>
    <row r="5013" spans="1:23" ht="15" hidden="1" customHeight="1">
      <c r="A5013" s="15"/>
      <c r="B5013" s="42"/>
      <c r="C5013" s="16"/>
      <c r="F5013" s="17"/>
      <c r="L5013" s="46"/>
      <c r="M5013" s="46"/>
      <c r="N5013" s="46"/>
      <c r="O5013" s="46"/>
      <c r="P5013" s="17"/>
      <c r="Q5013" s="17"/>
      <c r="R5013" s="17"/>
      <c r="S5013" s="17"/>
      <c r="T5013" s="17"/>
      <c r="U5013" s="17"/>
      <c r="V5013" s="17"/>
      <c r="W5013" s="17"/>
    </row>
    <row r="5014" spans="1:23" ht="15" hidden="1" customHeight="1">
      <c r="A5014" s="15"/>
      <c r="B5014" s="42"/>
      <c r="C5014" s="16"/>
      <c r="F5014" s="17"/>
      <c r="L5014" s="46"/>
      <c r="M5014" s="46"/>
      <c r="N5014" s="46"/>
      <c r="O5014" s="46"/>
      <c r="P5014" s="17"/>
      <c r="Q5014" s="17"/>
      <c r="R5014" s="17"/>
      <c r="S5014" s="17"/>
      <c r="T5014" s="17"/>
      <c r="U5014" s="17"/>
      <c r="V5014" s="17"/>
      <c r="W5014" s="17"/>
    </row>
    <row r="5015" spans="1:23" ht="15" hidden="1" customHeight="1">
      <c r="A5015" s="15"/>
      <c r="B5015" s="42"/>
      <c r="C5015" s="16"/>
      <c r="F5015" s="17"/>
      <c r="L5015" s="46"/>
      <c r="M5015" s="46"/>
      <c r="N5015" s="46"/>
      <c r="O5015" s="46"/>
      <c r="P5015" s="17"/>
      <c r="Q5015" s="17"/>
      <c r="R5015" s="17"/>
      <c r="S5015" s="17"/>
      <c r="T5015" s="17"/>
      <c r="U5015" s="17"/>
      <c r="V5015" s="17"/>
      <c r="W5015" s="17"/>
    </row>
    <row r="5016" spans="1:23" ht="15" hidden="1" customHeight="1">
      <c r="A5016" s="15"/>
      <c r="B5016" s="42"/>
      <c r="C5016" s="16"/>
      <c r="F5016" s="17"/>
      <c r="L5016" s="46"/>
      <c r="M5016" s="46"/>
      <c r="N5016" s="46"/>
      <c r="O5016" s="46"/>
      <c r="P5016" s="17"/>
      <c r="Q5016" s="17"/>
      <c r="R5016" s="17"/>
      <c r="S5016" s="17"/>
      <c r="T5016" s="17"/>
      <c r="U5016" s="17"/>
      <c r="V5016" s="17"/>
      <c r="W5016" s="17"/>
    </row>
    <row r="5017" spans="1:23" ht="15" hidden="1" customHeight="1">
      <c r="A5017" s="15"/>
      <c r="B5017" s="42"/>
      <c r="C5017" s="16"/>
      <c r="F5017" s="17"/>
      <c r="L5017" s="46"/>
      <c r="M5017" s="46"/>
      <c r="N5017" s="46"/>
      <c r="O5017" s="46"/>
      <c r="P5017" s="17"/>
      <c r="Q5017" s="17"/>
      <c r="R5017" s="17"/>
      <c r="S5017" s="17"/>
      <c r="T5017" s="17"/>
      <c r="U5017" s="17"/>
      <c r="V5017" s="17"/>
      <c r="W5017" s="17"/>
    </row>
    <row r="5018" spans="1:23" ht="15" hidden="1" customHeight="1">
      <c r="A5018" s="15"/>
      <c r="B5018" s="42"/>
      <c r="C5018" s="16"/>
      <c r="F5018" s="17"/>
      <c r="L5018" s="46"/>
      <c r="M5018" s="46"/>
      <c r="N5018" s="46"/>
      <c r="O5018" s="46"/>
      <c r="P5018" s="17"/>
      <c r="Q5018" s="17"/>
      <c r="R5018" s="17"/>
      <c r="S5018" s="17"/>
      <c r="T5018" s="17"/>
      <c r="U5018" s="17"/>
      <c r="V5018" s="17"/>
      <c r="W5018" s="17"/>
    </row>
    <row r="5019" spans="1:23" ht="15" hidden="1" customHeight="1">
      <c r="A5019" s="15"/>
      <c r="B5019" s="42"/>
      <c r="C5019" s="16"/>
      <c r="F5019" s="17"/>
      <c r="L5019" s="46"/>
      <c r="M5019" s="46"/>
      <c r="N5019" s="46"/>
      <c r="O5019" s="46"/>
      <c r="P5019" s="17"/>
      <c r="Q5019" s="17"/>
      <c r="R5019" s="17"/>
      <c r="S5019" s="17"/>
      <c r="T5019" s="17"/>
      <c r="U5019" s="17"/>
      <c r="V5019" s="17"/>
      <c r="W5019" s="17"/>
    </row>
    <row r="5020" spans="1:23" ht="15" hidden="1" customHeight="1">
      <c r="A5020" s="15"/>
      <c r="B5020" s="42"/>
      <c r="C5020" s="16"/>
      <c r="F5020" s="17"/>
      <c r="L5020" s="46"/>
      <c r="M5020" s="46"/>
      <c r="N5020" s="46"/>
      <c r="O5020" s="46"/>
      <c r="P5020" s="17"/>
      <c r="Q5020" s="17"/>
      <c r="R5020" s="17"/>
      <c r="S5020" s="17"/>
      <c r="T5020" s="17"/>
      <c r="U5020" s="17"/>
      <c r="V5020" s="17"/>
      <c r="W5020" s="17"/>
    </row>
    <row r="5021" spans="1:23" ht="15" hidden="1" customHeight="1">
      <c r="A5021" s="15"/>
      <c r="B5021" s="42"/>
      <c r="C5021" s="16"/>
      <c r="F5021" s="17"/>
      <c r="L5021" s="46"/>
      <c r="M5021" s="46"/>
      <c r="N5021" s="46"/>
      <c r="O5021" s="46"/>
      <c r="P5021" s="17"/>
      <c r="Q5021" s="17"/>
      <c r="R5021" s="17"/>
      <c r="S5021" s="17"/>
      <c r="T5021" s="17"/>
      <c r="U5021" s="17"/>
      <c r="V5021" s="17"/>
      <c r="W5021" s="17"/>
    </row>
    <row r="5022" spans="1:23" ht="15" hidden="1" customHeight="1">
      <c r="A5022" s="15"/>
      <c r="B5022" s="42"/>
      <c r="C5022" s="16"/>
      <c r="F5022" s="17"/>
      <c r="L5022" s="46"/>
      <c r="M5022" s="46"/>
      <c r="N5022" s="46"/>
      <c r="O5022" s="46"/>
      <c r="P5022" s="17"/>
      <c r="Q5022" s="17"/>
      <c r="R5022" s="17"/>
      <c r="S5022" s="17"/>
      <c r="T5022" s="17"/>
      <c r="U5022" s="17"/>
      <c r="V5022" s="17"/>
      <c r="W5022" s="17"/>
    </row>
    <row r="5023" spans="1:23" ht="15" hidden="1" customHeight="1">
      <c r="A5023" s="15"/>
      <c r="B5023" s="42"/>
      <c r="C5023" s="16"/>
      <c r="F5023" s="17"/>
      <c r="L5023" s="46"/>
      <c r="M5023" s="46"/>
      <c r="N5023" s="46"/>
      <c r="O5023" s="46"/>
      <c r="P5023" s="17"/>
      <c r="Q5023" s="17"/>
      <c r="R5023" s="17"/>
      <c r="S5023" s="17"/>
      <c r="T5023" s="17"/>
      <c r="U5023" s="17"/>
      <c r="V5023" s="17"/>
      <c r="W5023" s="17"/>
    </row>
    <row r="5024" spans="1:23" ht="15" hidden="1" customHeight="1">
      <c r="A5024" s="15"/>
      <c r="B5024" s="42"/>
      <c r="C5024" s="16"/>
      <c r="F5024" s="17"/>
      <c r="L5024" s="46"/>
      <c r="M5024" s="46"/>
      <c r="N5024" s="46"/>
      <c r="O5024" s="46"/>
      <c r="P5024" s="17"/>
      <c r="Q5024" s="17"/>
      <c r="R5024" s="17"/>
      <c r="S5024" s="17"/>
      <c r="T5024" s="17"/>
      <c r="U5024" s="17"/>
      <c r="V5024" s="17"/>
      <c r="W5024" s="17"/>
    </row>
    <row r="5025" spans="1:23" ht="15" hidden="1" customHeight="1">
      <c r="A5025" s="15"/>
      <c r="B5025" s="42"/>
      <c r="C5025" s="16"/>
      <c r="F5025" s="17"/>
      <c r="L5025" s="46"/>
      <c r="M5025" s="46"/>
      <c r="N5025" s="46"/>
      <c r="O5025" s="46"/>
      <c r="P5025" s="17"/>
      <c r="Q5025" s="17"/>
      <c r="R5025" s="17"/>
      <c r="S5025" s="17"/>
      <c r="T5025" s="17"/>
      <c r="U5025" s="17"/>
      <c r="V5025" s="17"/>
      <c r="W5025" s="17"/>
    </row>
    <row r="5026" spans="1:23" ht="15" hidden="1" customHeight="1">
      <c r="A5026" s="15"/>
      <c r="B5026" s="42"/>
      <c r="C5026" s="16"/>
      <c r="F5026" s="17"/>
      <c r="L5026" s="46"/>
      <c r="M5026" s="46"/>
      <c r="N5026" s="46"/>
      <c r="O5026" s="46"/>
      <c r="P5026" s="17"/>
      <c r="Q5026" s="17"/>
      <c r="R5026" s="17"/>
      <c r="S5026" s="17"/>
      <c r="T5026" s="17"/>
      <c r="U5026" s="17"/>
      <c r="V5026" s="17"/>
      <c r="W5026" s="17"/>
    </row>
    <row r="5027" spans="1:23" ht="15" hidden="1" customHeight="1">
      <c r="A5027" s="15"/>
      <c r="B5027" s="42"/>
      <c r="C5027" s="16"/>
      <c r="F5027" s="17"/>
      <c r="L5027" s="46"/>
      <c r="M5027" s="46"/>
      <c r="N5027" s="46"/>
      <c r="O5027" s="46"/>
      <c r="P5027" s="17"/>
      <c r="Q5027" s="17"/>
      <c r="R5027" s="17"/>
      <c r="S5027" s="17"/>
      <c r="T5027" s="17"/>
      <c r="U5027" s="17"/>
      <c r="V5027" s="17"/>
      <c r="W5027" s="17"/>
    </row>
    <row r="5028" spans="1:23" ht="15" hidden="1" customHeight="1">
      <c r="A5028" s="15"/>
      <c r="B5028" s="42"/>
      <c r="C5028" s="16"/>
      <c r="F5028" s="17"/>
      <c r="L5028" s="46"/>
      <c r="M5028" s="46"/>
      <c r="N5028" s="46"/>
      <c r="O5028" s="46"/>
      <c r="P5028" s="17"/>
      <c r="Q5028" s="17"/>
      <c r="R5028" s="17"/>
      <c r="S5028" s="17"/>
      <c r="T5028" s="17"/>
      <c r="U5028" s="17"/>
      <c r="V5028" s="17"/>
      <c r="W5028" s="17"/>
    </row>
    <row r="5029" spans="1:23" ht="15" hidden="1" customHeight="1">
      <c r="A5029" s="15"/>
      <c r="B5029" s="42"/>
      <c r="C5029" s="16"/>
      <c r="F5029" s="17"/>
      <c r="L5029" s="46"/>
      <c r="M5029" s="46"/>
      <c r="N5029" s="46"/>
      <c r="O5029" s="46"/>
      <c r="P5029" s="17"/>
      <c r="Q5029" s="17"/>
      <c r="R5029" s="17"/>
      <c r="S5029" s="17"/>
      <c r="T5029" s="17"/>
      <c r="U5029" s="17"/>
      <c r="V5029" s="17"/>
      <c r="W5029" s="17"/>
    </row>
    <row r="5030" spans="1:23" ht="15" hidden="1" customHeight="1">
      <c r="A5030" s="15"/>
      <c r="B5030" s="42"/>
      <c r="C5030" s="16"/>
      <c r="F5030" s="17"/>
      <c r="L5030" s="46"/>
      <c r="M5030" s="46"/>
      <c r="N5030" s="46"/>
      <c r="O5030" s="46"/>
      <c r="P5030" s="17"/>
      <c r="Q5030" s="17"/>
      <c r="R5030" s="17"/>
      <c r="S5030" s="17"/>
      <c r="T5030" s="17"/>
      <c r="U5030" s="17"/>
      <c r="V5030" s="17"/>
      <c r="W5030" s="17"/>
    </row>
    <row r="5031" spans="1:23" ht="15" hidden="1" customHeight="1">
      <c r="A5031" s="15"/>
      <c r="B5031" s="42"/>
      <c r="C5031" s="16"/>
      <c r="F5031" s="17"/>
      <c r="L5031" s="46"/>
      <c r="M5031" s="46"/>
      <c r="N5031" s="46"/>
      <c r="O5031" s="46"/>
      <c r="P5031" s="17"/>
      <c r="Q5031" s="17"/>
      <c r="R5031" s="17"/>
      <c r="S5031" s="17"/>
      <c r="T5031" s="17"/>
      <c r="U5031" s="17"/>
      <c r="V5031" s="17"/>
      <c r="W5031" s="17"/>
    </row>
    <row r="5032" spans="1:23" ht="15" hidden="1" customHeight="1">
      <c r="A5032" s="15"/>
      <c r="B5032" s="42"/>
      <c r="C5032" s="16"/>
      <c r="F5032" s="17"/>
      <c r="L5032" s="46"/>
      <c r="M5032" s="46"/>
      <c r="N5032" s="46"/>
      <c r="O5032" s="46"/>
      <c r="P5032" s="17"/>
      <c r="Q5032" s="17"/>
      <c r="R5032" s="17"/>
      <c r="S5032" s="17"/>
      <c r="T5032" s="17"/>
      <c r="U5032" s="17"/>
      <c r="V5032" s="17"/>
      <c r="W5032" s="17"/>
    </row>
    <row r="5033" spans="1:23" ht="15" hidden="1" customHeight="1">
      <c r="A5033" s="15"/>
      <c r="B5033" s="42"/>
      <c r="C5033" s="16"/>
      <c r="F5033" s="17"/>
      <c r="L5033" s="46"/>
      <c r="M5033" s="46"/>
      <c r="N5033" s="46"/>
      <c r="O5033" s="46"/>
      <c r="P5033" s="17"/>
      <c r="Q5033" s="17"/>
      <c r="R5033" s="17"/>
      <c r="S5033" s="17"/>
      <c r="T5033" s="17"/>
      <c r="U5033" s="17"/>
      <c r="V5033" s="17"/>
      <c r="W5033" s="17"/>
    </row>
    <row r="5034" spans="1:23" ht="15" hidden="1" customHeight="1">
      <c r="A5034" s="15"/>
      <c r="B5034" s="42"/>
      <c r="C5034" s="16"/>
      <c r="F5034" s="17"/>
      <c r="L5034" s="46"/>
      <c r="M5034" s="46"/>
      <c r="N5034" s="46"/>
      <c r="O5034" s="46"/>
      <c r="P5034" s="17"/>
      <c r="Q5034" s="17"/>
      <c r="R5034" s="17"/>
      <c r="S5034" s="17"/>
      <c r="T5034" s="17"/>
      <c r="U5034" s="17"/>
      <c r="V5034" s="17"/>
      <c r="W5034" s="17"/>
    </row>
    <row r="5035" spans="1:23" ht="15" hidden="1" customHeight="1">
      <c r="A5035" s="15"/>
      <c r="B5035" s="42"/>
      <c r="C5035" s="16"/>
      <c r="F5035" s="17"/>
      <c r="L5035" s="46"/>
      <c r="M5035" s="46"/>
      <c r="N5035" s="46"/>
      <c r="O5035" s="46"/>
      <c r="P5035" s="17"/>
      <c r="Q5035" s="17"/>
      <c r="R5035" s="17"/>
      <c r="S5035" s="17"/>
      <c r="T5035" s="17"/>
      <c r="U5035" s="17"/>
      <c r="V5035" s="17"/>
      <c r="W5035" s="17"/>
    </row>
    <row r="5036" spans="1:23" ht="15" hidden="1" customHeight="1">
      <c r="A5036" s="15"/>
      <c r="B5036" s="42"/>
      <c r="C5036" s="16"/>
      <c r="F5036" s="17"/>
      <c r="L5036" s="46"/>
      <c r="M5036" s="46"/>
      <c r="N5036" s="46"/>
      <c r="O5036" s="46"/>
      <c r="P5036" s="17"/>
      <c r="Q5036" s="17"/>
      <c r="R5036" s="17"/>
      <c r="S5036" s="17"/>
      <c r="T5036" s="17"/>
      <c r="U5036" s="17"/>
      <c r="V5036" s="17"/>
      <c r="W5036" s="17"/>
    </row>
    <row r="5037" spans="1:23" ht="15" hidden="1" customHeight="1">
      <c r="A5037" s="15"/>
      <c r="B5037" s="42"/>
      <c r="C5037" s="16"/>
      <c r="F5037" s="17"/>
      <c r="L5037" s="46"/>
      <c r="M5037" s="46"/>
      <c r="N5037" s="46"/>
      <c r="O5037" s="46"/>
      <c r="P5037" s="17"/>
      <c r="Q5037" s="17"/>
      <c r="R5037" s="17"/>
      <c r="S5037" s="17"/>
      <c r="T5037" s="17"/>
      <c r="U5037" s="17"/>
      <c r="V5037" s="17"/>
      <c r="W5037" s="17"/>
    </row>
    <row r="5038" spans="1:23" ht="15" hidden="1" customHeight="1">
      <c r="A5038" s="15"/>
      <c r="B5038" s="42"/>
      <c r="C5038" s="16"/>
      <c r="F5038" s="17"/>
      <c r="L5038" s="46"/>
      <c r="M5038" s="46"/>
      <c r="N5038" s="46"/>
      <c r="O5038" s="46"/>
      <c r="P5038" s="17"/>
      <c r="Q5038" s="17"/>
      <c r="R5038" s="17"/>
      <c r="S5038" s="17"/>
      <c r="T5038" s="17"/>
      <c r="U5038" s="17"/>
      <c r="V5038" s="17"/>
      <c r="W5038" s="17"/>
    </row>
    <row r="5039" spans="1:23" ht="15" hidden="1" customHeight="1">
      <c r="A5039" s="15"/>
      <c r="B5039" s="42"/>
      <c r="C5039" s="16"/>
      <c r="F5039" s="17"/>
      <c r="L5039" s="46"/>
      <c r="M5039" s="46"/>
      <c r="N5039" s="46"/>
      <c r="O5039" s="46"/>
      <c r="P5039" s="17"/>
      <c r="Q5039" s="17"/>
      <c r="R5039" s="17"/>
      <c r="S5039" s="17"/>
      <c r="T5039" s="17"/>
      <c r="U5039" s="17"/>
      <c r="V5039" s="17"/>
      <c r="W5039" s="17"/>
    </row>
    <row r="5040" spans="1:23" ht="15" hidden="1" customHeight="1">
      <c r="A5040" s="15"/>
      <c r="B5040" s="42"/>
      <c r="C5040" s="16"/>
      <c r="F5040" s="17"/>
      <c r="L5040" s="46"/>
      <c r="M5040" s="46"/>
      <c r="N5040" s="46"/>
      <c r="O5040" s="46"/>
      <c r="P5040" s="17"/>
      <c r="Q5040" s="17"/>
      <c r="R5040" s="17"/>
      <c r="S5040" s="17"/>
      <c r="T5040" s="17"/>
      <c r="U5040" s="17"/>
      <c r="V5040" s="17"/>
      <c r="W5040" s="17"/>
    </row>
    <row r="5041" spans="1:23" ht="15" hidden="1" customHeight="1">
      <c r="A5041" s="15"/>
      <c r="B5041" s="42"/>
      <c r="C5041" s="16"/>
      <c r="F5041" s="17"/>
      <c r="L5041" s="46"/>
      <c r="M5041" s="46"/>
      <c r="N5041" s="46"/>
      <c r="O5041" s="46"/>
      <c r="P5041" s="17"/>
      <c r="Q5041" s="17"/>
      <c r="R5041" s="17"/>
      <c r="S5041" s="17"/>
      <c r="T5041" s="17"/>
      <c r="U5041" s="17"/>
      <c r="V5041" s="17"/>
      <c r="W5041" s="17"/>
    </row>
    <row r="5042" spans="1:23" ht="15" hidden="1" customHeight="1">
      <c r="A5042" s="15"/>
      <c r="B5042" s="42"/>
      <c r="C5042" s="16"/>
      <c r="F5042" s="17"/>
      <c r="L5042" s="46"/>
      <c r="M5042" s="46"/>
      <c r="N5042" s="46"/>
      <c r="O5042" s="46"/>
      <c r="P5042" s="17"/>
      <c r="Q5042" s="17"/>
      <c r="R5042" s="17"/>
      <c r="S5042" s="17"/>
      <c r="T5042" s="17"/>
      <c r="U5042" s="17"/>
      <c r="V5042" s="17"/>
      <c r="W5042" s="17"/>
    </row>
    <row r="5043" spans="1:23" ht="15" hidden="1" customHeight="1">
      <c r="A5043" s="15"/>
      <c r="B5043" s="42"/>
      <c r="C5043" s="16"/>
      <c r="F5043" s="17"/>
      <c r="L5043" s="46"/>
      <c r="M5043" s="46"/>
      <c r="N5043" s="46"/>
      <c r="O5043" s="46"/>
      <c r="P5043" s="17"/>
      <c r="Q5043" s="17"/>
      <c r="R5043" s="17"/>
      <c r="S5043" s="17"/>
      <c r="T5043" s="17"/>
      <c r="U5043" s="17"/>
      <c r="V5043" s="17"/>
      <c r="W5043" s="17"/>
    </row>
    <row r="5044" spans="1:23" ht="15" hidden="1" customHeight="1">
      <c r="A5044" s="15"/>
      <c r="B5044" s="42"/>
      <c r="C5044" s="16"/>
      <c r="F5044" s="17"/>
      <c r="L5044" s="46"/>
      <c r="M5044" s="46"/>
      <c r="N5044" s="46"/>
      <c r="O5044" s="46"/>
      <c r="P5044" s="17"/>
      <c r="Q5044" s="17"/>
      <c r="R5044" s="17"/>
      <c r="S5044" s="17"/>
      <c r="T5044" s="17"/>
      <c r="U5044" s="17"/>
      <c r="V5044" s="17"/>
      <c r="W5044" s="17"/>
    </row>
    <row r="5045" spans="1:23" ht="15" hidden="1" customHeight="1">
      <c r="A5045" s="15"/>
      <c r="B5045" s="42"/>
      <c r="C5045" s="16"/>
      <c r="F5045" s="17"/>
      <c r="L5045" s="46"/>
      <c r="M5045" s="46"/>
      <c r="N5045" s="46"/>
      <c r="O5045" s="46"/>
      <c r="P5045" s="17"/>
      <c r="Q5045" s="17"/>
      <c r="R5045" s="17"/>
      <c r="S5045" s="17"/>
      <c r="T5045" s="17"/>
      <c r="U5045" s="17"/>
      <c r="V5045" s="17"/>
      <c r="W5045" s="17"/>
    </row>
    <row r="5046" spans="1:23" ht="15" hidden="1" customHeight="1">
      <c r="A5046" s="15"/>
      <c r="B5046" s="42"/>
      <c r="C5046" s="16"/>
      <c r="F5046" s="17"/>
      <c r="L5046" s="46"/>
      <c r="M5046" s="46"/>
      <c r="N5046" s="46"/>
      <c r="O5046" s="46"/>
      <c r="P5046" s="17"/>
      <c r="Q5046" s="17"/>
      <c r="R5046" s="17"/>
      <c r="S5046" s="17"/>
      <c r="T5046" s="17"/>
      <c r="U5046" s="17"/>
      <c r="V5046" s="17"/>
      <c r="W5046" s="17"/>
    </row>
    <row r="5047" spans="1:23" ht="15" hidden="1" customHeight="1">
      <c r="A5047" s="15"/>
      <c r="B5047" s="42"/>
      <c r="C5047" s="16"/>
      <c r="F5047" s="17"/>
      <c r="L5047" s="46"/>
      <c r="M5047" s="46"/>
      <c r="N5047" s="46"/>
      <c r="O5047" s="46"/>
      <c r="P5047" s="17"/>
      <c r="Q5047" s="17"/>
      <c r="R5047" s="17"/>
      <c r="S5047" s="17"/>
      <c r="T5047" s="17"/>
      <c r="U5047" s="17"/>
      <c r="V5047" s="17"/>
      <c r="W5047" s="17"/>
    </row>
    <row r="5048" spans="1:23" ht="15" hidden="1" customHeight="1">
      <c r="A5048" s="15"/>
      <c r="B5048" s="42"/>
      <c r="C5048" s="16"/>
      <c r="F5048" s="17"/>
      <c r="L5048" s="46"/>
      <c r="M5048" s="46"/>
      <c r="N5048" s="46"/>
      <c r="O5048" s="46"/>
      <c r="P5048" s="17"/>
      <c r="Q5048" s="17"/>
      <c r="R5048" s="17"/>
      <c r="S5048" s="17"/>
      <c r="T5048" s="17"/>
      <c r="U5048" s="17"/>
      <c r="V5048" s="17"/>
      <c r="W5048" s="17"/>
    </row>
    <row r="5049" spans="1:23" ht="15" hidden="1" customHeight="1">
      <c r="A5049" s="15"/>
      <c r="B5049" s="42"/>
      <c r="C5049" s="16"/>
      <c r="F5049" s="17"/>
      <c r="L5049" s="46"/>
      <c r="M5049" s="46"/>
      <c r="N5049" s="46"/>
      <c r="O5049" s="46"/>
      <c r="P5049" s="17"/>
      <c r="Q5049" s="17"/>
      <c r="R5049" s="17"/>
      <c r="S5049" s="17"/>
      <c r="T5049" s="17"/>
      <c r="U5049" s="17"/>
      <c r="V5049" s="17"/>
      <c r="W5049" s="17"/>
    </row>
    <row r="5050" spans="1:23" ht="15" hidden="1" customHeight="1">
      <c r="A5050" s="15"/>
      <c r="B5050" s="42"/>
      <c r="C5050" s="16"/>
      <c r="F5050" s="17"/>
      <c r="L5050" s="46"/>
      <c r="M5050" s="46"/>
      <c r="N5050" s="46"/>
      <c r="O5050" s="46"/>
      <c r="P5050" s="17"/>
      <c r="Q5050" s="17"/>
      <c r="R5050" s="17"/>
      <c r="S5050" s="17"/>
      <c r="T5050" s="17"/>
      <c r="U5050" s="17"/>
      <c r="V5050" s="17"/>
      <c r="W5050" s="17"/>
    </row>
    <row r="5051" spans="1:23" ht="15" hidden="1" customHeight="1">
      <c r="A5051" s="15"/>
      <c r="B5051" s="42"/>
      <c r="C5051" s="16"/>
      <c r="F5051" s="17"/>
      <c r="L5051" s="46"/>
      <c r="M5051" s="46"/>
      <c r="N5051" s="46"/>
      <c r="O5051" s="46"/>
      <c r="P5051" s="17"/>
      <c r="Q5051" s="17"/>
      <c r="R5051" s="17"/>
      <c r="S5051" s="17"/>
      <c r="T5051" s="17"/>
      <c r="U5051" s="17"/>
      <c r="V5051" s="17"/>
      <c r="W5051" s="17"/>
    </row>
    <row r="5052" spans="1:23" ht="15" hidden="1" customHeight="1">
      <c r="A5052" s="15"/>
      <c r="B5052" s="42"/>
      <c r="C5052" s="16"/>
      <c r="F5052" s="17"/>
      <c r="L5052" s="46"/>
      <c r="M5052" s="46"/>
      <c r="N5052" s="46"/>
      <c r="O5052" s="46"/>
      <c r="P5052" s="17"/>
      <c r="Q5052" s="17"/>
      <c r="R5052" s="17"/>
      <c r="S5052" s="17"/>
      <c r="T5052" s="17"/>
      <c r="U5052" s="17"/>
      <c r="V5052" s="17"/>
      <c r="W5052" s="17"/>
    </row>
    <row r="5053" spans="1:23" ht="15" hidden="1" customHeight="1">
      <c r="A5053" s="15"/>
      <c r="B5053" s="42"/>
      <c r="C5053" s="16"/>
      <c r="F5053" s="17"/>
      <c r="L5053" s="46"/>
      <c r="M5053" s="46"/>
      <c r="N5053" s="46"/>
      <c r="O5053" s="46"/>
      <c r="P5053" s="17"/>
      <c r="Q5053" s="17"/>
      <c r="R5053" s="17"/>
      <c r="S5053" s="17"/>
      <c r="T5053" s="17"/>
      <c r="U5053" s="17"/>
      <c r="V5053" s="17"/>
      <c r="W5053" s="17"/>
    </row>
    <row r="5054" spans="1:23" ht="15" hidden="1" customHeight="1">
      <c r="A5054" s="15"/>
      <c r="B5054" s="42"/>
      <c r="C5054" s="16"/>
      <c r="F5054" s="17"/>
      <c r="L5054" s="46"/>
      <c r="M5054" s="46"/>
      <c r="N5054" s="46"/>
      <c r="O5054" s="46"/>
      <c r="P5054" s="17"/>
      <c r="Q5054" s="17"/>
      <c r="R5054" s="17"/>
      <c r="S5054" s="17"/>
      <c r="T5054" s="17"/>
      <c r="U5054" s="17"/>
      <c r="V5054" s="17"/>
      <c r="W5054" s="17"/>
    </row>
    <row r="5055" spans="1:23" ht="15" hidden="1" customHeight="1">
      <c r="A5055" s="15"/>
      <c r="B5055" s="42"/>
      <c r="C5055" s="16"/>
      <c r="F5055" s="17"/>
      <c r="L5055" s="46"/>
      <c r="M5055" s="46"/>
      <c r="N5055" s="46"/>
      <c r="O5055" s="46"/>
      <c r="P5055" s="17"/>
      <c r="Q5055" s="17"/>
      <c r="R5055" s="17"/>
      <c r="S5055" s="17"/>
      <c r="T5055" s="17"/>
      <c r="U5055" s="17"/>
      <c r="V5055" s="17"/>
      <c r="W5055" s="17"/>
    </row>
    <row r="5056" spans="1:23" ht="15" hidden="1" customHeight="1">
      <c r="A5056" s="15"/>
      <c r="B5056" s="42"/>
      <c r="C5056" s="16"/>
      <c r="F5056" s="17"/>
      <c r="L5056" s="46"/>
      <c r="M5056" s="46"/>
      <c r="N5056" s="46"/>
      <c r="O5056" s="46"/>
      <c r="P5056" s="17"/>
      <c r="Q5056" s="17"/>
      <c r="R5056" s="17"/>
      <c r="S5056" s="17"/>
      <c r="T5056" s="17"/>
      <c r="U5056" s="17"/>
      <c r="V5056" s="17"/>
      <c r="W5056" s="17"/>
    </row>
    <row r="5057" spans="1:23" ht="15" hidden="1" customHeight="1">
      <c r="A5057" s="15"/>
      <c r="B5057" s="42"/>
      <c r="C5057" s="16"/>
      <c r="F5057" s="17"/>
      <c r="L5057" s="46"/>
      <c r="M5057" s="46"/>
      <c r="N5057" s="46"/>
      <c r="O5057" s="46"/>
      <c r="P5057" s="17"/>
      <c r="Q5057" s="17"/>
      <c r="R5057" s="17"/>
      <c r="S5057" s="17"/>
      <c r="T5057" s="17"/>
      <c r="U5057" s="17"/>
      <c r="V5057" s="17"/>
      <c r="W5057" s="17"/>
    </row>
    <row r="5058" spans="1:23" ht="15" hidden="1" customHeight="1">
      <c r="A5058" s="15"/>
      <c r="B5058" s="42"/>
      <c r="C5058" s="16"/>
      <c r="F5058" s="17"/>
      <c r="L5058" s="46"/>
      <c r="M5058" s="46"/>
      <c r="N5058" s="46"/>
      <c r="O5058" s="46"/>
      <c r="P5058" s="17"/>
      <c r="Q5058" s="17"/>
      <c r="R5058" s="17"/>
      <c r="S5058" s="17"/>
      <c r="T5058" s="17"/>
      <c r="U5058" s="17"/>
      <c r="V5058" s="17"/>
      <c r="W5058" s="17"/>
    </row>
    <row r="5059" spans="1:23" ht="15" hidden="1" customHeight="1">
      <c r="A5059" s="15"/>
      <c r="B5059" s="42"/>
      <c r="C5059" s="16"/>
      <c r="F5059" s="17"/>
      <c r="L5059" s="46"/>
      <c r="M5059" s="46"/>
      <c r="N5059" s="46"/>
      <c r="O5059" s="46"/>
      <c r="P5059" s="17"/>
      <c r="Q5059" s="17"/>
      <c r="R5059" s="17"/>
      <c r="S5059" s="17"/>
      <c r="T5059" s="17"/>
      <c r="U5059" s="17"/>
      <c r="V5059" s="17"/>
      <c r="W5059" s="17"/>
    </row>
    <row r="5060" spans="1:23" ht="15" hidden="1" customHeight="1">
      <c r="A5060" s="15"/>
      <c r="B5060" s="42"/>
      <c r="C5060" s="16"/>
      <c r="F5060" s="17"/>
      <c r="L5060" s="46"/>
      <c r="M5060" s="46"/>
      <c r="N5060" s="46"/>
      <c r="O5060" s="46"/>
      <c r="P5060" s="17"/>
      <c r="Q5060" s="17"/>
      <c r="R5060" s="17"/>
      <c r="S5060" s="17"/>
      <c r="T5060" s="17"/>
      <c r="U5060" s="17"/>
      <c r="V5060" s="17"/>
      <c r="W5060" s="17"/>
    </row>
    <row r="5061" spans="1:23" ht="15" hidden="1" customHeight="1">
      <c r="A5061" s="15"/>
      <c r="B5061" s="42"/>
      <c r="C5061" s="16"/>
      <c r="F5061" s="17"/>
      <c r="L5061" s="46"/>
      <c r="M5061" s="46"/>
      <c r="N5061" s="46"/>
      <c r="O5061" s="46"/>
      <c r="P5061" s="17"/>
      <c r="Q5061" s="17"/>
      <c r="R5061" s="17"/>
      <c r="S5061" s="17"/>
      <c r="T5061" s="17"/>
      <c r="U5061" s="17"/>
      <c r="V5061" s="17"/>
      <c r="W5061" s="17"/>
    </row>
    <row r="5062" spans="1:23" ht="15" hidden="1" customHeight="1">
      <c r="A5062" s="15"/>
      <c r="B5062" s="42"/>
      <c r="C5062" s="16"/>
      <c r="F5062" s="17"/>
      <c r="L5062" s="46"/>
      <c r="M5062" s="46"/>
      <c r="N5062" s="46"/>
      <c r="O5062" s="46"/>
      <c r="P5062" s="17"/>
      <c r="Q5062" s="17"/>
      <c r="R5062" s="17"/>
      <c r="S5062" s="17"/>
      <c r="T5062" s="17"/>
      <c r="U5062" s="17"/>
      <c r="V5062" s="17"/>
      <c r="W5062" s="17"/>
    </row>
    <row r="5063" spans="1:23" ht="15" hidden="1" customHeight="1">
      <c r="A5063" s="15"/>
      <c r="B5063" s="42"/>
      <c r="C5063" s="16"/>
      <c r="F5063" s="17"/>
      <c r="L5063" s="46"/>
      <c r="M5063" s="46"/>
      <c r="N5063" s="46"/>
      <c r="O5063" s="46"/>
      <c r="P5063" s="17"/>
      <c r="Q5063" s="17"/>
      <c r="R5063" s="17"/>
      <c r="S5063" s="17"/>
      <c r="T5063" s="17"/>
      <c r="U5063" s="17"/>
      <c r="V5063" s="17"/>
      <c r="W5063" s="17"/>
    </row>
    <row r="5064" spans="1:23" ht="15" hidden="1" customHeight="1">
      <c r="A5064" s="15"/>
      <c r="B5064" s="42"/>
      <c r="C5064" s="16"/>
      <c r="F5064" s="17"/>
      <c r="L5064" s="46"/>
      <c r="M5064" s="46"/>
      <c r="N5064" s="46"/>
      <c r="O5064" s="46"/>
      <c r="P5064" s="17"/>
      <c r="Q5064" s="17"/>
      <c r="R5064" s="17"/>
      <c r="S5064" s="17"/>
      <c r="T5064" s="17"/>
      <c r="U5064" s="17"/>
      <c r="V5064" s="17"/>
      <c r="W5064" s="17"/>
    </row>
    <row r="5065" spans="1:23" ht="15" hidden="1" customHeight="1">
      <c r="A5065" s="15"/>
      <c r="B5065" s="42"/>
      <c r="C5065" s="16"/>
      <c r="F5065" s="17"/>
      <c r="L5065" s="46"/>
      <c r="M5065" s="46"/>
      <c r="N5065" s="46"/>
      <c r="O5065" s="46"/>
      <c r="P5065" s="17"/>
      <c r="Q5065" s="17"/>
      <c r="R5065" s="17"/>
      <c r="S5065" s="17"/>
      <c r="T5065" s="17"/>
      <c r="U5065" s="17"/>
      <c r="V5065" s="17"/>
      <c r="W5065" s="17"/>
    </row>
    <row r="5066" spans="1:23" ht="15" hidden="1" customHeight="1">
      <c r="A5066" s="15"/>
      <c r="B5066" s="42"/>
      <c r="C5066" s="16"/>
      <c r="F5066" s="17"/>
      <c r="L5066" s="46"/>
      <c r="M5066" s="46"/>
      <c r="N5066" s="46"/>
      <c r="O5066" s="46"/>
      <c r="P5066" s="17"/>
      <c r="Q5066" s="17"/>
      <c r="R5066" s="17"/>
      <c r="S5066" s="17"/>
      <c r="T5066" s="17"/>
      <c r="U5066" s="17"/>
      <c r="V5066" s="17"/>
      <c r="W5066" s="17"/>
    </row>
    <row r="5067" spans="1:23" ht="15" hidden="1" customHeight="1">
      <c r="A5067" s="15"/>
      <c r="B5067" s="42"/>
      <c r="C5067" s="16"/>
      <c r="F5067" s="17"/>
      <c r="L5067" s="46"/>
      <c r="M5067" s="46"/>
      <c r="N5067" s="46"/>
      <c r="O5067" s="46"/>
      <c r="P5067" s="17"/>
      <c r="Q5067" s="17"/>
      <c r="R5067" s="17"/>
      <c r="S5067" s="17"/>
      <c r="T5067" s="17"/>
      <c r="U5067" s="17"/>
      <c r="V5067" s="17"/>
      <c r="W5067" s="17"/>
    </row>
    <row r="5068" spans="1:23" ht="15" hidden="1" customHeight="1">
      <c r="A5068" s="15"/>
      <c r="B5068" s="42"/>
      <c r="C5068" s="16"/>
      <c r="F5068" s="17"/>
      <c r="L5068" s="46"/>
      <c r="M5068" s="46"/>
      <c r="N5068" s="46"/>
      <c r="O5068" s="46"/>
      <c r="P5068" s="17"/>
      <c r="Q5068" s="17"/>
      <c r="R5068" s="17"/>
      <c r="S5068" s="17"/>
      <c r="T5068" s="17"/>
      <c r="U5068" s="17"/>
      <c r="V5068" s="17"/>
      <c r="W5068" s="17"/>
    </row>
    <row r="5069" spans="1:23" ht="15" hidden="1" customHeight="1">
      <c r="A5069" s="15"/>
      <c r="B5069" s="42"/>
      <c r="C5069" s="16"/>
      <c r="F5069" s="17"/>
      <c r="L5069" s="46"/>
      <c r="M5069" s="46"/>
      <c r="N5069" s="46"/>
      <c r="O5069" s="46"/>
      <c r="P5069" s="17"/>
      <c r="Q5069" s="17"/>
      <c r="R5069" s="17"/>
      <c r="S5069" s="17"/>
      <c r="T5069" s="17"/>
      <c r="U5069" s="17"/>
      <c r="V5069" s="17"/>
      <c r="W5069" s="17"/>
    </row>
    <row r="5070" spans="1:23" ht="15" hidden="1" customHeight="1">
      <c r="A5070" s="15"/>
      <c r="B5070" s="42"/>
      <c r="C5070" s="16"/>
      <c r="F5070" s="17"/>
      <c r="L5070" s="46"/>
      <c r="M5070" s="46"/>
      <c r="N5070" s="46"/>
      <c r="O5070" s="46"/>
      <c r="P5070" s="17"/>
      <c r="Q5070" s="17"/>
      <c r="R5070" s="17"/>
      <c r="S5070" s="17"/>
      <c r="T5070" s="17"/>
      <c r="U5070" s="17"/>
      <c r="V5070" s="17"/>
      <c r="W5070" s="17"/>
    </row>
    <row r="5071" spans="1:23" ht="15" hidden="1" customHeight="1">
      <c r="A5071" s="15"/>
      <c r="B5071" s="42"/>
      <c r="C5071" s="16"/>
      <c r="F5071" s="17"/>
      <c r="L5071" s="46"/>
      <c r="M5071" s="46"/>
      <c r="N5071" s="46"/>
      <c r="O5071" s="46"/>
      <c r="P5071" s="17"/>
      <c r="Q5071" s="17"/>
      <c r="R5071" s="17"/>
      <c r="S5071" s="17"/>
      <c r="T5071" s="17"/>
      <c r="U5071" s="17"/>
      <c r="V5071" s="17"/>
      <c r="W5071" s="17"/>
    </row>
    <row r="5072" spans="1:23" ht="15" hidden="1" customHeight="1">
      <c r="A5072" s="15"/>
      <c r="B5072" s="42"/>
      <c r="C5072" s="16"/>
      <c r="F5072" s="17"/>
      <c r="L5072" s="46"/>
      <c r="M5072" s="46"/>
      <c r="N5072" s="46"/>
      <c r="O5072" s="46"/>
      <c r="P5072" s="17"/>
      <c r="Q5072" s="17"/>
      <c r="R5072" s="17"/>
      <c r="S5072" s="17"/>
      <c r="T5072" s="17"/>
      <c r="U5072" s="17"/>
      <c r="V5072" s="17"/>
      <c r="W5072" s="17"/>
    </row>
    <row r="5073" spans="1:23" ht="15" hidden="1" customHeight="1">
      <c r="A5073" s="15"/>
      <c r="B5073" s="42"/>
      <c r="C5073" s="16"/>
      <c r="F5073" s="17"/>
      <c r="L5073" s="46"/>
      <c r="M5073" s="46"/>
      <c r="N5073" s="46"/>
      <c r="O5073" s="46"/>
      <c r="P5073" s="17"/>
      <c r="Q5073" s="17"/>
      <c r="R5073" s="17"/>
      <c r="S5073" s="17"/>
      <c r="T5073" s="17"/>
      <c r="U5073" s="17"/>
      <c r="V5073" s="17"/>
      <c r="W5073" s="17"/>
    </row>
    <row r="5074" spans="1:23" ht="15" hidden="1" customHeight="1">
      <c r="A5074" s="15"/>
      <c r="B5074" s="42"/>
      <c r="C5074" s="16"/>
      <c r="F5074" s="17"/>
      <c r="L5074" s="46"/>
      <c r="M5074" s="46"/>
      <c r="N5074" s="46"/>
      <c r="O5074" s="46"/>
      <c r="P5074" s="17"/>
      <c r="Q5074" s="17"/>
      <c r="R5074" s="17"/>
      <c r="S5074" s="17"/>
      <c r="T5074" s="17"/>
      <c r="U5074" s="17"/>
      <c r="V5074" s="17"/>
      <c r="W5074" s="17"/>
    </row>
    <row r="5075" spans="1:23" ht="15" hidden="1" customHeight="1">
      <c r="A5075" s="15"/>
      <c r="B5075" s="42"/>
      <c r="C5075" s="16"/>
      <c r="F5075" s="17"/>
      <c r="L5075" s="46"/>
      <c r="M5075" s="46"/>
      <c r="N5075" s="46"/>
      <c r="O5075" s="46"/>
      <c r="P5075" s="17"/>
      <c r="Q5075" s="17"/>
      <c r="R5075" s="17"/>
      <c r="S5075" s="17"/>
      <c r="T5075" s="17"/>
      <c r="U5075" s="17"/>
      <c r="V5075" s="17"/>
      <c r="W5075" s="17"/>
    </row>
    <row r="5076" spans="1:23" ht="15" hidden="1" customHeight="1">
      <c r="A5076" s="15"/>
      <c r="B5076" s="42"/>
      <c r="C5076" s="16"/>
      <c r="F5076" s="17"/>
      <c r="L5076" s="46"/>
      <c r="M5076" s="46"/>
      <c r="N5076" s="46"/>
      <c r="O5076" s="46"/>
      <c r="P5076" s="17"/>
      <c r="Q5076" s="17"/>
      <c r="R5076" s="17"/>
      <c r="S5076" s="17"/>
      <c r="T5076" s="17"/>
      <c r="U5076" s="17"/>
      <c r="V5076" s="17"/>
      <c r="W5076" s="17"/>
    </row>
    <row r="5077" spans="1:23" ht="15" hidden="1" customHeight="1">
      <c r="A5077" s="15"/>
      <c r="B5077" s="42"/>
      <c r="C5077" s="16"/>
      <c r="F5077" s="17"/>
      <c r="L5077" s="46"/>
      <c r="M5077" s="46"/>
      <c r="N5077" s="46"/>
      <c r="O5077" s="46"/>
      <c r="P5077" s="17"/>
      <c r="Q5077" s="17"/>
      <c r="R5077" s="17"/>
      <c r="S5077" s="17"/>
      <c r="T5077" s="17"/>
      <c r="U5077" s="17"/>
      <c r="V5077" s="17"/>
      <c r="W5077" s="17"/>
    </row>
    <row r="5078" spans="1:23" ht="15" hidden="1" customHeight="1">
      <c r="A5078" s="15"/>
      <c r="B5078" s="42"/>
      <c r="C5078" s="16"/>
      <c r="F5078" s="17"/>
      <c r="L5078" s="46"/>
      <c r="M5078" s="46"/>
      <c r="N5078" s="46"/>
      <c r="O5078" s="46"/>
      <c r="P5078" s="17"/>
      <c r="Q5078" s="17"/>
      <c r="R5078" s="17"/>
      <c r="S5078" s="17"/>
      <c r="T5078" s="17"/>
      <c r="U5078" s="17"/>
      <c r="V5078" s="17"/>
      <c r="W5078" s="17"/>
    </row>
    <row r="5079" spans="1:23" ht="15" hidden="1" customHeight="1">
      <c r="A5079" s="15"/>
      <c r="B5079" s="42"/>
      <c r="C5079" s="16"/>
      <c r="F5079" s="17"/>
      <c r="L5079" s="46"/>
      <c r="M5079" s="46"/>
      <c r="N5079" s="46"/>
      <c r="O5079" s="46"/>
      <c r="P5079" s="17"/>
      <c r="Q5079" s="17"/>
      <c r="R5079" s="17"/>
      <c r="S5079" s="17"/>
      <c r="T5079" s="17"/>
      <c r="U5079" s="17"/>
      <c r="V5079" s="17"/>
      <c r="W5079" s="17"/>
    </row>
    <row r="5080" spans="1:23" ht="15" hidden="1" customHeight="1">
      <c r="A5080" s="15"/>
      <c r="B5080" s="42"/>
      <c r="C5080" s="16"/>
      <c r="F5080" s="17"/>
      <c r="L5080" s="46"/>
      <c r="M5080" s="46"/>
      <c r="N5080" s="46"/>
      <c r="O5080" s="46"/>
      <c r="P5080" s="17"/>
      <c r="Q5080" s="17"/>
      <c r="R5080" s="17"/>
      <c r="S5080" s="17"/>
      <c r="T5080" s="17"/>
      <c r="U5080" s="17"/>
      <c r="V5080" s="17"/>
      <c r="W5080" s="17"/>
    </row>
    <row r="5081" spans="1:23" ht="15" hidden="1" customHeight="1">
      <c r="A5081" s="15"/>
      <c r="B5081" s="42"/>
      <c r="C5081" s="16"/>
      <c r="F5081" s="17"/>
      <c r="L5081" s="46"/>
      <c r="M5081" s="46"/>
      <c r="N5081" s="46"/>
      <c r="O5081" s="46"/>
      <c r="P5081" s="17"/>
      <c r="Q5081" s="17"/>
      <c r="R5081" s="17"/>
      <c r="S5081" s="17"/>
      <c r="T5081" s="17"/>
      <c r="U5081" s="17"/>
      <c r="V5081" s="17"/>
      <c r="W5081" s="17"/>
    </row>
    <row r="5082" spans="1:23" ht="15" hidden="1" customHeight="1">
      <c r="A5082" s="15"/>
      <c r="B5082" s="42"/>
      <c r="C5082" s="16"/>
      <c r="F5082" s="17"/>
      <c r="L5082" s="46"/>
      <c r="M5082" s="46"/>
      <c r="N5082" s="46"/>
      <c r="O5082" s="46"/>
      <c r="P5082" s="17"/>
      <c r="Q5082" s="17"/>
      <c r="R5082" s="17"/>
      <c r="S5082" s="17"/>
      <c r="T5082" s="17"/>
      <c r="U5082" s="17"/>
      <c r="V5082" s="17"/>
      <c r="W5082" s="17"/>
    </row>
    <row r="5083" spans="1:23" ht="15" hidden="1" customHeight="1">
      <c r="A5083" s="15"/>
      <c r="B5083" s="42"/>
      <c r="C5083" s="16"/>
      <c r="F5083" s="17"/>
      <c r="L5083" s="46"/>
      <c r="M5083" s="46"/>
      <c r="N5083" s="46"/>
      <c r="O5083" s="46"/>
      <c r="P5083" s="17"/>
      <c r="Q5083" s="17"/>
      <c r="R5083" s="17"/>
      <c r="S5083" s="17"/>
      <c r="T5083" s="17"/>
      <c r="U5083" s="17"/>
      <c r="V5083" s="17"/>
      <c r="W5083" s="17"/>
    </row>
    <row r="5084" spans="1:23" ht="15" hidden="1" customHeight="1">
      <c r="A5084" s="15"/>
      <c r="B5084" s="42"/>
      <c r="C5084" s="16"/>
      <c r="F5084" s="17"/>
      <c r="L5084" s="46"/>
      <c r="M5084" s="46"/>
      <c r="N5084" s="46"/>
      <c r="O5084" s="46"/>
      <c r="P5084" s="17"/>
      <c r="Q5084" s="17"/>
      <c r="R5084" s="17"/>
      <c r="S5084" s="17"/>
      <c r="T5084" s="17"/>
      <c r="U5084" s="17"/>
      <c r="V5084" s="17"/>
      <c r="W5084" s="17"/>
    </row>
    <row r="5085" spans="1:23" ht="15" hidden="1" customHeight="1">
      <c r="A5085" s="15"/>
      <c r="B5085" s="42"/>
      <c r="C5085" s="16"/>
      <c r="F5085" s="17"/>
      <c r="L5085" s="46"/>
      <c r="M5085" s="46"/>
      <c r="N5085" s="46"/>
      <c r="O5085" s="46"/>
      <c r="P5085" s="17"/>
      <c r="Q5085" s="17"/>
      <c r="R5085" s="17"/>
      <c r="S5085" s="17"/>
      <c r="T5085" s="17"/>
      <c r="U5085" s="17"/>
      <c r="V5085" s="17"/>
      <c r="W5085" s="17"/>
    </row>
    <row r="5086" spans="1:23" ht="15" hidden="1" customHeight="1">
      <c r="A5086" s="15"/>
      <c r="B5086" s="42"/>
      <c r="C5086" s="16"/>
      <c r="F5086" s="17"/>
      <c r="L5086" s="46"/>
      <c r="M5086" s="46"/>
      <c r="N5086" s="46"/>
      <c r="O5086" s="46"/>
      <c r="P5086" s="17"/>
      <c r="Q5086" s="17"/>
      <c r="R5086" s="17"/>
      <c r="S5086" s="17"/>
      <c r="T5086" s="17"/>
      <c r="U5086" s="17"/>
      <c r="V5086" s="17"/>
      <c r="W5086" s="17"/>
    </row>
    <row r="5087" spans="1:23" ht="15" hidden="1" customHeight="1">
      <c r="A5087" s="15"/>
      <c r="B5087" s="42"/>
      <c r="C5087" s="16"/>
      <c r="F5087" s="17"/>
      <c r="L5087" s="46"/>
      <c r="M5087" s="46"/>
      <c r="N5087" s="46"/>
      <c r="O5087" s="46"/>
      <c r="P5087" s="17"/>
      <c r="Q5087" s="17"/>
      <c r="R5087" s="17"/>
      <c r="S5087" s="17"/>
      <c r="T5087" s="17"/>
      <c r="U5087" s="17"/>
      <c r="V5087" s="17"/>
      <c r="W5087" s="17"/>
    </row>
    <row r="5088" spans="1:23" ht="15" hidden="1" customHeight="1">
      <c r="A5088" s="15"/>
      <c r="B5088" s="42"/>
      <c r="C5088" s="16"/>
      <c r="F5088" s="17"/>
      <c r="L5088" s="46"/>
      <c r="M5088" s="46"/>
      <c r="N5088" s="46"/>
      <c r="O5088" s="46"/>
      <c r="P5088" s="17"/>
      <c r="Q5088" s="17"/>
      <c r="R5088" s="17"/>
      <c r="S5088" s="17"/>
      <c r="T5088" s="17"/>
      <c r="U5088" s="17"/>
      <c r="V5088" s="17"/>
      <c r="W5088" s="17"/>
    </row>
    <row r="5089" spans="1:23" ht="15" hidden="1" customHeight="1">
      <c r="A5089" s="15"/>
      <c r="B5089" s="42"/>
      <c r="C5089" s="16"/>
      <c r="F5089" s="17"/>
      <c r="L5089" s="46"/>
      <c r="M5089" s="46"/>
      <c r="N5089" s="46"/>
      <c r="O5089" s="46"/>
      <c r="P5089" s="17"/>
      <c r="Q5089" s="17"/>
      <c r="R5089" s="17"/>
      <c r="S5089" s="17"/>
      <c r="T5089" s="17"/>
      <c r="U5089" s="17"/>
      <c r="V5089" s="17"/>
      <c r="W5089" s="17"/>
    </row>
    <row r="5090" spans="1:23" ht="15" hidden="1" customHeight="1">
      <c r="A5090" s="15"/>
      <c r="B5090" s="42"/>
      <c r="C5090" s="16"/>
      <c r="F5090" s="17"/>
      <c r="L5090" s="46"/>
      <c r="M5090" s="46"/>
      <c r="N5090" s="46"/>
      <c r="O5090" s="46"/>
      <c r="P5090" s="17"/>
      <c r="Q5090" s="17"/>
      <c r="R5090" s="17"/>
      <c r="S5090" s="17"/>
      <c r="T5090" s="17"/>
      <c r="U5090" s="17"/>
      <c r="V5090" s="17"/>
      <c r="W5090" s="17"/>
    </row>
    <row r="5091" spans="1:23" ht="15" hidden="1" customHeight="1">
      <c r="A5091" s="15"/>
      <c r="B5091" s="42"/>
      <c r="C5091" s="16"/>
      <c r="F5091" s="17"/>
      <c r="L5091" s="46"/>
      <c r="M5091" s="46"/>
      <c r="N5091" s="46"/>
      <c r="O5091" s="46"/>
      <c r="P5091" s="17"/>
      <c r="Q5091" s="17"/>
      <c r="R5091" s="17"/>
      <c r="S5091" s="17"/>
      <c r="T5091" s="17"/>
      <c r="U5091" s="17"/>
      <c r="V5091" s="17"/>
      <c r="W5091" s="17"/>
    </row>
    <row r="5092" spans="1:23" ht="15" hidden="1" customHeight="1">
      <c r="A5092" s="15"/>
      <c r="B5092" s="42"/>
      <c r="C5092" s="16"/>
      <c r="F5092" s="17"/>
      <c r="L5092" s="46"/>
      <c r="M5092" s="46"/>
      <c r="N5092" s="46"/>
      <c r="O5092" s="46"/>
      <c r="P5092" s="17"/>
      <c r="Q5092" s="17"/>
      <c r="R5092" s="17"/>
      <c r="S5092" s="17"/>
      <c r="T5092" s="17"/>
      <c r="U5092" s="17"/>
      <c r="V5092" s="17"/>
      <c r="W5092" s="17"/>
    </row>
    <row r="5093" spans="1:23" ht="15" hidden="1" customHeight="1">
      <c r="A5093" s="15"/>
      <c r="B5093" s="42"/>
      <c r="C5093" s="16"/>
      <c r="F5093" s="17"/>
      <c r="L5093" s="46"/>
      <c r="M5093" s="46"/>
      <c r="N5093" s="46"/>
      <c r="O5093" s="46"/>
      <c r="P5093" s="17"/>
      <c r="Q5093" s="17"/>
      <c r="R5093" s="17"/>
      <c r="S5093" s="17"/>
      <c r="T5093" s="17"/>
      <c r="U5093" s="17"/>
      <c r="V5093" s="17"/>
      <c r="W5093" s="17"/>
    </row>
    <row r="5094" spans="1:23" ht="15" hidden="1" customHeight="1">
      <c r="A5094" s="15"/>
      <c r="B5094" s="42"/>
      <c r="C5094" s="16"/>
      <c r="F5094" s="17"/>
      <c r="L5094" s="46"/>
      <c r="M5094" s="46"/>
      <c r="N5094" s="46"/>
      <c r="O5094" s="46"/>
      <c r="P5094" s="17"/>
      <c r="Q5094" s="17"/>
      <c r="R5094" s="17"/>
      <c r="S5094" s="17"/>
      <c r="T5094" s="17"/>
      <c r="U5094" s="17"/>
      <c r="V5094" s="17"/>
      <c r="W5094" s="17"/>
    </row>
    <row r="5095" spans="1:23" ht="15" hidden="1" customHeight="1">
      <c r="A5095" s="15"/>
      <c r="B5095" s="42"/>
      <c r="C5095" s="16"/>
      <c r="F5095" s="17"/>
      <c r="L5095" s="46"/>
      <c r="M5095" s="46"/>
      <c r="N5095" s="46"/>
      <c r="O5095" s="46"/>
      <c r="P5095" s="17"/>
      <c r="Q5095" s="17"/>
      <c r="R5095" s="17"/>
      <c r="S5095" s="17"/>
      <c r="T5095" s="17"/>
      <c r="U5095" s="17"/>
      <c r="V5095" s="17"/>
      <c r="W5095" s="17"/>
    </row>
    <row r="5096" spans="1:23" ht="15" hidden="1" customHeight="1">
      <c r="A5096" s="15"/>
      <c r="B5096" s="42"/>
      <c r="C5096" s="16"/>
      <c r="F5096" s="17"/>
      <c r="L5096" s="46"/>
      <c r="M5096" s="46"/>
      <c r="N5096" s="46"/>
      <c r="O5096" s="46"/>
      <c r="P5096" s="17"/>
      <c r="Q5096" s="17"/>
      <c r="R5096" s="17"/>
      <c r="S5096" s="17"/>
      <c r="T5096" s="17"/>
      <c r="U5096" s="17"/>
      <c r="V5096" s="17"/>
      <c r="W5096" s="17"/>
    </row>
    <row r="5097" spans="1:23" ht="15" hidden="1" customHeight="1">
      <c r="A5097" s="15"/>
      <c r="B5097" s="42"/>
      <c r="C5097" s="16"/>
      <c r="F5097" s="17"/>
      <c r="L5097" s="46"/>
      <c r="M5097" s="46"/>
      <c r="N5097" s="46"/>
      <c r="O5097" s="46"/>
      <c r="P5097" s="17"/>
      <c r="Q5097" s="17"/>
      <c r="R5097" s="17"/>
      <c r="S5097" s="17"/>
      <c r="T5097" s="17"/>
      <c r="U5097" s="17"/>
      <c r="V5097" s="17"/>
      <c r="W5097" s="17"/>
    </row>
    <row r="5098" spans="1:23" ht="15" hidden="1" customHeight="1">
      <c r="A5098" s="15"/>
      <c r="B5098" s="42"/>
      <c r="C5098" s="16"/>
      <c r="F5098" s="17"/>
      <c r="L5098" s="46"/>
      <c r="M5098" s="46"/>
      <c r="N5098" s="46"/>
      <c r="O5098" s="46"/>
      <c r="P5098" s="17"/>
      <c r="Q5098" s="17"/>
      <c r="R5098" s="17"/>
      <c r="S5098" s="17"/>
      <c r="T5098" s="17"/>
      <c r="U5098" s="17"/>
      <c r="V5098" s="17"/>
      <c r="W5098" s="17"/>
    </row>
    <row r="5099" spans="1:23" ht="15" hidden="1" customHeight="1">
      <c r="A5099" s="15"/>
      <c r="B5099" s="42"/>
      <c r="C5099" s="16"/>
      <c r="F5099" s="17"/>
      <c r="L5099" s="46"/>
      <c r="M5099" s="46"/>
      <c r="N5099" s="46"/>
      <c r="O5099" s="46"/>
      <c r="P5099" s="17"/>
      <c r="Q5099" s="17"/>
      <c r="R5099" s="17"/>
      <c r="S5099" s="17"/>
      <c r="T5099" s="17"/>
      <c r="U5099" s="17"/>
      <c r="V5099" s="17"/>
      <c r="W5099" s="17"/>
    </row>
    <row r="5100" spans="1:23" ht="15" hidden="1" customHeight="1">
      <c r="A5100" s="15"/>
      <c r="B5100" s="42"/>
      <c r="C5100" s="16"/>
      <c r="F5100" s="17"/>
      <c r="L5100" s="46"/>
      <c r="M5100" s="46"/>
      <c r="N5100" s="46"/>
      <c r="O5100" s="46"/>
      <c r="P5100" s="17"/>
      <c r="Q5100" s="17"/>
      <c r="R5100" s="17"/>
      <c r="S5100" s="17"/>
      <c r="T5100" s="17"/>
      <c r="U5100" s="17"/>
      <c r="V5100" s="17"/>
      <c r="W5100" s="17"/>
    </row>
    <row r="5101" spans="1:23" ht="15" hidden="1" customHeight="1">
      <c r="A5101" s="15"/>
      <c r="B5101" s="42"/>
      <c r="C5101" s="16"/>
      <c r="F5101" s="17"/>
      <c r="L5101" s="46"/>
      <c r="M5101" s="46"/>
      <c r="N5101" s="46"/>
      <c r="O5101" s="46"/>
      <c r="P5101" s="17"/>
      <c r="Q5101" s="17"/>
      <c r="R5101" s="17"/>
      <c r="S5101" s="17"/>
      <c r="T5101" s="17"/>
      <c r="U5101" s="17"/>
      <c r="V5101" s="17"/>
      <c r="W5101" s="17"/>
    </row>
    <row r="5102" spans="1:23" ht="15" hidden="1" customHeight="1">
      <c r="A5102" s="15"/>
      <c r="B5102" s="42"/>
      <c r="C5102" s="16"/>
      <c r="F5102" s="17"/>
      <c r="L5102" s="46"/>
      <c r="M5102" s="46"/>
      <c r="N5102" s="46"/>
      <c r="O5102" s="46"/>
      <c r="P5102" s="17"/>
      <c r="Q5102" s="17"/>
      <c r="R5102" s="17"/>
      <c r="S5102" s="17"/>
      <c r="T5102" s="17"/>
      <c r="U5102" s="17"/>
      <c r="V5102" s="17"/>
      <c r="W5102" s="17"/>
    </row>
    <row r="5103" spans="1:23" ht="15" hidden="1" customHeight="1">
      <c r="A5103" s="15"/>
      <c r="B5103" s="42"/>
      <c r="C5103" s="16"/>
      <c r="F5103" s="17"/>
      <c r="L5103" s="46"/>
      <c r="M5103" s="46"/>
      <c r="N5103" s="46"/>
      <c r="O5103" s="46"/>
      <c r="P5103" s="17"/>
      <c r="Q5103" s="17"/>
      <c r="R5103" s="17"/>
      <c r="S5103" s="17"/>
      <c r="T5103" s="17"/>
      <c r="U5103" s="17"/>
      <c r="V5103" s="17"/>
      <c r="W5103" s="17"/>
    </row>
    <row r="5104" spans="1:23" ht="15" hidden="1" customHeight="1">
      <c r="A5104" s="15"/>
      <c r="B5104" s="42"/>
      <c r="C5104" s="16"/>
      <c r="F5104" s="17"/>
      <c r="L5104" s="46"/>
      <c r="M5104" s="46"/>
      <c r="N5104" s="46"/>
      <c r="O5104" s="46"/>
      <c r="P5104" s="17"/>
      <c r="Q5104" s="17"/>
      <c r="R5104" s="17"/>
      <c r="S5104" s="17"/>
      <c r="T5104" s="17"/>
      <c r="U5104" s="17"/>
      <c r="V5104" s="17"/>
      <c r="W5104" s="17"/>
    </row>
    <row r="5105" spans="1:23" ht="15" hidden="1" customHeight="1">
      <c r="A5105" s="15"/>
      <c r="B5105" s="42"/>
      <c r="C5105" s="16"/>
      <c r="F5105" s="17"/>
      <c r="L5105" s="46"/>
      <c r="M5105" s="46"/>
      <c r="N5105" s="46"/>
      <c r="O5105" s="46"/>
      <c r="P5105" s="17"/>
      <c r="Q5105" s="17"/>
      <c r="R5105" s="17"/>
      <c r="S5105" s="17"/>
      <c r="T5105" s="17"/>
      <c r="U5105" s="17"/>
      <c r="V5105" s="17"/>
      <c r="W5105" s="17"/>
    </row>
    <row r="5106" spans="1:23" ht="15" hidden="1" customHeight="1">
      <c r="A5106" s="15"/>
      <c r="B5106" s="42"/>
      <c r="C5106" s="16"/>
      <c r="F5106" s="17"/>
      <c r="L5106" s="46"/>
      <c r="M5106" s="46"/>
      <c r="N5106" s="46"/>
      <c r="O5106" s="46"/>
      <c r="P5106" s="17"/>
      <c r="Q5106" s="17"/>
      <c r="R5106" s="17"/>
      <c r="S5106" s="17"/>
      <c r="T5106" s="17"/>
      <c r="U5106" s="17"/>
      <c r="V5106" s="17"/>
      <c r="W5106" s="17"/>
    </row>
    <row r="5107" spans="1:23" ht="15" hidden="1" customHeight="1">
      <c r="A5107" s="15"/>
      <c r="B5107" s="42"/>
      <c r="C5107" s="16"/>
      <c r="F5107" s="17"/>
      <c r="L5107" s="46"/>
      <c r="M5107" s="46"/>
      <c r="N5107" s="46"/>
      <c r="O5107" s="46"/>
      <c r="P5107" s="17"/>
      <c r="Q5107" s="17"/>
      <c r="R5107" s="17"/>
      <c r="S5107" s="17"/>
      <c r="T5107" s="17"/>
      <c r="U5107" s="17"/>
      <c r="V5107" s="17"/>
      <c r="W5107" s="17"/>
    </row>
    <row r="5108" spans="1:23" ht="15" hidden="1" customHeight="1">
      <c r="A5108" s="15"/>
      <c r="B5108" s="42"/>
      <c r="C5108" s="16"/>
      <c r="F5108" s="17"/>
      <c r="L5108" s="46"/>
      <c r="M5108" s="46"/>
      <c r="N5108" s="46"/>
      <c r="O5108" s="46"/>
      <c r="P5108" s="17"/>
      <c r="Q5108" s="17"/>
      <c r="R5108" s="17"/>
      <c r="S5108" s="17"/>
      <c r="T5108" s="17"/>
      <c r="U5108" s="17"/>
      <c r="V5108" s="17"/>
      <c r="W5108" s="17"/>
    </row>
    <row r="5109" spans="1:23" ht="15" hidden="1" customHeight="1">
      <c r="A5109" s="15"/>
      <c r="B5109" s="42"/>
      <c r="C5109" s="16"/>
      <c r="F5109" s="17"/>
      <c r="L5109" s="46"/>
      <c r="M5109" s="46"/>
      <c r="N5109" s="46"/>
      <c r="O5109" s="46"/>
      <c r="P5109" s="17"/>
      <c r="Q5109" s="17"/>
      <c r="R5109" s="17"/>
      <c r="S5109" s="17"/>
      <c r="T5109" s="17"/>
      <c r="U5109" s="17"/>
      <c r="V5109" s="17"/>
      <c r="W5109" s="17"/>
    </row>
    <row r="5110" spans="1:23" ht="15" hidden="1" customHeight="1">
      <c r="A5110" s="15"/>
      <c r="B5110" s="42"/>
      <c r="C5110" s="16"/>
      <c r="F5110" s="17"/>
      <c r="L5110" s="46"/>
      <c r="M5110" s="46"/>
      <c r="N5110" s="46"/>
      <c r="O5110" s="46"/>
      <c r="P5110" s="17"/>
      <c r="Q5110" s="17"/>
      <c r="R5110" s="17"/>
      <c r="S5110" s="17"/>
      <c r="T5110" s="17"/>
      <c r="U5110" s="17"/>
      <c r="V5110" s="17"/>
      <c r="W5110" s="17"/>
    </row>
    <row r="5111" spans="1:23" ht="15" hidden="1" customHeight="1">
      <c r="A5111" s="15"/>
      <c r="B5111" s="42"/>
      <c r="C5111" s="16"/>
      <c r="F5111" s="17"/>
      <c r="L5111" s="46"/>
      <c r="M5111" s="46"/>
      <c r="N5111" s="46"/>
      <c r="O5111" s="46"/>
      <c r="P5111" s="17"/>
      <c r="Q5111" s="17"/>
      <c r="R5111" s="17"/>
      <c r="S5111" s="17"/>
      <c r="T5111" s="17"/>
      <c r="U5111" s="17"/>
      <c r="V5111" s="17"/>
      <c r="W5111" s="17"/>
    </row>
    <row r="5112" spans="1:23" ht="15" hidden="1" customHeight="1">
      <c r="A5112" s="15"/>
      <c r="B5112" s="42"/>
      <c r="C5112" s="16"/>
      <c r="F5112" s="17"/>
      <c r="L5112" s="46"/>
      <c r="M5112" s="46"/>
      <c r="N5112" s="46"/>
      <c r="O5112" s="46"/>
      <c r="P5112" s="17"/>
      <c r="Q5112" s="17"/>
      <c r="R5112" s="17"/>
      <c r="S5112" s="17"/>
      <c r="T5112" s="17"/>
      <c r="U5112" s="17"/>
      <c r="V5112" s="17"/>
      <c r="W5112" s="17"/>
    </row>
    <row r="5113" spans="1:23" ht="15" hidden="1" customHeight="1">
      <c r="A5113" s="15"/>
      <c r="B5113" s="42"/>
      <c r="C5113" s="16"/>
      <c r="F5113" s="17"/>
      <c r="L5113" s="46"/>
      <c r="M5113" s="46"/>
      <c r="N5113" s="46"/>
      <c r="O5113" s="46"/>
      <c r="P5113" s="17"/>
      <c r="Q5113" s="17"/>
      <c r="R5113" s="17"/>
      <c r="S5113" s="17"/>
      <c r="T5113" s="17"/>
      <c r="U5113" s="17"/>
      <c r="V5113" s="17"/>
      <c r="W5113" s="17"/>
    </row>
    <row r="5114" spans="1:23" ht="15" hidden="1" customHeight="1">
      <c r="A5114" s="15"/>
      <c r="B5114" s="42"/>
      <c r="C5114" s="16"/>
      <c r="F5114" s="17"/>
      <c r="L5114" s="46"/>
      <c r="M5114" s="46"/>
      <c r="N5114" s="46"/>
      <c r="O5114" s="46"/>
      <c r="P5114" s="17"/>
      <c r="Q5114" s="17"/>
      <c r="R5114" s="17"/>
      <c r="S5114" s="17"/>
      <c r="T5114" s="17"/>
      <c r="U5114" s="17"/>
      <c r="V5114" s="17"/>
      <c r="W5114" s="17"/>
    </row>
    <row r="5115" spans="1:23" ht="15" hidden="1" customHeight="1">
      <c r="A5115" s="15"/>
      <c r="B5115" s="42"/>
      <c r="C5115" s="16"/>
      <c r="F5115" s="17"/>
      <c r="L5115" s="46"/>
      <c r="M5115" s="46"/>
      <c r="N5115" s="46"/>
      <c r="O5115" s="46"/>
      <c r="P5115" s="17"/>
      <c r="Q5115" s="17"/>
      <c r="R5115" s="17"/>
      <c r="S5115" s="17"/>
      <c r="T5115" s="17"/>
      <c r="U5115" s="17"/>
      <c r="V5115" s="17"/>
      <c r="W5115" s="17"/>
    </row>
    <row r="5116" spans="1:23" ht="15" hidden="1" customHeight="1">
      <c r="A5116" s="15"/>
      <c r="B5116" s="42"/>
      <c r="C5116" s="16"/>
      <c r="F5116" s="17"/>
      <c r="L5116" s="46"/>
      <c r="M5116" s="46"/>
      <c r="N5116" s="46"/>
      <c r="O5116" s="46"/>
      <c r="P5116" s="17"/>
      <c r="Q5116" s="17"/>
      <c r="R5116" s="17"/>
      <c r="S5116" s="17"/>
      <c r="T5116" s="17"/>
      <c r="U5116" s="17"/>
      <c r="V5116" s="17"/>
      <c r="W5116" s="17"/>
    </row>
    <row r="5117" spans="1:23" ht="15" hidden="1" customHeight="1">
      <c r="A5117" s="15"/>
      <c r="B5117" s="42"/>
      <c r="C5117" s="16"/>
      <c r="F5117" s="17"/>
      <c r="L5117" s="46"/>
      <c r="M5117" s="46"/>
      <c r="N5117" s="46"/>
      <c r="O5117" s="46"/>
      <c r="P5117" s="17"/>
      <c r="Q5117" s="17"/>
      <c r="R5117" s="17"/>
      <c r="S5117" s="17"/>
      <c r="T5117" s="17"/>
      <c r="U5117" s="17"/>
      <c r="V5117" s="17"/>
      <c r="W5117" s="17"/>
    </row>
    <row r="5118" spans="1:23" ht="15" hidden="1" customHeight="1">
      <c r="A5118" s="15"/>
      <c r="B5118" s="42"/>
      <c r="C5118" s="16"/>
      <c r="F5118" s="17"/>
      <c r="L5118" s="46"/>
      <c r="M5118" s="46"/>
      <c r="N5118" s="46"/>
      <c r="O5118" s="46"/>
      <c r="P5118" s="17"/>
      <c r="Q5118" s="17"/>
      <c r="R5118" s="17"/>
      <c r="S5118" s="17"/>
      <c r="T5118" s="17"/>
      <c r="U5118" s="17"/>
      <c r="V5118" s="17"/>
      <c r="W5118" s="17"/>
    </row>
    <row r="5119" spans="1:23" ht="15" hidden="1" customHeight="1">
      <c r="A5119" s="15"/>
      <c r="B5119" s="42"/>
      <c r="C5119" s="16"/>
      <c r="F5119" s="17"/>
      <c r="L5119" s="46"/>
      <c r="M5119" s="46"/>
      <c r="N5119" s="46"/>
      <c r="O5119" s="46"/>
      <c r="P5119" s="17"/>
      <c r="Q5119" s="17"/>
      <c r="R5119" s="17"/>
      <c r="S5119" s="17"/>
      <c r="T5119" s="17"/>
      <c r="U5119" s="17"/>
      <c r="V5119" s="17"/>
      <c r="W5119" s="17"/>
    </row>
    <row r="5120" spans="1:23" ht="15" hidden="1" customHeight="1">
      <c r="A5120" s="15"/>
      <c r="B5120" s="42"/>
      <c r="C5120" s="16"/>
      <c r="F5120" s="17"/>
      <c r="L5120" s="46"/>
      <c r="M5120" s="46"/>
      <c r="N5120" s="46"/>
      <c r="O5120" s="46"/>
      <c r="P5120" s="17"/>
      <c r="Q5120" s="17"/>
      <c r="R5120" s="17"/>
      <c r="S5120" s="17"/>
      <c r="T5120" s="17"/>
      <c r="U5120" s="17"/>
      <c r="V5120" s="17"/>
      <c r="W5120" s="17"/>
    </row>
    <row r="5121" spans="1:23" ht="15" hidden="1" customHeight="1">
      <c r="A5121" s="15"/>
      <c r="B5121" s="42"/>
      <c r="C5121" s="16"/>
      <c r="F5121" s="17"/>
      <c r="L5121" s="46"/>
      <c r="M5121" s="46"/>
      <c r="N5121" s="46"/>
      <c r="O5121" s="46"/>
      <c r="P5121" s="17"/>
      <c r="Q5121" s="17"/>
      <c r="R5121" s="17"/>
      <c r="S5121" s="17"/>
      <c r="T5121" s="17"/>
      <c r="U5121" s="17"/>
      <c r="V5121" s="17"/>
      <c r="W5121" s="17"/>
    </row>
    <row r="5122" spans="1:23" ht="15" hidden="1" customHeight="1">
      <c r="A5122" s="15"/>
      <c r="B5122" s="42"/>
      <c r="C5122" s="16"/>
      <c r="F5122" s="17"/>
      <c r="L5122" s="46"/>
      <c r="M5122" s="46"/>
      <c r="N5122" s="46"/>
      <c r="O5122" s="46"/>
      <c r="P5122" s="17"/>
      <c r="Q5122" s="17"/>
      <c r="R5122" s="17"/>
      <c r="S5122" s="17"/>
      <c r="T5122" s="17"/>
      <c r="U5122" s="17"/>
      <c r="V5122" s="17"/>
      <c r="W5122" s="17"/>
    </row>
    <row r="5123" spans="1:23" ht="15" hidden="1" customHeight="1">
      <c r="A5123" s="15"/>
      <c r="B5123" s="42"/>
      <c r="C5123" s="16"/>
      <c r="F5123" s="17"/>
      <c r="L5123" s="46"/>
      <c r="M5123" s="46"/>
      <c r="N5123" s="46"/>
      <c r="O5123" s="46"/>
      <c r="P5123" s="17"/>
      <c r="Q5123" s="17"/>
      <c r="R5123" s="17"/>
      <c r="S5123" s="17"/>
      <c r="T5123" s="17"/>
      <c r="U5123" s="17"/>
      <c r="V5123" s="17"/>
      <c r="W5123" s="17"/>
    </row>
    <row r="5124" spans="1:23" ht="15" hidden="1" customHeight="1">
      <c r="A5124" s="15"/>
      <c r="B5124" s="42"/>
      <c r="C5124" s="16"/>
      <c r="F5124" s="17"/>
      <c r="L5124" s="46"/>
      <c r="M5124" s="46"/>
      <c r="N5124" s="46"/>
      <c r="O5124" s="46"/>
      <c r="P5124" s="17"/>
      <c r="Q5124" s="17"/>
      <c r="R5124" s="17"/>
      <c r="S5124" s="17"/>
      <c r="T5124" s="17"/>
      <c r="U5124" s="17"/>
      <c r="V5124" s="17"/>
      <c r="W5124" s="17"/>
    </row>
    <row r="5125" spans="1:23" ht="15" hidden="1" customHeight="1">
      <c r="A5125" s="15"/>
      <c r="B5125" s="42"/>
      <c r="C5125" s="16"/>
      <c r="F5125" s="17"/>
      <c r="L5125" s="46"/>
      <c r="M5125" s="46"/>
      <c r="N5125" s="46"/>
      <c r="O5125" s="46"/>
      <c r="P5125" s="17"/>
      <c r="Q5125" s="17"/>
      <c r="R5125" s="17"/>
      <c r="S5125" s="17"/>
      <c r="T5125" s="17"/>
      <c r="U5125" s="17"/>
      <c r="V5125" s="17"/>
      <c r="W5125" s="17"/>
    </row>
    <row r="5126" spans="1:23" ht="15" hidden="1" customHeight="1">
      <c r="A5126" s="15"/>
      <c r="B5126" s="42"/>
      <c r="C5126" s="16"/>
      <c r="F5126" s="17"/>
      <c r="L5126" s="46"/>
      <c r="M5126" s="46"/>
      <c r="N5126" s="46"/>
      <c r="O5126" s="46"/>
      <c r="P5126" s="17"/>
      <c r="Q5126" s="17"/>
      <c r="R5126" s="17"/>
      <c r="S5126" s="17"/>
      <c r="T5126" s="17"/>
      <c r="U5126" s="17"/>
      <c r="V5126" s="17"/>
      <c r="W5126" s="17"/>
    </row>
    <row r="5127" spans="1:23" ht="15" hidden="1" customHeight="1">
      <c r="A5127" s="15"/>
      <c r="B5127" s="42"/>
      <c r="C5127" s="16"/>
      <c r="F5127" s="17"/>
      <c r="L5127" s="46"/>
      <c r="M5127" s="46"/>
      <c r="N5127" s="46"/>
      <c r="O5127" s="46"/>
      <c r="P5127" s="17"/>
      <c r="Q5127" s="17"/>
      <c r="R5127" s="17"/>
      <c r="S5127" s="17"/>
      <c r="T5127" s="17"/>
      <c r="U5127" s="17"/>
      <c r="V5127" s="17"/>
      <c r="W5127" s="17"/>
    </row>
    <row r="5128" spans="1:23" ht="15" hidden="1" customHeight="1">
      <c r="A5128" s="15"/>
      <c r="B5128" s="42"/>
      <c r="C5128" s="16"/>
      <c r="F5128" s="17"/>
      <c r="L5128" s="46"/>
      <c r="M5128" s="46"/>
      <c r="N5128" s="46"/>
      <c r="O5128" s="46"/>
      <c r="P5128" s="17"/>
      <c r="Q5128" s="17"/>
      <c r="R5128" s="17"/>
      <c r="S5128" s="17"/>
      <c r="T5128" s="17"/>
      <c r="U5128" s="17"/>
      <c r="V5128" s="17"/>
      <c r="W5128" s="17"/>
    </row>
    <row r="5129" spans="1:23" ht="15" hidden="1" customHeight="1">
      <c r="A5129" s="15"/>
      <c r="B5129" s="42"/>
      <c r="C5129" s="16"/>
      <c r="F5129" s="17"/>
      <c r="L5129" s="46"/>
      <c r="M5129" s="46"/>
      <c r="N5129" s="46"/>
      <c r="O5129" s="46"/>
      <c r="P5129" s="17"/>
      <c r="Q5129" s="17"/>
      <c r="R5129" s="17"/>
      <c r="S5129" s="17"/>
      <c r="T5129" s="17"/>
      <c r="U5129" s="17"/>
      <c r="V5129" s="17"/>
      <c r="W5129" s="17"/>
    </row>
    <row r="5130" spans="1:23" ht="15" hidden="1" customHeight="1">
      <c r="A5130" s="15"/>
      <c r="B5130" s="42"/>
      <c r="C5130" s="16"/>
      <c r="F5130" s="17"/>
      <c r="L5130" s="46"/>
      <c r="M5130" s="46"/>
      <c r="N5130" s="46"/>
      <c r="O5130" s="46"/>
      <c r="P5130" s="17"/>
      <c r="Q5130" s="17"/>
      <c r="R5130" s="17"/>
      <c r="S5130" s="17"/>
      <c r="T5130" s="17"/>
      <c r="U5130" s="17"/>
      <c r="V5130" s="17"/>
      <c r="W5130" s="17"/>
    </row>
    <row r="5131" spans="1:23" ht="15" hidden="1" customHeight="1">
      <c r="A5131" s="15"/>
      <c r="B5131" s="42"/>
      <c r="C5131" s="16"/>
      <c r="F5131" s="17"/>
      <c r="L5131" s="46"/>
      <c r="M5131" s="46"/>
      <c r="N5131" s="46"/>
      <c r="O5131" s="46"/>
      <c r="P5131" s="17"/>
      <c r="Q5131" s="17"/>
      <c r="R5131" s="17"/>
      <c r="S5131" s="17"/>
      <c r="T5131" s="17"/>
      <c r="U5131" s="17"/>
      <c r="V5131" s="17"/>
      <c r="W5131" s="17"/>
    </row>
    <row r="5132" spans="1:23" ht="15" hidden="1" customHeight="1">
      <c r="A5132" s="15"/>
      <c r="B5132" s="42"/>
      <c r="C5132" s="16"/>
      <c r="F5132" s="17"/>
      <c r="L5132" s="46"/>
      <c r="M5132" s="46"/>
      <c r="N5132" s="46"/>
      <c r="O5132" s="46"/>
      <c r="P5132" s="17"/>
      <c r="Q5132" s="17"/>
      <c r="R5132" s="17"/>
      <c r="S5132" s="17"/>
      <c r="T5132" s="17"/>
      <c r="U5132" s="17"/>
      <c r="V5132" s="17"/>
      <c r="W5132" s="17"/>
    </row>
    <row r="5133" spans="1:23" ht="15" hidden="1" customHeight="1">
      <c r="A5133" s="15"/>
      <c r="B5133" s="42"/>
      <c r="C5133" s="16"/>
      <c r="F5133" s="17"/>
      <c r="L5133" s="46"/>
      <c r="M5133" s="46"/>
      <c r="N5133" s="46"/>
      <c r="O5133" s="46"/>
      <c r="P5133" s="17"/>
      <c r="Q5133" s="17"/>
      <c r="R5133" s="17"/>
      <c r="S5133" s="17"/>
      <c r="T5133" s="17"/>
      <c r="U5133" s="17"/>
      <c r="V5133" s="17"/>
      <c r="W5133" s="17"/>
    </row>
    <row r="5134" spans="1:23" ht="15" hidden="1" customHeight="1">
      <c r="A5134" s="15"/>
      <c r="B5134" s="42"/>
      <c r="C5134" s="16"/>
      <c r="F5134" s="17"/>
      <c r="L5134" s="46"/>
      <c r="M5134" s="46"/>
      <c r="N5134" s="46"/>
      <c r="O5134" s="46"/>
      <c r="P5134" s="17"/>
      <c r="Q5134" s="17"/>
      <c r="R5134" s="17"/>
      <c r="S5134" s="17"/>
      <c r="T5134" s="17"/>
      <c r="U5134" s="17"/>
      <c r="V5134" s="17"/>
      <c r="W5134" s="17"/>
    </row>
    <row r="5135" spans="1:23" ht="15" hidden="1" customHeight="1">
      <c r="A5135" s="15"/>
      <c r="B5135" s="42"/>
      <c r="C5135" s="16"/>
      <c r="F5135" s="17"/>
      <c r="L5135" s="46"/>
      <c r="M5135" s="46"/>
      <c r="N5135" s="46"/>
      <c r="O5135" s="46"/>
      <c r="P5135" s="17"/>
      <c r="Q5135" s="17"/>
      <c r="R5135" s="17"/>
      <c r="S5135" s="17"/>
      <c r="T5135" s="17"/>
      <c r="U5135" s="17"/>
      <c r="V5135" s="17"/>
      <c r="W5135" s="17"/>
    </row>
    <row r="5136" spans="1:23" ht="15" hidden="1" customHeight="1">
      <c r="A5136" s="15"/>
      <c r="B5136" s="42"/>
      <c r="C5136" s="16"/>
      <c r="F5136" s="17"/>
      <c r="L5136" s="46"/>
      <c r="M5136" s="46"/>
      <c r="N5136" s="46"/>
      <c r="O5136" s="46"/>
      <c r="P5136" s="17"/>
      <c r="Q5136" s="17"/>
      <c r="R5136" s="17"/>
      <c r="S5136" s="17"/>
      <c r="T5136" s="17"/>
      <c r="U5136" s="17"/>
      <c r="V5136" s="17"/>
      <c r="W5136" s="17"/>
    </row>
    <row r="5137" spans="1:23" ht="15" hidden="1" customHeight="1">
      <c r="A5137" s="15"/>
      <c r="B5137" s="42"/>
      <c r="C5137" s="16"/>
      <c r="F5137" s="17"/>
      <c r="L5137" s="46"/>
      <c r="M5137" s="46"/>
      <c r="N5137" s="46"/>
      <c r="O5137" s="46"/>
      <c r="P5137" s="17"/>
      <c r="Q5137" s="17"/>
      <c r="R5137" s="17"/>
      <c r="S5137" s="17"/>
      <c r="T5137" s="17"/>
      <c r="U5137" s="17"/>
      <c r="V5137" s="17"/>
      <c r="W5137" s="17"/>
    </row>
    <row r="5138" spans="1:23" ht="15" hidden="1" customHeight="1">
      <c r="A5138" s="15"/>
      <c r="B5138" s="42"/>
      <c r="C5138" s="16"/>
      <c r="F5138" s="17"/>
      <c r="L5138" s="46"/>
      <c r="M5138" s="46"/>
      <c r="N5138" s="46"/>
      <c r="O5138" s="46"/>
      <c r="P5138" s="17"/>
      <c r="Q5138" s="17"/>
      <c r="R5138" s="17"/>
      <c r="S5138" s="17"/>
      <c r="T5138" s="17"/>
      <c r="U5138" s="17"/>
      <c r="V5138" s="17"/>
      <c r="W5138" s="17"/>
    </row>
    <row r="5139" spans="1:23" ht="15" hidden="1" customHeight="1">
      <c r="A5139" s="15"/>
      <c r="B5139" s="42"/>
      <c r="C5139" s="16"/>
      <c r="F5139" s="17"/>
      <c r="L5139" s="46"/>
      <c r="M5139" s="46"/>
      <c r="N5139" s="46"/>
      <c r="O5139" s="46"/>
      <c r="P5139" s="17"/>
      <c r="Q5139" s="17"/>
      <c r="R5139" s="17"/>
      <c r="S5139" s="17"/>
      <c r="T5139" s="17"/>
      <c r="U5139" s="17"/>
      <c r="V5139" s="17"/>
      <c r="W5139" s="17"/>
    </row>
    <row r="5140" spans="1:23" ht="15" hidden="1" customHeight="1">
      <c r="A5140" s="15"/>
      <c r="B5140" s="42"/>
      <c r="C5140" s="16"/>
      <c r="F5140" s="17"/>
      <c r="L5140" s="46"/>
      <c r="M5140" s="46"/>
      <c r="N5140" s="46"/>
      <c r="O5140" s="46"/>
      <c r="P5140" s="17"/>
      <c r="Q5140" s="17"/>
      <c r="R5140" s="17"/>
      <c r="S5140" s="17"/>
      <c r="T5140" s="17"/>
      <c r="U5140" s="17"/>
      <c r="V5140" s="17"/>
      <c r="W5140" s="17"/>
    </row>
    <row r="5141" spans="1:23" ht="15" hidden="1" customHeight="1">
      <c r="A5141" s="15"/>
      <c r="B5141" s="42"/>
      <c r="C5141" s="16"/>
      <c r="F5141" s="17"/>
      <c r="L5141" s="46"/>
      <c r="M5141" s="46"/>
      <c r="N5141" s="46"/>
      <c r="O5141" s="46"/>
      <c r="P5141" s="17"/>
      <c r="Q5141" s="17"/>
      <c r="R5141" s="17"/>
      <c r="S5141" s="17"/>
      <c r="T5141" s="17"/>
      <c r="U5141" s="17"/>
      <c r="V5141" s="17"/>
      <c r="W5141" s="17"/>
    </row>
    <row r="5142" spans="1:23" ht="15" hidden="1" customHeight="1">
      <c r="A5142" s="15"/>
      <c r="B5142" s="42"/>
      <c r="C5142" s="16"/>
      <c r="F5142" s="17"/>
      <c r="L5142" s="46"/>
      <c r="M5142" s="46"/>
      <c r="N5142" s="46"/>
      <c r="O5142" s="46"/>
      <c r="P5142" s="17"/>
      <c r="Q5142" s="17"/>
      <c r="R5142" s="17"/>
      <c r="S5142" s="17"/>
      <c r="T5142" s="17"/>
      <c r="U5142" s="17"/>
      <c r="V5142" s="17"/>
      <c r="W5142" s="17"/>
    </row>
    <row r="5143" spans="1:23" ht="15" hidden="1" customHeight="1">
      <c r="A5143" s="15"/>
      <c r="B5143" s="42"/>
      <c r="C5143" s="16"/>
      <c r="F5143" s="17"/>
      <c r="L5143" s="46"/>
      <c r="M5143" s="46"/>
      <c r="N5143" s="46"/>
      <c r="O5143" s="46"/>
      <c r="P5143" s="17"/>
      <c r="Q5143" s="17"/>
      <c r="R5143" s="17"/>
      <c r="S5143" s="17"/>
      <c r="T5143" s="17"/>
      <c r="U5143" s="17"/>
      <c r="V5143" s="17"/>
      <c r="W5143" s="17"/>
    </row>
    <row r="5144" spans="1:23" ht="15" hidden="1" customHeight="1">
      <c r="A5144" s="15"/>
      <c r="B5144" s="42"/>
      <c r="C5144" s="16"/>
      <c r="F5144" s="17"/>
      <c r="L5144" s="46"/>
      <c r="M5144" s="46"/>
      <c r="N5144" s="46"/>
      <c r="O5144" s="46"/>
      <c r="P5144" s="17"/>
      <c r="Q5144" s="17"/>
      <c r="R5144" s="17"/>
      <c r="S5144" s="17"/>
      <c r="T5144" s="17"/>
      <c r="U5144" s="17"/>
      <c r="V5144" s="17"/>
      <c r="W5144" s="17"/>
    </row>
    <row r="5145" spans="1:23" ht="15" hidden="1" customHeight="1">
      <c r="A5145" s="15"/>
      <c r="B5145" s="42"/>
      <c r="C5145" s="16"/>
      <c r="F5145" s="17"/>
      <c r="L5145" s="46"/>
      <c r="M5145" s="46"/>
      <c r="N5145" s="46"/>
      <c r="O5145" s="46"/>
      <c r="P5145" s="17"/>
      <c r="Q5145" s="17"/>
      <c r="R5145" s="17"/>
      <c r="S5145" s="17"/>
      <c r="T5145" s="17"/>
      <c r="U5145" s="17"/>
      <c r="V5145" s="17"/>
      <c r="W5145" s="17"/>
    </row>
    <row r="5146" spans="1:23" ht="15" hidden="1" customHeight="1">
      <c r="A5146" s="15"/>
      <c r="B5146" s="42"/>
      <c r="C5146" s="16"/>
      <c r="F5146" s="17"/>
      <c r="L5146" s="46"/>
      <c r="M5146" s="46"/>
      <c r="N5146" s="46"/>
      <c r="O5146" s="46"/>
      <c r="P5146" s="17"/>
      <c r="Q5146" s="17"/>
      <c r="R5146" s="17"/>
      <c r="S5146" s="17"/>
      <c r="T5146" s="17"/>
      <c r="U5146" s="17"/>
      <c r="V5146" s="17"/>
      <c r="W5146" s="17"/>
    </row>
    <row r="5147" spans="1:23" ht="15" hidden="1" customHeight="1">
      <c r="A5147" s="15"/>
      <c r="B5147" s="42"/>
      <c r="C5147" s="16"/>
      <c r="F5147" s="17"/>
      <c r="L5147" s="46"/>
      <c r="M5147" s="46"/>
      <c r="N5147" s="46"/>
      <c r="O5147" s="46"/>
      <c r="P5147" s="17"/>
      <c r="Q5147" s="17"/>
      <c r="R5147" s="17"/>
      <c r="S5147" s="17"/>
      <c r="T5147" s="17"/>
      <c r="U5147" s="17"/>
      <c r="V5147" s="17"/>
      <c r="W5147" s="17"/>
    </row>
    <row r="5148" spans="1:23" ht="15" hidden="1" customHeight="1">
      <c r="A5148" s="15"/>
      <c r="B5148" s="42"/>
      <c r="C5148" s="16"/>
      <c r="F5148" s="17"/>
      <c r="L5148" s="46"/>
      <c r="M5148" s="46"/>
      <c r="N5148" s="46"/>
      <c r="O5148" s="46"/>
      <c r="P5148" s="17"/>
      <c r="Q5148" s="17"/>
      <c r="R5148" s="17"/>
      <c r="S5148" s="17"/>
      <c r="T5148" s="17"/>
      <c r="U5148" s="17"/>
      <c r="V5148" s="17"/>
      <c r="W5148" s="17"/>
    </row>
    <row r="5149" spans="1:23" ht="15" hidden="1" customHeight="1">
      <c r="A5149" s="15"/>
      <c r="B5149" s="42"/>
      <c r="C5149" s="16"/>
      <c r="F5149" s="17"/>
      <c r="L5149" s="46"/>
      <c r="M5149" s="46"/>
      <c r="N5149" s="46"/>
      <c r="O5149" s="46"/>
      <c r="P5149" s="17"/>
      <c r="Q5149" s="17"/>
      <c r="R5149" s="17"/>
      <c r="S5149" s="17"/>
      <c r="T5149" s="17"/>
      <c r="U5149" s="17"/>
      <c r="V5149" s="17"/>
      <c r="W5149" s="17"/>
    </row>
    <row r="5150" spans="1:23" ht="15" hidden="1" customHeight="1">
      <c r="A5150" s="15"/>
      <c r="B5150" s="42"/>
      <c r="C5150" s="16"/>
      <c r="F5150" s="17"/>
      <c r="L5150" s="46"/>
      <c r="M5150" s="46"/>
      <c r="N5150" s="46"/>
      <c r="O5150" s="46"/>
      <c r="P5150" s="17"/>
      <c r="Q5150" s="17"/>
      <c r="R5150" s="17"/>
      <c r="S5150" s="17"/>
      <c r="T5150" s="17"/>
      <c r="U5150" s="17"/>
      <c r="V5150" s="17"/>
      <c r="W5150" s="17"/>
    </row>
    <row r="5151" spans="1:23" ht="15" hidden="1" customHeight="1">
      <c r="A5151" s="15"/>
      <c r="B5151" s="42"/>
      <c r="C5151" s="16"/>
      <c r="F5151" s="17"/>
      <c r="L5151" s="46"/>
      <c r="M5151" s="46"/>
      <c r="N5151" s="46"/>
      <c r="O5151" s="46"/>
      <c r="P5151" s="17"/>
      <c r="Q5151" s="17"/>
      <c r="R5151" s="17"/>
      <c r="S5151" s="17"/>
      <c r="T5151" s="17"/>
      <c r="U5151" s="17"/>
      <c r="V5151" s="17"/>
      <c r="W5151" s="17"/>
    </row>
    <row r="5152" spans="1:23" ht="15" hidden="1" customHeight="1">
      <c r="A5152" s="15"/>
      <c r="B5152" s="42"/>
      <c r="C5152" s="16"/>
      <c r="F5152" s="17"/>
      <c r="L5152" s="46"/>
      <c r="M5152" s="46"/>
      <c r="N5152" s="46"/>
      <c r="O5152" s="46"/>
      <c r="P5152" s="17"/>
      <c r="Q5152" s="17"/>
      <c r="R5152" s="17"/>
      <c r="S5152" s="17"/>
      <c r="T5152" s="17"/>
      <c r="U5152" s="17"/>
      <c r="V5152" s="17"/>
      <c r="W5152" s="17"/>
    </row>
    <row r="5153" spans="1:23" ht="15" hidden="1" customHeight="1">
      <c r="A5153" s="15"/>
      <c r="B5153" s="42"/>
      <c r="C5153" s="16"/>
      <c r="F5153" s="17"/>
      <c r="L5153" s="46"/>
      <c r="M5153" s="46"/>
      <c r="N5153" s="46"/>
      <c r="O5153" s="46"/>
      <c r="P5153" s="17"/>
      <c r="Q5153" s="17"/>
      <c r="R5153" s="17"/>
      <c r="S5153" s="17"/>
      <c r="T5153" s="17"/>
      <c r="U5153" s="17"/>
      <c r="V5153" s="17"/>
      <c r="W5153" s="17"/>
    </row>
    <row r="5154" spans="1:23" ht="15" hidden="1" customHeight="1">
      <c r="A5154" s="15"/>
      <c r="B5154" s="42"/>
      <c r="C5154" s="16"/>
      <c r="F5154" s="17"/>
      <c r="L5154" s="46"/>
      <c r="M5154" s="46"/>
      <c r="N5154" s="46"/>
      <c r="O5154" s="46"/>
      <c r="P5154" s="17"/>
      <c r="Q5154" s="17"/>
      <c r="R5154" s="17"/>
      <c r="S5154" s="17"/>
      <c r="T5154" s="17"/>
      <c r="U5154" s="17"/>
      <c r="V5154" s="17"/>
      <c r="W5154" s="17"/>
    </row>
    <row r="5155" spans="1:23" ht="15" hidden="1" customHeight="1">
      <c r="A5155" s="15"/>
      <c r="B5155" s="42"/>
      <c r="C5155" s="16"/>
      <c r="F5155" s="17"/>
      <c r="L5155" s="46"/>
      <c r="M5155" s="46"/>
      <c r="N5155" s="46"/>
      <c r="O5155" s="46"/>
      <c r="P5155" s="17"/>
      <c r="Q5155" s="17"/>
      <c r="R5155" s="17"/>
      <c r="S5155" s="17"/>
      <c r="T5155" s="17"/>
      <c r="U5155" s="17"/>
      <c r="V5155" s="17"/>
      <c r="W5155" s="17"/>
    </row>
    <row r="5156" spans="1:23" ht="15" hidden="1" customHeight="1">
      <c r="A5156" s="15"/>
      <c r="B5156" s="42"/>
      <c r="C5156" s="16"/>
      <c r="F5156" s="17"/>
      <c r="L5156" s="46"/>
      <c r="M5156" s="46"/>
      <c r="N5156" s="46"/>
      <c r="O5156" s="46"/>
      <c r="P5156" s="17"/>
      <c r="Q5156" s="17"/>
      <c r="R5156" s="17"/>
      <c r="S5156" s="17"/>
      <c r="T5156" s="17"/>
      <c r="U5156" s="17"/>
      <c r="V5156" s="17"/>
      <c r="W5156" s="17"/>
    </row>
    <row r="5157" spans="1:23" ht="15" hidden="1" customHeight="1">
      <c r="A5157" s="15"/>
      <c r="B5157" s="42"/>
      <c r="C5157" s="16"/>
      <c r="F5157" s="17"/>
      <c r="L5157" s="46"/>
      <c r="M5157" s="46"/>
      <c r="N5157" s="46"/>
      <c r="O5157" s="46"/>
      <c r="P5157" s="17"/>
      <c r="Q5157" s="17"/>
      <c r="R5157" s="17"/>
      <c r="S5157" s="17"/>
      <c r="T5157" s="17"/>
      <c r="U5157" s="17"/>
      <c r="V5157" s="17"/>
      <c r="W5157" s="17"/>
    </row>
    <row r="5158" spans="1:23" ht="15" hidden="1" customHeight="1">
      <c r="A5158" s="15"/>
      <c r="B5158" s="42"/>
      <c r="C5158" s="16"/>
      <c r="F5158" s="17"/>
      <c r="L5158" s="46"/>
      <c r="M5158" s="46"/>
      <c r="N5158" s="46"/>
      <c r="O5158" s="46"/>
      <c r="P5158" s="17"/>
      <c r="Q5158" s="17"/>
      <c r="R5158" s="17"/>
      <c r="S5158" s="17"/>
      <c r="T5158" s="17"/>
      <c r="U5158" s="17"/>
      <c r="V5158" s="17"/>
      <c r="W5158" s="17"/>
    </row>
    <row r="5159" spans="1:23" ht="15" hidden="1" customHeight="1">
      <c r="A5159" s="15"/>
      <c r="B5159" s="42"/>
      <c r="C5159" s="16"/>
      <c r="F5159" s="17"/>
      <c r="L5159" s="46"/>
      <c r="M5159" s="46"/>
      <c r="N5159" s="46"/>
      <c r="O5159" s="46"/>
      <c r="P5159" s="17"/>
      <c r="Q5159" s="17"/>
      <c r="R5159" s="17"/>
      <c r="S5159" s="17"/>
      <c r="T5159" s="17"/>
      <c r="U5159" s="17"/>
      <c r="V5159" s="17"/>
      <c r="W5159" s="17"/>
    </row>
    <row r="5160" spans="1:23" ht="15" hidden="1" customHeight="1">
      <c r="M5160" s="46"/>
      <c r="N5160" s="46"/>
      <c r="O5160" s="46"/>
      <c r="Q5160" s="17"/>
      <c r="R5160" s="17"/>
      <c r="S5160" s="17"/>
    </row>
    <row r="5161" spans="1:23" ht="15" hidden="1" customHeight="1">
      <c r="M5161" s="46"/>
      <c r="N5161" s="46"/>
      <c r="O5161" s="46"/>
      <c r="Q5161" s="17"/>
      <c r="R5161" s="17"/>
      <c r="S5161" s="17"/>
    </row>
    <row r="5162" spans="1:23" ht="15" hidden="1" customHeight="1">
      <c r="M5162" s="46"/>
      <c r="N5162" s="46"/>
      <c r="O5162" s="46"/>
      <c r="Q5162" s="17"/>
      <c r="R5162" s="17"/>
      <c r="S5162" s="17"/>
    </row>
    <row r="5163" spans="1:23" ht="15" hidden="1" customHeight="1">
      <c r="M5163" s="46"/>
      <c r="N5163" s="46"/>
      <c r="O5163" s="46"/>
      <c r="Q5163" s="17"/>
      <c r="R5163" s="17"/>
      <c r="S5163" s="17"/>
    </row>
    <row r="5164" spans="1:23" ht="15" hidden="1" customHeight="1">
      <c r="M5164" s="46"/>
      <c r="N5164" s="46"/>
      <c r="O5164" s="46"/>
      <c r="Q5164" s="17"/>
      <c r="R5164" s="17"/>
      <c r="S5164" s="17"/>
    </row>
    <row r="5165" spans="1:23" ht="15" hidden="1" customHeight="1">
      <c r="M5165" s="46"/>
      <c r="N5165" s="46"/>
      <c r="O5165" s="46"/>
      <c r="Q5165" s="17"/>
      <c r="R5165" s="17"/>
      <c r="S5165" s="17"/>
    </row>
    <row r="5166" spans="1:23" ht="15" hidden="1" customHeight="1">
      <c r="M5166" s="46"/>
      <c r="N5166" s="46"/>
      <c r="O5166" s="46"/>
      <c r="Q5166" s="17"/>
      <c r="R5166" s="17"/>
      <c r="S5166" s="17"/>
    </row>
    <row r="5167" spans="1:23" ht="15" hidden="1" customHeight="1">
      <c r="M5167" s="46"/>
      <c r="N5167" s="46"/>
      <c r="O5167" s="46"/>
      <c r="Q5167" s="17"/>
      <c r="R5167" s="17"/>
      <c r="S5167" s="17"/>
    </row>
    <row r="5168" spans="1:23" ht="15" hidden="1" customHeight="1">
      <c r="M5168" s="46"/>
      <c r="N5168" s="46"/>
      <c r="O5168" s="46"/>
      <c r="Q5168" s="17"/>
      <c r="R5168" s="17"/>
      <c r="S5168" s="17"/>
    </row>
    <row r="5169" spans="13:19" ht="15" hidden="1" customHeight="1">
      <c r="M5169" s="46"/>
      <c r="N5169" s="46"/>
      <c r="O5169" s="46"/>
      <c r="Q5169" s="17"/>
      <c r="R5169" s="17"/>
      <c r="S5169" s="17"/>
    </row>
    <row r="5170" spans="13:19" ht="15" hidden="1" customHeight="1">
      <c r="M5170" s="46"/>
      <c r="N5170" s="46"/>
      <c r="O5170" s="46"/>
      <c r="Q5170" s="17"/>
      <c r="R5170" s="17"/>
      <c r="S5170" s="17"/>
    </row>
    <row r="5171" spans="13:19" ht="15" hidden="1" customHeight="1">
      <c r="M5171" s="46"/>
      <c r="N5171" s="46"/>
      <c r="O5171" s="46"/>
      <c r="Q5171" s="17"/>
      <c r="R5171" s="17"/>
      <c r="S5171" s="17"/>
    </row>
    <row r="5172" spans="13:19" ht="15" hidden="1" customHeight="1">
      <c r="M5172" s="46"/>
      <c r="N5172" s="46"/>
      <c r="O5172" s="46"/>
      <c r="Q5172" s="17"/>
      <c r="R5172" s="17"/>
      <c r="S5172" s="17"/>
    </row>
    <row r="5173" spans="13:19" ht="15" hidden="1" customHeight="1">
      <c r="M5173" s="46"/>
      <c r="N5173" s="46"/>
      <c r="O5173" s="46"/>
      <c r="Q5173" s="17"/>
      <c r="R5173" s="17"/>
      <c r="S5173" s="17"/>
    </row>
    <row r="5174" spans="13:19" ht="15" hidden="1" customHeight="1">
      <c r="M5174" s="46"/>
      <c r="N5174" s="46"/>
      <c r="O5174" s="46"/>
      <c r="Q5174" s="17"/>
      <c r="R5174" s="17"/>
      <c r="S5174" s="17"/>
    </row>
    <row r="5175" spans="13:19" ht="15" hidden="1" customHeight="1">
      <c r="M5175" s="46"/>
      <c r="N5175" s="46"/>
      <c r="O5175" s="46"/>
      <c r="Q5175" s="17"/>
      <c r="R5175" s="17"/>
      <c r="S5175" s="17"/>
    </row>
    <row r="5176" spans="13:19" ht="15" hidden="1" customHeight="1">
      <c r="M5176" s="46"/>
      <c r="N5176" s="46"/>
      <c r="O5176" s="46"/>
      <c r="Q5176" s="17"/>
      <c r="R5176" s="17"/>
      <c r="S5176" s="17"/>
    </row>
    <row r="5177" spans="13:19" ht="15" hidden="1" customHeight="1">
      <c r="M5177" s="46"/>
      <c r="N5177" s="46"/>
      <c r="O5177" s="46"/>
      <c r="Q5177" s="17"/>
      <c r="R5177" s="17"/>
      <c r="S5177" s="17"/>
    </row>
    <row r="5178" spans="13:19" ht="15" hidden="1" customHeight="1">
      <c r="M5178" s="46"/>
      <c r="N5178" s="46"/>
      <c r="O5178" s="46"/>
      <c r="Q5178" s="17"/>
      <c r="S5178" s="17"/>
    </row>
    <row r="5179" spans="13:19" ht="15" hidden="1" customHeight="1">
      <c r="M5179" s="46"/>
      <c r="N5179" s="46"/>
      <c r="O5179" s="46"/>
      <c r="Q5179" s="17"/>
      <c r="R5179" s="17"/>
      <c r="S5179" s="17"/>
    </row>
    <row r="5180" spans="13:19" ht="15" hidden="1" customHeight="1">
      <c r="M5180" s="46"/>
      <c r="N5180" s="46"/>
      <c r="O5180" s="46"/>
      <c r="Q5180" s="17"/>
      <c r="R5180" s="17"/>
      <c r="S5180" s="17"/>
    </row>
    <row r="5181" spans="13:19" ht="15" hidden="1" customHeight="1">
      <c r="M5181" s="46"/>
      <c r="N5181" s="46"/>
      <c r="O5181" s="46"/>
      <c r="Q5181" s="17"/>
      <c r="R5181" s="17"/>
      <c r="S5181" s="17"/>
    </row>
    <row r="5182" spans="13:19" ht="15" hidden="1" customHeight="1">
      <c r="M5182" s="46"/>
      <c r="N5182" s="46"/>
      <c r="O5182" s="46"/>
      <c r="Q5182" s="17"/>
      <c r="R5182" s="17"/>
      <c r="S5182" s="17"/>
    </row>
    <row r="5183" spans="13:19" ht="15" hidden="1" customHeight="1">
      <c r="M5183" s="46"/>
      <c r="N5183" s="46"/>
      <c r="O5183" s="46"/>
      <c r="Q5183" s="17"/>
      <c r="R5183" s="17"/>
      <c r="S5183" s="17"/>
    </row>
    <row r="5184" spans="13:19" ht="15" hidden="1" customHeight="1">
      <c r="M5184" s="46"/>
      <c r="N5184" s="46"/>
      <c r="O5184" s="46"/>
      <c r="Q5184" s="17"/>
      <c r="R5184" s="17"/>
      <c r="S5184" s="17"/>
    </row>
    <row r="5185" spans="13:19" ht="15" hidden="1" customHeight="1">
      <c r="M5185" s="46"/>
      <c r="N5185" s="46"/>
      <c r="O5185" s="46"/>
      <c r="Q5185" s="17"/>
      <c r="R5185" s="17"/>
      <c r="S5185" s="17"/>
    </row>
    <row r="5186" spans="13:19" ht="15" hidden="1" customHeight="1">
      <c r="M5186" s="46"/>
      <c r="N5186" s="46"/>
      <c r="O5186" s="46"/>
      <c r="Q5186" s="17"/>
      <c r="R5186" s="17"/>
      <c r="S5186" s="17"/>
    </row>
    <row r="5187" spans="13:19" ht="15" hidden="1" customHeight="1">
      <c r="M5187" s="46"/>
      <c r="N5187" s="46"/>
      <c r="O5187" s="46"/>
      <c r="Q5187" s="17"/>
      <c r="R5187" s="17"/>
      <c r="S5187" s="17"/>
    </row>
    <row r="5188" spans="13:19" ht="15" hidden="1" customHeight="1">
      <c r="M5188" s="46"/>
      <c r="N5188" s="46"/>
      <c r="O5188" s="46"/>
      <c r="Q5188" s="17"/>
      <c r="R5188" s="17"/>
      <c r="S5188" s="17"/>
    </row>
    <row r="5189" spans="13:19" ht="15" hidden="1" customHeight="1">
      <c r="M5189" s="46"/>
      <c r="N5189" s="46"/>
      <c r="O5189" s="46"/>
      <c r="Q5189" s="17"/>
      <c r="R5189" s="17"/>
      <c r="S5189" s="17"/>
    </row>
    <row r="5190" spans="13:19" ht="15" hidden="1" customHeight="1">
      <c r="M5190" s="46"/>
      <c r="N5190" s="46"/>
      <c r="O5190" s="46"/>
      <c r="Q5190" s="17"/>
      <c r="R5190" s="17"/>
      <c r="S5190" s="17"/>
    </row>
    <row r="5191" spans="13:19" ht="15" hidden="1" customHeight="1">
      <c r="M5191" s="46"/>
      <c r="N5191" s="46"/>
      <c r="O5191" s="46"/>
      <c r="Q5191" s="17"/>
      <c r="R5191" s="17"/>
      <c r="S5191" s="17"/>
    </row>
    <row r="5192" spans="13:19" ht="15" hidden="1" customHeight="1">
      <c r="M5192" s="46"/>
      <c r="N5192" s="46"/>
      <c r="O5192" s="46"/>
      <c r="Q5192" s="17"/>
      <c r="R5192" s="17"/>
      <c r="S5192" s="17"/>
    </row>
    <row r="5193" spans="13:19" ht="15" hidden="1" customHeight="1">
      <c r="M5193" s="46"/>
      <c r="N5193" s="46"/>
      <c r="O5193" s="46"/>
      <c r="Q5193" s="17"/>
      <c r="R5193" s="17"/>
      <c r="S5193" s="17"/>
    </row>
    <row r="5194" spans="13:19" ht="15" hidden="1" customHeight="1">
      <c r="M5194" s="46"/>
      <c r="N5194" s="46"/>
      <c r="O5194" s="46"/>
      <c r="Q5194" s="17"/>
      <c r="R5194" s="17"/>
      <c r="S5194" s="17"/>
    </row>
    <row r="5195" spans="13:19" ht="15" hidden="1" customHeight="1">
      <c r="M5195" s="46"/>
      <c r="N5195" s="46"/>
      <c r="O5195" s="46"/>
      <c r="Q5195" s="17"/>
      <c r="R5195" s="17"/>
      <c r="S5195" s="17"/>
    </row>
    <row r="5196" spans="13:19" ht="15" hidden="1" customHeight="1">
      <c r="M5196" s="46"/>
      <c r="N5196" s="46"/>
      <c r="O5196" s="46"/>
      <c r="Q5196" s="17"/>
      <c r="R5196" s="17"/>
      <c r="S5196" s="17"/>
    </row>
    <row r="5197" spans="13:19" ht="15" hidden="1" customHeight="1">
      <c r="M5197" s="46"/>
      <c r="N5197" s="46"/>
      <c r="O5197" s="46"/>
      <c r="Q5197" s="17"/>
      <c r="R5197" s="17"/>
      <c r="S5197" s="17"/>
    </row>
    <row r="5198" spans="13:19" ht="15" hidden="1" customHeight="1">
      <c r="M5198" s="46"/>
      <c r="N5198" s="46"/>
      <c r="O5198" s="46"/>
      <c r="Q5198" s="17"/>
      <c r="R5198" s="17"/>
      <c r="S5198" s="17"/>
    </row>
    <row r="5199" spans="13:19" ht="15" hidden="1" customHeight="1">
      <c r="M5199" s="46"/>
      <c r="N5199" s="46"/>
      <c r="O5199" s="46"/>
      <c r="Q5199" s="17"/>
      <c r="R5199" s="17"/>
      <c r="S5199" s="17"/>
    </row>
    <row r="5200" spans="13:19" ht="15" hidden="1" customHeight="1">
      <c r="M5200" s="46"/>
      <c r="N5200" s="46"/>
      <c r="O5200" s="46"/>
      <c r="Q5200" s="17"/>
      <c r="R5200" s="17"/>
      <c r="S5200" s="17"/>
    </row>
    <row r="5201" spans="13:19" ht="15" hidden="1" customHeight="1">
      <c r="M5201" s="46"/>
      <c r="N5201" s="46"/>
      <c r="O5201" s="46"/>
      <c r="Q5201" s="17"/>
      <c r="R5201" s="17"/>
      <c r="S5201" s="17"/>
    </row>
    <row r="5202" spans="13:19" ht="15" hidden="1" customHeight="1">
      <c r="M5202" s="46"/>
      <c r="N5202" s="46"/>
      <c r="O5202" s="46"/>
      <c r="Q5202" s="17"/>
      <c r="R5202" s="17"/>
      <c r="S5202" s="17"/>
    </row>
    <row r="5203" spans="13:19" ht="15" hidden="1" customHeight="1">
      <c r="M5203" s="46"/>
      <c r="N5203" s="46"/>
      <c r="O5203" s="46"/>
      <c r="Q5203" s="17"/>
      <c r="R5203" s="17"/>
      <c r="S5203" s="17"/>
    </row>
    <row r="5204" spans="13:19" ht="15" hidden="1" customHeight="1">
      <c r="M5204" s="46"/>
      <c r="N5204" s="46"/>
      <c r="O5204" s="46"/>
      <c r="Q5204" s="17"/>
      <c r="R5204" s="17"/>
      <c r="S5204" s="17"/>
    </row>
    <row r="5205" spans="13:19" ht="15" hidden="1" customHeight="1">
      <c r="M5205" s="46"/>
      <c r="N5205" s="46"/>
      <c r="O5205" s="46"/>
      <c r="Q5205" s="17"/>
      <c r="R5205" s="17"/>
      <c r="S5205" s="17"/>
    </row>
    <row r="5206" spans="13:19" ht="15" hidden="1" customHeight="1">
      <c r="M5206" s="46"/>
      <c r="N5206" s="46"/>
      <c r="O5206" s="46"/>
      <c r="Q5206" s="17"/>
      <c r="R5206" s="17"/>
      <c r="S5206" s="17"/>
    </row>
    <row r="5207" spans="13:19" ht="15" hidden="1" customHeight="1">
      <c r="M5207" s="46"/>
      <c r="N5207" s="46"/>
      <c r="O5207" s="46"/>
      <c r="Q5207" s="17"/>
      <c r="R5207" s="17"/>
      <c r="S5207" s="17"/>
    </row>
    <row r="5208" spans="13:19" ht="15" hidden="1" customHeight="1">
      <c r="M5208" s="46"/>
      <c r="N5208" s="46"/>
      <c r="O5208" s="46"/>
      <c r="Q5208" s="17"/>
      <c r="R5208" s="17"/>
      <c r="S5208" s="17"/>
    </row>
    <row r="5209" spans="13:19" ht="15" hidden="1" customHeight="1">
      <c r="M5209" s="46"/>
      <c r="N5209" s="46"/>
      <c r="O5209" s="46"/>
      <c r="Q5209" s="17"/>
      <c r="R5209" s="17"/>
      <c r="S5209" s="17"/>
    </row>
    <row r="5210" spans="13:19" ht="15" hidden="1" customHeight="1">
      <c r="M5210" s="46"/>
      <c r="N5210" s="46"/>
      <c r="O5210" s="46"/>
      <c r="Q5210" s="17"/>
      <c r="R5210" s="17"/>
      <c r="S5210" s="17"/>
    </row>
    <row r="5211" spans="13:19" ht="15" hidden="1" customHeight="1">
      <c r="M5211" s="46"/>
      <c r="N5211" s="46"/>
      <c r="O5211" s="46"/>
      <c r="Q5211" s="17"/>
      <c r="R5211" s="17"/>
      <c r="S5211" s="17"/>
    </row>
    <row r="5212" spans="13:19" ht="15" hidden="1" customHeight="1">
      <c r="M5212" s="46"/>
      <c r="N5212" s="46"/>
      <c r="O5212" s="46"/>
      <c r="Q5212" s="17"/>
      <c r="R5212" s="17"/>
      <c r="S5212" s="17"/>
    </row>
    <row r="5213" spans="13:19" ht="15" hidden="1" customHeight="1">
      <c r="M5213" s="46"/>
      <c r="N5213" s="46"/>
      <c r="O5213" s="46"/>
      <c r="Q5213" s="17"/>
      <c r="R5213" s="17"/>
      <c r="S5213" s="17"/>
    </row>
    <row r="5214" spans="13:19" ht="15" hidden="1" customHeight="1">
      <c r="M5214" s="46"/>
      <c r="N5214" s="46"/>
      <c r="O5214" s="46"/>
      <c r="Q5214" s="17"/>
      <c r="R5214" s="17"/>
      <c r="S5214" s="17"/>
    </row>
    <row r="5215" spans="13:19" ht="15" hidden="1" customHeight="1">
      <c r="M5215" s="46"/>
      <c r="N5215" s="46"/>
      <c r="O5215" s="46"/>
      <c r="Q5215" s="17"/>
      <c r="R5215" s="17"/>
      <c r="S5215" s="17"/>
    </row>
    <row r="5216" spans="13:19" ht="15" hidden="1" customHeight="1">
      <c r="M5216" s="46"/>
      <c r="N5216" s="46"/>
      <c r="O5216" s="46"/>
      <c r="Q5216" s="17"/>
      <c r="R5216" s="17"/>
      <c r="S5216" s="17"/>
    </row>
    <row r="5217" spans="13:19" ht="15" hidden="1" customHeight="1">
      <c r="M5217" s="46"/>
      <c r="N5217" s="46"/>
      <c r="O5217" s="46"/>
      <c r="Q5217" s="17"/>
      <c r="R5217" s="17"/>
      <c r="S5217" s="17"/>
    </row>
    <row r="5218" spans="13:19" ht="15" hidden="1" customHeight="1">
      <c r="M5218" s="46"/>
      <c r="N5218" s="46"/>
      <c r="O5218" s="46"/>
      <c r="Q5218" s="17"/>
      <c r="R5218" s="17"/>
      <c r="S5218" s="17"/>
    </row>
    <row r="5219" spans="13:19" ht="15" hidden="1" customHeight="1">
      <c r="M5219" s="46"/>
      <c r="N5219" s="46"/>
      <c r="O5219" s="46"/>
      <c r="Q5219" s="17"/>
      <c r="R5219" s="17"/>
      <c r="S5219" s="17"/>
    </row>
    <row r="5220" spans="13:19" ht="15" hidden="1" customHeight="1">
      <c r="M5220" s="46"/>
      <c r="N5220" s="46"/>
      <c r="O5220" s="46"/>
      <c r="Q5220" s="17"/>
      <c r="R5220" s="17"/>
      <c r="S5220" s="17"/>
    </row>
    <row r="5221" spans="13:19" ht="15" hidden="1" customHeight="1">
      <c r="M5221" s="46"/>
      <c r="N5221" s="46"/>
      <c r="O5221" s="46"/>
      <c r="Q5221" s="17"/>
      <c r="R5221" s="17"/>
      <c r="S5221" s="17"/>
    </row>
    <row r="5222" spans="13:19" ht="15" hidden="1" customHeight="1">
      <c r="M5222" s="46"/>
      <c r="N5222" s="46"/>
      <c r="O5222" s="46"/>
      <c r="Q5222" s="17"/>
      <c r="R5222" s="17"/>
      <c r="S5222" s="17"/>
    </row>
    <row r="5223" spans="13:19" ht="15" hidden="1" customHeight="1">
      <c r="M5223" s="46"/>
      <c r="N5223" s="46"/>
      <c r="O5223" s="46"/>
      <c r="Q5223" s="17"/>
      <c r="R5223" s="17"/>
      <c r="S5223" s="17"/>
    </row>
    <row r="5224" spans="13:19" ht="15" hidden="1" customHeight="1">
      <c r="M5224" s="46"/>
      <c r="N5224" s="46"/>
      <c r="O5224" s="46"/>
      <c r="Q5224" s="17"/>
      <c r="R5224" s="17"/>
      <c r="S5224" s="17"/>
    </row>
    <row r="5225" spans="13:19" ht="15" hidden="1" customHeight="1">
      <c r="M5225" s="46"/>
      <c r="N5225" s="46"/>
      <c r="O5225" s="46"/>
      <c r="Q5225" s="17"/>
      <c r="R5225" s="17"/>
      <c r="S5225" s="17"/>
    </row>
    <row r="5226" spans="13:19" ht="15" hidden="1" customHeight="1">
      <c r="M5226" s="46"/>
      <c r="N5226" s="46"/>
      <c r="O5226" s="46"/>
      <c r="Q5226" s="17"/>
      <c r="R5226" s="17"/>
      <c r="S5226" s="17"/>
    </row>
    <row r="5227" spans="13:19" ht="15" hidden="1" customHeight="1">
      <c r="M5227" s="46"/>
      <c r="N5227" s="46"/>
      <c r="O5227" s="46"/>
      <c r="Q5227" s="17"/>
      <c r="R5227" s="17"/>
      <c r="S5227" s="17"/>
    </row>
    <row r="5228" spans="13:19" ht="15" hidden="1" customHeight="1">
      <c r="M5228" s="46"/>
      <c r="N5228" s="46"/>
      <c r="O5228" s="46"/>
      <c r="Q5228" s="17"/>
      <c r="R5228" s="17"/>
      <c r="S5228" s="17"/>
    </row>
    <row r="5229" spans="13:19" ht="15" hidden="1" customHeight="1">
      <c r="M5229" s="46"/>
      <c r="N5229" s="46"/>
      <c r="O5229" s="46"/>
      <c r="Q5229" s="17"/>
      <c r="R5229" s="17"/>
      <c r="S5229" s="17"/>
    </row>
    <row r="5230" spans="13:19" ht="15" hidden="1" customHeight="1">
      <c r="M5230" s="46"/>
      <c r="N5230" s="46"/>
      <c r="O5230" s="46"/>
      <c r="Q5230" s="17"/>
      <c r="R5230" s="17"/>
      <c r="S5230" s="17"/>
    </row>
    <row r="5231" spans="13:19" ht="15" hidden="1" customHeight="1">
      <c r="M5231" s="46"/>
      <c r="N5231" s="46"/>
      <c r="O5231" s="46"/>
      <c r="Q5231" s="17"/>
      <c r="R5231" s="17"/>
      <c r="S5231" s="17"/>
    </row>
    <row r="5232" spans="13:19" ht="15" hidden="1" customHeight="1">
      <c r="M5232" s="46"/>
      <c r="N5232" s="46"/>
      <c r="O5232" s="46"/>
      <c r="Q5232" s="17"/>
      <c r="R5232" s="17"/>
      <c r="S5232" s="17"/>
    </row>
    <row r="5233" spans="13:19" ht="15" hidden="1" customHeight="1">
      <c r="M5233" s="46"/>
      <c r="N5233" s="46"/>
      <c r="O5233" s="46"/>
      <c r="Q5233" s="17"/>
      <c r="R5233" s="17"/>
      <c r="S5233" s="17"/>
    </row>
    <row r="5234" spans="13:19" ht="15" hidden="1" customHeight="1">
      <c r="M5234" s="46"/>
      <c r="N5234" s="46"/>
      <c r="O5234" s="46"/>
      <c r="Q5234" s="17"/>
      <c r="R5234" s="17"/>
      <c r="S5234" s="17"/>
    </row>
    <row r="5235" spans="13:19" ht="15" hidden="1" customHeight="1">
      <c r="M5235" s="46"/>
      <c r="N5235" s="46"/>
      <c r="O5235" s="46"/>
      <c r="Q5235" s="17"/>
      <c r="R5235" s="17"/>
      <c r="S5235" s="17"/>
    </row>
    <row r="5236" spans="13:19" ht="15" hidden="1" customHeight="1">
      <c r="M5236" s="46"/>
      <c r="N5236" s="46"/>
      <c r="O5236" s="46"/>
      <c r="Q5236" s="17"/>
      <c r="R5236" s="17"/>
      <c r="S5236" s="17"/>
    </row>
    <row r="5237" spans="13:19" ht="15" hidden="1" customHeight="1">
      <c r="M5237" s="46"/>
      <c r="N5237" s="46"/>
      <c r="O5237" s="46"/>
      <c r="Q5237" s="17"/>
      <c r="R5237" s="17"/>
      <c r="S5237" s="17"/>
    </row>
    <row r="5238" spans="13:19" ht="15" hidden="1" customHeight="1">
      <c r="M5238" s="46"/>
      <c r="N5238" s="46"/>
      <c r="O5238" s="46"/>
      <c r="Q5238" s="17"/>
      <c r="R5238" s="17"/>
      <c r="S5238" s="17"/>
    </row>
    <row r="5239" spans="13:19" ht="15" hidden="1" customHeight="1">
      <c r="M5239" s="46"/>
      <c r="N5239" s="46"/>
      <c r="O5239" s="46"/>
      <c r="Q5239" s="17"/>
      <c r="S5239" s="17"/>
    </row>
    <row r="5240" spans="13:19" ht="15" hidden="1" customHeight="1">
      <c r="M5240" s="46"/>
      <c r="N5240" s="46"/>
      <c r="O5240" s="46"/>
      <c r="Q5240" s="17"/>
      <c r="R5240" s="17"/>
      <c r="S5240" s="17"/>
    </row>
    <row r="5241" spans="13:19" ht="15" hidden="1" customHeight="1">
      <c r="M5241" s="46"/>
      <c r="N5241" s="46"/>
      <c r="O5241" s="46"/>
      <c r="Q5241" s="17"/>
      <c r="R5241" s="17"/>
      <c r="S5241" s="17"/>
    </row>
    <row r="5242" spans="13:19" ht="15" hidden="1" customHeight="1">
      <c r="M5242" s="46"/>
      <c r="N5242" s="46"/>
      <c r="O5242" s="46"/>
      <c r="Q5242" s="17"/>
      <c r="R5242" s="17"/>
      <c r="S5242" s="17"/>
    </row>
    <row r="5243" spans="13:19" ht="15" hidden="1" customHeight="1">
      <c r="M5243" s="46"/>
      <c r="N5243" s="46"/>
      <c r="O5243" s="46"/>
      <c r="Q5243" s="17"/>
      <c r="R5243" s="17"/>
      <c r="S5243" s="17"/>
    </row>
    <row r="5244" spans="13:19" ht="15" hidden="1" customHeight="1">
      <c r="M5244" s="46"/>
      <c r="N5244" s="46"/>
      <c r="O5244" s="46"/>
      <c r="Q5244" s="17"/>
      <c r="R5244" s="17"/>
      <c r="S5244" s="17"/>
    </row>
    <row r="5245" spans="13:19" ht="15" hidden="1" customHeight="1">
      <c r="M5245" s="46"/>
      <c r="N5245" s="46"/>
      <c r="O5245" s="46"/>
      <c r="Q5245" s="17"/>
      <c r="R5245" s="17"/>
      <c r="S5245" s="17"/>
    </row>
    <row r="5246" spans="13:19" ht="15" hidden="1" customHeight="1">
      <c r="M5246" s="46"/>
      <c r="N5246" s="46"/>
      <c r="O5246" s="46"/>
      <c r="Q5246" s="17"/>
      <c r="R5246" s="17"/>
      <c r="S5246" s="17"/>
    </row>
    <row r="5247" spans="13:19" ht="15" hidden="1" customHeight="1">
      <c r="M5247" s="46"/>
      <c r="N5247" s="46"/>
      <c r="O5247" s="46"/>
      <c r="Q5247" s="17"/>
      <c r="R5247" s="17"/>
      <c r="S5247" s="17"/>
    </row>
    <row r="5248" spans="13:19" ht="15" hidden="1" customHeight="1">
      <c r="M5248" s="46"/>
      <c r="N5248" s="46"/>
      <c r="O5248" s="46"/>
      <c r="Q5248" s="17"/>
      <c r="R5248" s="17"/>
      <c r="S5248" s="17"/>
    </row>
    <row r="5249" spans="1:27" ht="15" hidden="1" customHeight="1">
      <c r="M5249" s="46"/>
      <c r="N5249" s="46"/>
      <c r="O5249" s="46"/>
      <c r="Q5249" s="17"/>
      <c r="R5249" s="17"/>
      <c r="S5249" s="17"/>
    </row>
    <row r="5250" spans="1:27" ht="15" hidden="1" customHeight="1">
      <c r="M5250" s="46"/>
      <c r="N5250" s="46"/>
      <c r="O5250" s="46"/>
      <c r="Q5250" s="17"/>
      <c r="R5250" s="17"/>
      <c r="S5250" s="17"/>
    </row>
    <row r="5251" spans="1:27" ht="15" hidden="1" customHeight="1">
      <c r="M5251" s="46"/>
      <c r="N5251" s="46"/>
      <c r="O5251" s="46"/>
      <c r="Q5251" s="17"/>
      <c r="R5251" s="17"/>
      <c r="S5251" s="17"/>
    </row>
    <row r="5252" spans="1:27" ht="15" hidden="1" customHeight="1">
      <c r="M5252" s="46"/>
      <c r="N5252" s="46"/>
      <c r="O5252" s="46"/>
      <c r="Q5252" s="17"/>
      <c r="R5252" s="17"/>
      <c r="S5252" s="17"/>
    </row>
    <row r="5253" spans="1:27" ht="15" hidden="1" customHeight="1">
      <c r="M5253" s="46"/>
      <c r="N5253" s="46"/>
      <c r="O5253" s="46"/>
      <c r="Q5253" s="17"/>
      <c r="R5253" s="17"/>
      <c r="S5253" s="17"/>
    </row>
    <row r="5254" spans="1:27" ht="15" hidden="1" customHeight="1">
      <c r="M5254" s="46"/>
      <c r="N5254" s="46"/>
      <c r="O5254" s="46"/>
      <c r="Q5254" s="17"/>
      <c r="R5254" s="17"/>
      <c r="S5254" s="17"/>
    </row>
    <row r="5255" spans="1:27" ht="15" hidden="1" customHeight="1">
      <c r="M5255" s="46"/>
      <c r="N5255" s="46"/>
      <c r="O5255" s="46"/>
      <c r="Q5255" s="17"/>
      <c r="R5255" s="17"/>
      <c r="S5255" s="17"/>
    </row>
    <row r="5256" spans="1:27" ht="15" hidden="1" customHeight="1">
      <c r="M5256" s="46"/>
      <c r="N5256" s="46"/>
      <c r="O5256" s="46"/>
      <c r="Q5256" s="17"/>
      <c r="R5256" s="17"/>
      <c r="S5256" s="17"/>
    </row>
    <row r="5257" spans="1:27" ht="15" hidden="1" customHeight="1">
      <c r="M5257" s="46"/>
      <c r="N5257" s="46"/>
      <c r="O5257" s="46"/>
      <c r="Q5257" s="17"/>
      <c r="R5257" s="17"/>
      <c r="S5257" s="17"/>
    </row>
    <row r="5258" spans="1:27" ht="15" hidden="1" customHeight="1">
      <c r="M5258" s="46"/>
      <c r="N5258" s="46"/>
      <c r="O5258" s="46"/>
      <c r="Q5258" s="17"/>
      <c r="R5258" s="17"/>
      <c r="S5258" s="17"/>
    </row>
    <row r="5259" spans="1:27" ht="15" hidden="1" customHeight="1">
      <c r="A5259" s="18" t="s">
        <v>244</v>
      </c>
      <c r="B5259" s="43" t="s">
        <v>220</v>
      </c>
      <c r="C5259" s="19" t="s">
        <v>149</v>
      </c>
      <c r="D5259" s="18" t="s">
        <v>177</v>
      </c>
      <c r="E5259" s="18" t="s">
        <v>166</v>
      </c>
      <c r="F5259" s="20" t="s">
        <v>142</v>
      </c>
      <c r="G5259" s="18" t="s">
        <v>11</v>
      </c>
      <c r="H5259" s="18" t="s">
        <v>40</v>
      </c>
      <c r="I5259" s="45">
        <v>87925.32</v>
      </c>
      <c r="J5259" s="49">
        <v>5.6580000000000004</v>
      </c>
      <c r="K5259" s="45">
        <v>15540</v>
      </c>
      <c r="L5259" s="47">
        <v>15540</v>
      </c>
      <c r="M5259" s="46" t="str">
        <f t="shared" ref="M5259" si="19">CONCATENATE(T5259,V5259,S5259)</f>
        <v>100080091069465</v>
      </c>
      <c r="N5259" s="46">
        <f>VLOOKUP(M5259,[2]TABLA!$A:$F,6,0)</f>
        <v>16324.18</v>
      </c>
      <c r="O5259" s="46">
        <f t="shared" ref="O5259" si="20">(J5259*N5259)</f>
        <v>92362.21044000001</v>
      </c>
      <c r="P5259" s="18" t="s">
        <v>157</v>
      </c>
      <c r="Q5259" s="17" t="s">
        <v>277</v>
      </c>
      <c r="R5259" s="17" t="s">
        <v>280</v>
      </c>
      <c r="S5259" s="17">
        <v>465</v>
      </c>
      <c r="T5259" s="20">
        <v>10008009</v>
      </c>
      <c r="U5259" s="20" t="s">
        <v>141</v>
      </c>
      <c r="V5259" s="20">
        <v>1069</v>
      </c>
      <c r="W5259" s="20" t="s">
        <v>143</v>
      </c>
      <c r="X5259" s="18" t="s">
        <v>165</v>
      </c>
      <c r="Y5259" s="18" t="s">
        <v>144</v>
      </c>
      <c r="Z5259" s="18" t="s">
        <v>245</v>
      </c>
      <c r="AA5259" s="18" t="s">
        <v>145</v>
      </c>
    </row>
    <row r="5260" spans="1:27" ht="15" hidden="1" customHeight="1">
      <c r="M5260" s="46"/>
      <c r="N5260" s="46"/>
      <c r="O5260" s="46"/>
      <c r="Q5260" s="17"/>
      <c r="R5260" s="17"/>
      <c r="S5260" s="17"/>
    </row>
    <row r="5261" spans="1:27" ht="15" hidden="1" customHeight="1">
      <c r="M5261" s="46"/>
      <c r="N5261" s="46"/>
      <c r="O5261" s="46"/>
      <c r="Q5261" s="17"/>
      <c r="R5261" s="17"/>
      <c r="S5261" s="17"/>
    </row>
    <row r="5262" spans="1:27" ht="15" hidden="1" customHeight="1">
      <c r="M5262" s="46"/>
      <c r="N5262" s="46"/>
      <c r="O5262" s="46"/>
      <c r="Q5262" s="17"/>
      <c r="R5262" s="17"/>
      <c r="S5262" s="17"/>
    </row>
    <row r="5263" spans="1:27" ht="15" hidden="1" customHeight="1">
      <c r="M5263" s="46"/>
      <c r="N5263" s="46"/>
      <c r="O5263" s="46"/>
      <c r="Q5263" s="17"/>
      <c r="R5263" s="17"/>
      <c r="S5263" s="17"/>
    </row>
    <row r="5264" spans="1:27" ht="15" hidden="1" customHeight="1">
      <c r="M5264" s="46"/>
      <c r="N5264" s="46"/>
      <c r="O5264" s="46"/>
      <c r="Q5264" s="17"/>
      <c r="S5264" s="17"/>
    </row>
    <row r="5265" spans="13:19" ht="15" hidden="1" customHeight="1">
      <c r="M5265" s="46"/>
      <c r="N5265" s="46"/>
      <c r="O5265" s="46"/>
      <c r="Q5265" s="17"/>
      <c r="R5265" s="17"/>
      <c r="S5265" s="17"/>
    </row>
    <row r="5266" spans="13:19" ht="15" hidden="1" customHeight="1">
      <c r="M5266" s="46"/>
      <c r="N5266" s="46"/>
      <c r="O5266" s="46"/>
      <c r="Q5266" s="17"/>
      <c r="R5266" s="17"/>
      <c r="S5266" s="17"/>
    </row>
    <row r="5267" spans="13:19" ht="15" hidden="1" customHeight="1">
      <c r="M5267" s="46"/>
      <c r="N5267" s="46"/>
      <c r="O5267" s="46"/>
      <c r="Q5267" s="17"/>
      <c r="R5267" s="17"/>
      <c r="S5267" s="17"/>
    </row>
    <row r="5268" spans="13:19" ht="15" hidden="1" customHeight="1">
      <c r="M5268" s="46"/>
      <c r="N5268" s="46"/>
      <c r="O5268" s="46"/>
      <c r="Q5268" s="17"/>
      <c r="R5268" s="17"/>
      <c r="S5268" s="17"/>
    </row>
    <row r="5269" spans="13:19" ht="15" hidden="1" customHeight="1">
      <c r="M5269" s="46"/>
      <c r="N5269" s="46"/>
      <c r="O5269" s="46"/>
      <c r="Q5269" s="17"/>
      <c r="R5269" s="17"/>
      <c r="S5269" s="17"/>
    </row>
    <row r="5270" spans="13:19" ht="15" hidden="1" customHeight="1">
      <c r="M5270" s="46"/>
      <c r="N5270" s="46"/>
      <c r="O5270" s="46"/>
      <c r="Q5270" s="17"/>
      <c r="R5270" s="17"/>
      <c r="S5270" s="17"/>
    </row>
    <row r="5271" spans="13:19" ht="15" hidden="1" customHeight="1">
      <c r="M5271" s="46"/>
      <c r="N5271" s="46"/>
      <c r="O5271" s="46"/>
      <c r="Q5271" s="17"/>
      <c r="R5271" s="17"/>
      <c r="S5271" s="17"/>
    </row>
    <row r="5272" spans="13:19" ht="15" hidden="1" customHeight="1">
      <c r="M5272" s="46"/>
      <c r="N5272" s="46"/>
      <c r="O5272" s="46"/>
      <c r="Q5272" s="17"/>
      <c r="R5272" s="17"/>
      <c r="S5272" s="17"/>
    </row>
    <row r="5273" spans="13:19" ht="15" hidden="1" customHeight="1">
      <c r="M5273" s="46"/>
      <c r="N5273" s="46"/>
      <c r="O5273" s="46"/>
      <c r="Q5273" s="17"/>
      <c r="R5273" s="17"/>
      <c r="S5273" s="17"/>
    </row>
    <row r="5274" spans="13:19" ht="15" hidden="1" customHeight="1">
      <c r="M5274" s="46"/>
      <c r="N5274" s="46"/>
      <c r="O5274" s="46"/>
      <c r="Q5274" s="17"/>
      <c r="R5274" s="17"/>
      <c r="S5274" s="17"/>
    </row>
    <row r="5275" spans="13:19" ht="15" hidden="1" customHeight="1">
      <c r="M5275" s="46"/>
      <c r="N5275" s="46"/>
      <c r="O5275" s="46"/>
      <c r="Q5275" s="17"/>
      <c r="R5275" s="17"/>
      <c r="S5275" s="17"/>
    </row>
    <row r="5276" spans="13:19" ht="15" hidden="1" customHeight="1">
      <c r="M5276" s="46"/>
      <c r="N5276" s="46"/>
      <c r="O5276" s="46"/>
      <c r="Q5276" s="17"/>
      <c r="R5276" s="17"/>
      <c r="S5276" s="17"/>
    </row>
    <row r="5277" spans="13:19" ht="15" hidden="1" customHeight="1">
      <c r="M5277" s="46"/>
      <c r="N5277" s="46"/>
      <c r="O5277" s="46"/>
      <c r="Q5277" s="17"/>
      <c r="R5277" s="17"/>
      <c r="S5277" s="17"/>
    </row>
    <row r="5278" spans="13:19" ht="15" hidden="1" customHeight="1">
      <c r="M5278" s="46"/>
      <c r="N5278" s="46"/>
      <c r="O5278" s="46"/>
      <c r="Q5278" s="17"/>
      <c r="R5278" s="17"/>
      <c r="S5278" s="17"/>
    </row>
    <row r="5279" spans="13:19" ht="15" hidden="1" customHeight="1">
      <c r="M5279" s="46"/>
      <c r="N5279" s="46"/>
      <c r="O5279" s="46"/>
      <c r="Q5279" s="17"/>
      <c r="R5279" s="17"/>
      <c r="S5279" s="17"/>
    </row>
    <row r="5280" spans="13:19" ht="15" hidden="1" customHeight="1">
      <c r="M5280" s="46"/>
      <c r="N5280" s="46"/>
      <c r="O5280" s="46"/>
      <c r="Q5280" s="17"/>
      <c r="R5280" s="17"/>
      <c r="S5280" s="17"/>
    </row>
    <row r="5281" spans="13:19" ht="15" hidden="1" customHeight="1">
      <c r="M5281" s="46"/>
      <c r="N5281" s="46"/>
      <c r="O5281" s="46"/>
      <c r="Q5281" s="17"/>
      <c r="R5281" s="17"/>
      <c r="S5281" s="17"/>
    </row>
    <row r="5282" spans="13:19" ht="15" hidden="1" customHeight="1">
      <c r="M5282" s="46"/>
      <c r="N5282" s="46"/>
      <c r="O5282" s="46"/>
      <c r="Q5282" s="17"/>
      <c r="R5282" s="17"/>
      <c r="S5282" s="17"/>
    </row>
    <row r="5283" spans="13:19" ht="15" hidden="1" customHeight="1">
      <c r="M5283" s="46"/>
      <c r="N5283" s="46"/>
      <c r="O5283" s="46"/>
      <c r="Q5283" s="17"/>
      <c r="R5283" s="17"/>
      <c r="S5283" s="17"/>
    </row>
    <row r="5284" spans="13:19" ht="15" hidden="1" customHeight="1">
      <c r="M5284" s="46"/>
      <c r="N5284" s="46"/>
      <c r="O5284" s="46"/>
      <c r="Q5284" s="17"/>
      <c r="R5284" s="17"/>
      <c r="S5284" s="17"/>
    </row>
    <row r="5285" spans="13:19" ht="15" hidden="1" customHeight="1">
      <c r="M5285" s="46"/>
      <c r="N5285" s="46"/>
      <c r="O5285" s="46"/>
      <c r="Q5285" s="17"/>
      <c r="R5285" s="17"/>
      <c r="S5285" s="17"/>
    </row>
    <row r="5286" spans="13:19" ht="15" hidden="1" customHeight="1">
      <c r="M5286" s="46"/>
      <c r="N5286" s="46"/>
      <c r="O5286" s="46"/>
      <c r="Q5286" s="17"/>
      <c r="R5286" s="17"/>
      <c r="S5286" s="17"/>
    </row>
    <row r="5287" spans="13:19" ht="15" hidden="1" customHeight="1">
      <c r="M5287" s="46"/>
      <c r="N5287" s="46"/>
      <c r="O5287" s="46"/>
      <c r="Q5287" s="17"/>
      <c r="R5287" s="17"/>
      <c r="S5287" s="17"/>
    </row>
    <row r="5288" spans="13:19" ht="15" hidden="1" customHeight="1">
      <c r="M5288" s="46"/>
      <c r="N5288" s="46"/>
      <c r="O5288" s="46"/>
      <c r="Q5288" s="17"/>
      <c r="R5288" s="17"/>
      <c r="S5288" s="17"/>
    </row>
    <row r="5289" spans="13:19" ht="15" hidden="1" customHeight="1">
      <c r="M5289" s="46"/>
      <c r="N5289" s="46"/>
      <c r="O5289" s="46"/>
      <c r="Q5289" s="17"/>
      <c r="R5289" s="17"/>
      <c r="S5289" s="17"/>
    </row>
    <row r="5290" spans="13:19" ht="15" hidden="1" customHeight="1">
      <c r="M5290" s="46"/>
      <c r="N5290" s="46"/>
      <c r="O5290" s="46"/>
      <c r="Q5290" s="17"/>
      <c r="R5290" s="17"/>
      <c r="S5290" s="17"/>
    </row>
    <row r="5291" spans="13:19" ht="15" hidden="1" customHeight="1">
      <c r="M5291" s="46"/>
      <c r="N5291" s="46"/>
      <c r="O5291" s="46"/>
      <c r="Q5291" s="17"/>
      <c r="R5291" s="17"/>
      <c r="S5291" s="17"/>
    </row>
    <row r="5292" spans="13:19" ht="15" hidden="1" customHeight="1">
      <c r="M5292" s="46"/>
      <c r="N5292" s="46"/>
      <c r="O5292" s="46"/>
      <c r="Q5292" s="17"/>
      <c r="R5292" s="17"/>
      <c r="S5292" s="17"/>
    </row>
    <row r="5293" spans="13:19" ht="15" hidden="1" customHeight="1">
      <c r="M5293" s="46"/>
      <c r="N5293" s="46"/>
      <c r="O5293" s="46"/>
      <c r="Q5293" s="17"/>
      <c r="S5293" s="17"/>
    </row>
    <row r="5294" spans="13:19" ht="15" hidden="1" customHeight="1">
      <c r="M5294" s="46"/>
      <c r="N5294" s="46"/>
      <c r="O5294" s="46"/>
      <c r="Q5294" s="17"/>
      <c r="R5294" s="17"/>
      <c r="S5294" s="17"/>
    </row>
    <row r="5295" spans="13:19" ht="15" hidden="1" customHeight="1">
      <c r="M5295" s="46"/>
      <c r="N5295" s="46"/>
      <c r="O5295" s="46"/>
      <c r="Q5295" s="17"/>
      <c r="R5295" s="17"/>
      <c r="S5295" s="17"/>
    </row>
    <row r="5296" spans="13:19" ht="15" hidden="1" customHeight="1">
      <c r="M5296" s="46"/>
      <c r="N5296" s="46"/>
      <c r="O5296" s="46"/>
      <c r="Q5296" s="17"/>
      <c r="R5296" s="17"/>
      <c r="S5296" s="17"/>
    </row>
    <row r="5297" spans="13:19" ht="15" hidden="1" customHeight="1">
      <c r="M5297" s="46"/>
      <c r="N5297" s="46"/>
      <c r="O5297" s="46"/>
      <c r="Q5297" s="17"/>
      <c r="R5297" s="17"/>
      <c r="S5297" s="17"/>
    </row>
    <row r="5298" spans="13:19" ht="15" hidden="1" customHeight="1">
      <c r="M5298" s="46"/>
      <c r="N5298" s="46"/>
      <c r="O5298" s="46"/>
      <c r="Q5298" s="17"/>
      <c r="R5298" s="17"/>
      <c r="S5298" s="17"/>
    </row>
    <row r="5299" spans="13:19" ht="15" hidden="1" customHeight="1">
      <c r="M5299" s="46"/>
      <c r="N5299" s="46"/>
      <c r="O5299" s="46"/>
      <c r="Q5299" s="17"/>
      <c r="R5299" s="17"/>
      <c r="S5299" s="17"/>
    </row>
    <row r="5300" spans="13:19" ht="15" hidden="1" customHeight="1">
      <c r="M5300" s="46"/>
      <c r="N5300" s="46"/>
      <c r="O5300" s="46"/>
      <c r="Q5300" s="17"/>
      <c r="R5300" s="17"/>
      <c r="S5300" s="17"/>
    </row>
    <row r="5301" spans="13:19" ht="15" hidden="1" customHeight="1">
      <c r="M5301" s="46"/>
      <c r="N5301" s="46"/>
      <c r="O5301" s="46"/>
      <c r="Q5301" s="17"/>
      <c r="R5301" s="17"/>
      <c r="S5301" s="17"/>
    </row>
    <row r="5302" spans="13:19" ht="15" hidden="1" customHeight="1">
      <c r="M5302" s="46"/>
      <c r="N5302" s="46"/>
      <c r="O5302" s="46"/>
      <c r="Q5302" s="17"/>
      <c r="R5302" s="17"/>
      <c r="S5302" s="17"/>
    </row>
    <row r="5303" spans="13:19" ht="15" hidden="1" customHeight="1">
      <c r="M5303" s="46"/>
      <c r="N5303" s="46"/>
      <c r="O5303" s="46"/>
      <c r="Q5303" s="17"/>
      <c r="R5303" s="17"/>
      <c r="S5303" s="17"/>
    </row>
    <row r="5304" spans="13:19" ht="15" hidden="1" customHeight="1">
      <c r="M5304" s="46"/>
      <c r="N5304" s="46"/>
      <c r="O5304" s="46"/>
      <c r="Q5304" s="17"/>
      <c r="R5304" s="17"/>
      <c r="S5304" s="17"/>
    </row>
    <row r="5305" spans="13:19" ht="15" hidden="1" customHeight="1">
      <c r="M5305" s="46"/>
      <c r="N5305" s="46"/>
      <c r="O5305" s="46"/>
      <c r="Q5305" s="17"/>
      <c r="R5305" s="17"/>
      <c r="S5305" s="17"/>
    </row>
    <row r="5306" spans="13:19" ht="15" hidden="1" customHeight="1">
      <c r="M5306" s="46"/>
      <c r="N5306" s="46"/>
      <c r="O5306" s="46"/>
      <c r="Q5306" s="17"/>
      <c r="R5306" s="17"/>
      <c r="S5306" s="17"/>
    </row>
    <row r="5307" spans="13:19" ht="15" hidden="1" customHeight="1">
      <c r="M5307" s="46"/>
      <c r="N5307" s="46"/>
      <c r="O5307" s="46"/>
      <c r="Q5307" s="17"/>
      <c r="R5307" s="17"/>
      <c r="S5307" s="17"/>
    </row>
    <row r="5308" spans="13:19" ht="15" hidden="1" customHeight="1">
      <c r="M5308" s="46"/>
      <c r="N5308" s="46"/>
      <c r="O5308" s="46"/>
      <c r="Q5308" s="17"/>
      <c r="R5308" s="17"/>
      <c r="S5308" s="17"/>
    </row>
    <row r="5309" spans="13:19" ht="15" hidden="1" customHeight="1">
      <c r="M5309" s="46"/>
      <c r="N5309" s="46"/>
      <c r="O5309" s="46"/>
      <c r="Q5309" s="17"/>
      <c r="R5309" s="17"/>
      <c r="S5309" s="17"/>
    </row>
    <row r="5310" spans="13:19" ht="15" hidden="1" customHeight="1">
      <c r="M5310" s="46"/>
      <c r="N5310" s="46"/>
      <c r="O5310" s="46"/>
      <c r="Q5310" s="17"/>
      <c r="R5310" s="17"/>
      <c r="S5310" s="17"/>
    </row>
    <row r="5311" spans="13:19" ht="15" hidden="1" customHeight="1">
      <c r="M5311" s="46"/>
      <c r="N5311" s="46"/>
      <c r="O5311" s="46"/>
      <c r="Q5311" s="17"/>
      <c r="R5311" s="17"/>
      <c r="S5311" s="17"/>
    </row>
    <row r="5312" spans="13:19" ht="15" hidden="1" customHeight="1">
      <c r="M5312" s="46"/>
      <c r="N5312" s="46"/>
      <c r="O5312" s="46"/>
      <c r="Q5312" s="17"/>
      <c r="R5312" s="17"/>
      <c r="S5312" s="17"/>
    </row>
    <row r="5313" spans="13:19" ht="15" hidden="1" customHeight="1">
      <c r="M5313" s="46"/>
      <c r="N5313" s="46"/>
      <c r="O5313" s="46"/>
      <c r="Q5313" s="17"/>
      <c r="R5313" s="17"/>
      <c r="S5313" s="17"/>
    </row>
    <row r="5314" spans="13:19" ht="15" hidden="1" customHeight="1">
      <c r="M5314" s="46"/>
      <c r="N5314" s="46"/>
      <c r="O5314" s="46"/>
      <c r="Q5314" s="17"/>
      <c r="R5314" s="17"/>
      <c r="S5314" s="17"/>
    </row>
    <row r="5315" spans="13:19" ht="15" hidden="1" customHeight="1">
      <c r="M5315" s="46"/>
      <c r="N5315" s="46"/>
      <c r="O5315" s="46"/>
      <c r="Q5315" s="17"/>
      <c r="R5315" s="17"/>
      <c r="S5315" s="17"/>
    </row>
    <row r="5316" spans="13:19" ht="15" hidden="1" customHeight="1">
      <c r="M5316" s="46"/>
      <c r="N5316" s="46"/>
      <c r="O5316" s="46"/>
      <c r="Q5316" s="17"/>
      <c r="R5316" s="17"/>
      <c r="S5316" s="17"/>
    </row>
    <row r="5317" spans="13:19" ht="15" hidden="1" customHeight="1">
      <c r="M5317" s="46"/>
      <c r="N5317" s="46"/>
      <c r="O5317" s="46"/>
      <c r="Q5317" s="17"/>
      <c r="R5317" s="17"/>
      <c r="S5317" s="17"/>
    </row>
    <row r="5318" spans="13:19" ht="15" hidden="1" customHeight="1">
      <c r="M5318" s="46"/>
      <c r="N5318" s="46"/>
      <c r="O5318" s="46"/>
      <c r="Q5318" s="17"/>
      <c r="R5318" s="17"/>
      <c r="S5318" s="17"/>
    </row>
    <row r="5319" spans="13:19" ht="15" hidden="1" customHeight="1">
      <c r="M5319" s="46"/>
      <c r="N5319" s="46"/>
      <c r="O5319" s="46"/>
      <c r="Q5319" s="17"/>
      <c r="R5319" s="17"/>
      <c r="S5319" s="17"/>
    </row>
    <row r="5320" spans="13:19" ht="15" hidden="1" customHeight="1">
      <c r="M5320" s="46"/>
      <c r="N5320" s="46"/>
      <c r="O5320" s="46"/>
      <c r="Q5320" s="17"/>
      <c r="R5320" s="17"/>
      <c r="S5320" s="17"/>
    </row>
    <row r="5321" spans="13:19" ht="15" hidden="1" customHeight="1">
      <c r="M5321" s="46"/>
      <c r="N5321" s="46"/>
      <c r="O5321" s="46"/>
      <c r="Q5321" s="17"/>
      <c r="R5321" s="17"/>
      <c r="S5321" s="17"/>
    </row>
    <row r="5322" spans="13:19" ht="15" hidden="1" customHeight="1">
      <c r="M5322" s="46"/>
      <c r="N5322" s="46"/>
      <c r="O5322" s="46"/>
      <c r="Q5322" s="17"/>
      <c r="R5322" s="17"/>
      <c r="S5322" s="17"/>
    </row>
    <row r="5323" spans="13:19" ht="15" hidden="1" customHeight="1">
      <c r="M5323" s="46"/>
      <c r="N5323" s="46"/>
      <c r="O5323" s="46"/>
      <c r="Q5323" s="17"/>
      <c r="R5323" s="17"/>
      <c r="S5323" s="17"/>
    </row>
    <row r="5324" spans="13:19" ht="15" hidden="1" customHeight="1">
      <c r="M5324" s="46"/>
      <c r="N5324" s="46"/>
      <c r="O5324" s="46"/>
      <c r="Q5324" s="17"/>
      <c r="R5324" s="17"/>
      <c r="S5324" s="17"/>
    </row>
    <row r="5325" spans="13:19" ht="15" hidden="1" customHeight="1">
      <c r="M5325" s="46"/>
      <c r="N5325" s="46"/>
      <c r="O5325" s="46"/>
      <c r="Q5325" s="17"/>
      <c r="R5325" s="17"/>
      <c r="S5325" s="17"/>
    </row>
    <row r="5326" spans="13:19" ht="15" hidden="1" customHeight="1">
      <c r="M5326" s="46"/>
      <c r="N5326" s="46"/>
      <c r="O5326" s="46"/>
      <c r="Q5326" s="17"/>
      <c r="R5326" s="17"/>
      <c r="S5326" s="17"/>
    </row>
    <row r="5327" spans="13:19" ht="15" hidden="1" customHeight="1">
      <c r="M5327" s="46"/>
      <c r="N5327" s="46"/>
      <c r="O5327" s="46"/>
      <c r="Q5327" s="17"/>
      <c r="R5327" s="17"/>
      <c r="S5327" s="17"/>
    </row>
    <row r="5328" spans="13:19" ht="15" hidden="1" customHeight="1">
      <c r="M5328" s="46"/>
      <c r="N5328" s="46"/>
      <c r="O5328" s="46"/>
      <c r="Q5328" s="17"/>
      <c r="R5328" s="17"/>
      <c r="S5328" s="17"/>
    </row>
    <row r="5329" spans="13:19" ht="15" hidden="1" customHeight="1">
      <c r="M5329" s="46"/>
      <c r="N5329" s="46"/>
      <c r="O5329" s="46"/>
      <c r="Q5329" s="17"/>
      <c r="R5329" s="17"/>
      <c r="S5329" s="17"/>
    </row>
    <row r="5330" spans="13:19" ht="15" hidden="1" customHeight="1">
      <c r="M5330" s="46"/>
      <c r="N5330" s="46"/>
      <c r="O5330" s="46"/>
      <c r="Q5330" s="17"/>
      <c r="R5330" s="17"/>
      <c r="S5330" s="17"/>
    </row>
    <row r="5331" spans="13:19" ht="15" hidden="1" customHeight="1">
      <c r="M5331" s="46"/>
      <c r="N5331" s="46"/>
      <c r="O5331" s="46"/>
      <c r="Q5331" s="17"/>
      <c r="R5331" s="17"/>
      <c r="S5331" s="17"/>
    </row>
    <row r="5332" spans="13:19" ht="15" hidden="1" customHeight="1">
      <c r="M5332" s="46"/>
      <c r="N5332" s="46"/>
      <c r="O5332" s="46"/>
      <c r="Q5332" s="17"/>
      <c r="R5332" s="17"/>
      <c r="S5332" s="17"/>
    </row>
    <row r="5333" spans="13:19" ht="15" hidden="1" customHeight="1">
      <c r="M5333" s="46"/>
      <c r="N5333" s="46"/>
      <c r="O5333" s="46"/>
      <c r="Q5333" s="17"/>
      <c r="R5333" s="17"/>
      <c r="S5333" s="17"/>
    </row>
    <row r="5334" spans="13:19" ht="15" hidden="1" customHeight="1">
      <c r="M5334" s="46"/>
      <c r="N5334" s="46"/>
      <c r="O5334" s="46"/>
      <c r="Q5334" s="17"/>
      <c r="R5334" s="17"/>
      <c r="S5334" s="17"/>
    </row>
    <row r="5335" spans="13:19" ht="15" hidden="1" customHeight="1">
      <c r="M5335" s="46"/>
      <c r="N5335" s="46"/>
      <c r="O5335" s="46"/>
      <c r="Q5335" s="17"/>
      <c r="R5335" s="17"/>
      <c r="S5335" s="17"/>
    </row>
    <row r="5336" spans="13:19" ht="15" hidden="1" customHeight="1">
      <c r="M5336" s="46"/>
      <c r="N5336" s="46"/>
      <c r="O5336" s="46"/>
      <c r="Q5336" s="17"/>
      <c r="R5336" s="17"/>
      <c r="S5336" s="17"/>
    </row>
    <row r="5337" spans="13:19" ht="15" hidden="1" customHeight="1">
      <c r="M5337" s="46"/>
      <c r="N5337" s="46"/>
      <c r="O5337" s="46"/>
      <c r="Q5337" s="17"/>
      <c r="R5337" s="17"/>
      <c r="S5337" s="17"/>
    </row>
    <row r="5338" spans="13:19" ht="15" hidden="1" customHeight="1">
      <c r="M5338" s="46"/>
      <c r="N5338" s="46"/>
      <c r="O5338" s="46"/>
      <c r="Q5338" s="17"/>
      <c r="R5338" s="17"/>
      <c r="S5338" s="17"/>
    </row>
    <row r="5339" spans="13:19" ht="15" hidden="1" customHeight="1">
      <c r="M5339" s="46"/>
      <c r="N5339" s="46"/>
      <c r="O5339" s="46"/>
      <c r="Q5339" s="17"/>
      <c r="R5339" s="17"/>
      <c r="S5339" s="17"/>
    </row>
    <row r="5340" spans="13:19" ht="15" hidden="1" customHeight="1">
      <c r="M5340" s="46"/>
      <c r="N5340" s="46"/>
      <c r="O5340" s="46"/>
      <c r="Q5340" s="17"/>
      <c r="S5340" s="17"/>
    </row>
    <row r="5341" spans="13:19" ht="15" hidden="1" customHeight="1">
      <c r="M5341" s="46"/>
      <c r="N5341" s="46"/>
      <c r="O5341" s="46"/>
      <c r="Q5341" s="17"/>
      <c r="R5341" s="17"/>
      <c r="S5341" s="17"/>
    </row>
    <row r="5342" spans="13:19" ht="15" hidden="1" customHeight="1">
      <c r="M5342" s="46"/>
      <c r="N5342" s="46"/>
      <c r="O5342" s="46"/>
      <c r="Q5342" s="17"/>
      <c r="R5342" s="17"/>
      <c r="S5342" s="17"/>
    </row>
    <row r="5343" spans="13:19" ht="15" hidden="1" customHeight="1">
      <c r="M5343" s="46"/>
      <c r="N5343" s="46"/>
      <c r="O5343" s="46"/>
      <c r="Q5343" s="17"/>
      <c r="R5343" s="17"/>
      <c r="S5343" s="17"/>
    </row>
    <row r="5344" spans="13:19" ht="15" hidden="1" customHeight="1">
      <c r="M5344" s="46"/>
      <c r="N5344" s="46"/>
      <c r="O5344" s="46"/>
      <c r="Q5344" s="17"/>
      <c r="R5344" s="17"/>
      <c r="S5344" s="17"/>
    </row>
    <row r="5345" spans="13:19" ht="15" hidden="1" customHeight="1">
      <c r="M5345" s="46"/>
      <c r="N5345" s="46"/>
      <c r="O5345" s="46"/>
      <c r="Q5345" s="17"/>
      <c r="R5345" s="17"/>
      <c r="S5345" s="17"/>
    </row>
    <row r="5346" spans="13:19" ht="15" hidden="1" customHeight="1">
      <c r="M5346" s="46"/>
      <c r="N5346" s="46"/>
      <c r="O5346" s="46"/>
      <c r="Q5346" s="17"/>
      <c r="R5346" s="17"/>
      <c r="S5346" s="17"/>
    </row>
    <row r="5347" spans="13:19" ht="15" hidden="1" customHeight="1">
      <c r="M5347" s="46"/>
      <c r="N5347" s="46"/>
      <c r="O5347" s="46"/>
      <c r="Q5347" s="17"/>
      <c r="R5347" s="17"/>
      <c r="S5347" s="17"/>
    </row>
    <row r="5348" spans="13:19" ht="15" hidden="1" customHeight="1">
      <c r="M5348" s="46"/>
      <c r="N5348" s="46"/>
      <c r="O5348" s="46"/>
      <c r="Q5348" s="17"/>
      <c r="R5348" s="17"/>
      <c r="S5348" s="17"/>
    </row>
    <row r="5349" spans="13:19" ht="15" hidden="1" customHeight="1">
      <c r="M5349" s="46"/>
      <c r="N5349" s="46"/>
      <c r="O5349" s="46"/>
      <c r="Q5349" s="17"/>
      <c r="R5349" s="17"/>
      <c r="S5349" s="17"/>
    </row>
    <row r="5350" spans="13:19" ht="15" hidden="1" customHeight="1">
      <c r="M5350" s="46"/>
      <c r="N5350" s="46"/>
      <c r="O5350" s="46"/>
      <c r="Q5350" s="17"/>
      <c r="R5350" s="17"/>
      <c r="S5350" s="17"/>
    </row>
    <row r="5351" spans="13:19" ht="15" hidden="1" customHeight="1">
      <c r="M5351" s="46"/>
      <c r="N5351" s="46"/>
      <c r="O5351" s="46"/>
      <c r="Q5351" s="17"/>
      <c r="R5351" s="17"/>
      <c r="S5351" s="17"/>
    </row>
    <row r="5352" spans="13:19" ht="15" hidden="1" customHeight="1">
      <c r="M5352" s="46"/>
      <c r="N5352" s="46"/>
      <c r="O5352" s="46"/>
      <c r="Q5352" s="17"/>
      <c r="R5352" s="17"/>
      <c r="S5352" s="17"/>
    </row>
    <row r="5353" spans="13:19" ht="15" hidden="1" customHeight="1">
      <c r="M5353" s="46"/>
      <c r="N5353" s="46"/>
      <c r="O5353" s="46"/>
      <c r="Q5353" s="17"/>
      <c r="R5353" s="17"/>
      <c r="S5353" s="17"/>
    </row>
    <row r="5354" spans="13:19" ht="15" hidden="1" customHeight="1">
      <c r="M5354" s="46"/>
      <c r="N5354" s="46"/>
      <c r="O5354" s="46"/>
      <c r="Q5354" s="17"/>
      <c r="R5354" s="17"/>
      <c r="S5354" s="17"/>
    </row>
    <row r="5355" spans="13:19" ht="15" hidden="1" customHeight="1">
      <c r="M5355" s="46"/>
      <c r="N5355" s="46"/>
      <c r="O5355" s="46"/>
      <c r="Q5355" s="17"/>
      <c r="R5355" s="17"/>
      <c r="S5355" s="17"/>
    </row>
    <row r="5356" spans="13:19" ht="15" hidden="1" customHeight="1">
      <c r="M5356" s="46"/>
      <c r="N5356" s="46"/>
      <c r="O5356" s="46"/>
      <c r="Q5356" s="17"/>
      <c r="R5356" s="17"/>
      <c r="S5356" s="17"/>
    </row>
    <row r="5357" spans="13:19" ht="15" hidden="1" customHeight="1">
      <c r="M5357" s="46"/>
      <c r="N5357" s="46"/>
      <c r="O5357" s="46"/>
      <c r="Q5357" s="17"/>
      <c r="R5357" s="17"/>
      <c r="S5357" s="17"/>
    </row>
    <row r="5358" spans="13:19" ht="15" hidden="1" customHeight="1">
      <c r="M5358" s="46"/>
      <c r="N5358" s="46"/>
      <c r="O5358" s="46"/>
      <c r="Q5358" s="17"/>
      <c r="R5358" s="17"/>
      <c r="S5358" s="17"/>
    </row>
    <row r="5359" spans="13:19" ht="15" hidden="1" customHeight="1">
      <c r="M5359" s="46"/>
      <c r="N5359" s="46"/>
      <c r="O5359" s="46"/>
      <c r="Q5359" s="17"/>
      <c r="R5359" s="17"/>
      <c r="S5359" s="17"/>
    </row>
    <row r="5360" spans="13:19" ht="15" hidden="1" customHeight="1">
      <c r="M5360" s="46"/>
      <c r="N5360" s="46"/>
      <c r="O5360" s="46"/>
      <c r="Q5360" s="17"/>
      <c r="R5360" s="17"/>
      <c r="S5360" s="17"/>
    </row>
    <row r="5361" spans="13:19" ht="15" hidden="1" customHeight="1">
      <c r="M5361" s="46"/>
      <c r="N5361" s="46"/>
      <c r="O5361" s="46"/>
      <c r="Q5361" s="17"/>
      <c r="R5361" s="17"/>
      <c r="S5361" s="17"/>
    </row>
    <row r="5362" spans="13:19" ht="15" hidden="1" customHeight="1">
      <c r="M5362" s="46"/>
      <c r="N5362" s="46"/>
      <c r="O5362" s="46"/>
      <c r="Q5362" s="17"/>
      <c r="R5362" s="17"/>
      <c r="S5362" s="17"/>
    </row>
    <row r="5363" spans="13:19" ht="15" hidden="1" customHeight="1">
      <c r="M5363" s="46"/>
      <c r="N5363" s="46"/>
      <c r="O5363" s="46"/>
      <c r="Q5363" s="17"/>
      <c r="R5363" s="17"/>
      <c r="S5363" s="17"/>
    </row>
    <row r="5364" spans="13:19" ht="15" hidden="1" customHeight="1">
      <c r="M5364" s="46"/>
      <c r="N5364" s="46"/>
      <c r="O5364" s="46"/>
      <c r="Q5364" s="17"/>
      <c r="R5364" s="17"/>
      <c r="S5364" s="17"/>
    </row>
    <row r="5365" spans="13:19" ht="15" hidden="1" customHeight="1">
      <c r="M5365" s="46"/>
      <c r="N5365" s="46"/>
      <c r="O5365" s="46"/>
      <c r="Q5365" s="17"/>
      <c r="R5365" s="17"/>
      <c r="S5365" s="17"/>
    </row>
    <row r="5366" spans="13:19" ht="15" hidden="1" customHeight="1">
      <c r="M5366" s="46"/>
      <c r="N5366" s="46"/>
      <c r="O5366" s="46"/>
      <c r="Q5366" s="17"/>
      <c r="R5366" s="17"/>
      <c r="S5366" s="17"/>
    </row>
    <row r="5367" spans="13:19" ht="15" hidden="1" customHeight="1">
      <c r="M5367" s="46"/>
      <c r="N5367" s="46"/>
      <c r="O5367" s="46"/>
      <c r="Q5367" s="17"/>
      <c r="R5367" s="17"/>
      <c r="S5367" s="17"/>
    </row>
    <row r="5368" spans="13:19" ht="15" hidden="1" customHeight="1">
      <c r="M5368" s="46"/>
      <c r="N5368" s="46"/>
      <c r="O5368" s="46"/>
      <c r="Q5368" s="17"/>
      <c r="R5368" s="17"/>
      <c r="S5368" s="17"/>
    </row>
    <row r="5369" spans="13:19" ht="15" hidden="1" customHeight="1">
      <c r="M5369" s="46"/>
      <c r="N5369" s="46"/>
      <c r="O5369" s="46"/>
      <c r="Q5369" s="17"/>
      <c r="R5369" s="17"/>
      <c r="S5369" s="17"/>
    </row>
    <row r="5370" spans="13:19" ht="15" hidden="1" customHeight="1">
      <c r="M5370" s="46"/>
      <c r="N5370" s="46"/>
      <c r="O5370" s="46"/>
      <c r="Q5370" s="17"/>
      <c r="R5370" s="17"/>
      <c r="S5370" s="17"/>
    </row>
    <row r="5371" spans="13:19" ht="15" hidden="1" customHeight="1">
      <c r="M5371" s="46"/>
      <c r="N5371" s="46"/>
      <c r="O5371" s="46"/>
      <c r="Q5371" s="17"/>
      <c r="R5371" s="17"/>
      <c r="S5371" s="17"/>
    </row>
    <row r="5372" spans="13:19" ht="15" hidden="1" customHeight="1">
      <c r="M5372" s="46"/>
      <c r="N5372" s="46"/>
      <c r="O5372" s="46"/>
      <c r="Q5372" s="17"/>
      <c r="R5372" s="17"/>
      <c r="S5372" s="17"/>
    </row>
    <row r="5373" spans="13:19" ht="15" hidden="1" customHeight="1">
      <c r="M5373" s="46"/>
      <c r="N5373" s="46"/>
      <c r="O5373" s="46"/>
      <c r="Q5373" s="17"/>
      <c r="R5373" s="17"/>
      <c r="S5373" s="17"/>
    </row>
    <row r="5374" spans="13:19" ht="15" hidden="1" customHeight="1">
      <c r="M5374" s="46"/>
      <c r="N5374" s="46"/>
      <c r="O5374" s="46"/>
      <c r="Q5374" s="17"/>
      <c r="R5374" s="17"/>
      <c r="S5374" s="17"/>
    </row>
    <row r="5375" spans="13:19" ht="15" hidden="1" customHeight="1">
      <c r="M5375" s="46"/>
      <c r="N5375" s="46"/>
      <c r="O5375" s="46"/>
      <c r="Q5375" s="17"/>
      <c r="R5375" s="17"/>
      <c r="S5375" s="17"/>
    </row>
    <row r="5376" spans="13:19" ht="15" hidden="1" customHeight="1">
      <c r="M5376" s="46"/>
      <c r="N5376" s="46"/>
      <c r="O5376" s="46"/>
      <c r="Q5376" s="17"/>
      <c r="R5376" s="17"/>
      <c r="S5376" s="17"/>
    </row>
    <row r="5377" spans="13:19" ht="15" hidden="1" customHeight="1">
      <c r="M5377" s="46"/>
      <c r="N5377" s="46"/>
      <c r="O5377" s="46"/>
      <c r="Q5377" s="17"/>
      <c r="R5377" s="17"/>
      <c r="S5377" s="17"/>
    </row>
    <row r="5378" spans="13:19" ht="15" hidden="1" customHeight="1">
      <c r="M5378" s="46"/>
      <c r="N5378" s="46"/>
      <c r="O5378" s="46"/>
      <c r="Q5378" s="17"/>
      <c r="R5378" s="17"/>
      <c r="S5378" s="17"/>
    </row>
    <row r="5379" spans="13:19" ht="15" hidden="1" customHeight="1">
      <c r="M5379" s="46"/>
      <c r="N5379" s="46"/>
      <c r="O5379" s="46"/>
      <c r="Q5379" s="17"/>
      <c r="R5379" s="17"/>
      <c r="S5379" s="17"/>
    </row>
    <row r="5380" spans="13:19" ht="15" hidden="1" customHeight="1">
      <c r="M5380" s="46"/>
      <c r="N5380" s="46"/>
      <c r="O5380" s="46"/>
      <c r="Q5380" s="17"/>
      <c r="R5380" s="17"/>
      <c r="S5380" s="17"/>
    </row>
    <row r="5381" spans="13:19" ht="15" hidden="1" customHeight="1">
      <c r="M5381" s="46"/>
      <c r="N5381" s="46"/>
      <c r="O5381" s="46"/>
      <c r="Q5381" s="17"/>
      <c r="R5381" s="17"/>
      <c r="S5381" s="17"/>
    </row>
    <row r="5382" spans="13:19" ht="15" hidden="1" customHeight="1">
      <c r="M5382" s="46"/>
      <c r="N5382" s="46"/>
      <c r="O5382" s="46"/>
      <c r="Q5382" s="17"/>
      <c r="R5382" s="17"/>
      <c r="S5382" s="17"/>
    </row>
    <row r="5383" spans="13:19" ht="15" hidden="1" customHeight="1">
      <c r="M5383" s="46"/>
      <c r="N5383" s="46"/>
      <c r="O5383" s="46"/>
      <c r="Q5383" s="17"/>
      <c r="R5383" s="17"/>
      <c r="S5383" s="17"/>
    </row>
    <row r="5384" spans="13:19" ht="15" hidden="1" customHeight="1">
      <c r="M5384" s="46"/>
      <c r="N5384" s="46"/>
      <c r="O5384" s="46"/>
      <c r="Q5384" s="17"/>
      <c r="R5384" s="17"/>
      <c r="S5384" s="17"/>
    </row>
    <row r="5385" spans="13:19" ht="15" hidden="1" customHeight="1">
      <c r="M5385" s="46"/>
      <c r="N5385" s="46"/>
      <c r="O5385" s="46"/>
      <c r="Q5385" s="17"/>
      <c r="R5385" s="17"/>
      <c r="S5385" s="17"/>
    </row>
    <row r="5386" spans="13:19" ht="15" hidden="1" customHeight="1">
      <c r="M5386" s="46"/>
      <c r="N5386" s="46"/>
      <c r="O5386" s="46"/>
      <c r="Q5386" s="17"/>
      <c r="R5386" s="17"/>
      <c r="S5386" s="17"/>
    </row>
    <row r="5387" spans="13:19" ht="15" hidden="1" customHeight="1">
      <c r="M5387" s="46"/>
      <c r="N5387" s="46"/>
      <c r="O5387" s="46"/>
      <c r="Q5387" s="17"/>
      <c r="R5387" s="17"/>
      <c r="S5387" s="17"/>
    </row>
    <row r="5388" spans="13:19" ht="15" hidden="1" customHeight="1">
      <c r="M5388" s="46"/>
      <c r="N5388" s="46"/>
      <c r="O5388" s="46"/>
      <c r="Q5388" s="17"/>
      <c r="R5388" s="17"/>
      <c r="S5388" s="17"/>
    </row>
    <row r="5389" spans="13:19" ht="15" hidden="1" customHeight="1">
      <c r="M5389" s="46"/>
      <c r="N5389" s="46"/>
      <c r="O5389" s="46"/>
      <c r="Q5389" s="17"/>
      <c r="R5389" s="17"/>
      <c r="S5389" s="17"/>
    </row>
    <row r="5390" spans="13:19" ht="15" hidden="1" customHeight="1">
      <c r="M5390" s="46"/>
      <c r="N5390" s="46"/>
      <c r="O5390" s="46"/>
      <c r="Q5390" s="17"/>
      <c r="R5390" s="17"/>
      <c r="S5390" s="17"/>
    </row>
    <row r="5391" spans="13:19" ht="15" hidden="1" customHeight="1">
      <c r="M5391" s="46"/>
      <c r="N5391" s="46"/>
      <c r="O5391" s="46"/>
      <c r="Q5391" s="17"/>
      <c r="R5391" s="17"/>
      <c r="S5391" s="17"/>
    </row>
    <row r="5392" spans="13:19" ht="15" hidden="1" customHeight="1">
      <c r="M5392" s="46"/>
      <c r="N5392" s="46"/>
      <c r="O5392" s="46"/>
      <c r="Q5392" s="17"/>
      <c r="R5392" s="17"/>
      <c r="S5392" s="17"/>
    </row>
    <row r="5393" spans="13:19" ht="15" hidden="1" customHeight="1">
      <c r="M5393" s="46"/>
      <c r="N5393" s="46"/>
      <c r="O5393" s="46"/>
      <c r="Q5393" s="17"/>
      <c r="R5393" s="17"/>
      <c r="S5393" s="17"/>
    </row>
    <row r="5394" spans="13:19" ht="15" hidden="1" customHeight="1">
      <c r="M5394" s="46"/>
      <c r="N5394" s="46"/>
      <c r="O5394" s="46"/>
      <c r="Q5394" s="17"/>
      <c r="R5394" s="17"/>
      <c r="S5394" s="17"/>
    </row>
    <row r="5395" spans="13:19" ht="15" hidden="1" customHeight="1">
      <c r="M5395" s="46"/>
      <c r="N5395" s="46"/>
      <c r="O5395" s="46"/>
      <c r="Q5395" s="17"/>
      <c r="R5395" s="17"/>
      <c r="S5395" s="17"/>
    </row>
    <row r="5396" spans="13:19" ht="15" hidden="1" customHeight="1">
      <c r="M5396" s="46"/>
      <c r="N5396" s="46"/>
      <c r="O5396" s="46"/>
      <c r="Q5396" s="17"/>
      <c r="R5396" s="17"/>
      <c r="S5396" s="17"/>
    </row>
    <row r="5397" spans="13:19" ht="15" hidden="1" customHeight="1">
      <c r="M5397" s="46"/>
      <c r="N5397" s="46"/>
      <c r="O5397" s="46"/>
      <c r="Q5397" s="17"/>
      <c r="R5397" s="17"/>
      <c r="S5397" s="17"/>
    </row>
    <row r="5398" spans="13:19" ht="15" hidden="1" customHeight="1">
      <c r="M5398" s="46"/>
      <c r="N5398" s="46"/>
      <c r="O5398" s="46"/>
      <c r="Q5398" s="17"/>
      <c r="R5398" s="17"/>
      <c r="S5398" s="17"/>
    </row>
    <row r="5399" spans="13:19" ht="15" hidden="1" customHeight="1">
      <c r="M5399" s="46"/>
      <c r="N5399" s="46"/>
      <c r="O5399" s="46"/>
      <c r="Q5399" s="17"/>
      <c r="R5399" s="17"/>
      <c r="S5399" s="17"/>
    </row>
    <row r="5400" spans="13:19" ht="15" hidden="1" customHeight="1">
      <c r="M5400" s="46"/>
      <c r="N5400" s="46"/>
      <c r="O5400" s="46"/>
      <c r="Q5400" s="17"/>
      <c r="R5400" s="17"/>
      <c r="S5400" s="17"/>
    </row>
    <row r="5401" spans="13:19" ht="15" hidden="1" customHeight="1">
      <c r="M5401" s="46"/>
      <c r="N5401" s="46"/>
      <c r="O5401" s="46"/>
      <c r="Q5401" s="17"/>
      <c r="R5401" s="17"/>
      <c r="S5401" s="17"/>
    </row>
    <row r="5402" spans="13:19" ht="15" hidden="1" customHeight="1">
      <c r="M5402" s="46"/>
      <c r="N5402" s="46"/>
      <c r="O5402" s="46"/>
      <c r="Q5402" s="17"/>
      <c r="R5402" s="17"/>
      <c r="S5402" s="17"/>
    </row>
    <row r="5403" spans="13:19" ht="15" hidden="1" customHeight="1">
      <c r="M5403" s="46"/>
      <c r="N5403" s="46"/>
      <c r="O5403" s="46"/>
      <c r="Q5403" s="17"/>
      <c r="R5403" s="17"/>
      <c r="S5403" s="17"/>
    </row>
    <row r="5404" spans="13:19" ht="15" hidden="1" customHeight="1">
      <c r="M5404" s="46"/>
      <c r="N5404" s="46"/>
      <c r="O5404" s="46"/>
      <c r="Q5404" s="17"/>
      <c r="R5404" s="17"/>
      <c r="S5404" s="17"/>
    </row>
    <row r="5405" spans="13:19" ht="15" hidden="1" customHeight="1">
      <c r="M5405" s="46"/>
      <c r="N5405" s="46"/>
      <c r="O5405" s="46"/>
      <c r="Q5405" s="17"/>
      <c r="R5405" s="17"/>
      <c r="S5405" s="17"/>
    </row>
    <row r="5406" spans="13:19" ht="15" hidden="1" customHeight="1">
      <c r="M5406" s="46"/>
      <c r="N5406" s="46"/>
      <c r="O5406" s="46"/>
      <c r="Q5406" s="17"/>
      <c r="R5406" s="17"/>
      <c r="S5406" s="17"/>
    </row>
    <row r="5407" spans="13:19" ht="15" hidden="1" customHeight="1">
      <c r="M5407" s="46"/>
      <c r="N5407" s="46"/>
      <c r="O5407" s="46"/>
      <c r="Q5407" s="17"/>
      <c r="R5407" s="17"/>
      <c r="S5407" s="17"/>
    </row>
    <row r="5408" spans="13:19" ht="15" hidden="1" customHeight="1">
      <c r="M5408" s="46"/>
      <c r="N5408" s="46"/>
      <c r="O5408" s="46"/>
      <c r="Q5408" s="17"/>
      <c r="R5408" s="17"/>
      <c r="S5408" s="17"/>
    </row>
    <row r="5409" spans="13:19" ht="15" hidden="1" customHeight="1">
      <c r="M5409" s="46"/>
      <c r="N5409" s="46"/>
      <c r="O5409" s="46"/>
      <c r="Q5409" s="17"/>
      <c r="R5409" s="17"/>
      <c r="S5409" s="17"/>
    </row>
    <row r="5410" spans="13:19" ht="15" hidden="1" customHeight="1">
      <c r="M5410" s="46"/>
      <c r="N5410" s="46"/>
      <c r="O5410" s="46"/>
      <c r="Q5410" s="17"/>
      <c r="R5410" s="17"/>
      <c r="S5410" s="17"/>
    </row>
    <row r="5411" spans="13:19" ht="15" hidden="1" customHeight="1">
      <c r="M5411" s="46"/>
      <c r="N5411" s="46"/>
      <c r="O5411" s="46"/>
      <c r="Q5411" s="17"/>
      <c r="R5411" s="17"/>
      <c r="S5411" s="17"/>
    </row>
    <row r="5412" spans="13:19" ht="15" hidden="1" customHeight="1">
      <c r="M5412" s="46"/>
      <c r="N5412" s="46"/>
      <c r="O5412" s="46"/>
      <c r="Q5412" s="17"/>
      <c r="R5412" s="17"/>
      <c r="S5412" s="17"/>
    </row>
    <row r="5413" spans="13:19" ht="15" hidden="1" customHeight="1">
      <c r="M5413" s="46"/>
      <c r="N5413" s="46"/>
      <c r="O5413" s="46"/>
      <c r="Q5413" s="17"/>
      <c r="R5413" s="17"/>
      <c r="S5413" s="17"/>
    </row>
    <row r="5414" spans="13:19" ht="15" hidden="1" customHeight="1">
      <c r="M5414" s="46"/>
      <c r="N5414" s="46"/>
      <c r="O5414" s="46"/>
      <c r="Q5414" s="17"/>
      <c r="S5414" s="17"/>
    </row>
    <row r="5415" spans="13:19" ht="15" hidden="1" customHeight="1">
      <c r="M5415" s="46"/>
      <c r="N5415" s="46"/>
      <c r="O5415" s="46"/>
      <c r="Q5415" s="17"/>
      <c r="R5415" s="17"/>
      <c r="S5415" s="17"/>
    </row>
    <row r="5416" spans="13:19" ht="15" hidden="1" customHeight="1">
      <c r="M5416" s="46"/>
      <c r="N5416" s="46"/>
      <c r="O5416" s="46"/>
      <c r="Q5416" s="17"/>
      <c r="R5416" s="17"/>
      <c r="S5416" s="17"/>
    </row>
    <row r="5417" spans="13:19" ht="15" hidden="1" customHeight="1">
      <c r="M5417" s="46"/>
      <c r="N5417" s="46"/>
      <c r="O5417" s="46"/>
      <c r="Q5417" s="17"/>
      <c r="R5417" s="17"/>
      <c r="S5417" s="17"/>
    </row>
    <row r="5418" spans="13:19" ht="15" hidden="1" customHeight="1">
      <c r="M5418" s="46"/>
      <c r="N5418" s="46"/>
      <c r="O5418" s="46"/>
      <c r="Q5418" s="17"/>
      <c r="R5418" s="17"/>
      <c r="S5418" s="17"/>
    </row>
    <row r="5419" spans="13:19" ht="15" hidden="1" customHeight="1">
      <c r="M5419" s="46"/>
      <c r="N5419" s="46"/>
      <c r="O5419" s="46"/>
      <c r="Q5419" s="17"/>
      <c r="R5419" s="17"/>
      <c r="S5419" s="17"/>
    </row>
    <row r="5420" spans="13:19" ht="15" hidden="1" customHeight="1">
      <c r="M5420" s="46"/>
      <c r="N5420" s="46"/>
      <c r="O5420" s="46"/>
      <c r="Q5420" s="17"/>
      <c r="R5420" s="17"/>
      <c r="S5420" s="17"/>
    </row>
    <row r="5421" spans="13:19" ht="15" hidden="1" customHeight="1">
      <c r="M5421" s="46"/>
      <c r="N5421" s="46"/>
      <c r="O5421" s="46"/>
      <c r="Q5421" s="17"/>
      <c r="R5421" s="17"/>
      <c r="S5421" s="17"/>
    </row>
    <row r="5422" spans="13:19" ht="15" hidden="1" customHeight="1">
      <c r="M5422" s="46"/>
      <c r="N5422" s="46"/>
      <c r="O5422" s="46"/>
      <c r="Q5422" s="17"/>
      <c r="R5422" s="17"/>
      <c r="S5422" s="17"/>
    </row>
    <row r="5423" spans="13:19" ht="15" hidden="1" customHeight="1">
      <c r="M5423" s="46"/>
      <c r="N5423" s="46"/>
      <c r="O5423" s="46"/>
      <c r="Q5423" s="17"/>
      <c r="R5423" s="17"/>
      <c r="S5423" s="17"/>
    </row>
    <row r="5424" spans="13:19" ht="15" hidden="1" customHeight="1">
      <c r="M5424" s="46"/>
      <c r="N5424" s="46"/>
      <c r="O5424" s="46"/>
      <c r="Q5424" s="17"/>
      <c r="R5424" s="17"/>
      <c r="S5424" s="17"/>
    </row>
    <row r="5425" spans="13:19" ht="15" hidden="1" customHeight="1">
      <c r="M5425" s="46"/>
      <c r="N5425" s="46"/>
      <c r="O5425" s="46"/>
      <c r="Q5425" s="17"/>
      <c r="R5425" s="17"/>
      <c r="S5425" s="17"/>
    </row>
    <row r="5426" spans="13:19" ht="15" hidden="1" customHeight="1">
      <c r="M5426" s="46"/>
      <c r="N5426" s="46"/>
      <c r="O5426" s="46"/>
      <c r="Q5426" s="17"/>
      <c r="R5426" s="17"/>
      <c r="S5426" s="17"/>
    </row>
    <row r="5427" spans="13:19" ht="15" hidden="1" customHeight="1">
      <c r="M5427" s="46"/>
      <c r="N5427" s="46"/>
      <c r="O5427" s="46"/>
      <c r="Q5427" s="17"/>
      <c r="R5427" s="17"/>
      <c r="S5427" s="17"/>
    </row>
    <row r="5428" spans="13:19" ht="15" hidden="1" customHeight="1">
      <c r="M5428" s="46"/>
      <c r="N5428" s="46"/>
      <c r="O5428" s="46"/>
      <c r="Q5428" s="17"/>
      <c r="R5428" s="17"/>
      <c r="S5428" s="17"/>
    </row>
    <row r="5429" spans="13:19" ht="15" hidden="1" customHeight="1">
      <c r="M5429" s="46"/>
      <c r="N5429" s="46"/>
      <c r="O5429" s="46"/>
      <c r="Q5429" s="17"/>
      <c r="R5429" s="17"/>
      <c r="S5429" s="17"/>
    </row>
    <row r="5430" spans="13:19" ht="15" hidden="1" customHeight="1">
      <c r="M5430" s="46"/>
      <c r="N5430" s="46"/>
      <c r="O5430" s="46"/>
      <c r="Q5430" s="17"/>
      <c r="R5430" s="17"/>
      <c r="S5430" s="17"/>
    </row>
    <row r="5431" spans="13:19" ht="15" hidden="1" customHeight="1">
      <c r="M5431" s="46"/>
      <c r="N5431" s="46"/>
      <c r="O5431" s="46"/>
      <c r="Q5431" s="17"/>
      <c r="R5431" s="17"/>
      <c r="S5431" s="17"/>
    </row>
    <row r="5432" spans="13:19" ht="15" hidden="1" customHeight="1">
      <c r="M5432" s="46"/>
      <c r="N5432" s="46"/>
      <c r="O5432" s="46"/>
      <c r="Q5432" s="17"/>
      <c r="R5432" s="17"/>
      <c r="S5432" s="17"/>
    </row>
    <row r="5433" spans="13:19" ht="15" hidden="1" customHeight="1">
      <c r="M5433" s="46"/>
      <c r="N5433" s="46"/>
      <c r="O5433" s="46"/>
      <c r="Q5433" s="17"/>
      <c r="R5433" s="17"/>
      <c r="S5433" s="17"/>
    </row>
    <row r="5434" spans="13:19" ht="15" hidden="1" customHeight="1">
      <c r="M5434" s="46"/>
      <c r="N5434" s="46"/>
      <c r="O5434" s="46"/>
      <c r="Q5434" s="17"/>
      <c r="R5434" s="17"/>
      <c r="S5434" s="17"/>
    </row>
    <row r="5435" spans="13:19" ht="15" hidden="1" customHeight="1">
      <c r="M5435" s="46"/>
      <c r="N5435" s="46"/>
      <c r="O5435" s="46"/>
      <c r="Q5435" s="17"/>
      <c r="R5435" s="17"/>
      <c r="S5435" s="17"/>
    </row>
    <row r="5436" spans="13:19" ht="15" hidden="1" customHeight="1">
      <c r="M5436" s="46"/>
      <c r="N5436" s="46"/>
      <c r="O5436" s="46"/>
      <c r="Q5436" s="17"/>
      <c r="R5436" s="17"/>
      <c r="S5436" s="17"/>
    </row>
    <row r="5437" spans="13:19" ht="15" hidden="1" customHeight="1">
      <c r="M5437" s="46"/>
      <c r="N5437" s="46"/>
      <c r="O5437" s="46"/>
      <c r="Q5437" s="17"/>
      <c r="R5437" s="17"/>
      <c r="S5437" s="17"/>
    </row>
    <row r="5438" spans="13:19" ht="15" hidden="1" customHeight="1">
      <c r="M5438" s="46"/>
      <c r="N5438" s="46"/>
      <c r="O5438" s="46"/>
      <c r="Q5438" s="17"/>
      <c r="R5438" s="17"/>
      <c r="S5438" s="17"/>
    </row>
    <row r="5439" spans="13:19" ht="15" hidden="1" customHeight="1">
      <c r="M5439" s="46"/>
      <c r="N5439" s="46"/>
      <c r="O5439" s="46"/>
      <c r="Q5439" s="17"/>
      <c r="R5439" s="17"/>
      <c r="S5439" s="17"/>
    </row>
    <row r="5440" spans="13:19" ht="15" hidden="1" customHeight="1">
      <c r="M5440" s="46"/>
      <c r="N5440" s="46"/>
      <c r="O5440" s="46"/>
      <c r="Q5440" s="17"/>
      <c r="S5440" s="17"/>
    </row>
    <row r="5441" spans="13:19" ht="15" hidden="1" customHeight="1">
      <c r="M5441" s="46"/>
      <c r="N5441" s="46"/>
      <c r="O5441" s="46"/>
      <c r="Q5441" s="17"/>
      <c r="R5441" s="17"/>
      <c r="S5441" s="17"/>
    </row>
    <row r="5442" spans="13:19" ht="15" hidden="1" customHeight="1">
      <c r="M5442" s="46"/>
      <c r="N5442" s="46"/>
      <c r="O5442" s="46"/>
      <c r="Q5442" s="17"/>
      <c r="R5442" s="17"/>
      <c r="S5442" s="17"/>
    </row>
    <row r="5443" spans="13:19" ht="15" hidden="1" customHeight="1">
      <c r="M5443" s="46"/>
      <c r="N5443" s="46"/>
      <c r="O5443" s="46"/>
      <c r="Q5443" s="17"/>
      <c r="R5443" s="17"/>
      <c r="S5443" s="17"/>
    </row>
    <row r="5444" spans="13:19" ht="15" hidden="1" customHeight="1">
      <c r="M5444" s="46"/>
      <c r="N5444" s="46"/>
      <c r="O5444" s="46"/>
      <c r="Q5444" s="17"/>
      <c r="R5444" s="17"/>
      <c r="S5444" s="17"/>
    </row>
    <row r="5445" spans="13:19" ht="15" hidden="1" customHeight="1">
      <c r="M5445" s="46"/>
      <c r="N5445" s="46"/>
      <c r="O5445" s="46"/>
      <c r="Q5445" s="17"/>
      <c r="R5445" s="17"/>
      <c r="S5445" s="17"/>
    </row>
    <row r="5446" spans="13:19" ht="15" hidden="1" customHeight="1">
      <c r="M5446" s="46"/>
      <c r="N5446" s="46"/>
      <c r="O5446" s="46"/>
      <c r="Q5446" s="17"/>
      <c r="R5446" s="17"/>
      <c r="S5446" s="17"/>
    </row>
    <row r="5447" spans="13:19" ht="15" hidden="1" customHeight="1">
      <c r="M5447" s="46"/>
      <c r="N5447" s="46"/>
      <c r="O5447" s="46"/>
      <c r="Q5447" s="17"/>
      <c r="R5447" s="17"/>
      <c r="S5447" s="17"/>
    </row>
    <row r="5448" spans="13:19" ht="15" hidden="1" customHeight="1">
      <c r="M5448" s="46"/>
      <c r="N5448" s="46"/>
      <c r="O5448" s="46"/>
      <c r="Q5448" s="17"/>
      <c r="R5448" s="17"/>
      <c r="S5448" s="17"/>
    </row>
    <row r="5449" spans="13:19" ht="15" hidden="1" customHeight="1">
      <c r="M5449" s="46"/>
      <c r="N5449" s="46"/>
      <c r="O5449" s="46"/>
      <c r="Q5449" s="17"/>
      <c r="R5449" s="17"/>
      <c r="S5449" s="17"/>
    </row>
    <row r="5450" spans="13:19" ht="15" hidden="1" customHeight="1">
      <c r="M5450" s="46"/>
      <c r="N5450" s="46"/>
      <c r="O5450" s="46"/>
      <c r="Q5450" s="17"/>
      <c r="R5450" s="17"/>
      <c r="S5450" s="17"/>
    </row>
    <row r="5451" spans="13:19" ht="15" hidden="1" customHeight="1">
      <c r="M5451" s="46"/>
      <c r="N5451" s="46"/>
      <c r="O5451" s="46"/>
      <c r="Q5451" s="17"/>
      <c r="R5451" s="17"/>
      <c r="S5451" s="17"/>
    </row>
    <row r="5452" spans="13:19" ht="15" hidden="1" customHeight="1">
      <c r="M5452" s="46"/>
      <c r="N5452" s="46"/>
      <c r="O5452" s="46"/>
      <c r="Q5452" s="17"/>
      <c r="R5452" s="17"/>
      <c r="S5452" s="17"/>
    </row>
    <row r="5453" spans="13:19" ht="15" hidden="1" customHeight="1">
      <c r="M5453" s="46"/>
      <c r="N5453" s="46"/>
      <c r="O5453" s="46"/>
      <c r="Q5453" s="17"/>
      <c r="R5453" s="17"/>
      <c r="S5453" s="17"/>
    </row>
    <row r="5454" spans="13:19" ht="15" hidden="1" customHeight="1">
      <c r="M5454" s="46"/>
      <c r="N5454" s="46"/>
      <c r="O5454" s="46"/>
      <c r="Q5454" s="17"/>
      <c r="R5454" s="17"/>
      <c r="S5454" s="17"/>
    </row>
    <row r="5455" spans="13:19" ht="15" hidden="1" customHeight="1">
      <c r="M5455" s="46"/>
      <c r="N5455" s="46"/>
      <c r="O5455" s="46"/>
      <c r="Q5455" s="17"/>
      <c r="R5455" s="17"/>
      <c r="S5455" s="17"/>
    </row>
    <row r="5456" spans="13:19" ht="15" hidden="1" customHeight="1">
      <c r="M5456" s="46"/>
      <c r="N5456" s="46"/>
      <c r="O5456" s="46"/>
      <c r="Q5456" s="17"/>
      <c r="R5456" s="17"/>
      <c r="S5456" s="17"/>
    </row>
    <row r="5457" spans="13:19" ht="15" hidden="1" customHeight="1">
      <c r="M5457" s="46"/>
      <c r="N5457" s="46"/>
      <c r="O5457" s="46"/>
      <c r="Q5457" s="17"/>
      <c r="R5457" s="17"/>
      <c r="S5457" s="17"/>
    </row>
    <row r="5458" spans="13:19" ht="15" hidden="1" customHeight="1">
      <c r="M5458" s="46"/>
      <c r="N5458" s="46"/>
      <c r="O5458" s="46"/>
      <c r="Q5458" s="17"/>
      <c r="R5458" s="17"/>
      <c r="S5458" s="17"/>
    </row>
    <row r="5459" spans="13:19" ht="15" hidden="1" customHeight="1">
      <c r="M5459" s="46"/>
      <c r="N5459" s="46"/>
      <c r="O5459" s="46"/>
      <c r="Q5459" s="17"/>
      <c r="R5459" s="17"/>
      <c r="S5459" s="17"/>
    </row>
    <row r="5460" spans="13:19" ht="15" hidden="1" customHeight="1">
      <c r="M5460" s="46"/>
      <c r="N5460" s="46"/>
      <c r="O5460" s="46"/>
      <c r="Q5460" s="17"/>
      <c r="R5460" s="17"/>
      <c r="S5460" s="17"/>
    </row>
    <row r="5461" spans="13:19" ht="15" hidden="1" customHeight="1">
      <c r="M5461" s="46"/>
      <c r="N5461" s="46"/>
      <c r="O5461" s="46"/>
      <c r="Q5461" s="17"/>
      <c r="R5461" s="17"/>
      <c r="S5461" s="17"/>
    </row>
    <row r="5462" spans="13:19" ht="15" hidden="1" customHeight="1">
      <c r="M5462" s="46"/>
      <c r="N5462" s="46"/>
      <c r="O5462" s="46"/>
      <c r="Q5462" s="17"/>
      <c r="R5462" s="17"/>
      <c r="S5462" s="17"/>
    </row>
    <row r="5463" spans="13:19" ht="15" hidden="1" customHeight="1">
      <c r="M5463" s="46"/>
      <c r="N5463" s="46"/>
      <c r="O5463" s="46"/>
      <c r="Q5463" s="17"/>
      <c r="R5463" s="17"/>
      <c r="S5463" s="17"/>
    </row>
    <row r="5464" spans="13:19" ht="15" hidden="1" customHeight="1">
      <c r="M5464" s="46"/>
      <c r="N5464" s="46"/>
      <c r="O5464" s="46"/>
      <c r="Q5464" s="17"/>
      <c r="R5464" s="17"/>
      <c r="S5464" s="17"/>
    </row>
    <row r="5465" spans="13:19" ht="15" hidden="1" customHeight="1">
      <c r="M5465" s="46"/>
      <c r="N5465" s="46"/>
      <c r="O5465" s="46"/>
      <c r="Q5465" s="17"/>
      <c r="R5465" s="17"/>
      <c r="S5465" s="17"/>
    </row>
    <row r="5466" spans="13:19" ht="15" hidden="1" customHeight="1">
      <c r="M5466" s="46"/>
      <c r="N5466" s="46"/>
      <c r="O5466" s="46"/>
      <c r="Q5466" s="17"/>
      <c r="S5466" s="17"/>
    </row>
    <row r="5467" spans="13:19" ht="15" hidden="1" customHeight="1">
      <c r="M5467" s="46"/>
      <c r="N5467" s="46"/>
      <c r="O5467" s="46"/>
      <c r="Q5467" s="17"/>
      <c r="R5467" s="17"/>
      <c r="S5467" s="17"/>
    </row>
    <row r="5468" spans="13:19" ht="15" hidden="1" customHeight="1">
      <c r="M5468" s="46"/>
      <c r="N5468" s="46"/>
      <c r="O5468" s="46"/>
      <c r="Q5468" s="17"/>
      <c r="R5468" s="17"/>
      <c r="S5468" s="17"/>
    </row>
    <row r="5469" spans="13:19" ht="15" hidden="1" customHeight="1">
      <c r="M5469" s="46"/>
      <c r="N5469" s="46"/>
      <c r="O5469" s="46"/>
      <c r="Q5469" s="17"/>
      <c r="R5469" s="17"/>
      <c r="S5469" s="17"/>
    </row>
    <row r="5470" spans="13:19" ht="15" hidden="1" customHeight="1">
      <c r="M5470" s="46"/>
      <c r="N5470" s="46"/>
      <c r="O5470" s="46"/>
      <c r="Q5470" s="17"/>
      <c r="R5470" s="17"/>
      <c r="S5470" s="17"/>
    </row>
    <row r="5471" spans="13:19" ht="15" hidden="1" customHeight="1">
      <c r="M5471" s="46"/>
      <c r="N5471" s="46"/>
      <c r="O5471" s="46"/>
      <c r="Q5471" s="17"/>
      <c r="R5471" s="17"/>
      <c r="S5471" s="17"/>
    </row>
    <row r="5472" spans="13:19" ht="15" hidden="1" customHeight="1">
      <c r="M5472" s="46"/>
      <c r="N5472" s="46"/>
      <c r="O5472" s="46"/>
      <c r="Q5472" s="17"/>
      <c r="R5472" s="17"/>
      <c r="S5472" s="17"/>
    </row>
    <row r="5473" spans="13:19" ht="15" hidden="1" customHeight="1">
      <c r="M5473" s="46"/>
      <c r="N5473" s="46"/>
      <c r="O5473" s="46"/>
      <c r="Q5473" s="17"/>
      <c r="R5473" s="17"/>
      <c r="S5473" s="17"/>
    </row>
    <row r="5474" spans="13:19" ht="15" hidden="1" customHeight="1">
      <c r="M5474" s="46"/>
      <c r="N5474" s="46"/>
      <c r="O5474" s="46"/>
      <c r="Q5474" s="17"/>
      <c r="R5474" s="17"/>
      <c r="S5474" s="17"/>
    </row>
    <row r="5475" spans="13:19" ht="15" hidden="1" customHeight="1">
      <c r="M5475" s="46"/>
      <c r="N5475" s="46"/>
      <c r="O5475" s="46"/>
      <c r="Q5475" s="17"/>
      <c r="R5475" s="17"/>
      <c r="S5475" s="17"/>
    </row>
    <row r="5476" spans="13:19" ht="15" hidden="1" customHeight="1">
      <c r="M5476" s="46"/>
      <c r="N5476" s="46"/>
      <c r="O5476" s="46"/>
      <c r="Q5476" s="17"/>
      <c r="R5476" s="17"/>
      <c r="S5476" s="17"/>
    </row>
    <row r="5477" spans="13:19" ht="15" hidden="1" customHeight="1">
      <c r="M5477" s="46"/>
      <c r="N5477" s="46"/>
      <c r="O5477" s="46"/>
      <c r="Q5477" s="17"/>
      <c r="R5477" s="17"/>
      <c r="S5477" s="17"/>
    </row>
    <row r="5478" spans="13:19" ht="15" hidden="1" customHeight="1">
      <c r="M5478" s="46"/>
      <c r="N5478" s="46"/>
      <c r="O5478" s="46"/>
      <c r="Q5478" s="17"/>
      <c r="R5478" s="17"/>
      <c r="S5478" s="17"/>
    </row>
    <row r="5479" spans="13:19" ht="15" hidden="1" customHeight="1">
      <c r="M5479" s="46"/>
      <c r="N5479" s="46"/>
      <c r="O5479" s="46"/>
      <c r="Q5479" s="17"/>
      <c r="R5479" s="17"/>
      <c r="S5479" s="17"/>
    </row>
    <row r="5480" spans="13:19" ht="15" hidden="1" customHeight="1">
      <c r="M5480" s="46"/>
      <c r="N5480" s="46"/>
      <c r="O5480" s="46"/>
      <c r="Q5480" s="17"/>
      <c r="R5480" s="17"/>
      <c r="S5480" s="17"/>
    </row>
    <row r="5481" spans="13:19" ht="15" hidden="1" customHeight="1">
      <c r="M5481" s="46"/>
      <c r="N5481" s="46"/>
      <c r="O5481" s="46"/>
      <c r="Q5481" s="17"/>
      <c r="R5481" s="17"/>
      <c r="S5481" s="17"/>
    </row>
    <row r="5482" spans="13:19" ht="15" hidden="1" customHeight="1">
      <c r="M5482" s="46"/>
      <c r="N5482" s="46"/>
      <c r="O5482" s="46"/>
      <c r="Q5482" s="17"/>
      <c r="R5482" s="17"/>
      <c r="S5482" s="17"/>
    </row>
    <row r="5483" spans="13:19" ht="15" hidden="1" customHeight="1">
      <c r="M5483" s="46"/>
      <c r="N5483" s="46"/>
      <c r="O5483" s="46"/>
      <c r="Q5483" s="17"/>
      <c r="R5483" s="17"/>
      <c r="S5483" s="17"/>
    </row>
    <row r="5484" spans="13:19" ht="15" hidden="1" customHeight="1">
      <c r="M5484" s="46"/>
      <c r="N5484" s="46"/>
      <c r="O5484" s="46"/>
      <c r="Q5484" s="17"/>
      <c r="R5484" s="17"/>
      <c r="S5484" s="17"/>
    </row>
    <row r="5485" spans="13:19" ht="15" hidden="1" customHeight="1">
      <c r="M5485" s="46"/>
      <c r="N5485" s="46"/>
      <c r="O5485" s="46"/>
      <c r="Q5485" s="17"/>
      <c r="R5485" s="17"/>
      <c r="S5485" s="17"/>
    </row>
    <row r="5486" spans="13:19" ht="15" hidden="1" customHeight="1">
      <c r="M5486" s="46"/>
      <c r="N5486" s="46"/>
      <c r="O5486" s="46"/>
      <c r="Q5486" s="17"/>
      <c r="R5486" s="17"/>
      <c r="S5486" s="17"/>
    </row>
    <row r="5487" spans="13:19" ht="15" hidden="1" customHeight="1">
      <c r="M5487" s="46"/>
      <c r="N5487" s="46"/>
      <c r="O5487" s="46"/>
      <c r="Q5487" s="17"/>
      <c r="R5487" s="17"/>
      <c r="S5487" s="17"/>
    </row>
    <row r="5488" spans="13:19" ht="15" hidden="1" customHeight="1">
      <c r="M5488" s="46"/>
      <c r="N5488" s="46"/>
      <c r="O5488" s="46"/>
      <c r="Q5488" s="17"/>
      <c r="R5488" s="17"/>
      <c r="S5488" s="17"/>
    </row>
    <row r="5489" spans="13:19" ht="15" hidden="1" customHeight="1">
      <c r="M5489" s="46"/>
      <c r="N5489" s="46"/>
      <c r="O5489" s="46"/>
      <c r="Q5489" s="17"/>
      <c r="R5489" s="17"/>
      <c r="S5489" s="17"/>
    </row>
    <row r="5490" spans="13:19" ht="15" hidden="1" customHeight="1">
      <c r="M5490" s="46"/>
      <c r="N5490" s="46"/>
      <c r="O5490" s="46"/>
      <c r="Q5490" s="17"/>
      <c r="R5490" s="17"/>
      <c r="S5490" s="17"/>
    </row>
    <row r="5491" spans="13:19" ht="15" hidden="1" customHeight="1">
      <c r="M5491" s="46"/>
      <c r="N5491" s="46"/>
      <c r="O5491" s="46"/>
      <c r="Q5491" s="17"/>
      <c r="R5491" s="17"/>
      <c r="S5491" s="17"/>
    </row>
    <row r="5492" spans="13:19" ht="15" hidden="1" customHeight="1">
      <c r="M5492" s="46"/>
      <c r="N5492" s="46"/>
      <c r="O5492" s="46"/>
      <c r="Q5492" s="17"/>
      <c r="R5492" s="17"/>
      <c r="S5492" s="17"/>
    </row>
    <row r="5493" spans="13:19" ht="15" hidden="1" customHeight="1">
      <c r="M5493" s="46"/>
      <c r="N5493" s="46"/>
      <c r="O5493" s="46"/>
      <c r="Q5493" s="17"/>
      <c r="R5493" s="17"/>
      <c r="S5493" s="17"/>
    </row>
    <row r="5494" spans="13:19" ht="15" hidden="1" customHeight="1">
      <c r="M5494" s="46"/>
      <c r="N5494" s="46"/>
      <c r="O5494" s="46"/>
      <c r="Q5494" s="17"/>
      <c r="R5494" s="17"/>
      <c r="S5494" s="17"/>
    </row>
    <row r="5495" spans="13:19" ht="15" hidden="1" customHeight="1">
      <c r="M5495" s="46"/>
      <c r="N5495" s="46"/>
      <c r="O5495" s="46"/>
      <c r="Q5495" s="17"/>
      <c r="R5495" s="17"/>
      <c r="S5495" s="17"/>
    </row>
    <row r="5496" spans="13:19" ht="15" hidden="1" customHeight="1">
      <c r="M5496" s="46"/>
      <c r="N5496" s="46"/>
      <c r="O5496" s="46"/>
      <c r="Q5496" s="17"/>
      <c r="R5496" s="17"/>
      <c r="S5496" s="17"/>
    </row>
    <row r="5497" spans="13:19" ht="15" hidden="1" customHeight="1">
      <c r="M5497" s="46"/>
      <c r="N5497" s="46"/>
      <c r="O5497" s="46"/>
      <c r="Q5497" s="17"/>
      <c r="R5497" s="17"/>
      <c r="S5497" s="17"/>
    </row>
    <row r="5498" spans="13:19" ht="15" hidden="1" customHeight="1">
      <c r="M5498" s="46"/>
      <c r="N5498" s="46"/>
      <c r="O5498" s="46"/>
      <c r="Q5498" s="17"/>
      <c r="R5498" s="17"/>
      <c r="S5498" s="17"/>
    </row>
    <row r="5499" spans="13:19" ht="15" hidden="1" customHeight="1">
      <c r="M5499" s="46"/>
      <c r="N5499" s="46"/>
      <c r="O5499" s="46"/>
      <c r="Q5499" s="17"/>
      <c r="R5499" s="17"/>
      <c r="S5499" s="17"/>
    </row>
    <row r="5500" spans="13:19" ht="15" hidden="1" customHeight="1">
      <c r="M5500" s="46"/>
      <c r="N5500" s="46"/>
      <c r="O5500" s="46"/>
      <c r="Q5500" s="17"/>
      <c r="R5500" s="17"/>
      <c r="S5500" s="17"/>
    </row>
    <row r="5501" spans="13:19" ht="15" hidden="1" customHeight="1">
      <c r="M5501" s="46"/>
      <c r="N5501" s="46"/>
      <c r="O5501" s="46"/>
      <c r="Q5501" s="17"/>
      <c r="R5501" s="17"/>
      <c r="S5501" s="17"/>
    </row>
    <row r="5502" spans="13:19" ht="15" hidden="1" customHeight="1">
      <c r="M5502" s="46"/>
      <c r="N5502" s="46"/>
      <c r="O5502" s="46"/>
      <c r="Q5502" s="17"/>
      <c r="R5502" s="17"/>
      <c r="S5502" s="17"/>
    </row>
    <row r="5503" spans="13:19" ht="15" hidden="1" customHeight="1">
      <c r="M5503" s="46"/>
      <c r="N5503" s="46"/>
      <c r="O5503" s="46"/>
      <c r="Q5503" s="17"/>
      <c r="R5503" s="17"/>
      <c r="S5503" s="17"/>
    </row>
    <row r="5504" spans="13:19" ht="15" hidden="1" customHeight="1">
      <c r="M5504" s="46"/>
      <c r="N5504" s="46"/>
      <c r="O5504" s="46"/>
      <c r="Q5504" s="17"/>
      <c r="R5504" s="17"/>
      <c r="S5504" s="17"/>
    </row>
    <row r="5505" spans="13:19" ht="15" hidden="1" customHeight="1">
      <c r="M5505" s="46"/>
      <c r="N5505" s="46"/>
      <c r="O5505" s="46"/>
      <c r="Q5505" s="17"/>
      <c r="R5505" s="17"/>
      <c r="S5505" s="17"/>
    </row>
    <row r="5506" spans="13:19" ht="15" hidden="1" customHeight="1">
      <c r="M5506" s="46"/>
      <c r="N5506" s="46"/>
      <c r="O5506" s="46"/>
      <c r="Q5506" s="17"/>
      <c r="R5506" s="17"/>
      <c r="S5506" s="17"/>
    </row>
    <row r="5507" spans="13:19" ht="15" hidden="1" customHeight="1">
      <c r="M5507" s="46"/>
      <c r="N5507" s="46"/>
      <c r="O5507" s="46"/>
      <c r="Q5507" s="17"/>
      <c r="R5507" s="17"/>
      <c r="S5507" s="17"/>
    </row>
    <row r="5508" spans="13:19" ht="15" hidden="1" customHeight="1">
      <c r="M5508" s="46"/>
      <c r="N5508" s="46"/>
      <c r="O5508" s="46"/>
      <c r="Q5508" s="17"/>
      <c r="R5508" s="17"/>
      <c r="S5508" s="17"/>
    </row>
    <row r="5509" spans="13:19" ht="15" hidden="1" customHeight="1">
      <c r="M5509" s="46"/>
      <c r="N5509" s="46"/>
      <c r="O5509" s="46"/>
      <c r="Q5509" s="17"/>
      <c r="R5509" s="17"/>
      <c r="S5509" s="17"/>
    </row>
    <row r="5510" spans="13:19" ht="15" hidden="1" customHeight="1">
      <c r="M5510" s="46"/>
      <c r="N5510" s="46"/>
      <c r="O5510" s="46"/>
      <c r="Q5510" s="17"/>
      <c r="R5510" s="17"/>
      <c r="S5510" s="17"/>
    </row>
    <row r="5511" spans="13:19" ht="15" hidden="1" customHeight="1">
      <c r="M5511" s="46"/>
      <c r="N5511" s="46"/>
      <c r="O5511" s="46"/>
      <c r="Q5511" s="17"/>
      <c r="R5511" s="17"/>
      <c r="S5511" s="17"/>
    </row>
    <row r="5512" spans="13:19" ht="15" hidden="1" customHeight="1">
      <c r="M5512" s="46"/>
      <c r="N5512" s="46"/>
      <c r="O5512" s="46"/>
      <c r="Q5512" s="17"/>
      <c r="R5512" s="17"/>
      <c r="S5512" s="17"/>
    </row>
    <row r="5513" spans="13:19" ht="15" hidden="1" customHeight="1">
      <c r="M5513" s="46"/>
      <c r="N5513" s="46"/>
      <c r="O5513" s="46"/>
      <c r="Q5513" s="17"/>
      <c r="S5513" s="17"/>
    </row>
    <row r="5514" spans="13:19" ht="15" hidden="1" customHeight="1">
      <c r="M5514" s="46"/>
      <c r="N5514" s="46"/>
      <c r="O5514" s="46"/>
      <c r="Q5514" s="17"/>
      <c r="R5514" s="17"/>
      <c r="S5514" s="17"/>
    </row>
    <row r="5515" spans="13:19" ht="15" hidden="1" customHeight="1">
      <c r="M5515" s="46"/>
      <c r="N5515" s="46"/>
      <c r="O5515" s="46"/>
      <c r="Q5515" s="17"/>
      <c r="R5515" s="17"/>
      <c r="S5515" s="17"/>
    </row>
    <row r="5516" spans="13:19" ht="15" hidden="1" customHeight="1">
      <c r="M5516" s="46"/>
      <c r="N5516" s="46"/>
      <c r="O5516" s="46"/>
      <c r="Q5516" s="17"/>
      <c r="R5516" s="17"/>
      <c r="S5516" s="17"/>
    </row>
    <row r="5517" spans="13:19" ht="15" hidden="1" customHeight="1">
      <c r="M5517" s="46"/>
      <c r="N5517" s="46"/>
      <c r="O5517" s="46"/>
      <c r="Q5517" s="17"/>
      <c r="R5517" s="17"/>
      <c r="S5517" s="17"/>
    </row>
    <row r="5518" spans="13:19" ht="15" hidden="1" customHeight="1">
      <c r="M5518" s="46"/>
      <c r="N5518" s="46"/>
      <c r="O5518" s="46"/>
      <c r="Q5518" s="17"/>
      <c r="R5518" s="17"/>
      <c r="S5518" s="17"/>
    </row>
    <row r="5519" spans="13:19" ht="15" hidden="1" customHeight="1">
      <c r="M5519" s="46"/>
      <c r="N5519" s="46"/>
      <c r="O5519" s="46"/>
      <c r="Q5519" s="17"/>
      <c r="R5519" s="17"/>
      <c r="S5519" s="17"/>
    </row>
    <row r="5520" spans="13:19" ht="15" hidden="1" customHeight="1">
      <c r="M5520" s="46"/>
      <c r="N5520" s="46"/>
      <c r="O5520" s="46"/>
      <c r="Q5520" s="17"/>
      <c r="R5520" s="17"/>
      <c r="S5520" s="17"/>
    </row>
    <row r="5521" spans="13:19" ht="15" hidden="1" customHeight="1">
      <c r="M5521" s="46"/>
      <c r="N5521" s="46"/>
      <c r="O5521" s="46"/>
      <c r="Q5521" s="17"/>
      <c r="R5521" s="17"/>
      <c r="S5521" s="17"/>
    </row>
    <row r="5522" spans="13:19" ht="15" hidden="1" customHeight="1">
      <c r="M5522" s="46"/>
      <c r="N5522" s="46"/>
      <c r="O5522" s="46"/>
      <c r="Q5522" s="17"/>
      <c r="R5522" s="17"/>
      <c r="S5522" s="17"/>
    </row>
    <row r="5523" spans="13:19" ht="15" hidden="1" customHeight="1">
      <c r="M5523" s="46"/>
      <c r="N5523" s="46"/>
      <c r="O5523" s="46"/>
      <c r="Q5523" s="17"/>
      <c r="R5523" s="17"/>
      <c r="S5523" s="17"/>
    </row>
    <row r="5524" spans="13:19" ht="15" hidden="1" customHeight="1">
      <c r="M5524" s="46"/>
      <c r="N5524" s="46"/>
      <c r="O5524" s="46"/>
      <c r="Q5524" s="17"/>
      <c r="R5524" s="17"/>
      <c r="S5524" s="17"/>
    </row>
    <row r="5525" spans="13:19" ht="15" hidden="1" customHeight="1">
      <c r="M5525" s="46"/>
      <c r="N5525" s="46"/>
      <c r="O5525" s="46"/>
      <c r="Q5525" s="17"/>
      <c r="R5525" s="17"/>
      <c r="S5525" s="17"/>
    </row>
    <row r="5526" spans="13:19" ht="15" hidden="1" customHeight="1">
      <c r="M5526" s="46"/>
      <c r="N5526" s="46"/>
      <c r="O5526" s="46"/>
      <c r="Q5526" s="17"/>
      <c r="R5526" s="17"/>
      <c r="S5526" s="17"/>
    </row>
    <row r="5527" spans="13:19" ht="15" hidden="1" customHeight="1">
      <c r="M5527" s="46"/>
      <c r="N5527" s="46"/>
      <c r="O5527" s="46"/>
      <c r="Q5527" s="17"/>
      <c r="R5527" s="17"/>
      <c r="S5527" s="17"/>
    </row>
    <row r="5528" spans="13:19" ht="15" hidden="1" customHeight="1">
      <c r="M5528" s="46"/>
      <c r="N5528" s="46"/>
      <c r="O5528" s="46"/>
      <c r="Q5528" s="17"/>
      <c r="R5528" s="17"/>
      <c r="S5528" s="17"/>
    </row>
    <row r="5529" spans="13:19" ht="15" hidden="1" customHeight="1">
      <c r="M5529" s="46"/>
      <c r="N5529" s="46"/>
      <c r="O5529" s="46"/>
      <c r="Q5529" s="17"/>
      <c r="R5529" s="17"/>
      <c r="S5529" s="17"/>
    </row>
    <row r="5530" spans="13:19" ht="15" hidden="1" customHeight="1">
      <c r="M5530" s="46"/>
      <c r="N5530" s="46"/>
      <c r="O5530" s="46"/>
      <c r="Q5530" s="17"/>
      <c r="R5530" s="17"/>
      <c r="S5530" s="17"/>
    </row>
    <row r="5531" spans="13:19" ht="15" hidden="1" customHeight="1">
      <c r="M5531" s="46"/>
      <c r="N5531" s="46"/>
      <c r="O5531" s="46"/>
      <c r="Q5531" s="17"/>
      <c r="R5531" s="17"/>
      <c r="S5531" s="17"/>
    </row>
    <row r="5532" spans="13:19" ht="15" hidden="1" customHeight="1">
      <c r="M5532" s="46"/>
      <c r="N5532" s="46"/>
      <c r="O5532" s="46"/>
      <c r="Q5532" s="17"/>
      <c r="R5532" s="17"/>
      <c r="S5532" s="17"/>
    </row>
    <row r="5533" spans="13:19" ht="15" hidden="1" customHeight="1">
      <c r="M5533" s="46"/>
      <c r="N5533" s="46"/>
      <c r="O5533" s="46"/>
      <c r="Q5533" s="17"/>
      <c r="R5533" s="17"/>
      <c r="S5533" s="17"/>
    </row>
    <row r="5534" spans="13:19" ht="15" hidden="1" customHeight="1">
      <c r="M5534" s="46"/>
      <c r="N5534" s="46"/>
      <c r="O5534" s="46"/>
      <c r="Q5534" s="17"/>
      <c r="R5534" s="17"/>
      <c r="S5534" s="17"/>
    </row>
    <row r="5535" spans="13:19" ht="15" hidden="1" customHeight="1">
      <c r="M5535" s="46"/>
      <c r="N5535" s="46"/>
      <c r="O5535" s="46"/>
      <c r="Q5535" s="17"/>
      <c r="R5535" s="17"/>
      <c r="S5535" s="17"/>
    </row>
    <row r="5536" spans="13:19" ht="15" hidden="1" customHeight="1">
      <c r="M5536" s="46"/>
      <c r="N5536" s="46"/>
      <c r="O5536" s="46"/>
      <c r="Q5536" s="17"/>
      <c r="R5536" s="17"/>
      <c r="S5536" s="17"/>
    </row>
    <row r="5537" spans="13:19" ht="15" hidden="1" customHeight="1">
      <c r="M5537" s="46"/>
      <c r="N5537" s="46"/>
      <c r="O5537" s="46"/>
      <c r="Q5537" s="17"/>
      <c r="R5537" s="17"/>
      <c r="S5537" s="17"/>
    </row>
    <row r="5538" spans="13:19" ht="15" hidden="1" customHeight="1">
      <c r="M5538" s="46"/>
      <c r="N5538" s="46"/>
      <c r="O5538" s="46"/>
      <c r="Q5538" s="17"/>
      <c r="R5538" s="17"/>
      <c r="S5538" s="17"/>
    </row>
    <row r="5539" spans="13:19" ht="15" hidden="1" customHeight="1">
      <c r="M5539" s="46"/>
      <c r="N5539" s="46"/>
      <c r="O5539" s="46"/>
      <c r="Q5539" s="17"/>
      <c r="R5539" s="17"/>
      <c r="S5539" s="17"/>
    </row>
    <row r="5540" spans="13:19" ht="15" hidden="1" customHeight="1">
      <c r="M5540" s="46"/>
      <c r="N5540" s="46"/>
      <c r="O5540" s="46"/>
      <c r="Q5540" s="17"/>
      <c r="R5540" s="17"/>
      <c r="S5540" s="17"/>
    </row>
    <row r="5541" spans="13:19" ht="15" hidden="1" customHeight="1">
      <c r="M5541" s="46"/>
      <c r="N5541" s="46"/>
      <c r="O5541" s="46"/>
      <c r="Q5541" s="17"/>
      <c r="R5541" s="17"/>
      <c r="S5541" s="17"/>
    </row>
    <row r="5542" spans="13:19" ht="15" hidden="1" customHeight="1">
      <c r="M5542" s="46"/>
      <c r="N5542" s="46"/>
      <c r="O5542" s="46"/>
      <c r="Q5542" s="17"/>
      <c r="R5542" s="17"/>
      <c r="S5542" s="17"/>
    </row>
    <row r="5543" spans="13:19" ht="15" hidden="1" customHeight="1">
      <c r="M5543" s="46"/>
      <c r="N5543" s="46"/>
      <c r="O5543" s="46"/>
      <c r="Q5543" s="17"/>
      <c r="R5543" s="17"/>
      <c r="S5543" s="17"/>
    </row>
    <row r="5544" spans="13:19" ht="15" hidden="1" customHeight="1">
      <c r="M5544" s="46"/>
      <c r="N5544" s="46"/>
      <c r="O5544" s="46"/>
      <c r="Q5544" s="17"/>
      <c r="R5544" s="17"/>
      <c r="S5544" s="17"/>
    </row>
    <row r="5545" spans="13:19" ht="15" hidden="1" customHeight="1">
      <c r="M5545" s="46"/>
      <c r="N5545" s="46"/>
      <c r="O5545" s="46"/>
      <c r="Q5545" s="17"/>
      <c r="R5545" s="17"/>
      <c r="S5545" s="17"/>
    </row>
    <row r="5546" spans="13:19" ht="15" hidden="1" customHeight="1">
      <c r="M5546" s="46"/>
      <c r="N5546" s="46"/>
      <c r="O5546" s="46"/>
      <c r="Q5546" s="17"/>
      <c r="R5546" s="17"/>
      <c r="S5546" s="17"/>
    </row>
    <row r="5547" spans="13:19" ht="15" hidden="1" customHeight="1">
      <c r="M5547" s="46"/>
      <c r="N5547" s="46"/>
      <c r="O5547" s="46"/>
      <c r="Q5547" s="17"/>
      <c r="R5547" s="17"/>
      <c r="S5547" s="17"/>
    </row>
    <row r="5548" spans="13:19" ht="15" hidden="1" customHeight="1">
      <c r="M5548" s="46"/>
      <c r="N5548" s="46"/>
      <c r="O5548" s="46"/>
      <c r="Q5548" s="17"/>
      <c r="R5548" s="17"/>
      <c r="S5548" s="17"/>
    </row>
    <row r="5549" spans="13:19" ht="15" hidden="1" customHeight="1">
      <c r="M5549" s="46"/>
      <c r="N5549" s="46"/>
      <c r="O5549" s="46"/>
      <c r="Q5549" s="17"/>
      <c r="R5549" s="17"/>
      <c r="S5549" s="17"/>
    </row>
    <row r="5550" spans="13:19" ht="15" hidden="1" customHeight="1">
      <c r="M5550" s="46"/>
      <c r="N5550" s="46"/>
      <c r="O5550" s="46"/>
      <c r="Q5550" s="17"/>
      <c r="R5550" s="17"/>
      <c r="S5550" s="17"/>
    </row>
    <row r="5551" spans="13:19" ht="15" hidden="1" customHeight="1">
      <c r="M5551" s="46"/>
      <c r="N5551" s="46"/>
      <c r="O5551" s="46"/>
      <c r="Q5551" s="17"/>
      <c r="R5551" s="17"/>
      <c r="S5551" s="17"/>
    </row>
    <row r="5552" spans="13:19" ht="15" hidden="1" customHeight="1">
      <c r="M5552" s="46"/>
      <c r="N5552" s="46"/>
      <c r="O5552" s="46"/>
      <c r="Q5552" s="17"/>
      <c r="R5552" s="17"/>
      <c r="S5552" s="17"/>
    </row>
    <row r="5553" spans="13:19" ht="15" hidden="1" customHeight="1">
      <c r="M5553" s="46"/>
      <c r="N5553" s="46"/>
      <c r="O5553" s="46"/>
      <c r="Q5553" s="17"/>
      <c r="R5553" s="17"/>
      <c r="S5553" s="17"/>
    </row>
    <row r="5554" spans="13:19" ht="15" hidden="1" customHeight="1">
      <c r="M5554" s="46"/>
      <c r="N5554" s="46"/>
      <c r="O5554" s="46"/>
      <c r="Q5554" s="17"/>
      <c r="R5554" s="17"/>
      <c r="S5554" s="17"/>
    </row>
    <row r="5555" spans="13:19" ht="15" hidden="1" customHeight="1">
      <c r="M5555" s="46"/>
      <c r="N5555" s="46"/>
      <c r="O5555" s="46"/>
      <c r="Q5555" s="17"/>
      <c r="R5555" s="17"/>
      <c r="S5555" s="17"/>
    </row>
    <row r="5556" spans="13:19" ht="15" hidden="1" customHeight="1">
      <c r="M5556" s="46"/>
      <c r="N5556" s="46"/>
      <c r="O5556" s="46"/>
      <c r="Q5556" s="17"/>
      <c r="R5556" s="17"/>
      <c r="S5556" s="17"/>
    </row>
    <row r="5557" spans="13:19" ht="15" hidden="1" customHeight="1">
      <c r="M5557" s="46"/>
      <c r="N5557" s="46"/>
      <c r="O5557" s="46"/>
      <c r="Q5557" s="17"/>
      <c r="R5557" s="17"/>
      <c r="S5557" s="17"/>
    </row>
    <row r="5558" spans="13:19" ht="15" hidden="1" customHeight="1">
      <c r="M5558" s="46"/>
      <c r="N5558" s="46"/>
      <c r="O5558" s="46"/>
      <c r="Q5558" s="17"/>
      <c r="R5558" s="17"/>
      <c r="S5558" s="17"/>
    </row>
    <row r="5559" spans="13:19" ht="15" hidden="1" customHeight="1">
      <c r="M5559" s="46"/>
      <c r="N5559" s="46"/>
      <c r="O5559" s="46"/>
      <c r="Q5559" s="17"/>
      <c r="R5559" s="17"/>
      <c r="S5559" s="17"/>
    </row>
    <row r="5560" spans="13:19" ht="15" hidden="1" customHeight="1">
      <c r="M5560" s="46"/>
      <c r="N5560" s="46"/>
      <c r="O5560" s="46"/>
      <c r="Q5560" s="17"/>
      <c r="R5560" s="17"/>
      <c r="S5560" s="17"/>
    </row>
    <row r="5561" spans="13:19" ht="15" hidden="1" customHeight="1">
      <c r="M5561" s="46"/>
      <c r="N5561" s="46"/>
      <c r="O5561" s="46"/>
      <c r="Q5561" s="17"/>
      <c r="R5561" s="17"/>
      <c r="S5561" s="17"/>
    </row>
    <row r="5562" spans="13:19" ht="15" hidden="1" customHeight="1">
      <c r="M5562" s="46"/>
      <c r="N5562" s="46"/>
      <c r="O5562" s="46"/>
      <c r="Q5562" s="17"/>
      <c r="R5562" s="17"/>
      <c r="S5562" s="17"/>
    </row>
    <row r="5563" spans="13:19" ht="15" hidden="1" customHeight="1">
      <c r="M5563" s="46"/>
      <c r="N5563" s="46"/>
      <c r="O5563" s="46"/>
      <c r="Q5563" s="17"/>
      <c r="R5563" s="17"/>
      <c r="S5563" s="17"/>
    </row>
    <row r="5564" spans="13:19" ht="15" hidden="1" customHeight="1">
      <c r="M5564" s="46"/>
      <c r="N5564" s="46"/>
      <c r="O5564" s="46"/>
      <c r="Q5564" s="17"/>
      <c r="R5564" s="17"/>
      <c r="S5564" s="17"/>
    </row>
    <row r="5565" spans="13:19" ht="15" hidden="1" customHeight="1">
      <c r="M5565" s="46"/>
      <c r="N5565" s="46"/>
      <c r="O5565" s="46"/>
      <c r="Q5565" s="17"/>
      <c r="R5565" s="17"/>
      <c r="S5565" s="17"/>
    </row>
    <row r="5566" spans="13:19" ht="15" hidden="1" customHeight="1">
      <c r="M5566" s="46"/>
      <c r="N5566" s="46"/>
      <c r="O5566" s="46"/>
      <c r="Q5566" s="17"/>
      <c r="R5566" s="17"/>
      <c r="S5566" s="17"/>
    </row>
    <row r="5567" spans="13:19" ht="15" hidden="1" customHeight="1">
      <c r="M5567" s="46"/>
      <c r="N5567" s="46"/>
      <c r="O5567" s="46"/>
      <c r="Q5567" s="17"/>
      <c r="R5567" s="17"/>
      <c r="S5567" s="17"/>
    </row>
    <row r="5568" spans="13:19" ht="15" hidden="1" customHeight="1">
      <c r="M5568" s="46"/>
      <c r="N5568" s="46"/>
      <c r="O5568" s="46"/>
      <c r="Q5568" s="17"/>
      <c r="R5568" s="17"/>
      <c r="S5568" s="17"/>
    </row>
    <row r="5569" spans="13:19" ht="15" hidden="1" customHeight="1">
      <c r="M5569" s="46"/>
      <c r="N5569" s="46"/>
      <c r="O5569" s="46"/>
      <c r="Q5569" s="17"/>
      <c r="R5569" s="17"/>
      <c r="S5569" s="17"/>
    </row>
    <row r="5570" spans="13:19" ht="15" hidden="1" customHeight="1">
      <c r="M5570" s="46"/>
      <c r="N5570" s="46"/>
      <c r="O5570" s="46"/>
      <c r="Q5570" s="17"/>
      <c r="R5570" s="17"/>
      <c r="S5570" s="17"/>
    </row>
    <row r="5571" spans="13:19" ht="15" hidden="1" customHeight="1">
      <c r="M5571" s="46"/>
      <c r="N5571" s="46"/>
      <c r="O5571" s="46"/>
      <c r="Q5571" s="17"/>
      <c r="R5571" s="17"/>
      <c r="S5571" s="17"/>
    </row>
    <row r="5572" spans="13:19" ht="15" hidden="1" customHeight="1">
      <c r="M5572" s="46"/>
      <c r="N5572" s="46"/>
      <c r="O5572" s="46"/>
      <c r="Q5572" s="17"/>
      <c r="R5572" s="17"/>
      <c r="S5572" s="17"/>
    </row>
    <row r="5573" spans="13:19" ht="15" hidden="1" customHeight="1">
      <c r="M5573" s="46"/>
      <c r="N5573" s="46"/>
      <c r="O5573" s="46"/>
      <c r="Q5573" s="17"/>
      <c r="R5573" s="17"/>
      <c r="S5573" s="17"/>
    </row>
    <row r="5574" spans="13:19" ht="15" hidden="1" customHeight="1">
      <c r="M5574" s="46"/>
      <c r="N5574" s="46"/>
      <c r="O5574" s="46"/>
      <c r="Q5574" s="17"/>
      <c r="R5574" s="17"/>
      <c r="S5574" s="17"/>
    </row>
    <row r="5575" spans="13:19" ht="15" hidden="1" customHeight="1">
      <c r="M5575" s="46"/>
      <c r="N5575" s="46"/>
      <c r="O5575" s="46"/>
      <c r="Q5575" s="17"/>
      <c r="R5575" s="17"/>
      <c r="S5575" s="17"/>
    </row>
    <row r="5576" spans="13:19" ht="15" hidden="1" customHeight="1">
      <c r="M5576" s="46"/>
      <c r="N5576" s="46"/>
      <c r="O5576" s="46"/>
      <c r="Q5576" s="17"/>
      <c r="R5576" s="17"/>
      <c r="S5576" s="17"/>
    </row>
    <row r="5577" spans="13:19" ht="15" hidden="1" customHeight="1">
      <c r="M5577" s="46"/>
      <c r="N5577" s="46"/>
      <c r="O5577" s="46"/>
      <c r="Q5577" s="17"/>
      <c r="R5577" s="17"/>
      <c r="S5577" s="17"/>
    </row>
    <row r="5578" spans="13:19" ht="15" hidden="1" customHeight="1">
      <c r="M5578" s="46"/>
      <c r="N5578" s="46"/>
      <c r="O5578" s="46"/>
      <c r="Q5578" s="17"/>
      <c r="R5578" s="17"/>
      <c r="S5578" s="17"/>
    </row>
    <row r="5579" spans="13:19" ht="15" hidden="1" customHeight="1">
      <c r="M5579" s="46"/>
      <c r="N5579" s="46"/>
      <c r="O5579" s="46"/>
      <c r="Q5579" s="17"/>
      <c r="R5579" s="17"/>
      <c r="S5579" s="17"/>
    </row>
    <row r="5580" spans="13:19" ht="15" hidden="1" customHeight="1">
      <c r="M5580" s="46"/>
      <c r="N5580" s="46"/>
      <c r="O5580" s="46"/>
      <c r="Q5580" s="17"/>
      <c r="R5580" s="17"/>
      <c r="S5580" s="17"/>
    </row>
    <row r="5581" spans="13:19" ht="15" hidden="1" customHeight="1">
      <c r="M5581" s="46"/>
      <c r="N5581" s="46"/>
      <c r="O5581" s="46"/>
      <c r="Q5581" s="17"/>
      <c r="R5581" s="17"/>
      <c r="S5581" s="17"/>
    </row>
    <row r="5582" spans="13:19" ht="15" hidden="1" customHeight="1">
      <c r="M5582" s="46"/>
      <c r="N5582" s="46"/>
      <c r="O5582" s="46"/>
      <c r="Q5582" s="17"/>
      <c r="R5582" s="17"/>
      <c r="S5582" s="17"/>
    </row>
    <row r="5583" spans="13:19" ht="15" hidden="1" customHeight="1">
      <c r="M5583" s="46"/>
      <c r="N5583" s="46"/>
      <c r="O5583" s="46"/>
      <c r="Q5583" s="17"/>
      <c r="R5583" s="17"/>
      <c r="S5583" s="17"/>
    </row>
    <row r="5584" spans="13:19" ht="15" hidden="1" customHeight="1">
      <c r="M5584" s="46"/>
      <c r="N5584" s="46"/>
      <c r="O5584" s="46"/>
      <c r="Q5584" s="17"/>
    </row>
    <row r="5585" spans="13:19" ht="15" hidden="1" customHeight="1">
      <c r="M5585" s="46"/>
      <c r="N5585" s="46"/>
      <c r="O5585" s="46"/>
      <c r="Q5585" s="17"/>
      <c r="R5585" s="17"/>
      <c r="S5585" s="17"/>
    </row>
    <row r="5586" spans="13:19" ht="15" hidden="1" customHeight="1">
      <c r="M5586" s="46"/>
      <c r="N5586" s="46"/>
      <c r="O5586" s="46"/>
      <c r="Q5586" s="17"/>
      <c r="R5586" s="17"/>
      <c r="S5586" s="17"/>
    </row>
    <row r="5587" spans="13:19" ht="15" hidden="1" customHeight="1">
      <c r="M5587" s="46"/>
      <c r="N5587" s="46"/>
      <c r="O5587" s="46"/>
      <c r="Q5587" s="17"/>
      <c r="R5587" s="17"/>
      <c r="S5587" s="17"/>
    </row>
    <row r="5588" spans="13:19" ht="15" hidden="1" customHeight="1">
      <c r="M5588" s="46"/>
      <c r="N5588" s="46"/>
      <c r="O5588" s="46"/>
      <c r="Q5588" s="17"/>
      <c r="R5588" s="17"/>
      <c r="S5588" s="17"/>
    </row>
    <row r="5589" spans="13:19" ht="15" hidden="1" customHeight="1">
      <c r="M5589" s="46"/>
      <c r="N5589" s="46"/>
      <c r="O5589" s="46"/>
      <c r="Q5589" s="17"/>
      <c r="R5589" s="17"/>
      <c r="S5589" s="17"/>
    </row>
    <row r="5590" spans="13:19" ht="15" hidden="1" customHeight="1">
      <c r="M5590" s="46"/>
      <c r="N5590" s="46"/>
      <c r="O5590" s="46"/>
      <c r="Q5590" s="17"/>
      <c r="R5590" s="17"/>
      <c r="S5590" s="17"/>
    </row>
    <row r="5591" spans="13:19" ht="15" hidden="1" customHeight="1">
      <c r="M5591" s="46"/>
      <c r="N5591" s="46"/>
      <c r="O5591" s="46"/>
      <c r="Q5591" s="17"/>
      <c r="R5591" s="17"/>
      <c r="S5591" s="17"/>
    </row>
    <row r="5592" spans="13:19" ht="15" hidden="1" customHeight="1">
      <c r="M5592" s="46"/>
      <c r="N5592" s="46"/>
      <c r="O5592" s="46"/>
      <c r="Q5592" s="17"/>
      <c r="R5592" s="17"/>
      <c r="S5592" s="17"/>
    </row>
    <row r="5593" spans="13:19" ht="15" hidden="1" customHeight="1">
      <c r="M5593" s="46"/>
      <c r="N5593" s="46"/>
      <c r="O5593" s="46"/>
      <c r="Q5593" s="17"/>
      <c r="R5593" s="17"/>
      <c r="S5593" s="17"/>
    </row>
    <row r="5594" spans="13:19" ht="15" hidden="1" customHeight="1">
      <c r="M5594" s="46"/>
      <c r="N5594" s="46"/>
      <c r="O5594" s="46"/>
      <c r="Q5594" s="17"/>
      <c r="R5594" s="17"/>
      <c r="S5594" s="17"/>
    </row>
    <row r="5595" spans="13:19" ht="15" hidden="1" customHeight="1">
      <c r="M5595" s="46"/>
      <c r="N5595" s="46"/>
      <c r="O5595" s="46"/>
      <c r="Q5595" s="17"/>
      <c r="R5595" s="17"/>
      <c r="S5595" s="17"/>
    </row>
    <row r="5596" spans="13:19" ht="15" hidden="1" customHeight="1">
      <c r="M5596" s="46"/>
      <c r="N5596" s="46"/>
      <c r="O5596" s="46"/>
      <c r="Q5596" s="17"/>
      <c r="R5596" s="17"/>
      <c r="S5596" s="17"/>
    </row>
    <row r="5597" spans="13:19" ht="15" hidden="1" customHeight="1">
      <c r="M5597" s="46"/>
      <c r="N5597" s="46"/>
      <c r="O5597" s="46"/>
      <c r="Q5597" s="17"/>
      <c r="R5597" s="17"/>
      <c r="S5597" s="17"/>
    </row>
    <row r="5598" spans="13:19" ht="15" hidden="1" customHeight="1">
      <c r="M5598" s="46"/>
      <c r="N5598" s="46"/>
      <c r="O5598" s="46"/>
      <c r="Q5598" s="17"/>
      <c r="R5598" s="17"/>
      <c r="S5598" s="17"/>
    </row>
    <row r="5599" spans="13:19" ht="15" hidden="1" customHeight="1">
      <c r="M5599" s="46"/>
      <c r="N5599" s="46"/>
      <c r="O5599" s="46"/>
      <c r="Q5599" s="17"/>
      <c r="R5599" s="17"/>
      <c r="S5599" s="17"/>
    </row>
    <row r="5600" spans="13:19" ht="15" hidden="1" customHeight="1">
      <c r="M5600" s="46"/>
      <c r="N5600" s="46"/>
      <c r="O5600" s="46"/>
      <c r="Q5600" s="17"/>
      <c r="R5600" s="17"/>
      <c r="S5600" s="17"/>
    </row>
    <row r="5601" spans="13:19" ht="15" hidden="1" customHeight="1">
      <c r="M5601" s="46"/>
      <c r="N5601" s="46"/>
      <c r="O5601" s="46"/>
      <c r="Q5601" s="17"/>
      <c r="R5601" s="17"/>
      <c r="S5601" s="17"/>
    </row>
    <row r="5602" spans="13:19" ht="15" hidden="1" customHeight="1">
      <c r="M5602" s="46"/>
      <c r="N5602" s="46"/>
      <c r="O5602" s="46"/>
      <c r="Q5602" s="17"/>
      <c r="R5602" s="17"/>
      <c r="S5602" s="17"/>
    </row>
    <row r="5603" spans="13:19" ht="15" hidden="1" customHeight="1">
      <c r="M5603" s="46"/>
      <c r="N5603" s="46"/>
      <c r="O5603" s="46"/>
      <c r="Q5603" s="17"/>
      <c r="R5603" s="17"/>
      <c r="S5603" s="17"/>
    </row>
    <row r="5604" spans="13:19" ht="15" hidden="1" customHeight="1">
      <c r="M5604" s="46"/>
      <c r="N5604" s="46"/>
      <c r="O5604" s="46"/>
      <c r="Q5604" s="17"/>
      <c r="R5604" s="17"/>
      <c r="S5604" s="17"/>
    </row>
    <row r="5605" spans="13:19" ht="15" hidden="1" customHeight="1">
      <c r="M5605" s="46"/>
      <c r="N5605" s="46"/>
      <c r="O5605" s="46"/>
      <c r="Q5605" s="17"/>
      <c r="R5605" s="17"/>
      <c r="S5605" s="17"/>
    </row>
    <row r="5606" spans="13:19" ht="15" hidden="1" customHeight="1">
      <c r="M5606" s="46"/>
      <c r="N5606" s="46"/>
      <c r="O5606" s="46"/>
      <c r="Q5606" s="17"/>
      <c r="R5606" s="17"/>
      <c r="S5606" s="17"/>
    </row>
    <row r="5607" spans="13:19" ht="15" hidden="1" customHeight="1">
      <c r="M5607" s="46"/>
      <c r="N5607" s="46"/>
      <c r="O5607" s="46"/>
      <c r="Q5607" s="17"/>
      <c r="R5607" s="17"/>
      <c r="S5607" s="17"/>
    </row>
    <row r="5608" spans="13:19" ht="15" hidden="1" customHeight="1">
      <c r="M5608" s="46"/>
      <c r="N5608" s="46"/>
      <c r="O5608" s="46"/>
      <c r="Q5608" s="17"/>
      <c r="S5608" s="17"/>
    </row>
    <row r="5609" spans="13:19" ht="15" hidden="1" customHeight="1">
      <c r="M5609" s="46"/>
      <c r="N5609" s="46"/>
      <c r="O5609" s="46"/>
      <c r="Q5609" s="17"/>
      <c r="R5609" s="17"/>
      <c r="S5609" s="17"/>
    </row>
    <row r="5610" spans="13:19" ht="15" hidden="1" customHeight="1">
      <c r="M5610" s="46"/>
      <c r="N5610" s="46"/>
      <c r="O5610" s="46"/>
      <c r="Q5610" s="17"/>
      <c r="R5610" s="17"/>
      <c r="S5610" s="17"/>
    </row>
    <row r="5611" spans="13:19" ht="15" hidden="1" customHeight="1">
      <c r="M5611" s="46"/>
      <c r="N5611" s="46"/>
      <c r="O5611" s="46"/>
      <c r="Q5611" s="17"/>
      <c r="R5611" s="17"/>
      <c r="S5611" s="17"/>
    </row>
    <row r="5612" spans="13:19" ht="15" hidden="1" customHeight="1">
      <c r="M5612" s="46"/>
      <c r="N5612" s="46"/>
      <c r="O5612" s="46"/>
      <c r="Q5612" s="17"/>
      <c r="R5612" s="17"/>
      <c r="S5612" s="17"/>
    </row>
    <row r="5613" spans="13:19" ht="15" hidden="1" customHeight="1">
      <c r="M5613" s="46"/>
      <c r="N5613" s="46"/>
      <c r="O5613" s="46"/>
      <c r="Q5613" s="17"/>
      <c r="R5613" s="17"/>
      <c r="S5613" s="17"/>
    </row>
    <row r="5614" spans="13:19" ht="15" hidden="1" customHeight="1">
      <c r="M5614" s="46"/>
      <c r="N5614" s="46"/>
      <c r="O5614" s="46"/>
      <c r="Q5614" s="17"/>
      <c r="R5614" s="17"/>
      <c r="S5614" s="17"/>
    </row>
    <row r="5615" spans="13:19" ht="15" hidden="1" customHeight="1">
      <c r="M5615" s="46"/>
      <c r="N5615" s="46"/>
      <c r="O5615" s="46"/>
      <c r="Q5615" s="17"/>
      <c r="R5615" s="17"/>
      <c r="S5615" s="17"/>
    </row>
    <row r="5616" spans="13:19" ht="15" hidden="1" customHeight="1">
      <c r="M5616" s="46"/>
      <c r="N5616" s="46"/>
      <c r="O5616" s="46"/>
      <c r="Q5616" s="17"/>
      <c r="R5616" s="17"/>
      <c r="S5616" s="17"/>
    </row>
    <row r="5617" spans="13:19" ht="15" hidden="1" customHeight="1">
      <c r="M5617" s="46"/>
      <c r="N5617" s="46"/>
      <c r="O5617" s="46"/>
      <c r="Q5617" s="17"/>
      <c r="R5617" s="17"/>
      <c r="S5617" s="17"/>
    </row>
    <row r="5618" spans="13:19" ht="15" hidden="1" customHeight="1">
      <c r="M5618" s="46"/>
      <c r="N5618" s="46"/>
      <c r="O5618" s="46"/>
      <c r="Q5618" s="17"/>
      <c r="R5618" s="17"/>
      <c r="S5618" s="17"/>
    </row>
    <row r="5619" spans="13:19" ht="15" hidden="1" customHeight="1">
      <c r="M5619" s="46"/>
      <c r="N5619" s="46"/>
      <c r="O5619" s="46"/>
      <c r="Q5619" s="17"/>
      <c r="R5619" s="17"/>
      <c r="S5619" s="17"/>
    </row>
    <row r="5620" spans="13:19" ht="15" hidden="1" customHeight="1">
      <c r="M5620" s="46"/>
      <c r="N5620" s="46"/>
      <c r="O5620" s="46"/>
      <c r="Q5620" s="17"/>
      <c r="R5620" s="17"/>
      <c r="S5620" s="17"/>
    </row>
    <row r="5621" spans="13:19" ht="15" hidden="1" customHeight="1">
      <c r="M5621" s="46"/>
      <c r="N5621" s="46"/>
      <c r="O5621" s="46"/>
      <c r="Q5621" s="17"/>
      <c r="R5621" s="17"/>
      <c r="S5621" s="17"/>
    </row>
    <row r="5622" spans="13:19" ht="15" hidden="1" customHeight="1">
      <c r="M5622" s="46"/>
      <c r="N5622" s="46"/>
      <c r="O5622" s="46"/>
      <c r="Q5622" s="17"/>
      <c r="R5622" s="17"/>
      <c r="S5622" s="17"/>
    </row>
    <row r="5623" spans="13:19" ht="15" hidden="1" customHeight="1">
      <c r="M5623" s="46"/>
      <c r="N5623" s="46"/>
      <c r="O5623" s="46"/>
      <c r="Q5623" s="17"/>
      <c r="R5623" s="17"/>
      <c r="S5623" s="17"/>
    </row>
    <row r="5624" spans="13:19" ht="15" hidden="1" customHeight="1">
      <c r="M5624" s="46"/>
      <c r="N5624" s="46"/>
      <c r="O5624" s="46"/>
      <c r="Q5624" s="17"/>
      <c r="R5624" s="17"/>
      <c r="S5624" s="17"/>
    </row>
    <row r="5625" spans="13:19" ht="15" hidden="1" customHeight="1">
      <c r="M5625" s="46"/>
      <c r="N5625" s="46"/>
      <c r="O5625" s="46"/>
      <c r="Q5625" s="17"/>
      <c r="R5625" s="17"/>
      <c r="S5625" s="17"/>
    </row>
    <row r="5626" spans="13:19" ht="15" hidden="1" customHeight="1">
      <c r="M5626" s="46"/>
      <c r="N5626" s="46"/>
      <c r="O5626" s="46"/>
      <c r="Q5626" s="17"/>
      <c r="R5626" s="17"/>
      <c r="S5626" s="17"/>
    </row>
    <row r="5627" spans="13:19" ht="15" hidden="1" customHeight="1">
      <c r="M5627" s="46"/>
      <c r="N5627" s="46"/>
      <c r="O5627" s="46"/>
      <c r="Q5627" s="17"/>
      <c r="R5627" s="17"/>
      <c r="S5627" s="17"/>
    </row>
    <row r="5628" spans="13:19" ht="15" hidden="1" customHeight="1">
      <c r="M5628" s="46"/>
      <c r="N5628" s="46"/>
      <c r="O5628" s="46"/>
      <c r="Q5628" s="17"/>
      <c r="R5628" s="17"/>
      <c r="S5628" s="17"/>
    </row>
    <row r="5629" spans="13:19" ht="15" hidden="1" customHeight="1">
      <c r="M5629" s="46"/>
      <c r="N5629" s="46"/>
      <c r="O5629" s="46"/>
      <c r="Q5629" s="17"/>
      <c r="R5629" s="17"/>
      <c r="S5629" s="17"/>
    </row>
    <row r="5630" spans="13:19" ht="15" hidden="1" customHeight="1">
      <c r="M5630" s="46"/>
      <c r="N5630" s="46"/>
      <c r="O5630" s="46"/>
      <c r="Q5630" s="17"/>
      <c r="R5630" s="17"/>
      <c r="S5630" s="17"/>
    </row>
    <row r="5631" spans="13:19" ht="15" hidden="1" customHeight="1">
      <c r="M5631" s="46"/>
      <c r="N5631" s="46"/>
      <c r="O5631" s="46"/>
      <c r="Q5631" s="17"/>
      <c r="R5631" s="17"/>
      <c r="S5631" s="17"/>
    </row>
    <row r="5632" spans="13:19" ht="15" hidden="1" customHeight="1">
      <c r="M5632" s="46"/>
      <c r="N5632" s="46"/>
      <c r="O5632" s="46"/>
      <c r="Q5632" s="17"/>
      <c r="R5632" s="17"/>
      <c r="S5632" s="17"/>
    </row>
    <row r="5633" spans="13:19" ht="15" hidden="1" customHeight="1">
      <c r="M5633" s="46"/>
      <c r="N5633" s="46"/>
      <c r="O5633" s="46"/>
      <c r="Q5633" s="17"/>
      <c r="R5633" s="17"/>
      <c r="S5633" s="17"/>
    </row>
    <row r="5634" spans="13:19" ht="15" hidden="1" customHeight="1">
      <c r="M5634" s="46"/>
      <c r="N5634" s="46"/>
      <c r="O5634" s="46"/>
      <c r="Q5634" s="17"/>
      <c r="R5634" s="17"/>
      <c r="S5634" s="17"/>
    </row>
    <row r="5635" spans="13:19" ht="15" hidden="1" customHeight="1">
      <c r="M5635" s="46"/>
      <c r="N5635" s="46"/>
      <c r="O5635" s="46"/>
      <c r="Q5635" s="17"/>
      <c r="R5635" s="17"/>
      <c r="S5635" s="17"/>
    </row>
    <row r="5636" spans="13:19" ht="15" hidden="1" customHeight="1">
      <c r="M5636" s="46"/>
      <c r="N5636" s="46"/>
      <c r="O5636" s="46"/>
      <c r="Q5636" s="17"/>
      <c r="R5636" s="17"/>
      <c r="S5636" s="17"/>
    </row>
    <row r="5637" spans="13:19" ht="15" hidden="1" customHeight="1">
      <c r="M5637" s="46"/>
      <c r="N5637" s="46"/>
      <c r="O5637" s="46"/>
      <c r="Q5637" s="17"/>
      <c r="R5637" s="17"/>
      <c r="S5637" s="17"/>
    </row>
    <row r="5638" spans="13:19" ht="15" hidden="1" customHeight="1">
      <c r="M5638" s="46"/>
      <c r="N5638" s="46"/>
      <c r="O5638" s="46"/>
      <c r="Q5638" s="17"/>
      <c r="R5638" s="17"/>
      <c r="S5638" s="17"/>
    </row>
    <row r="5639" spans="13:19" ht="15" hidden="1" customHeight="1">
      <c r="M5639" s="46"/>
      <c r="N5639" s="46"/>
      <c r="O5639" s="46"/>
      <c r="Q5639" s="17"/>
      <c r="R5639" s="17"/>
      <c r="S5639" s="17"/>
    </row>
    <row r="5640" spans="13:19" ht="15" hidden="1" customHeight="1">
      <c r="M5640" s="46"/>
      <c r="N5640" s="46"/>
      <c r="O5640" s="46"/>
      <c r="Q5640" s="17"/>
      <c r="R5640" s="17"/>
      <c r="S5640" s="17"/>
    </row>
    <row r="5641" spans="13:19" ht="15" hidden="1" customHeight="1">
      <c r="M5641" s="46"/>
      <c r="N5641" s="46"/>
      <c r="O5641" s="46"/>
      <c r="Q5641" s="17"/>
      <c r="R5641" s="17"/>
      <c r="S5641" s="17"/>
    </row>
    <row r="5642" spans="13:19" ht="15" hidden="1" customHeight="1">
      <c r="M5642" s="46"/>
      <c r="N5642" s="46"/>
      <c r="O5642" s="46"/>
      <c r="Q5642" s="17"/>
      <c r="R5642" s="17"/>
      <c r="S5642" s="17"/>
    </row>
    <row r="5643" spans="13:19" ht="15" hidden="1" customHeight="1">
      <c r="M5643" s="46"/>
      <c r="N5643" s="46"/>
      <c r="O5643" s="46"/>
      <c r="Q5643" s="17"/>
      <c r="R5643" s="17"/>
      <c r="S5643" s="17"/>
    </row>
    <row r="5644" spans="13:19" ht="15" hidden="1" customHeight="1">
      <c r="M5644" s="46"/>
      <c r="N5644" s="46"/>
      <c r="O5644" s="46"/>
      <c r="Q5644" s="17"/>
      <c r="R5644" s="17"/>
      <c r="S5644" s="17"/>
    </row>
    <row r="5645" spans="13:19" ht="15" hidden="1" customHeight="1">
      <c r="M5645" s="46"/>
      <c r="N5645" s="46"/>
      <c r="O5645" s="46"/>
      <c r="Q5645" s="17"/>
      <c r="R5645" s="17"/>
      <c r="S5645" s="17"/>
    </row>
    <row r="5646" spans="13:19" ht="15" hidden="1" customHeight="1">
      <c r="M5646" s="46"/>
      <c r="N5646" s="46"/>
      <c r="O5646" s="46"/>
      <c r="Q5646" s="17"/>
      <c r="R5646" s="17"/>
      <c r="S5646" s="17"/>
    </row>
    <row r="5647" spans="13:19" ht="15" hidden="1" customHeight="1">
      <c r="M5647" s="46"/>
      <c r="N5647" s="46"/>
      <c r="O5647" s="46"/>
      <c r="Q5647" s="17"/>
      <c r="R5647" s="17"/>
      <c r="S5647" s="17"/>
    </row>
    <row r="5648" spans="13:19" ht="15" hidden="1" customHeight="1">
      <c r="M5648" s="46"/>
      <c r="N5648" s="46"/>
      <c r="O5648" s="46"/>
      <c r="Q5648" s="17"/>
      <c r="R5648" s="17"/>
      <c r="S5648" s="17"/>
    </row>
    <row r="5649" spans="13:19" ht="15" hidden="1" customHeight="1">
      <c r="M5649" s="46"/>
      <c r="N5649" s="46"/>
      <c r="O5649" s="46"/>
      <c r="Q5649" s="17"/>
      <c r="R5649" s="17"/>
      <c r="S5649" s="17"/>
    </row>
    <row r="5650" spans="13:19" ht="15" hidden="1" customHeight="1">
      <c r="M5650" s="46"/>
      <c r="N5650" s="46"/>
      <c r="O5650" s="46"/>
      <c r="Q5650" s="17"/>
      <c r="R5650" s="17"/>
      <c r="S5650" s="17"/>
    </row>
    <row r="5651" spans="13:19" ht="15" hidden="1" customHeight="1">
      <c r="M5651" s="46"/>
      <c r="N5651" s="46"/>
      <c r="O5651" s="46"/>
      <c r="Q5651" s="17"/>
      <c r="R5651" s="17"/>
      <c r="S5651" s="17"/>
    </row>
    <row r="5652" spans="13:19" ht="15" hidden="1" customHeight="1">
      <c r="M5652" s="46"/>
      <c r="N5652" s="46"/>
      <c r="O5652" s="46"/>
      <c r="Q5652" s="17"/>
      <c r="R5652" s="17"/>
      <c r="S5652" s="17"/>
    </row>
    <row r="5653" spans="13:19" ht="15" hidden="1" customHeight="1">
      <c r="M5653" s="46"/>
      <c r="N5653" s="46"/>
      <c r="O5653" s="46"/>
      <c r="Q5653" s="17"/>
      <c r="R5653" s="17"/>
      <c r="S5653" s="17"/>
    </row>
    <row r="5654" spans="13:19" ht="15" hidden="1" customHeight="1">
      <c r="M5654" s="46"/>
      <c r="N5654" s="46"/>
      <c r="O5654" s="46"/>
      <c r="Q5654" s="17"/>
      <c r="R5654" s="17"/>
      <c r="S5654" s="17"/>
    </row>
    <row r="5655" spans="13:19" ht="15" hidden="1" customHeight="1">
      <c r="M5655" s="46"/>
      <c r="N5655" s="46"/>
      <c r="O5655" s="46"/>
      <c r="Q5655" s="17"/>
      <c r="R5655" s="17"/>
      <c r="S5655" s="17"/>
    </row>
    <row r="5656" spans="13:19" ht="15" hidden="1" customHeight="1">
      <c r="M5656" s="46"/>
      <c r="N5656" s="46"/>
      <c r="O5656" s="46"/>
      <c r="Q5656" s="17"/>
      <c r="R5656" s="17"/>
      <c r="S5656" s="17"/>
    </row>
    <row r="5657" spans="13:19" ht="15" hidden="1" customHeight="1">
      <c r="M5657" s="46"/>
      <c r="N5657" s="46"/>
      <c r="O5657" s="46"/>
      <c r="Q5657" s="17"/>
      <c r="R5657" s="17"/>
      <c r="S5657" s="17"/>
    </row>
    <row r="5658" spans="13:19" ht="15" hidden="1" customHeight="1">
      <c r="M5658" s="46"/>
      <c r="N5658" s="46"/>
      <c r="O5658" s="46"/>
      <c r="Q5658" s="17"/>
      <c r="R5658" s="17"/>
      <c r="S5658" s="17"/>
    </row>
    <row r="5659" spans="13:19" ht="15" hidden="1" customHeight="1">
      <c r="M5659" s="46"/>
      <c r="N5659" s="46"/>
      <c r="O5659" s="46"/>
      <c r="Q5659" s="17"/>
      <c r="R5659" s="17"/>
      <c r="S5659" s="17"/>
    </row>
    <row r="5660" spans="13:19" ht="15" hidden="1" customHeight="1">
      <c r="M5660" s="46"/>
      <c r="N5660" s="46"/>
      <c r="O5660" s="46"/>
      <c r="Q5660" s="17"/>
      <c r="R5660" s="17"/>
      <c r="S5660" s="17"/>
    </row>
    <row r="5661" spans="13:19" ht="15" hidden="1" customHeight="1">
      <c r="M5661" s="46"/>
      <c r="N5661" s="46"/>
      <c r="O5661" s="46"/>
      <c r="Q5661" s="17"/>
      <c r="R5661" s="17"/>
      <c r="S5661" s="17"/>
    </row>
    <row r="5662" spans="13:19" ht="15" hidden="1" customHeight="1">
      <c r="M5662" s="46"/>
      <c r="N5662" s="46"/>
      <c r="O5662" s="46"/>
      <c r="Q5662" s="17"/>
      <c r="R5662" s="17"/>
      <c r="S5662" s="17"/>
    </row>
    <row r="5663" spans="13:19" ht="15" hidden="1" customHeight="1">
      <c r="M5663" s="46"/>
      <c r="N5663" s="46"/>
      <c r="O5663" s="46"/>
      <c r="Q5663" s="17"/>
      <c r="R5663" s="17"/>
      <c r="S5663" s="17"/>
    </row>
    <row r="5664" spans="13:19" ht="15" hidden="1" customHeight="1">
      <c r="M5664" s="46"/>
      <c r="N5664" s="46"/>
      <c r="O5664" s="46"/>
      <c r="Q5664" s="17"/>
      <c r="R5664" s="17"/>
      <c r="S5664" s="17"/>
    </row>
    <row r="5665" spans="13:19" ht="15" hidden="1" customHeight="1">
      <c r="M5665" s="46"/>
      <c r="N5665" s="46"/>
      <c r="O5665" s="46"/>
      <c r="Q5665" s="17"/>
      <c r="R5665" s="17"/>
      <c r="S5665" s="17"/>
    </row>
    <row r="5666" spans="13:19" ht="15" hidden="1" customHeight="1">
      <c r="M5666" s="46"/>
      <c r="N5666" s="46"/>
      <c r="O5666" s="46"/>
      <c r="Q5666" s="17"/>
      <c r="R5666" s="17"/>
      <c r="S5666" s="17"/>
    </row>
    <row r="5667" spans="13:19" ht="15" hidden="1" customHeight="1">
      <c r="M5667" s="46"/>
      <c r="N5667" s="46"/>
      <c r="O5667" s="46"/>
      <c r="Q5667" s="17"/>
      <c r="R5667" s="17"/>
      <c r="S5667" s="17"/>
    </row>
    <row r="5668" spans="13:19" ht="15" hidden="1" customHeight="1">
      <c r="M5668" s="46"/>
      <c r="N5668" s="46"/>
      <c r="O5668" s="46"/>
      <c r="Q5668" s="17"/>
      <c r="R5668" s="17"/>
      <c r="S5668" s="17"/>
    </row>
    <row r="5669" spans="13:19" ht="15" hidden="1" customHeight="1">
      <c r="M5669" s="46"/>
      <c r="N5669" s="46"/>
      <c r="O5669" s="46"/>
      <c r="Q5669" s="17"/>
      <c r="R5669" s="17"/>
      <c r="S5669" s="17"/>
    </row>
    <row r="5670" spans="13:19" ht="15" hidden="1" customHeight="1">
      <c r="M5670" s="46"/>
      <c r="N5670" s="46"/>
      <c r="O5670" s="46"/>
      <c r="Q5670" s="17"/>
      <c r="R5670" s="17"/>
      <c r="S5670" s="17"/>
    </row>
    <row r="5671" spans="13:19" ht="15" hidden="1" customHeight="1">
      <c r="M5671" s="46"/>
      <c r="N5671" s="46"/>
      <c r="O5671" s="46"/>
      <c r="Q5671" s="17"/>
      <c r="R5671" s="17"/>
      <c r="S5671" s="17"/>
    </row>
    <row r="5672" spans="13:19" ht="15" hidden="1" customHeight="1">
      <c r="M5672" s="46"/>
      <c r="N5672" s="46"/>
      <c r="O5672" s="46"/>
      <c r="Q5672" s="17"/>
      <c r="R5672" s="17"/>
      <c r="S5672" s="17"/>
    </row>
    <row r="5673" spans="13:19" ht="15" hidden="1" customHeight="1">
      <c r="M5673" s="46"/>
      <c r="N5673" s="46"/>
      <c r="O5673" s="46"/>
      <c r="Q5673" s="17"/>
      <c r="R5673" s="17"/>
      <c r="S5673" s="17"/>
    </row>
    <row r="5674" spans="13:19" ht="15" hidden="1" customHeight="1">
      <c r="M5674" s="46"/>
      <c r="N5674" s="46"/>
      <c r="O5674" s="46"/>
      <c r="Q5674" s="17"/>
      <c r="R5674" s="17"/>
      <c r="S5674" s="17"/>
    </row>
    <row r="5675" spans="13:19" ht="15" hidden="1" customHeight="1">
      <c r="M5675" s="46"/>
      <c r="N5675" s="46"/>
      <c r="O5675" s="46"/>
      <c r="Q5675" s="17"/>
      <c r="R5675" s="17"/>
      <c r="S5675" s="17"/>
    </row>
    <row r="5676" spans="13:19" ht="15" hidden="1" customHeight="1">
      <c r="M5676" s="46"/>
      <c r="N5676" s="46"/>
      <c r="O5676" s="46"/>
      <c r="Q5676" s="17"/>
      <c r="R5676" s="17"/>
      <c r="S5676" s="17"/>
    </row>
    <row r="5677" spans="13:19" ht="15" hidden="1" customHeight="1">
      <c r="M5677" s="46"/>
      <c r="N5677" s="46"/>
      <c r="O5677" s="46"/>
      <c r="Q5677" s="17"/>
      <c r="R5677" s="17"/>
      <c r="S5677" s="17"/>
    </row>
    <row r="5678" spans="13:19" ht="15" hidden="1" customHeight="1">
      <c r="M5678" s="46"/>
      <c r="N5678" s="46"/>
      <c r="O5678" s="46"/>
      <c r="Q5678" s="17"/>
      <c r="R5678" s="17"/>
      <c r="S5678" s="17"/>
    </row>
    <row r="5679" spans="13:19" ht="15" hidden="1" customHeight="1">
      <c r="M5679" s="46"/>
      <c r="N5679" s="46"/>
      <c r="O5679" s="46"/>
      <c r="Q5679" s="17"/>
      <c r="R5679" s="17"/>
      <c r="S5679" s="17"/>
    </row>
    <row r="5680" spans="13:19" ht="15" hidden="1" customHeight="1">
      <c r="M5680" s="46"/>
      <c r="N5680" s="46"/>
      <c r="O5680" s="46"/>
      <c r="Q5680" s="17"/>
      <c r="R5680" s="17"/>
      <c r="S5680" s="17"/>
    </row>
    <row r="5681" spans="13:19" ht="15" hidden="1" customHeight="1">
      <c r="M5681" s="46"/>
      <c r="N5681" s="46"/>
      <c r="O5681" s="46"/>
      <c r="Q5681" s="17"/>
      <c r="R5681" s="17"/>
      <c r="S5681" s="17"/>
    </row>
    <row r="5682" spans="13:19" ht="15" hidden="1" customHeight="1">
      <c r="M5682" s="46"/>
      <c r="N5682" s="46"/>
      <c r="O5682" s="46"/>
      <c r="Q5682" s="17"/>
      <c r="R5682" s="17"/>
      <c r="S5682" s="17"/>
    </row>
    <row r="5683" spans="13:19" ht="15" hidden="1" customHeight="1">
      <c r="M5683" s="46"/>
      <c r="N5683" s="46"/>
      <c r="O5683" s="46"/>
      <c r="Q5683" s="17"/>
      <c r="R5683" s="17"/>
      <c r="S5683" s="17"/>
    </row>
    <row r="5684" spans="13:19" ht="15" hidden="1" customHeight="1">
      <c r="M5684" s="46"/>
      <c r="N5684" s="46"/>
      <c r="O5684" s="46"/>
      <c r="Q5684" s="17"/>
      <c r="R5684" s="17"/>
      <c r="S5684" s="17"/>
    </row>
    <row r="5685" spans="13:19" ht="15" hidden="1" customHeight="1">
      <c r="M5685" s="46"/>
      <c r="N5685" s="46"/>
      <c r="O5685" s="46"/>
      <c r="Q5685" s="17"/>
      <c r="R5685" s="17"/>
      <c r="S5685" s="17"/>
    </row>
    <row r="5686" spans="13:19" ht="15" hidden="1" customHeight="1">
      <c r="M5686" s="46"/>
      <c r="N5686" s="46"/>
      <c r="O5686" s="46"/>
      <c r="Q5686" s="17"/>
      <c r="R5686" s="17"/>
      <c r="S5686" s="17"/>
    </row>
    <row r="5687" spans="13:19" ht="15" hidden="1" customHeight="1">
      <c r="M5687" s="46"/>
      <c r="N5687" s="46"/>
      <c r="O5687" s="46"/>
      <c r="Q5687" s="17"/>
      <c r="R5687" s="17"/>
      <c r="S5687" s="17"/>
    </row>
    <row r="5688" spans="13:19" ht="15" hidden="1" customHeight="1">
      <c r="M5688" s="46"/>
      <c r="N5688" s="46"/>
      <c r="O5688" s="46"/>
      <c r="Q5688" s="17"/>
      <c r="R5688" s="17"/>
      <c r="S5688" s="17"/>
    </row>
    <row r="5689" spans="13:19" ht="15" hidden="1" customHeight="1">
      <c r="M5689" s="46"/>
      <c r="N5689" s="46"/>
      <c r="O5689" s="46"/>
      <c r="Q5689" s="17"/>
      <c r="R5689" s="17"/>
      <c r="S5689" s="17"/>
    </row>
    <row r="5690" spans="13:19" ht="15" hidden="1" customHeight="1">
      <c r="M5690" s="46"/>
      <c r="N5690" s="46"/>
      <c r="O5690" s="46"/>
      <c r="Q5690" s="17"/>
      <c r="R5690" s="17"/>
      <c r="S5690" s="17"/>
    </row>
    <row r="5691" spans="13:19" ht="15" hidden="1" customHeight="1">
      <c r="M5691" s="46"/>
      <c r="N5691" s="46"/>
      <c r="O5691" s="46"/>
      <c r="Q5691" s="17"/>
      <c r="R5691" s="17"/>
      <c r="S5691" s="17"/>
    </row>
    <row r="5692" spans="13:19" ht="15" hidden="1" customHeight="1">
      <c r="M5692" s="46"/>
      <c r="N5692" s="46"/>
      <c r="O5692" s="46"/>
      <c r="Q5692" s="17"/>
      <c r="R5692" s="17"/>
      <c r="S5692" s="17"/>
    </row>
    <row r="5693" spans="13:19" ht="15" hidden="1" customHeight="1">
      <c r="M5693" s="46"/>
      <c r="N5693" s="46"/>
      <c r="O5693" s="46"/>
      <c r="Q5693" s="17"/>
      <c r="R5693" s="17"/>
      <c r="S5693" s="17"/>
    </row>
    <row r="5694" spans="13:19" ht="15" hidden="1" customHeight="1">
      <c r="M5694" s="46"/>
      <c r="N5694" s="46"/>
      <c r="O5694" s="46"/>
      <c r="Q5694" s="17"/>
      <c r="R5694" s="17"/>
      <c r="S5694" s="17"/>
    </row>
    <row r="5695" spans="13:19" ht="15" hidden="1" customHeight="1">
      <c r="M5695" s="46"/>
      <c r="N5695" s="46"/>
      <c r="O5695" s="46"/>
      <c r="Q5695" s="17"/>
      <c r="R5695" s="17"/>
      <c r="S5695" s="17"/>
    </row>
    <row r="5696" spans="13:19" ht="15" hidden="1" customHeight="1">
      <c r="M5696" s="46"/>
      <c r="N5696" s="46"/>
      <c r="O5696" s="46"/>
      <c r="Q5696" s="17"/>
      <c r="R5696" s="17"/>
      <c r="S5696" s="17"/>
    </row>
    <row r="5697" spans="13:19" ht="15" hidden="1" customHeight="1">
      <c r="M5697" s="46"/>
      <c r="N5697" s="46"/>
      <c r="O5697" s="46"/>
      <c r="Q5697" s="17"/>
      <c r="R5697" s="17"/>
      <c r="S5697" s="17"/>
    </row>
    <row r="5698" spans="13:19" ht="15" hidden="1" customHeight="1">
      <c r="M5698" s="46"/>
      <c r="N5698" s="46"/>
      <c r="O5698" s="46"/>
      <c r="Q5698" s="17"/>
      <c r="R5698" s="17"/>
      <c r="S5698" s="17"/>
    </row>
    <row r="5699" spans="13:19" ht="15" hidden="1" customHeight="1">
      <c r="M5699" s="46"/>
      <c r="N5699" s="46"/>
      <c r="O5699" s="46"/>
      <c r="Q5699" s="17"/>
      <c r="R5699" s="17"/>
      <c r="S5699" s="17"/>
    </row>
    <row r="5700" spans="13:19" ht="15" hidden="1" customHeight="1">
      <c r="M5700" s="46"/>
      <c r="N5700" s="46"/>
      <c r="O5700" s="46"/>
      <c r="Q5700" s="17"/>
      <c r="R5700" s="17"/>
      <c r="S5700" s="17"/>
    </row>
    <row r="5701" spans="13:19" ht="15" hidden="1" customHeight="1">
      <c r="M5701" s="46"/>
      <c r="N5701" s="46"/>
      <c r="O5701" s="46"/>
      <c r="Q5701" s="17"/>
      <c r="R5701" s="17"/>
      <c r="S5701" s="17"/>
    </row>
    <row r="5702" spans="13:19" ht="15" hidden="1" customHeight="1">
      <c r="M5702" s="46"/>
      <c r="N5702" s="46"/>
      <c r="O5702" s="46"/>
      <c r="Q5702" s="17"/>
      <c r="R5702" s="17"/>
      <c r="S5702" s="17"/>
    </row>
    <row r="5703" spans="13:19" ht="15" hidden="1" customHeight="1">
      <c r="M5703" s="46"/>
      <c r="N5703" s="46"/>
      <c r="O5703" s="46"/>
      <c r="Q5703" s="17"/>
      <c r="R5703" s="17"/>
      <c r="S5703" s="17"/>
    </row>
    <row r="5704" spans="13:19" ht="15" hidden="1" customHeight="1">
      <c r="M5704" s="46"/>
      <c r="N5704" s="46"/>
      <c r="O5704" s="46"/>
      <c r="Q5704" s="17"/>
      <c r="R5704" s="17"/>
      <c r="S5704" s="17"/>
    </row>
    <row r="5705" spans="13:19" ht="15" hidden="1" customHeight="1">
      <c r="M5705" s="46"/>
      <c r="N5705" s="46"/>
      <c r="O5705" s="46"/>
      <c r="Q5705" s="17"/>
      <c r="R5705" s="17"/>
      <c r="S5705" s="17"/>
    </row>
    <row r="5706" spans="13:19" ht="15" hidden="1" customHeight="1">
      <c r="M5706" s="46"/>
      <c r="N5706" s="46"/>
      <c r="O5706" s="46"/>
      <c r="Q5706" s="17"/>
      <c r="R5706" s="17"/>
      <c r="S5706" s="17"/>
    </row>
    <row r="5707" spans="13:19" ht="15" hidden="1" customHeight="1">
      <c r="M5707" s="46"/>
      <c r="N5707" s="46"/>
      <c r="O5707" s="46"/>
      <c r="Q5707" s="17"/>
      <c r="R5707" s="17"/>
      <c r="S5707" s="17"/>
    </row>
    <row r="5708" spans="13:19" ht="15" hidden="1" customHeight="1">
      <c r="M5708" s="46"/>
      <c r="N5708" s="46"/>
      <c r="O5708" s="46"/>
      <c r="Q5708" s="17"/>
      <c r="R5708" s="17"/>
      <c r="S5708" s="17"/>
    </row>
    <row r="5709" spans="13:19" ht="15" hidden="1" customHeight="1">
      <c r="M5709" s="46"/>
      <c r="N5709" s="46"/>
      <c r="O5709" s="46"/>
      <c r="Q5709" s="17"/>
      <c r="R5709" s="17"/>
      <c r="S5709" s="17"/>
    </row>
    <row r="5710" spans="13:19" ht="15" hidden="1" customHeight="1">
      <c r="M5710" s="46"/>
      <c r="N5710" s="46"/>
      <c r="O5710" s="46"/>
      <c r="Q5710" s="17"/>
      <c r="R5710" s="17"/>
      <c r="S5710" s="17"/>
    </row>
    <row r="5711" spans="13:19" ht="15" hidden="1" customHeight="1">
      <c r="M5711" s="46"/>
      <c r="N5711" s="46"/>
      <c r="O5711" s="46"/>
      <c r="Q5711" s="17"/>
      <c r="R5711" s="17"/>
      <c r="S5711" s="17"/>
    </row>
    <row r="5712" spans="13:19" ht="15" hidden="1" customHeight="1">
      <c r="M5712" s="46"/>
      <c r="N5712" s="46"/>
      <c r="O5712" s="46"/>
      <c r="Q5712" s="17"/>
      <c r="R5712" s="17"/>
      <c r="S5712" s="17"/>
    </row>
    <row r="5713" spans="13:19" ht="15" hidden="1" customHeight="1">
      <c r="M5713" s="46"/>
      <c r="N5713" s="46"/>
      <c r="O5713" s="46"/>
      <c r="Q5713" s="17"/>
      <c r="R5713" s="17"/>
      <c r="S5713" s="17"/>
    </row>
    <row r="5714" spans="13:19" ht="15" hidden="1" customHeight="1">
      <c r="M5714" s="46"/>
      <c r="N5714" s="46"/>
      <c r="O5714" s="46"/>
      <c r="Q5714" s="17"/>
      <c r="R5714" s="17"/>
      <c r="S5714" s="17"/>
    </row>
    <row r="5715" spans="13:19" ht="15" hidden="1" customHeight="1">
      <c r="M5715" s="46"/>
      <c r="N5715" s="46"/>
      <c r="O5715" s="46"/>
      <c r="Q5715" s="17"/>
      <c r="R5715" s="17"/>
      <c r="S5715" s="17"/>
    </row>
    <row r="5716" spans="13:19" ht="15" hidden="1" customHeight="1">
      <c r="M5716" s="46"/>
      <c r="N5716" s="46"/>
      <c r="O5716" s="46"/>
      <c r="Q5716" s="17"/>
      <c r="R5716" s="17"/>
      <c r="S5716" s="17"/>
    </row>
    <row r="5717" spans="13:19" ht="15" hidden="1" customHeight="1">
      <c r="M5717" s="46"/>
      <c r="N5717" s="46"/>
      <c r="O5717" s="46"/>
      <c r="Q5717" s="17"/>
    </row>
    <row r="5718" spans="13:19" ht="15" hidden="1" customHeight="1">
      <c r="M5718" s="46"/>
      <c r="N5718" s="46"/>
      <c r="O5718" s="46"/>
      <c r="Q5718" s="17"/>
      <c r="R5718" s="17"/>
      <c r="S5718" s="17"/>
    </row>
    <row r="5719" spans="13:19" ht="15" hidden="1" customHeight="1">
      <c r="M5719" s="46"/>
      <c r="N5719" s="46"/>
      <c r="O5719" s="46"/>
      <c r="Q5719" s="17"/>
      <c r="R5719" s="17"/>
      <c r="S5719" s="17"/>
    </row>
    <row r="5720" spans="13:19" ht="15" hidden="1" customHeight="1">
      <c r="M5720" s="46"/>
      <c r="N5720" s="46"/>
      <c r="O5720" s="46"/>
      <c r="Q5720" s="17"/>
      <c r="R5720" s="17"/>
      <c r="S5720" s="17"/>
    </row>
    <row r="5721" spans="13:19" ht="15" hidden="1" customHeight="1">
      <c r="M5721" s="46"/>
      <c r="N5721" s="46"/>
      <c r="O5721" s="46"/>
      <c r="Q5721" s="17"/>
      <c r="R5721" s="17"/>
      <c r="S5721" s="17"/>
    </row>
    <row r="5722" spans="13:19" ht="15" hidden="1" customHeight="1">
      <c r="M5722" s="46"/>
      <c r="N5722" s="46"/>
      <c r="O5722" s="46"/>
      <c r="Q5722" s="17"/>
      <c r="R5722" s="17"/>
      <c r="S5722" s="17"/>
    </row>
    <row r="5723" spans="13:19" ht="15" hidden="1" customHeight="1">
      <c r="M5723" s="46"/>
      <c r="N5723" s="46"/>
      <c r="O5723" s="46"/>
      <c r="Q5723" s="17"/>
      <c r="R5723" s="17"/>
      <c r="S5723" s="17"/>
    </row>
    <row r="5724" spans="13:19" ht="15" hidden="1" customHeight="1">
      <c r="M5724" s="46"/>
      <c r="N5724" s="46"/>
      <c r="O5724" s="46"/>
      <c r="Q5724" s="17"/>
      <c r="R5724" s="17"/>
      <c r="S5724" s="17"/>
    </row>
    <row r="5725" spans="13:19" ht="15" hidden="1" customHeight="1">
      <c r="M5725" s="46"/>
      <c r="N5725" s="46"/>
      <c r="O5725" s="46"/>
      <c r="Q5725" s="17"/>
      <c r="R5725" s="17"/>
      <c r="S5725" s="17"/>
    </row>
    <row r="5726" spans="13:19" ht="15" hidden="1" customHeight="1">
      <c r="M5726" s="46"/>
      <c r="N5726" s="46"/>
      <c r="O5726" s="46"/>
      <c r="Q5726" s="17"/>
      <c r="R5726" s="17"/>
      <c r="S5726" s="17"/>
    </row>
    <row r="5727" spans="13:19" ht="15" hidden="1" customHeight="1">
      <c r="M5727" s="46"/>
      <c r="N5727" s="46"/>
      <c r="O5727" s="46"/>
      <c r="Q5727" s="17"/>
      <c r="R5727" s="17"/>
      <c r="S5727" s="17"/>
    </row>
    <row r="5728" spans="13:19" ht="15" hidden="1" customHeight="1">
      <c r="M5728" s="46"/>
      <c r="N5728" s="46"/>
      <c r="O5728" s="46"/>
      <c r="Q5728" s="17"/>
      <c r="R5728" s="17"/>
      <c r="S5728" s="17"/>
    </row>
    <row r="5729" spans="13:19" ht="15" hidden="1" customHeight="1">
      <c r="M5729" s="46"/>
      <c r="N5729" s="46"/>
      <c r="O5729" s="46"/>
      <c r="Q5729" s="17"/>
      <c r="R5729" s="17"/>
      <c r="S5729" s="17"/>
    </row>
    <row r="5730" spans="13:19" ht="15" hidden="1" customHeight="1">
      <c r="M5730" s="46"/>
      <c r="N5730" s="46"/>
      <c r="O5730" s="46"/>
      <c r="Q5730" s="17"/>
      <c r="R5730" s="17"/>
      <c r="S5730" s="17"/>
    </row>
    <row r="5731" spans="13:19" ht="15" hidden="1" customHeight="1">
      <c r="M5731" s="46"/>
      <c r="N5731" s="46"/>
      <c r="O5731" s="46"/>
      <c r="Q5731" s="17"/>
      <c r="R5731" s="17"/>
      <c r="S5731" s="17"/>
    </row>
    <row r="5732" spans="13:19" ht="15" hidden="1" customHeight="1">
      <c r="M5732" s="46"/>
      <c r="N5732" s="46"/>
      <c r="O5732" s="46"/>
      <c r="Q5732" s="17"/>
      <c r="R5732" s="17"/>
      <c r="S5732" s="17"/>
    </row>
    <row r="5733" spans="13:19" ht="15" hidden="1" customHeight="1">
      <c r="M5733" s="46"/>
      <c r="N5733" s="46"/>
      <c r="O5733" s="46"/>
      <c r="Q5733" s="17"/>
      <c r="R5733" s="17"/>
      <c r="S5733" s="17"/>
    </row>
    <row r="5734" spans="13:19" ht="15" hidden="1" customHeight="1">
      <c r="M5734" s="46"/>
      <c r="N5734" s="46"/>
      <c r="O5734" s="46"/>
      <c r="Q5734" s="17"/>
      <c r="R5734" s="17"/>
      <c r="S5734" s="17"/>
    </row>
    <row r="5735" spans="13:19" ht="15" hidden="1" customHeight="1">
      <c r="M5735" s="46"/>
      <c r="N5735" s="46"/>
      <c r="O5735" s="46"/>
      <c r="Q5735" s="17"/>
      <c r="R5735" s="17"/>
      <c r="S5735" s="17"/>
    </row>
    <row r="5736" spans="13:19" ht="15" hidden="1" customHeight="1">
      <c r="M5736" s="46"/>
      <c r="N5736" s="46"/>
      <c r="O5736" s="46"/>
      <c r="Q5736" s="17"/>
      <c r="R5736" s="17"/>
      <c r="S5736" s="17"/>
    </row>
    <row r="5737" spans="13:19" ht="15" hidden="1" customHeight="1">
      <c r="M5737" s="46"/>
      <c r="N5737" s="46"/>
      <c r="O5737" s="46"/>
      <c r="Q5737" s="17"/>
      <c r="R5737" s="17"/>
      <c r="S5737" s="17"/>
    </row>
    <row r="5738" spans="13:19" ht="15" hidden="1" customHeight="1">
      <c r="M5738" s="46"/>
      <c r="N5738" s="46"/>
      <c r="O5738" s="46"/>
      <c r="Q5738" s="17"/>
      <c r="R5738" s="17"/>
      <c r="S5738" s="17"/>
    </row>
    <row r="5739" spans="13:19" ht="15" hidden="1" customHeight="1">
      <c r="M5739" s="46"/>
      <c r="N5739" s="46"/>
      <c r="O5739" s="46"/>
      <c r="Q5739" s="17"/>
      <c r="R5739" s="17"/>
      <c r="S5739" s="17"/>
    </row>
    <row r="5740" spans="13:19" ht="15" hidden="1" customHeight="1">
      <c r="M5740" s="46"/>
      <c r="N5740" s="46"/>
      <c r="O5740" s="46"/>
      <c r="Q5740" s="17"/>
      <c r="R5740" s="17"/>
      <c r="S5740" s="17"/>
    </row>
    <row r="5741" spans="13:19" ht="15" hidden="1" customHeight="1">
      <c r="M5741" s="46"/>
      <c r="N5741" s="46"/>
      <c r="O5741" s="46"/>
      <c r="Q5741" s="17"/>
      <c r="R5741" s="17"/>
      <c r="S5741" s="17"/>
    </row>
    <row r="5742" spans="13:19" ht="15" hidden="1" customHeight="1">
      <c r="M5742" s="46"/>
      <c r="N5742" s="46"/>
      <c r="O5742" s="46"/>
      <c r="Q5742" s="17"/>
      <c r="R5742" s="17"/>
      <c r="S5742" s="17"/>
    </row>
    <row r="5743" spans="13:19" ht="15" hidden="1" customHeight="1">
      <c r="M5743" s="46"/>
      <c r="N5743" s="46"/>
      <c r="O5743" s="46"/>
      <c r="Q5743" s="17"/>
      <c r="R5743" s="17"/>
      <c r="S5743" s="17"/>
    </row>
    <row r="5744" spans="13:19" ht="15" hidden="1" customHeight="1">
      <c r="M5744" s="46"/>
      <c r="N5744" s="46"/>
      <c r="O5744" s="46"/>
      <c r="Q5744" s="17"/>
      <c r="R5744" s="17"/>
      <c r="S5744" s="17"/>
    </row>
    <row r="5745" spans="13:19" ht="15" hidden="1" customHeight="1">
      <c r="M5745" s="46"/>
      <c r="N5745" s="46"/>
      <c r="O5745" s="46"/>
      <c r="Q5745" s="17"/>
      <c r="R5745" s="17"/>
      <c r="S5745" s="17"/>
    </row>
    <row r="5746" spans="13:19" ht="15" hidden="1" customHeight="1">
      <c r="M5746" s="46"/>
      <c r="N5746" s="46"/>
      <c r="O5746" s="46"/>
      <c r="Q5746" s="17"/>
      <c r="R5746" s="17"/>
      <c r="S5746" s="17"/>
    </row>
    <row r="5747" spans="13:19" ht="15" hidden="1" customHeight="1">
      <c r="M5747" s="46"/>
      <c r="N5747" s="46"/>
      <c r="O5747" s="46"/>
      <c r="Q5747" s="17"/>
      <c r="R5747" s="17"/>
      <c r="S5747" s="17"/>
    </row>
    <row r="5748" spans="13:19" ht="15" hidden="1" customHeight="1">
      <c r="M5748" s="46"/>
      <c r="N5748" s="46"/>
      <c r="O5748" s="46"/>
      <c r="Q5748" s="17"/>
      <c r="R5748" s="17"/>
      <c r="S5748" s="17"/>
    </row>
    <row r="5749" spans="13:19" ht="15" hidden="1" customHeight="1">
      <c r="M5749" s="46"/>
      <c r="N5749" s="46"/>
      <c r="O5749" s="46"/>
      <c r="Q5749" s="17"/>
      <c r="R5749" s="17"/>
      <c r="S5749" s="17"/>
    </row>
    <row r="5750" spans="13:19" ht="15" hidden="1" customHeight="1">
      <c r="M5750" s="46"/>
      <c r="N5750" s="46"/>
      <c r="O5750" s="46"/>
      <c r="Q5750" s="17"/>
      <c r="R5750" s="17"/>
      <c r="S5750" s="17"/>
    </row>
    <row r="5751" spans="13:19" ht="15" hidden="1" customHeight="1">
      <c r="M5751" s="46"/>
      <c r="N5751" s="46"/>
      <c r="O5751" s="46"/>
      <c r="Q5751" s="17"/>
      <c r="R5751" s="17"/>
      <c r="S5751" s="17"/>
    </row>
    <row r="5752" spans="13:19" ht="15" hidden="1" customHeight="1">
      <c r="M5752" s="46"/>
      <c r="N5752" s="46"/>
      <c r="O5752" s="46"/>
      <c r="Q5752" s="17"/>
      <c r="R5752" s="17"/>
      <c r="S5752" s="17"/>
    </row>
    <row r="5753" spans="13:19" ht="15" hidden="1" customHeight="1">
      <c r="M5753" s="46"/>
      <c r="N5753" s="46"/>
      <c r="O5753" s="46"/>
      <c r="Q5753" s="17"/>
      <c r="R5753" s="17"/>
      <c r="S5753" s="17"/>
    </row>
    <row r="5754" spans="13:19" ht="15" hidden="1" customHeight="1">
      <c r="M5754" s="46"/>
      <c r="N5754" s="46"/>
      <c r="O5754" s="46"/>
      <c r="Q5754" s="17"/>
      <c r="R5754" s="17"/>
      <c r="S5754" s="17"/>
    </row>
    <row r="5755" spans="13:19" ht="15" hidden="1" customHeight="1">
      <c r="M5755" s="46"/>
      <c r="N5755" s="46"/>
      <c r="O5755" s="46"/>
      <c r="Q5755" s="17"/>
      <c r="R5755" s="17"/>
      <c r="S5755" s="17"/>
    </row>
    <row r="5756" spans="13:19" ht="15" hidden="1" customHeight="1">
      <c r="M5756" s="46"/>
      <c r="N5756" s="46"/>
      <c r="O5756" s="46"/>
      <c r="Q5756" s="17"/>
      <c r="R5756" s="17"/>
      <c r="S5756" s="17"/>
    </row>
    <row r="5757" spans="13:19" ht="15" hidden="1" customHeight="1">
      <c r="M5757" s="46"/>
      <c r="N5757" s="46"/>
      <c r="O5757" s="46"/>
      <c r="Q5757" s="17"/>
      <c r="R5757" s="17"/>
      <c r="S5757" s="17"/>
    </row>
    <row r="5758" spans="13:19" ht="15" hidden="1" customHeight="1">
      <c r="M5758" s="46"/>
      <c r="N5758" s="46"/>
      <c r="O5758" s="46"/>
      <c r="Q5758" s="17"/>
      <c r="R5758" s="17"/>
      <c r="S5758" s="17"/>
    </row>
    <row r="5759" spans="13:19" ht="15" hidden="1" customHeight="1">
      <c r="M5759" s="46"/>
      <c r="N5759" s="46"/>
      <c r="O5759" s="46"/>
      <c r="Q5759" s="17"/>
      <c r="R5759" s="17"/>
      <c r="S5759" s="17"/>
    </row>
    <row r="5760" spans="13:19" ht="15" hidden="1" customHeight="1">
      <c r="M5760" s="46"/>
      <c r="N5760" s="46"/>
      <c r="O5760" s="46"/>
      <c r="Q5760" s="17"/>
      <c r="R5760" s="17"/>
      <c r="S5760" s="17"/>
    </row>
    <row r="5761" spans="13:19" ht="15" hidden="1" customHeight="1">
      <c r="M5761" s="46"/>
      <c r="N5761" s="46"/>
      <c r="O5761" s="46"/>
      <c r="Q5761" s="17"/>
      <c r="R5761" s="17"/>
      <c r="S5761" s="17"/>
    </row>
    <row r="5762" spans="13:19" ht="15" hidden="1" customHeight="1">
      <c r="M5762" s="46"/>
      <c r="N5762" s="46"/>
      <c r="O5762" s="46"/>
      <c r="Q5762" s="17"/>
      <c r="R5762" s="17"/>
      <c r="S5762" s="17"/>
    </row>
    <row r="5763" spans="13:19" ht="15" hidden="1" customHeight="1">
      <c r="M5763" s="46"/>
      <c r="N5763" s="46"/>
      <c r="O5763" s="46"/>
      <c r="Q5763" s="17"/>
      <c r="R5763" s="17"/>
      <c r="S5763" s="17"/>
    </row>
    <row r="5764" spans="13:19" ht="15" hidden="1" customHeight="1">
      <c r="M5764" s="46"/>
      <c r="N5764" s="46"/>
      <c r="O5764" s="46"/>
      <c r="Q5764" s="17"/>
      <c r="R5764" s="17"/>
      <c r="S5764" s="17"/>
    </row>
    <row r="5765" spans="13:19" ht="15" hidden="1" customHeight="1">
      <c r="M5765" s="46"/>
      <c r="N5765" s="46"/>
      <c r="O5765" s="46"/>
      <c r="Q5765" s="17"/>
      <c r="R5765" s="17"/>
      <c r="S5765" s="17"/>
    </row>
    <row r="5766" spans="13:19" ht="15" hidden="1" customHeight="1">
      <c r="M5766" s="46"/>
      <c r="N5766" s="46"/>
      <c r="O5766" s="46"/>
      <c r="Q5766" s="17"/>
      <c r="R5766" s="17"/>
      <c r="S5766" s="17"/>
    </row>
    <row r="5767" spans="13:19" ht="15" hidden="1" customHeight="1">
      <c r="M5767" s="46"/>
      <c r="N5767" s="46"/>
      <c r="O5767" s="46"/>
      <c r="Q5767" s="17"/>
      <c r="R5767" s="17"/>
      <c r="S5767" s="17"/>
    </row>
    <row r="5768" spans="13:19" ht="15" hidden="1" customHeight="1">
      <c r="M5768" s="46"/>
      <c r="N5768" s="46"/>
      <c r="O5768" s="46"/>
      <c r="Q5768" s="17"/>
      <c r="R5768" s="17"/>
      <c r="S5768" s="17"/>
    </row>
    <row r="5769" spans="13:19" ht="15" hidden="1" customHeight="1">
      <c r="M5769" s="46"/>
      <c r="N5769" s="46"/>
      <c r="O5769" s="46"/>
      <c r="Q5769" s="17"/>
      <c r="R5769" s="17"/>
      <c r="S5769" s="17"/>
    </row>
    <row r="5770" spans="13:19" ht="15" hidden="1" customHeight="1">
      <c r="M5770" s="46"/>
      <c r="N5770" s="46"/>
      <c r="O5770" s="46"/>
      <c r="Q5770" s="17"/>
      <c r="R5770" s="17"/>
      <c r="S5770" s="17"/>
    </row>
    <row r="5771" spans="13:19" ht="15" hidden="1" customHeight="1">
      <c r="M5771" s="46"/>
      <c r="N5771" s="46"/>
      <c r="O5771" s="46"/>
      <c r="Q5771" s="17"/>
      <c r="R5771" s="17"/>
      <c r="S5771" s="17"/>
    </row>
    <row r="5772" spans="13:19" ht="15" hidden="1" customHeight="1">
      <c r="M5772" s="46"/>
      <c r="N5772" s="46"/>
      <c r="O5772" s="46"/>
      <c r="Q5772" s="17"/>
      <c r="R5772" s="17"/>
      <c r="S5772" s="17"/>
    </row>
    <row r="5773" spans="13:19" ht="15" hidden="1" customHeight="1">
      <c r="M5773" s="46"/>
      <c r="N5773" s="46"/>
      <c r="O5773" s="46"/>
      <c r="Q5773" s="17"/>
      <c r="R5773" s="17"/>
      <c r="S5773" s="17"/>
    </row>
    <row r="5774" spans="13:19" ht="15" hidden="1" customHeight="1">
      <c r="M5774" s="46"/>
      <c r="N5774" s="46"/>
      <c r="O5774" s="46"/>
      <c r="Q5774" s="17"/>
      <c r="R5774" s="17"/>
      <c r="S5774" s="17"/>
    </row>
    <row r="5775" spans="13:19" ht="15" hidden="1" customHeight="1">
      <c r="M5775" s="46"/>
      <c r="N5775" s="46"/>
      <c r="O5775" s="46"/>
      <c r="Q5775" s="17"/>
      <c r="R5775" s="17"/>
      <c r="S5775" s="17"/>
    </row>
    <row r="5776" spans="13:19" ht="15" hidden="1" customHeight="1">
      <c r="M5776" s="46"/>
      <c r="N5776" s="46"/>
      <c r="O5776" s="46"/>
      <c r="Q5776" s="17"/>
      <c r="R5776" s="17"/>
      <c r="S5776" s="17"/>
    </row>
    <row r="5777" spans="13:19" ht="15" hidden="1" customHeight="1">
      <c r="M5777" s="46"/>
      <c r="N5777" s="46"/>
      <c r="O5777" s="46"/>
      <c r="Q5777" s="17"/>
      <c r="R5777" s="17"/>
      <c r="S5777" s="17"/>
    </row>
    <row r="5778" spans="13:19" ht="15" hidden="1" customHeight="1">
      <c r="M5778" s="46"/>
      <c r="N5778" s="46"/>
      <c r="O5778" s="46"/>
      <c r="Q5778" s="17"/>
      <c r="R5778" s="17"/>
      <c r="S5778" s="17"/>
    </row>
    <row r="5779" spans="13:19" ht="15" hidden="1" customHeight="1">
      <c r="M5779" s="46"/>
      <c r="N5779" s="46"/>
      <c r="O5779" s="46"/>
      <c r="Q5779" s="17"/>
      <c r="R5779" s="17"/>
      <c r="S5779" s="17"/>
    </row>
    <row r="5780" spans="13:19" ht="15" hidden="1" customHeight="1">
      <c r="M5780" s="46"/>
      <c r="N5780" s="46"/>
      <c r="O5780" s="46"/>
      <c r="Q5780" s="17"/>
      <c r="R5780" s="17"/>
      <c r="S5780" s="17"/>
    </row>
    <row r="5781" spans="13:19" ht="15" hidden="1" customHeight="1">
      <c r="M5781" s="46"/>
      <c r="N5781" s="46"/>
      <c r="O5781" s="46"/>
      <c r="Q5781" s="17"/>
      <c r="R5781" s="17"/>
      <c r="S5781" s="17"/>
    </row>
    <row r="5782" spans="13:19" ht="15" hidden="1" customHeight="1">
      <c r="M5782" s="46"/>
      <c r="N5782" s="46"/>
      <c r="O5782" s="46"/>
      <c r="Q5782" s="17"/>
      <c r="R5782" s="17"/>
      <c r="S5782" s="17"/>
    </row>
    <row r="5783" spans="13:19" ht="15" hidden="1" customHeight="1">
      <c r="M5783" s="46"/>
      <c r="N5783" s="46"/>
      <c r="O5783" s="46"/>
      <c r="Q5783" s="17"/>
      <c r="R5783" s="17"/>
      <c r="S5783" s="17"/>
    </row>
    <row r="5784" spans="13:19" ht="15" hidden="1" customHeight="1">
      <c r="M5784" s="46"/>
      <c r="N5784" s="46"/>
      <c r="O5784" s="46"/>
      <c r="Q5784" s="17"/>
      <c r="R5784" s="17"/>
      <c r="S5784" s="17"/>
    </row>
    <row r="5785" spans="13:19" ht="15" hidden="1" customHeight="1">
      <c r="M5785" s="46"/>
      <c r="N5785" s="46"/>
      <c r="O5785" s="46"/>
      <c r="Q5785" s="17"/>
      <c r="R5785" s="17"/>
      <c r="S5785" s="17"/>
    </row>
    <row r="5786" spans="13:19" ht="15" hidden="1" customHeight="1">
      <c r="M5786" s="46"/>
      <c r="N5786" s="46"/>
      <c r="O5786" s="46"/>
      <c r="Q5786" s="17"/>
      <c r="R5786" s="17"/>
      <c r="S5786" s="17"/>
    </row>
    <row r="5787" spans="13:19" ht="15" hidden="1" customHeight="1">
      <c r="M5787" s="46"/>
      <c r="N5787" s="46"/>
      <c r="O5787" s="46"/>
      <c r="Q5787" s="17"/>
      <c r="R5787" s="17"/>
      <c r="S5787" s="17"/>
    </row>
    <row r="5788" spans="13:19" ht="15" hidden="1" customHeight="1">
      <c r="M5788" s="46"/>
      <c r="N5788" s="46"/>
      <c r="O5788" s="46"/>
      <c r="Q5788" s="17"/>
      <c r="R5788" s="17"/>
      <c r="S5788" s="17"/>
    </row>
    <row r="5789" spans="13:19" ht="15" hidden="1" customHeight="1">
      <c r="M5789" s="46"/>
      <c r="N5789" s="46"/>
      <c r="O5789" s="46"/>
      <c r="Q5789" s="17"/>
      <c r="R5789" s="17"/>
      <c r="S5789" s="17"/>
    </row>
    <row r="5790" spans="13:19" ht="15" hidden="1" customHeight="1">
      <c r="M5790" s="46"/>
      <c r="N5790" s="46"/>
      <c r="O5790" s="46"/>
      <c r="Q5790" s="17"/>
      <c r="S5790" s="17"/>
    </row>
    <row r="5791" spans="13:19" ht="15" hidden="1" customHeight="1">
      <c r="M5791" s="46"/>
      <c r="N5791" s="46"/>
      <c r="O5791" s="46"/>
      <c r="Q5791" s="17"/>
      <c r="R5791" s="17"/>
      <c r="S5791" s="17"/>
    </row>
    <row r="5792" spans="13:19" ht="15" hidden="1" customHeight="1">
      <c r="M5792" s="46"/>
      <c r="N5792" s="46"/>
      <c r="O5792" s="46"/>
      <c r="Q5792" s="17"/>
      <c r="R5792" s="17"/>
      <c r="S5792" s="17"/>
    </row>
    <row r="5793" spans="13:19" ht="15" hidden="1" customHeight="1">
      <c r="M5793" s="46"/>
      <c r="N5793" s="46"/>
      <c r="O5793" s="46"/>
      <c r="Q5793" s="17"/>
      <c r="R5793" s="17"/>
      <c r="S5793" s="17"/>
    </row>
    <row r="5794" spans="13:19" ht="15" hidden="1" customHeight="1">
      <c r="M5794" s="46"/>
      <c r="N5794" s="46"/>
      <c r="O5794" s="46"/>
      <c r="Q5794" s="17"/>
      <c r="R5794" s="17"/>
      <c r="S5794" s="17"/>
    </row>
    <row r="5795" spans="13:19" ht="15" hidden="1" customHeight="1">
      <c r="M5795" s="46"/>
      <c r="N5795" s="46"/>
      <c r="O5795" s="46"/>
      <c r="Q5795" s="17"/>
      <c r="R5795" s="17"/>
      <c r="S5795" s="17"/>
    </row>
    <row r="5796" spans="13:19" ht="15" hidden="1" customHeight="1">
      <c r="M5796" s="46"/>
      <c r="N5796" s="46"/>
      <c r="O5796" s="46"/>
      <c r="Q5796" s="17"/>
      <c r="R5796" s="17"/>
      <c r="S5796" s="17"/>
    </row>
    <row r="5797" spans="13:19" ht="15" hidden="1" customHeight="1">
      <c r="M5797" s="46"/>
      <c r="N5797" s="46"/>
      <c r="O5797" s="46"/>
      <c r="Q5797" s="17"/>
      <c r="R5797" s="17"/>
      <c r="S5797" s="17"/>
    </row>
    <row r="5798" spans="13:19" ht="15" hidden="1" customHeight="1">
      <c r="M5798" s="46"/>
      <c r="N5798" s="46"/>
      <c r="O5798" s="46"/>
      <c r="Q5798" s="17"/>
      <c r="R5798" s="17"/>
      <c r="S5798" s="17"/>
    </row>
    <row r="5799" spans="13:19" ht="15" hidden="1" customHeight="1">
      <c r="M5799" s="46"/>
      <c r="N5799" s="46"/>
      <c r="O5799" s="46"/>
      <c r="Q5799" s="17"/>
      <c r="R5799" s="17"/>
      <c r="S5799" s="17"/>
    </row>
    <row r="5800" spans="13:19" ht="15" hidden="1" customHeight="1">
      <c r="M5800" s="46"/>
      <c r="N5800" s="46"/>
      <c r="O5800" s="46"/>
      <c r="Q5800" s="17"/>
      <c r="R5800" s="17"/>
      <c r="S5800" s="17"/>
    </row>
    <row r="5801" spans="13:19" ht="15" hidden="1" customHeight="1">
      <c r="M5801" s="46"/>
      <c r="N5801" s="46"/>
      <c r="O5801" s="46"/>
      <c r="Q5801" s="17"/>
      <c r="R5801" s="17"/>
      <c r="S5801" s="17"/>
    </row>
    <row r="5802" spans="13:19" ht="15" hidden="1" customHeight="1">
      <c r="M5802" s="46"/>
      <c r="N5802" s="46"/>
      <c r="O5802" s="46"/>
      <c r="Q5802" s="17"/>
      <c r="R5802" s="17"/>
      <c r="S5802" s="17"/>
    </row>
    <row r="5803" spans="13:19" ht="15" hidden="1" customHeight="1">
      <c r="M5803" s="46"/>
      <c r="N5803" s="46"/>
      <c r="O5803" s="46"/>
      <c r="Q5803" s="17"/>
      <c r="R5803" s="17"/>
      <c r="S5803" s="17"/>
    </row>
    <row r="5804" spans="13:19" ht="15" hidden="1" customHeight="1">
      <c r="M5804" s="46"/>
      <c r="N5804" s="46"/>
      <c r="O5804" s="46"/>
      <c r="Q5804" s="17"/>
      <c r="R5804" s="17"/>
      <c r="S5804" s="17"/>
    </row>
    <row r="5805" spans="13:19" ht="15" hidden="1" customHeight="1">
      <c r="M5805" s="46"/>
      <c r="N5805" s="46"/>
      <c r="O5805" s="46"/>
      <c r="Q5805" s="17"/>
      <c r="R5805" s="17"/>
      <c r="S5805" s="17"/>
    </row>
    <row r="5806" spans="13:19" ht="15" hidden="1" customHeight="1">
      <c r="M5806" s="46"/>
      <c r="N5806" s="46"/>
      <c r="O5806" s="46"/>
      <c r="Q5806" s="17"/>
      <c r="R5806" s="17"/>
      <c r="S5806" s="17"/>
    </row>
    <row r="5807" spans="13:19" ht="15" hidden="1" customHeight="1">
      <c r="M5807" s="46"/>
      <c r="N5807" s="46"/>
      <c r="O5807" s="46"/>
      <c r="Q5807" s="17"/>
      <c r="R5807" s="17"/>
      <c r="S5807" s="17"/>
    </row>
    <row r="5808" spans="13:19" ht="15" hidden="1" customHeight="1">
      <c r="M5808" s="46"/>
      <c r="N5808" s="46"/>
      <c r="O5808" s="46"/>
      <c r="Q5808" s="17"/>
      <c r="R5808" s="17"/>
      <c r="S5808" s="17"/>
    </row>
    <row r="5809" spans="13:19" ht="15" hidden="1" customHeight="1">
      <c r="M5809" s="46"/>
      <c r="N5809" s="46"/>
      <c r="O5809" s="46"/>
      <c r="Q5809" s="17"/>
      <c r="R5809" s="17"/>
      <c r="S5809" s="17"/>
    </row>
    <row r="5810" spans="13:19" ht="15" hidden="1" customHeight="1">
      <c r="M5810" s="46"/>
      <c r="N5810" s="46"/>
      <c r="O5810" s="46"/>
      <c r="Q5810" s="17"/>
      <c r="R5810" s="17"/>
      <c r="S5810" s="17"/>
    </row>
    <row r="5811" spans="13:19" ht="15" hidden="1" customHeight="1">
      <c r="M5811" s="46"/>
      <c r="N5811" s="46"/>
      <c r="O5811" s="46"/>
      <c r="Q5811" s="17"/>
      <c r="R5811" s="17"/>
      <c r="S5811" s="17"/>
    </row>
    <row r="5812" spans="13:19" ht="15" hidden="1" customHeight="1">
      <c r="M5812" s="46"/>
      <c r="N5812" s="46"/>
      <c r="O5812" s="46"/>
      <c r="Q5812" s="17"/>
      <c r="R5812" s="17"/>
      <c r="S5812" s="17"/>
    </row>
    <row r="5813" spans="13:19" ht="15" hidden="1" customHeight="1">
      <c r="M5813" s="46"/>
      <c r="N5813" s="46"/>
      <c r="O5813" s="46"/>
      <c r="Q5813" s="17"/>
      <c r="R5813" s="17"/>
      <c r="S5813" s="17"/>
    </row>
    <row r="5814" spans="13:19" ht="15" hidden="1" customHeight="1">
      <c r="M5814" s="46"/>
      <c r="N5814" s="46"/>
      <c r="O5814" s="46"/>
      <c r="Q5814" s="17"/>
      <c r="R5814" s="17"/>
      <c r="S5814" s="17"/>
    </row>
    <row r="5815" spans="13:19" ht="15" hidden="1" customHeight="1">
      <c r="M5815" s="46"/>
      <c r="N5815" s="46"/>
      <c r="O5815" s="46"/>
      <c r="Q5815" s="17"/>
      <c r="R5815" s="17"/>
      <c r="S5815" s="17"/>
    </row>
    <row r="5816" spans="13:19" ht="15" hidden="1" customHeight="1">
      <c r="M5816" s="46"/>
      <c r="N5816" s="46"/>
      <c r="O5816" s="46"/>
      <c r="Q5816" s="17"/>
      <c r="R5816" s="17"/>
      <c r="S5816" s="17"/>
    </row>
    <row r="5817" spans="13:19" ht="15" hidden="1" customHeight="1">
      <c r="M5817" s="46"/>
      <c r="N5817" s="46"/>
      <c r="O5817" s="46"/>
      <c r="Q5817" s="17"/>
      <c r="R5817" s="17"/>
      <c r="S5817" s="17"/>
    </row>
    <row r="5818" spans="13:19" ht="15" hidden="1" customHeight="1">
      <c r="M5818" s="46"/>
      <c r="N5818" s="46"/>
      <c r="O5818" s="46"/>
      <c r="Q5818" s="17"/>
      <c r="R5818" s="17"/>
      <c r="S5818" s="17"/>
    </row>
    <row r="5819" spans="13:19" ht="15" hidden="1" customHeight="1">
      <c r="M5819" s="46"/>
      <c r="N5819" s="46"/>
      <c r="O5819" s="46"/>
      <c r="Q5819" s="17"/>
      <c r="R5819" s="17"/>
      <c r="S5819" s="17"/>
    </row>
    <row r="5820" spans="13:19" ht="15" hidden="1" customHeight="1">
      <c r="M5820" s="46"/>
      <c r="N5820" s="46"/>
      <c r="O5820" s="46"/>
      <c r="Q5820" s="17"/>
      <c r="R5820" s="17"/>
      <c r="S5820" s="17"/>
    </row>
    <row r="5821" spans="13:19" ht="15" hidden="1" customHeight="1">
      <c r="M5821" s="46"/>
      <c r="N5821" s="46"/>
      <c r="O5821" s="46"/>
      <c r="Q5821" s="17"/>
      <c r="R5821" s="17"/>
      <c r="S5821" s="17"/>
    </row>
    <row r="5822" spans="13:19" ht="15" hidden="1" customHeight="1">
      <c r="M5822" s="46"/>
      <c r="N5822" s="46"/>
      <c r="O5822" s="46"/>
      <c r="Q5822" s="17"/>
      <c r="R5822" s="17"/>
      <c r="S5822" s="17"/>
    </row>
    <row r="5823" spans="13:19" ht="15" hidden="1" customHeight="1">
      <c r="M5823" s="46"/>
      <c r="N5823" s="46"/>
      <c r="O5823" s="46"/>
      <c r="Q5823" s="17"/>
      <c r="R5823" s="17"/>
      <c r="S5823" s="17"/>
    </row>
    <row r="5824" spans="13:19" ht="15" hidden="1" customHeight="1">
      <c r="M5824" s="46"/>
      <c r="N5824" s="46"/>
      <c r="O5824" s="46"/>
      <c r="Q5824" s="17"/>
      <c r="R5824" s="17"/>
      <c r="S5824" s="17"/>
    </row>
    <row r="5825" spans="13:19" ht="15" hidden="1" customHeight="1">
      <c r="M5825" s="46"/>
      <c r="N5825" s="46"/>
      <c r="O5825" s="46"/>
      <c r="Q5825" s="17"/>
      <c r="R5825" s="17"/>
      <c r="S5825" s="17"/>
    </row>
    <row r="5826" spans="13:19" ht="15" hidden="1" customHeight="1">
      <c r="M5826" s="46"/>
      <c r="N5826" s="46"/>
      <c r="O5826" s="46"/>
      <c r="Q5826" s="17"/>
      <c r="R5826" s="17"/>
      <c r="S5826" s="17"/>
    </row>
    <row r="5827" spans="13:19" ht="15" hidden="1" customHeight="1">
      <c r="M5827" s="46"/>
      <c r="N5827" s="46"/>
      <c r="O5827" s="46"/>
      <c r="Q5827" s="17"/>
      <c r="R5827" s="17"/>
      <c r="S5827" s="17"/>
    </row>
    <row r="5828" spans="13:19" ht="15" hidden="1" customHeight="1">
      <c r="M5828" s="46"/>
      <c r="N5828" s="46"/>
      <c r="O5828" s="46"/>
      <c r="Q5828" s="17"/>
      <c r="R5828" s="17"/>
      <c r="S5828" s="17"/>
    </row>
    <row r="5829" spans="13:19" ht="15" hidden="1" customHeight="1">
      <c r="M5829" s="46"/>
      <c r="N5829" s="46"/>
      <c r="O5829" s="46"/>
      <c r="Q5829" s="17"/>
      <c r="R5829" s="17"/>
      <c r="S5829" s="17"/>
    </row>
    <row r="5830" spans="13:19" ht="15" hidden="1" customHeight="1">
      <c r="M5830" s="46"/>
      <c r="N5830" s="46"/>
      <c r="O5830" s="46"/>
      <c r="Q5830" s="17"/>
      <c r="R5830" s="17"/>
      <c r="S5830" s="17"/>
    </row>
    <row r="5831" spans="13:19" ht="15" hidden="1" customHeight="1">
      <c r="M5831" s="46"/>
      <c r="N5831" s="46"/>
      <c r="O5831" s="46"/>
      <c r="Q5831" s="17"/>
      <c r="R5831" s="17"/>
      <c r="S5831" s="17"/>
    </row>
    <row r="5832" spans="13:19" ht="15" hidden="1" customHeight="1">
      <c r="M5832" s="46"/>
      <c r="N5832" s="46"/>
      <c r="O5832" s="46"/>
      <c r="Q5832" s="17"/>
      <c r="R5832" s="17"/>
      <c r="S5832" s="17"/>
    </row>
    <row r="5833" spans="13:19" ht="15" hidden="1" customHeight="1">
      <c r="M5833" s="46"/>
      <c r="N5833" s="46"/>
      <c r="O5833" s="46"/>
      <c r="Q5833" s="17"/>
      <c r="R5833" s="17"/>
      <c r="S5833" s="17"/>
    </row>
    <row r="5834" spans="13:19" ht="15" hidden="1" customHeight="1">
      <c r="M5834" s="46"/>
      <c r="N5834" s="46"/>
      <c r="O5834" s="46"/>
      <c r="Q5834" s="17"/>
      <c r="R5834" s="17"/>
      <c r="S5834" s="17"/>
    </row>
    <row r="5835" spans="13:19" ht="15" hidden="1" customHeight="1">
      <c r="M5835" s="46"/>
      <c r="N5835" s="46"/>
      <c r="O5835" s="46"/>
      <c r="Q5835" s="17"/>
      <c r="R5835" s="17"/>
      <c r="S5835" s="17"/>
    </row>
    <row r="5836" spans="13:19" ht="15" hidden="1" customHeight="1">
      <c r="M5836" s="46"/>
      <c r="N5836" s="46"/>
      <c r="O5836" s="46"/>
      <c r="Q5836" s="17"/>
      <c r="R5836" s="17"/>
      <c r="S5836" s="17"/>
    </row>
    <row r="5837" spans="13:19" ht="15" hidden="1" customHeight="1">
      <c r="M5837" s="46"/>
      <c r="N5837" s="46"/>
      <c r="O5837" s="46"/>
      <c r="Q5837" s="17"/>
      <c r="R5837" s="17"/>
      <c r="S5837" s="17"/>
    </row>
    <row r="5838" spans="13:19" ht="15" hidden="1" customHeight="1">
      <c r="M5838" s="46"/>
      <c r="N5838" s="46"/>
      <c r="O5838" s="46"/>
      <c r="Q5838" s="17"/>
      <c r="R5838" s="17"/>
      <c r="S5838" s="17"/>
    </row>
    <row r="5839" spans="13:19" ht="15" hidden="1" customHeight="1">
      <c r="M5839" s="46"/>
      <c r="N5839" s="46"/>
      <c r="O5839" s="46"/>
      <c r="Q5839" s="17"/>
      <c r="R5839" s="17"/>
      <c r="S5839" s="17"/>
    </row>
    <row r="5840" spans="13:19" ht="15" hidden="1" customHeight="1">
      <c r="M5840" s="46"/>
      <c r="N5840" s="46"/>
      <c r="O5840" s="46"/>
      <c r="Q5840" s="17"/>
      <c r="R5840" s="17"/>
      <c r="S5840" s="17"/>
    </row>
    <row r="5841" spans="1:23" ht="15" hidden="1" customHeight="1">
      <c r="M5841" s="46"/>
      <c r="N5841" s="46"/>
      <c r="O5841" s="46"/>
      <c r="Q5841" s="17"/>
      <c r="R5841" s="17"/>
      <c r="S5841" s="17"/>
    </row>
    <row r="5842" spans="1:23" ht="15" hidden="1" customHeight="1">
      <c r="M5842" s="46"/>
      <c r="N5842" s="46"/>
      <c r="O5842" s="46"/>
      <c r="Q5842" s="17"/>
      <c r="R5842" s="17"/>
      <c r="S5842" s="17"/>
    </row>
    <row r="5843" spans="1:23" ht="15" hidden="1" customHeight="1">
      <c r="M5843" s="46"/>
      <c r="N5843" s="46"/>
      <c r="O5843" s="46"/>
      <c r="Q5843" s="17"/>
      <c r="R5843" s="17"/>
      <c r="S5843" s="17"/>
    </row>
    <row r="5844" spans="1:23" ht="15" hidden="1" customHeight="1">
      <c r="M5844" s="46"/>
      <c r="N5844" s="46"/>
      <c r="O5844" s="46"/>
      <c r="Q5844" s="17"/>
      <c r="R5844" s="17"/>
      <c r="S5844" s="17"/>
    </row>
    <row r="5845" spans="1:23" ht="15" hidden="1" customHeight="1">
      <c r="M5845" s="46"/>
      <c r="N5845" s="46"/>
      <c r="O5845" s="46"/>
      <c r="Q5845" s="17"/>
      <c r="R5845" s="17"/>
      <c r="S5845" s="17"/>
    </row>
    <row r="5846" spans="1:23" ht="15" hidden="1" customHeight="1">
      <c r="M5846" s="46"/>
      <c r="N5846" s="46"/>
      <c r="O5846" s="46"/>
      <c r="Q5846" s="17"/>
      <c r="R5846" s="17"/>
      <c r="S5846" s="17"/>
    </row>
    <row r="5847" spans="1:23" ht="15" hidden="1" customHeight="1">
      <c r="M5847" s="46"/>
      <c r="N5847" s="46"/>
      <c r="O5847" s="46"/>
      <c r="Q5847" s="17"/>
      <c r="R5847" s="17"/>
      <c r="S5847" s="17"/>
    </row>
    <row r="5848" spans="1:23" ht="15" hidden="1" customHeight="1">
      <c r="M5848" s="46"/>
      <c r="N5848" s="46"/>
      <c r="O5848" s="46"/>
      <c r="Q5848" s="17"/>
      <c r="R5848" s="17"/>
      <c r="S5848" s="17"/>
    </row>
    <row r="5849" spans="1:23" ht="15" hidden="1" customHeight="1">
      <c r="M5849" s="46"/>
      <c r="N5849" s="46"/>
      <c r="O5849" s="46"/>
      <c r="Q5849" s="17"/>
      <c r="R5849" s="17"/>
      <c r="S5849" s="17"/>
    </row>
    <row r="5850" spans="1:23" ht="15" hidden="1" customHeight="1">
      <c r="M5850" s="46"/>
      <c r="N5850" s="46"/>
      <c r="O5850" s="46"/>
      <c r="Q5850" s="17"/>
      <c r="R5850" s="17"/>
      <c r="S5850" s="17"/>
    </row>
    <row r="5851" spans="1:23" ht="15" hidden="1" customHeight="1">
      <c r="M5851" s="46"/>
      <c r="N5851" s="46"/>
      <c r="O5851" s="46"/>
      <c r="Q5851" s="17"/>
      <c r="R5851" s="17"/>
      <c r="S5851" s="17"/>
    </row>
    <row r="5852" spans="1:23" ht="15" hidden="1" customHeight="1">
      <c r="M5852" s="46"/>
      <c r="N5852" s="46"/>
      <c r="O5852" s="46"/>
      <c r="Q5852" s="17"/>
      <c r="R5852" s="17"/>
      <c r="S5852" s="17"/>
    </row>
    <row r="5853" spans="1:23" ht="15" hidden="1" customHeight="1">
      <c r="M5853" s="46"/>
      <c r="N5853" s="46"/>
      <c r="O5853" s="46"/>
      <c r="Q5853" s="17"/>
      <c r="R5853" s="17"/>
      <c r="S5853" s="17"/>
    </row>
    <row r="5854" spans="1:23" ht="15" hidden="1" customHeight="1">
      <c r="M5854" s="46"/>
      <c r="N5854" s="46"/>
      <c r="O5854" s="46"/>
      <c r="Q5854" s="17"/>
      <c r="R5854" s="17"/>
      <c r="S5854" s="17"/>
    </row>
    <row r="5855" spans="1:23" ht="15" hidden="1" customHeight="1">
      <c r="M5855" s="46"/>
      <c r="N5855" s="46"/>
      <c r="O5855" s="46"/>
      <c r="Q5855" s="17"/>
      <c r="R5855" s="17"/>
      <c r="S5855" s="17"/>
    </row>
    <row r="5856" spans="1:23" ht="15" hidden="1" customHeight="1">
      <c r="A5856" s="15"/>
      <c r="B5856" s="42"/>
      <c r="C5856" s="16"/>
      <c r="F5856" s="17"/>
      <c r="L5856" s="46"/>
      <c r="M5856" s="46"/>
      <c r="N5856" s="46"/>
      <c r="O5856" s="46"/>
      <c r="P5856" s="17"/>
      <c r="Q5856" s="17"/>
      <c r="R5856" s="17"/>
      <c r="S5856" s="17"/>
      <c r="T5856" s="17"/>
      <c r="U5856" s="17"/>
      <c r="V5856" s="17"/>
      <c r="W5856" s="17"/>
    </row>
    <row r="5857" spans="1:23" ht="15" hidden="1" customHeight="1">
      <c r="A5857" s="15"/>
      <c r="B5857" s="42"/>
      <c r="C5857" s="16"/>
      <c r="F5857" s="17"/>
      <c r="L5857" s="46"/>
      <c r="M5857" s="46"/>
      <c r="N5857" s="46"/>
      <c r="O5857" s="46"/>
      <c r="P5857" s="17"/>
      <c r="Q5857" s="17"/>
      <c r="R5857" s="17"/>
      <c r="S5857" s="17"/>
      <c r="T5857" s="17"/>
      <c r="U5857" s="17"/>
      <c r="V5857" s="17"/>
      <c r="W5857" s="17"/>
    </row>
    <row r="5858" spans="1:23" ht="15" hidden="1" customHeight="1">
      <c r="A5858" s="15"/>
      <c r="B5858" s="42"/>
      <c r="C5858" s="16"/>
      <c r="F5858" s="17"/>
      <c r="L5858" s="46"/>
      <c r="M5858" s="46"/>
      <c r="N5858" s="46"/>
      <c r="O5858" s="46"/>
      <c r="P5858" s="17"/>
      <c r="Q5858" s="17"/>
      <c r="R5858" s="17"/>
      <c r="S5858" s="17"/>
      <c r="T5858" s="17"/>
      <c r="U5858" s="17"/>
      <c r="V5858" s="17"/>
      <c r="W5858" s="17"/>
    </row>
    <row r="5859" spans="1:23" ht="15" hidden="1" customHeight="1">
      <c r="A5859" s="15"/>
      <c r="B5859" s="42"/>
      <c r="C5859" s="16"/>
      <c r="F5859" s="17"/>
      <c r="L5859" s="46"/>
      <c r="M5859" s="46"/>
      <c r="N5859" s="46"/>
      <c r="O5859" s="46"/>
      <c r="P5859" s="17"/>
      <c r="Q5859" s="17"/>
      <c r="R5859" s="17"/>
      <c r="S5859" s="17"/>
      <c r="T5859" s="17"/>
      <c r="U5859" s="17"/>
      <c r="V5859" s="17"/>
      <c r="W5859" s="17"/>
    </row>
    <row r="5860" spans="1:23" ht="15" hidden="1" customHeight="1">
      <c r="A5860" s="15"/>
      <c r="B5860" s="42"/>
      <c r="C5860" s="16"/>
      <c r="F5860" s="17"/>
      <c r="L5860" s="46"/>
      <c r="M5860" s="46"/>
      <c r="N5860" s="46"/>
      <c r="O5860" s="46"/>
      <c r="P5860" s="17"/>
      <c r="Q5860" s="17"/>
      <c r="R5860" s="17"/>
      <c r="S5860" s="17"/>
      <c r="T5860" s="17"/>
      <c r="U5860" s="17"/>
      <c r="V5860" s="17"/>
      <c r="W5860" s="17"/>
    </row>
    <row r="5861" spans="1:23" ht="15" hidden="1" customHeight="1">
      <c r="A5861" s="15"/>
      <c r="B5861" s="42"/>
      <c r="C5861" s="16"/>
      <c r="F5861" s="17"/>
      <c r="L5861" s="46"/>
      <c r="M5861" s="46"/>
      <c r="N5861" s="46"/>
      <c r="O5861" s="46"/>
      <c r="P5861" s="17"/>
      <c r="Q5861" s="17"/>
      <c r="R5861" s="17"/>
      <c r="S5861" s="17"/>
      <c r="T5861" s="17"/>
      <c r="U5861" s="17"/>
      <c r="V5861" s="17"/>
      <c r="W5861" s="17"/>
    </row>
    <row r="5862" spans="1:23" ht="15" hidden="1" customHeight="1">
      <c r="A5862" s="15"/>
      <c r="B5862" s="42"/>
      <c r="C5862" s="16"/>
      <c r="F5862" s="17"/>
      <c r="L5862" s="46"/>
      <c r="M5862" s="46"/>
      <c r="N5862" s="46"/>
      <c r="O5862" s="46"/>
      <c r="P5862" s="17"/>
      <c r="Q5862" s="17"/>
      <c r="R5862" s="17"/>
      <c r="S5862" s="17"/>
      <c r="T5862" s="17"/>
      <c r="U5862" s="17"/>
      <c r="V5862" s="17"/>
      <c r="W5862" s="17"/>
    </row>
    <row r="5863" spans="1:23" ht="15" hidden="1" customHeight="1">
      <c r="A5863" s="15"/>
      <c r="B5863" s="42"/>
      <c r="C5863" s="16"/>
      <c r="F5863" s="17"/>
      <c r="L5863" s="46"/>
      <c r="M5863" s="46"/>
      <c r="N5863" s="46"/>
      <c r="O5863" s="46"/>
      <c r="P5863" s="17"/>
      <c r="Q5863" s="17"/>
      <c r="R5863" s="17"/>
      <c r="S5863" s="17"/>
      <c r="T5863" s="17"/>
      <c r="U5863" s="17"/>
      <c r="V5863" s="17"/>
      <c r="W5863" s="17"/>
    </row>
    <row r="5864" spans="1:23" ht="15" hidden="1" customHeight="1">
      <c r="A5864" s="15"/>
      <c r="B5864" s="42"/>
      <c r="C5864" s="16"/>
      <c r="F5864" s="17"/>
      <c r="L5864" s="46"/>
      <c r="M5864" s="46"/>
      <c r="N5864" s="46"/>
      <c r="O5864" s="46"/>
      <c r="P5864" s="17"/>
      <c r="Q5864" s="17"/>
      <c r="R5864" s="17"/>
      <c r="S5864" s="17"/>
      <c r="T5864" s="17"/>
      <c r="U5864" s="17"/>
      <c r="V5864" s="17"/>
      <c r="W5864" s="17"/>
    </row>
    <row r="5865" spans="1:23" ht="15" hidden="1" customHeight="1">
      <c r="A5865" s="15"/>
      <c r="B5865" s="42"/>
      <c r="C5865" s="16"/>
      <c r="F5865" s="17"/>
      <c r="L5865" s="46"/>
      <c r="M5865" s="46"/>
      <c r="N5865" s="46"/>
      <c r="O5865" s="46"/>
      <c r="P5865" s="17"/>
      <c r="Q5865" s="17"/>
      <c r="R5865" s="17"/>
      <c r="S5865" s="17"/>
      <c r="T5865" s="17"/>
      <c r="U5865" s="17"/>
      <c r="V5865" s="17"/>
      <c r="W5865" s="17"/>
    </row>
    <row r="5866" spans="1:23" ht="15" hidden="1" customHeight="1">
      <c r="A5866" s="15"/>
      <c r="B5866" s="42"/>
      <c r="C5866" s="16"/>
      <c r="F5866" s="17"/>
      <c r="L5866" s="46"/>
      <c r="M5866" s="46"/>
      <c r="N5866" s="46"/>
      <c r="O5866" s="46"/>
      <c r="P5866" s="17"/>
      <c r="Q5866" s="17"/>
      <c r="R5866" s="17"/>
      <c r="S5866" s="17"/>
      <c r="T5866" s="17"/>
      <c r="U5866" s="17"/>
      <c r="V5866" s="17"/>
      <c r="W5866" s="17"/>
    </row>
    <row r="5867" spans="1:23" ht="15" hidden="1" customHeight="1">
      <c r="A5867" s="15"/>
      <c r="B5867" s="42"/>
      <c r="C5867" s="16"/>
      <c r="F5867" s="17"/>
      <c r="L5867" s="46"/>
      <c r="M5867" s="46"/>
      <c r="N5867" s="46"/>
      <c r="O5867" s="46"/>
      <c r="P5867" s="17"/>
      <c r="Q5867" s="17"/>
      <c r="R5867" s="17"/>
      <c r="S5867" s="17"/>
      <c r="T5867" s="17"/>
      <c r="U5867" s="17"/>
      <c r="V5867" s="17"/>
      <c r="W5867" s="17"/>
    </row>
    <row r="5868" spans="1:23" ht="15" hidden="1" customHeight="1">
      <c r="A5868" s="15"/>
      <c r="B5868" s="42"/>
      <c r="C5868" s="16"/>
      <c r="F5868" s="17"/>
      <c r="L5868" s="46"/>
      <c r="M5868" s="46"/>
      <c r="N5868" s="46"/>
      <c r="O5868" s="46"/>
      <c r="P5868" s="17"/>
      <c r="Q5868" s="17"/>
      <c r="R5868" s="17"/>
      <c r="S5868" s="17"/>
      <c r="T5868" s="17"/>
      <c r="U5868" s="17"/>
      <c r="V5868" s="17"/>
      <c r="W5868" s="17"/>
    </row>
    <row r="5869" spans="1:23" ht="15" hidden="1" customHeight="1">
      <c r="A5869" s="15"/>
      <c r="B5869" s="42"/>
      <c r="C5869" s="16"/>
      <c r="F5869" s="17"/>
      <c r="L5869" s="46"/>
      <c r="M5869" s="46"/>
      <c r="N5869" s="46"/>
      <c r="O5869" s="46"/>
      <c r="P5869" s="17"/>
      <c r="Q5869" s="17"/>
      <c r="R5869" s="17"/>
      <c r="S5869" s="17"/>
      <c r="T5869" s="17"/>
      <c r="U5869" s="17"/>
      <c r="V5869" s="17"/>
      <c r="W5869" s="17"/>
    </row>
    <row r="5870" spans="1:23" ht="15" hidden="1" customHeight="1">
      <c r="A5870" s="15"/>
      <c r="B5870" s="42"/>
      <c r="C5870" s="16"/>
      <c r="F5870" s="17"/>
      <c r="L5870" s="46"/>
      <c r="M5870" s="46"/>
      <c r="N5870" s="46"/>
      <c r="O5870" s="46"/>
      <c r="P5870" s="17"/>
      <c r="Q5870" s="17"/>
      <c r="R5870" s="17"/>
      <c r="S5870" s="17"/>
      <c r="T5870" s="17"/>
      <c r="U5870" s="17"/>
      <c r="V5870" s="17"/>
      <c r="W5870" s="17"/>
    </row>
    <row r="5871" spans="1:23" ht="15" hidden="1" customHeight="1">
      <c r="A5871" s="15"/>
      <c r="B5871" s="42"/>
      <c r="C5871" s="16"/>
      <c r="F5871" s="17"/>
      <c r="L5871" s="46"/>
      <c r="M5871" s="46"/>
      <c r="N5871" s="46"/>
      <c r="O5871" s="46"/>
      <c r="P5871" s="17"/>
      <c r="Q5871" s="17"/>
      <c r="R5871" s="17"/>
      <c r="S5871" s="17"/>
      <c r="T5871" s="17"/>
      <c r="U5871" s="17"/>
      <c r="V5871" s="17"/>
      <c r="W5871" s="17"/>
    </row>
    <row r="5872" spans="1:23" ht="15" hidden="1" customHeight="1">
      <c r="A5872" s="15"/>
      <c r="B5872" s="42"/>
      <c r="C5872" s="16"/>
      <c r="F5872" s="17"/>
      <c r="L5872" s="46"/>
      <c r="M5872" s="46"/>
      <c r="N5872" s="46"/>
      <c r="O5872" s="46"/>
      <c r="P5872" s="17"/>
      <c r="Q5872" s="17"/>
      <c r="R5872" s="17"/>
      <c r="S5872" s="17"/>
      <c r="T5872" s="17"/>
      <c r="U5872" s="17"/>
      <c r="V5872" s="17"/>
      <c r="W5872" s="17"/>
    </row>
    <row r="5873" spans="1:23" ht="15" hidden="1" customHeight="1">
      <c r="A5873" s="15"/>
      <c r="B5873" s="42"/>
      <c r="C5873" s="16"/>
      <c r="F5873" s="17"/>
      <c r="L5873" s="46"/>
      <c r="M5873" s="46"/>
      <c r="N5873" s="46"/>
      <c r="O5873" s="46"/>
      <c r="P5873" s="17"/>
      <c r="Q5873" s="17"/>
      <c r="R5873" s="17"/>
      <c r="S5873" s="17"/>
      <c r="T5873" s="17"/>
      <c r="U5873" s="17"/>
      <c r="V5873" s="17"/>
      <c r="W5873" s="17"/>
    </row>
    <row r="5874" spans="1:23" ht="15" hidden="1" customHeight="1">
      <c r="A5874" s="15"/>
      <c r="B5874" s="42"/>
      <c r="C5874" s="16"/>
      <c r="F5874" s="17"/>
      <c r="L5874" s="46"/>
      <c r="M5874" s="46"/>
      <c r="N5874" s="46"/>
      <c r="O5874" s="46"/>
      <c r="P5874" s="17"/>
      <c r="Q5874" s="17"/>
      <c r="R5874" s="17"/>
      <c r="S5874" s="17"/>
      <c r="T5874" s="17"/>
      <c r="U5874" s="17"/>
      <c r="V5874" s="17"/>
      <c r="W5874" s="17"/>
    </row>
    <row r="5875" spans="1:23" ht="15" hidden="1" customHeight="1">
      <c r="A5875" s="15"/>
      <c r="B5875" s="42"/>
      <c r="C5875" s="16"/>
      <c r="F5875" s="17"/>
      <c r="L5875" s="46"/>
      <c r="M5875" s="46"/>
      <c r="N5875" s="46"/>
      <c r="O5875" s="46"/>
      <c r="P5875" s="17"/>
      <c r="Q5875" s="17"/>
      <c r="R5875" s="17"/>
      <c r="S5875" s="17"/>
      <c r="T5875" s="17"/>
      <c r="U5875" s="17"/>
      <c r="V5875" s="17"/>
      <c r="W5875" s="17"/>
    </row>
    <row r="5876" spans="1:23" ht="15" hidden="1" customHeight="1">
      <c r="A5876" s="15"/>
      <c r="B5876" s="42"/>
      <c r="C5876" s="16"/>
      <c r="F5876" s="17"/>
      <c r="L5876" s="46"/>
      <c r="M5876" s="46"/>
      <c r="N5876" s="46"/>
      <c r="O5876" s="46"/>
      <c r="P5876" s="17"/>
      <c r="Q5876" s="17"/>
      <c r="R5876" s="17"/>
      <c r="S5876" s="17"/>
      <c r="T5876" s="17"/>
      <c r="U5876" s="17"/>
      <c r="V5876" s="17"/>
      <c r="W5876" s="17"/>
    </row>
    <row r="5877" spans="1:23" ht="15" hidden="1" customHeight="1">
      <c r="A5877" s="15"/>
      <c r="B5877" s="42"/>
      <c r="C5877" s="16"/>
      <c r="F5877" s="17"/>
      <c r="L5877" s="46"/>
      <c r="M5877" s="46"/>
      <c r="N5877" s="46"/>
      <c r="O5877" s="46"/>
      <c r="P5877" s="17"/>
      <c r="Q5877" s="17"/>
      <c r="R5877" s="17"/>
      <c r="S5877" s="17"/>
      <c r="T5877" s="17"/>
      <c r="U5877" s="17"/>
      <c r="V5877" s="17"/>
      <c r="W5877" s="17"/>
    </row>
    <row r="5878" spans="1:23" ht="15" hidden="1" customHeight="1">
      <c r="A5878" s="15"/>
      <c r="B5878" s="42"/>
      <c r="C5878" s="16"/>
      <c r="F5878" s="17"/>
      <c r="L5878" s="46"/>
      <c r="M5878" s="46"/>
      <c r="N5878" s="46"/>
      <c r="O5878" s="46"/>
      <c r="P5878" s="17"/>
      <c r="Q5878" s="17"/>
      <c r="R5878" s="17"/>
      <c r="S5878" s="17"/>
      <c r="T5878" s="17"/>
      <c r="U5878" s="17"/>
      <c r="V5878" s="17"/>
      <c r="W5878" s="17"/>
    </row>
    <row r="5879" spans="1:23" ht="15" hidden="1" customHeight="1">
      <c r="A5879" s="15"/>
      <c r="B5879" s="42"/>
      <c r="C5879" s="16"/>
      <c r="F5879" s="17"/>
      <c r="L5879" s="46"/>
      <c r="M5879" s="46"/>
      <c r="N5879" s="46"/>
      <c r="O5879" s="46"/>
      <c r="P5879" s="17"/>
      <c r="Q5879" s="17"/>
      <c r="R5879" s="17"/>
      <c r="S5879" s="17"/>
      <c r="T5879" s="17"/>
      <c r="U5879" s="17"/>
      <c r="V5879" s="17"/>
      <c r="W5879" s="17"/>
    </row>
    <row r="5880" spans="1:23" ht="15" hidden="1" customHeight="1">
      <c r="A5880" s="15"/>
      <c r="B5880" s="42"/>
      <c r="C5880" s="16"/>
      <c r="F5880" s="17"/>
      <c r="L5880" s="46"/>
      <c r="M5880" s="46"/>
      <c r="N5880" s="46"/>
      <c r="O5880" s="46"/>
      <c r="P5880" s="17"/>
      <c r="Q5880" s="17"/>
      <c r="R5880" s="17"/>
      <c r="S5880" s="17"/>
      <c r="T5880" s="17"/>
      <c r="U5880" s="17"/>
      <c r="V5880" s="17"/>
      <c r="W5880" s="17"/>
    </row>
    <row r="5881" spans="1:23" ht="15" hidden="1" customHeight="1">
      <c r="A5881" s="15"/>
      <c r="B5881" s="42"/>
      <c r="C5881" s="16"/>
      <c r="F5881" s="17"/>
      <c r="L5881" s="46"/>
      <c r="M5881" s="46"/>
      <c r="N5881" s="46"/>
      <c r="O5881" s="46"/>
      <c r="P5881" s="17"/>
      <c r="Q5881" s="17"/>
      <c r="R5881" s="17"/>
      <c r="S5881" s="17"/>
      <c r="T5881" s="17"/>
      <c r="U5881" s="17"/>
      <c r="V5881" s="17"/>
      <c r="W5881" s="17"/>
    </row>
    <row r="5882" spans="1:23" ht="15" hidden="1" customHeight="1">
      <c r="A5882" s="15"/>
      <c r="B5882" s="42"/>
      <c r="C5882" s="16"/>
      <c r="F5882" s="17"/>
      <c r="L5882" s="46"/>
      <c r="M5882" s="46"/>
      <c r="N5882" s="46"/>
      <c r="O5882" s="46"/>
      <c r="P5882" s="17"/>
      <c r="Q5882" s="17"/>
      <c r="R5882" s="17"/>
      <c r="S5882" s="17"/>
      <c r="T5882" s="17"/>
      <c r="U5882" s="17"/>
      <c r="V5882" s="17"/>
      <c r="W5882" s="17"/>
    </row>
    <row r="5883" spans="1:23" ht="15" hidden="1" customHeight="1">
      <c r="A5883" s="15"/>
      <c r="B5883" s="42"/>
      <c r="C5883" s="16"/>
      <c r="F5883" s="17"/>
      <c r="L5883" s="46"/>
      <c r="M5883" s="46"/>
      <c r="N5883" s="46"/>
      <c r="O5883" s="46"/>
      <c r="P5883" s="17"/>
      <c r="Q5883" s="17"/>
      <c r="R5883" s="17"/>
      <c r="S5883" s="17"/>
      <c r="T5883" s="17"/>
      <c r="U5883" s="17"/>
      <c r="V5883" s="17"/>
      <c r="W5883" s="17"/>
    </row>
    <row r="5884" spans="1:23" ht="15" hidden="1" customHeight="1">
      <c r="A5884" s="15"/>
      <c r="B5884" s="42"/>
      <c r="C5884" s="16"/>
      <c r="F5884" s="17"/>
      <c r="L5884" s="46"/>
      <c r="M5884" s="46"/>
      <c r="N5884" s="46"/>
      <c r="O5884" s="46"/>
      <c r="P5884" s="17"/>
      <c r="Q5884" s="17"/>
      <c r="R5884" s="17"/>
      <c r="S5884" s="17"/>
      <c r="T5884" s="17"/>
      <c r="U5884" s="17"/>
      <c r="V5884" s="17"/>
      <c r="W5884" s="17"/>
    </row>
    <row r="5885" spans="1:23" ht="15" hidden="1" customHeight="1">
      <c r="A5885" s="15"/>
      <c r="B5885" s="42"/>
      <c r="C5885" s="16"/>
      <c r="F5885" s="17"/>
      <c r="L5885" s="46"/>
      <c r="M5885" s="46"/>
      <c r="N5885" s="46"/>
      <c r="O5885" s="46"/>
      <c r="P5885" s="17"/>
      <c r="Q5885" s="17"/>
      <c r="R5885" s="17"/>
      <c r="S5885" s="17"/>
      <c r="T5885" s="17"/>
      <c r="U5885" s="17"/>
      <c r="V5885" s="17"/>
      <c r="W5885" s="17"/>
    </row>
    <row r="5886" spans="1:23" ht="15" hidden="1" customHeight="1">
      <c r="A5886" s="15"/>
      <c r="B5886" s="42"/>
      <c r="C5886" s="16"/>
      <c r="F5886" s="17"/>
      <c r="L5886" s="46"/>
      <c r="M5886" s="46"/>
      <c r="N5886" s="46"/>
      <c r="O5886" s="46"/>
      <c r="P5886" s="17"/>
      <c r="Q5886" s="17"/>
      <c r="R5886" s="17"/>
      <c r="S5886" s="17"/>
      <c r="T5886" s="17"/>
      <c r="U5886" s="17"/>
      <c r="V5886" s="17"/>
      <c r="W5886" s="17"/>
    </row>
    <row r="5887" spans="1:23" ht="15" hidden="1" customHeight="1">
      <c r="A5887" s="15"/>
      <c r="B5887" s="42"/>
      <c r="C5887" s="16"/>
      <c r="F5887" s="17"/>
      <c r="L5887" s="46"/>
      <c r="M5887" s="46"/>
      <c r="N5887" s="46"/>
      <c r="O5887" s="46"/>
      <c r="P5887" s="17"/>
      <c r="Q5887" s="17"/>
      <c r="R5887" s="17"/>
      <c r="S5887" s="17"/>
      <c r="T5887" s="17"/>
      <c r="U5887" s="17"/>
      <c r="V5887" s="17"/>
      <c r="W5887" s="17"/>
    </row>
    <row r="5888" spans="1:23" ht="15" hidden="1" customHeight="1">
      <c r="A5888" s="15"/>
      <c r="B5888" s="42"/>
      <c r="C5888" s="16"/>
      <c r="F5888" s="17"/>
      <c r="L5888" s="46"/>
      <c r="M5888" s="46"/>
      <c r="N5888" s="46"/>
      <c r="O5888" s="46"/>
      <c r="P5888" s="17"/>
      <c r="Q5888" s="17"/>
      <c r="R5888" s="17"/>
      <c r="S5888" s="17"/>
      <c r="T5888" s="17"/>
      <c r="U5888" s="17"/>
      <c r="V5888" s="17"/>
      <c r="W5888" s="17"/>
    </row>
    <row r="5889" spans="1:23" ht="15" hidden="1" customHeight="1">
      <c r="A5889" s="15"/>
      <c r="B5889" s="42"/>
      <c r="C5889" s="16"/>
      <c r="F5889" s="17"/>
      <c r="L5889" s="46"/>
      <c r="M5889" s="46"/>
      <c r="N5889" s="46"/>
      <c r="O5889" s="46"/>
      <c r="P5889" s="17"/>
      <c r="Q5889" s="17"/>
      <c r="R5889" s="17"/>
      <c r="S5889" s="17"/>
      <c r="T5889" s="17"/>
      <c r="U5889" s="17"/>
      <c r="V5889" s="17"/>
      <c r="W5889" s="17"/>
    </row>
    <row r="5890" spans="1:23" ht="15" hidden="1" customHeight="1">
      <c r="A5890" s="15"/>
      <c r="B5890" s="42"/>
      <c r="C5890" s="16"/>
      <c r="F5890" s="17"/>
      <c r="L5890" s="46"/>
      <c r="M5890" s="46"/>
      <c r="N5890" s="46"/>
      <c r="O5890" s="46"/>
      <c r="P5890" s="17"/>
      <c r="Q5890" s="17"/>
      <c r="R5890" s="17"/>
      <c r="S5890" s="17"/>
      <c r="T5890" s="17"/>
      <c r="U5890" s="17"/>
      <c r="V5890" s="17"/>
      <c r="W5890" s="17"/>
    </row>
    <row r="5891" spans="1:23" ht="15" hidden="1" customHeight="1">
      <c r="A5891" s="15"/>
      <c r="B5891" s="42"/>
      <c r="C5891" s="16"/>
      <c r="F5891" s="17"/>
      <c r="L5891" s="46"/>
      <c r="M5891" s="46"/>
      <c r="N5891" s="46"/>
      <c r="O5891" s="46"/>
      <c r="P5891" s="17"/>
      <c r="Q5891" s="17"/>
      <c r="R5891" s="17"/>
      <c r="S5891" s="17"/>
      <c r="T5891" s="17"/>
      <c r="U5891" s="17"/>
      <c r="V5891" s="17"/>
      <c r="W5891" s="17"/>
    </row>
    <row r="5892" spans="1:23" ht="15" hidden="1" customHeight="1">
      <c r="A5892" s="15"/>
      <c r="B5892" s="42"/>
      <c r="C5892" s="16"/>
      <c r="F5892" s="17"/>
      <c r="L5892" s="46"/>
      <c r="M5892" s="46"/>
      <c r="N5892" s="46"/>
      <c r="O5892" s="46"/>
      <c r="P5892" s="17"/>
      <c r="Q5892" s="17"/>
      <c r="R5892" s="17"/>
      <c r="S5892" s="17"/>
      <c r="T5892" s="17"/>
      <c r="U5892" s="17"/>
      <c r="V5892" s="17"/>
      <c r="W5892" s="17"/>
    </row>
    <row r="5893" spans="1:23" ht="15" hidden="1" customHeight="1">
      <c r="A5893" s="15"/>
      <c r="B5893" s="42"/>
      <c r="C5893" s="16"/>
      <c r="F5893" s="17"/>
      <c r="L5893" s="46"/>
      <c r="M5893" s="46"/>
      <c r="N5893" s="46"/>
      <c r="O5893" s="46"/>
      <c r="P5893" s="17"/>
      <c r="Q5893" s="17"/>
      <c r="S5893" s="17"/>
      <c r="T5893" s="17"/>
      <c r="U5893" s="17"/>
      <c r="V5893" s="17"/>
      <c r="W5893" s="17"/>
    </row>
    <row r="5894" spans="1:23" ht="15" hidden="1" customHeight="1">
      <c r="A5894" s="15"/>
      <c r="B5894" s="42"/>
      <c r="C5894" s="16"/>
      <c r="F5894" s="17"/>
      <c r="L5894" s="46"/>
      <c r="M5894" s="46"/>
      <c r="N5894" s="46"/>
      <c r="O5894" s="46"/>
      <c r="P5894" s="17"/>
      <c r="Q5894" s="17"/>
      <c r="R5894" s="17"/>
      <c r="S5894" s="17"/>
      <c r="T5894" s="17"/>
      <c r="U5894" s="17"/>
      <c r="V5894" s="17"/>
      <c r="W5894" s="17"/>
    </row>
    <row r="5895" spans="1:23" ht="15" hidden="1" customHeight="1">
      <c r="A5895" s="15"/>
      <c r="B5895" s="42"/>
      <c r="C5895" s="16"/>
      <c r="F5895" s="17"/>
      <c r="L5895" s="46"/>
      <c r="M5895" s="46"/>
      <c r="N5895" s="46"/>
      <c r="O5895" s="46"/>
      <c r="P5895" s="17"/>
      <c r="Q5895" s="17"/>
      <c r="R5895" s="17"/>
      <c r="S5895" s="17"/>
      <c r="T5895" s="17"/>
      <c r="U5895" s="17"/>
      <c r="V5895" s="17"/>
      <c r="W5895" s="17"/>
    </row>
    <row r="5896" spans="1:23" ht="15" hidden="1" customHeight="1">
      <c r="A5896" s="15"/>
      <c r="B5896" s="42"/>
      <c r="C5896" s="16"/>
      <c r="F5896" s="17"/>
      <c r="L5896" s="46"/>
      <c r="M5896" s="46"/>
      <c r="N5896" s="46"/>
      <c r="O5896" s="46"/>
      <c r="P5896" s="17"/>
      <c r="Q5896" s="17"/>
      <c r="R5896" s="17"/>
      <c r="S5896" s="17"/>
      <c r="T5896" s="17"/>
      <c r="U5896" s="17"/>
      <c r="V5896" s="17"/>
      <c r="W5896" s="17"/>
    </row>
    <row r="5897" spans="1:23" ht="15" hidden="1" customHeight="1">
      <c r="A5897" s="15"/>
      <c r="B5897" s="42"/>
      <c r="C5897" s="16"/>
      <c r="F5897" s="17"/>
      <c r="L5897" s="46"/>
      <c r="M5897" s="46"/>
      <c r="N5897" s="46"/>
      <c r="O5897" s="46"/>
      <c r="P5897" s="17"/>
      <c r="Q5897" s="17"/>
      <c r="R5897" s="17"/>
      <c r="S5897" s="17"/>
      <c r="T5897" s="17"/>
      <c r="U5897" s="17"/>
      <c r="V5897" s="17"/>
      <c r="W5897" s="17"/>
    </row>
    <row r="5898" spans="1:23" ht="15" hidden="1" customHeight="1">
      <c r="A5898" s="15"/>
      <c r="B5898" s="42"/>
      <c r="C5898" s="16"/>
      <c r="F5898" s="17"/>
      <c r="L5898" s="46"/>
      <c r="M5898" s="46"/>
      <c r="N5898" s="46"/>
      <c r="O5898" s="46"/>
      <c r="P5898" s="17"/>
      <c r="Q5898" s="17"/>
      <c r="R5898" s="17"/>
      <c r="S5898" s="17"/>
      <c r="T5898" s="17"/>
      <c r="U5898" s="17"/>
      <c r="V5898" s="17"/>
      <c r="W5898" s="17"/>
    </row>
    <row r="5899" spans="1:23" ht="15" hidden="1" customHeight="1">
      <c r="A5899" s="15"/>
      <c r="B5899" s="42"/>
      <c r="C5899" s="16"/>
      <c r="F5899" s="17"/>
      <c r="L5899" s="46"/>
      <c r="M5899" s="46"/>
      <c r="N5899" s="46"/>
      <c r="O5899" s="46"/>
      <c r="P5899" s="17"/>
      <c r="Q5899" s="17"/>
      <c r="R5899" s="17"/>
      <c r="S5899" s="17"/>
      <c r="T5899" s="17"/>
      <c r="U5899" s="17"/>
      <c r="V5899" s="17"/>
      <c r="W5899" s="17"/>
    </row>
    <row r="5900" spans="1:23" ht="15" hidden="1" customHeight="1">
      <c r="A5900" s="15"/>
      <c r="B5900" s="42"/>
      <c r="C5900" s="16"/>
      <c r="F5900" s="17"/>
      <c r="L5900" s="46"/>
      <c r="M5900" s="46"/>
      <c r="N5900" s="46"/>
      <c r="O5900" s="46"/>
      <c r="P5900" s="17"/>
      <c r="Q5900" s="17"/>
      <c r="R5900" s="17"/>
      <c r="S5900" s="17"/>
      <c r="T5900" s="17"/>
      <c r="U5900" s="17"/>
      <c r="V5900" s="17"/>
      <c r="W5900" s="17"/>
    </row>
    <row r="5901" spans="1:23" ht="15" hidden="1" customHeight="1">
      <c r="A5901" s="15"/>
      <c r="B5901" s="42"/>
      <c r="C5901" s="16"/>
      <c r="F5901" s="17"/>
      <c r="L5901" s="46"/>
      <c r="M5901" s="46"/>
      <c r="N5901" s="46"/>
      <c r="O5901" s="46"/>
      <c r="P5901" s="17"/>
      <c r="Q5901" s="17"/>
      <c r="R5901" s="17"/>
      <c r="S5901" s="17"/>
      <c r="T5901" s="17"/>
      <c r="U5901" s="17"/>
      <c r="V5901" s="17"/>
      <c r="W5901" s="17"/>
    </row>
    <row r="5902" spans="1:23" ht="15" hidden="1" customHeight="1">
      <c r="A5902" s="15"/>
      <c r="B5902" s="42"/>
      <c r="C5902" s="16"/>
      <c r="F5902" s="17"/>
      <c r="L5902" s="46"/>
      <c r="M5902" s="46"/>
      <c r="N5902" s="46"/>
      <c r="O5902" s="46"/>
      <c r="P5902" s="17"/>
      <c r="Q5902" s="17"/>
      <c r="R5902" s="17"/>
      <c r="S5902" s="17"/>
      <c r="T5902" s="17"/>
      <c r="U5902" s="17"/>
      <c r="V5902" s="17"/>
      <c r="W5902" s="17"/>
    </row>
    <row r="5903" spans="1:23" ht="15" hidden="1" customHeight="1">
      <c r="A5903" s="15"/>
      <c r="B5903" s="42"/>
      <c r="C5903" s="16"/>
      <c r="F5903" s="17"/>
      <c r="L5903" s="46"/>
      <c r="M5903" s="46"/>
      <c r="N5903" s="46"/>
      <c r="O5903" s="46"/>
      <c r="P5903" s="17"/>
      <c r="Q5903" s="17"/>
      <c r="R5903" s="17"/>
      <c r="S5903" s="17"/>
      <c r="T5903" s="17"/>
      <c r="U5903" s="17"/>
      <c r="V5903" s="17"/>
      <c r="W5903" s="17"/>
    </row>
    <row r="5904" spans="1:23" ht="15" hidden="1" customHeight="1">
      <c r="A5904" s="15"/>
      <c r="B5904" s="42"/>
      <c r="C5904" s="16"/>
      <c r="F5904" s="17"/>
      <c r="L5904" s="46"/>
      <c r="M5904" s="46"/>
      <c r="N5904" s="46"/>
      <c r="O5904" s="46"/>
      <c r="P5904" s="17"/>
      <c r="Q5904" s="17"/>
      <c r="R5904" s="17"/>
      <c r="S5904" s="17"/>
      <c r="T5904" s="17"/>
      <c r="U5904" s="17"/>
      <c r="V5904" s="17"/>
      <c r="W5904" s="17"/>
    </row>
    <row r="5905" spans="1:23" ht="15" hidden="1" customHeight="1">
      <c r="A5905" s="15"/>
      <c r="B5905" s="42"/>
      <c r="C5905" s="16"/>
      <c r="F5905" s="17"/>
      <c r="L5905" s="46"/>
      <c r="M5905" s="46"/>
      <c r="N5905" s="46"/>
      <c r="O5905" s="46"/>
      <c r="P5905" s="17"/>
      <c r="Q5905" s="17"/>
      <c r="R5905" s="17"/>
      <c r="S5905" s="17"/>
      <c r="T5905" s="17"/>
      <c r="U5905" s="17"/>
      <c r="V5905" s="17"/>
      <c r="W5905" s="17"/>
    </row>
    <row r="5906" spans="1:23" ht="15" hidden="1" customHeight="1">
      <c r="A5906" s="15"/>
      <c r="B5906" s="42"/>
      <c r="C5906" s="16"/>
      <c r="F5906" s="17"/>
      <c r="L5906" s="46"/>
      <c r="M5906" s="46"/>
      <c r="N5906" s="46"/>
      <c r="O5906" s="46"/>
      <c r="P5906" s="17"/>
      <c r="Q5906" s="17"/>
      <c r="R5906" s="17"/>
      <c r="S5906" s="17"/>
      <c r="T5906" s="17"/>
      <c r="U5906" s="17"/>
      <c r="V5906" s="17"/>
      <c r="W5906" s="17"/>
    </row>
    <row r="5907" spans="1:23" ht="15" hidden="1" customHeight="1">
      <c r="A5907" s="15"/>
      <c r="B5907" s="42"/>
      <c r="C5907" s="16"/>
      <c r="F5907" s="17"/>
      <c r="L5907" s="46"/>
      <c r="M5907" s="46"/>
      <c r="N5907" s="46"/>
      <c r="O5907" s="46"/>
      <c r="P5907" s="17"/>
      <c r="Q5907" s="17"/>
      <c r="R5907" s="17"/>
      <c r="S5907" s="17"/>
      <c r="T5907" s="17"/>
      <c r="U5907" s="17"/>
      <c r="V5907" s="17"/>
      <c r="W5907" s="17"/>
    </row>
    <row r="5908" spans="1:23" ht="15" hidden="1" customHeight="1">
      <c r="A5908" s="15"/>
      <c r="B5908" s="42"/>
      <c r="C5908" s="16"/>
      <c r="F5908" s="17"/>
      <c r="L5908" s="46"/>
      <c r="M5908" s="46"/>
      <c r="N5908" s="46"/>
      <c r="O5908" s="46"/>
      <c r="P5908" s="17"/>
      <c r="Q5908" s="17"/>
      <c r="R5908" s="17"/>
      <c r="S5908" s="17"/>
      <c r="T5908" s="17"/>
      <c r="U5908" s="17"/>
      <c r="V5908" s="17"/>
      <c r="W5908" s="17"/>
    </row>
    <row r="5909" spans="1:23" ht="15" hidden="1" customHeight="1">
      <c r="A5909" s="15"/>
      <c r="B5909" s="42"/>
      <c r="C5909" s="16"/>
      <c r="F5909" s="17"/>
      <c r="L5909" s="46"/>
      <c r="M5909" s="46"/>
      <c r="N5909" s="46"/>
      <c r="O5909" s="46"/>
      <c r="P5909" s="17"/>
      <c r="Q5909" s="17"/>
      <c r="R5909" s="17"/>
      <c r="S5909" s="17"/>
      <c r="T5909" s="17"/>
      <c r="U5909" s="17"/>
      <c r="V5909" s="17"/>
      <c r="W5909" s="17"/>
    </row>
    <row r="5910" spans="1:23" ht="15" hidden="1" customHeight="1">
      <c r="A5910" s="15"/>
      <c r="B5910" s="42"/>
      <c r="C5910" s="16"/>
      <c r="F5910" s="17"/>
      <c r="L5910" s="46"/>
      <c r="M5910" s="46"/>
      <c r="N5910" s="46"/>
      <c r="O5910" s="46"/>
      <c r="P5910" s="17"/>
      <c r="Q5910" s="17"/>
      <c r="R5910" s="17"/>
      <c r="S5910" s="17"/>
      <c r="T5910" s="17"/>
      <c r="U5910" s="17"/>
      <c r="V5910" s="17"/>
      <c r="W5910" s="17"/>
    </row>
    <row r="5911" spans="1:23" ht="15" hidden="1" customHeight="1">
      <c r="A5911" s="15"/>
      <c r="B5911" s="42"/>
      <c r="C5911" s="16"/>
      <c r="F5911" s="17"/>
      <c r="L5911" s="46"/>
      <c r="M5911" s="46"/>
      <c r="N5911" s="46"/>
      <c r="O5911" s="46"/>
      <c r="P5911" s="17"/>
      <c r="Q5911" s="17"/>
      <c r="R5911" s="17"/>
      <c r="S5911" s="17"/>
      <c r="T5911" s="17"/>
      <c r="U5911" s="17"/>
      <c r="V5911" s="17"/>
      <c r="W5911" s="17"/>
    </row>
    <row r="5912" spans="1:23" ht="15" hidden="1" customHeight="1">
      <c r="A5912" s="15"/>
      <c r="B5912" s="42"/>
      <c r="C5912" s="16"/>
      <c r="F5912" s="17"/>
      <c r="L5912" s="46"/>
      <c r="M5912" s="46"/>
      <c r="N5912" s="46"/>
      <c r="O5912" s="46"/>
      <c r="P5912" s="17"/>
      <c r="Q5912" s="17"/>
      <c r="R5912" s="17"/>
      <c r="S5912" s="17"/>
      <c r="T5912" s="17"/>
      <c r="U5912" s="17"/>
      <c r="V5912" s="17"/>
      <c r="W5912" s="17"/>
    </row>
    <row r="5913" spans="1:23" ht="15" hidden="1" customHeight="1">
      <c r="A5913" s="15"/>
      <c r="B5913" s="42"/>
      <c r="C5913" s="16"/>
      <c r="F5913" s="17"/>
      <c r="L5913" s="46"/>
      <c r="M5913" s="46"/>
      <c r="N5913" s="46"/>
      <c r="O5913" s="46"/>
      <c r="P5913" s="17"/>
      <c r="Q5913" s="17"/>
      <c r="R5913" s="17"/>
      <c r="S5913" s="17"/>
      <c r="T5913" s="17"/>
      <c r="U5913" s="17"/>
      <c r="V5913" s="17"/>
      <c r="W5913" s="17"/>
    </row>
    <row r="5914" spans="1:23" ht="15" hidden="1" customHeight="1">
      <c r="A5914" s="15"/>
      <c r="B5914" s="42"/>
      <c r="C5914" s="16"/>
      <c r="F5914" s="17"/>
      <c r="L5914" s="46"/>
      <c r="M5914" s="46"/>
      <c r="N5914" s="46"/>
      <c r="O5914" s="46"/>
      <c r="P5914" s="17"/>
      <c r="Q5914" s="17"/>
      <c r="R5914" s="17"/>
      <c r="S5914" s="17"/>
      <c r="T5914" s="17"/>
      <c r="U5914" s="17"/>
      <c r="V5914" s="17"/>
      <c r="W5914" s="17"/>
    </row>
    <row r="5915" spans="1:23" ht="15" hidden="1" customHeight="1">
      <c r="A5915" s="15"/>
      <c r="B5915" s="42"/>
      <c r="C5915" s="16"/>
      <c r="F5915" s="17"/>
      <c r="L5915" s="46"/>
      <c r="M5915" s="46"/>
      <c r="N5915" s="46"/>
      <c r="O5915" s="46"/>
      <c r="P5915" s="17"/>
      <c r="Q5915" s="17"/>
      <c r="R5915" s="17"/>
      <c r="S5915" s="17"/>
      <c r="T5915" s="17"/>
      <c r="U5915" s="17"/>
      <c r="V5915" s="17"/>
      <c r="W5915" s="17"/>
    </row>
    <row r="5916" spans="1:23" ht="15" hidden="1" customHeight="1">
      <c r="A5916" s="15"/>
      <c r="B5916" s="42"/>
      <c r="C5916" s="16"/>
      <c r="F5916" s="17"/>
      <c r="L5916" s="46"/>
      <c r="M5916" s="46"/>
      <c r="N5916" s="46"/>
      <c r="O5916" s="46"/>
      <c r="P5916" s="17"/>
      <c r="Q5916" s="17"/>
      <c r="R5916" s="17"/>
      <c r="S5916" s="17"/>
      <c r="T5916" s="17"/>
      <c r="U5916" s="17"/>
      <c r="V5916" s="17"/>
      <c r="W5916" s="17"/>
    </row>
    <row r="5917" spans="1:23" ht="15" hidden="1" customHeight="1">
      <c r="A5917" s="15"/>
      <c r="B5917" s="42"/>
      <c r="C5917" s="16"/>
      <c r="F5917" s="17"/>
      <c r="L5917" s="46"/>
      <c r="M5917" s="46"/>
      <c r="N5917" s="46"/>
      <c r="O5917" s="46"/>
      <c r="P5917" s="17"/>
      <c r="Q5917" s="17"/>
      <c r="R5917" s="17"/>
      <c r="S5917" s="17"/>
      <c r="T5917" s="17"/>
      <c r="U5917" s="17"/>
      <c r="V5917" s="17"/>
      <c r="W5917" s="17"/>
    </row>
    <row r="5918" spans="1:23" ht="15" hidden="1" customHeight="1">
      <c r="A5918" s="15"/>
      <c r="B5918" s="42"/>
      <c r="C5918" s="16"/>
      <c r="F5918" s="17"/>
      <c r="L5918" s="46"/>
      <c r="M5918" s="46"/>
      <c r="N5918" s="46"/>
      <c r="O5918" s="46"/>
      <c r="P5918" s="17"/>
      <c r="Q5918" s="17"/>
      <c r="R5918" s="17"/>
      <c r="S5918" s="17"/>
      <c r="T5918" s="17"/>
      <c r="U5918" s="17"/>
      <c r="V5918" s="17"/>
      <c r="W5918" s="17"/>
    </row>
    <row r="5919" spans="1:23" ht="15" hidden="1" customHeight="1">
      <c r="A5919" s="15"/>
      <c r="B5919" s="42"/>
      <c r="C5919" s="16"/>
      <c r="F5919" s="17"/>
      <c r="L5919" s="46"/>
      <c r="M5919" s="46"/>
      <c r="N5919" s="46"/>
      <c r="O5919" s="46"/>
      <c r="P5919" s="17"/>
      <c r="Q5919" s="17"/>
      <c r="R5919" s="17"/>
      <c r="S5919" s="17"/>
      <c r="T5919" s="17"/>
      <c r="U5919" s="17"/>
      <c r="V5919" s="17"/>
      <c r="W5919" s="17"/>
    </row>
    <row r="5920" spans="1:23" ht="15" hidden="1" customHeight="1">
      <c r="A5920" s="15"/>
      <c r="B5920" s="42"/>
      <c r="C5920" s="16"/>
      <c r="F5920" s="17"/>
      <c r="L5920" s="46"/>
      <c r="M5920" s="46"/>
      <c r="N5920" s="46"/>
      <c r="O5920" s="46"/>
      <c r="P5920" s="17"/>
      <c r="Q5920" s="17"/>
      <c r="R5920" s="17"/>
      <c r="S5920" s="17"/>
      <c r="T5920" s="17"/>
      <c r="U5920" s="17"/>
      <c r="V5920" s="17"/>
      <c r="W5920" s="17"/>
    </row>
    <row r="5921" spans="1:23" ht="15" hidden="1" customHeight="1">
      <c r="A5921" s="15"/>
      <c r="B5921" s="42"/>
      <c r="C5921" s="16"/>
      <c r="F5921" s="17"/>
      <c r="L5921" s="46"/>
      <c r="M5921" s="46"/>
      <c r="N5921" s="46"/>
      <c r="O5921" s="46"/>
      <c r="P5921" s="17"/>
      <c r="Q5921" s="17"/>
      <c r="R5921" s="17"/>
      <c r="S5921" s="17"/>
      <c r="T5921" s="17"/>
      <c r="U5921" s="17"/>
      <c r="V5921" s="17"/>
      <c r="W5921" s="17"/>
    </row>
    <row r="5922" spans="1:23" ht="15" hidden="1" customHeight="1">
      <c r="A5922" s="15"/>
      <c r="B5922" s="42"/>
      <c r="C5922" s="16"/>
      <c r="F5922" s="17"/>
      <c r="L5922" s="46"/>
      <c r="M5922" s="46"/>
      <c r="N5922" s="46"/>
      <c r="O5922" s="46"/>
      <c r="P5922" s="17"/>
      <c r="Q5922" s="17"/>
      <c r="R5922" s="17"/>
      <c r="S5922" s="17"/>
      <c r="T5922" s="17"/>
      <c r="U5922" s="17"/>
      <c r="V5922" s="17"/>
      <c r="W5922" s="17"/>
    </row>
    <row r="5923" spans="1:23" ht="15" hidden="1" customHeight="1">
      <c r="A5923" s="15"/>
      <c r="B5923" s="42"/>
      <c r="C5923" s="16"/>
      <c r="F5923" s="17"/>
      <c r="L5923" s="46"/>
      <c r="M5923" s="46"/>
      <c r="N5923" s="46"/>
      <c r="O5923" s="46"/>
      <c r="P5923" s="17"/>
      <c r="Q5923" s="17"/>
      <c r="R5923" s="17"/>
      <c r="S5923" s="17"/>
      <c r="T5923" s="17"/>
      <c r="U5923" s="17"/>
      <c r="V5923" s="17"/>
      <c r="W5923" s="17"/>
    </row>
    <row r="5924" spans="1:23" ht="15" hidden="1" customHeight="1">
      <c r="A5924" s="15"/>
      <c r="B5924" s="42"/>
      <c r="C5924" s="16"/>
      <c r="F5924" s="17"/>
      <c r="L5924" s="46"/>
      <c r="M5924" s="46"/>
      <c r="N5924" s="46"/>
      <c r="O5924" s="46"/>
      <c r="P5924" s="17"/>
      <c r="Q5924" s="17"/>
      <c r="R5924" s="17"/>
      <c r="S5924" s="17"/>
      <c r="T5924" s="17"/>
      <c r="U5924" s="17"/>
      <c r="V5924" s="17"/>
      <c r="W5924" s="17"/>
    </row>
    <row r="5925" spans="1:23" ht="15" hidden="1" customHeight="1">
      <c r="A5925" s="15"/>
      <c r="B5925" s="42"/>
      <c r="C5925" s="16"/>
      <c r="F5925" s="17"/>
      <c r="L5925" s="46"/>
      <c r="M5925" s="46"/>
      <c r="N5925" s="46"/>
      <c r="O5925" s="46"/>
      <c r="P5925" s="17"/>
      <c r="Q5925" s="17"/>
      <c r="R5925" s="17"/>
      <c r="S5925" s="17"/>
      <c r="T5925" s="17"/>
      <c r="U5925" s="17"/>
      <c r="V5925" s="17"/>
      <c r="W5925" s="17"/>
    </row>
    <row r="5926" spans="1:23" ht="15" hidden="1" customHeight="1">
      <c r="A5926" s="15"/>
      <c r="B5926" s="42"/>
      <c r="C5926" s="16"/>
      <c r="F5926" s="17"/>
      <c r="L5926" s="46"/>
      <c r="M5926" s="46"/>
      <c r="N5926" s="46"/>
      <c r="O5926" s="46"/>
      <c r="P5926" s="17"/>
      <c r="Q5926" s="17"/>
      <c r="R5926" s="17"/>
      <c r="S5926" s="17"/>
      <c r="T5926" s="17"/>
      <c r="U5926" s="17"/>
      <c r="V5926" s="17"/>
      <c r="W5926" s="17"/>
    </row>
    <row r="5927" spans="1:23" ht="15" hidden="1" customHeight="1">
      <c r="A5927" s="15"/>
      <c r="B5927" s="42"/>
      <c r="C5927" s="16"/>
      <c r="F5927" s="17"/>
      <c r="L5927" s="46"/>
      <c r="M5927" s="46"/>
      <c r="N5927" s="46"/>
      <c r="O5927" s="46"/>
      <c r="P5927" s="17"/>
      <c r="Q5927" s="17"/>
      <c r="R5927" s="17"/>
      <c r="S5927" s="17"/>
      <c r="T5927" s="17"/>
      <c r="U5927" s="17"/>
      <c r="V5927" s="17"/>
      <c r="W5927" s="17"/>
    </row>
    <row r="5928" spans="1:23" ht="15" hidden="1" customHeight="1">
      <c r="A5928" s="15"/>
      <c r="B5928" s="42"/>
      <c r="C5928" s="16"/>
      <c r="F5928" s="17"/>
      <c r="L5928" s="46"/>
      <c r="M5928" s="46"/>
      <c r="N5928" s="46"/>
      <c r="O5928" s="46"/>
      <c r="P5928" s="17"/>
      <c r="Q5928" s="17"/>
      <c r="R5928" s="17"/>
      <c r="S5928" s="17"/>
      <c r="T5928" s="17"/>
      <c r="U5928" s="17"/>
      <c r="V5928" s="17"/>
      <c r="W5928" s="17"/>
    </row>
    <row r="5929" spans="1:23" ht="15" hidden="1" customHeight="1">
      <c r="A5929" s="15"/>
      <c r="B5929" s="42"/>
      <c r="C5929" s="16"/>
      <c r="F5929" s="17"/>
      <c r="L5929" s="46"/>
      <c r="M5929" s="46"/>
      <c r="N5929" s="46"/>
      <c r="O5929" s="46"/>
      <c r="P5929" s="17"/>
      <c r="Q5929" s="17"/>
      <c r="R5929" s="17"/>
      <c r="S5929" s="17"/>
      <c r="T5929" s="17"/>
      <c r="U5929" s="17"/>
      <c r="V5929" s="17"/>
      <c r="W5929" s="17"/>
    </row>
    <row r="5930" spans="1:23" ht="15" hidden="1" customHeight="1">
      <c r="A5930" s="15"/>
      <c r="B5930" s="42"/>
      <c r="C5930" s="16"/>
      <c r="F5930" s="17"/>
      <c r="L5930" s="46"/>
      <c r="M5930" s="46"/>
      <c r="N5930" s="46"/>
      <c r="O5930" s="46"/>
      <c r="P5930" s="17"/>
      <c r="Q5930" s="17"/>
      <c r="R5930" s="17"/>
      <c r="S5930" s="17"/>
      <c r="T5930" s="17"/>
      <c r="U5930" s="17"/>
      <c r="V5930" s="17"/>
      <c r="W5930" s="17"/>
    </row>
    <row r="5931" spans="1:23" ht="15" hidden="1" customHeight="1">
      <c r="A5931" s="15"/>
      <c r="B5931" s="42"/>
      <c r="C5931" s="16"/>
      <c r="F5931" s="17"/>
      <c r="L5931" s="46"/>
      <c r="M5931" s="46"/>
      <c r="N5931" s="46"/>
      <c r="O5931" s="46"/>
      <c r="P5931" s="17"/>
      <c r="Q5931" s="17"/>
      <c r="R5931" s="17"/>
      <c r="S5931" s="17"/>
      <c r="T5931" s="17"/>
      <c r="U5931" s="17"/>
      <c r="V5931" s="17"/>
      <c r="W5931" s="17"/>
    </row>
    <row r="5932" spans="1:23" ht="15" hidden="1" customHeight="1">
      <c r="A5932" s="15"/>
      <c r="B5932" s="42"/>
      <c r="C5932" s="16"/>
      <c r="F5932" s="17"/>
      <c r="L5932" s="46"/>
      <c r="M5932" s="46"/>
      <c r="N5932" s="46"/>
      <c r="O5932" s="46"/>
      <c r="P5932" s="17"/>
      <c r="Q5932" s="17"/>
      <c r="R5932" s="17"/>
      <c r="S5932" s="17"/>
      <c r="T5932" s="17"/>
      <c r="U5932" s="17"/>
      <c r="V5932" s="17"/>
      <c r="W5932" s="17"/>
    </row>
    <row r="5933" spans="1:23" ht="15" hidden="1" customHeight="1">
      <c r="A5933" s="15"/>
      <c r="B5933" s="42"/>
      <c r="C5933" s="16"/>
      <c r="F5933" s="17"/>
      <c r="L5933" s="46"/>
      <c r="M5933" s="46"/>
      <c r="N5933" s="46"/>
      <c r="O5933" s="46"/>
      <c r="P5933" s="17"/>
      <c r="Q5933" s="17"/>
      <c r="R5933" s="17"/>
      <c r="S5933" s="17"/>
      <c r="T5933" s="17"/>
      <c r="U5933" s="17"/>
      <c r="V5933" s="17"/>
      <c r="W5933" s="17"/>
    </row>
    <row r="5934" spans="1:23" ht="15" hidden="1" customHeight="1">
      <c r="A5934" s="15"/>
      <c r="B5934" s="42"/>
      <c r="C5934" s="16"/>
      <c r="F5934" s="17"/>
      <c r="L5934" s="46"/>
      <c r="M5934" s="46"/>
      <c r="N5934" s="46"/>
      <c r="O5934" s="46"/>
      <c r="P5934" s="17"/>
      <c r="Q5934" s="17"/>
      <c r="R5934" s="17"/>
      <c r="S5934" s="17"/>
      <c r="T5934" s="17"/>
      <c r="U5934" s="17"/>
      <c r="V5934" s="17"/>
      <c r="W5934" s="17"/>
    </row>
    <row r="5935" spans="1:23" ht="15" hidden="1" customHeight="1">
      <c r="A5935" s="15"/>
      <c r="B5935" s="42"/>
      <c r="C5935" s="16"/>
      <c r="F5935" s="17"/>
      <c r="L5935" s="46"/>
      <c r="M5935" s="46"/>
      <c r="N5935" s="46"/>
      <c r="O5935" s="46"/>
      <c r="P5935" s="17"/>
      <c r="Q5935" s="17"/>
      <c r="R5935" s="17"/>
      <c r="S5935" s="17"/>
      <c r="T5935" s="17"/>
      <c r="U5935" s="17"/>
      <c r="V5935" s="17"/>
      <c r="W5935" s="17"/>
    </row>
    <row r="5936" spans="1:23" ht="15" hidden="1" customHeight="1">
      <c r="A5936" s="15"/>
      <c r="B5936" s="42"/>
      <c r="C5936" s="16"/>
      <c r="F5936" s="17"/>
      <c r="L5936" s="46"/>
      <c r="M5936" s="46"/>
      <c r="N5936" s="46"/>
      <c r="O5936" s="46"/>
      <c r="P5936" s="17"/>
      <c r="Q5936" s="17"/>
      <c r="R5936" s="17"/>
      <c r="S5936" s="17"/>
      <c r="T5936" s="17"/>
      <c r="U5936" s="17"/>
      <c r="V5936" s="17"/>
      <c r="W5936" s="17"/>
    </row>
    <row r="5937" spans="1:23" ht="15" hidden="1" customHeight="1">
      <c r="A5937" s="15"/>
      <c r="B5937" s="42"/>
      <c r="C5937" s="16"/>
      <c r="F5937" s="17"/>
      <c r="L5937" s="46"/>
      <c r="M5937" s="46"/>
      <c r="N5937" s="46"/>
      <c r="O5937" s="46"/>
      <c r="P5937" s="17"/>
      <c r="Q5937" s="17"/>
      <c r="R5937" s="17"/>
      <c r="S5937" s="17"/>
      <c r="T5937" s="17"/>
      <c r="U5937" s="17"/>
      <c r="V5937" s="17"/>
      <c r="W5937" s="17"/>
    </row>
    <row r="5938" spans="1:23" ht="15" hidden="1" customHeight="1">
      <c r="A5938" s="15"/>
      <c r="B5938" s="42"/>
      <c r="C5938" s="16"/>
      <c r="F5938" s="17"/>
      <c r="L5938" s="46"/>
      <c r="M5938" s="46"/>
      <c r="N5938" s="46"/>
      <c r="O5938" s="46"/>
      <c r="P5938" s="17"/>
      <c r="Q5938" s="17"/>
      <c r="R5938" s="17"/>
      <c r="S5938" s="17"/>
      <c r="T5938" s="17"/>
      <c r="U5938" s="17"/>
      <c r="V5938" s="17"/>
      <c r="W5938" s="17"/>
    </row>
    <row r="5939" spans="1:23" ht="15" hidden="1" customHeight="1">
      <c r="A5939" s="15"/>
      <c r="B5939" s="42"/>
      <c r="C5939" s="16"/>
      <c r="F5939" s="17"/>
      <c r="L5939" s="46"/>
      <c r="M5939" s="46"/>
      <c r="N5939" s="46"/>
      <c r="O5939" s="46"/>
      <c r="P5939" s="17"/>
      <c r="Q5939" s="17"/>
      <c r="R5939" s="17"/>
      <c r="S5939" s="17"/>
      <c r="T5939" s="17"/>
      <c r="U5939" s="17"/>
      <c r="V5939" s="17"/>
      <c r="W5939" s="17"/>
    </row>
    <row r="5940" spans="1:23" ht="15" hidden="1" customHeight="1">
      <c r="A5940" s="15"/>
      <c r="B5940" s="42"/>
      <c r="C5940" s="16"/>
      <c r="F5940" s="17"/>
      <c r="L5940" s="46"/>
      <c r="M5940" s="46"/>
      <c r="N5940" s="46"/>
      <c r="O5940" s="46"/>
      <c r="P5940" s="17"/>
      <c r="Q5940" s="17"/>
      <c r="R5940" s="17"/>
      <c r="S5940" s="17"/>
      <c r="T5940" s="17"/>
      <c r="U5940" s="17"/>
      <c r="V5940" s="17"/>
      <c r="W5940" s="17"/>
    </row>
    <row r="5941" spans="1:23" ht="15" hidden="1" customHeight="1">
      <c r="A5941" s="15"/>
      <c r="B5941" s="42"/>
      <c r="C5941" s="16"/>
      <c r="F5941" s="17"/>
      <c r="L5941" s="46"/>
      <c r="M5941" s="46"/>
      <c r="N5941" s="46"/>
      <c r="O5941" s="46"/>
      <c r="P5941" s="17"/>
      <c r="Q5941" s="17"/>
      <c r="R5941" s="17"/>
      <c r="S5941" s="17"/>
      <c r="T5941" s="17"/>
      <c r="U5941" s="17"/>
      <c r="V5941" s="17"/>
      <c r="W5941" s="17"/>
    </row>
    <row r="5942" spans="1:23" ht="15" hidden="1" customHeight="1">
      <c r="A5942" s="15"/>
      <c r="B5942" s="42"/>
      <c r="C5942" s="16"/>
      <c r="F5942" s="17"/>
      <c r="L5942" s="46"/>
      <c r="M5942" s="46"/>
      <c r="N5942" s="46"/>
      <c r="O5942" s="46"/>
      <c r="P5942" s="17"/>
      <c r="Q5942" s="17"/>
      <c r="R5942" s="17"/>
      <c r="S5942" s="17"/>
      <c r="T5942" s="17"/>
      <c r="U5942" s="17"/>
      <c r="V5942" s="17"/>
      <c r="W5942" s="17"/>
    </row>
    <row r="5943" spans="1:23" ht="15" hidden="1" customHeight="1">
      <c r="A5943" s="15"/>
      <c r="B5943" s="42"/>
      <c r="C5943" s="16"/>
      <c r="F5943" s="17"/>
      <c r="L5943" s="46"/>
      <c r="M5943" s="46"/>
      <c r="N5943" s="46"/>
      <c r="O5943" s="46"/>
      <c r="P5943" s="17"/>
      <c r="Q5943" s="17"/>
      <c r="R5943" s="17"/>
      <c r="S5943" s="17"/>
      <c r="T5943" s="17"/>
      <c r="U5943" s="17"/>
      <c r="V5943" s="17"/>
      <c r="W5943" s="17"/>
    </row>
    <row r="5944" spans="1:23" ht="15" hidden="1" customHeight="1">
      <c r="A5944" s="15"/>
      <c r="B5944" s="42"/>
      <c r="C5944" s="16"/>
      <c r="F5944" s="17"/>
      <c r="L5944" s="46"/>
      <c r="M5944" s="46"/>
      <c r="N5944" s="46"/>
      <c r="O5944" s="46"/>
      <c r="P5944" s="17"/>
      <c r="Q5944" s="17"/>
      <c r="R5944" s="17"/>
      <c r="S5944" s="17"/>
      <c r="T5944" s="17"/>
      <c r="U5944" s="17"/>
      <c r="V5944" s="17"/>
      <c r="W5944" s="17"/>
    </row>
    <row r="5945" spans="1:23" ht="15" hidden="1" customHeight="1">
      <c r="A5945" s="15"/>
      <c r="B5945" s="42"/>
      <c r="C5945" s="16"/>
      <c r="F5945" s="17"/>
      <c r="L5945" s="46"/>
      <c r="M5945" s="46"/>
      <c r="N5945" s="46"/>
      <c r="O5945" s="46"/>
      <c r="P5945" s="17"/>
      <c r="Q5945" s="17"/>
      <c r="R5945" s="17"/>
      <c r="S5945" s="17"/>
      <c r="T5945" s="17"/>
      <c r="U5945" s="17"/>
      <c r="V5945" s="17"/>
      <c r="W5945" s="17"/>
    </row>
    <row r="5946" spans="1:23" ht="15" hidden="1" customHeight="1">
      <c r="A5946" s="15"/>
      <c r="B5946" s="42"/>
      <c r="C5946" s="16"/>
      <c r="F5946" s="17"/>
      <c r="L5946" s="46"/>
      <c r="M5946" s="46"/>
      <c r="N5946" s="46"/>
      <c r="O5946" s="46"/>
      <c r="P5946" s="17"/>
      <c r="Q5946" s="17"/>
      <c r="R5946" s="17"/>
      <c r="S5946" s="17"/>
      <c r="T5946" s="17"/>
      <c r="U5946" s="17"/>
      <c r="V5946" s="17"/>
      <c r="W5946" s="17"/>
    </row>
    <row r="5947" spans="1:23" ht="15" hidden="1" customHeight="1">
      <c r="A5947" s="15"/>
      <c r="B5947" s="42"/>
      <c r="C5947" s="16"/>
      <c r="F5947" s="17"/>
      <c r="L5947" s="46"/>
      <c r="M5947" s="46"/>
      <c r="N5947" s="46"/>
      <c r="O5947" s="46"/>
      <c r="P5947" s="17"/>
      <c r="Q5947" s="17"/>
      <c r="R5947" s="17"/>
      <c r="S5947" s="17"/>
      <c r="T5947" s="17"/>
      <c r="U5947" s="17"/>
      <c r="V5947" s="17"/>
      <c r="W5947" s="17"/>
    </row>
    <row r="5948" spans="1:23" ht="15" hidden="1" customHeight="1">
      <c r="A5948" s="15"/>
      <c r="B5948" s="42"/>
      <c r="C5948" s="16"/>
      <c r="F5948" s="17"/>
      <c r="L5948" s="46"/>
      <c r="M5948" s="46"/>
      <c r="N5948" s="46"/>
      <c r="O5948" s="46"/>
      <c r="P5948" s="17"/>
      <c r="Q5948" s="17"/>
      <c r="R5948" s="17"/>
      <c r="S5948" s="17"/>
      <c r="T5948" s="17"/>
      <c r="U5948" s="17"/>
      <c r="V5948" s="17"/>
      <c r="W5948" s="17"/>
    </row>
    <row r="5949" spans="1:23" ht="15" hidden="1" customHeight="1">
      <c r="A5949" s="15"/>
      <c r="B5949" s="42"/>
      <c r="C5949" s="16"/>
      <c r="F5949" s="17"/>
      <c r="L5949" s="46"/>
      <c r="M5949" s="46"/>
      <c r="N5949" s="46"/>
      <c r="O5949" s="46"/>
      <c r="P5949" s="17"/>
      <c r="Q5949" s="17"/>
      <c r="R5949" s="17"/>
      <c r="S5949" s="17"/>
      <c r="T5949" s="17"/>
      <c r="U5949" s="17"/>
      <c r="V5949" s="17"/>
      <c r="W5949" s="17"/>
    </row>
    <row r="5950" spans="1:23" ht="15" hidden="1" customHeight="1">
      <c r="A5950" s="15"/>
      <c r="B5950" s="42"/>
      <c r="C5950" s="16"/>
      <c r="F5950" s="17"/>
      <c r="L5950" s="46"/>
      <c r="M5950" s="46"/>
      <c r="N5950" s="46"/>
      <c r="O5950" s="46"/>
      <c r="P5950" s="17"/>
      <c r="Q5950" s="17"/>
      <c r="R5950" s="17"/>
      <c r="S5950" s="17"/>
      <c r="T5950" s="17"/>
      <c r="U5950" s="17"/>
      <c r="V5950" s="17"/>
      <c r="W5950" s="17"/>
    </row>
    <row r="5951" spans="1:23" ht="15" hidden="1" customHeight="1">
      <c r="A5951" s="15"/>
      <c r="B5951" s="42"/>
      <c r="C5951" s="16"/>
      <c r="F5951" s="17"/>
      <c r="L5951" s="46"/>
      <c r="M5951" s="46"/>
      <c r="N5951" s="46"/>
      <c r="O5951" s="46"/>
      <c r="P5951" s="17"/>
      <c r="Q5951" s="17"/>
      <c r="S5951" s="17"/>
      <c r="T5951" s="17"/>
      <c r="U5951" s="17"/>
      <c r="V5951" s="17"/>
      <c r="W5951" s="17"/>
    </row>
    <row r="5952" spans="1:23" ht="15" hidden="1" customHeight="1">
      <c r="A5952" s="15"/>
      <c r="B5952" s="42"/>
      <c r="C5952" s="16"/>
      <c r="F5952" s="17"/>
      <c r="L5952" s="46"/>
      <c r="M5952" s="46"/>
      <c r="N5952" s="46"/>
      <c r="O5952" s="46"/>
      <c r="P5952" s="17"/>
      <c r="Q5952" s="17"/>
      <c r="R5952" s="17"/>
      <c r="S5952" s="17"/>
      <c r="T5952" s="17"/>
      <c r="U5952" s="17"/>
      <c r="V5952" s="17"/>
      <c r="W5952" s="17"/>
    </row>
    <row r="5953" spans="1:23" ht="15" hidden="1" customHeight="1">
      <c r="A5953" s="15"/>
      <c r="B5953" s="42"/>
      <c r="C5953" s="16"/>
      <c r="F5953" s="17"/>
      <c r="L5953" s="46"/>
      <c r="M5953" s="46"/>
      <c r="N5953" s="46"/>
      <c r="O5953" s="46"/>
      <c r="P5953" s="17"/>
      <c r="Q5953" s="17"/>
      <c r="R5953" s="17"/>
      <c r="S5953" s="17"/>
      <c r="T5953" s="17"/>
      <c r="U5953" s="17"/>
      <c r="V5953" s="17"/>
      <c r="W5953" s="17"/>
    </row>
    <row r="5954" spans="1:23" ht="15" hidden="1" customHeight="1">
      <c r="A5954" s="15"/>
      <c r="B5954" s="42"/>
      <c r="C5954" s="16"/>
      <c r="F5954" s="17"/>
      <c r="L5954" s="46"/>
      <c r="M5954" s="46"/>
      <c r="N5954" s="46"/>
      <c r="O5954" s="46"/>
      <c r="P5954" s="17"/>
      <c r="Q5954" s="17"/>
      <c r="R5954" s="17"/>
      <c r="S5954" s="17"/>
      <c r="T5954" s="17"/>
      <c r="U5954" s="17"/>
      <c r="V5954" s="17"/>
      <c r="W5954" s="17"/>
    </row>
    <row r="5955" spans="1:23" ht="15" hidden="1" customHeight="1">
      <c r="A5955" s="15"/>
      <c r="B5955" s="42"/>
      <c r="C5955" s="16"/>
      <c r="F5955" s="17"/>
      <c r="L5955" s="46"/>
      <c r="M5955" s="46"/>
      <c r="N5955" s="46"/>
      <c r="O5955" s="46"/>
      <c r="P5955" s="17"/>
      <c r="Q5955" s="17"/>
      <c r="R5955" s="17"/>
      <c r="S5955" s="17"/>
      <c r="T5955" s="17"/>
      <c r="U5955" s="17"/>
      <c r="V5955" s="17"/>
      <c r="W5955" s="17"/>
    </row>
    <row r="5956" spans="1:23" ht="15" hidden="1" customHeight="1">
      <c r="A5956" s="15"/>
      <c r="B5956" s="42"/>
      <c r="C5956" s="16"/>
      <c r="F5956" s="17"/>
      <c r="L5956" s="46"/>
      <c r="M5956" s="46"/>
      <c r="N5956" s="46"/>
      <c r="O5956" s="46"/>
      <c r="P5956" s="17"/>
      <c r="Q5956" s="17"/>
      <c r="R5956" s="17"/>
      <c r="S5956" s="17"/>
      <c r="T5956" s="17"/>
      <c r="U5956" s="17"/>
      <c r="V5956" s="17"/>
      <c r="W5956" s="17"/>
    </row>
    <row r="5957" spans="1:23" ht="15" hidden="1" customHeight="1">
      <c r="A5957" s="15"/>
      <c r="B5957" s="42"/>
      <c r="C5957" s="16"/>
      <c r="F5957" s="17"/>
      <c r="L5957" s="46"/>
      <c r="M5957" s="46"/>
      <c r="N5957" s="46"/>
      <c r="O5957" s="46"/>
      <c r="P5957" s="17"/>
      <c r="Q5957" s="17"/>
      <c r="R5957" s="17"/>
      <c r="S5957" s="17"/>
      <c r="T5957" s="17"/>
      <c r="U5957" s="17"/>
      <c r="V5957" s="17"/>
      <c r="W5957" s="17"/>
    </row>
    <row r="5958" spans="1:23" ht="15" hidden="1" customHeight="1">
      <c r="A5958" s="15"/>
      <c r="B5958" s="42"/>
      <c r="C5958" s="16"/>
      <c r="F5958" s="17"/>
      <c r="L5958" s="46"/>
      <c r="M5958" s="46"/>
      <c r="N5958" s="46"/>
      <c r="O5958" s="46"/>
      <c r="P5958" s="17"/>
      <c r="Q5958" s="17"/>
      <c r="R5958" s="17"/>
      <c r="S5958" s="17"/>
      <c r="T5958" s="17"/>
      <c r="U5958" s="17"/>
      <c r="V5958" s="17"/>
      <c r="W5958" s="17"/>
    </row>
    <row r="5959" spans="1:23" ht="15" hidden="1" customHeight="1">
      <c r="A5959" s="15"/>
      <c r="B5959" s="42"/>
      <c r="C5959" s="16"/>
      <c r="F5959" s="17"/>
      <c r="L5959" s="46"/>
      <c r="M5959" s="46"/>
      <c r="N5959" s="46"/>
      <c r="O5959" s="46"/>
      <c r="P5959" s="17"/>
      <c r="Q5959" s="17"/>
      <c r="R5959" s="17"/>
      <c r="S5959" s="17"/>
      <c r="T5959" s="17"/>
      <c r="U5959" s="17"/>
      <c r="V5959" s="17"/>
      <c r="W5959" s="17"/>
    </row>
    <row r="5960" spans="1:23" ht="15" hidden="1" customHeight="1">
      <c r="A5960" s="15"/>
      <c r="B5960" s="42"/>
      <c r="C5960" s="16"/>
      <c r="F5960" s="17"/>
      <c r="L5960" s="46"/>
      <c r="M5960" s="46"/>
      <c r="N5960" s="46"/>
      <c r="O5960" s="46"/>
      <c r="P5960" s="17"/>
      <c r="Q5960" s="17"/>
      <c r="R5960" s="17"/>
      <c r="S5960" s="17"/>
      <c r="T5960" s="17"/>
      <c r="U5960" s="17"/>
      <c r="V5960" s="17"/>
      <c r="W5960" s="17"/>
    </row>
    <row r="5961" spans="1:23" ht="15" hidden="1" customHeight="1">
      <c r="A5961" s="15"/>
      <c r="B5961" s="42"/>
      <c r="C5961" s="16"/>
      <c r="F5961" s="17"/>
      <c r="L5961" s="46"/>
      <c r="M5961" s="46"/>
      <c r="N5961" s="46"/>
      <c r="O5961" s="46"/>
      <c r="P5961" s="17"/>
      <c r="Q5961" s="17"/>
      <c r="R5961" s="17"/>
      <c r="S5961" s="17"/>
      <c r="T5961" s="17"/>
      <c r="U5961" s="17"/>
      <c r="V5961" s="17"/>
      <c r="W5961" s="17"/>
    </row>
    <row r="5962" spans="1:23" ht="15" hidden="1" customHeight="1">
      <c r="A5962" s="15"/>
      <c r="B5962" s="42"/>
      <c r="C5962" s="16"/>
      <c r="F5962" s="17"/>
      <c r="L5962" s="46"/>
      <c r="M5962" s="46"/>
      <c r="N5962" s="46"/>
      <c r="O5962" s="46"/>
      <c r="P5962" s="17"/>
      <c r="Q5962" s="17"/>
      <c r="R5962" s="17"/>
      <c r="S5962" s="17"/>
      <c r="T5962" s="17"/>
      <c r="U5962" s="17"/>
      <c r="V5962" s="17"/>
      <c r="W5962" s="17"/>
    </row>
    <row r="5963" spans="1:23" ht="15" hidden="1" customHeight="1">
      <c r="A5963" s="15"/>
      <c r="B5963" s="42"/>
      <c r="C5963" s="16"/>
      <c r="F5963" s="17"/>
      <c r="L5963" s="46"/>
      <c r="M5963" s="46"/>
      <c r="N5963" s="46"/>
      <c r="O5963" s="46"/>
      <c r="P5963" s="17"/>
      <c r="Q5963" s="17"/>
      <c r="R5963" s="17"/>
      <c r="S5963" s="17"/>
      <c r="T5963" s="17"/>
      <c r="U5963" s="17"/>
      <c r="V5963" s="17"/>
      <c r="W5963" s="17"/>
    </row>
    <row r="5964" spans="1:23" ht="15" hidden="1" customHeight="1">
      <c r="A5964" s="15"/>
      <c r="B5964" s="42"/>
      <c r="C5964" s="16"/>
      <c r="F5964" s="17"/>
      <c r="L5964" s="46"/>
      <c r="M5964" s="46"/>
      <c r="N5964" s="46"/>
      <c r="O5964" s="46"/>
      <c r="P5964" s="17"/>
      <c r="Q5964" s="17"/>
      <c r="R5964" s="17"/>
      <c r="S5964" s="17"/>
      <c r="T5964" s="17"/>
      <c r="U5964" s="17"/>
      <c r="V5964" s="17"/>
      <c r="W5964" s="17"/>
    </row>
    <row r="5965" spans="1:23" ht="15" hidden="1" customHeight="1">
      <c r="A5965" s="15"/>
      <c r="B5965" s="42"/>
      <c r="C5965" s="16"/>
      <c r="F5965" s="17"/>
      <c r="L5965" s="46"/>
      <c r="M5965" s="46"/>
      <c r="N5965" s="46"/>
      <c r="O5965" s="46"/>
      <c r="P5965" s="17"/>
      <c r="Q5965" s="17"/>
      <c r="R5965" s="17"/>
      <c r="S5965" s="17"/>
      <c r="T5965" s="17"/>
      <c r="U5965" s="17"/>
      <c r="V5965" s="17"/>
      <c r="W5965" s="17"/>
    </row>
    <row r="5966" spans="1:23" ht="15" hidden="1" customHeight="1">
      <c r="A5966" s="15"/>
      <c r="B5966" s="42"/>
      <c r="C5966" s="16"/>
      <c r="F5966" s="17"/>
      <c r="L5966" s="46"/>
      <c r="M5966" s="46"/>
      <c r="N5966" s="46"/>
      <c r="O5966" s="46"/>
      <c r="P5966" s="17"/>
      <c r="Q5966" s="17"/>
      <c r="R5966" s="17"/>
      <c r="S5966" s="17"/>
      <c r="T5966" s="17"/>
      <c r="U5966" s="17"/>
      <c r="V5966" s="17"/>
      <c r="W5966" s="17"/>
    </row>
    <row r="5967" spans="1:23" ht="15" hidden="1" customHeight="1">
      <c r="A5967" s="15"/>
      <c r="B5967" s="42"/>
      <c r="C5967" s="16"/>
      <c r="F5967" s="17"/>
      <c r="L5967" s="46"/>
      <c r="M5967" s="46"/>
      <c r="N5967" s="46"/>
      <c r="O5967" s="46"/>
      <c r="P5967" s="17"/>
      <c r="Q5967" s="17"/>
      <c r="R5967" s="17"/>
      <c r="S5967" s="17"/>
      <c r="T5967" s="17"/>
      <c r="U5967" s="17"/>
      <c r="V5967" s="17"/>
      <c r="W5967" s="17"/>
    </row>
    <row r="5968" spans="1:23" ht="15" hidden="1" customHeight="1">
      <c r="A5968" s="15"/>
      <c r="B5968" s="42"/>
      <c r="C5968" s="16"/>
      <c r="F5968" s="17"/>
      <c r="L5968" s="46"/>
      <c r="M5968" s="46"/>
      <c r="N5968" s="46"/>
      <c r="O5968" s="46"/>
      <c r="P5968" s="17"/>
      <c r="Q5968" s="17"/>
      <c r="R5968" s="17"/>
      <c r="S5968" s="17"/>
      <c r="T5968" s="17"/>
      <c r="U5968" s="17"/>
      <c r="V5968" s="17"/>
      <c r="W5968" s="17"/>
    </row>
    <row r="5969" spans="1:23" ht="15" hidden="1" customHeight="1">
      <c r="A5969" s="15"/>
      <c r="B5969" s="42"/>
      <c r="C5969" s="16"/>
      <c r="F5969" s="17"/>
      <c r="L5969" s="46"/>
      <c r="M5969" s="46"/>
      <c r="N5969" s="46"/>
      <c r="O5969" s="46"/>
      <c r="P5969" s="17"/>
      <c r="Q5969" s="17"/>
      <c r="R5969" s="17"/>
      <c r="S5969" s="17"/>
      <c r="T5969" s="17"/>
      <c r="U5969" s="17"/>
      <c r="V5969" s="17"/>
      <c r="W5969" s="17"/>
    </row>
    <row r="5970" spans="1:23" ht="15" hidden="1" customHeight="1">
      <c r="A5970" s="15"/>
      <c r="B5970" s="42"/>
      <c r="C5970" s="16"/>
      <c r="F5970" s="17"/>
      <c r="L5970" s="46"/>
      <c r="M5970" s="46"/>
      <c r="N5970" s="46"/>
      <c r="O5970" s="46"/>
      <c r="P5970" s="17"/>
      <c r="Q5970" s="17"/>
      <c r="R5970" s="17"/>
      <c r="S5970" s="17"/>
      <c r="T5970" s="17"/>
      <c r="U5970" s="17"/>
      <c r="V5970" s="17"/>
      <c r="W5970" s="17"/>
    </row>
    <row r="5971" spans="1:23" ht="15" hidden="1" customHeight="1">
      <c r="A5971" s="15"/>
      <c r="B5971" s="42"/>
      <c r="C5971" s="16"/>
      <c r="F5971" s="17"/>
      <c r="L5971" s="46"/>
      <c r="M5971" s="46"/>
      <c r="N5971" s="46"/>
      <c r="O5971" s="46"/>
      <c r="P5971" s="17"/>
      <c r="Q5971" s="17"/>
      <c r="R5971" s="17"/>
      <c r="S5971" s="17"/>
      <c r="T5971" s="17"/>
      <c r="U5971" s="17"/>
      <c r="V5971" s="17"/>
      <c r="W5971" s="17"/>
    </row>
    <row r="5972" spans="1:23" ht="15" hidden="1" customHeight="1">
      <c r="A5972" s="15"/>
      <c r="B5972" s="42"/>
      <c r="C5972" s="16"/>
      <c r="F5972" s="17"/>
      <c r="L5972" s="46"/>
      <c r="M5972" s="46"/>
      <c r="N5972" s="46"/>
      <c r="O5972" s="46"/>
      <c r="P5972" s="17"/>
      <c r="Q5972" s="17"/>
      <c r="R5972" s="17"/>
      <c r="S5972" s="17"/>
      <c r="T5972" s="17"/>
      <c r="U5972" s="17"/>
      <c r="V5972" s="17"/>
      <c r="W5972" s="17"/>
    </row>
    <row r="5973" spans="1:23" ht="15" hidden="1" customHeight="1">
      <c r="A5973" s="15"/>
      <c r="B5973" s="42"/>
      <c r="C5973" s="16"/>
      <c r="F5973" s="17"/>
      <c r="L5973" s="46"/>
      <c r="M5973" s="46"/>
      <c r="N5973" s="46"/>
      <c r="O5973" s="46"/>
      <c r="P5973" s="17"/>
      <c r="Q5973" s="17"/>
      <c r="R5973" s="17"/>
      <c r="S5973" s="17"/>
      <c r="T5973" s="17"/>
      <c r="U5973" s="17"/>
      <c r="V5973" s="17"/>
      <c r="W5973" s="17"/>
    </row>
    <row r="5974" spans="1:23" ht="15" hidden="1" customHeight="1">
      <c r="A5974" s="15"/>
      <c r="B5974" s="42"/>
      <c r="C5974" s="16"/>
      <c r="F5974" s="17"/>
      <c r="L5974" s="46"/>
      <c r="M5974" s="46"/>
      <c r="N5974" s="46"/>
      <c r="O5974" s="46"/>
      <c r="P5974" s="17"/>
      <c r="Q5974" s="17"/>
      <c r="R5974" s="17"/>
      <c r="S5974" s="17"/>
      <c r="T5974" s="17"/>
      <c r="U5974" s="17"/>
      <c r="V5974" s="17"/>
      <c r="W5974" s="17"/>
    </row>
    <row r="5975" spans="1:23" ht="15" hidden="1" customHeight="1">
      <c r="A5975" s="15"/>
      <c r="B5975" s="42"/>
      <c r="C5975" s="16"/>
      <c r="F5975" s="17"/>
      <c r="L5975" s="46"/>
      <c r="M5975" s="46"/>
      <c r="N5975" s="46"/>
      <c r="O5975" s="46"/>
      <c r="P5975" s="17"/>
      <c r="Q5975" s="17"/>
      <c r="R5975" s="17"/>
      <c r="S5975" s="17"/>
      <c r="T5975" s="17"/>
      <c r="U5975" s="17"/>
      <c r="V5975" s="17"/>
      <c r="W5975" s="17"/>
    </row>
    <row r="5976" spans="1:23" ht="15" hidden="1" customHeight="1">
      <c r="A5976" s="15"/>
      <c r="B5976" s="42"/>
      <c r="C5976" s="16"/>
      <c r="F5976" s="17"/>
      <c r="L5976" s="46"/>
      <c r="M5976" s="46"/>
      <c r="N5976" s="46"/>
      <c r="O5976" s="46"/>
      <c r="P5976" s="17"/>
      <c r="Q5976" s="17"/>
      <c r="R5976" s="17"/>
      <c r="S5976" s="17"/>
      <c r="T5976" s="17"/>
      <c r="U5976" s="17"/>
      <c r="V5976" s="17"/>
      <c r="W5976" s="17"/>
    </row>
    <row r="5977" spans="1:23" ht="15" hidden="1" customHeight="1">
      <c r="A5977" s="15"/>
      <c r="B5977" s="42"/>
      <c r="C5977" s="16"/>
      <c r="F5977" s="17"/>
      <c r="L5977" s="46"/>
      <c r="M5977" s="46"/>
      <c r="N5977" s="46"/>
      <c r="O5977" s="46"/>
      <c r="P5977" s="17"/>
      <c r="Q5977" s="17"/>
      <c r="R5977" s="17"/>
      <c r="S5977" s="17"/>
      <c r="T5977" s="17"/>
      <c r="U5977" s="17"/>
      <c r="V5977" s="17"/>
      <c r="W5977" s="17"/>
    </row>
    <row r="5978" spans="1:23" ht="15" hidden="1" customHeight="1">
      <c r="A5978" s="15"/>
      <c r="B5978" s="42"/>
      <c r="C5978" s="16"/>
      <c r="F5978" s="17"/>
      <c r="L5978" s="46"/>
      <c r="M5978" s="46"/>
      <c r="N5978" s="46"/>
      <c r="O5978" s="46"/>
      <c r="P5978" s="17"/>
      <c r="Q5978" s="17"/>
      <c r="R5978" s="17"/>
      <c r="S5978" s="17"/>
      <c r="T5978" s="17"/>
      <c r="U5978" s="17"/>
      <c r="V5978" s="17"/>
      <c r="W5978" s="17"/>
    </row>
    <row r="5979" spans="1:23" ht="15" hidden="1" customHeight="1">
      <c r="A5979" s="15"/>
      <c r="B5979" s="42"/>
      <c r="C5979" s="16"/>
      <c r="F5979" s="17"/>
      <c r="L5979" s="46"/>
      <c r="M5979" s="46"/>
      <c r="N5979" s="46"/>
      <c r="O5979" s="46"/>
      <c r="P5979" s="17"/>
      <c r="Q5979" s="17"/>
      <c r="R5979" s="17"/>
      <c r="S5979" s="17"/>
      <c r="T5979" s="17"/>
      <c r="U5979" s="17"/>
      <c r="V5979" s="17"/>
      <c r="W5979" s="17"/>
    </row>
    <row r="5980" spans="1:23" ht="15" hidden="1" customHeight="1">
      <c r="A5980" s="15"/>
      <c r="B5980" s="42"/>
      <c r="C5980" s="16"/>
      <c r="F5980" s="17"/>
      <c r="L5980" s="46"/>
      <c r="M5980" s="46"/>
      <c r="N5980" s="46"/>
      <c r="O5980" s="46"/>
      <c r="P5980" s="17"/>
      <c r="Q5980" s="17"/>
      <c r="R5980" s="17"/>
      <c r="S5980" s="17"/>
      <c r="T5980" s="17"/>
      <c r="U5980" s="17"/>
      <c r="V5980" s="17"/>
      <c r="W5980" s="17"/>
    </row>
    <row r="5981" spans="1:23" ht="15" hidden="1" customHeight="1">
      <c r="A5981" s="15"/>
      <c r="B5981" s="42"/>
      <c r="C5981" s="16"/>
      <c r="F5981" s="17"/>
      <c r="L5981" s="46"/>
      <c r="M5981" s="46"/>
      <c r="N5981" s="46"/>
      <c r="O5981" s="46"/>
      <c r="P5981" s="17"/>
      <c r="Q5981" s="17"/>
      <c r="R5981" s="17"/>
      <c r="S5981" s="17"/>
      <c r="T5981" s="17"/>
      <c r="U5981" s="17"/>
      <c r="V5981" s="17"/>
      <c r="W5981" s="17"/>
    </row>
    <row r="5982" spans="1:23" ht="15" hidden="1" customHeight="1">
      <c r="A5982" s="15"/>
      <c r="B5982" s="42"/>
      <c r="C5982" s="16"/>
      <c r="F5982" s="17"/>
      <c r="L5982" s="46"/>
      <c r="M5982" s="46"/>
      <c r="N5982" s="46"/>
      <c r="O5982" s="46"/>
      <c r="P5982" s="17"/>
      <c r="Q5982" s="17"/>
      <c r="R5982" s="17"/>
      <c r="S5982" s="17"/>
      <c r="T5982" s="17"/>
      <c r="U5982" s="17"/>
      <c r="V5982" s="17"/>
      <c r="W5982" s="17"/>
    </row>
    <row r="5983" spans="1:23" ht="15" hidden="1" customHeight="1">
      <c r="A5983" s="15"/>
      <c r="B5983" s="42"/>
      <c r="C5983" s="16"/>
      <c r="F5983" s="17"/>
      <c r="L5983" s="46"/>
      <c r="M5983" s="46"/>
      <c r="N5983" s="46"/>
      <c r="O5983" s="46"/>
      <c r="P5983" s="17"/>
      <c r="Q5983" s="17"/>
      <c r="R5983" s="17"/>
      <c r="S5983" s="17"/>
      <c r="T5983" s="17"/>
      <c r="U5983" s="17"/>
      <c r="V5983" s="17"/>
      <c r="W5983" s="17"/>
    </row>
    <row r="5984" spans="1:23" ht="15" hidden="1" customHeight="1">
      <c r="A5984" s="15"/>
      <c r="B5984" s="42"/>
      <c r="C5984" s="16"/>
      <c r="F5984" s="17"/>
      <c r="L5984" s="46"/>
      <c r="M5984" s="46"/>
      <c r="N5984" s="46"/>
      <c r="O5984" s="46"/>
      <c r="P5984" s="17"/>
      <c r="Q5984" s="17"/>
      <c r="R5984" s="17"/>
      <c r="S5984" s="17"/>
      <c r="T5984" s="17"/>
      <c r="U5984" s="17"/>
      <c r="V5984" s="17"/>
      <c r="W5984" s="17"/>
    </row>
    <row r="5985" spans="1:23" ht="15" hidden="1" customHeight="1">
      <c r="A5985" s="15"/>
      <c r="B5985" s="42"/>
      <c r="C5985" s="16"/>
      <c r="F5985" s="17"/>
      <c r="L5985" s="46"/>
      <c r="M5985" s="46"/>
      <c r="N5985" s="46"/>
      <c r="O5985" s="46"/>
      <c r="P5985" s="17"/>
      <c r="Q5985" s="17"/>
      <c r="R5985" s="17"/>
      <c r="S5985" s="17"/>
      <c r="T5985" s="17"/>
      <c r="U5985" s="17"/>
      <c r="V5985" s="17"/>
      <c r="W5985" s="17"/>
    </row>
    <row r="5986" spans="1:23" ht="15" hidden="1" customHeight="1">
      <c r="A5986" s="15"/>
      <c r="B5986" s="42"/>
      <c r="C5986" s="16"/>
      <c r="F5986" s="17"/>
      <c r="L5986" s="46"/>
      <c r="M5986" s="46"/>
      <c r="N5986" s="46"/>
      <c r="O5986" s="46"/>
      <c r="P5986" s="17"/>
      <c r="Q5986" s="17"/>
      <c r="R5986" s="17"/>
      <c r="S5986" s="17"/>
      <c r="T5986" s="17"/>
      <c r="U5986" s="17"/>
      <c r="V5986" s="17"/>
      <c r="W5986" s="17"/>
    </row>
    <row r="5987" spans="1:23" ht="15" hidden="1" customHeight="1">
      <c r="A5987" s="15"/>
      <c r="B5987" s="42"/>
      <c r="C5987" s="16"/>
      <c r="F5987" s="17"/>
      <c r="L5987" s="46"/>
      <c r="M5987" s="46"/>
      <c r="N5987" s="46"/>
      <c r="O5987" s="46"/>
      <c r="P5987" s="17"/>
      <c r="Q5987" s="17"/>
      <c r="R5987" s="17"/>
      <c r="S5987" s="17"/>
      <c r="T5987" s="17"/>
      <c r="U5987" s="17"/>
      <c r="V5987" s="17"/>
      <c r="W5987" s="17"/>
    </row>
    <row r="5988" spans="1:23" ht="15" hidden="1" customHeight="1">
      <c r="A5988" s="15"/>
      <c r="B5988" s="42"/>
      <c r="C5988" s="16"/>
      <c r="F5988" s="17"/>
      <c r="L5988" s="46"/>
      <c r="M5988" s="46"/>
      <c r="N5988" s="46"/>
      <c r="O5988" s="46"/>
      <c r="P5988" s="17"/>
      <c r="Q5988" s="17"/>
      <c r="R5988" s="17"/>
      <c r="S5988" s="17"/>
      <c r="T5988" s="17"/>
      <c r="U5988" s="17"/>
      <c r="V5988" s="17"/>
      <c r="W5988" s="17"/>
    </row>
    <row r="5989" spans="1:23" ht="15" hidden="1" customHeight="1">
      <c r="A5989" s="15"/>
      <c r="B5989" s="42"/>
      <c r="C5989" s="16"/>
      <c r="F5989" s="17"/>
      <c r="L5989" s="46"/>
      <c r="M5989" s="46"/>
      <c r="N5989" s="46"/>
      <c r="O5989" s="46"/>
      <c r="P5989" s="17"/>
      <c r="Q5989" s="17"/>
      <c r="R5989" s="17"/>
      <c r="S5989" s="17"/>
      <c r="T5989" s="17"/>
      <c r="U5989" s="17"/>
      <c r="V5989" s="17"/>
      <c r="W5989" s="17"/>
    </row>
    <row r="5990" spans="1:23" ht="15" hidden="1" customHeight="1">
      <c r="A5990" s="15"/>
      <c r="B5990" s="42"/>
      <c r="C5990" s="16"/>
      <c r="F5990" s="17"/>
      <c r="L5990" s="46"/>
      <c r="M5990" s="46"/>
      <c r="N5990" s="46"/>
      <c r="O5990" s="46"/>
      <c r="P5990" s="17"/>
      <c r="Q5990" s="17"/>
      <c r="R5990" s="17"/>
      <c r="S5990" s="17"/>
      <c r="T5990" s="17"/>
      <c r="U5990" s="17"/>
      <c r="V5990" s="17"/>
      <c r="W5990" s="17"/>
    </row>
    <row r="5991" spans="1:23" ht="15" hidden="1" customHeight="1">
      <c r="A5991" s="15"/>
      <c r="B5991" s="42"/>
      <c r="C5991" s="16"/>
      <c r="F5991" s="17"/>
      <c r="L5991" s="46"/>
      <c r="M5991" s="46"/>
      <c r="N5991" s="46"/>
      <c r="O5991" s="46"/>
      <c r="P5991" s="17"/>
      <c r="Q5991" s="17"/>
      <c r="R5991" s="17"/>
      <c r="S5991" s="17"/>
      <c r="T5991" s="17"/>
      <c r="U5991" s="17"/>
      <c r="V5991" s="17"/>
      <c r="W5991" s="17"/>
    </row>
    <row r="5992" spans="1:23" ht="15" hidden="1" customHeight="1">
      <c r="A5992" s="15"/>
      <c r="B5992" s="42"/>
      <c r="C5992" s="16"/>
      <c r="F5992" s="17"/>
      <c r="L5992" s="46"/>
      <c r="M5992" s="46"/>
      <c r="N5992" s="46"/>
      <c r="O5992" s="46"/>
      <c r="P5992" s="17"/>
      <c r="Q5992" s="17"/>
      <c r="R5992" s="17"/>
      <c r="S5992" s="17"/>
      <c r="T5992" s="17"/>
      <c r="U5992" s="17"/>
      <c r="V5992" s="17"/>
      <c r="W5992" s="17"/>
    </row>
    <row r="5993" spans="1:23" ht="15" hidden="1" customHeight="1">
      <c r="A5993" s="15"/>
      <c r="B5993" s="42"/>
      <c r="C5993" s="16"/>
      <c r="F5993" s="17"/>
      <c r="L5993" s="46"/>
      <c r="M5993" s="46"/>
      <c r="N5993" s="46"/>
      <c r="O5993" s="46"/>
      <c r="P5993" s="17"/>
      <c r="Q5993" s="17"/>
      <c r="R5993" s="17"/>
      <c r="S5993" s="17"/>
      <c r="T5993" s="17"/>
      <c r="U5993" s="17"/>
      <c r="V5993" s="17"/>
      <c r="W5993" s="17"/>
    </row>
    <row r="5994" spans="1:23" ht="15" hidden="1" customHeight="1">
      <c r="A5994" s="15"/>
      <c r="B5994" s="42"/>
      <c r="C5994" s="16"/>
      <c r="F5994" s="17"/>
      <c r="L5994" s="46"/>
      <c r="M5994" s="46"/>
      <c r="N5994" s="46"/>
      <c r="O5994" s="46"/>
      <c r="P5994" s="17"/>
      <c r="Q5994" s="17"/>
      <c r="R5994" s="17"/>
      <c r="S5994" s="17"/>
      <c r="T5994" s="17"/>
      <c r="U5994" s="17"/>
      <c r="V5994" s="17"/>
      <c r="W5994" s="17"/>
    </row>
    <row r="5995" spans="1:23" ht="15" hidden="1" customHeight="1">
      <c r="A5995" s="15"/>
      <c r="B5995" s="42"/>
      <c r="C5995" s="16"/>
      <c r="F5995" s="17"/>
      <c r="L5995" s="46"/>
      <c r="M5995" s="46"/>
      <c r="N5995" s="46"/>
      <c r="O5995" s="46"/>
      <c r="P5995" s="17"/>
      <c r="Q5995" s="17"/>
      <c r="R5995" s="17"/>
      <c r="S5995" s="17"/>
      <c r="T5995" s="17"/>
      <c r="U5995" s="17"/>
      <c r="V5995" s="17"/>
      <c r="W5995" s="17"/>
    </row>
    <row r="5996" spans="1:23" ht="15" hidden="1" customHeight="1">
      <c r="A5996" s="15"/>
      <c r="B5996" s="42"/>
      <c r="C5996" s="16"/>
      <c r="F5996" s="17"/>
      <c r="L5996" s="46"/>
      <c r="M5996" s="46"/>
      <c r="N5996" s="46"/>
      <c r="O5996" s="46"/>
      <c r="P5996" s="17"/>
      <c r="Q5996" s="17"/>
      <c r="S5996" s="17"/>
      <c r="T5996" s="17"/>
      <c r="U5996" s="17"/>
      <c r="V5996" s="17"/>
      <c r="W5996" s="17"/>
    </row>
    <row r="5997" spans="1:23" ht="15" hidden="1" customHeight="1">
      <c r="A5997" s="15"/>
      <c r="B5997" s="42"/>
      <c r="C5997" s="16"/>
      <c r="F5997" s="17"/>
      <c r="L5997" s="46"/>
      <c r="M5997" s="46"/>
      <c r="N5997" s="46"/>
      <c r="O5997" s="46"/>
      <c r="P5997" s="17"/>
      <c r="Q5997" s="17"/>
      <c r="R5997" s="17"/>
      <c r="S5997" s="17"/>
      <c r="T5997" s="17"/>
      <c r="U5997" s="17"/>
      <c r="V5997" s="17"/>
      <c r="W5997" s="17"/>
    </row>
    <row r="5998" spans="1:23" ht="15" hidden="1" customHeight="1">
      <c r="A5998" s="15"/>
      <c r="B5998" s="42"/>
      <c r="C5998" s="16"/>
      <c r="F5998" s="17"/>
      <c r="L5998" s="46"/>
      <c r="M5998" s="46"/>
      <c r="N5998" s="46"/>
      <c r="O5998" s="46"/>
      <c r="P5998" s="17"/>
      <c r="Q5998" s="17"/>
      <c r="R5998" s="17"/>
      <c r="S5998" s="17"/>
      <c r="T5998" s="17"/>
      <c r="U5998" s="17"/>
      <c r="V5998" s="17"/>
      <c r="W5998" s="17"/>
    </row>
    <row r="5999" spans="1:23" ht="15" hidden="1" customHeight="1">
      <c r="A5999" s="15"/>
      <c r="B5999" s="42"/>
      <c r="C5999" s="16"/>
      <c r="F5999" s="17"/>
      <c r="L5999" s="46"/>
      <c r="M5999" s="46"/>
      <c r="N5999" s="46"/>
      <c r="O5999" s="46"/>
      <c r="P5999" s="17"/>
      <c r="Q5999" s="17"/>
      <c r="R5999" s="17"/>
      <c r="S5999" s="17"/>
      <c r="T5999" s="17"/>
      <c r="U5999" s="17"/>
      <c r="V5999" s="17"/>
      <c r="W5999" s="17"/>
    </row>
    <row r="6000" spans="1:23" ht="15" hidden="1" customHeight="1">
      <c r="A6000" s="15"/>
      <c r="B6000" s="42"/>
      <c r="C6000" s="16"/>
      <c r="F6000" s="17"/>
      <c r="L6000" s="46"/>
      <c r="M6000" s="46"/>
      <c r="N6000" s="46"/>
      <c r="O6000" s="46"/>
      <c r="P6000" s="17"/>
      <c r="Q6000" s="17"/>
      <c r="R6000" s="17"/>
      <c r="S6000" s="17"/>
      <c r="T6000" s="17"/>
      <c r="U6000" s="17"/>
      <c r="V6000" s="17"/>
      <c r="W6000" s="17"/>
    </row>
    <row r="6001" spans="1:23" ht="15" hidden="1" customHeight="1">
      <c r="A6001" s="15"/>
      <c r="B6001" s="42"/>
      <c r="C6001" s="16"/>
      <c r="F6001" s="17"/>
      <c r="L6001" s="46"/>
      <c r="M6001" s="46"/>
      <c r="N6001" s="46"/>
      <c r="O6001" s="46"/>
      <c r="P6001" s="17"/>
      <c r="Q6001" s="17"/>
      <c r="R6001" s="17"/>
      <c r="S6001" s="17"/>
      <c r="T6001" s="17"/>
      <c r="U6001" s="17"/>
      <c r="V6001" s="17"/>
      <c r="W6001" s="17"/>
    </row>
    <row r="6002" spans="1:23" ht="15" hidden="1" customHeight="1">
      <c r="A6002" s="15"/>
      <c r="B6002" s="42"/>
      <c r="C6002" s="16"/>
      <c r="F6002" s="17"/>
      <c r="L6002" s="46"/>
      <c r="M6002" s="46"/>
      <c r="N6002" s="46"/>
      <c r="O6002" s="46"/>
      <c r="P6002" s="17"/>
      <c r="Q6002" s="17"/>
      <c r="R6002" s="17"/>
      <c r="S6002" s="17"/>
      <c r="T6002" s="17"/>
      <c r="U6002" s="17"/>
      <c r="V6002" s="17"/>
      <c r="W6002" s="17"/>
    </row>
    <row r="6003" spans="1:23" ht="15" hidden="1" customHeight="1">
      <c r="A6003" s="15"/>
      <c r="B6003" s="42"/>
      <c r="C6003" s="16"/>
      <c r="F6003" s="17"/>
      <c r="L6003" s="46"/>
      <c r="M6003" s="46"/>
      <c r="N6003" s="46"/>
      <c r="O6003" s="46"/>
      <c r="P6003" s="17"/>
      <c r="Q6003" s="17"/>
      <c r="R6003" s="17"/>
      <c r="S6003" s="17"/>
      <c r="T6003" s="17"/>
      <c r="U6003" s="17"/>
      <c r="V6003" s="17"/>
      <c r="W6003" s="17"/>
    </row>
    <row r="6004" spans="1:23" ht="15" hidden="1" customHeight="1">
      <c r="A6004" s="15"/>
      <c r="B6004" s="42"/>
      <c r="C6004" s="16"/>
      <c r="F6004" s="17"/>
      <c r="L6004" s="46"/>
      <c r="M6004" s="46"/>
      <c r="N6004" s="46"/>
      <c r="O6004" s="46"/>
      <c r="P6004" s="17"/>
      <c r="Q6004" s="17"/>
      <c r="R6004" s="17"/>
      <c r="S6004" s="17"/>
      <c r="T6004" s="17"/>
      <c r="U6004" s="17"/>
      <c r="V6004" s="17"/>
      <c r="W6004" s="17"/>
    </row>
    <row r="6005" spans="1:23" ht="15" hidden="1" customHeight="1">
      <c r="A6005" s="15"/>
      <c r="B6005" s="42"/>
      <c r="C6005" s="16"/>
      <c r="F6005" s="17"/>
      <c r="L6005" s="46"/>
      <c r="M6005" s="46"/>
      <c r="N6005" s="46"/>
      <c r="O6005" s="46"/>
      <c r="P6005" s="17"/>
      <c r="Q6005" s="17"/>
      <c r="R6005" s="17"/>
      <c r="S6005" s="17"/>
      <c r="T6005" s="17"/>
      <c r="U6005" s="17"/>
      <c r="V6005" s="17"/>
      <c r="W6005" s="17"/>
    </row>
    <row r="6006" spans="1:23" ht="15" hidden="1" customHeight="1">
      <c r="A6006" s="15"/>
      <c r="B6006" s="42"/>
      <c r="C6006" s="16"/>
      <c r="F6006" s="17"/>
      <c r="L6006" s="46"/>
      <c r="M6006" s="46"/>
      <c r="N6006" s="46"/>
      <c r="O6006" s="46"/>
      <c r="P6006" s="17"/>
      <c r="Q6006" s="17"/>
      <c r="R6006" s="17"/>
      <c r="S6006" s="17"/>
      <c r="T6006" s="17"/>
      <c r="U6006" s="17"/>
      <c r="V6006" s="17"/>
      <c r="W6006" s="17"/>
    </row>
    <row r="6007" spans="1:23" ht="15" hidden="1" customHeight="1">
      <c r="A6007" s="15"/>
      <c r="B6007" s="42"/>
      <c r="C6007" s="16"/>
      <c r="F6007" s="17"/>
      <c r="L6007" s="46"/>
      <c r="M6007" s="46"/>
      <c r="N6007" s="46"/>
      <c r="O6007" s="46"/>
      <c r="P6007" s="17"/>
      <c r="Q6007" s="17"/>
      <c r="R6007" s="17"/>
      <c r="S6007" s="17"/>
      <c r="T6007" s="17"/>
      <c r="U6007" s="17"/>
      <c r="V6007" s="17"/>
      <c r="W6007" s="17"/>
    </row>
    <row r="6008" spans="1:23" ht="15" hidden="1" customHeight="1">
      <c r="A6008" s="15"/>
      <c r="B6008" s="42"/>
      <c r="C6008" s="16"/>
      <c r="F6008" s="17"/>
      <c r="L6008" s="46"/>
      <c r="M6008" s="46"/>
      <c r="N6008" s="46"/>
      <c r="O6008" s="46"/>
      <c r="P6008" s="17"/>
      <c r="Q6008" s="17"/>
      <c r="R6008" s="17"/>
      <c r="S6008" s="17"/>
      <c r="T6008" s="17"/>
      <c r="U6008" s="17"/>
      <c r="V6008" s="17"/>
      <c r="W6008" s="17"/>
    </row>
    <row r="6009" spans="1:23" ht="15" hidden="1" customHeight="1">
      <c r="A6009" s="15"/>
      <c r="B6009" s="42"/>
      <c r="C6009" s="16"/>
      <c r="F6009" s="17"/>
      <c r="L6009" s="46"/>
      <c r="M6009" s="46"/>
      <c r="N6009" s="46"/>
      <c r="O6009" s="46"/>
      <c r="P6009" s="17"/>
      <c r="Q6009" s="17"/>
      <c r="R6009" s="17"/>
      <c r="S6009" s="17"/>
      <c r="T6009" s="17"/>
      <c r="U6009" s="17"/>
      <c r="V6009" s="17"/>
      <c r="W6009" s="17"/>
    </row>
    <row r="6010" spans="1:23" ht="15" hidden="1" customHeight="1">
      <c r="A6010" s="15"/>
      <c r="B6010" s="42"/>
      <c r="C6010" s="16"/>
      <c r="F6010" s="17"/>
      <c r="L6010" s="46"/>
      <c r="M6010" s="46"/>
      <c r="N6010" s="46"/>
      <c r="O6010" s="46"/>
      <c r="P6010" s="17"/>
      <c r="Q6010" s="17"/>
      <c r="R6010" s="17"/>
      <c r="S6010" s="17"/>
      <c r="T6010" s="17"/>
      <c r="U6010" s="17"/>
      <c r="V6010" s="17"/>
      <c r="W6010" s="17"/>
    </row>
    <row r="6011" spans="1:23" ht="15" hidden="1" customHeight="1">
      <c r="A6011" s="15"/>
      <c r="B6011" s="42"/>
      <c r="C6011" s="16"/>
      <c r="F6011" s="17"/>
      <c r="L6011" s="46"/>
      <c r="M6011" s="46"/>
      <c r="N6011" s="46"/>
      <c r="O6011" s="46"/>
      <c r="P6011" s="17"/>
      <c r="Q6011" s="17"/>
      <c r="R6011" s="17"/>
      <c r="S6011" s="17"/>
      <c r="T6011" s="17"/>
      <c r="U6011" s="17"/>
      <c r="V6011" s="17"/>
      <c r="W6011" s="17"/>
    </row>
    <row r="6012" spans="1:23" ht="15" hidden="1" customHeight="1">
      <c r="A6012" s="15"/>
      <c r="B6012" s="42"/>
      <c r="C6012" s="16"/>
      <c r="F6012" s="17"/>
      <c r="L6012" s="46"/>
      <c r="M6012" s="46"/>
      <c r="N6012" s="46"/>
      <c r="O6012" s="46"/>
      <c r="P6012" s="17"/>
      <c r="Q6012" s="17"/>
      <c r="R6012" s="17"/>
      <c r="S6012" s="17"/>
      <c r="T6012" s="17"/>
      <c r="U6012" s="17"/>
      <c r="V6012" s="17"/>
      <c r="W6012" s="17"/>
    </row>
    <row r="6013" spans="1:23" ht="15" hidden="1" customHeight="1">
      <c r="A6013" s="15"/>
      <c r="B6013" s="42"/>
      <c r="C6013" s="16"/>
      <c r="F6013" s="17"/>
      <c r="L6013" s="46"/>
      <c r="M6013" s="46"/>
      <c r="N6013" s="46"/>
      <c r="O6013" s="46"/>
      <c r="P6013" s="17"/>
      <c r="Q6013" s="17"/>
      <c r="R6013" s="17"/>
      <c r="S6013" s="17"/>
      <c r="T6013" s="17"/>
      <c r="U6013" s="17"/>
      <c r="V6013" s="17"/>
      <c r="W6013" s="17"/>
    </row>
    <row r="6014" spans="1:23" ht="15" hidden="1" customHeight="1">
      <c r="A6014" s="15"/>
      <c r="B6014" s="42"/>
      <c r="C6014" s="16"/>
      <c r="F6014" s="17"/>
      <c r="L6014" s="46"/>
      <c r="M6014" s="46"/>
      <c r="N6014" s="46"/>
      <c r="O6014" s="46"/>
      <c r="P6014" s="17"/>
      <c r="Q6014" s="17"/>
      <c r="R6014" s="17"/>
      <c r="S6014" s="17"/>
      <c r="T6014" s="17"/>
      <c r="U6014" s="17"/>
      <c r="V6014" s="17"/>
      <c r="W6014" s="17"/>
    </row>
    <row r="6015" spans="1:23" ht="15" hidden="1" customHeight="1">
      <c r="A6015" s="15"/>
      <c r="B6015" s="42"/>
      <c r="C6015" s="16"/>
      <c r="F6015" s="17"/>
      <c r="L6015" s="46"/>
      <c r="M6015" s="46"/>
      <c r="N6015" s="46"/>
      <c r="O6015" s="46"/>
      <c r="P6015" s="17"/>
      <c r="Q6015" s="17"/>
      <c r="R6015" s="17"/>
      <c r="S6015" s="17"/>
      <c r="T6015" s="17"/>
      <c r="U6015" s="17"/>
      <c r="V6015" s="17"/>
      <c r="W6015" s="17"/>
    </row>
    <row r="6016" spans="1:23" ht="15" hidden="1" customHeight="1">
      <c r="A6016" s="15"/>
      <c r="B6016" s="42"/>
      <c r="C6016" s="16"/>
      <c r="F6016" s="17"/>
      <c r="L6016" s="46"/>
      <c r="M6016" s="46"/>
      <c r="N6016" s="46"/>
      <c r="O6016" s="46"/>
      <c r="P6016" s="17"/>
      <c r="Q6016" s="17"/>
      <c r="R6016" s="17"/>
      <c r="S6016" s="17"/>
      <c r="T6016" s="17"/>
      <c r="U6016" s="17"/>
      <c r="V6016" s="17"/>
      <c r="W6016" s="17"/>
    </row>
    <row r="6017" spans="1:23" ht="15" hidden="1" customHeight="1">
      <c r="A6017" s="15"/>
      <c r="B6017" s="42"/>
      <c r="C6017" s="16"/>
      <c r="F6017" s="17"/>
      <c r="L6017" s="46"/>
      <c r="M6017" s="46"/>
      <c r="N6017" s="46"/>
      <c r="O6017" s="46"/>
      <c r="P6017" s="17"/>
      <c r="Q6017" s="17"/>
      <c r="R6017" s="17"/>
      <c r="S6017" s="17"/>
      <c r="T6017" s="17"/>
      <c r="U6017" s="17"/>
      <c r="V6017" s="17"/>
      <c r="W6017" s="17"/>
    </row>
    <row r="6018" spans="1:23" ht="15" hidden="1" customHeight="1">
      <c r="A6018" s="15"/>
      <c r="B6018" s="42"/>
      <c r="C6018" s="16"/>
      <c r="F6018" s="17"/>
      <c r="L6018" s="46"/>
      <c r="M6018" s="46"/>
      <c r="N6018" s="46"/>
      <c r="O6018" s="46"/>
      <c r="P6018" s="17"/>
      <c r="Q6018" s="17"/>
      <c r="R6018" s="17"/>
      <c r="S6018" s="17"/>
      <c r="T6018" s="17"/>
      <c r="U6018" s="17"/>
      <c r="V6018" s="17"/>
      <c r="W6018" s="17"/>
    </row>
    <row r="6019" spans="1:23" ht="15" hidden="1" customHeight="1">
      <c r="A6019" s="15"/>
      <c r="B6019" s="42"/>
      <c r="C6019" s="16"/>
      <c r="F6019" s="17"/>
      <c r="L6019" s="46"/>
      <c r="M6019" s="46"/>
      <c r="N6019" s="46"/>
      <c r="O6019" s="46"/>
      <c r="P6019" s="17"/>
      <c r="Q6019" s="17"/>
      <c r="R6019" s="17"/>
      <c r="S6019" s="17"/>
      <c r="T6019" s="17"/>
      <c r="U6019" s="17"/>
      <c r="V6019" s="17"/>
      <c r="W6019" s="17"/>
    </row>
    <row r="6020" spans="1:23" ht="15" hidden="1" customHeight="1">
      <c r="A6020" s="15"/>
      <c r="B6020" s="42"/>
      <c r="C6020" s="16"/>
      <c r="F6020" s="17"/>
      <c r="L6020" s="46"/>
      <c r="M6020" s="46"/>
      <c r="N6020" s="46"/>
      <c r="O6020" s="46"/>
      <c r="P6020" s="17"/>
      <c r="Q6020" s="17"/>
      <c r="R6020" s="17"/>
      <c r="S6020" s="17"/>
      <c r="T6020" s="17"/>
      <c r="U6020" s="17"/>
      <c r="V6020" s="17"/>
      <c r="W6020" s="17"/>
    </row>
    <row r="6021" spans="1:23" ht="15" hidden="1" customHeight="1">
      <c r="A6021" s="15"/>
      <c r="B6021" s="42"/>
      <c r="C6021" s="16"/>
      <c r="F6021" s="17"/>
      <c r="L6021" s="46"/>
      <c r="M6021" s="46"/>
      <c r="N6021" s="46"/>
      <c r="O6021" s="46"/>
      <c r="P6021" s="17"/>
      <c r="Q6021" s="17"/>
      <c r="R6021" s="17"/>
      <c r="S6021" s="17"/>
      <c r="T6021" s="17"/>
      <c r="U6021" s="17"/>
      <c r="V6021" s="17"/>
      <c r="W6021" s="17"/>
    </row>
    <row r="6022" spans="1:23" ht="15" hidden="1" customHeight="1">
      <c r="A6022" s="15"/>
      <c r="B6022" s="42"/>
      <c r="C6022" s="16"/>
      <c r="F6022" s="17"/>
      <c r="L6022" s="46"/>
      <c r="M6022" s="46"/>
      <c r="N6022" s="46"/>
      <c r="O6022" s="46"/>
      <c r="P6022" s="17"/>
      <c r="Q6022" s="17"/>
      <c r="S6022" s="17"/>
      <c r="T6022" s="17"/>
      <c r="U6022" s="17"/>
      <c r="V6022" s="17"/>
      <c r="W6022" s="17"/>
    </row>
    <row r="6023" spans="1:23" ht="15" hidden="1" customHeight="1">
      <c r="A6023" s="15"/>
      <c r="B6023" s="42"/>
      <c r="C6023" s="16"/>
      <c r="F6023" s="17"/>
      <c r="L6023" s="46"/>
      <c r="M6023" s="46"/>
      <c r="N6023" s="46"/>
      <c r="O6023" s="46"/>
      <c r="P6023" s="17"/>
      <c r="Q6023" s="17"/>
      <c r="R6023" s="17"/>
      <c r="S6023" s="17"/>
      <c r="T6023" s="17"/>
      <c r="U6023" s="17"/>
      <c r="V6023" s="17"/>
      <c r="W6023" s="17"/>
    </row>
    <row r="6024" spans="1:23" ht="15" hidden="1" customHeight="1">
      <c r="A6024" s="15"/>
      <c r="B6024" s="42"/>
      <c r="C6024" s="16"/>
      <c r="F6024" s="17"/>
      <c r="L6024" s="46"/>
      <c r="M6024" s="46"/>
      <c r="N6024" s="46"/>
      <c r="O6024" s="46"/>
      <c r="P6024" s="17"/>
      <c r="Q6024" s="17"/>
      <c r="R6024" s="17"/>
      <c r="S6024" s="17"/>
      <c r="T6024" s="17"/>
      <c r="U6024" s="17"/>
      <c r="V6024" s="17"/>
      <c r="W6024" s="17"/>
    </row>
    <row r="6025" spans="1:23" ht="15" hidden="1" customHeight="1">
      <c r="A6025" s="15"/>
      <c r="B6025" s="42"/>
      <c r="C6025" s="16"/>
      <c r="F6025" s="17"/>
      <c r="L6025" s="46"/>
      <c r="M6025" s="46"/>
      <c r="N6025" s="46"/>
      <c r="O6025" s="46"/>
      <c r="P6025" s="17"/>
      <c r="Q6025" s="17"/>
      <c r="R6025" s="17"/>
      <c r="S6025" s="17"/>
      <c r="T6025" s="17"/>
      <c r="U6025" s="17"/>
      <c r="V6025" s="17"/>
      <c r="W6025" s="17"/>
    </row>
    <row r="6026" spans="1:23" ht="15" hidden="1" customHeight="1">
      <c r="A6026" s="15"/>
      <c r="B6026" s="42"/>
      <c r="C6026" s="16"/>
      <c r="F6026" s="17"/>
      <c r="L6026" s="46"/>
      <c r="M6026" s="46"/>
      <c r="N6026" s="46"/>
      <c r="O6026" s="46"/>
      <c r="P6026" s="17"/>
      <c r="Q6026" s="17"/>
      <c r="R6026" s="17"/>
      <c r="S6026" s="17"/>
      <c r="T6026" s="17"/>
      <c r="U6026" s="17"/>
      <c r="V6026" s="17"/>
      <c r="W6026" s="17"/>
    </row>
    <row r="6027" spans="1:23" ht="15" hidden="1" customHeight="1">
      <c r="A6027" s="15"/>
      <c r="B6027" s="42"/>
      <c r="C6027" s="16"/>
      <c r="F6027" s="17"/>
      <c r="L6027" s="46"/>
      <c r="M6027" s="46"/>
      <c r="N6027" s="46"/>
      <c r="O6027" s="46"/>
      <c r="P6027" s="17"/>
      <c r="Q6027" s="17"/>
      <c r="R6027" s="17"/>
      <c r="S6027" s="17"/>
      <c r="T6027" s="17"/>
      <c r="U6027" s="17"/>
      <c r="V6027" s="17"/>
      <c r="W6027" s="17"/>
    </row>
    <row r="6028" spans="1:23" ht="15" hidden="1" customHeight="1">
      <c r="A6028" s="15"/>
      <c r="B6028" s="42"/>
      <c r="C6028" s="16"/>
      <c r="F6028" s="17"/>
      <c r="L6028" s="46"/>
      <c r="M6028" s="46"/>
      <c r="N6028" s="46"/>
      <c r="O6028" s="46"/>
      <c r="P6028" s="17"/>
      <c r="Q6028" s="17"/>
      <c r="R6028" s="17"/>
      <c r="S6028" s="17"/>
      <c r="T6028" s="17"/>
      <c r="U6028" s="17"/>
      <c r="V6028" s="17"/>
      <c r="W6028" s="17"/>
    </row>
    <row r="6029" spans="1:23" ht="15" hidden="1" customHeight="1">
      <c r="A6029" s="15"/>
      <c r="B6029" s="42"/>
      <c r="C6029" s="16"/>
      <c r="F6029" s="17"/>
      <c r="L6029" s="46"/>
      <c r="M6029" s="46"/>
      <c r="N6029" s="46"/>
      <c r="O6029" s="46"/>
      <c r="P6029" s="17"/>
      <c r="Q6029" s="17"/>
      <c r="R6029" s="17"/>
      <c r="S6029" s="17"/>
      <c r="T6029" s="17"/>
      <c r="U6029" s="17"/>
      <c r="V6029" s="17"/>
      <c r="W6029" s="17"/>
    </row>
    <row r="6030" spans="1:23" ht="15" hidden="1" customHeight="1">
      <c r="A6030" s="15"/>
      <c r="B6030" s="42"/>
      <c r="C6030" s="16"/>
      <c r="F6030" s="17"/>
      <c r="L6030" s="46"/>
      <c r="M6030" s="46"/>
      <c r="N6030" s="46"/>
      <c r="O6030" s="46"/>
      <c r="P6030" s="17"/>
      <c r="Q6030" s="17"/>
      <c r="R6030" s="17"/>
      <c r="S6030" s="17"/>
      <c r="T6030" s="17"/>
      <c r="U6030" s="17"/>
      <c r="V6030" s="17"/>
      <c r="W6030" s="17"/>
    </row>
    <row r="6031" spans="1:23" ht="15" hidden="1" customHeight="1">
      <c r="A6031" s="15"/>
      <c r="B6031" s="42"/>
      <c r="C6031" s="16"/>
      <c r="F6031" s="17"/>
      <c r="L6031" s="46"/>
      <c r="M6031" s="46"/>
      <c r="N6031" s="46"/>
      <c r="O6031" s="46"/>
      <c r="P6031" s="17"/>
      <c r="Q6031" s="17"/>
      <c r="R6031" s="17"/>
      <c r="S6031" s="17"/>
      <c r="T6031" s="17"/>
      <c r="U6031" s="17"/>
      <c r="V6031" s="17"/>
      <c r="W6031" s="17"/>
    </row>
    <row r="6032" spans="1:23" ht="15" hidden="1" customHeight="1">
      <c r="A6032" s="15"/>
      <c r="B6032" s="42"/>
      <c r="C6032" s="16"/>
      <c r="F6032" s="17"/>
      <c r="L6032" s="46"/>
      <c r="M6032" s="46"/>
      <c r="N6032" s="46"/>
      <c r="O6032" s="46"/>
      <c r="P6032" s="17"/>
      <c r="Q6032" s="17"/>
      <c r="R6032" s="17"/>
      <c r="S6032" s="17"/>
      <c r="T6032" s="17"/>
      <c r="U6032" s="17"/>
      <c r="V6032" s="17"/>
      <c r="W6032" s="17"/>
    </row>
    <row r="6033" spans="1:23" ht="15" hidden="1" customHeight="1">
      <c r="A6033" s="15"/>
      <c r="B6033" s="42"/>
      <c r="C6033" s="16"/>
      <c r="F6033" s="17"/>
      <c r="L6033" s="46"/>
      <c r="M6033" s="46"/>
      <c r="N6033" s="46"/>
      <c r="O6033" s="46"/>
      <c r="P6033" s="17"/>
      <c r="Q6033" s="17"/>
      <c r="R6033" s="17"/>
      <c r="S6033" s="17"/>
      <c r="T6033" s="17"/>
      <c r="U6033" s="17"/>
      <c r="V6033" s="17"/>
      <c r="W6033" s="17"/>
    </row>
    <row r="6034" spans="1:23" ht="15" hidden="1" customHeight="1">
      <c r="A6034" s="15"/>
      <c r="B6034" s="42"/>
      <c r="C6034" s="16"/>
      <c r="F6034" s="17"/>
      <c r="L6034" s="46"/>
      <c r="M6034" s="46"/>
      <c r="N6034" s="46"/>
      <c r="O6034" s="46"/>
      <c r="P6034" s="17"/>
      <c r="Q6034" s="17"/>
      <c r="R6034" s="17"/>
      <c r="S6034" s="17"/>
      <c r="T6034" s="17"/>
      <c r="U6034" s="17"/>
      <c r="V6034" s="17"/>
      <c r="W6034" s="17"/>
    </row>
    <row r="6035" spans="1:23" ht="15" hidden="1" customHeight="1">
      <c r="A6035" s="15"/>
      <c r="B6035" s="42"/>
      <c r="C6035" s="16"/>
      <c r="F6035" s="17"/>
      <c r="L6035" s="46"/>
      <c r="M6035" s="46"/>
      <c r="N6035" s="46"/>
      <c r="O6035" s="46"/>
      <c r="P6035" s="17"/>
      <c r="Q6035" s="17"/>
      <c r="R6035" s="17"/>
      <c r="S6035" s="17"/>
      <c r="T6035" s="17"/>
      <c r="U6035" s="17"/>
      <c r="V6035" s="17"/>
      <c r="W6035" s="17"/>
    </row>
    <row r="6036" spans="1:23" ht="15" hidden="1" customHeight="1">
      <c r="A6036" s="15"/>
      <c r="B6036" s="42"/>
      <c r="C6036" s="16"/>
      <c r="F6036" s="17"/>
      <c r="L6036" s="46"/>
      <c r="M6036" s="46"/>
      <c r="N6036" s="46"/>
      <c r="O6036" s="46"/>
      <c r="P6036" s="17"/>
      <c r="Q6036" s="17"/>
      <c r="R6036" s="17"/>
      <c r="S6036" s="17"/>
      <c r="T6036" s="17"/>
      <c r="U6036" s="17"/>
      <c r="V6036" s="17"/>
      <c r="W6036" s="17"/>
    </row>
    <row r="6037" spans="1:23" ht="15" hidden="1" customHeight="1">
      <c r="A6037" s="15"/>
      <c r="B6037" s="42"/>
      <c r="C6037" s="16"/>
      <c r="F6037" s="17"/>
      <c r="L6037" s="46"/>
      <c r="M6037" s="46"/>
      <c r="N6037" s="46"/>
      <c r="O6037" s="46"/>
      <c r="P6037" s="17"/>
      <c r="Q6037" s="17"/>
      <c r="R6037" s="17"/>
      <c r="S6037" s="17"/>
      <c r="T6037" s="17"/>
      <c r="U6037" s="17"/>
      <c r="V6037" s="17"/>
      <c r="W6037" s="17"/>
    </row>
    <row r="6038" spans="1:23" ht="15" hidden="1" customHeight="1">
      <c r="A6038" s="15"/>
      <c r="B6038" s="42"/>
      <c r="C6038" s="16"/>
      <c r="F6038" s="17"/>
      <c r="L6038" s="46"/>
      <c r="M6038" s="46"/>
      <c r="N6038" s="46"/>
      <c r="O6038" s="46"/>
      <c r="P6038" s="17"/>
      <c r="Q6038" s="17"/>
      <c r="R6038" s="17"/>
      <c r="S6038" s="17"/>
      <c r="T6038" s="17"/>
      <c r="U6038" s="17"/>
      <c r="V6038" s="17"/>
      <c r="W6038" s="17"/>
    </row>
    <row r="6039" spans="1:23" ht="15" hidden="1" customHeight="1">
      <c r="A6039" s="15"/>
      <c r="B6039" s="42"/>
      <c r="C6039" s="16"/>
      <c r="F6039" s="17"/>
      <c r="L6039" s="46"/>
      <c r="M6039" s="46"/>
      <c r="N6039" s="46"/>
      <c r="O6039" s="46"/>
      <c r="P6039" s="17"/>
      <c r="Q6039" s="17"/>
      <c r="R6039" s="17"/>
      <c r="S6039" s="17"/>
      <c r="T6039" s="17"/>
      <c r="U6039" s="17"/>
      <c r="V6039" s="17"/>
      <c r="W6039" s="17"/>
    </row>
    <row r="6040" spans="1:23" ht="15" hidden="1" customHeight="1">
      <c r="A6040" s="15"/>
      <c r="B6040" s="42"/>
      <c r="C6040" s="16"/>
      <c r="F6040" s="17"/>
      <c r="L6040" s="46"/>
      <c r="M6040" s="46"/>
      <c r="N6040" s="46"/>
      <c r="O6040" s="46"/>
      <c r="P6040" s="17"/>
      <c r="Q6040" s="17"/>
      <c r="S6040" s="17"/>
      <c r="T6040" s="17"/>
      <c r="U6040" s="17"/>
      <c r="V6040" s="17"/>
      <c r="W6040" s="17"/>
    </row>
    <row r="6041" spans="1:23" ht="15" hidden="1" customHeight="1">
      <c r="A6041" s="15"/>
      <c r="B6041" s="42"/>
      <c r="C6041" s="16"/>
      <c r="F6041" s="17"/>
      <c r="L6041" s="46"/>
      <c r="M6041" s="46"/>
      <c r="N6041" s="46"/>
      <c r="O6041" s="46"/>
      <c r="P6041" s="17"/>
      <c r="Q6041" s="17"/>
      <c r="R6041" s="17"/>
      <c r="S6041" s="17"/>
      <c r="T6041" s="17"/>
      <c r="U6041" s="17"/>
      <c r="V6041" s="17"/>
      <c r="W6041" s="17"/>
    </row>
    <row r="6042" spans="1:23" ht="15" hidden="1" customHeight="1">
      <c r="A6042" s="15"/>
      <c r="B6042" s="42"/>
      <c r="C6042" s="16"/>
      <c r="F6042" s="17"/>
      <c r="L6042" s="46"/>
      <c r="M6042" s="46"/>
      <c r="N6042" s="46"/>
      <c r="O6042" s="46"/>
      <c r="P6042" s="17"/>
      <c r="Q6042" s="17"/>
      <c r="R6042" s="17"/>
      <c r="S6042" s="17"/>
      <c r="T6042" s="17"/>
      <c r="U6042" s="17"/>
      <c r="V6042" s="17"/>
      <c r="W6042" s="17"/>
    </row>
    <row r="6043" spans="1:23" ht="15" hidden="1" customHeight="1">
      <c r="A6043" s="15"/>
      <c r="B6043" s="42"/>
      <c r="C6043" s="16"/>
      <c r="F6043" s="17"/>
      <c r="L6043" s="46"/>
      <c r="M6043" s="46"/>
      <c r="N6043" s="46"/>
      <c r="O6043" s="46"/>
      <c r="P6043" s="17"/>
      <c r="Q6043" s="17"/>
      <c r="R6043" s="17"/>
      <c r="S6043" s="17"/>
      <c r="T6043" s="17"/>
      <c r="U6043" s="17"/>
      <c r="V6043" s="17"/>
      <c r="W6043" s="17"/>
    </row>
    <row r="6044" spans="1:23" ht="15" hidden="1" customHeight="1">
      <c r="A6044" s="15"/>
      <c r="B6044" s="42"/>
      <c r="C6044" s="16"/>
      <c r="F6044" s="17"/>
      <c r="L6044" s="46"/>
      <c r="M6044" s="46"/>
      <c r="N6044" s="46"/>
      <c r="O6044" s="46"/>
      <c r="P6044" s="17"/>
      <c r="Q6044" s="17"/>
      <c r="R6044" s="17"/>
      <c r="S6044" s="17"/>
      <c r="T6044" s="17"/>
      <c r="U6044" s="17"/>
      <c r="V6044" s="17"/>
      <c r="W6044" s="17"/>
    </row>
    <row r="6045" spans="1:23" ht="15" hidden="1" customHeight="1">
      <c r="A6045" s="15"/>
      <c r="B6045" s="42"/>
      <c r="C6045" s="16"/>
      <c r="F6045" s="17"/>
      <c r="L6045" s="46"/>
      <c r="M6045" s="46"/>
      <c r="N6045" s="46"/>
      <c r="O6045" s="46"/>
      <c r="P6045" s="17"/>
      <c r="Q6045" s="17"/>
      <c r="R6045" s="17"/>
      <c r="S6045" s="17"/>
      <c r="T6045" s="17"/>
      <c r="U6045" s="17"/>
      <c r="V6045" s="17"/>
      <c r="W6045" s="17"/>
    </row>
    <row r="6046" spans="1:23" ht="15" hidden="1" customHeight="1">
      <c r="A6046" s="15"/>
      <c r="B6046" s="42"/>
      <c r="C6046" s="16"/>
      <c r="F6046" s="17"/>
      <c r="L6046" s="46"/>
      <c r="M6046" s="46"/>
      <c r="N6046" s="46"/>
      <c r="O6046" s="46"/>
      <c r="P6046" s="17"/>
      <c r="Q6046" s="17"/>
      <c r="R6046" s="17"/>
      <c r="S6046" s="17"/>
      <c r="T6046" s="17"/>
      <c r="U6046" s="17"/>
      <c r="V6046" s="17"/>
      <c r="W6046" s="17"/>
    </row>
    <row r="6047" spans="1:23" ht="15" hidden="1" customHeight="1">
      <c r="A6047" s="15"/>
      <c r="B6047" s="42"/>
      <c r="C6047" s="16"/>
      <c r="F6047" s="17"/>
      <c r="L6047" s="46"/>
      <c r="M6047" s="46"/>
      <c r="N6047" s="46"/>
      <c r="O6047" s="46"/>
      <c r="P6047" s="17"/>
      <c r="Q6047" s="17"/>
      <c r="R6047" s="17"/>
      <c r="S6047" s="17"/>
      <c r="T6047" s="17"/>
      <c r="U6047" s="17"/>
      <c r="V6047" s="17"/>
      <c r="W6047" s="17"/>
    </row>
    <row r="6048" spans="1:23" ht="15" hidden="1" customHeight="1">
      <c r="A6048" s="15"/>
      <c r="B6048" s="42"/>
      <c r="C6048" s="16"/>
      <c r="F6048" s="17"/>
      <c r="L6048" s="46"/>
      <c r="M6048" s="46"/>
      <c r="N6048" s="46"/>
      <c r="O6048" s="46"/>
      <c r="P6048" s="17"/>
      <c r="Q6048" s="17"/>
      <c r="R6048" s="17"/>
      <c r="S6048" s="17"/>
      <c r="T6048" s="17"/>
      <c r="U6048" s="17"/>
      <c r="V6048" s="17"/>
      <c r="W6048" s="17"/>
    </row>
    <row r="6049" spans="1:23" ht="15" hidden="1" customHeight="1">
      <c r="A6049" s="15"/>
      <c r="B6049" s="42"/>
      <c r="C6049" s="16"/>
      <c r="F6049" s="17"/>
      <c r="L6049" s="46"/>
      <c r="M6049" s="46"/>
      <c r="N6049" s="46"/>
      <c r="O6049" s="46"/>
      <c r="P6049" s="17"/>
      <c r="Q6049" s="17"/>
      <c r="R6049" s="17"/>
      <c r="S6049" s="17"/>
      <c r="T6049" s="17"/>
      <c r="U6049" s="17"/>
      <c r="V6049" s="17"/>
      <c r="W6049" s="17"/>
    </row>
    <row r="6050" spans="1:23" ht="15" hidden="1" customHeight="1">
      <c r="A6050" s="15"/>
      <c r="B6050" s="42"/>
      <c r="C6050" s="16"/>
      <c r="F6050" s="17"/>
      <c r="L6050" s="46"/>
      <c r="M6050" s="46"/>
      <c r="N6050" s="46"/>
      <c r="O6050" s="46"/>
      <c r="P6050" s="17"/>
      <c r="Q6050" s="17"/>
      <c r="R6050" s="17"/>
      <c r="S6050" s="17"/>
      <c r="T6050" s="17"/>
      <c r="U6050" s="17"/>
      <c r="V6050" s="17"/>
      <c r="W6050" s="17"/>
    </row>
    <row r="6051" spans="1:23" ht="15" hidden="1" customHeight="1">
      <c r="A6051" s="15"/>
      <c r="B6051" s="42"/>
      <c r="C6051" s="16"/>
      <c r="F6051" s="17"/>
      <c r="L6051" s="46"/>
      <c r="M6051" s="46"/>
      <c r="N6051" s="46"/>
      <c r="O6051" s="46"/>
      <c r="P6051" s="17"/>
      <c r="Q6051" s="17"/>
      <c r="R6051" s="17"/>
      <c r="S6051" s="17"/>
      <c r="T6051" s="17"/>
      <c r="U6051" s="17"/>
      <c r="V6051" s="17"/>
      <c r="W6051" s="17"/>
    </row>
    <row r="6052" spans="1:23" ht="15" hidden="1" customHeight="1">
      <c r="A6052" s="15"/>
      <c r="B6052" s="42"/>
      <c r="C6052" s="16"/>
      <c r="F6052" s="17"/>
      <c r="L6052" s="46"/>
      <c r="M6052" s="46"/>
      <c r="N6052" s="46"/>
      <c r="O6052" s="46"/>
      <c r="P6052" s="17"/>
      <c r="Q6052" s="17"/>
      <c r="R6052" s="17"/>
      <c r="S6052" s="17"/>
      <c r="T6052" s="17"/>
      <c r="U6052" s="17"/>
      <c r="V6052" s="17"/>
      <c r="W6052" s="17"/>
    </row>
    <row r="6053" spans="1:23" ht="15" hidden="1" customHeight="1">
      <c r="A6053" s="15"/>
      <c r="B6053" s="42"/>
      <c r="C6053" s="16"/>
      <c r="F6053" s="17"/>
      <c r="L6053" s="46"/>
      <c r="M6053" s="46"/>
      <c r="N6053" s="46"/>
      <c r="O6053" s="46"/>
      <c r="P6053" s="17"/>
      <c r="Q6053" s="17"/>
      <c r="R6053" s="17"/>
      <c r="S6053" s="17"/>
      <c r="T6053" s="17"/>
      <c r="U6053" s="17"/>
      <c r="V6053" s="17"/>
      <c r="W6053" s="17"/>
    </row>
    <row r="6054" spans="1:23" ht="15" hidden="1" customHeight="1">
      <c r="A6054" s="15"/>
      <c r="B6054" s="42"/>
      <c r="C6054" s="16"/>
      <c r="F6054" s="17"/>
      <c r="L6054" s="46"/>
      <c r="M6054" s="46"/>
      <c r="N6054" s="46"/>
      <c r="O6054" s="46"/>
      <c r="P6054" s="17"/>
      <c r="Q6054" s="17"/>
      <c r="R6054" s="17"/>
      <c r="S6054" s="17"/>
      <c r="T6054" s="17"/>
      <c r="U6054" s="17"/>
      <c r="V6054" s="17"/>
      <c r="W6054" s="17"/>
    </row>
    <row r="6055" spans="1:23" ht="15" hidden="1" customHeight="1">
      <c r="A6055" s="15"/>
      <c r="B6055" s="42"/>
      <c r="C6055" s="16"/>
      <c r="F6055" s="17"/>
      <c r="L6055" s="46"/>
      <c r="M6055" s="46"/>
      <c r="N6055" s="46"/>
      <c r="O6055" s="46"/>
      <c r="P6055" s="17"/>
      <c r="Q6055" s="17"/>
      <c r="R6055" s="17"/>
      <c r="S6055" s="17"/>
      <c r="T6055" s="17"/>
      <c r="U6055" s="17"/>
      <c r="V6055" s="17"/>
      <c r="W6055" s="17"/>
    </row>
    <row r="6056" spans="1:23" ht="15" hidden="1" customHeight="1">
      <c r="A6056" s="15"/>
      <c r="B6056" s="42"/>
      <c r="C6056" s="16"/>
      <c r="F6056" s="17"/>
      <c r="L6056" s="46"/>
      <c r="M6056" s="46"/>
      <c r="N6056" s="46"/>
      <c r="O6056" s="46"/>
      <c r="P6056" s="17"/>
      <c r="Q6056" s="17"/>
      <c r="R6056" s="17"/>
      <c r="S6056" s="17"/>
      <c r="T6056" s="17"/>
      <c r="U6056" s="17"/>
      <c r="V6056" s="17"/>
      <c r="W6056" s="17"/>
    </row>
    <row r="6057" spans="1:23" ht="15" hidden="1" customHeight="1">
      <c r="A6057" s="15"/>
      <c r="B6057" s="42"/>
      <c r="C6057" s="16"/>
      <c r="F6057" s="17"/>
      <c r="L6057" s="46"/>
      <c r="M6057" s="46"/>
      <c r="N6057" s="46"/>
      <c r="O6057" s="46"/>
      <c r="P6057" s="17"/>
      <c r="Q6057" s="17"/>
      <c r="R6057" s="17"/>
      <c r="S6057" s="17"/>
      <c r="T6057" s="17"/>
      <c r="U6057" s="17"/>
      <c r="V6057" s="17"/>
      <c r="W6057" s="17"/>
    </row>
    <row r="6058" spans="1:23" ht="15" hidden="1" customHeight="1">
      <c r="A6058" s="15"/>
      <c r="B6058" s="42"/>
      <c r="C6058" s="16"/>
      <c r="F6058" s="17"/>
      <c r="L6058" s="46"/>
      <c r="M6058" s="46"/>
      <c r="N6058" s="46"/>
      <c r="O6058" s="46"/>
      <c r="P6058" s="17"/>
      <c r="Q6058" s="17"/>
      <c r="R6058" s="17"/>
      <c r="S6058" s="17"/>
      <c r="T6058" s="17"/>
      <c r="U6058" s="17"/>
      <c r="V6058" s="17"/>
      <c r="W6058" s="17"/>
    </row>
    <row r="6059" spans="1:23" ht="15" hidden="1" customHeight="1">
      <c r="A6059" s="15"/>
      <c r="B6059" s="42"/>
      <c r="C6059" s="16"/>
      <c r="F6059" s="17"/>
      <c r="L6059" s="46"/>
      <c r="M6059" s="46"/>
      <c r="N6059" s="46"/>
      <c r="O6059" s="46"/>
      <c r="P6059" s="17"/>
      <c r="Q6059" s="17"/>
      <c r="R6059" s="17"/>
      <c r="S6059" s="17"/>
      <c r="T6059" s="17"/>
      <c r="U6059" s="17"/>
      <c r="V6059" s="17"/>
      <c r="W6059" s="17"/>
    </row>
    <row r="6060" spans="1:23" ht="15" hidden="1" customHeight="1">
      <c r="A6060" s="15"/>
      <c r="B6060" s="42"/>
      <c r="C6060" s="16"/>
      <c r="F6060" s="17"/>
      <c r="L6060" s="46"/>
      <c r="M6060" s="46"/>
      <c r="N6060" s="46"/>
      <c r="O6060" s="46"/>
      <c r="P6060" s="17"/>
      <c r="Q6060" s="17"/>
      <c r="R6060" s="17"/>
      <c r="S6060" s="17"/>
      <c r="T6060" s="17"/>
      <c r="U6060" s="17"/>
      <c r="V6060" s="17"/>
      <c r="W6060" s="17"/>
    </row>
    <row r="6061" spans="1:23" ht="15" hidden="1" customHeight="1">
      <c r="A6061" s="15"/>
      <c r="B6061" s="42"/>
      <c r="C6061" s="16"/>
      <c r="F6061" s="17"/>
      <c r="L6061" s="46"/>
      <c r="M6061" s="46"/>
      <c r="N6061" s="46"/>
      <c r="O6061" s="46"/>
      <c r="P6061" s="17"/>
      <c r="Q6061" s="17"/>
      <c r="R6061" s="17"/>
      <c r="S6061" s="17"/>
      <c r="T6061" s="17"/>
      <c r="U6061" s="17"/>
      <c r="V6061" s="17"/>
      <c r="W6061" s="17"/>
    </row>
    <row r="6062" spans="1:23" ht="15" hidden="1" customHeight="1">
      <c r="A6062" s="15"/>
      <c r="B6062" s="42"/>
      <c r="C6062" s="16"/>
      <c r="F6062" s="17"/>
      <c r="L6062" s="46"/>
      <c r="M6062" s="46"/>
      <c r="N6062" s="46"/>
      <c r="O6062" s="46"/>
      <c r="P6062" s="17"/>
      <c r="Q6062" s="17"/>
      <c r="R6062" s="17"/>
      <c r="S6062" s="17"/>
      <c r="T6062" s="17"/>
      <c r="U6062" s="17"/>
      <c r="V6062" s="17"/>
      <c r="W6062" s="17"/>
    </row>
    <row r="6063" spans="1:23" ht="15" hidden="1" customHeight="1">
      <c r="A6063" s="15"/>
      <c r="B6063" s="42"/>
      <c r="C6063" s="16"/>
      <c r="F6063" s="17"/>
      <c r="L6063" s="46"/>
      <c r="M6063" s="46"/>
      <c r="N6063" s="46"/>
      <c r="O6063" s="46"/>
      <c r="P6063" s="17"/>
      <c r="Q6063" s="17"/>
      <c r="R6063" s="17"/>
      <c r="S6063" s="17"/>
      <c r="T6063" s="17"/>
      <c r="U6063" s="17"/>
      <c r="V6063" s="17"/>
      <c r="W6063" s="17"/>
    </row>
    <row r="6064" spans="1:23" ht="15" hidden="1" customHeight="1">
      <c r="A6064" s="15"/>
      <c r="B6064" s="42"/>
      <c r="C6064" s="16"/>
      <c r="F6064" s="17"/>
      <c r="L6064" s="46"/>
      <c r="M6064" s="46"/>
      <c r="N6064" s="46"/>
      <c r="O6064" s="46"/>
      <c r="P6064" s="17"/>
      <c r="Q6064" s="17"/>
      <c r="R6064" s="17"/>
      <c r="S6064" s="17"/>
      <c r="T6064" s="17"/>
      <c r="U6064" s="17"/>
      <c r="V6064" s="17"/>
      <c r="W6064" s="17"/>
    </row>
    <row r="6065" spans="1:23" ht="15" hidden="1" customHeight="1">
      <c r="A6065" s="15"/>
      <c r="B6065" s="42"/>
      <c r="C6065" s="16"/>
      <c r="F6065" s="17"/>
      <c r="L6065" s="46"/>
      <c r="M6065" s="46"/>
      <c r="N6065" s="46"/>
      <c r="O6065" s="46"/>
      <c r="P6065" s="17"/>
      <c r="Q6065" s="17"/>
      <c r="R6065" s="17"/>
      <c r="S6065" s="17"/>
      <c r="T6065" s="17"/>
      <c r="U6065" s="17"/>
      <c r="V6065" s="17"/>
      <c r="W6065" s="17"/>
    </row>
    <row r="6066" spans="1:23" ht="15" hidden="1" customHeight="1">
      <c r="A6066" s="15"/>
      <c r="B6066" s="42"/>
      <c r="C6066" s="16"/>
      <c r="F6066" s="17"/>
      <c r="L6066" s="46"/>
      <c r="M6066" s="46"/>
      <c r="N6066" s="46"/>
      <c r="O6066" s="46"/>
      <c r="P6066" s="17"/>
      <c r="Q6066" s="17"/>
      <c r="R6066" s="17"/>
      <c r="S6066" s="17"/>
      <c r="T6066" s="17"/>
      <c r="U6066" s="17"/>
      <c r="V6066" s="17"/>
      <c r="W6066" s="17"/>
    </row>
    <row r="6067" spans="1:23" ht="15" hidden="1" customHeight="1">
      <c r="A6067" s="15"/>
      <c r="B6067" s="42"/>
      <c r="C6067" s="16"/>
      <c r="F6067" s="17"/>
      <c r="L6067" s="46"/>
      <c r="M6067" s="46"/>
      <c r="N6067" s="46"/>
      <c r="O6067" s="46"/>
      <c r="P6067" s="17"/>
      <c r="Q6067" s="17"/>
      <c r="R6067" s="17"/>
      <c r="S6067" s="17"/>
      <c r="T6067" s="17"/>
      <c r="U6067" s="17"/>
      <c r="V6067" s="17"/>
      <c r="W6067" s="17"/>
    </row>
    <row r="6068" spans="1:23" ht="15" hidden="1" customHeight="1">
      <c r="A6068" s="15"/>
      <c r="B6068" s="42"/>
      <c r="C6068" s="16"/>
      <c r="F6068" s="17"/>
      <c r="L6068" s="46"/>
      <c r="M6068" s="46"/>
      <c r="N6068" s="46"/>
      <c r="O6068" s="46"/>
      <c r="P6068" s="17"/>
      <c r="Q6068" s="17"/>
      <c r="R6068" s="17"/>
      <c r="S6068" s="17"/>
      <c r="T6068" s="17"/>
      <c r="U6068" s="17"/>
      <c r="V6068" s="17"/>
      <c r="W6068" s="17"/>
    </row>
    <row r="6069" spans="1:23" ht="15" hidden="1" customHeight="1">
      <c r="A6069" s="15"/>
      <c r="B6069" s="42"/>
      <c r="C6069" s="16"/>
      <c r="F6069" s="17"/>
      <c r="L6069" s="46"/>
      <c r="M6069" s="46"/>
      <c r="N6069" s="46"/>
      <c r="O6069" s="46"/>
      <c r="P6069" s="17"/>
      <c r="Q6069" s="17"/>
      <c r="R6069" s="17"/>
      <c r="S6069" s="17"/>
      <c r="T6069" s="17"/>
      <c r="U6069" s="17"/>
      <c r="V6069" s="17"/>
      <c r="W6069" s="17"/>
    </row>
    <row r="6070" spans="1:23" ht="15" hidden="1" customHeight="1">
      <c r="A6070" s="15"/>
      <c r="B6070" s="42"/>
      <c r="C6070" s="16"/>
      <c r="F6070" s="17"/>
      <c r="L6070" s="46"/>
      <c r="M6070" s="46"/>
      <c r="N6070" s="46"/>
      <c r="O6070" s="46"/>
      <c r="P6070" s="17"/>
      <c r="Q6070" s="17"/>
      <c r="R6070" s="17"/>
      <c r="S6070" s="17"/>
      <c r="T6070" s="17"/>
      <c r="U6070" s="17"/>
      <c r="V6070" s="17"/>
      <c r="W6070" s="17"/>
    </row>
    <row r="6071" spans="1:23" ht="15" hidden="1" customHeight="1">
      <c r="A6071" s="15"/>
      <c r="B6071" s="42"/>
      <c r="C6071" s="16"/>
      <c r="F6071" s="17"/>
      <c r="L6071" s="46"/>
      <c r="M6071" s="46"/>
      <c r="N6071" s="46"/>
      <c r="O6071" s="46"/>
      <c r="P6071" s="17"/>
      <c r="Q6071" s="17"/>
      <c r="R6071" s="17"/>
      <c r="S6071" s="17"/>
      <c r="T6071" s="17"/>
      <c r="U6071" s="17"/>
      <c r="V6071" s="17"/>
      <c r="W6071" s="17"/>
    </row>
    <row r="6072" spans="1:23" ht="15" hidden="1" customHeight="1">
      <c r="A6072" s="15"/>
      <c r="B6072" s="42"/>
      <c r="C6072" s="16"/>
      <c r="F6072" s="17"/>
      <c r="L6072" s="46"/>
      <c r="M6072" s="46"/>
      <c r="N6072" s="46"/>
      <c r="O6072" s="46"/>
      <c r="P6072" s="17"/>
      <c r="Q6072" s="17"/>
      <c r="R6072" s="17"/>
      <c r="S6072" s="17"/>
      <c r="T6072" s="17"/>
      <c r="U6072" s="17"/>
      <c r="V6072" s="17"/>
      <c r="W6072" s="17"/>
    </row>
    <row r="6073" spans="1:23" ht="15" hidden="1" customHeight="1">
      <c r="A6073" s="15"/>
      <c r="B6073" s="42"/>
      <c r="C6073" s="16"/>
      <c r="F6073" s="17"/>
      <c r="L6073" s="46"/>
      <c r="M6073" s="46"/>
      <c r="N6073" s="46"/>
      <c r="O6073" s="46"/>
      <c r="P6073" s="17"/>
      <c r="Q6073" s="17"/>
      <c r="R6073" s="17"/>
      <c r="S6073" s="17"/>
      <c r="T6073" s="17"/>
      <c r="U6073" s="17"/>
      <c r="V6073" s="17"/>
      <c r="W6073" s="17"/>
    </row>
    <row r="6074" spans="1:23" ht="15" hidden="1" customHeight="1">
      <c r="A6074" s="15"/>
      <c r="B6074" s="42"/>
      <c r="C6074" s="16"/>
      <c r="F6074" s="17"/>
      <c r="L6074" s="46"/>
      <c r="M6074" s="46"/>
      <c r="N6074" s="46"/>
      <c r="O6074" s="46"/>
      <c r="P6074" s="17"/>
      <c r="Q6074" s="17"/>
      <c r="R6074" s="17"/>
      <c r="S6074" s="17"/>
      <c r="T6074" s="17"/>
      <c r="U6074" s="17"/>
      <c r="V6074" s="17"/>
      <c r="W6074" s="17"/>
    </row>
    <row r="6075" spans="1:23" ht="15" hidden="1" customHeight="1">
      <c r="A6075" s="15"/>
      <c r="B6075" s="42"/>
      <c r="C6075" s="16"/>
      <c r="F6075" s="17"/>
      <c r="L6075" s="46"/>
      <c r="M6075" s="46"/>
      <c r="N6075" s="46"/>
      <c r="O6075" s="46"/>
      <c r="P6075" s="17"/>
      <c r="Q6075" s="17"/>
      <c r="R6075" s="17"/>
      <c r="S6075" s="17"/>
      <c r="T6075" s="17"/>
      <c r="U6075" s="17"/>
      <c r="V6075" s="17"/>
      <c r="W6075" s="17"/>
    </row>
    <row r="6076" spans="1:23" ht="15" hidden="1" customHeight="1">
      <c r="A6076" s="15"/>
      <c r="B6076" s="42"/>
      <c r="C6076" s="16"/>
      <c r="F6076" s="17"/>
      <c r="L6076" s="46"/>
      <c r="M6076" s="46"/>
      <c r="N6076" s="46"/>
      <c r="O6076" s="46"/>
      <c r="P6076" s="17"/>
      <c r="Q6076" s="17"/>
      <c r="R6076" s="17"/>
      <c r="S6076" s="17"/>
      <c r="T6076" s="17"/>
      <c r="U6076" s="17"/>
      <c r="V6076" s="17"/>
      <c r="W6076" s="17"/>
    </row>
    <row r="6077" spans="1:23" ht="15" hidden="1" customHeight="1">
      <c r="A6077" s="15"/>
      <c r="B6077" s="42"/>
      <c r="C6077" s="16"/>
      <c r="F6077" s="17"/>
      <c r="L6077" s="46"/>
      <c r="M6077" s="46"/>
      <c r="N6077" s="46"/>
      <c r="O6077" s="46"/>
      <c r="P6077" s="17"/>
      <c r="Q6077" s="17"/>
      <c r="R6077" s="17"/>
      <c r="S6077" s="17"/>
      <c r="T6077" s="17"/>
      <c r="U6077" s="17"/>
      <c r="V6077" s="17"/>
      <c r="W6077" s="17"/>
    </row>
    <row r="6078" spans="1:23" ht="15" hidden="1" customHeight="1">
      <c r="A6078" s="15"/>
      <c r="B6078" s="42"/>
      <c r="C6078" s="16"/>
      <c r="F6078" s="17"/>
      <c r="L6078" s="46"/>
      <c r="M6078" s="46"/>
      <c r="N6078" s="46"/>
      <c r="O6078" s="46"/>
      <c r="P6078" s="17"/>
      <c r="Q6078" s="17"/>
      <c r="R6078" s="17"/>
      <c r="S6078" s="17"/>
      <c r="T6078" s="17"/>
      <c r="U6078" s="17"/>
      <c r="V6078" s="17"/>
      <c r="W6078" s="17"/>
    </row>
    <row r="6079" spans="1:23" ht="15" hidden="1" customHeight="1">
      <c r="A6079" s="15"/>
      <c r="B6079" s="42"/>
      <c r="C6079" s="16"/>
      <c r="F6079" s="17"/>
      <c r="L6079" s="46"/>
      <c r="M6079" s="46"/>
      <c r="N6079" s="46"/>
      <c r="O6079" s="46"/>
      <c r="P6079" s="17"/>
      <c r="Q6079" s="17"/>
      <c r="R6079" s="17"/>
      <c r="S6079" s="17"/>
      <c r="T6079" s="17"/>
      <c r="U6079" s="17"/>
      <c r="V6079" s="17"/>
      <c r="W6079" s="17"/>
    </row>
    <row r="6080" spans="1:23" ht="15" hidden="1" customHeight="1">
      <c r="A6080" s="15"/>
      <c r="B6080" s="42"/>
      <c r="C6080" s="16"/>
      <c r="F6080" s="17"/>
      <c r="L6080" s="46"/>
      <c r="M6080" s="46"/>
      <c r="N6080" s="46"/>
      <c r="O6080" s="46"/>
      <c r="P6080" s="17"/>
      <c r="Q6080" s="17"/>
      <c r="R6080" s="17"/>
      <c r="S6080" s="17"/>
      <c r="T6080" s="17"/>
      <c r="U6080" s="17"/>
      <c r="V6080" s="17"/>
      <c r="W6080" s="17"/>
    </row>
    <row r="6081" spans="1:23" ht="15" hidden="1" customHeight="1">
      <c r="A6081" s="15"/>
      <c r="B6081" s="42"/>
      <c r="C6081" s="16"/>
      <c r="F6081" s="17"/>
      <c r="L6081" s="46"/>
      <c r="M6081" s="46"/>
      <c r="N6081" s="46"/>
      <c r="O6081" s="46"/>
      <c r="P6081" s="17"/>
      <c r="Q6081" s="17"/>
      <c r="R6081" s="17"/>
      <c r="S6081" s="17"/>
      <c r="T6081" s="17"/>
      <c r="U6081" s="17"/>
      <c r="V6081" s="17"/>
      <c r="W6081" s="17"/>
    </row>
    <row r="6082" spans="1:23" ht="15" hidden="1" customHeight="1">
      <c r="A6082" s="15"/>
      <c r="B6082" s="42"/>
      <c r="C6082" s="16"/>
      <c r="F6082" s="17"/>
      <c r="L6082" s="46"/>
      <c r="M6082" s="46"/>
      <c r="N6082" s="46"/>
      <c r="O6082" s="46"/>
      <c r="P6082" s="17"/>
      <c r="Q6082" s="17"/>
      <c r="R6082" s="17"/>
      <c r="S6082" s="17"/>
      <c r="T6082" s="17"/>
      <c r="U6082" s="17"/>
      <c r="V6082" s="17"/>
      <c r="W6082" s="17"/>
    </row>
    <row r="6083" spans="1:23" ht="15" hidden="1" customHeight="1">
      <c r="A6083" s="15"/>
      <c r="B6083" s="42"/>
      <c r="C6083" s="16"/>
      <c r="F6083" s="17"/>
      <c r="L6083" s="46"/>
      <c r="M6083" s="46"/>
      <c r="N6083" s="46"/>
      <c r="O6083" s="46"/>
      <c r="P6083" s="17"/>
      <c r="Q6083" s="17"/>
      <c r="R6083" s="17"/>
      <c r="S6083" s="17"/>
      <c r="T6083" s="17"/>
      <c r="U6083" s="17"/>
      <c r="V6083" s="17"/>
      <c r="W6083" s="17"/>
    </row>
    <row r="6084" spans="1:23" ht="15" hidden="1" customHeight="1">
      <c r="A6084" s="15"/>
      <c r="B6084" s="42"/>
      <c r="C6084" s="16"/>
      <c r="F6084" s="17"/>
      <c r="L6084" s="46"/>
      <c r="M6084" s="46"/>
      <c r="N6084" s="46"/>
      <c r="O6084" s="46"/>
      <c r="P6084" s="17"/>
      <c r="Q6084" s="17"/>
      <c r="R6084" s="17"/>
      <c r="S6084" s="17"/>
      <c r="T6084" s="17"/>
      <c r="U6084" s="17"/>
      <c r="V6084" s="17"/>
      <c r="W6084" s="17"/>
    </row>
    <row r="6085" spans="1:23" ht="15" hidden="1" customHeight="1">
      <c r="A6085" s="15"/>
      <c r="B6085" s="42"/>
      <c r="C6085" s="16"/>
      <c r="F6085" s="17"/>
      <c r="L6085" s="46"/>
      <c r="M6085" s="46"/>
      <c r="N6085" s="46"/>
      <c r="O6085" s="46"/>
      <c r="P6085" s="17"/>
      <c r="Q6085" s="17"/>
      <c r="R6085" s="17"/>
      <c r="S6085" s="17"/>
      <c r="T6085" s="17"/>
      <c r="U6085" s="17"/>
      <c r="V6085" s="17"/>
      <c r="W6085" s="17"/>
    </row>
    <row r="6086" spans="1:23" ht="15" hidden="1" customHeight="1">
      <c r="A6086" s="15"/>
      <c r="B6086" s="42"/>
      <c r="C6086" s="16"/>
      <c r="F6086" s="17"/>
      <c r="L6086" s="46"/>
      <c r="M6086" s="46"/>
      <c r="N6086" s="46"/>
      <c r="O6086" s="46"/>
      <c r="P6086" s="17"/>
      <c r="Q6086" s="17"/>
      <c r="R6086" s="17"/>
      <c r="S6086" s="17"/>
      <c r="T6086" s="17"/>
      <c r="U6086" s="17"/>
      <c r="V6086" s="17"/>
      <c r="W6086" s="17"/>
    </row>
    <row r="6087" spans="1:23" ht="15" hidden="1" customHeight="1">
      <c r="A6087" s="15"/>
      <c r="B6087" s="42"/>
      <c r="C6087" s="16"/>
      <c r="F6087" s="17"/>
      <c r="L6087" s="46"/>
      <c r="M6087" s="46"/>
      <c r="N6087" s="46"/>
      <c r="O6087" s="46"/>
      <c r="P6087" s="17"/>
      <c r="Q6087" s="17"/>
      <c r="R6087" s="17"/>
      <c r="S6087" s="17"/>
      <c r="T6087" s="17"/>
      <c r="U6087" s="17"/>
      <c r="V6087" s="17"/>
      <c r="W6087" s="17"/>
    </row>
    <row r="6088" spans="1:23" ht="15" hidden="1" customHeight="1">
      <c r="A6088" s="15"/>
      <c r="B6088" s="42"/>
      <c r="C6088" s="16"/>
      <c r="F6088" s="17"/>
      <c r="L6088" s="46"/>
      <c r="M6088" s="46"/>
      <c r="N6088" s="46"/>
      <c r="O6088" s="46"/>
      <c r="P6088" s="17"/>
      <c r="Q6088" s="17"/>
      <c r="R6088" s="17"/>
      <c r="S6088" s="17"/>
      <c r="T6088" s="17"/>
      <c r="U6088" s="17"/>
      <c r="V6088" s="17"/>
      <c r="W6088" s="17"/>
    </row>
    <row r="6089" spans="1:23" ht="15" hidden="1" customHeight="1">
      <c r="A6089" s="15"/>
      <c r="B6089" s="42"/>
      <c r="C6089" s="16"/>
      <c r="F6089" s="17"/>
      <c r="L6089" s="46"/>
      <c r="M6089" s="46"/>
      <c r="N6089" s="46"/>
      <c r="O6089" s="46"/>
      <c r="P6089" s="17"/>
      <c r="Q6089" s="17"/>
      <c r="R6089" s="17"/>
      <c r="S6089" s="17"/>
      <c r="T6089" s="17"/>
      <c r="U6089" s="17"/>
      <c r="V6089" s="17"/>
      <c r="W6089" s="17"/>
    </row>
    <row r="6090" spans="1:23" ht="15" hidden="1" customHeight="1">
      <c r="A6090" s="15"/>
      <c r="B6090" s="42"/>
      <c r="C6090" s="16"/>
      <c r="F6090" s="17"/>
      <c r="L6090" s="46"/>
      <c r="M6090" s="46"/>
      <c r="N6090" s="46"/>
      <c r="O6090" s="46"/>
      <c r="P6090" s="17"/>
      <c r="Q6090" s="17"/>
      <c r="R6090" s="17"/>
      <c r="S6090" s="17"/>
      <c r="T6090" s="17"/>
      <c r="U6090" s="17"/>
      <c r="V6090" s="17"/>
      <c r="W6090" s="17"/>
    </row>
    <row r="6091" spans="1:23" ht="15" hidden="1" customHeight="1">
      <c r="A6091" s="15"/>
      <c r="B6091" s="42"/>
      <c r="C6091" s="16"/>
      <c r="F6091" s="17"/>
      <c r="L6091" s="46"/>
      <c r="M6091" s="46"/>
      <c r="N6091" s="46"/>
      <c r="O6091" s="46"/>
      <c r="P6091" s="17"/>
      <c r="Q6091" s="17"/>
      <c r="R6091" s="17"/>
      <c r="S6091" s="17"/>
      <c r="T6091" s="17"/>
      <c r="U6091" s="17"/>
      <c r="V6091" s="17"/>
      <c r="W6091" s="17"/>
    </row>
    <row r="6092" spans="1:23" ht="15" hidden="1" customHeight="1">
      <c r="A6092" s="15"/>
      <c r="B6092" s="42"/>
      <c r="C6092" s="16"/>
      <c r="F6092" s="17"/>
      <c r="L6092" s="46"/>
      <c r="M6092" s="46"/>
      <c r="N6092" s="46"/>
      <c r="O6092" s="46"/>
      <c r="P6092" s="17"/>
      <c r="Q6092" s="17"/>
      <c r="R6092" s="17"/>
      <c r="S6092" s="17"/>
      <c r="T6092" s="17"/>
      <c r="U6092" s="17"/>
      <c r="V6092" s="17"/>
      <c r="W6092" s="17"/>
    </row>
    <row r="6093" spans="1:23" ht="15" hidden="1" customHeight="1">
      <c r="A6093" s="15"/>
      <c r="B6093" s="42"/>
      <c r="C6093" s="16"/>
      <c r="F6093" s="17"/>
      <c r="L6093" s="46"/>
      <c r="M6093" s="46"/>
      <c r="N6093" s="46"/>
      <c r="O6093" s="46"/>
      <c r="P6093" s="17"/>
      <c r="Q6093" s="17"/>
      <c r="R6093" s="17"/>
      <c r="S6093" s="17"/>
      <c r="T6093" s="17"/>
      <c r="U6093" s="17"/>
      <c r="V6093" s="17"/>
      <c r="W6093" s="17"/>
    </row>
    <row r="6094" spans="1:23" ht="15" hidden="1" customHeight="1">
      <c r="A6094" s="15"/>
      <c r="B6094" s="42"/>
      <c r="C6094" s="16"/>
      <c r="F6094" s="17"/>
      <c r="L6094" s="46"/>
      <c r="M6094" s="46"/>
      <c r="N6094" s="46"/>
      <c r="O6094" s="46"/>
      <c r="P6094" s="17"/>
      <c r="Q6094" s="17"/>
      <c r="R6094" s="17"/>
      <c r="S6094" s="17"/>
      <c r="T6094" s="17"/>
      <c r="U6094" s="17"/>
      <c r="V6094" s="17"/>
      <c r="W6094" s="17"/>
    </row>
    <row r="6095" spans="1:23" ht="15" hidden="1" customHeight="1">
      <c r="A6095" s="15"/>
      <c r="B6095" s="42"/>
      <c r="C6095" s="16"/>
      <c r="F6095" s="17"/>
      <c r="L6095" s="46"/>
      <c r="M6095" s="46"/>
      <c r="N6095" s="46"/>
      <c r="O6095" s="46"/>
      <c r="P6095" s="17"/>
      <c r="Q6095" s="17"/>
      <c r="R6095" s="17"/>
      <c r="S6095" s="17"/>
      <c r="T6095" s="17"/>
      <c r="U6095" s="17"/>
      <c r="V6095" s="17"/>
      <c r="W6095" s="17"/>
    </row>
    <row r="6096" spans="1:23" ht="15" hidden="1" customHeight="1">
      <c r="A6096" s="15"/>
      <c r="B6096" s="42"/>
      <c r="C6096" s="16"/>
      <c r="F6096" s="17"/>
      <c r="L6096" s="46"/>
      <c r="M6096" s="46"/>
      <c r="N6096" s="46"/>
      <c r="O6096" s="46"/>
      <c r="P6096" s="17"/>
      <c r="Q6096" s="17"/>
      <c r="R6096" s="17"/>
      <c r="S6096" s="17"/>
      <c r="T6096" s="17"/>
      <c r="U6096" s="17"/>
      <c r="V6096" s="17"/>
      <c r="W6096" s="17"/>
    </row>
    <row r="6097" spans="1:23" ht="15" hidden="1" customHeight="1">
      <c r="A6097" s="15"/>
      <c r="B6097" s="42"/>
      <c r="C6097" s="16"/>
      <c r="F6097" s="17"/>
      <c r="L6097" s="46"/>
      <c r="M6097" s="46"/>
      <c r="N6097" s="46"/>
      <c r="O6097" s="46"/>
      <c r="P6097" s="17"/>
      <c r="Q6097" s="17"/>
      <c r="R6097" s="17"/>
      <c r="S6097" s="17"/>
      <c r="T6097" s="17"/>
      <c r="U6097" s="17"/>
      <c r="V6097" s="17"/>
      <c r="W6097" s="17"/>
    </row>
    <row r="6098" spans="1:23" ht="15" hidden="1" customHeight="1">
      <c r="A6098" s="15"/>
      <c r="B6098" s="42"/>
      <c r="C6098" s="16"/>
      <c r="F6098" s="17"/>
      <c r="L6098" s="46"/>
      <c r="M6098" s="46"/>
      <c r="N6098" s="46"/>
      <c r="O6098" s="46"/>
      <c r="P6098" s="17"/>
      <c r="Q6098" s="17"/>
      <c r="R6098" s="17"/>
      <c r="S6098" s="17"/>
      <c r="T6098" s="17"/>
      <c r="U6098" s="17"/>
      <c r="V6098" s="17"/>
      <c r="W6098" s="17"/>
    </row>
    <row r="6099" spans="1:23" ht="15" hidden="1" customHeight="1">
      <c r="A6099" s="15"/>
      <c r="B6099" s="42"/>
      <c r="C6099" s="16"/>
      <c r="F6099" s="17"/>
      <c r="L6099" s="46"/>
      <c r="M6099" s="46"/>
      <c r="N6099" s="46"/>
      <c r="O6099" s="46"/>
      <c r="P6099" s="17"/>
      <c r="Q6099" s="17"/>
      <c r="R6099" s="17"/>
      <c r="S6099" s="17"/>
      <c r="T6099" s="17"/>
      <c r="U6099" s="17"/>
      <c r="V6099" s="17"/>
      <c r="W6099" s="17"/>
    </row>
    <row r="6100" spans="1:23" ht="15" hidden="1" customHeight="1">
      <c r="A6100" s="15"/>
      <c r="B6100" s="42"/>
      <c r="C6100" s="16"/>
      <c r="F6100" s="17"/>
      <c r="L6100" s="46"/>
      <c r="M6100" s="46"/>
      <c r="N6100" s="46"/>
      <c r="O6100" s="46"/>
      <c r="P6100" s="17"/>
      <c r="Q6100" s="17"/>
      <c r="R6100" s="17"/>
      <c r="S6100" s="17"/>
      <c r="T6100" s="17"/>
      <c r="U6100" s="17"/>
      <c r="V6100" s="17"/>
      <c r="W6100" s="17"/>
    </row>
    <row r="6101" spans="1:23" ht="15" hidden="1" customHeight="1">
      <c r="A6101" s="15"/>
      <c r="B6101" s="42"/>
      <c r="C6101" s="16"/>
      <c r="F6101" s="17"/>
      <c r="L6101" s="46"/>
      <c r="M6101" s="46"/>
      <c r="N6101" s="46"/>
      <c r="O6101" s="46"/>
      <c r="P6101" s="17"/>
      <c r="Q6101" s="17"/>
      <c r="R6101" s="17"/>
      <c r="S6101" s="17"/>
      <c r="T6101" s="17"/>
      <c r="U6101" s="17"/>
      <c r="V6101" s="17"/>
      <c r="W6101" s="17"/>
    </row>
    <row r="6102" spans="1:23" ht="15" hidden="1" customHeight="1">
      <c r="A6102" s="15"/>
      <c r="B6102" s="42"/>
      <c r="C6102" s="16"/>
      <c r="F6102" s="17"/>
      <c r="L6102" s="46"/>
      <c r="M6102" s="46"/>
      <c r="N6102" s="46"/>
      <c r="O6102" s="46"/>
      <c r="P6102" s="17"/>
      <c r="Q6102" s="17"/>
      <c r="R6102" s="17"/>
      <c r="S6102" s="17"/>
      <c r="T6102" s="17"/>
      <c r="U6102" s="17"/>
      <c r="V6102" s="17"/>
      <c r="W6102" s="17"/>
    </row>
    <row r="6103" spans="1:23" ht="15" hidden="1" customHeight="1">
      <c r="A6103" s="15"/>
      <c r="B6103" s="42"/>
      <c r="C6103" s="16"/>
      <c r="F6103" s="17"/>
      <c r="L6103" s="46"/>
      <c r="M6103" s="46"/>
      <c r="N6103" s="46"/>
      <c r="O6103" s="46"/>
      <c r="P6103" s="17"/>
      <c r="Q6103" s="17"/>
      <c r="R6103" s="17"/>
      <c r="S6103" s="17"/>
      <c r="T6103" s="17"/>
      <c r="U6103" s="17"/>
      <c r="V6103" s="17"/>
      <c r="W6103" s="17"/>
    </row>
    <row r="6104" spans="1:23" ht="15" hidden="1" customHeight="1">
      <c r="A6104" s="15"/>
      <c r="B6104" s="42"/>
      <c r="C6104" s="16"/>
      <c r="F6104" s="17"/>
      <c r="L6104" s="46"/>
      <c r="M6104" s="46"/>
      <c r="N6104" s="46"/>
      <c r="O6104" s="46"/>
      <c r="P6104" s="17"/>
      <c r="Q6104" s="17"/>
      <c r="R6104" s="17"/>
      <c r="S6104" s="17"/>
      <c r="T6104" s="17"/>
      <c r="U6104" s="17"/>
      <c r="V6104" s="17"/>
      <c r="W6104" s="17"/>
    </row>
    <row r="6105" spans="1:23" ht="15" hidden="1" customHeight="1">
      <c r="A6105" s="15"/>
      <c r="B6105" s="42"/>
      <c r="C6105" s="16"/>
      <c r="F6105" s="17"/>
      <c r="L6105" s="46"/>
      <c r="M6105" s="46"/>
      <c r="N6105" s="46"/>
      <c r="O6105" s="46"/>
      <c r="P6105" s="17"/>
      <c r="Q6105" s="17"/>
      <c r="R6105" s="17"/>
      <c r="S6105" s="17"/>
      <c r="T6105" s="17"/>
      <c r="U6105" s="17"/>
      <c r="V6105" s="17"/>
      <c r="W6105" s="17"/>
    </row>
    <row r="6106" spans="1:23" ht="15" hidden="1" customHeight="1">
      <c r="A6106" s="15"/>
      <c r="B6106" s="42"/>
      <c r="C6106" s="16"/>
      <c r="F6106" s="17"/>
      <c r="L6106" s="46"/>
      <c r="M6106" s="46"/>
      <c r="N6106" s="46"/>
      <c r="O6106" s="46"/>
      <c r="P6106" s="17"/>
      <c r="Q6106" s="17"/>
      <c r="R6106" s="17"/>
      <c r="S6106" s="17"/>
      <c r="T6106" s="17"/>
      <c r="U6106" s="17"/>
      <c r="V6106" s="17"/>
      <c r="W6106" s="17"/>
    </row>
    <row r="6107" spans="1:23" ht="15" hidden="1" customHeight="1">
      <c r="A6107" s="15"/>
      <c r="B6107" s="42"/>
      <c r="C6107" s="16"/>
      <c r="F6107" s="17"/>
      <c r="L6107" s="46"/>
      <c r="M6107" s="46"/>
      <c r="N6107" s="46"/>
      <c r="O6107" s="46"/>
      <c r="P6107" s="17"/>
      <c r="Q6107" s="17"/>
      <c r="R6107" s="17"/>
      <c r="S6107" s="17"/>
      <c r="T6107" s="17"/>
      <c r="U6107" s="17"/>
      <c r="V6107" s="17"/>
      <c r="W6107" s="17"/>
    </row>
    <row r="6108" spans="1:23" ht="15" hidden="1" customHeight="1">
      <c r="A6108" s="15"/>
      <c r="B6108" s="42"/>
      <c r="C6108" s="16"/>
      <c r="F6108" s="17"/>
      <c r="L6108" s="46"/>
      <c r="M6108" s="46"/>
      <c r="N6108" s="46"/>
      <c r="O6108" s="46"/>
      <c r="P6108" s="17"/>
      <c r="Q6108" s="17"/>
      <c r="R6108" s="17"/>
      <c r="S6108" s="17"/>
      <c r="T6108" s="17"/>
      <c r="U6108" s="17"/>
      <c r="V6108" s="17"/>
      <c r="W6108" s="17"/>
    </row>
    <row r="6109" spans="1:23" ht="15" hidden="1" customHeight="1">
      <c r="A6109" s="15"/>
      <c r="B6109" s="42"/>
      <c r="C6109" s="16"/>
      <c r="F6109" s="17"/>
      <c r="L6109" s="46"/>
      <c r="M6109" s="46"/>
      <c r="N6109" s="46"/>
      <c r="O6109" s="46"/>
      <c r="P6109" s="17"/>
      <c r="Q6109" s="17"/>
      <c r="R6109" s="17"/>
      <c r="S6109" s="17"/>
      <c r="T6109" s="17"/>
      <c r="U6109" s="17"/>
      <c r="V6109" s="17"/>
      <c r="W6109" s="17"/>
    </row>
    <row r="6110" spans="1:23" ht="15" hidden="1" customHeight="1">
      <c r="A6110" s="15"/>
      <c r="B6110" s="42"/>
      <c r="C6110" s="16"/>
      <c r="F6110" s="17"/>
      <c r="L6110" s="46"/>
      <c r="M6110" s="46"/>
      <c r="N6110" s="46"/>
      <c r="O6110" s="46"/>
      <c r="P6110" s="17"/>
      <c r="Q6110" s="17"/>
      <c r="R6110" s="17"/>
      <c r="S6110" s="17"/>
      <c r="T6110" s="17"/>
      <c r="U6110" s="17"/>
      <c r="V6110" s="17"/>
      <c r="W6110" s="17"/>
    </row>
    <row r="6111" spans="1:23" ht="15" hidden="1" customHeight="1">
      <c r="A6111" s="15"/>
      <c r="B6111" s="42"/>
      <c r="C6111" s="16"/>
      <c r="F6111" s="17"/>
      <c r="L6111" s="46"/>
      <c r="M6111" s="46"/>
      <c r="N6111" s="46"/>
      <c r="O6111" s="46"/>
      <c r="P6111" s="17"/>
      <c r="Q6111" s="17"/>
      <c r="R6111" s="17"/>
      <c r="S6111" s="17"/>
      <c r="T6111" s="17"/>
      <c r="U6111" s="17"/>
      <c r="V6111" s="17"/>
      <c r="W6111" s="17"/>
    </row>
    <row r="6112" spans="1:23" ht="15" hidden="1" customHeight="1">
      <c r="A6112" s="15"/>
      <c r="B6112" s="42"/>
      <c r="C6112" s="16"/>
      <c r="F6112" s="17"/>
      <c r="L6112" s="46"/>
      <c r="M6112" s="46"/>
      <c r="N6112" s="46"/>
      <c r="O6112" s="46"/>
      <c r="P6112" s="17"/>
      <c r="Q6112" s="17"/>
      <c r="R6112" s="17"/>
      <c r="S6112" s="17"/>
      <c r="T6112" s="17"/>
      <c r="U6112" s="17"/>
      <c r="V6112" s="17"/>
      <c r="W6112" s="17"/>
    </row>
    <row r="6113" spans="1:23" ht="15" hidden="1" customHeight="1">
      <c r="A6113" s="15"/>
      <c r="B6113" s="42"/>
      <c r="C6113" s="16"/>
      <c r="F6113" s="17"/>
      <c r="L6113" s="46"/>
      <c r="M6113" s="46"/>
      <c r="N6113" s="46"/>
      <c r="O6113" s="46"/>
      <c r="P6113" s="17"/>
      <c r="Q6113" s="17"/>
      <c r="R6113" s="17"/>
      <c r="S6113" s="17"/>
      <c r="T6113" s="17"/>
      <c r="U6113" s="17"/>
      <c r="V6113" s="17"/>
      <c r="W6113" s="17"/>
    </row>
    <row r="6114" spans="1:23" ht="15" hidden="1" customHeight="1">
      <c r="A6114" s="15"/>
      <c r="B6114" s="42"/>
      <c r="C6114" s="16"/>
      <c r="F6114" s="17"/>
      <c r="L6114" s="46"/>
      <c r="M6114" s="46"/>
      <c r="N6114" s="46"/>
      <c r="O6114" s="46"/>
      <c r="P6114" s="17"/>
      <c r="Q6114" s="17"/>
      <c r="R6114" s="17"/>
      <c r="S6114" s="17"/>
      <c r="T6114" s="17"/>
      <c r="U6114" s="17"/>
      <c r="V6114" s="17"/>
      <c r="W6114" s="17"/>
    </row>
    <row r="6115" spans="1:23" ht="15" hidden="1" customHeight="1">
      <c r="A6115" s="15"/>
      <c r="B6115" s="42"/>
      <c r="C6115" s="16"/>
      <c r="F6115" s="17"/>
      <c r="L6115" s="46"/>
      <c r="M6115" s="46"/>
      <c r="N6115" s="46"/>
      <c r="O6115" s="46"/>
      <c r="P6115" s="17"/>
      <c r="Q6115" s="17"/>
      <c r="R6115" s="17"/>
      <c r="S6115" s="17"/>
      <c r="T6115" s="17"/>
      <c r="U6115" s="17"/>
      <c r="V6115" s="17"/>
      <c r="W6115" s="17"/>
    </row>
    <row r="6116" spans="1:23" ht="15" hidden="1" customHeight="1">
      <c r="A6116" s="15"/>
      <c r="B6116" s="42"/>
      <c r="C6116" s="16"/>
      <c r="F6116" s="17"/>
      <c r="L6116" s="46"/>
      <c r="M6116" s="46"/>
      <c r="N6116" s="46"/>
      <c r="O6116" s="46"/>
      <c r="P6116" s="17"/>
      <c r="Q6116" s="17"/>
      <c r="R6116" s="17"/>
      <c r="S6116" s="17"/>
      <c r="T6116" s="17"/>
      <c r="U6116" s="17"/>
      <c r="V6116" s="17"/>
      <c r="W6116" s="17"/>
    </row>
    <row r="6117" spans="1:23" ht="15" hidden="1" customHeight="1">
      <c r="A6117" s="15"/>
      <c r="B6117" s="42"/>
      <c r="C6117" s="16"/>
      <c r="F6117" s="17"/>
      <c r="L6117" s="46"/>
      <c r="M6117" s="46"/>
      <c r="N6117" s="46"/>
      <c r="O6117" s="46"/>
      <c r="P6117" s="17"/>
      <c r="Q6117" s="17"/>
      <c r="R6117" s="17"/>
      <c r="S6117" s="17"/>
      <c r="T6117" s="17"/>
      <c r="U6117" s="17"/>
      <c r="V6117" s="17"/>
      <c r="W6117" s="17"/>
    </row>
    <row r="6118" spans="1:23" ht="15" hidden="1" customHeight="1">
      <c r="A6118" s="15"/>
      <c r="B6118" s="42"/>
      <c r="C6118" s="16"/>
      <c r="F6118" s="17"/>
      <c r="L6118" s="46"/>
      <c r="M6118" s="46"/>
      <c r="N6118" s="46"/>
      <c r="O6118" s="46"/>
      <c r="P6118" s="17"/>
      <c r="Q6118" s="17"/>
      <c r="R6118" s="17"/>
      <c r="S6118" s="17"/>
      <c r="T6118" s="17"/>
      <c r="U6118" s="17"/>
      <c r="V6118" s="17"/>
      <c r="W6118" s="17"/>
    </row>
    <row r="6119" spans="1:23" ht="15" hidden="1" customHeight="1">
      <c r="A6119" s="15"/>
      <c r="B6119" s="42"/>
      <c r="C6119" s="16"/>
      <c r="F6119" s="17"/>
      <c r="L6119" s="46"/>
      <c r="M6119" s="46"/>
      <c r="N6119" s="46"/>
      <c r="O6119" s="46"/>
      <c r="P6119" s="17"/>
      <c r="Q6119" s="17"/>
      <c r="R6119" s="17"/>
      <c r="S6119" s="17"/>
      <c r="T6119" s="17"/>
      <c r="U6119" s="17"/>
      <c r="V6119" s="17"/>
      <c r="W6119" s="17"/>
    </row>
    <row r="6120" spans="1:23" ht="15" hidden="1" customHeight="1">
      <c r="A6120" s="15"/>
      <c r="B6120" s="42"/>
      <c r="C6120" s="16"/>
      <c r="F6120" s="17"/>
      <c r="L6120" s="46"/>
      <c r="M6120" s="46"/>
      <c r="N6120" s="46"/>
      <c r="O6120" s="46"/>
      <c r="P6120" s="17"/>
      <c r="Q6120" s="17"/>
      <c r="R6120" s="17"/>
      <c r="S6120" s="17"/>
      <c r="T6120" s="17"/>
      <c r="U6120" s="17"/>
      <c r="V6120" s="17"/>
      <c r="W6120" s="17"/>
    </row>
    <row r="6121" spans="1:23" ht="15" hidden="1" customHeight="1">
      <c r="A6121" s="15"/>
      <c r="B6121" s="42"/>
      <c r="C6121" s="16"/>
      <c r="F6121" s="17"/>
      <c r="L6121" s="46"/>
      <c r="M6121" s="46"/>
      <c r="N6121" s="46"/>
      <c r="O6121" s="46"/>
      <c r="P6121" s="17"/>
      <c r="Q6121" s="17"/>
      <c r="R6121" s="17"/>
      <c r="S6121" s="17"/>
      <c r="T6121" s="17"/>
      <c r="U6121" s="17"/>
      <c r="V6121" s="17"/>
      <c r="W6121" s="17"/>
    </row>
    <row r="6122" spans="1:23" ht="15" hidden="1" customHeight="1">
      <c r="A6122" s="15"/>
      <c r="B6122" s="42"/>
      <c r="C6122" s="16"/>
      <c r="F6122" s="17"/>
      <c r="L6122" s="46"/>
      <c r="M6122" s="46"/>
      <c r="N6122" s="46"/>
      <c r="O6122" s="46"/>
      <c r="P6122" s="17"/>
      <c r="Q6122" s="17"/>
      <c r="R6122" s="17"/>
      <c r="S6122" s="17"/>
      <c r="T6122" s="17"/>
      <c r="U6122" s="17"/>
      <c r="V6122" s="17"/>
      <c r="W6122" s="17"/>
    </row>
    <row r="6123" spans="1:23" ht="15" hidden="1" customHeight="1">
      <c r="A6123" s="15"/>
      <c r="B6123" s="42"/>
      <c r="C6123" s="16"/>
      <c r="F6123" s="17"/>
      <c r="L6123" s="46"/>
      <c r="M6123" s="46"/>
      <c r="N6123" s="46"/>
      <c r="O6123" s="46"/>
      <c r="P6123" s="17"/>
      <c r="Q6123" s="17"/>
      <c r="R6123" s="17"/>
      <c r="S6123" s="17"/>
      <c r="T6123" s="17"/>
      <c r="U6123" s="17"/>
      <c r="V6123" s="17"/>
      <c r="W6123" s="17"/>
    </row>
    <row r="6124" spans="1:23" ht="15" hidden="1" customHeight="1">
      <c r="A6124" s="15"/>
      <c r="B6124" s="42"/>
      <c r="C6124" s="16"/>
      <c r="F6124" s="17"/>
      <c r="L6124" s="46"/>
      <c r="M6124" s="46"/>
      <c r="N6124" s="46"/>
      <c r="O6124" s="46"/>
      <c r="P6124" s="17"/>
      <c r="Q6124" s="17"/>
      <c r="R6124" s="17"/>
      <c r="S6124" s="17"/>
      <c r="T6124" s="17"/>
      <c r="U6124" s="17"/>
      <c r="V6124" s="17"/>
      <c r="W6124" s="17"/>
    </row>
    <row r="6125" spans="1:23" ht="15" hidden="1" customHeight="1">
      <c r="A6125" s="15"/>
      <c r="B6125" s="42"/>
      <c r="C6125" s="16"/>
      <c r="F6125" s="17"/>
      <c r="L6125" s="46"/>
      <c r="M6125" s="46"/>
      <c r="N6125" s="46"/>
      <c r="O6125" s="46"/>
      <c r="P6125" s="17"/>
      <c r="Q6125" s="17"/>
      <c r="R6125" s="17"/>
      <c r="S6125" s="17"/>
      <c r="T6125" s="17"/>
      <c r="U6125" s="17"/>
      <c r="V6125" s="17"/>
      <c r="W6125" s="17"/>
    </row>
    <row r="6126" spans="1:23" ht="15" hidden="1" customHeight="1">
      <c r="A6126" s="15"/>
      <c r="B6126" s="42"/>
      <c r="C6126" s="16"/>
      <c r="F6126" s="17"/>
      <c r="L6126" s="46"/>
      <c r="M6126" s="46"/>
      <c r="N6126" s="46"/>
      <c r="O6126" s="46"/>
      <c r="P6126" s="17"/>
      <c r="Q6126" s="17"/>
      <c r="R6126" s="17"/>
      <c r="S6126" s="17"/>
      <c r="T6126" s="17"/>
      <c r="U6126" s="17"/>
      <c r="V6126" s="17"/>
      <c r="W6126" s="17"/>
    </row>
    <row r="6127" spans="1:23" ht="15" hidden="1" customHeight="1">
      <c r="A6127" s="15"/>
      <c r="B6127" s="42"/>
      <c r="C6127" s="16"/>
      <c r="F6127" s="17"/>
      <c r="L6127" s="46"/>
      <c r="M6127" s="46"/>
      <c r="N6127" s="46"/>
      <c r="O6127" s="46"/>
      <c r="P6127" s="17"/>
      <c r="Q6127" s="17"/>
      <c r="R6127" s="17"/>
      <c r="S6127" s="17"/>
      <c r="T6127" s="17"/>
      <c r="U6127" s="17"/>
      <c r="V6127" s="17"/>
      <c r="W6127" s="17"/>
    </row>
    <row r="6128" spans="1:23" ht="15" hidden="1" customHeight="1">
      <c r="A6128" s="15"/>
      <c r="B6128" s="42"/>
      <c r="C6128" s="16"/>
      <c r="F6128" s="17"/>
      <c r="L6128" s="46"/>
      <c r="M6128" s="46"/>
      <c r="N6128" s="46"/>
      <c r="O6128" s="46"/>
      <c r="P6128" s="17"/>
      <c r="Q6128" s="17"/>
      <c r="R6128" s="17"/>
      <c r="S6128" s="17"/>
      <c r="T6128" s="17"/>
      <c r="U6128" s="17"/>
      <c r="V6128" s="17"/>
      <c r="W6128" s="17"/>
    </row>
    <row r="6129" spans="1:23" ht="15" hidden="1" customHeight="1">
      <c r="A6129" s="15"/>
      <c r="B6129" s="42"/>
      <c r="C6129" s="16"/>
      <c r="F6129" s="17"/>
      <c r="L6129" s="46"/>
      <c r="M6129" s="46"/>
      <c r="N6129" s="46"/>
      <c r="O6129" s="46"/>
      <c r="P6129" s="17"/>
      <c r="Q6129" s="17"/>
      <c r="R6129" s="17"/>
      <c r="S6129" s="17"/>
      <c r="T6129" s="17"/>
      <c r="U6129" s="17"/>
      <c r="V6129" s="17"/>
      <c r="W6129" s="17"/>
    </row>
    <row r="6130" spans="1:23" ht="15" hidden="1" customHeight="1">
      <c r="A6130" s="15"/>
      <c r="B6130" s="42"/>
      <c r="C6130" s="16"/>
      <c r="F6130" s="17"/>
      <c r="L6130" s="46"/>
      <c r="M6130" s="46"/>
      <c r="N6130" s="46"/>
      <c r="O6130" s="46"/>
      <c r="P6130" s="17"/>
      <c r="Q6130" s="17"/>
      <c r="R6130" s="17"/>
      <c r="S6130" s="17"/>
      <c r="T6130" s="17"/>
      <c r="U6130" s="17"/>
      <c r="V6130" s="17"/>
      <c r="W6130" s="17"/>
    </row>
    <row r="6131" spans="1:23" ht="15" hidden="1" customHeight="1">
      <c r="A6131" s="15"/>
      <c r="B6131" s="42"/>
      <c r="C6131" s="16"/>
      <c r="F6131" s="17"/>
      <c r="L6131" s="46"/>
      <c r="M6131" s="46"/>
      <c r="N6131" s="46"/>
      <c r="O6131" s="46"/>
      <c r="P6131" s="17"/>
      <c r="Q6131" s="17"/>
      <c r="R6131" s="17"/>
      <c r="S6131" s="17"/>
      <c r="T6131" s="17"/>
      <c r="U6131" s="17"/>
      <c r="V6131" s="17"/>
      <c r="W6131" s="17"/>
    </row>
    <row r="6132" spans="1:23" ht="15" hidden="1" customHeight="1">
      <c r="A6132" s="15"/>
      <c r="B6132" s="42"/>
      <c r="C6132" s="16"/>
      <c r="F6132" s="17"/>
      <c r="L6132" s="46"/>
      <c r="M6132" s="46"/>
      <c r="N6132" s="46"/>
      <c r="O6132" s="46"/>
      <c r="P6132" s="17"/>
      <c r="Q6132" s="17"/>
      <c r="R6132" s="17"/>
      <c r="S6132" s="17"/>
      <c r="T6132" s="17"/>
      <c r="U6132" s="17"/>
      <c r="V6132" s="17"/>
      <c r="W6132" s="17"/>
    </row>
    <row r="6133" spans="1:23" ht="15" hidden="1" customHeight="1">
      <c r="A6133" s="15"/>
      <c r="B6133" s="42"/>
      <c r="C6133" s="16"/>
      <c r="F6133" s="17"/>
      <c r="L6133" s="46"/>
      <c r="M6133" s="46"/>
      <c r="N6133" s="46"/>
      <c r="O6133" s="46"/>
      <c r="P6133" s="17"/>
      <c r="Q6133" s="17"/>
      <c r="R6133" s="17"/>
      <c r="S6133" s="17"/>
      <c r="T6133" s="17"/>
      <c r="U6133" s="17"/>
      <c r="V6133" s="17"/>
      <c r="W6133" s="17"/>
    </row>
    <row r="6134" spans="1:23" ht="15" hidden="1" customHeight="1">
      <c r="A6134" s="15"/>
      <c r="B6134" s="42"/>
      <c r="C6134" s="16"/>
      <c r="F6134" s="17"/>
      <c r="L6134" s="46"/>
      <c r="M6134" s="46"/>
      <c r="N6134" s="46"/>
      <c r="O6134" s="46"/>
      <c r="P6134" s="17"/>
      <c r="Q6134" s="17"/>
      <c r="R6134" s="17"/>
      <c r="S6134" s="17"/>
      <c r="T6134" s="17"/>
      <c r="U6134" s="17"/>
      <c r="V6134" s="17"/>
      <c r="W6134" s="17"/>
    </row>
    <row r="6135" spans="1:23" ht="15" hidden="1" customHeight="1">
      <c r="A6135" s="15"/>
      <c r="B6135" s="42"/>
      <c r="C6135" s="16"/>
      <c r="F6135" s="17"/>
      <c r="L6135" s="46"/>
      <c r="M6135" s="46"/>
      <c r="N6135" s="46"/>
      <c r="O6135" s="46"/>
      <c r="P6135" s="17"/>
      <c r="Q6135" s="17"/>
      <c r="R6135" s="17"/>
      <c r="S6135" s="17"/>
      <c r="T6135" s="17"/>
      <c r="U6135" s="17"/>
      <c r="V6135" s="17"/>
      <c r="W6135" s="17"/>
    </row>
    <row r="6136" spans="1:23" ht="15" hidden="1" customHeight="1">
      <c r="A6136" s="15"/>
      <c r="B6136" s="42"/>
      <c r="C6136" s="16"/>
      <c r="F6136" s="17"/>
      <c r="L6136" s="46"/>
      <c r="M6136" s="46"/>
      <c r="N6136" s="46"/>
      <c r="O6136" s="46"/>
      <c r="P6136" s="17"/>
      <c r="Q6136" s="17"/>
      <c r="R6136" s="17"/>
      <c r="S6136" s="17"/>
      <c r="T6136" s="17"/>
      <c r="U6136" s="17"/>
      <c r="V6136" s="17"/>
      <c r="W6136" s="17"/>
    </row>
    <row r="6137" spans="1:23" ht="15" hidden="1" customHeight="1">
      <c r="A6137" s="15"/>
      <c r="B6137" s="42"/>
      <c r="C6137" s="16"/>
      <c r="F6137" s="17"/>
      <c r="L6137" s="46"/>
      <c r="M6137" s="46"/>
      <c r="N6137" s="46"/>
      <c r="O6137" s="46"/>
      <c r="P6137" s="17"/>
      <c r="Q6137" s="17"/>
      <c r="R6137" s="17"/>
      <c r="S6137" s="17"/>
      <c r="T6137" s="17"/>
      <c r="U6137" s="17"/>
      <c r="V6137" s="17"/>
      <c r="W6137" s="17"/>
    </row>
    <row r="6138" spans="1:23" ht="15" hidden="1" customHeight="1">
      <c r="A6138" s="15"/>
      <c r="B6138" s="42"/>
      <c r="C6138" s="16"/>
      <c r="F6138" s="17"/>
      <c r="L6138" s="46"/>
      <c r="M6138" s="46"/>
      <c r="N6138" s="46"/>
      <c r="O6138" s="46"/>
      <c r="P6138" s="17"/>
      <c r="Q6138" s="17"/>
      <c r="R6138" s="17"/>
      <c r="S6138" s="17"/>
      <c r="T6138" s="17"/>
      <c r="U6138" s="17"/>
      <c r="V6138" s="17"/>
      <c r="W6138" s="17"/>
    </row>
    <row r="6139" spans="1:23" ht="15" hidden="1" customHeight="1">
      <c r="A6139" s="15"/>
      <c r="B6139" s="42"/>
      <c r="C6139" s="16"/>
      <c r="F6139" s="17"/>
      <c r="L6139" s="46"/>
      <c r="M6139" s="46"/>
      <c r="N6139" s="46"/>
      <c r="O6139" s="46"/>
      <c r="P6139" s="17"/>
      <c r="Q6139" s="17"/>
      <c r="R6139" s="17"/>
      <c r="S6139" s="17"/>
      <c r="T6139" s="17"/>
      <c r="U6139" s="17"/>
      <c r="V6139" s="17"/>
      <c r="W6139" s="17"/>
    </row>
    <row r="6140" spans="1:23" ht="15" hidden="1" customHeight="1">
      <c r="A6140" s="15"/>
      <c r="B6140" s="42"/>
      <c r="C6140" s="16"/>
      <c r="F6140" s="17"/>
      <c r="L6140" s="46"/>
      <c r="M6140" s="46"/>
      <c r="N6140" s="46"/>
      <c r="O6140" s="46"/>
      <c r="P6140" s="17"/>
      <c r="Q6140" s="17"/>
      <c r="R6140" s="17"/>
      <c r="S6140" s="17"/>
      <c r="T6140" s="17"/>
      <c r="U6140" s="17"/>
      <c r="V6140" s="17"/>
      <c r="W6140" s="17"/>
    </row>
    <row r="6141" spans="1:23" ht="15" hidden="1" customHeight="1">
      <c r="A6141" s="15"/>
      <c r="B6141" s="42"/>
      <c r="C6141" s="16"/>
      <c r="F6141" s="17"/>
      <c r="L6141" s="46"/>
      <c r="M6141" s="46"/>
      <c r="N6141" s="46"/>
      <c r="O6141" s="46"/>
      <c r="P6141" s="17"/>
      <c r="Q6141" s="17"/>
      <c r="R6141" s="17"/>
      <c r="S6141" s="17"/>
      <c r="T6141" s="17"/>
      <c r="U6141" s="17"/>
      <c r="V6141" s="17"/>
      <c r="W6141" s="17"/>
    </row>
    <row r="6142" spans="1:23" ht="15" hidden="1" customHeight="1">
      <c r="A6142" s="15"/>
      <c r="B6142" s="42"/>
      <c r="C6142" s="16"/>
      <c r="F6142" s="17"/>
      <c r="L6142" s="46"/>
      <c r="M6142" s="46"/>
      <c r="N6142" s="46"/>
      <c r="O6142" s="46"/>
      <c r="P6142" s="17"/>
      <c r="Q6142" s="17"/>
      <c r="R6142" s="17"/>
      <c r="S6142" s="17"/>
      <c r="T6142" s="17"/>
      <c r="U6142" s="17"/>
      <c r="V6142" s="17"/>
      <c r="W6142" s="17"/>
    </row>
    <row r="6143" spans="1:23" ht="15" hidden="1" customHeight="1">
      <c r="A6143" s="15"/>
      <c r="B6143" s="42"/>
      <c r="C6143" s="16"/>
      <c r="F6143" s="17"/>
      <c r="L6143" s="46"/>
      <c r="M6143" s="46"/>
      <c r="N6143" s="46"/>
      <c r="O6143" s="46"/>
      <c r="P6143" s="17"/>
      <c r="Q6143" s="17"/>
      <c r="R6143" s="17"/>
      <c r="S6143" s="17"/>
      <c r="T6143" s="17"/>
      <c r="U6143" s="17"/>
      <c r="V6143" s="17"/>
      <c r="W6143" s="17"/>
    </row>
    <row r="6144" spans="1:23" ht="15" hidden="1" customHeight="1">
      <c r="A6144" s="15"/>
      <c r="B6144" s="42"/>
      <c r="C6144" s="16"/>
      <c r="F6144" s="17"/>
      <c r="L6144" s="46"/>
      <c r="M6144" s="46"/>
      <c r="N6144" s="46"/>
      <c r="O6144" s="46"/>
      <c r="P6144" s="17"/>
      <c r="Q6144" s="17"/>
      <c r="R6144" s="17"/>
      <c r="S6144" s="17"/>
      <c r="T6144" s="17"/>
      <c r="U6144" s="17"/>
      <c r="V6144" s="17"/>
      <c r="W6144" s="17"/>
    </row>
    <row r="6145" spans="1:23" ht="15" hidden="1" customHeight="1">
      <c r="A6145" s="15"/>
      <c r="B6145" s="42"/>
      <c r="C6145" s="16"/>
      <c r="F6145" s="17"/>
      <c r="L6145" s="46"/>
      <c r="M6145" s="46"/>
      <c r="N6145" s="46"/>
      <c r="O6145" s="46"/>
      <c r="P6145" s="17"/>
      <c r="Q6145" s="17"/>
      <c r="R6145" s="17"/>
      <c r="S6145" s="17"/>
      <c r="T6145" s="17"/>
      <c r="U6145" s="17"/>
      <c r="V6145" s="17"/>
      <c r="W6145" s="17"/>
    </row>
    <row r="6146" spans="1:23" ht="15" hidden="1" customHeight="1">
      <c r="A6146" s="15"/>
      <c r="B6146" s="42"/>
      <c r="C6146" s="16"/>
      <c r="F6146" s="17"/>
      <c r="L6146" s="46"/>
      <c r="M6146" s="46"/>
      <c r="N6146" s="46"/>
      <c r="O6146" s="46"/>
      <c r="P6146" s="17"/>
      <c r="Q6146" s="17"/>
      <c r="R6146" s="17"/>
      <c r="S6146" s="17"/>
      <c r="T6146" s="17"/>
      <c r="U6146" s="17"/>
      <c r="V6146" s="17"/>
      <c r="W6146" s="17"/>
    </row>
    <row r="6147" spans="1:23" ht="15" hidden="1" customHeight="1">
      <c r="A6147" s="15"/>
      <c r="B6147" s="42"/>
      <c r="C6147" s="16"/>
      <c r="F6147" s="17"/>
      <c r="L6147" s="46"/>
      <c r="M6147" s="46"/>
      <c r="N6147" s="46"/>
      <c r="O6147" s="46"/>
      <c r="P6147" s="17"/>
      <c r="Q6147" s="17"/>
      <c r="R6147" s="17"/>
      <c r="S6147" s="17"/>
      <c r="T6147" s="17"/>
      <c r="U6147" s="17"/>
      <c r="V6147" s="17"/>
      <c r="W6147" s="17"/>
    </row>
    <row r="6148" spans="1:23" ht="15" hidden="1" customHeight="1">
      <c r="A6148" s="15"/>
      <c r="B6148" s="42"/>
      <c r="C6148" s="16"/>
      <c r="F6148" s="17"/>
      <c r="L6148" s="46"/>
      <c r="M6148" s="46"/>
      <c r="N6148" s="46"/>
      <c r="O6148" s="46"/>
      <c r="P6148" s="17"/>
      <c r="Q6148" s="17"/>
      <c r="R6148" s="17"/>
      <c r="S6148" s="17"/>
      <c r="T6148" s="17"/>
      <c r="U6148" s="17"/>
      <c r="V6148" s="17"/>
      <c r="W6148" s="17"/>
    </row>
    <row r="6149" spans="1:23" ht="15" hidden="1" customHeight="1">
      <c r="A6149" s="15"/>
      <c r="B6149" s="42"/>
      <c r="C6149" s="16"/>
      <c r="F6149" s="17"/>
      <c r="L6149" s="46"/>
      <c r="M6149" s="46"/>
      <c r="N6149" s="46"/>
      <c r="O6149" s="46"/>
      <c r="P6149" s="17"/>
      <c r="Q6149" s="17"/>
      <c r="R6149" s="17"/>
      <c r="S6149" s="17"/>
      <c r="T6149" s="17"/>
      <c r="U6149" s="17"/>
      <c r="V6149" s="17"/>
      <c r="W6149" s="17"/>
    </row>
    <row r="6150" spans="1:23" ht="15" hidden="1" customHeight="1">
      <c r="A6150" s="15"/>
      <c r="B6150" s="42"/>
      <c r="C6150" s="16"/>
      <c r="F6150" s="17"/>
      <c r="L6150" s="46"/>
      <c r="M6150" s="46"/>
      <c r="N6150" s="46"/>
      <c r="O6150" s="46"/>
      <c r="P6150" s="17"/>
      <c r="Q6150" s="17"/>
      <c r="R6150" s="17"/>
      <c r="S6150" s="17"/>
      <c r="T6150" s="17"/>
      <c r="U6150" s="17"/>
      <c r="V6150" s="17"/>
      <c r="W6150" s="17"/>
    </row>
    <row r="6151" spans="1:23" ht="15" hidden="1" customHeight="1">
      <c r="A6151" s="15"/>
      <c r="B6151" s="42"/>
      <c r="C6151" s="16"/>
      <c r="F6151" s="17"/>
      <c r="L6151" s="46"/>
      <c r="M6151" s="46"/>
      <c r="N6151" s="46"/>
      <c r="O6151" s="46"/>
      <c r="P6151" s="17"/>
      <c r="Q6151" s="17"/>
      <c r="R6151" s="17"/>
      <c r="S6151" s="17"/>
      <c r="T6151" s="17"/>
      <c r="U6151" s="17"/>
      <c r="V6151" s="17"/>
      <c r="W6151" s="17"/>
    </row>
    <row r="6152" spans="1:23" ht="15" hidden="1" customHeight="1">
      <c r="A6152" s="15"/>
      <c r="B6152" s="42"/>
      <c r="C6152" s="16"/>
      <c r="F6152" s="17"/>
      <c r="L6152" s="46"/>
      <c r="M6152" s="46"/>
      <c r="N6152" s="46"/>
      <c r="O6152" s="46"/>
      <c r="P6152" s="17"/>
      <c r="Q6152" s="17"/>
      <c r="R6152" s="17"/>
      <c r="S6152" s="17"/>
      <c r="T6152" s="17"/>
      <c r="U6152" s="17"/>
      <c r="V6152" s="17"/>
      <c r="W6152" s="17"/>
    </row>
    <row r="6153" spans="1:23" ht="15" hidden="1" customHeight="1">
      <c r="A6153" s="15"/>
      <c r="B6153" s="42"/>
      <c r="C6153" s="16"/>
      <c r="F6153" s="17"/>
      <c r="L6153" s="46"/>
      <c r="M6153" s="46"/>
      <c r="N6153" s="46"/>
      <c r="O6153" s="46"/>
      <c r="P6153" s="17"/>
      <c r="Q6153" s="17"/>
      <c r="R6153" s="17"/>
      <c r="S6153" s="17"/>
      <c r="T6153" s="17"/>
      <c r="U6153" s="17"/>
      <c r="V6153" s="17"/>
      <c r="W6153" s="17"/>
    </row>
    <row r="6154" spans="1:23" ht="15" hidden="1" customHeight="1">
      <c r="A6154" s="15"/>
      <c r="B6154" s="42"/>
      <c r="C6154" s="16"/>
      <c r="F6154" s="17"/>
      <c r="L6154" s="46"/>
      <c r="M6154" s="46"/>
      <c r="N6154" s="46"/>
      <c r="O6154" s="46"/>
      <c r="P6154" s="17"/>
      <c r="Q6154" s="17"/>
      <c r="R6154" s="17"/>
      <c r="S6154" s="17"/>
      <c r="T6154" s="17"/>
      <c r="U6154" s="17"/>
      <c r="V6154" s="17"/>
      <c r="W6154" s="17"/>
    </row>
    <row r="6155" spans="1:23" ht="15" hidden="1" customHeight="1">
      <c r="A6155" s="15"/>
      <c r="B6155" s="42"/>
      <c r="C6155" s="16"/>
      <c r="F6155" s="17"/>
      <c r="L6155" s="46"/>
      <c r="M6155" s="46"/>
      <c r="N6155" s="46"/>
      <c r="O6155" s="46"/>
      <c r="P6155" s="17"/>
      <c r="Q6155" s="17"/>
      <c r="R6155" s="17"/>
      <c r="S6155" s="17"/>
      <c r="T6155" s="17"/>
      <c r="U6155" s="17"/>
      <c r="V6155" s="17"/>
      <c r="W6155" s="17"/>
    </row>
    <row r="6156" spans="1:23" ht="15" hidden="1" customHeight="1">
      <c r="A6156" s="15"/>
      <c r="B6156" s="42"/>
      <c r="C6156" s="16"/>
      <c r="F6156" s="17"/>
      <c r="L6156" s="46"/>
      <c r="M6156" s="46"/>
      <c r="N6156" s="46"/>
      <c r="O6156" s="46"/>
      <c r="P6156" s="17"/>
      <c r="Q6156" s="17"/>
      <c r="R6156" s="17"/>
      <c r="S6156" s="17"/>
      <c r="T6156" s="17"/>
      <c r="U6156" s="17"/>
      <c r="V6156" s="17"/>
      <c r="W6156" s="17"/>
    </row>
    <row r="6157" spans="1:23" ht="15" hidden="1" customHeight="1">
      <c r="A6157" s="15"/>
      <c r="B6157" s="42"/>
      <c r="C6157" s="16"/>
      <c r="F6157" s="17"/>
      <c r="L6157" s="46"/>
      <c r="M6157" s="46"/>
      <c r="N6157" s="46"/>
      <c r="O6157" s="46"/>
      <c r="P6157" s="17"/>
      <c r="Q6157" s="17"/>
      <c r="R6157" s="17"/>
      <c r="S6157" s="17"/>
      <c r="T6157" s="17"/>
      <c r="U6157" s="17"/>
      <c r="V6157" s="17"/>
      <c r="W6157" s="17"/>
    </row>
    <row r="6158" spans="1:23" ht="15" hidden="1" customHeight="1">
      <c r="A6158" s="15"/>
      <c r="B6158" s="42"/>
      <c r="C6158" s="16"/>
      <c r="F6158" s="17"/>
      <c r="L6158" s="46"/>
      <c r="M6158" s="46"/>
      <c r="N6158" s="46"/>
      <c r="O6158" s="46"/>
      <c r="P6158" s="17"/>
      <c r="Q6158" s="17"/>
      <c r="R6158" s="17"/>
      <c r="S6158" s="17"/>
      <c r="T6158" s="17"/>
      <c r="U6158" s="17"/>
      <c r="V6158" s="17"/>
      <c r="W6158" s="17"/>
    </row>
    <row r="6159" spans="1:23" ht="15" hidden="1" customHeight="1">
      <c r="A6159" s="15"/>
      <c r="B6159" s="42"/>
      <c r="C6159" s="16"/>
      <c r="F6159" s="17"/>
      <c r="L6159" s="46"/>
      <c r="M6159" s="46"/>
      <c r="N6159" s="46"/>
      <c r="O6159" s="46"/>
      <c r="P6159" s="17"/>
      <c r="Q6159" s="17"/>
      <c r="R6159" s="17"/>
      <c r="S6159" s="17"/>
      <c r="T6159" s="17"/>
      <c r="U6159" s="17"/>
      <c r="V6159" s="17"/>
      <c r="W6159" s="17"/>
    </row>
    <row r="6160" spans="1:23" ht="15" hidden="1" customHeight="1">
      <c r="A6160" s="15"/>
      <c r="B6160" s="42"/>
      <c r="C6160" s="16"/>
      <c r="F6160" s="17"/>
      <c r="L6160" s="46"/>
      <c r="M6160" s="46"/>
      <c r="N6160" s="46"/>
      <c r="O6160" s="46"/>
      <c r="P6160" s="17"/>
      <c r="Q6160" s="17"/>
      <c r="R6160" s="17"/>
      <c r="S6160" s="17"/>
      <c r="T6160" s="17"/>
      <c r="U6160" s="17"/>
      <c r="V6160" s="17"/>
      <c r="W6160" s="17"/>
    </row>
    <row r="6161" spans="1:23" ht="15" hidden="1" customHeight="1">
      <c r="A6161" s="15"/>
      <c r="B6161" s="42"/>
      <c r="C6161" s="16"/>
      <c r="F6161" s="17"/>
      <c r="L6161" s="46"/>
      <c r="M6161" s="46"/>
      <c r="N6161" s="46"/>
      <c r="O6161" s="46"/>
      <c r="P6161" s="17"/>
      <c r="Q6161" s="17"/>
      <c r="R6161" s="17"/>
      <c r="S6161" s="17"/>
      <c r="T6161" s="17"/>
      <c r="U6161" s="17"/>
      <c r="V6161" s="17"/>
      <c r="W6161" s="17"/>
    </row>
    <row r="6162" spans="1:23" ht="15" hidden="1" customHeight="1">
      <c r="A6162" s="15"/>
      <c r="B6162" s="42"/>
      <c r="C6162" s="16"/>
      <c r="F6162" s="17"/>
      <c r="L6162" s="46"/>
      <c r="M6162" s="46"/>
      <c r="N6162" s="46"/>
      <c r="O6162" s="46"/>
      <c r="P6162" s="17"/>
      <c r="Q6162" s="17"/>
      <c r="R6162" s="17"/>
      <c r="S6162" s="17"/>
      <c r="T6162" s="17"/>
      <c r="U6162" s="17"/>
      <c r="V6162" s="17"/>
      <c r="W6162" s="17"/>
    </row>
    <row r="6163" spans="1:23" ht="15" hidden="1" customHeight="1">
      <c r="A6163" s="15"/>
      <c r="B6163" s="42"/>
      <c r="C6163" s="16"/>
      <c r="F6163" s="17"/>
      <c r="L6163" s="46"/>
      <c r="M6163" s="46"/>
      <c r="N6163" s="46"/>
      <c r="O6163" s="46"/>
      <c r="P6163" s="17"/>
      <c r="Q6163" s="17"/>
      <c r="R6163" s="17"/>
      <c r="S6163" s="17"/>
      <c r="T6163" s="17"/>
      <c r="U6163" s="17"/>
      <c r="V6163" s="17"/>
      <c r="W6163" s="17"/>
    </row>
    <row r="6164" spans="1:23" ht="15" hidden="1" customHeight="1">
      <c r="A6164" s="15"/>
      <c r="B6164" s="42"/>
      <c r="C6164" s="16"/>
      <c r="F6164" s="17"/>
      <c r="L6164" s="46"/>
      <c r="M6164" s="46"/>
      <c r="N6164" s="46"/>
      <c r="O6164" s="46"/>
      <c r="P6164" s="17"/>
      <c r="Q6164" s="17"/>
      <c r="R6164" s="17"/>
      <c r="S6164" s="17"/>
      <c r="T6164" s="17"/>
      <c r="U6164" s="17"/>
      <c r="V6164" s="17"/>
      <c r="W6164" s="17"/>
    </row>
    <row r="6165" spans="1:23" ht="15" hidden="1" customHeight="1">
      <c r="A6165" s="15"/>
      <c r="B6165" s="42"/>
      <c r="C6165" s="16"/>
      <c r="F6165" s="17"/>
      <c r="L6165" s="46"/>
      <c r="M6165" s="46"/>
      <c r="N6165" s="46"/>
      <c r="O6165" s="46"/>
      <c r="P6165" s="17"/>
      <c r="Q6165" s="17"/>
      <c r="R6165" s="17"/>
      <c r="S6165" s="17"/>
      <c r="T6165" s="17"/>
      <c r="U6165" s="17"/>
      <c r="V6165" s="17"/>
      <c r="W6165" s="17"/>
    </row>
    <row r="6166" spans="1:23" ht="15" hidden="1" customHeight="1">
      <c r="A6166" s="15"/>
      <c r="B6166" s="42"/>
      <c r="C6166" s="16"/>
      <c r="F6166" s="17"/>
      <c r="L6166" s="46"/>
      <c r="M6166" s="46"/>
      <c r="N6166" s="46"/>
      <c r="O6166" s="46"/>
      <c r="P6166" s="17"/>
      <c r="Q6166" s="17"/>
      <c r="R6166" s="17"/>
      <c r="S6166" s="17"/>
      <c r="T6166" s="17"/>
      <c r="U6166" s="17"/>
      <c r="V6166" s="17"/>
      <c r="W6166" s="17"/>
    </row>
    <row r="6167" spans="1:23" ht="15" hidden="1" customHeight="1">
      <c r="A6167" s="15"/>
      <c r="B6167" s="42"/>
      <c r="C6167" s="16"/>
      <c r="F6167" s="17"/>
      <c r="L6167" s="46"/>
      <c r="M6167" s="46"/>
      <c r="N6167" s="46"/>
      <c r="O6167" s="46"/>
      <c r="P6167" s="17"/>
      <c r="Q6167" s="17"/>
      <c r="R6167" s="17"/>
      <c r="S6167" s="17"/>
      <c r="T6167" s="17"/>
      <c r="U6167" s="17"/>
      <c r="V6167" s="17"/>
      <c r="W6167" s="17"/>
    </row>
    <row r="6168" spans="1:23" ht="15" hidden="1" customHeight="1">
      <c r="A6168" s="15"/>
      <c r="B6168" s="42"/>
      <c r="C6168" s="16"/>
      <c r="F6168" s="17"/>
      <c r="L6168" s="46"/>
      <c r="M6168" s="46"/>
      <c r="N6168" s="46"/>
      <c r="O6168" s="46"/>
      <c r="P6168" s="17"/>
      <c r="Q6168" s="17"/>
      <c r="R6168" s="17"/>
      <c r="S6168" s="17"/>
      <c r="T6168" s="17"/>
      <c r="U6168" s="17"/>
      <c r="V6168" s="17"/>
      <c r="W6168" s="17"/>
    </row>
    <row r="6169" spans="1:23" ht="15" hidden="1" customHeight="1">
      <c r="A6169" s="15"/>
      <c r="B6169" s="42"/>
      <c r="C6169" s="16"/>
      <c r="F6169" s="17"/>
      <c r="L6169" s="46"/>
      <c r="M6169" s="46"/>
      <c r="N6169" s="46"/>
      <c r="O6169" s="46"/>
      <c r="P6169" s="17"/>
      <c r="Q6169" s="17"/>
      <c r="R6169" s="17"/>
      <c r="S6169" s="17"/>
      <c r="T6169" s="17"/>
      <c r="U6169" s="17"/>
      <c r="V6169" s="17"/>
      <c r="W6169" s="17"/>
    </row>
    <row r="6170" spans="1:23" ht="15" hidden="1" customHeight="1">
      <c r="A6170" s="15"/>
      <c r="B6170" s="42"/>
      <c r="C6170" s="16"/>
      <c r="F6170" s="17"/>
      <c r="L6170" s="46"/>
      <c r="M6170" s="46"/>
      <c r="N6170" s="46"/>
      <c r="O6170" s="46"/>
      <c r="P6170" s="17"/>
      <c r="Q6170" s="17"/>
      <c r="R6170" s="17"/>
      <c r="S6170" s="17"/>
      <c r="T6170" s="17"/>
      <c r="U6170" s="17"/>
      <c r="V6170" s="17"/>
      <c r="W6170" s="17"/>
    </row>
    <row r="6171" spans="1:23" ht="15" hidden="1" customHeight="1">
      <c r="A6171" s="15"/>
      <c r="B6171" s="42"/>
      <c r="C6171" s="16"/>
      <c r="F6171" s="17"/>
      <c r="L6171" s="46"/>
      <c r="M6171" s="46"/>
      <c r="N6171" s="46"/>
      <c r="O6171" s="46"/>
      <c r="P6171" s="17"/>
      <c r="Q6171" s="17"/>
      <c r="R6171" s="17"/>
      <c r="S6171" s="17"/>
      <c r="T6171" s="17"/>
      <c r="U6171" s="17"/>
      <c r="V6171" s="17"/>
      <c r="W6171" s="17"/>
    </row>
    <row r="6172" spans="1:23" ht="15" hidden="1" customHeight="1">
      <c r="A6172" s="15"/>
      <c r="B6172" s="42"/>
      <c r="C6172" s="16"/>
      <c r="F6172" s="17"/>
      <c r="L6172" s="46"/>
      <c r="M6172" s="46"/>
      <c r="N6172" s="46"/>
      <c r="O6172" s="46"/>
      <c r="P6172" s="17"/>
      <c r="Q6172" s="17"/>
      <c r="R6172" s="17"/>
      <c r="S6172" s="17"/>
      <c r="T6172" s="17"/>
      <c r="U6172" s="17"/>
      <c r="V6172" s="17"/>
      <c r="W6172" s="17"/>
    </row>
    <row r="6173" spans="1:23" ht="15" hidden="1" customHeight="1">
      <c r="A6173" s="15"/>
      <c r="B6173" s="42"/>
      <c r="C6173" s="16"/>
      <c r="F6173" s="17"/>
      <c r="L6173" s="46"/>
      <c r="M6173" s="46"/>
      <c r="N6173" s="46"/>
      <c r="O6173" s="46"/>
      <c r="P6173" s="17"/>
      <c r="Q6173" s="17"/>
      <c r="R6173" s="17"/>
      <c r="S6173" s="17"/>
      <c r="T6173" s="17"/>
      <c r="U6173" s="17"/>
      <c r="V6173" s="17"/>
      <c r="W6173" s="17"/>
    </row>
    <row r="6174" spans="1:23" ht="15" hidden="1" customHeight="1">
      <c r="A6174" s="15"/>
      <c r="B6174" s="42"/>
      <c r="C6174" s="16"/>
      <c r="F6174" s="17"/>
      <c r="L6174" s="46"/>
      <c r="M6174" s="46"/>
      <c r="N6174" s="46"/>
      <c r="O6174" s="46"/>
      <c r="P6174" s="17"/>
      <c r="Q6174" s="17"/>
      <c r="R6174" s="17"/>
      <c r="S6174" s="17"/>
      <c r="T6174" s="17"/>
      <c r="U6174" s="17"/>
      <c r="V6174" s="17"/>
      <c r="W6174" s="17"/>
    </row>
    <row r="6175" spans="1:23" ht="15" hidden="1" customHeight="1">
      <c r="A6175" s="15"/>
      <c r="B6175" s="42"/>
      <c r="C6175" s="16"/>
      <c r="F6175" s="17"/>
      <c r="L6175" s="46"/>
      <c r="M6175" s="46"/>
      <c r="N6175" s="46"/>
      <c r="O6175" s="46"/>
      <c r="P6175" s="17"/>
      <c r="Q6175" s="17"/>
      <c r="R6175" s="17"/>
      <c r="S6175" s="17"/>
      <c r="T6175" s="17"/>
      <c r="U6175" s="17"/>
      <c r="V6175" s="17"/>
      <c r="W6175" s="17"/>
    </row>
    <row r="6176" spans="1:23" ht="15" hidden="1" customHeight="1">
      <c r="A6176" s="15"/>
      <c r="B6176" s="42"/>
      <c r="C6176" s="16"/>
      <c r="F6176" s="17"/>
      <c r="L6176" s="46"/>
      <c r="M6176" s="46"/>
      <c r="N6176" s="46"/>
      <c r="O6176" s="46"/>
      <c r="P6176" s="17"/>
      <c r="Q6176" s="17"/>
      <c r="R6176" s="17"/>
      <c r="S6176" s="17"/>
      <c r="T6176" s="17"/>
      <c r="U6176" s="17"/>
      <c r="V6176" s="17"/>
      <c r="W6176" s="17"/>
    </row>
    <row r="6177" spans="1:23" ht="15" hidden="1" customHeight="1">
      <c r="A6177" s="15"/>
      <c r="B6177" s="42"/>
      <c r="C6177" s="16"/>
      <c r="F6177" s="17"/>
      <c r="L6177" s="46"/>
      <c r="M6177" s="46"/>
      <c r="N6177" s="46"/>
      <c r="O6177" s="46"/>
      <c r="P6177" s="17"/>
      <c r="Q6177" s="17"/>
      <c r="R6177" s="17"/>
      <c r="S6177" s="17"/>
      <c r="T6177" s="17"/>
      <c r="U6177" s="17"/>
      <c r="V6177" s="17"/>
      <c r="W6177" s="17"/>
    </row>
    <row r="6178" spans="1:23" ht="15" hidden="1" customHeight="1">
      <c r="A6178" s="15"/>
      <c r="B6178" s="42"/>
      <c r="C6178" s="16"/>
      <c r="F6178" s="17"/>
      <c r="L6178" s="46"/>
      <c r="M6178" s="46"/>
      <c r="N6178" s="46"/>
      <c r="O6178" s="46"/>
      <c r="P6178" s="17"/>
      <c r="Q6178" s="17"/>
      <c r="R6178" s="17"/>
      <c r="S6178" s="17"/>
      <c r="T6178" s="17"/>
      <c r="U6178" s="17"/>
      <c r="V6178" s="17"/>
      <c r="W6178" s="17"/>
    </row>
    <row r="6179" spans="1:23" ht="15" hidden="1" customHeight="1">
      <c r="A6179" s="15"/>
      <c r="B6179" s="42"/>
      <c r="C6179" s="16"/>
      <c r="F6179" s="17"/>
      <c r="L6179" s="46"/>
      <c r="M6179" s="46"/>
      <c r="N6179" s="46"/>
      <c r="O6179" s="46"/>
      <c r="P6179" s="17"/>
      <c r="Q6179" s="17"/>
      <c r="R6179" s="17"/>
      <c r="S6179" s="17"/>
      <c r="T6179" s="17"/>
      <c r="U6179" s="17"/>
      <c r="V6179" s="17"/>
      <c r="W6179" s="17"/>
    </row>
    <row r="6180" spans="1:23" ht="15" hidden="1" customHeight="1">
      <c r="A6180" s="15"/>
      <c r="B6180" s="42"/>
      <c r="C6180" s="16"/>
      <c r="F6180" s="17"/>
      <c r="L6180" s="46"/>
      <c r="M6180" s="46"/>
      <c r="N6180" s="46"/>
      <c r="O6180" s="46"/>
      <c r="P6180" s="17"/>
      <c r="Q6180" s="17"/>
      <c r="R6180" s="17"/>
      <c r="S6180" s="17"/>
      <c r="T6180" s="17"/>
      <c r="U6180" s="17"/>
      <c r="V6180" s="17"/>
      <c r="W6180" s="17"/>
    </row>
    <row r="6181" spans="1:23" ht="15" hidden="1" customHeight="1">
      <c r="A6181" s="15"/>
      <c r="B6181" s="42"/>
      <c r="C6181" s="16"/>
      <c r="F6181" s="17"/>
      <c r="L6181" s="46"/>
      <c r="M6181" s="46"/>
      <c r="N6181" s="46"/>
      <c r="O6181" s="46"/>
      <c r="P6181" s="17"/>
      <c r="Q6181" s="17"/>
      <c r="R6181" s="17"/>
      <c r="S6181" s="17"/>
      <c r="T6181" s="17"/>
      <c r="U6181" s="17"/>
      <c r="V6181" s="17"/>
      <c r="W6181" s="17"/>
    </row>
    <row r="6182" spans="1:23" ht="15" hidden="1" customHeight="1">
      <c r="A6182" s="15"/>
      <c r="B6182" s="42"/>
      <c r="C6182" s="16"/>
      <c r="F6182" s="17"/>
      <c r="L6182" s="46"/>
      <c r="M6182" s="46"/>
      <c r="N6182" s="46"/>
      <c r="O6182" s="46"/>
      <c r="P6182" s="17"/>
      <c r="Q6182" s="17"/>
      <c r="R6182" s="17"/>
      <c r="S6182" s="17"/>
      <c r="T6182" s="17"/>
      <c r="U6182" s="17"/>
      <c r="V6182" s="17"/>
      <c r="W6182" s="17"/>
    </row>
    <row r="6183" spans="1:23" ht="15" hidden="1" customHeight="1">
      <c r="A6183" s="15"/>
      <c r="B6183" s="42"/>
      <c r="C6183" s="16"/>
      <c r="F6183" s="17"/>
      <c r="L6183" s="46"/>
      <c r="M6183" s="46"/>
      <c r="N6183" s="46"/>
      <c r="O6183" s="46"/>
      <c r="P6183" s="17"/>
      <c r="Q6183" s="17"/>
      <c r="R6183" s="17"/>
      <c r="S6183" s="17"/>
      <c r="T6183" s="17"/>
      <c r="U6183" s="17"/>
      <c r="V6183" s="17"/>
      <c r="W6183" s="17"/>
    </row>
    <row r="6184" spans="1:23" ht="15" hidden="1" customHeight="1">
      <c r="A6184" s="15"/>
      <c r="B6184" s="42"/>
      <c r="C6184" s="16"/>
      <c r="F6184" s="17"/>
      <c r="L6184" s="46"/>
      <c r="M6184" s="46"/>
      <c r="N6184" s="46"/>
      <c r="O6184" s="46"/>
      <c r="P6184" s="17"/>
      <c r="Q6184" s="17"/>
      <c r="R6184" s="17"/>
      <c r="S6184" s="17"/>
      <c r="T6184" s="17"/>
      <c r="U6184" s="17"/>
      <c r="V6184" s="17"/>
      <c r="W6184" s="17"/>
    </row>
    <row r="6185" spans="1:23" ht="15" hidden="1" customHeight="1">
      <c r="A6185" s="15"/>
      <c r="B6185" s="42"/>
      <c r="C6185" s="16"/>
      <c r="F6185" s="17"/>
      <c r="L6185" s="46"/>
      <c r="M6185" s="46"/>
      <c r="N6185" s="46"/>
      <c r="O6185" s="46"/>
      <c r="P6185" s="17"/>
      <c r="Q6185" s="17"/>
      <c r="R6185" s="17"/>
      <c r="S6185" s="17"/>
      <c r="T6185" s="17"/>
      <c r="U6185" s="17"/>
      <c r="V6185" s="17"/>
      <c r="W6185" s="17"/>
    </row>
    <row r="6186" spans="1:23" ht="15" hidden="1" customHeight="1">
      <c r="A6186" s="15"/>
      <c r="B6186" s="42"/>
      <c r="C6186" s="16"/>
      <c r="F6186" s="17"/>
      <c r="L6186" s="46"/>
      <c r="M6186" s="46"/>
      <c r="N6186" s="46"/>
      <c r="O6186" s="46"/>
      <c r="P6186" s="17"/>
      <c r="Q6186" s="17"/>
      <c r="R6186" s="17"/>
      <c r="S6186" s="17"/>
      <c r="T6186" s="17"/>
      <c r="U6186" s="17"/>
      <c r="V6186" s="17"/>
      <c r="W6186" s="17"/>
    </row>
    <row r="6187" spans="1:23" ht="15" hidden="1" customHeight="1">
      <c r="A6187" s="15"/>
      <c r="B6187" s="42"/>
      <c r="C6187" s="16"/>
      <c r="F6187" s="17"/>
      <c r="L6187" s="46"/>
      <c r="M6187" s="46"/>
      <c r="N6187" s="46"/>
      <c r="O6187" s="46"/>
      <c r="P6187" s="17"/>
      <c r="Q6187" s="17"/>
      <c r="R6187" s="17"/>
      <c r="S6187" s="17"/>
      <c r="T6187" s="17"/>
      <c r="U6187" s="17"/>
      <c r="V6187" s="17"/>
      <c r="W6187" s="17"/>
    </row>
    <row r="6188" spans="1:23" ht="15" hidden="1" customHeight="1">
      <c r="A6188" s="15"/>
      <c r="B6188" s="42"/>
      <c r="C6188" s="16"/>
      <c r="F6188" s="17"/>
      <c r="L6188" s="46"/>
      <c r="M6188" s="46"/>
      <c r="N6188" s="46"/>
      <c r="O6188" s="46"/>
      <c r="P6188" s="17"/>
      <c r="Q6188" s="17"/>
      <c r="R6188" s="17"/>
      <c r="S6188" s="17"/>
      <c r="T6188" s="17"/>
      <c r="U6188" s="17"/>
      <c r="V6188" s="17"/>
      <c r="W6188" s="17"/>
    </row>
    <row r="6189" spans="1:23" ht="15" hidden="1" customHeight="1">
      <c r="A6189" s="15"/>
      <c r="B6189" s="42"/>
      <c r="C6189" s="16"/>
      <c r="F6189" s="17"/>
      <c r="L6189" s="46"/>
      <c r="M6189" s="46"/>
      <c r="N6189" s="46"/>
      <c r="O6189" s="46"/>
      <c r="P6189" s="17"/>
      <c r="Q6189" s="17"/>
      <c r="R6189" s="17"/>
      <c r="S6189" s="17"/>
      <c r="T6189" s="17"/>
      <c r="U6189" s="17"/>
      <c r="V6189" s="17"/>
      <c r="W6189" s="17"/>
    </row>
    <row r="6190" spans="1:23" ht="15" hidden="1" customHeight="1">
      <c r="A6190" s="15"/>
      <c r="B6190" s="42"/>
      <c r="C6190" s="16"/>
      <c r="F6190" s="17"/>
      <c r="L6190" s="46"/>
      <c r="M6190" s="46"/>
      <c r="N6190" s="46"/>
      <c r="O6190" s="46"/>
      <c r="P6190" s="17"/>
      <c r="Q6190" s="17"/>
      <c r="R6190" s="17"/>
      <c r="S6190" s="17"/>
      <c r="T6190" s="17"/>
      <c r="U6190" s="17"/>
      <c r="V6190" s="17"/>
      <c r="W6190" s="17"/>
    </row>
    <row r="6191" spans="1:23" ht="15" hidden="1" customHeight="1">
      <c r="A6191" s="15"/>
      <c r="B6191" s="42"/>
      <c r="C6191" s="16"/>
      <c r="F6191" s="17"/>
      <c r="L6191" s="46"/>
      <c r="M6191" s="46"/>
      <c r="N6191" s="46"/>
      <c r="O6191" s="46"/>
      <c r="P6191" s="17"/>
      <c r="Q6191" s="17"/>
      <c r="R6191" s="17"/>
      <c r="S6191" s="17"/>
      <c r="T6191" s="17"/>
      <c r="U6191" s="17"/>
      <c r="V6191" s="17"/>
      <c r="W6191" s="17"/>
    </row>
    <row r="6192" spans="1:23" ht="15" hidden="1" customHeight="1">
      <c r="A6192" s="15"/>
      <c r="B6192" s="42"/>
      <c r="C6192" s="16"/>
      <c r="F6192" s="17"/>
      <c r="L6192" s="46"/>
      <c r="M6192" s="46"/>
      <c r="N6192" s="46"/>
      <c r="O6192" s="46"/>
      <c r="P6192" s="17"/>
      <c r="Q6192" s="17"/>
      <c r="R6192" s="17"/>
      <c r="S6192" s="17"/>
      <c r="T6192" s="17"/>
      <c r="U6192" s="17"/>
      <c r="V6192" s="17"/>
      <c r="W6192" s="17"/>
    </row>
    <row r="6193" spans="1:23" ht="15" hidden="1" customHeight="1">
      <c r="A6193" s="15"/>
      <c r="B6193" s="42"/>
      <c r="C6193" s="16"/>
      <c r="F6193" s="17"/>
      <c r="L6193" s="46"/>
      <c r="M6193" s="46"/>
      <c r="N6193" s="46"/>
      <c r="O6193" s="46"/>
      <c r="P6193" s="17"/>
      <c r="Q6193" s="17"/>
      <c r="R6193" s="17"/>
      <c r="S6193" s="17"/>
      <c r="T6193" s="17"/>
      <c r="U6193" s="17"/>
      <c r="V6193" s="17"/>
      <c r="W6193" s="17"/>
    </row>
    <row r="6194" spans="1:23" ht="15" hidden="1" customHeight="1">
      <c r="A6194" s="15"/>
      <c r="B6194" s="42"/>
      <c r="C6194" s="16"/>
      <c r="F6194" s="17"/>
      <c r="L6194" s="46"/>
      <c r="M6194" s="46"/>
      <c r="N6194" s="46"/>
      <c r="O6194" s="46"/>
      <c r="P6194" s="17"/>
      <c r="Q6194" s="17"/>
      <c r="R6194" s="17"/>
      <c r="S6194" s="17"/>
      <c r="T6194" s="17"/>
      <c r="U6194" s="17"/>
      <c r="V6194" s="17"/>
      <c r="W6194" s="17"/>
    </row>
    <row r="6195" spans="1:23" ht="15" hidden="1" customHeight="1">
      <c r="A6195" s="15"/>
      <c r="B6195" s="42"/>
      <c r="C6195" s="16"/>
      <c r="F6195" s="17"/>
      <c r="L6195" s="46"/>
      <c r="M6195" s="46"/>
      <c r="N6195" s="46"/>
      <c r="O6195" s="46"/>
      <c r="P6195" s="17"/>
      <c r="Q6195" s="17"/>
      <c r="R6195" s="17"/>
      <c r="S6195" s="17"/>
      <c r="T6195" s="17"/>
      <c r="U6195" s="17"/>
      <c r="V6195" s="17"/>
      <c r="W6195" s="17"/>
    </row>
    <row r="6196" spans="1:23" ht="15" hidden="1" customHeight="1">
      <c r="A6196" s="15"/>
      <c r="B6196" s="42"/>
      <c r="C6196" s="16"/>
      <c r="F6196" s="17"/>
      <c r="L6196" s="46"/>
      <c r="M6196" s="46"/>
      <c r="N6196" s="46"/>
      <c r="O6196" s="46"/>
      <c r="P6196" s="17"/>
      <c r="Q6196" s="17"/>
      <c r="R6196" s="17"/>
      <c r="S6196" s="17"/>
      <c r="T6196" s="17"/>
      <c r="U6196" s="17"/>
      <c r="V6196" s="17"/>
      <c r="W6196" s="17"/>
    </row>
    <row r="6197" spans="1:23" ht="15" hidden="1" customHeight="1">
      <c r="A6197" s="15"/>
      <c r="B6197" s="42"/>
      <c r="C6197" s="16"/>
      <c r="F6197" s="17"/>
      <c r="L6197" s="46"/>
      <c r="M6197" s="46"/>
      <c r="N6197" s="46"/>
      <c r="O6197" s="46"/>
      <c r="P6197" s="17"/>
      <c r="Q6197" s="17"/>
      <c r="R6197" s="17"/>
      <c r="S6197" s="17"/>
      <c r="T6197" s="17"/>
      <c r="U6197" s="17"/>
      <c r="V6197" s="17"/>
      <c r="W6197" s="17"/>
    </row>
    <row r="6198" spans="1:23" ht="15" hidden="1" customHeight="1">
      <c r="A6198" s="15"/>
      <c r="B6198" s="42"/>
      <c r="C6198" s="16"/>
      <c r="F6198" s="17"/>
      <c r="L6198" s="46"/>
      <c r="M6198" s="46"/>
      <c r="N6198" s="46"/>
      <c r="O6198" s="46"/>
      <c r="P6198" s="17"/>
      <c r="Q6198" s="17"/>
      <c r="R6198" s="17"/>
      <c r="S6198" s="17"/>
      <c r="T6198" s="17"/>
      <c r="U6198" s="17"/>
      <c r="V6198" s="17"/>
      <c r="W6198" s="17"/>
    </row>
    <row r="6199" spans="1:23" ht="15" hidden="1" customHeight="1">
      <c r="A6199" s="15"/>
      <c r="B6199" s="42"/>
      <c r="C6199" s="16"/>
      <c r="F6199" s="17"/>
      <c r="L6199" s="46"/>
      <c r="M6199" s="46"/>
      <c r="N6199" s="46"/>
      <c r="O6199" s="46"/>
      <c r="P6199" s="17"/>
      <c r="Q6199" s="17"/>
      <c r="R6199" s="17"/>
      <c r="S6199" s="17"/>
      <c r="T6199" s="17"/>
      <c r="U6199" s="17"/>
      <c r="V6199" s="17"/>
      <c r="W6199" s="17"/>
    </row>
    <row r="6200" spans="1:23" ht="15" hidden="1" customHeight="1">
      <c r="A6200" s="15"/>
      <c r="B6200" s="42"/>
      <c r="C6200" s="16"/>
      <c r="F6200" s="17"/>
      <c r="L6200" s="46"/>
      <c r="M6200" s="46"/>
      <c r="N6200" s="46"/>
      <c r="O6200" s="46"/>
      <c r="P6200" s="17"/>
      <c r="Q6200" s="17"/>
      <c r="R6200" s="17"/>
      <c r="S6200" s="17"/>
      <c r="T6200" s="17"/>
      <c r="U6200" s="17"/>
      <c r="V6200" s="17"/>
      <c r="W6200" s="17"/>
    </row>
    <row r="6201" spans="1:23" ht="15" hidden="1" customHeight="1">
      <c r="A6201" s="15"/>
      <c r="B6201" s="42"/>
      <c r="C6201" s="16"/>
      <c r="F6201" s="17"/>
      <c r="L6201" s="46"/>
      <c r="M6201" s="46"/>
      <c r="N6201" s="46"/>
      <c r="O6201" s="46"/>
      <c r="P6201" s="17"/>
      <c r="Q6201" s="17"/>
      <c r="R6201" s="17"/>
      <c r="S6201" s="17"/>
      <c r="T6201" s="17"/>
      <c r="U6201" s="17"/>
      <c r="V6201" s="17"/>
      <c r="W6201" s="17"/>
    </row>
    <row r="6202" spans="1:23" ht="15" hidden="1" customHeight="1">
      <c r="A6202" s="15"/>
      <c r="B6202" s="42"/>
      <c r="C6202" s="16"/>
      <c r="F6202" s="17"/>
      <c r="L6202" s="46"/>
      <c r="M6202" s="46"/>
      <c r="N6202" s="46"/>
      <c r="O6202" s="46"/>
      <c r="P6202" s="17"/>
      <c r="Q6202" s="17"/>
      <c r="R6202" s="17"/>
      <c r="S6202" s="17"/>
      <c r="T6202" s="17"/>
      <c r="U6202" s="17"/>
      <c r="V6202" s="17"/>
      <c r="W6202" s="17"/>
    </row>
    <row r="6203" spans="1:23" ht="15" hidden="1" customHeight="1">
      <c r="A6203" s="15"/>
      <c r="B6203" s="42"/>
      <c r="C6203" s="16"/>
      <c r="F6203" s="17"/>
      <c r="L6203" s="46"/>
      <c r="M6203" s="46"/>
      <c r="N6203" s="46"/>
      <c r="O6203" s="46"/>
      <c r="P6203" s="17"/>
      <c r="Q6203" s="17"/>
      <c r="R6203" s="17"/>
      <c r="S6203" s="17"/>
      <c r="T6203" s="17"/>
      <c r="U6203" s="17"/>
      <c r="V6203" s="17"/>
      <c r="W6203" s="17"/>
    </row>
    <row r="6204" spans="1:23" ht="15" hidden="1" customHeight="1">
      <c r="A6204" s="15"/>
      <c r="B6204" s="42"/>
      <c r="C6204" s="16"/>
      <c r="F6204" s="17"/>
      <c r="L6204" s="46"/>
      <c r="M6204" s="46"/>
      <c r="N6204" s="46"/>
      <c r="O6204" s="46"/>
      <c r="P6204" s="17"/>
      <c r="Q6204" s="17"/>
      <c r="R6204" s="17"/>
      <c r="S6204" s="17"/>
      <c r="T6204" s="17"/>
      <c r="U6204" s="17"/>
      <c r="V6204" s="17"/>
      <c r="W6204" s="17"/>
    </row>
    <row r="6205" spans="1:23" ht="15" hidden="1" customHeight="1">
      <c r="A6205" s="15"/>
      <c r="B6205" s="42"/>
      <c r="C6205" s="16"/>
      <c r="F6205" s="17"/>
      <c r="L6205" s="46"/>
      <c r="M6205" s="46"/>
      <c r="N6205" s="46"/>
      <c r="O6205" s="46"/>
      <c r="P6205" s="17"/>
      <c r="Q6205" s="17"/>
      <c r="R6205" s="17"/>
      <c r="S6205" s="17"/>
      <c r="T6205" s="17"/>
      <c r="U6205" s="17"/>
      <c r="V6205" s="17"/>
      <c r="W6205" s="17"/>
    </row>
    <row r="6206" spans="1:23" ht="15" hidden="1" customHeight="1">
      <c r="A6206" s="15"/>
      <c r="B6206" s="42"/>
      <c r="C6206" s="16"/>
      <c r="F6206" s="17"/>
      <c r="L6206" s="46"/>
      <c r="M6206" s="46"/>
      <c r="N6206" s="46"/>
      <c r="O6206" s="46"/>
      <c r="P6206" s="17"/>
      <c r="Q6206" s="17"/>
      <c r="R6206" s="17"/>
      <c r="S6206" s="17"/>
      <c r="T6206" s="17"/>
      <c r="U6206" s="17"/>
      <c r="V6206" s="17"/>
      <c r="W6206" s="17"/>
    </row>
    <row r="6207" spans="1:23" ht="15" hidden="1" customHeight="1">
      <c r="A6207" s="15"/>
      <c r="B6207" s="42"/>
      <c r="C6207" s="16"/>
      <c r="F6207" s="17"/>
      <c r="L6207" s="46"/>
      <c r="M6207" s="46"/>
      <c r="N6207" s="46"/>
      <c r="O6207" s="46"/>
      <c r="P6207" s="17"/>
      <c r="Q6207" s="17"/>
      <c r="R6207" s="17"/>
      <c r="S6207" s="17"/>
      <c r="T6207" s="17"/>
      <c r="U6207" s="17"/>
      <c r="V6207" s="17"/>
      <c r="W6207" s="17"/>
    </row>
    <row r="6208" spans="1:23" ht="15" hidden="1" customHeight="1">
      <c r="A6208" s="15"/>
      <c r="B6208" s="42"/>
      <c r="C6208" s="16"/>
      <c r="F6208" s="17"/>
      <c r="L6208" s="46"/>
      <c r="M6208" s="46"/>
      <c r="N6208" s="46"/>
      <c r="O6208" s="46"/>
      <c r="P6208" s="17"/>
      <c r="Q6208" s="17"/>
      <c r="R6208" s="17"/>
      <c r="S6208" s="17"/>
      <c r="T6208" s="17"/>
      <c r="U6208" s="17"/>
      <c r="V6208" s="17"/>
      <c r="W6208" s="17"/>
    </row>
    <row r="6209" spans="1:23" ht="15" hidden="1" customHeight="1">
      <c r="A6209" s="15"/>
      <c r="B6209" s="42"/>
      <c r="C6209" s="16"/>
      <c r="F6209" s="17"/>
      <c r="L6209" s="46"/>
      <c r="M6209" s="46"/>
      <c r="N6209" s="46"/>
      <c r="O6209" s="46"/>
      <c r="P6209" s="17"/>
      <c r="Q6209" s="17"/>
      <c r="R6209" s="17"/>
      <c r="S6209" s="17"/>
      <c r="T6209" s="17"/>
      <c r="U6209" s="17"/>
      <c r="V6209" s="17"/>
      <c r="W6209" s="17"/>
    </row>
    <row r="6210" spans="1:23" ht="15" hidden="1" customHeight="1">
      <c r="A6210" s="15"/>
      <c r="B6210" s="42"/>
      <c r="C6210" s="16"/>
      <c r="F6210" s="17"/>
      <c r="L6210" s="46"/>
      <c r="M6210" s="46"/>
      <c r="N6210" s="46"/>
      <c r="O6210" s="46"/>
      <c r="P6210" s="17"/>
      <c r="Q6210" s="17"/>
      <c r="R6210" s="17"/>
      <c r="S6210" s="17"/>
      <c r="T6210" s="17"/>
      <c r="U6210" s="17"/>
      <c r="V6210" s="17"/>
      <c r="W6210" s="17"/>
    </row>
    <row r="6211" spans="1:23" ht="15" hidden="1" customHeight="1">
      <c r="A6211" s="15"/>
      <c r="B6211" s="42"/>
      <c r="C6211" s="16"/>
      <c r="F6211" s="17"/>
      <c r="L6211" s="46"/>
      <c r="M6211" s="46"/>
      <c r="N6211" s="46"/>
      <c r="O6211" s="46"/>
      <c r="P6211" s="17"/>
      <c r="Q6211" s="17"/>
      <c r="R6211" s="17"/>
      <c r="S6211" s="17"/>
      <c r="T6211" s="17"/>
      <c r="U6211" s="17"/>
      <c r="V6211" s="17"/>
      <c r="W6211" s="17"/>
    </row>
    <row r="6212" spans="1:23" ht="15" hidden="1" customHeight="1">
      <c r="A6212" s="15"/>
      <c r="B6212" s="42"/>
      <c r="C6212" s="16"/>
      <c r="F6212" s="17"/>
      <c r="L6212" s="46"/>
      <c r="M6212" s="46"/>
      <c r="N6212" s="46"/>
      <c r="O6212" s="46"/>
      <c r="P6212" s="17"/>
      <c r="Q6212" s="17"/>
      <c r="R6212" s="17"/>
      <c r="S6212" s="17"/>
      <c r="T6212" s="17"/>
      <c r="U6212" s="17"/>
      <c r="V6212" s="17"/>
      <c r="W6212" s="17"/>
    </row>
    <row r="6213" spans="1:23" ht="15" hidden="1" customHeight="1">
      <c r="A6213" s="15"/>
      <c r="B6213" s="42"/>
      <c r="C6213" s="16"/>
      <c r="F6213" s="17"/>
      <c r="L6213" s="46"/>
      <c r="M6213" s="46"/>
      <c r="N6213" s="46"/>
      <c r="O6213" s="46"/>
      <c r="P6213" s="17"/>
      <c r="Q6213" s="17"/>
      <c r="R6213" s="17"/>
      <c r="S6213" s="17"/>
      <c r="T6213" s="17"/>
      <c r="U6213" s="17"/>
      <c r="V6213" s="17"/>
      <c r="W6213" s="17"/>
    </row>
    <row r="6214" spans="1:23" ht="15" hidden="1" customHeight="1">
      <c r="A6214" s="15"/>
      <c r="B6214" s="42"/>
      <c r="C6214" s="16"/>
      <c r="F6214" s="17"/>
      <c r="L6214" s="46"/>
      <c r="M6214" s="46"/>
      <c r="N6214" s="46"/>
      <c r="O6214" s="46"/>
      <c r="P6214" s="17"/>
      <c r="Q6214" s="17"/>
      <c r="R6214" s="17"/>
      <c r="S6214" s="17"/>
      <c r="T6214" s="17"/>
      <c r="U6214" s="17"/>
      <c r="V6214" s="17"/>
      <c r="W6214" s="17"/>
    </row>
    <row r="6215" spans="1:23" ht="15" hidden="1" customHeight="1">
      <c r="A6215" s="15"/>
      <c r="B6215" s="42"/>
      <c r="C6215" s="16"/>
      <c r="F6215" s="17"/>
      <c r="L6215" s="46"/>
      <c r="M6215" s="46"/>
      <c r="N6215" s="46"/>
      <c r="O6215" s="46"/>
      <c r="P6215" s="17"/>
      <c r="Q6215" s="17"/>
      <c r="R6215" s="17"/>
      <c r="S6215" s="17"/>
      <c r="T6215" s="17"/>
      <c r="U6215" s="17"/>
      <c r="V6215" s="17"/>
      <c r="W6215" s="17"/>
    </row>
    <row r="6216" spans="1:23" ht="15" hidden="1" customHeight="1">
      <c r="A6216" s="15"/>
      <c r="B6216" s="42"/>
      <c r="C6216" s="16"/>
      <c r="F6216" s="17"/>
      <c r="L6216" s="46"/>
      <c r="M6216" s="46"/>
      <c r="N6216" s="46"/>
      <c r="O6216" s="46"/>
      <c r="P6216" s="17"/>
      <c r="Q6216" s="17"/>
      <c r="R6216" s="17"/>
      <c r="S6216" s="17"/>
      <c r="T6216" s="17"/>
      <c r="U6216" s="17"/>
      <c r="V6216" s="17"/>
      <c r="W6216" s="17"/>
    </row>
    <row r="6217" spans="1:23" ht="15" hidden="1" customHeight="1">
      <c r="A6217" s="15"/>
      <c r="B6217" s="42"/>
      <c r="C6217" s="16"/>
      <c r="F6217" s="17"/>
      <c r="L6217" s="46"/>
      <c r="M6217" s="46"/>
      <c r="N6217" s="46"/>
      <c r="O6217" s="46"/>
      <c r="P6217" s="17"/>
      <c r="Q6217" s="17"/>
      <c r="R6217" s="17"/>
      <c r="S6217" s="17"/>
      <c r="T6217" s="17"/>
      <c r="U6217" s="17"/>
      <c r="V6217" s="17"/>
      <c r="W6217" s="17"/>
    </row>
    <row r="6218" spans="1:23" ht="15" hidden="1" customHeight="1">
      <c r="A6218" s="15"/>
      <c r="B6218" s="42"/>
      <c r="C6218" s="16"/>
      <c r="F6218" s="17"/>
      <c r="L6218" s="46"/>
      <c r="M6218" s="46"/>
      <c r="N6218" s="46"/>
      <c r="O6218" s="46"/>
      <c r="P6218" s="17"/>
      <c r="Q6218" s="17"/>
      <c r="R6218" s="17"/>
      <c r="S6218" s="17"/>
      <c r="T6218" s="17"/>
      <c r="U6218" s="17"/>
      <c r="V6218" s="17"/>
      <c r="W6218" s="17"/>
    </row>
    <row r="6219" spans="1:23" ht="15" hidden="1" customHeight="1">
      <c r="A6219" s="15"/>
      <c r="B6219" s="42"/>
      <c r="C6219" s="16"/>
      <c r="F6219" s="17"/>
      <c r="L6219" s="46"/>
      <c r="M6219" s="46"/>
      <c r="N6219" s="46"/>
      <c r="O6219" s="46"/>
      <c r="P6219" s="17"/>
      <c r="Q6219" s="17"/>
      <c r="R6219" s="17"/>
      <c r="S6219" s="17"/>
      <c r="T6219" s="17"/>
      <c r="U6219" s="17"/>
      <c r="V6219" s="17"/>
      <c r="W6219" s="17"/>
    </row>
    <row r="6220" spans="1:23" ht="15" hidden="1" customHeight="1">
      <c r="A6220" s="15"/>
      <c r="B6220" s="42"/>
      <c r="C6220" s="16"/>
      <c r="F6220" s="17"/>
      <c r="L6220" s="46"/>
      <c r="M6220" s="46"/>
      <c r="N6220" s="46"/>
      <c r="O6220" s="46"/>
      <c r="P6220" s="17"/>
      <c r="Q6220" s="17"/>
      <c r="R6220" s="17"/>
      <c r="S6220" s="17"/>
      <c r="T6220" s="17"/>
      <c r="U6220" s="17"/>
      <c r="V6220" s="17"/>
      <c r="W6220" s="17"/>
    </row>
    <row r="6221" spans="1:23" ht="15" hidden="1" customHeight="1">
      <c r="A6221" s="15"/>
      <c r="B6221" s="42"/>
      <c r="C6221" s="16"/>
      <c r="F6221" s="17"/>
      <c r="L6221" s="46"/>
      <c r="M6221" s="46"/>
      <c r="N6221" s="46"/>
      <c r="O6221" s="46"/>
      <c r="P6221" s="17"/>
      <c r="Q6221" s="17"/>
      <c r="R6221" s="17"/>
      <c r="S6221" s="17"/>
      <c r="T6221" s="17"/>
      <c r="U6221" s="17"/>
      <c r="V6221" s="17"/>
      <c r="W6221" s="17"/>
    </row>
    <row r="6222" spans="1:23" ht="15" hidden="1" customHeight="1">
      <c r="A6222" s="15"/>
      <c r="B6222" s="42"/>
      <c r="C6222" s="16"/>
      <c r="F6222" s="17"/>
      <c r="L6222" s="46"/>
      <c r="M6222" s="46"/>
      <c r="N6222" s="46"/>
      <c r="O6222" s="46"/>
      <c r="P6222" s="17"/>
      <c r="Q6222" s="17"/>
      <c r="R6222" s="17"/>
      <c r="S6222" s="17"/>
      <c r="T6222" s="17"/>
      <c r="U6222" s="17"/>
      <c r="V6222" s="17"/>
      <c r="W6222" s="17"/>
    </row>
    <row r="6223" spans="1:23" ht="15" hidden="1" customHeight="1">
      <c r="A6223" s="15"/>
      <c r="B6223" s="42"/>
      <c r="C6223" s="16"/>
      <c r="F6223" s="17"/>
      <c r="L6223" s="46"/>
      <c r="M6223" s="46"/>
      <c r="N6223" s="46"/>
      <c r="O6223" s="46"/>
      <c r="P6223" s="17"/>
      <c r="Q6223" s="17"/>
      <c r="R6223" s="17"/>
      <c r="S6223" s="17"/>
      <c r="T6223" s="17"/>
      <c r="U6223" s="17"/>
      <c r="V6223" s="17"/>
      <c r="W6223" s="17"/>
    </row>
    <row r="6224" spans="1:23" ht="15" hidden="1" customHeight="1">
      <c r="A6224" s="15"/>
      <c r="B6224" s="42"/>
      <c r="C6224" s="16"/>
      <c r="F6224" s="17"/>
      <c r="L6224" s="46"/>
      <c r="M6224" s="46"/>
      <c r="N6224" s="46"/>
      <c r="O6224" s="46"/>
      <c r="P6224" s="17"/>
      <c r="Q6224" s="17"/>
      <c r="R6224" s="17"/>
      <c r="S6224" s="17"/>
      <c r="T6224" s="17"/>
      <c r="U6224" s="17"/>
      <c r="V6224" s="17"/>
      <c r="W6224" s="17"/>
    </row>
    <row r="6225" spans="1:23" ht="15" hidden="1" customHeight="1">
      <c r="A6225" s="15"/>
      <c r="B6225" s="42"/>
      <c r="C6225" s="16"/>
      <c r="F6225" s="17"/>
      <c r="L6225" s="46"/>
      <c r="M6225" s="46"/>
      <c r="N6225" s="46"/>
      <c r="O6225" s="46"/>
      <c r="P6225" s="17"/>
      <c r="Q6225" s="17"/>
      <c r="R6225" s="17"/>
      <c r="S6225" s="17"/>
      <c r="T6225" s="17"/>
      <c r="U6225" s="17"/>
      <c r="V6225" s="17"/>
      <c r="W6225" s="17"/>
    </row>
    <row r="6226" spans="1:23" ht="15" hidden="1" customHeight="1">
      <c r="A6226" s="15"/>
      <c r="B6226" s="42"/>
      <c r="C6226" s="16"/>
      <c r="F6226" s="17"/>
      <c r="L6226" s="46"/>
      <c r="M6226" s="46"/>
      <c r="N6226" s="46"/>
      <c r="O6226" s="46"/>
      <c r="P6226" s="17"/>
      <c r="Q6226" s="17"/>
      <c r="R6226" s="17"/>
      <c r="S6226" s="17"/>
      <c r="T6226" s="17"/>
      <c r="U6226" s="17"/>
      <c r="V6226" s="17"/>
      <c r="W6226" s="17"/>
    </row>
    <row r="6227" spans="1:23" ht="15" hidden="1" customHeight="1">
      <c r="A6227" s="15"/>
      <c r="B6227" s="42"/>
      <c r="C6227" s="16"/>
      <c r="F6227" s="17"/>
      <c r="L6227" s="46"/>
      <c r="M6227" s="46"/>
      <c r="N6227" s="46"/>
      <c r="O6227" s="46"/>
      <c r="P6227" s="17"/>
      <c r="Q6227" s="17"/>
      <c r="R6227" s="17"/>
      <c r="S6227" s="17"/>
      <c r="T6227" s="17"/>
      <c r="U6227" s="17"/>
      <c r="V6227" s="17"/>
      <c r="W6227" s="17"/>
    </row>
    <row r="6228" spans="1:23" ht="15" hidden="1" customHeight="1">
      <c r="A6228" s="15"/>
      <c r="B6228" s="42"/>
      <c r="C6228" s="16"/>
      <c r="F6228" s="17"/>
      <c r="L6228" s="46"/>
      <c r="M6228" s="46"/>
      <c r="N6228" s="46"/>
      <c r="O6228" s="46"/>
      <c r="P6228" s="17"/>
      <c r="Q6228" s="17"/>
      <c r="R6228" s="17"/>
      <c r="S6228" s="17"/>
      <c r="T6228" s="17"/>
      <c r="U6228" s="17"/>
      <c r="V6228" s="17"/>
      <c r="W6228" s="17"/>
    </row>
    <row r="6229" spans="1:23" ht="15" hidden="1" customHeight="1">
      <c r="A6229" s="15"/>
      <c r="B6229" s="42"/>
      <c r="C6229" s="16"/>
      <c r="F6229" s="17"/>
      <c r="L6229" s="46"/>
      <c r="M6229" s="46"/>
      <c r="N6229" s="46"/>
      <c r="O6229" s="46"/>
      <c r="P6229" s="17"/>
      <c r="Q6229" s="17"/>
      <c r="R6229" s="17"/>
      <c r="S6229" s="17"/>
      <c r="T6229" s="17"/>
      <c r="U6229" s="17"/>
      <c r="V6229" s="17"/>
      <c r="W6229" s="17"/>
    </row>
    <row r="6230" spans="1:23" ht="15" hidden="1" customHeight="1">
      <c r="A6230" s="15"/>
      <c r="B6230" s="42"/>
      <c r="C6230" s="16"/>
      <c r="F6230" s="17"/>
      <c r="L6230" s="46"/>
      <c r="M6230" s="46"/>
      <c r="N6230" s="46"/>
      <c r="O6230" s="46"/>
      <c r="P6230" s="17"/>
      <c r="Q6230" s="17"/>
      <c r="R6230" s="17"/>
      <c r="S6230" s="17"/>
      <c r="T6230" s="17"/>
      <c r="U6230" s="17"/>
      <c r="V6230" s="17"/>
      <c r="W6230" s="17"/>
    </row>
    <row r="6231" spans="1:23" ht="15" hidden="1" customHeight="1">
      <c r="A6231" s="15"/>
      <c r="B6231" s="42"/>
      <c r="C6231" s="16"/>
      <c r="F6231" s="17"/>
      <c r="L6231" s="46"/>
      <c r="M6231" s="46"/>
      <c r="N6231" s="46"/>
      <c r="O6231" s="46"/>
      <c r="P6231" s="17"/>
      <c r="Q6231" s="17"/>
      <c r="R6231" s="17"/>
      <c r="S6231" s="17"/>
      <c r="T6231" s="17"/>
      <c r="U6231" s="17"/>
      <c r="V6231" s="17"/>
      <c r="W6231" s="17"/>
    </row>
    <row r="6232" spans="1:23" ht="15" hidden="1" customHeight="1">
      <c r="A6232" s="15"/>
      <c r="B6232" s="42"/>
      <c r="C6232" s="16"/>
      <c r="F6232" s="17"/>
      <c r="L6232" s="46"/>
      <c r="M6232" s="46"/>
      <c r="N6232" s="46"/>
      <c r="O6232" s="46"/>
      <c r="P6232" s="17"/>
      <c r="Q6232" s="17"/>
      <c r="R6232" s="17"/>
      <c r="S6232" s="17"/>
      <c r="T6232" s="17"/>
      <c r="U6232" s="17"/>
      <c r="V6232" s="17"/>
      <c r="W6232" s="17"/>
    </row>
    <row r="6233" spans="1:23" ht="15" hidden="1" customHeight="1">
      <c r="A6233" s="15"/>
      <c r="B6233" s="42"/>
      <c r="C6233" s="16"/>
      <c r="F6233" s="17"/>
      <c r="L6233" s="46"/>
      <c r="M6233" s="46"/>
      <c r="N6233" s="46"/>
      <c r="O6233" s="46"/>
      <c r="P6233" s="17"/>
      <c r="Q6233" s="17"/>
      <c r="R6233" s="17"/>
      <c r="S6233" s="17"/>
      <c r="T6233" s="17"/>
      <c r="U6233" s="17"/>
      <c r="V6233" s="17"/>
      <c r="W6233" s="17"/>
    </row>
    <row r="6234" spans="1:23" ht="15" hidden="1" customHeight="1">
      <c r="A6234" s="15"/>
      <c r="B6234" s="42"/>
      <c r="C6234" s="16"/>
      <c r="F6234" s="17"/>
      <c r="L6234" s="46"/>
      <c r="M6234" s="46"/>
      <c r="N6234" s="46"/>
      <c r="O6234" s="46"/>
      <c r="P6234" s="17"/>
      <c r="Q6234" s="17"/>
      <c r="R6234" s="17"/>
      <c r="S6234" s="17"/>
      <c r="T6234" s="17"/>
      <c r="U6234" s="17"/>
      <c r="V6234" s="17"/>
      <c r="W6234" s="17"/>
    </row>
    <row r="6235" spans="1:23" ht="15" hidden="1" customHeight="1">
      <c r="A6235" s="15"/>
      <c r="B6235" s="42"/>
      <c r="C6235" s="16"/>
      <c r="F6235" s="17"/>
      <c r="L6235" s="46"/>
      <c r="M6235" s="46"/>
      <c r="N6235" s="46"/>
      <c r="O6235" s="46"/>
      <c r="P6235" s="17"/>
      <c r="Q6235" s="17"/>
      <c r="R6235" s="17"/>
      <c r="S6235" s="17"/>
      <c r="T6235" s="17"/>
      <c r="U6235" s="17"/>
      <c r="V6235" s="17"/>
      <c r="W6235" s="17"/>
    </row>
    <row r="6236" spans="1:23" ht="15" hidden="1" customHeight="1">
      <c r="A6236" s="15"/>
      <c r="B6236" s="42"/>
      <c r="C6236" s="16"/>
      <c r="F6236" s="17"/>
      <c r="L6236" s="46"/>
      <c r="M6236" s="46"/>
      <c r="N6236" s="46"/>
      <c r="O6236" s="46"/>
      <c r="P6236" s="17"/>
      <c r="Q6236" s="17"/>
      <c r="R6236" s="17"/>
      <c r="S6236" s="17"/>
      <c r="T6236" s="17"/>
      <c r="U6236" s="17"/>
      <c r="V6236" s="17"/>
      <c r="W6236" s="17"/>
    </row>
    <row r="6237" spans="1:23" ht="15" hidden="1" customHeight="1">
      <c r="A6237" s="15"/>
      <c r="B6237" s="42"/>
      <c r="C6237" s="16"/>
      <c r="F6237" s="17"/>
      <c r="L6237" s="46"/>
      <c r="M6237" s="46"/>
      <c r="N6237" s="46"/>
      <c r="O6237" s="46"/>
      <c r="P6237" s="17"/>
      <c r="Q6237" s="17"/>
      <c r="R6237" s="17"/>
      <c r="S6237" s="17"/>
      <c r="T6237" s="17"/>
      <c r="U6237" s="17"/>
      <c r="V6237" s="17"/>
      <c r="W6237" s="17"/>
    </row>
    <row r="6238" spans="1:23" ht="15" hidden="1" customHeight="1">
      <c r="A6238" s="15"/>
      <c r="B6238" s="42"/>
      <c r="C6238" s="16"/>
      <c r="F6238" s="17"/>
      <c r="L6238" s="46"/>
      <c r="M6238" s="46"/>
      <c r="N6238" s="46"/>
      <c r="O6238" s="46"/>
      <c r="P6238" s="17"/>
      <c r="Q6238" s="17"/>
      <c r="R6238" s="17"/>
      <c r="S6238" s="17"/>
      <c r="T6238" s="17"/>
      <c r="U6238" s="17"/>
      <c r="V6238" s="17"/>
      <c r="W6238" s="17"/>
    </row>
    <row r="6239" spans="1:23" ht="15" hidden="1" customHeight="1">
      <c r="A6239" s="15"/>
      <c r="B6239" s="42"/>
      <c r="C6239" s="16"/>
      <c r="F6239" s="17"/>
      <c r="L6239" s="46"/>
      <c r="M6239" s="46"/>
      <c r="N6239" s="46"/>
      <c r="O6239" s="46"/>
      <c r="P6239" s="17"/>
      <c r="Q6239" s="17"/>
      <c r="R6239" s="17"/>
      <c r="S6239" s="17"/>
      <c r="T6239" s="17"/>
      <c r="U6239" s="17"/>
      <c r="V6239" s="17"/>
      <c r="W6239" s="17"/>
    </row>
    <row r="6240" spans="1:23" ht="15" hidden="1" customHeight="1">
      <c r="A6240" s="15"/>
      <c r="B6240" s="42"/>
      <c r="C6240" s="16"/>
      <c r="F6240" s="17"/>
      <c r="L6240" s="46"/>
      <c r="M6240" s="46"/>
      <c r="N6240" s="46"/>
      <c r="O6240" s="46"/>
      <c r="P6240" s="17"/>
      <c r="Q6240" s="17"/>
      <c r="R6240" s="17"/>
      <c r="S6240" s="17"/>
      <c r="T6240" s="17"/>
      <c r="U6240" s="17"/>
      <c r="V6240" s="17"/>
      <c r="W6240" s="17"/>
    </row>
    <row r="6241" spans="1:23" ht="15" hidden="1" customHeight="1">
      <c r="A6241" s="15"/>
      <c r="B6241" s="42"/>
      <c r="C6241" s="16"/>
      <c r="F6241" s="17"/>
      <c r="L6241" s="46"/>
      <c r="M6241" s="46"/>
      <c r="N6241" s="46"/>
      <c r="O6241" s="46"/>
      <c r="P6241" s="17"/>
      <c r="Q6241" s="17"/>
      <c r="R6241" s="17"/>
      <c r="S6241" s="17"/>
      <c r="T6241" s="17"/>
      <c r="U6241" s="17"/>
      <c r="V6241" s="17"/>
      <c r="W6241" s="17"/>
    </row>
    <row r="6242" spans="1:23" ht="15" hidden="1" customHeight="1">
      <c r="A6242" s="15"/>
      <c r="B6242" s="42"/>
      <c r="C6242" s="16"/>
      <c r="F6242" s="17"/>
      <c r="L6242" s="46"/>
      <c r="M6242" s="46"/>
      <c r="N6242" s="46"/>
      <c r="O6242" s="46"/>
      <c r="P6242" s="17"/>
      <c r="Q6242" s="17"/>
      <c r="R6242" s="17"/>
      <c r="S6242" s="17"/>
      <c r="T6242" s="17"/>
      <c r="U6242" s="17"/>
      <c r="V6242" s="17"/>
      <c r="W6242" s="17"/>
    </row>
    <row r="6243" spans="1:23" ht="15" hidden="1" customHeight="1">
      <c r="A6243" s="15"/>
      <c r="B6243" s="42"/>
      <c r="C6243" s="16"/>
      <c r="F6243" s="17"/>
      <c r="L6243" s="46"/>
      <c r="M6243" s="46"/>
      <c r="N6243" s="46"/>
      <c r="O6243" s="46"/>
      <c r="P6243" s="17"/>
      <c r="Q6243" s="17"/>
      <c r="R6243" s="17"/>
      <c r="S6243" s="17"/>
      <c r="T6243" s="17"/>
      <c r="U6243" s="17"/>
      <c r="V6243" s="17"/>
      <c r="W6243" s="17"/>
    </row>
    <row r="6244" spans="1:23" ht="15" hidden="1" customHeight="1">
      <c r="A6244" s="15"/>
      <c r="B6244" s="42"/>
      <c r="C6244" s="16"/>
      <c r="F6244" s="17"/>
      <c r="L6244" s="46"/>
      <c r="M6244" s="46"/>
      <c r="N6244" s="46"/>
      <c r="O6244" s="46"/>
      <c r="P6244" s="17"/>
      <c r="Q6244" s="17"/>
      <c r="R6244" s="17"/>
      <c r="S6244" s="17"/>
      <c r="T6244" s="17"/>
      <c r="U6244" s="17"/>
      <c r="V6244" s="17"/>
      <c r="W6244" s="17"/>
    </row>
    <row r="6245" spans="1:23" ht="15" hidden="1" customHeight="1">
      <c r="A6245" s="15"/>
      <c r="B6245" s="42"/>
      <c r="C6245" s="16"/>
      <c r="F6245" s="17"/>
      <c r="L6245" s="46"/>
      <c r="M6245" s="46"/>
      <c r="N6245" s="46"/>
      <c r="O6245" s="46"/>
      <c r="P6245" s="17"/>
      <c r="Q6245" s="17"/>
      <c r="R6245" s="17"/>
      <c r="S6245" s="17"/>
      <c r="T6245" s="17"/>
      <c r="U6245" s="17"/>
      <c r="V6245" s="17"/>
      <c r="W6245" s="17"/>
    </row>
    <row r="6246" spans="1:23" ht="15" hidden="1" customHeight="1">
      <c r="A6246" s="15"/>
      <c r="B6246" s="42"/>
      <c r="C6246" s="16"/>
      <c r="F6246" s="17"/>
      <c r="L6246" s="46"/>
      <c r="M6246" s="46"/>
      <c r="N6246" s="46"/>
      <c r="O6246" s="46"/>
      <c r="P6246" s="17"/>
      <c r="Q6246" s="17"/>
      <c r="R6246" s="17"/>
      <c r="S6246" s="17"/>
      <c r="T6246" s="17"/>
      <c r="U6246" s="17"/>
      <c r="V6246" s="17"/>
      <c r="W6246" s="17"/>
    </row>
    <row r="6247" spans="1:23" ht="15" hidden="1" customHeight="1">
      <c r="A6247" s="15"/>
      <c r="B6247" s="42"/>
      <c r="C6247" s="16"/>
      <c r="F6247" s="17"/>
      <c r="L6247" s="46"/>
      <c r="M6247" s="46"/>
      <c r="N6247" s="46"/>
      <c r="O6247" s="46"/>
      <c r="P6247" s="17"/>
      <c r="Q6247" s="17"/>
      <c r="R6247" s="17"/>
      <c r="S6247" s="17"/>
      <c r="T6247" s="17"/>
      <c r="U6247" s="17"/>
      <c r="V6247" s="17"/>
      <c r="W6247" s="17"/>
    </row>
    <row r="6248" spans="1:23" ht="15" hidden="1" customHeight="1">
      <c r="A6248" s="15"/>
      <c r="B6248" s="42"/>
      <c r="C6248" s="16"/>
      <c r="F6248" s="17"/>
      <c r="L6248" s="46"/>
      <c r="M6248" s="46"/>
      <c r="N6248" s="46"/>
      <c r="O6248" s="46"/>
      <c r="P6248" s="17"/>
      <c r="Q6248" s="17"/>
      <c r="R6248" s="17"/>
      <c r="S6248" s="17"/>
      <c r="T6248" s="17"/>
      <c r="U6248" s="17"/>
      <c r="V6248" s="17"/>
      <c r="W6248" s="17"/>
    </row>
    <row r="6249" spans="1:23" ht="15" hidden="1" customHeight="1">
      <c r="A6249" s="15"/>
      <c r="B6249" s="42"/>
      <c r="C6249" s="16"/>
      <c r="F6249" s="17"/>
      <c r="L6249" s="46"/>
      <c r="M6249" s="46"/>
      <c r="N6249" s="46"/>
      <c r="O6249" s="46"/>
      <c r="P6249" s="17"/>
      <c r="Q6249" s="17"/>
      <c r="R6249" s="17"/>
      <c r="S6249" s="17"/>
      <c r="T6249" s="17"/>
      <c r="U6249" s="17"/>
      <c r="V6249" s="17"/>
      <c r="W6249" s="17"/>
    </row>
    <row r="6250" spans="1:23" ht="15" hidden="1" customHeight="1">
      <c r="A6250" s="15"/>
      <c r="B6250" s="42"/>
      <c r="C6250" s="16"/>
      <c r="F6250" s="17"/>
      <c r="L6250" s="46"/>
      <c r="M6250" s="46"/>
      <c r="N6250" s="46"/>
      <c r="O6250" s="46"/>
      <c r="P6250" s="17"/>
      <c r="Q6250" s="17"/>
      <c r="R6250" s="17"/>
      <c r="S6250" s="17"/>
      <c r="T6250" s="17"/>
      <c r="U6250" s="17"/>
      <c r="V6250" s="17"/>
      <c r="W6250" s="17"/>
    </row>
    <row r="6251" spans="1:23" ht="15" hidden="1" customHeight="1">
      <c r="A6251" s="15"/>
      <c r="B6251" s="42"/>
      <c r="C6251" s="16"/>
      <c r="F6251" s="17"/>
      <c r="L6251" s="46"/>
      <c r="M6251" s="46"/>
      <c r="N6251" s="46"/>
      <c r="O6251" s="46"/>
      <c r="P6251" s="17"/>
      <c r="Q6251" s="17"/>
      <c r="R6251" s="17"/>
      <c r="S6251" s="17"/>
      <c r="T6251" s="17"/>
      <c r="U6251" s="17"/>
      <c r="V6251" s="17"/>
      <c r="W6251" s="17"/>
    </row>
    <row r="6252" spans="1:23" ht="15" hidden="1" customHeight="1">
      <c r="A6252" s="15"/>
      <c r="B6252" s="42"/>
      <c r="C6252" s="16"/>
      <c r="F6252" s="17"/>
      <c r="L6252" s="46"/>
      <c r="M6252" s="46"/>
      <c r="N6252" s="46"/>
      <c r="O6252" s="46"/>
      <c r="P6252" s="17"/>
      <c r="Q6252" s="17"/>
      <c r="R6252" s="17"/>
      <c r="S6252" s="17"/>
      <c r="T6252" s="17"/>
      <c r="U6252" s="17"/>
      <c r="V6252" s="17"/>
      <c r="W6252" s="17"/>
    </row>
    <row r="6253" spans="1:23" ht="15" hidden="1" customHeight="1">
      <c r="A6253" s="15"/>
      <c r="B6253" s="42"/>
      <c r="C6253" s="16"/>
      <c r="F6253" s="17"/>
      <c r="L6253" s="46"/>
      <c r="M6253" s="46"/>
      <c r="N6253" s="46"/>
      <c r="O6253" s="46"/>
      <c r="P6253" s="17"/>
      <c r="Q6253" s="17"/>
      <c r="R6253" s="17"/>
      <c r="S6253" s="17"/>
      <c r="T6253" s="17"/>
      <c r="U6253" s="17"/>
      <c r="V6253" s="17"/>
      <c r="W6253" s="17"/>
    </row>
    <row r="6254" spans="1:23" ht="15" hidden="1" customHeight="1">
      <c r="A6254" s="15"/>
      <c r="B6254" s="42"/>
      <c r="C6254" s="16"/>
      <c r="F6254" s="17"/>
      <c r="L6254" s="46"/>
      <c r="M6254" s="46"/>
      <c r="N6254" s="46"/>
      <c r="O6254" s="46"/>
      <c r="P6254" s="17"/>
      <c r="Q6254" s="17"/>
      <c r="R6254" s="17"/>
      <c r="S6254" s="17"/>
      <c r="T6254" s="17"/>
      <c r="U6254" s="17"/>
      <c r="V6254" s="17"/>
      <c r="W6254" s="17"/>
    </row>
    <row r="6255" spans="1:23" ht="15" hidden="1" customHeight="1">
      <c r="A6255" s="15"/>
      <c r="B6255" s="42"/>
      <c r="C6255" s="16"/>
      <c r="F6255" s="17"/>
      <c r="L6255" s="46"/>
      <c r="M6255" s="46"/>
      <c r="N6255" s="46"/>
      <c r="O6255" s="46"/>
      <c r="P6255" s="17"/>
      <c r="Q6255" s="17"/>
      <c r="R6255" s="17"/>
      <c r="S6255" s="17"/>
      <c r="T6255" s="17"/>
      <c r="U6255" s="17"/>
      <c r="V6255" s="17"/>
      <c r="W6255" s="17"/>
    </row>
    <row r="6256" spans="1:23" ht="15" hidden="1" customHeight="1">
      <c r="A6256" s="15"/>
      <c r="B6256" s="42"/>
      <c r="C6256" s="16"/>
      <c r="F6256" s="17"/>
      <c r="L6256" s="46"/>
      <c r="M6256" s="46"/>
      <c r="N6256" s="46"/>
      <c r="O6256" s="46"/>
      <c r="P6256" s="17"/>
      <c r="Q6256" s="17"/>
      <c r="R6256" s="17"/>
      <c r="S6256" s="17"/>
      <c r="T6256" s="17"/>
      <c r="U6256" s="17"/>
      <c r="V6256" s="17"/>
      <c r="W6256" s="17"/>
    </row>
    <row r="6257" spans="1:23" ht="15" hidden="1" customHeight="1">
      <c r="A6257" s="15"/>
      <c r="B6257" s="42"/>
      <c r="C6257" s="16"/>
      <c r="F6257" s="17"/>
      <c r="L6257" s="46"/>
      <c r="M6257" s="46"/>
      <c r="N6257" s="46"/>
      <c r="O6257" s="46"/>
      <c r="P6257" s="17"/>
      <c r="Q6257" s="17"/>
      <c r="R6257" s="17"/>
      <c r="S6257" s="17"/>
      <c r="T6257" s="17"/>
      <c r="U6257" s="17"/>
      <c r="V6257" s="17"/>
      <c r="W6257" s="17"/>
    </row>
    <row r="6258" spans="1:23" ht="15" hidden="1" customHeight="1">
      <c r="A6258" s="15"/>
      <c r="B6258" s="42"/>
      <c r="C6258" s="16"/>
      <c r="F6258" s="17"/>
      <c r="L6258" s="46"/>
      <c r="M6258" s="46"/>
      <c r="N6258" s="46"/>
      <c r="O6258" s="46"/>
      <c r="P6258" s="17"/>
      <c r="Q6258" s="17"/>
      <c r="R6258" s="17"/>
      <c r="S6258" s="17"/>
      <c r="T6258" s="17"/>
      <c r="U6258" s="17"/>
      <c r="V6258" s="17"/>
      <c r="W6258" s="17"/>
    </row>
    <row r="6259" spans="1:23" ht="15" hidden="1" customHeight="1">
      <c r="A6259" s="15"/>
      <c r="B6259" s="42"/>
      <c r="C6259" s="16"/>
      <c r="F6259" s="17"/>
      <c r="L6259" s="46"/>
      <c r="M6259" s="46"/>
      <c r="N6259" s="46"/>
      <c r="O6259" s="46"/>
      <c r="P6259" s="17"/>
      <c r="Q6259" s="17"/>
      <c r="R6259" s="17"/>
      <c r="S6259" s="17"/>
      <c r="T6259" s="17"/>
      <c r="U6259" s="17"/>
      <c r="V6259" s="17"/>
      <c r="W6259" s="17"/>
    </row>
    <row r="6260" spans="1:23" ht="15" hidden="1" customHeight="1">
      <c r="A6260" s="15"/>
      <c r="B6260" s="42"/>
      <c r="C6260" s="16"/>
      <c r="F6260" s="17"/>
      <c r="L6260" s="46"/>
      <c r="M6260" s="46"/>
      <c r="N6260" s="46"/>
      <c r="O6260" s="46"/>
      <c r="P6260" s="17"/>
      <c r="Q6260" s="17"/>
      <c r="R6260" s="17"/>
      <c r="S6260" s="17"/>
      <c r="T6260" s="17"/>
      <c r="U6260" s="17"/>
      <c r="V6260" s="17"/>
      <c r="W6260" s="17"/>
    </row>
    <row r="6261" spans="1:23" ht="15" hidden="1" customHeight="1">
      <c r="A6261" s="15"/>
      <c r="B6261" s="42"/>
      <c r="C6261" s="16"/>
      <c r="F6261" s="17"/>
      <c r="L6261" s="46"/>
      <c r="M6261" s="46"/>
      <c r="N6261" s="46"/>
      <c r="O6261" s="46"/>
      <c r="P6261" s="17"/>
      <c r="Q6261" s="17"/>
      <c r="R6261" s="17"/>
      <c r="S6261" s="17"/>
      <c r="T6261" s="17"/>
      <c r="U6261" s="17"/>
      <c r="V6261" s="17"/>
      <c r="W6261" s="17"/>
    </row>
    <row r="6262" spans="1:23" ht="15" hidden="1" customHeight="1">
      <c r="A6262" s="15"/>
      <c r="B6262" s="42"/>
      <c r="C6262" s="16"/>
      <c r="F6262" s="17"/>
      <c r="L6262" s="46"/>
      <c r="M6262" s="46"/>
      <c r="N6262" s="46"/>
      <c r="O6262" s="46"/>
      <c r="P6262" s="17"/>
      <c r="Q6262" s="17"/>
      <c r="R6262" s="17"/>
      <c r="S6262" s="17"/>
      <c r="T6262" s="17"/>
      <c r="U6262" s="17"/>
      <c r="V6262" s="17"/>
      <c r="W6262" s="17"/>
    </row>
    <row r="6263" spans="1:23" ht="15" hidden="1" customHeight="1">
      <c r="A6263" s="15"/>
      <c r="B6263" s="42"/>
      <c r="C6263" s="16"/>
      <c r="F6263" s="17"/>
      <c r="L6263" s="46"/>
      <c r="M6263" s="46"/>
      <c r="N6263" s="46"/>
      <c r="O6263" s="46"/>
      <c r="P6263" s="17"/>
      <c r="Q6263" s="17"/>
      <c r="R6263" s="17"/>
      <c r="S6263" s="17"/>
      <c r="T6263" s="17"/>
      <c r="U6263" s="17"/>
      <c r="V6263" s="17"/>
      <c r="W6263" s="17"/>
    </row>
    <row r="6264" spans="1:23" ht="15" hidden="1" customHeight="1">
      <c r="A6264" s="15"/>
      <c r="B6264" s="42"/>
      <c r="C6264" s="16"/>
      <c r="F6264" s="17"/>
      <c r="L6264" s="46"/>
      <c r="M6264" s="46"/>
      <c r="N6264" s="46"/>
      <c r="O6264" s="46"/>
      <c r="P6264" s="17"/>
      <c r="Q6264" s="17"/>
      <c r="R6264" s="17"/>
      <c r="S6264" s="17"/>
      <c r="T6264" s="17"/>
      <c r="U6264" s="17"/>
      <c r="V6264" s="17"/>
      <c r="W6264" s="17"/>
    </row>
    <row r="6265" spans="1:23" ht="15" hidden="1" customHeight="1">
      <c r="A6265" s="15"/>
      <c r="B6265" s="42"/>
      <c r="C6265" s="16"/>
      <c r="F6265" s="17"/>
      <c r="L6265" s="46"/>
      <c r="M6265" s="46"/>
      <c r="N6265" s="46"/>
      <c r="O6265" s="46"/>
      <c r="P6265" s="17"/>
      <c r="Q6265" s="17"/>
      <c r="R6265" s="17"/>
      <c r="S6265" s="17"/>
      <c r="T6265" s="17"/>
      <c r="U6265" s="17"/>
      <c r="V6265" s="17"/>
      <c r="W6265" s="17"/>
    </row>
    <row r="6266" spans="1:23" ht="15" hidden="1" customHeight="1">
      <c r="A6266" s="15"/>
      <c r="B6266" s="42"/>
      <c r="C6266" s="16"/>
      <c r="F6266" s="17"/>
      <c r="L6266" s="46"/>
      <c r="M6266" s="46"/>
      <c r="N6266" s="46"/>
      <c r="O6266" s="46"/>
      <c r="P6266" s="17"/>
      <c r="Q6266" s="17"/>
      <c r="R6266" s="17"/>
      <c r="S6266" s="17"/>
      <c r="T6266" s="17"/>
      <c r="U6266" s="17"/>
      <c r="V6266" s="17"/>
      <c r="W6266" s="17"/>
    </row>
    <row r="6267" spans="1:23" ht="15" hidden="1" customHeight="1">
      <c r="A6267" s="15"/>
      <c r="B6267" s="42"/>
      <c r="C6267" s="16"/>
      <c r="F6267" s="17"/>
      <c r="L6267" s="46"/>
      <c r="M6267" s="46"/>
      <c r="N6267" s="46"/>
      <c r="O6267" s="46"/>
      <c r="P6267" s="17"/>
      <c r="Q6267" s="17"/>
      <c r="R6267" s="17"/>
      <c r="S6267" s="17"/>
      <c r="T6267" s="17"/>
      <c r="U6267" s="17"/>
      <c r="V6267" s="17"/>
      <c r="W6267" s="17"/>
    </row>
    <row r="6268" spans="1:23" ht="15" hidden="1" customHeight="1">
      <c r="A6268" s="15"/>
      <c r="B6268" s="42"/>
      <c r="C6268" s="16"/>
      <c r="F6268" s="17"/>
      <c r="L6268" s="46"/>
      <c r="M6268" s="46"/>
      <c r="N6268" s="46"/>
      <c r="O6268" s="46"/>
      <c r="P6268" s="17"/>
      <c r="Q6268" s="17"/>
      <c r="R6268" s="17"/>
      <c r="S6268" s="17"/>
      <c r="T6268" s="17"/>
      <c r="U6268" s="17"/>
      <c r="V6268" s="17"/>
      <c r="W6268" s="17"/>
    </row>
    <row r="6269" spans="1:23" ht="15" hidden="1" customHeight="1">
      <c r="A6269" s="15"/>
      <c r="B6269" s="42"/>
      <c r="C6269" s="16"/>
      <c r="F6269" s="17"/>
      <c r="L6269" s="46"/>
      <c r="M6269" s="46"/>
      <c r="N6269" s="46"/>
      <c r="O6269" s="46"/>
      <c r="P6269" s="17"/>
      <c r="Q6269" s="17"/>
      <c r="R6269" s="17"/>
      <c r="S6269" s="17"/>
      <c r="T6269" s="17"/>
      <c r="U6269" s="17"/>
      <c r="V6269" s="17"/>
      <c r="W6269" s="17"/>
    </row>
    <row r="6270" spans="1:23" ht="15" hidden="1" customHeight="1">
      <c r="A6270" s="15"/>
      <c r="B6270" s="42"/>
      <c r="C6270" s="16"/>
      <c r="F6270" s="17"/>
      <c r="L6270" s="46"/>
      <c r="M6270" s="46"/>
      <c r="N6270" s="46"/>
      <c r="O6270" s="46"/>
      <c r="P6270" s="17"/>
      <c r="Q6270" s="17"/>
      <c r="R6270" s="17"/>
      <c r="S6270" s="17"/>
      <c r="T6270" s="17"/>
      <c r="U6270" s="17"/>
      <c r="V6270" s="17"/>
      <c r="W6270" s="17"/>
    </row>
    <row r="6271" spans="1:23" ht="15" hidden="1" customHeight="1">
      <c r="A6271" s="15"/>
      <c r="B6271" s="42"/>
      <c r="C6271" s="16"/>
      <c r="F6271" s="17"/>
      <c r="L6271" s="46"/>
      <c r="M6271" s="46"/>
      <c r="N6271" s="46"/>
      <c r="O6271" s="46"/>
      <c r="P6271" s="17"/>
      <c r="Q6271" s="17"/>
      <c r="R6271" s="17"/>
      <c r="S6271" s="17"/>
      <c r="T6271" s="17"/>
      <c r="U6271" s="17"/>
      <c r="V6271" s="17"/>
      <c r="W6271" s="17"/>
    </row>
    <row r="6272" spans="1:23" ht="15" hidden="1" customHeight="1">
      <c r="A6272" s="15"/>
      <c r="B6272" s="42"/>
      <c r="C6272" s="16"/>
      <c r="F6272" s="17"/>
      <c r="L6272" s="46"/>
      <c r="M6272" s="46"/>
      <c r="N6272" s="46"/>
      <c r="O6272" s="46"/>
      <c r="P6272" s="17"/>
      <c r="Q6272" s="17"/>
      <c r="R6272" s="17"/>
      <c r="S6272" s="17"/>
      <c r="T6272" s="17"/>
      <c r="U6272" s="17"/>
      <c r="V6272" s="17"/>
      <c r="W6272" s="17"/>
    </row>
    <row r="6273" spans="1:23" ht="15" hidden="1" customHeight="1">
      <c r="A6273" s="15"/>
      <c r="B6273" s="42"/>
      <c r="C6273" s="16"/>
      <c r="F6273" s="17"/>
      <c r="L6273" s="46"/>
      <c r="M6273" s="46"/>
      <c r="N6273" s="46"/>
      <c r="O6273" s="46"/>
      <c r="P6273" s="17"/>
      <c r="Q6273" s="17"/>
      <c r="R6273" s="17"/>
      <c r="S6273" s="17"/>
      <c r="T6273" s="17"/>
      <c r="U6273" s="17"/>
      <c r="V6273" s="17"/>
      <c r="W6273" s="17"/>
    </row>
    <row r="6274" spans="1:23" ht="15" hidden="1" customHeight="1">
      <c r="A6274" s="15"/>
      <c r="B6274" s="42"/>
      <c r="C6274" s="16"/>
      <c r="F6274" s="17"/>
      <c r="L6274" s="46"/>
      <c r="M6274" s="46"/>
      <c r="N6274" s="46"/>
      <c r="O6274" s="46"/>
      <c r="P6274" s="17"/>
      <c r="Q6274" s="17"/>
      <c r="R6274" s="17"/>
      <c r="S6274" s="17"/>
      <c r="T6274" s="17"/>
      <c r="U6274" s="17"/>
      <c r="V6274" s="17"/>
      <c r="W6274" s="17"/>
    </row>
    <row r="6275" spans="1:23" ht="15" hidden="1" customHeight="1">
      <c r="A6275" s="15"/>
      <c r="B6275" s="42"/>
      <c r="C6275" s="16"/>
      <c r="F6275" s="17"/>
      <c r="L6275" s="46"/>
      <c r="M6275" s="46"/>
      <c r="N6275" s="46"/>
      <c r="O6275" s="46"/>
      <c r="P6275" s="17"/>
      <c r="Q6275" s="17"/>
      <c r="R6275" s="17"/>
      <c r="S6275" s="17"/>
      <c r="T6275" s="17"/>
      <c r="U6275" s="17"/>
      <c r="V6275" s="17"/>
      <c r="W6275" s="17"/>
    </row>
    <row r="6276" spans="1:23" ht="15" hidden="1" customHeight="1">
      <c r="A6276" s="15"/>
      <c r="B6276" s="42"/>
      <c r="C6276" s="16"/>
      <c r="F6276" s="17"/>
      <c r="L6276" s="46"/>
      <c r="M6276" s="46"/>
      <c r="N6276" s="46"/>
      <c r="O6276" s="46"/>
      <c r="P6276" s="17"/>
      <c r="Q6276" s="17"/>
      <c r="R6276" s="17"/>
      <c r="S6276" s="17"/>
      <c r="T6276" s="17"/>
      <c r="U6276" s="17"/>
      <c r="V6276" s="17"/>
      <c r="W6276" s="17"/>
    </row>
    <row r="6277" spans="1:23" ht="15" hidden="1" customHeight="1">
      <c r="A6277" s="15"/>
      <c r="B6277" s="42"/>
      <c r="C6277" s="16"/>
      <c r="F6277" s="17"/>
      <c r="L6277" s="46"/>
      <c r="M6277" s="46"/>
      <c r="N6277" s="46"/>
      <c r="O6277" s="46"/>
      <c r="P6277" s="17"/>
      <c r="Q6277" s="17"/>
      <c r="R6277" s="17"/>
      <c r="S6277" s="17"/>
      <c r="T6277" s="17"/>
      <c r="U6277" s="17"/>
      <c r="V6277" s="17"/>
      <c r="W6277" s="17"/>
    </row>
    <row r="6278" spans="1:23" ht="15" hidden="1" customHeight="1">
      <c r="A6278" s="15"/>
      <c r="B6278" s="42"/>
      <c r="C6278" s="16"/>
      <c r="F6278" s="17"/>
      <c r="L6278" s="46"/>
      <c r="M6278" s="46"/>
      <c r="N6278" s="46"/>
      <c r="O6278" s="46"/>
      <c r="P6278" s="17"/>
      <c r="Q6278" s="17"/>
      <c r="R6278" s="17"/>
      <c r="S6278" s="17"/>
      <c r="T6278" s="17"/>
      <c r="U6278" s="17"/>
      <c r="V6278" s="17"/>
      <c r="W6278" s="17"/>
    </row>
    <row r="6279" spans="1:23" ht="15" hidden="1" customHeight="1">
      <c r="A6279" s="15"/>
      <c r="B6279" s="42"/>
      <c r="C6279" s="16"/>
      <c r="F6279" s="17"/>
      <c r="L6279" s="46"/>
      <c r="M6279" s="46"/>
      <c r="N6279" s="46"/>
      <c r="O6279" s="46"/>
      <c r="P6279" s="17"/>
      <c r="Q6279" s="17"/>
      <c r="R6279" s="17"/>
      <c r="S6279" s="17"/>
      <c r="T6279" s="17"/>
      <c r="U6279" s="17"/>
      <c r="V6279" s="17"/>
      <c r="W6279" s="17"/>
    </row>
    <row r="6280" spans="1:23" ht="15" hidden="1" customHeight="1">
      <c r="A6280" s="15"/>
      <c r="B6280" s="42"/>
      <c r="C6280" s="16"/>
      <c r="F6280" s="17"/>
      <c r="L6280" s="46"/>
      <c r="M6280" s="46"/>
      <c r="N6280" s="46"/>
      <c r="O6280" s="46"/>
      <c r="P6280" s="17"/>
      <c r="Q6280" s="17"/>
      <c r="R6280" s="17"/>
      <c r="S6280" s="17"/>
      <c r="T6280" s="17"/>
      <c r="U6280" s="17"/>
      <c r="V6280" s="17"/>
      <c r="W6280" s="17"/>
    </row>
    <row r="6281" spans="1:23" ht="15" hidden="1" customHeight="1">
      <c r="A6281" s="15"/>
      <c r="B6281" s="42"/>
      <c r="C6281" s="16"/>
      <c r="F6281" s="17"/>
      <c r="L6281" s="46"/>
      <c r="M6281" s="46"/>
      <c r="N6281" s="46"/>
      <c r="O6281" s="46"/>
      <c r="P6281" s="17"/>
      <c r="Q6281" s="17"/>
      <c r="R6281" s="17"/>
      <c r="S6281" s="17"/>
      <c r="T6281" s="17"/>
      <c r="U6281" s="17"/>
      <c r="V6281" s="17"/>
      <c r="W6281" s="17"/>
    </row>
    <row r="6282" spans="1:23" ht="15" hidden="1" customHeight="1">
      <c r="A6282" s="15"/>
      <c r="B6282" s="42"/>
      <c r="C6282" s="16"/>
      <c r="F6282" s="17"/>
      <c r="L6282" s="46"/>
      <c r="M6282" s="46"/>
      <c r="N6282" s="46"/>
      <c r="O6282" s="46"/>
      <c r="P6282" s="17"/>
      <c r="Q6282" s="17"/>
      <c r="R6282" s="17"/>
      <c r="S6282" s="17"/>
      <c r="T6282" s="17"/>
      <c r="U6282" s="17"/>
      <c r="V6282" s="17"/>
      <c r="W6282" s="17"/>
    </row>
    <row r="6283" spans="1:23" ht="15" hidden="1" customHeight="1">
      <c r="A6283" s="15"/>
      <c r="B6283" s="42"/>
      <c r="C6283" s="16"/>
      <c r="F6283" s="17"/>
      <c r="L6283" s="46"/>
      <c r="M6283" s="46"/>
      <c r="N6283" s="46"/>
      <c r="O6283" s="46"/>
      <c r="P6283" s="17"/>
      <c r="Q6283" s="17"/>
      <c r="R6283" s="17"/>
      <c r="S6283" s="17"/>
      <c r="T6283" s="17"/>
      <c r="U6283" s="17"/>
      <c r="V6283" s="17"/>
      <c r="W6283" s="17"/>
    </row>
    <row r="6284" spans="1:23" ht="15" hidden="1" customHeight="1">
      <c r="A6284" s="15"/>
      <c r="B6284" s="42"/>
      <c r="C6284" s="16"/>
      <c r="F6284" s="17"/>
      <c r="L6284" s="46"/>
      <c r="M6284" s="46"/>
      <c r="N6284" s="46"/>
      <c r="O6284" s="46"/>
      <c r="P6284" s="17"/>
      <c r="Q6284" s="17"/>
      <c r="R6284" s="17"/>
      <c r="S6284" s="17"/>
      <c r="T6284" s="17"/>
      <c r="U6284" s="17"/>
      <c r="V6284" s="17"/>
      <c r="W6284" s="17"/>
    </row>
    <row r="6285" spans="1:23" ht="15" hidden="1" customHeight="1">
      <c r="A6285" s="15"/>
      <c r="B6285" s="42"/>
      <c r="C6285" s="16"/>
      <c r="F6285" s="17"/>
      <c r="L6285" s="46"/>
      <c r="M6285" s="46"/>
      <c r="N6285" s="46"/>
      <c r="O6285" s="46"/>
      <c r="P6285" s="17"/>
      <c r="Q6285" s="17"/>
      <c r="R6285" s="17"/>
      <c r="S6285" s="17"/>
      <c r="T6285" s="17"/>
      <c r="U6285" s="17"/>
      <c r="V6285" s="17"/>
      <c r="W6285" s="17"/>
    </row>
    <row r="6286" spans="1:23" ht="15" hidden="1" customHeight="1">
      <c r="A6286" s="15"/>
      <c r="B6286" s="42"/>
      <c r="C6286" s="16"/>
      <c r="F6286" s="17"/>
      <c r="L6286" s="46"/>
      <c r="M6286" s="46"/>
      <c r="N6286" s="46"/>
      <c r="O6286" s="46"/>
      <c r="P6286" s="17"/>
      <c r="Q6286" s="17"/>
      <c r="R6286" s="17"/>
      <c r="S6286" s="17"/>
      <c r="T6286" s="17"/>
      <c r="U6286" s="17"/>
      <c r="V6286" s="17"/>
      <c r="W6286" s="17"/>
    </row>
    <row r="6287" spans="1:23" ht="15" hidden="1" customHeight="1">
      <c r="A6287" s="15"/>
      <c r="B6287" s="42"/>
      <c r="C6287" s="16"/>
      <c r="F6287" s="17"/>
      <c r="L6287" s="46"/>
      <c r="M6287" s="46"/>
      <c r="N6287" s="46"/>
      <c r="O6287" s="46"/>
      <c r="P6287" s="17"/>
      <c r="Q6287" s="17"/>
      <c r="R6287" s="17"/>
      <c r="S6287" s="17"/>
      <c r="T6287" s="17"/>
      <c r="U6287" s="17"/>
      <c r="V6287" s="17"/>
      <c r="W6287" s="17"/>
    </row>
    <row r="6288" spans="1:23" ht="15" hidden="1" customHeight="1">
      <c r="A6288" s="15"/>
      <c r="B6288" s="42"/>
      <c r="C6288" s="16"/>
      <c r="F6288" s="17"/>
      <c r="L6288" s="46"/>
      <c r="M6288" s="46"/>
      <c r="N6288" s="46"/>
      <c r="O6288" s="46"/>
      <c r="P6288" s="17"/>
      <c r="Q6288" s="17"/>
      <c r="R6288" s="17"/>
      <c r="S6288" s="17"/>
      <c r="T6288" s="17"/>
      <c r="U6288" s="17"/>
      <c r="V6288" s="17"/>
      <c r="W6288" s="17"/>
    </row>
    <row r="6289" spans="1:23" ht="15" hidden="1" customHeight="1">
      <c r="A6289" s="15"/>
      <c r="B6289" s="42"/>
      <c r="C6289" s="16"/>
      <c r="F6289" s="17"/>
      <c r="L6289" s="46"/>
      <c r="M6289" s="46"/>
      <c r="N6289" s="46"/>
      <c r="O6289" s="46"/>
      <c r="P6289" s="17"/>
      <c r="Q6289" s="17"/>
      <c r="R6289" s="17"/>
      <c r="S6289" s="17"/>
      <c r="T6289" s="17"/>
      <c r="U6289" s="17"/>
      <c r="V6289" s="17"/>
      <c r="W6289" s="17"/>
    </row>
    <row r="6290" spans="1:23" ht="15" hidden="1" customHeight="1">
      <c r="A6290" s="15"/>
      <c r="B6290" s="42"/>
      <c r="C6290" s="16"/>
      <c r="F6290" s="17"/>
      <c r="L6290" s="46"/>
      <c r="M6290" s="46"/>
      <c r="N6290" s="46"/>
      <c r="O6290" s="46"/>
      <c r="P6290" s="17"/>
      <c r="Q6290" s="17"/>
      <c r="R6290" s="17"/>
      <c r="S6290" s="17"/>
      <c r="T6290" s="17"/>
      <c r="U6290" s="17"/>
      <c r="V6290" s="17"/>
      <c r="W6290" s="17"/>
    </row>
    <row r="6291" spans="1:23" ht="15" hidden="1" customHeight="1">
      <c r="A6291" s="15"/>
      <c r="B6291" s="42"/>
      <c r="C6291" s="16"/>
      <c r="F6291" s="17"/>
      <c r="L6291" s="46"/>
      <c r="M6291" s="46"/>
      <c r="N6291" s="46"/>
      <c r="O6291" s="46"/>
      <c r="P6291" s="17"/>
      <c r="Q6291" s="17"/>
      <c r="R6291" s="17"/>
      <c r="S6291" s="17"/>
      <c r="T6291" s="17"/>
      <c r="U6291" s="17"/>
      <c r="V6291" s="17"/>
      <c r="W6291" s="17"/>
    </row>
    <row r="6292" spans="1:23" ht="15" hidden="1" customHeight="1">
      <c r="A6292" s="15"/>
      <c r="B6292" s="42"/>
      <c r="C6292" s="16"/>
      <c r="F6292" s="17"/>
      <c r="L6292" s="46"/>
      <c r="M6292" s="46"/>
      <c r="N6292" s="46"/>
      <c r="O6292" s="46"/>
      <c r="P6292" s="17"/>
      <c r="Q6292" s="17"/>
      <c r="R6292" s="17"/>
      <c r="S6292" s="17"/>
      <c r="T6292" s="17"/>
      <c r="U6292" s="17"/>
      <c r="V6292" s="17"/>
      <c r="W6292" s="17"/>
    </row>
    <row r="6293" spans="1:23" ht="15" hidden="1" customHeight="1">
      <c r="A6293" s="15"/>
      <c r="B6293" s="42"/>
      <c r="C6293" s="16"/>
      <c r="F6293" s="17"/>
      <c r="L6293" s="46"/>
      <c r="M6293" s="46"/>
      <c r="N6293" s="46"/>
      <c r="O6293" s="46"/>
      <c r="P6293" s="17"/>
      <c r="Q6293" s="17"/>
      <c r="R6293" s="17"/>
      <c r="S6293" s="17"/>
      <c r="T6293" s="17"/>
      <c r="U6293" s="17"/>
      <c r="V6293" s="17"/>
      <c r="W6293" s="17"/>
    </row>
    <row r="6294" spans="1:23" ht="15" hidden="1" customHeight="1">
      <c r="A6294" s="15"/>
      <c r="B6294" s="42"/>
      <c r="C6294" s="16"/>
      <c r="F6294" s="17"/>
      <c r="L6294" s="46"/>
      <c r="M6294" s="46"/>
      <c r="N6294" s="46"/>
      <c r="O6294" s="46"/>
      <c r="P6294" s="17"/>
      <c r="Q6294" s="17"/>
      <c r="R6294" s="17"/>
      <c r="S6294" s="17"/>
      <c r="T6294" s="17"/>
      <c r="U6294" s="17"/>
      <c r="V6294" s="17"/>
      <c r="W6294" s="17"/>
    </row>
    <row r="6295" spans="1:23" ht="15" hidden="1" customHeight="1">
      <c r="A6295" s="15"/>
      <c r="B6295" s="42"/>
      <c r="C6295" s="16"/>
      <c r="F6295" s="17"/>
      <c r="L6295" s="46"/>
      <c r="M6295" s="46"/>
      <c r="N6295" s="46"/>
      <c r="O6295" s="46"/>
      <c r="P6295" s="17"/>
      <c r="Q6295" s="17"/>
      <c r="R6295" s="17"/>
      <c r="S6295" s="17"/>
      <c r="T6295" s="17"/>
      <c r="U6295" s="17"/>
      <c r="V6295" s="17"/>
      <c r="W6295" s="17"/>
    </row>
    <row r="6296" spans="1:23" ht="15" hidden="1" customHeight="1">
      <c r="A6296" s="15"/>
      <c r="B6296" s="42"/>
      <c r="C6296" s="16"/>
      <c r="F6296" s="17"/>
      <c r="L6296" s="46"/>
      <c r="M6296" s="46"/>
      <c r="N6296" s="46"/>
      <c r="O6296" s="46"/>
      <c r="P6296" s="17"/>
      <c r="Q6296" s="17"/>
      <c r="R6296" s="17"/>
      <c r="S6296" s="17"/>
      <c r="T6296" s="17"/>
      <c r="U6296" s="17"/>
      <c r="V6296" s="17"/>
      <c r="W6296" s="17"/>
    </row>
    <row r="6297" spans="1:23" ht="15" hidden="1" customHeight="1">
      <c r="A6297" s="15"/>
      <c r="B6297" s="42"/>
      <c r="C6297" s="16"/>
      <c r="F6297" s="17"/>
      <c r="L6297" s="46"/>
      <c r="M6297" s="46"/>
      <c r="N6297" s="46"/>
      <c r="O6297" s="46"/>
      <c r="P6297" s="17"/>
      <c r="Q6297" s="17"/>
      <c r="R6297" s="17"/>
      <c r="S6297" s="17"/>
      <c r="T6297" s="17"/>
      <c r="U6297" s="17"/>
      <c r="V6297" s="17"/>
      <c r="W6297" s="17"/>
    </row>
    <row r="6298" spans="1:23" ht="15" hidden="1" customHeight="1">
      <c r="A6298" s="15"/>
      <c r="B6298" s="42"/>
      <c r="C6298" s="16"/>
      <c r="F6298" s="17"/>
      <c r="L6298" s="46"/>
      <c r="M6298" s="46"/>
      <c r="N6298" s="46"/>
      <c r="O6298" s="46"/>
      <c r="P6298" s="17"/>
      <c r="Q6298" s="17"/>
      <c r="R6298" s="17"/>
      <c r="S6298" s="17"/>
      <c r="T6298" s="17"/>
      <c r="U6298" s="17"/>
      <c r="V6298" s="17"/>
      <c r="W6298" s="17"/>
    </row>
    <row r="6299" spans="1:23" ht="15" hidden="1" customHeight="1">
      <c r="A6299" s="15"/>
      <c r="B6299" s="42"/>
      <c r="C6299" s="16"/>
      <c r="F6299" s="17"/>
      <c r="L6299" s="46"/>
      <c r="M6299" s="46"/>
      <c r="N6299" s="46"/>
      <c r="O6299" s="46"/>
      <c r="P6299" s="17"/>
      <c r="Q6299" s="17"/>
      <c r="R6299" s="17"/>
      <c r="S6299" s="17"/>
      <c r="T6299" s="17"/>
      <c r="U6299" s="17"/>
      <c r="V6299" s="17"/>
      <c r="W6299" s="17"/>
    </row>
    <row r="6300" spans="1:23" ht="15" hidden="1" customHeight="1">
      <c r="A6300" s="15"/>
      <c r="B6300" s="42"/>
      <c r="C6300" s="16"/>
      <c r="F6300" s="17"/>
      <c r="L6300" s="46"/>
      <c r="M6300" s="46"/>
      <c r="N6300" s="46"/>
      <c r="O6300" s="46"/>
      <c r="P6300" s="17"/>
      <c r="Q6300" s="17"/>
      <c r="R6300" s="17"/>
      <c r="S6300" s="17"/>
      <c r="T6300" s="17"/>
      <c r="U6300" s="17"/>
      <c r="V6300" s="17"/>
      <c r="W6300" s="17"/>
    </row>
    <row r="6301" spans="1:23" ht="15" hidden="1" customHeight="1">
      <c r="A6301" s="15"/>
      <c r="B6301" s="42"/>
      <c r="C6301" s="16"/>
      <c r="F6301" s="17"/>
      <c r="L6301" s="46"/>
      <c r="M6301" s="46"/>
      <c r="N6301" s="46"/>
      <c r="O6301" s="46"/>
      <c r="P6301" s="17"/>
      <c r="Q6301" s="17"/>
      <c r="R6301" s="17"/>
      <c r="S6301" s="17"/>
      <c r="T6301" s="17"/>
      <c r="U6301" s="17"/>
      <c r="V6301" s="17"/>
      <c r="W6301" s="17"/>
    </row>
    <row r="6302" spans="1:23" ht="15" hidden="1" customHeight="1">
      <c r="A6302" s="15"/>
      <c r="B6302" s="42"/>
      <c r="C6302" s="16"/>
      <c r="F6302" s="17"/>
      <c r="L6302" s="46"/>
      <c r="M6302" s="46"/>
      <c r="N6302" s="46"/>
      <c r="O6302" s="46"/>
      <c r="P6302" s="17"/>
      <c r="Q6302" s="17"/>
      <c r="R6302" s="17"/>
      <c r="S6302" s="17"/>
      <c r="T6302" s="17"/>
      <c r="U6302" s="17"/>
      <c r="V6302" s="17"/>
      <c r="W6302" s="17"/>
    </row>
    <row r="6303" spans="1:23" ht="15" hidden="1" customHeight="1">
      <c r="A6303" s="15"/>
      <c r="B6303" s="42"/>
      <c r="C6303" s="16"/>
      <c r="F6303" s="17"/>
      <c r="L6303" s="46"/>
      <c r="M6303" s="46"/>
      <c r="N6303" s="46"/>
      <c r="O6303" s="46"/>
      <c r="P6303" s="17"/>
      <c r="Q6303" s="17"/>
      <c r="R6303" s="17"/>
      <c r="S6303" s="17"/>
      <c r="T6303" s="17"/>
      <c r="U6303" s="17"/>
      <c r="V6303" s="17"/>
      <c r="W6303" s="17"/>
    </row>
    <row r="6304" spans="1:23" ht="15" hidden="1" customHeight="1">
      <c r="A6304" s="15"/>
      <c r="B6304" s="42"/>
      <c r="C6304" s="16"/>
      <c r="F6304" s="17"/>
      <c r="L6304" s="46"/>
      <c r="M6304" s="46"/>
      <c r="N6304" s="46"/>
      <c r="O6304" s="46"/>
      <c r="P6304" s="17"/>
      <c r="Q6304" s="17"/>
      <c r="R6304" s="17"/>
      <c r="S6304" s="17"/>
      <c r="T6304" s="17"/>
      <c r="U6304" s="17"/>
      <c r="V6304" s="17"/>
      <c r="W6304" s="17"/>
    </row>
    <row r="6305" spans="1:23" ht="15" hidden="1" customHeight="1">
      <c r="A6305" s="15"/>
      <c r="B6305" s="42"/>
      <c r="C6305" s="16"/>
      <c r="F6305" s="17"/>
      <c r="L6305" s="46"/>
      <c r="M6305" s="46"/>
      <c r="N6305" s="46"/>
      <c r="O6305" s="46"/>
      <c r="P6305" s="17"/>
      <c r="Q6305" s="17"/>
      <c r="R6305" s="17"/>
      <c r="S6305" s="17"/>
      <c r="T6305" s="17"/>
      <c r="U6305" s="17"/>
      <c r="V6305" s="17"/>
      <c r="W6305" s="17"/>
    </row>
    <row r="6306" spans="1:23" ht="15" hidden="1" customHeight="1">
      <c r="A6306" s="15"/>
      <c r="B6306" s="42"/>
      <c r="C6306" s="16"/>
      <c r="F6306" s="17"/>
      <c r="L6306" s="46"/>
      <c r="M6306" s="46"/>
      <c r="N6306" s="46"/>
      <c r="O6306" s="46"/>
      <c r="P6306" s="17"/>
      <c r="Q6306" s="17"/>
      <c r="R6306" s="17"/>
      <c r="S6306" s="17"/>
      <c r="T6306" s="17"/>
      <c r="U6306" s="17"/>
      <c r="V6306" s="17"/>
      <c r="W6306" s="17"/>
    </row>
    <row r="6307" spans="1:23" ht="15" hidden="1" customHeight="1">
      <c r="A6307" s="15"/>
      <c r="B6307" s="42"/>
      <c r="C6307" s="16"/>
      <c r="F6307" s="17"/>
      <c r="L6307" s="46"/>
      <c r="M6307" s="46"/>
      <c r="N6307" s="46"/>
      <c r="O6307" s="46"/>
      <c r="P6307" s="17"/>
      <c r="Q6307" s="17"/>
      <c r="R6307" s="17"/>
      <c r="S6307" s="17"/>
      <c r="T6307" s="17"/>
      <c r="U6307" s="17"/>
      <c r="V6307" s="17"/>
      <c r="W6307" s="17"/>
    </row>
    <row r="6308" spans="1:23" ht="15" hidden="1" customHeight="1">
      <c r="A6308" s="15"/>
      <c r="B6308" s="42"/>
      <c r="C6308" s="16"/>
      <c r="F6308" s="17"/>
      <c r="L6308" s="46"/>
      <c r="M6308" s="46"/>
      <c r="N6308" s="46"/>
      <c r="O6308" s="46"/>
      <c r="P6308" s="17"/>
      <c r="Q6308" s="17"/>
      <c r="R6308" s="17"/>
      <c r="S6308" s="17"/>
      <c r="T6308" s="17"/>
      <c r="U6308" s="17"/>
      <c r="V6308" s="17"/>
      <c r="W6308" s="17"/>
    </row>
    <row r="6309" spans="1:23" ht="15" hidden="1" customHeight="1">
      <c r="A6309" s="15"/>
      <c r="B6309" s="42"/>
      <c r="C6309" s="16"/>
      <c r="F6309" s="17"/>
      <c r="L6309" s="46"/>
      <c r="M6309" s="46"/>
      <c r="N6309" s="46"/>
      <c r="O6309" s="46"/>
      <c r="P6309" s="17"/>
      <c r="Q6309" s="17"/>
      <c r="R6309" s="17"/>
      <c r="S6309" s="17"/>
      <c r="T6309" s="17"/>
      <c r="U6309" s="17"/>
      <c r="V6309" s="17"/>
      <c r="W6309" s="17"/>
    </row>
    <row r="6310" spans="1:23" ht="15" hidden="1" customHeight="1">
      <c r="A6310" s="15"/>
      <c r="B6310" s="42"/>
      <c r="C6310" s="16"/>
      <c r="F6310" s="17"/>
      <c r="L6310" s="46"/>
      <c r="M6310" s="46"/>
      <c r="N6310" s="46"/>
      <c r="O6310" s="46"/>
      <c r="P6310" s="17"/>
      <c r="Q6310" s="17"/>
      <c r="R6310" s="17"/>
      <c r="S6310" s="17"/>
      <c r="T6310" s="17"/>
      <c r="U6310" s="17"/>
      <c r="V6310" s="17"/>
      <c r="W6310" s="17"/>
    </row>
    <row r="6311" spans="1:23" ht="15" hidden="1" customHeight="1">
      <c r="A6311" s="15"/>
      <c r="B6311" s="42"/>
      <c r="C6311" s="16"/>
      <c r="F6311" s="17"/>
      <c r="L6311" s="46"/>
      <c r="M6311" s="46"/>
      <c r="N6311" s="46"/>
      <c r="O6311" s="46"/>
      <c r="P6311" s="17"/>
      <c r="Q6311" s="17"/>
      <c r="R6311" s="17"/>
      <c r="S6311" s="17"/>
      <c r="T6311" s="17"/>
      <c r="U6311" s="17"/>
      <c r="V6311" s="17"/>
      <c r="W6311" s="17"/>
    </row>
    <row r="6312" spans="1:23" ht="15" hidden="1" customHeight="1">
      <c r="A6312" s="15"/>
      <c r="B6312" s="42"/>
      <c r="C6312" s="16"/>
      <c r="F6312" s="17"/>
      <c r="L6312" s="46"/>
      <c r="M6312" s="46"/>
      <c r="N6312" s="46"/>
      <c r="O6312" s="46"/>
      <c r="P6312" s="17"/>
      <c r="Q6312" s="17"/>
      <c r="R6312" s="17"/>
      <c r="S6312" s="17"/>
      <c r="T6312" s="17"/>
      <c r="U6312" s="17"/>
      <c r="V6312" s="17"/>
      <c r="W6312" s="17"/>
    </row>
    <row r="6313" spans="1:23" ht="15" hidden="1" customHeight="1">
      <c r="A6313" s="15"/>
      <c r="B6313" s="42"/>
      <c r="C6313" s="16"/>
      <c r="F6313" s="17"/>
      <c r="L6313" s="46"/>
      <c r="M6313" s="46"/>
      <c r="N6313" s="46"/>
      <c r="O6313" s="46"/>
      <c r="P6313" s="17"/>
      <c r="Q6313" s="17"/>
      <c r="R6313" s="17"/>
      <c r="S6313" s="17"/>
      <c r="T6313" s="17"/>
      <c r="U6313" s="17"/>
      <c r="V6313" s="17"/>
      <c r="W6313" s="17"/>
    </row>
    <row r="6314" spans="1:23" ht="15" hidden="1" customHeight="1">
      <c r="A6314" s="15"/>
      <c r="B6314" s="42"/>
      <c r="C6314" s="16"/>
      <c r="F6314" s="17"/>
      <c r="L6314" s="46"/>
      <c r="M6314" s="46"/>
      <c r="N6314" s="46"/>
      <c r="O6314" s="46"/>
      <c r="P6314" s="17"/>
      <c r="Q6314" s="17"/>
      <c r="R6314" s="17"/>
      <c r="S6314" s="17"/>
      <c r="T6314" s="17"/>
      <c r="U6314" s="17"/>
      <c r="V6314" s="17"/>
      <c r="W6314" s="17"/>
    </row>
    <row r="6315" spans="1:23" ht="15" hidden="1" customHeight="1">
      <c r="A6315" s="15"/>
      <c r="B6315" s="42"/>
      <c r="C6315" s="16"/>
      <c r="F6315" s="17"/>
      <c r="L6315" s="46"/>
      <c r="M6315" s="46"/>
      <c r="N6315" s="46"/>
      <c r="O6315" s="46"/>
      <c r="P6315" s="17"/>
      <c r="Q6315" s="17"/>
      <c r="R6315" s="17"/>
      <c r="S6315" s="17"/>
      <c r="T6315" s="17"/>
      <c r="U6315" s="17"/>
      <c r="V6315" s="17"/>
      <c r="W6315" s="17"/>
    </row>
    <row r="6316" spans="1:23" ht="15" hidden="1" customHeight="1">
      <c r="A6316" s="15"/>
      <c r="B6316" s="42"/>
      <c r="C6316" s="16"/>
      <c r="F6316" s="17"/>
      <c r="L6316" s="46"/>
      <c r="M6316" s="46"/>
      <c r="N6316" s="46"/>
      <c r="O6316" s="46"/>
      <c r="P6316" s="17"/>
      <c r="Q6316" s="17"/>
      <c r="R6316" s="17"/>
      <c r="S6316" s="17"/>
      <c r="T6316" s="17"/>
      <c r="U6316" s="17"/>
      <c r="V6316" s="17"/>
      <c r="W6316" s="17"/>
    </row>
    <row r="6317" spans="1:23" ht="15" hidden="1" customHeight="1">
      <c r="A6317" s="15"/>
      <c r="B6317" s="42"/>
      <c r="C6317" s="16"/>
      <c r="F6317" s="17"/>
      <c r="L6317" s="46"/>
      <c r="M6317" s="46"/>
      <c r="N6317" s="46"/>
      <c r="O6317" s="46"/>
      <c r="P6317" s="17"/>
      <c r="Q6317" s="17"/>
      <c r="R6317" s="17"/>
      <c r="S6317" s="17"/>
      <c r="T6317" s="17"/>
      <c r="U6317" s="17"/>
      <c r="V6317" s="17"/>
      <c r="W6317" s="17"/>
    </row>
    <row r="6318" spans="1:23" ht="15" hidden="1" customHeight="1">
      <c r="A6318" s="15"/>
      <c r="B6318" s="42"/>
      <c r="C6318" s="16"/>
      <c r="F6318" s="17"/>
      <c r="L6318" s="46"/>
      <c r="M6318" s="46"/>
      <c r="N6318" s="46"/>
      <c r="O6318" s="46"/>
      <c r="P6318" s="17"/>
      <c r="Q6318" s="17"/>
      <c r="R6318" s="17"/>
      <c r="S6318" s="17"/>
      <c r="T6318" s="17"/>
      <c r="U6318" s="17"/>
      <c r="V6318" s="17"/>
      <c r="W6318" s="17"/>
    </row>
    <row r="6319" spans="1:23" ht="15" hidden="1" customHeight="1">
      <c r="A6319" s="15"/>
      <c r="B6319" s="42"/>
      <c r="C6319" s="16"/>
      <c r="F6319" s="17"/>
      <c r="L6319" s="46"/>
      <c r="M6319" s="46"/>
      <c r="N6319" s="46"/>
      <c r="O6319" s="46"/>
      <c r="P6319" s="17"/>
      <c r="Q6319" s="17"/>
      <c r="R6319" s="17"/>
      <c r="S6319" s="17"/>
      <c r="T6319" s="17"/>
      <c r="U6319" s="17"/>
      <c r="V6319" s="17"/>
      <c r="W6319" s="17"/>
    </row>
    <row r="6320" spans="1:23" ht="15" hidden="1" customHeight="1">
      <c r="A6320" s="15"/>
      <c r="B6320" s="42"/>
      <c r="C6320" s="16"/>
      <c r="F6320" s="17"/>
      <c r="L6320" s="46"/>
      <c r="M6320" s="46"/>
      <c r="N6320" s="46"/>
      <c r="O6320" s="46"/>
      <c r="P6320" s="17"/>
      <c r="Q6320" s="17"/>
      <c r="R6320" s="17"/>
      <c r="S6320" s="17"/>
      <c r="T6320" s="17"/>
      <c r="U6320" s="17"/>
      <c r="V6320" s="17"/>
      <c r="W6320" s="17"/>
    </row>
    <row r="6321" spans="1:23" ht="15" hidden="1" customHeight="1">
      <c r="A6321" s="15"/>
      <c r="B6321" s="42"/>
      <c r="C6321" s="16"/>
      <c r="F6321" s="17"/>
      <c r="L6321" s="46"/>
      <c r="M6321" s="46"/>
      <c r="N6321" s="46"/>
      <c r="O6321" s="46"/>
      <c r="P6321" s="17"/>
      <c r="Q6321" s="17"/>
      <c r="R6321" s="17"/>
      <c r="S6321" s="17"/>
      <c r="T6321" s="17"/>
      <c r="U6321" s="17"/>
      <c r="V6321" s="17"/>
      <c r="W6321" s="17"/>
    </row>
    <row r="6322" spans="1:23" ht="15" hidden="1" customHeight="1">
      <c r="A6322" s="15"/>
      <c r="B6322" s="42"/>
      <c r="C6322" s="16"/>
      <c r="F6322" s="17"/>
      <c r="L6322" s="46"/>
      <c r="M6322" s="46"/>
      <c r="N6322" s="46"/>
      <c r="O6322" s="46"/>
      <c r="P6322" s="17"/>
      <c r="Q6322" s="17"/>
      <c r="R6322" s="17"/>
      <c r="S6322" s="17"/>
      <c r="T6322" s="17"/>
      <c r="U6322" s="17"/>
      <c r="V6322" s="17"/>
      <c r="W6322" s="17"/>
    </row>
    <row r="6323" spans="1:23" ht="15" hidden="1" customHeight="1">
      <c r="A6323" s="15"/>
      <c r="B6323" s="42"/>
      <c r="C6323" s="16"/>
      <c r="F6323" s="17"/>
      <c r="L6323" s="46"/>
      <c r="M6323" s="46"/>
      <c r="N6323" s="46"/>
      <c r="O6323" s="46"/>
      <c r="P6323" s="17"/>
      <c r="Q6323" s="17"/>
      <c r="R6323" s="17"/>
      <c r="S6323" s="17"/>
      <c r="T6323" s="17"/>
      <c r="U6323" s="17"/>
      <c r="V6323" s="17"/>
      <c r="W6323" s="17"/>
    </row>
    <row r="6324" spans="1:23" ht="15" hidden="1" customHeight="1">
      <c r="A6324" s="15"/>
      <c r="B6324" s="42"/>
      <c r="C6324" s="16"/>
      <c r="F6324" s="17"/>
      <c r="L6324" s="46"/>
      <c r="M6324" s="46"/>
      <c r="N6324" s="46"/>
      <c r="O6324" s="46"/>
      <c r="P6324" s="17"/>
      <c r="Q6324" s="17"/>
      <c r="R6324" s="17"/>
      <c r="S6324" s="17"/>
      <c r="T6324" s="17"/>
      <c r="U6324" s="17"/>
      <c r="V6324" s="17"/>
      <c r="W6324" s="17"/>
    </row>
    <row r="6325" spans="1:23" ht="15" hidden="1" customHeight="1">
      <c r="A6325" s="15"/>
      <c r="B6325" s="42"/>
      <c r="C6325" s="16"/>
      <c r="F6325" s="17"/>
      <c r="L6325" s="46"/>
      <c r="M6325" s="46"/>
      <c r="N6325" s="46"/>
      <c r="O6325" s="46"/>
      <c r="P6325" s="17"/>
      <c r="Q6325" s="17"/>
      <c r="R6325" s="17"/>
      <c r="S6325" s="17"/>
      <c r="T6325" s="17"/>
      <c r="U6325" s="17"/>
      <c r="V6325" s="17"/>
      <c r="W6325" s="17"/>
    </row>
    <row r="6326" spans="1:23" ht="15" hidden="1" customHeight="1">
      <c r="A6326" s="15"/>
      <c r="B6326" s="42"/>
      <c r="C6326" s="16"/>
      <c r="F6326" s="17"/>
      <c r="L6326" s="46"/>
      <c r="M6326" s="46"/>
      <c r="N6326" s="46"/>
      <c r="O6326" s="46"/>
      <c r="P6326" s="17"/>
      <c r="Q6326" s="17"/>
      <c r="R6326" s="17"/>
      <c r="S6326" s="17"/>
      <c r="T6326" s="17"/>
      <c r="U6326" s="17"/>
      <c r="V6326" s="17"/>
      <c r="W6326" s="17"/>
    </row>
    <row r="6327" spans="1:23" ht="15" hidden="1" customHeight="1">
      <c r="A6327" s="15"/>
      <c r="B6327" s="42"/>
      <c r="C6327" s="16"/>
      <c r="F6327" s="17"/>
      <c r="L6327" s="46"/>
      <c r="M6327" s="46"/>
      <c r="N6327" s="46"/>
      <c r="O6327" s="46"/>
      <c r="P6327" s="17"/>
      <c r="Q6327" s="17"/>
      <c r="R6327" s="17"/>
      <c r="S6327" s="17"/>
      <c r="T6327" s="17"/>
      <c r="U6327" s="17"/>
      <c r="V6327" s="17"/>
      <c r="W6327" s="17"/>
    </row>
    <row r="6328" spans="1:23" ht="15" hidden="1" customHeight="1">
      <c r="A6328" s="15"/>
      <c r="B6328" s="42"/>
      <c r="C6328" s="16"/>
      <c r="F6328" s="17"/>
      <c r="L6328" s="46"/>
      <c r="M6328" s="46"/>
      <c r="N6328" s="46"/>
      <c r="O6328" s="46"/>
      <c r="P6328" s="17"/>
      <c r="Q6328" s="17"/>
      <c r="R6328" s="17"/>
      <c r="S6328" s="17"/>
      <c r="T6328" s="17"/>
      <c r="U6328" s="17"/>
      <c r="V6328" s="17"/>
      <c r="W6328" s="17"/>
    </row>
    <row r="6329" spans="1:23" ht="15" hidden="1" customHeight="1">
      <c r="A6329" s="15"/>
      <c r="B6329" s="42"/>
      <c r="C6329" s="16"/>
      <c r="F6329" s="17"/>
      <c r="L6329" s="46"/>
      <c r="M6329" s="46"/>
      <c r="N6329" s="46"/>
      <c r="O6329" s="46"/>
      <c r="P6329" s="17"/>
      <c r="Q6329" s="17"/>
      <c r="R6329" s="17"/>
      <c r="S6329" s="17"/>
      <c r="T6329" s="17"/>
      <c r="U6329" s="17"/>
      <c r="V6329" s="17"/>
      <c r="W6329" s="17"/>
    </row>
    <row r="6330" spans="1:23" ht="15" hidden="1" customHeight="1">
      <c r="M6330" s="46"/>
      <c r="N6330" s="46"/>
      <c r="O6330" s="46"/>
      <c r="Q6330" s="17"/>
      <c r="R6330" s="17"/>
      <c r="S6330" s="17"/>
    </row>
    <row r="6331" spans="1:23" ht="15" hidden="1" customHeight="1">
      <c r="M6331" s="46"/>
      <c r="N6331" s="46"/>
      <c r="O6331" s="46"/>
      <c r="Q6331" s="17"/>
      <c r="R6331" s="17"/>
      <c r="S6331" s="17"/>
    </row>
    <row r="6332" spans="1:23" ht="15" hidden="1" customHeight="1">
      <c r="M6332" s="46"/>
      <c r="N6332" s="46"/>
      <c r="O6332" s="46"/>
      <c r="Q6332" s="17"/>
      <c r="R6332" s="17"/>
      <c r="S6332" s="17"/>
    </row>
    <row r="6333" spans="1:23" ht="15" hidden="1" customHeight="1">
      <c r="M6333" s="46"/>
      <c r="N6333" s="46"/>
      <c r="O6333" s="46"/>
      <c r="Q6333" s="17"/>
      <c r="R6333" s="17"/>
      <c r="S6333" s="17"/>
    </row>
    <row r="6334" spans="1:23" ht="15" hidden="1" customHeight="1">
      <c r="M6334" s="46"/>
      <c r="N6334" s="46"/>
      <c r="O6334" s="46"/>
      <c r="Q6334" s="17"/>
      <c r="R6334" s="17"/>
      <c r="S6334" s="17"/>
    </row>
    <row r="6335" spans="1:23" ht="15" hidden="1" customHeight="1">
      <c r="M6335" s="46"/>
      <c r="N6335" s="46"/>
      <c r="O6335" s="46"/>
      <c r="Q6335" s="17"/>
      <c r="R6335" s="17"/>
      <c r="S6335" s="17"/>
    </row>
    <row r="6336" spans="1:23" ht="15" hidden="1" customHeight="1">
      <c r="M6336" s="46"/>
      <c r="N6336" s="46"/>
      <c r="O6336" s="46"/>
      <c r="Q6336" s="17"/>
      <c r="S6336" s="17"/>
    </row>
    <row r="6337" spans="13:19" ht="15" hidden="1" customHeight="1">
      <c r="M6337" s="46"/>
      <c r="N6337" s="46"/>
      <c r="O6337" s="46"/>
      <c r="Q6337" s="17"/>
      <c r="R6337" s="17"/>
      <c r="S6337" s="17"/>
    </row>
    <row r="6338" spans="13:19" ht="15" hidden="1" customHeight="1">
      <c r="M6338" s="46"/>
      <c r="N6338" s="46"/>
      <c r="O6338" s="46"/>
      <c r="Q6338" s="17"/>
      <c r="R6338" s="17"/>
      <c r="S6338" s="17"/>
    </row>
    <row r="6339" spans="13:19" ht="15" hidden="1" customHeight="1">
      <c r="M6339" s="46"/>
      <c r="N6339" s="46"/>
      <c r="O6339" s="46"/>
      <c r="Q6339" s="17"/>
      <c r="R6339" s="17"/>
      <c r="S6339" s="17"/>
    </row>
    <row r="6340" spans="13:19" ht="15" hidden="1" customHeight="1">
      <c r="M6340" s="46"/>
      <c r="N6340" s="46"/>
      <c r="O6340" s="46"/>
      <c r="Q6340" s="17"/>
      <c r="R6340" s="17"/>
      <c r="S6340" s="17"/>
    </row>
    <row r="6341" spans="13:19" ht="15" hidden="1" customHeight="1">
      <c r="M6341" s="46"/>
      <c r="N6341" s="46"/>
      <c r="O6341" s="46"/>
      <c r="Q6341" s="17"/>
      <c r="R6341" s="17"/>
      <c r="S6341" s="17"/>
    </row>
    <row r="6342" spans="13:19" ht="15" hidden="1" customHeight="1">
      <c r="M6342" s="46"/>
      <c r="N6342" s="46"/>
      <c r="O6342" s="46"/>
      <c r="Q6342" s="17"/>
      <c r="R6342" s="17"/>
      <c r="S6342" s="17"/>
    </row>
    <row r="6343" spans="13:19" ht="15" hidden="1" customHeight="1">
      <c r="M6343" s="46"/>
      <c r="N6343" s="46"/>
      <c r="O6343" s="46"/>
      <c r="Q6343" s="17"/>
      <c r="R6343" s="17"/>
      <c r="S6343" s="17"/>
    </row>
    <row r="6344" spans="13:19" ht="15" hidden="1" customHeight="1">
      <c r="M6344" s="46"/>
      <c r="N6344" s="46"/>
      <c r="O6344" s="46"/>
      <c r="Q6344" s="17"/>
      <c r="R6344" s="17"/>
      <c r="S6344" s="17"/>
    </row>
    <row r="6345" spans="13:19" ht="15" hidden="1" customHeight="1">
      <c r="M6345" s="46"/>
      <c r="N6345" s="46"/>
      <c r="O6345" s="46"/>
      <c r="Q6345" s="17"/>
      <c r="R6345" s="17"/>
      <c r="S6345" s="17"/>
    </row>
    <row r="6346" spans="13:19" ht="15" hidden="1" customHeight="1">
      <c r="M6346" s="46"/>
      <c r="N6346" s="46"/>
      <c r="O6346" s="46"/>
      <c r="Q6346" s="17"/>
      <c r="R6346" s="17"/>
      <c r="S6346" s="17"/>
    </row>
    <row r="6347" spans="13:19" ht="15" hidden="1" customHeight="1">
      <c r="M6347" s="46"/>
      <c r="N6347" s="46"/>
      <c r="O6347" s="46"/>
      <c r="Q6347" s="17"/>
      <c r="R6347" s="17"/>
      <c r="S6347" s="17"/>
    </row>
    <row r="6348" spans="13:19" ht="15" hidden="1" customHeight="1">
      <c r="M6348" s="46"/>
      <c r="N6348" s="46"/>
      <c r="O6348" s="46"/>
      <c r="Q6348" s="17"/>
      <c r="R6348" s="17"/>
      <c r="S6348" s="17"/>
    </row>
    <row r="6349" spans="13:19" ht="15" hidden="1" customHeight="1">
      <c r="M6349" s="46"/>
      <c r="N6349" s="46"/>
      <c r="O6349" s="46"/>
      <c r="Q6349" s="17"/>
      <c r="R6349" s="17"/>
      <c r="S6349" s="17"/>
    </row>
    <row r="6350" spans="13:19" ht="15" hidden="1" customHeight="1">
      <c r="M6350" s="46"/>
      <c r="N6350" s="46"/>
      <c r="O6350" s="46"/>
      <c r="Q6350" s="17"/>
      <c r="R6350" s="17"/>
      <c r="S6350" s="17"/>
    </row>
    <row r="6351" spans="13:19" ht="15" hidden="1" customHeight="1">
      <c r="M6351" s="46"/>
      <c r="N6351" s="46"/>
      <c r="O6351" s="46"/>
      <c r="Q6351" s="17"/>
      <c r="R6351" s="17"/>
      <c r="S6351" s="17"/>
    </row>
    <row r="6352" spans="13:19" ht="15" hidden="1" customHeight="1">
      <c r="M6352" s="46"/>
      <c r="N6352" s="46"/>
      <c r="O6352" s="46"/>
      <c r="Q6352" s="17"/>
      <c r="R6352" s="17"/>
      <c r="S6352" s="17"/>
    </row>
    <row r="6353" spans="13:19" ht="15" hidden="1" customHeight="1">
      <c r="M6353" s="46"/>
      <c r="N6353" s="46"/>
      <c r="O6353" s="46"/>
      <c r="Q6353" s="17"/>
      <c r="R6353" s="17"/>
      <c r="S6353" s="17"/>
    </row>
    <row r="6354" spans="13:19" ht="15" hidden="1" customHeight="1">
      <c r="M6354" s="46"/>
      <c r="N6354" s="46"/>
      <c r="O6354" s="46"/>
      <c r="Q6354" s="17"/>
      <c r="R6354" s="17"/>
      <c r="S6354" s="17"/>
    </row>
    <row r="6355" spans="13:19" ht="15" hidden="1" customHeight="1">
      <c r="M6355" s="46"/>
      <c r="N6355" s="46"/>
      <c r="O6355" s="46"/>
      <c r="Q6355" s="17"/>
      <c r="R6355" s="17"/>
      <c r="S6355" s="17"/>
    </row>
    <row r="6356" spans="13:19" ht="15" hidden="1" customHeight="1">
      <c r="M6356" s="46"/>
      <c r="N6356" s="46"/>
      <c r="O6356" s="46"/>
      <c r="Q6356" s="17"/>
      <c r="R6356" s="17"/>
      <c r="S6356" s="17"/>
    </row>
    <row r="6357" spans="13:19" ht="15" hidden="1" customHeight="1">
      <c r="M6357" s="46"/>
      <c r="N6357" s="46"/>
      <c r="O6357" s="46"/>
      <c r="Q6357" s="17"/>
      <c r="R6357" s="17"/>
      <c r="S6357" s="17"/>
    </row>
    <row r="6358" spans="13:19" ht="15" hidden="1" customHeight="1">
      <c r="M6358" s="46"/>
      <c r="N6358" s="46"/>
      <c r="O6358" s="46"/>
      <c r="Q6358" s="17"/>
      <c r="R6358" s="17"/>
      <c r="S6358" s="17"/>
    </row>
    <row r="6359" spans="13:19" ht="15" hidden="1" customHeight="1">
      <c r="M6359" s="46"/>
      <c r="N6359" s="46"/>
      <c r="O6359" s="46"/>
      <c r="Q6359" s="17"/>
      <c r="R6359" s="17"/>
      <c r="S6359" s="17"/>
    </row>
    <row r="6360" spans="13:19" ht="15" hidden="1" customHeight="1">
      <c r="M6360" s="46"/>
      <c r="N6360" s="46"/>
      <c r="O6360" s="46"/>
      <c r="Q6360" s="17"/>
      <c r="R6360" s="17"/>
      <c r="S6360" s="17"/>
    </row>
    <row r="6361" spans="13:19" ht="15" hidden="1" customHeight="1">
      <c r="M6361" s="46"/>
      <c r="N6361" s="46"/>
      <c r="O6361" s="46"/>
      <c r="Q6361" s="17"/>
      <c r="R6361" s="17"/>
      <c r="S6361" s="17"/>
    </row>
    <row r="6362" spans="13:19" ht="15" hidden="1" customHeight="1">
      <c r="M6362" s="46"/>
      <c r="N6362" s="46"/>
      <c r="O6362" s="46"/>
      <c r="Q6362" s="17"/>
      <c r="R6362" s="17"/>
      <c r="S6362" s="17"/>
    </row>
    <row r="6363" spans="13:19" ht="15" hidden="1" customHeight="1">
      <c r="M6363" s="46"/>
      <c r="N6363" s="46"/>
      <c r="O6363" s="46"/>
      <c r="Q6363" s="17"/>
      <c r="R6363" s="17"/>
      <c r="S6363" s="17"/>
    </row>
    <row r="6364" spans="13:19" ht="15" hidden="1" customHeight="1">
      <c r="M6364" s="46"/>
      <c r="N6364" s="46"/>
      <c r="O6364" s="46"/>
      <c r="Q6364" s="17"/>
      <c r="R6364" s="17"/>
      <c r="S6364" s="17"/>
    </row>
    <row r="6365" spans="13:19" ht="15" hidden="1" customHeight="1">
      <c r="M6365" s="46"/>
      <c r="N6365" s="46"/>
      <c r="O6365" s="46"/>
      <c r="Q6365" s="17"/>
      <c r="R6365" s="17"/>
      <c r="S6365" s="17"/>
    </row>
    <row r="6366" spans="13:19" ht="15" hidden="1" customHeight="1">
      <c r="M6366" s="46"/>
      <c r="N6366" s="46"/>
      <c r="O6366" s="46"/>
      <c r="Q6366" s="17"/>
      <c r="S6366" s="17"/>
    </row>
    <row r="6367" spans="13:19" ht="15" hidden="1" customHeight="1">
      <c r="M6367" s="46"/>
      <c r="N6367" s="46"/>
      <c r="O6367" s="46"/>
      <c r="Q6367" s="17"/>
      <c r="R6367" s="17"/>
      <c r="S6367" s="17"/>
    </row>
    <row r="6368" spans="13:19" ht="15" hidden="1" customHeight="1">
      <c r="M6368" s="46"/>
      <c r="N6368" s="46"/>
      <c r="O6368" s="46"/>
      <c r="Q6368" s="17"/>
      <c r="R6368" s="17"/>
      <c r="S6368" s="17"/>
    </row>
    <row r="6369" spans="13:19" ht="15" hidden="1" customHeight="1">
      <c r="M6369" s="46"/>
      <c r="N6369" s="46"/>
      <c r="O6369" s="46"/>
      <c r="Q6369" s="17"/>
      <c r="R6369" s="17"/>
      <c r="S6369" s="17"/>
    </row>
    <row r="6370" spans="13:19" ht="15" hidden="1" customHeight="1">
      <c r="M6370" s="46"/>
      <c r="N6370" s="46"/>
      <c r="O6370" s="46"/>
      <c r="Q6370" s="17"/>
      <c r="R6370" s="17"/>
      <c r="S6370" s="17"/>
    </row>
    <row r="6371" spans="13:19" ht="15" hidden="1" customHeight="1">
      <c r="M6371" s="46"/>
      <c r="N6371" s="46"/>
      <c r="O6371" s="46"/>
      <c r="Q6371" s="17"/>
      <c r="R6371" s="17"/>
      <c r="S6371" s="17"/>
    </row>
    <row r="6372" spans="13:19" ht="15" hidden="1" customHeight="1">
      <c r="M6372" s="46"/>
      <c r="N6372" s="46"/>
      <c r="O6372" s="46"/>
      <c r="Q6372" s="17"/>
      <c r="R6372" s="17"/>
      <c r="S6372" s="17"/>
    </row>
    <row r="6373" spans="13:19" ht="15" hidden="1" customHeight="1">
      <c r="M6373" s="46"/>
      <c r="N6373" s="46"/>
      <c r="O6373" s="46"/>
      <c r="Q6373" s="17"/>
      <c r="R6373" s="17"/>
      <c r="S6373" s="17"/>
    </row>
    <row r="6374" spans="13:19" ht="15" hidden="1" customHeight="1">
      <c r="M6374" s="46"/>
      <c r="N6374" s="46"/>
      <c r="O6374" s="46"/>
      <c r="Q6374" s="17"/>
      <c r="R6374" s="17"/>
      <c r="S6374" s="17"/>
    </row>
    <row r="6375" spans="13:19" ht="15" hidden="1" customHeight="1">
      <c r="M6375" s="46"/>
      <c r="N6375" s="46"/>
      <c r="O6375" s="46"/>
      <c r="Q6375" s="17"/>
      <c r="R6375" s="17"/>
      <c r="S6375" s="17"/>
    </row>
    <row r="6376" spans="13:19" ht="15" hidden="1" customHeight="1">
      <c r="M6376" s="46"/>
      <c r="N6376" s="46"/>
      <c r="O6376" s="46"/>
      <c r="Q6376" s="17"/>
      <c r="R6376" s="17"/>
      <c r="S6376" s="17"/>
    </row>
    <row r="6377" spans="13:19" ht="15" hidden="1" customHeight="1">
      <c r="M6377" s="46"/>
      <c r="N6377" s="46"/>
      <c r="O6377" s="46"/>
      <c r="Q6377" s="17"/>
      <c r="R6377" s="17"/>
      <c r="S6377" s="17"/>
    </row>
    <row r="6378" spans="13:19" ht="15" hidden="1" customHeight="1">
      <c r="M6378" s="46"/>
      <c r="N6378" s="46"/>
      <c r="O6378" s="46"/>
      <c r="Q6378" s="17"/>
      <c r="R6378" s="17"/>
      <c r="S6378" s="17"/>
    </row>
    <row r="6379" spans="13:19" ht="15" hidden="1" customHeight="1">
      <c r="M6379" s="46"/>
      <c r="N6379" s="46"/>
      <c r="O6379" s="46"/>
      <c r="Q6379" s="17"/>
      <c r="R6379" s="17"/>
      <c r="S6379" s="17"/>
    </row>
    <row r="6380" spans="13:19" ht="15" hidden="1" customHeight="1">
      <c r="M6380" s="46"/>
      <c r="N6380" s="46"/>
      <c r="O6380" s="46"/>
      <c r="Q6380" s="17"/>
      <c r="R6380" s="17"/>
      <c r="S6380" s="17"/>
    </row>
    <row r="6381" spans="13:19" ht="15" hidden="1" customHeight="1">
      <c r="M6381" s="46"/>
      <c r="N6381" s="46"/>
      <c r="O6381" s="46"/>
      <c r="Q6381" s="17"/>
      <c r="R6381" s="17"/>
      <c r="S6381" s="17"/>
    </row>
    <row r="6382" spans="13:19" ht="15" hidden="1" customHeight="1">
      <c r="M6382" s="46"/>
      <c r="N6382" s="46"/>
      <c r="O6382" s="46"/>
      <c r="Q6382" s="17"/>
      <c r="R6382" s="17"/>
      <c r="S6382" s="17"/>
    </row>
    <row r="6383" spans="13:19" ht="15" hidden="1" customHeight="1">
      <c r="M6383" s="46"/>
      <c r="N6383" s="46"/>
      <c r="O6383" s="46"/>
      <c r="Q6383" s="17"/>
      <c r="R6383" s="17"/>
      <c r="S6383" s="17"/>
    </row>
    <row r="6384" spans="13:19" ht="15" hidden="1" customHeight="1">
      <c r="M6384" s="46"/>
      <c r="N6384" s="46"/>
      <c r="O6384" s="46"/>
      <c r="Q6384" s="17"/>
      <c r="R6384" s="17"/>
      <c r="S6384" s="17"/>
    </row>
    <row r="6385" spans="13:19" ht="15" hidden="1" customHeight="1">
      <c r="M6385" s="46"/>
      <c r="N6385" s="46"/>
      <c r="O6385" s="46"/>
      <c r="Q6385" s="17"/>
      <c r="R6385" s="17"/>
      <c r="S6385" s="17"/>
    </row>
    <row r="6386" spans="13:19" ht="15" hidden="1" customHeight="1">
      <c r="M6386" s="46"/>
      <c r="N6386" s="46"/>
      <c r="O6386" s="46"/>
      <c r="Q6386" s="17"/>
      <c r="R6386" s="17"/>
      <c r="S6386" s="17"/>
    </row>
    <row r="6387" spans="13:19" ht="15" hidden="1" customHeight="1">
      <c r="M6387" s="46"/>
      <c r="N6387" s="46"/>
      <c r="O6387" s="46"/>
      <c r="Q6387" s="17"/>
      <c r="R6387" s="17"/>
      <c r="S6387" s="17"/>
    </row>
    <row r="6388" spans="13:19" ht="15" hidden="1" customHeight="1">
      <c r="M6388" s="46"/>
      <c r="N6388" s="46"/>
      <c r="O6388" s="46"/>
      <c r="Q6388" s="17"/>
      <c r="R6388" s="17"/>
      <c r="S6388" s="17"/>
    </row>
    <row r="6389" spans="13:19" ht="15" hidden="1" customHeight="1">
      <c r="M6389" s="46"/>
      <c r="N6389" s="46"/>
      <c r="O6389" s="46"/>
      <c r="Q6389" s="17"/>
      <c r="R6389" s="17"/>
      <c r="S6389" s="17"/>
    </row>
    <row r="6390" spans="13:19" ht="15" hidden="1" customHeight="1">
      <c r="M6390" s="46"/>
      <c r="N6390" s="46"/>
      <c r="O6390" s="46"/>
      <c r="Q6390" s="17"/>
      <c r="R6390" s="17"/>
      <c r="S6390" s="17"/>
    </row>
    <row r="6391" spans="13:19" ht="15" hidden="1" customHeight="1">
      <c r="M6391" s="46"/>
      <c r="N6391" s="46"/>
      <c r="O6391" s="46"/>
      <c r="Q6391" s="17"/>
      <c r="R6391" s="17"/>
      <c r="S6391" s="17"/>
    </row>
    <row r="6392" spans="13:19" ht="15" hidden="1" customHeight="1">
      <c r="M6392" s="46"/>
      <c r="N6392" s="46"/>
      <c r="O6392" s="46"/>
      <c r="Q6392" s="17"/>
      <c r="R6392" s="17"/>
      <c r="S6392" s="17"/>
    </row>
    <row r="6393" spans="13:19" ht="15" hidden="1" customHeight="1">
      <c r="M6393" s="46"/>
      <c r="N6393" s="46"/>
      <c r="O6393" s="46"/>
      <c r="Q6393" s="17"/>
      <c r="R6393" s="17"/>
      <c r="S6393" s="17"/>
    </row>
    <row r="6394" spans="13:19" ht="15" hidden="1" customHeight="1">
      <c r="M6394" s="46"/>
      <c r="N6394" s="46"/>
      <c r="O6394" s="46"/>
      <c r="Q6394" s="17"/>
      <c r="R6394" s="17"/>
      <c r="S6394" s="17"/>
    </row>
    <row r="6395" spans="13:19" ht="15" hidden="1" customHeight="1">
      <c r="M6395" s="46"/>
      <c r="N6395" s="46"/>
      <c r="O6395" s="46"/>
      <c r="Q6395" s="17"/>
      <c r="R6395" s="17"/>
      <c r="S6395" s="17"/>
    </row>
    <row r="6396" spans="13:19" ht="15" hidden="1" customHeight="1">
      <c r="M6396" s="46"/>
      <c r="N6396" s="46"/>
      <c r="O6396" s="46"/>
      <c r="Q6396" s="17"/>
      <c r="R6396" s="17"/>
      <c r="S6396" s="17"/>
    </row>
    <row r="6397" spans="13:19" ht="15" hidden="1" customHeight="1">
      <c r="M6397" s="46"/>
      <c r="N6397" s="46"/>
      <c r="O6397" s="46"/>
      <c r="Q6397" s="17"/>
      <c r="R6397" s="17"/>
      <c r="S6397" s="17"/>
    </row>
    <row r="6398" spans="13:19" ht="15" hidden="1" customHeight="1">
      <c r="M6398" s="46"/>
      <c r="N6398" s="46"/>
      <c r="O6398" s="46"/>
      <c r="Q6398" s="17"/>
      <c r="R6398" s="17"/>
      <c r="S6398" s="17"/>
    </row>
    <row r="6399" spans="13:19" ht="15" hidden="1" customHeight="1">
      <c r="M6399" s="46"/>
      <c r="N6399" s="46"/>
      <c r="O6399" s="46"/>
      <c r="Q6399" s="17"/>
      <c r="R6399" s="17"/>
      <c r="S6399" s="17"/>
    </row>
    <row r="6400" spans="13:19" ht="15" hidden="1" customHeight="1">
      <c r="M6400" s="46"/>
      <c r="N6400" s="46"/>
      <c r="O6400" s="46"/>
      <c r="Q6400" s="17"/>
      <c r="R6400" s="17"/>
      <c r="S6400" s="17"/>
    </row>
    <row r="6401" spans="1:27" ht="15" hidden="1" customHeight="1">
      <c r="M6401" s="46"/>
      <c r="N6401" s="46"/>
      <c r="O6401" s="46"/>
      <c r="Q6401" s="17"/>
      <c r="R6401" s="17"/>
      <c r="S6401" s="17"/>
    </row>
    <row r="6402" spans="1:27" ht="15" hidden="1" customHeight="1">
      <c r="M6402" s="46"/>
      <c r="N6402" s="46"/>
      <c r="O6402" s="46"/>
      <c r="Q6402" s="17"/>
      <c r="R6402" s="17"/>
      <c r="S6402" s="17"/>
    </row>
    <row r="6403" spans="1:27" ht="15" hidden="1" customHeight="1">
      <c r="M6403" s="46"/>
      <c r="N6403" s="46"/>
      <c r="O6403" s="46"/>
      <c r="Q6403" s="17"/>
      <c r="R6403" s="17"/>
      <c r="S6403" s="17"/>
    </row>
    <row r="6404" spans="1:27" ht="15" hidden="1" customHeight="1">
      <c r="M6404" s="46"/>
      <c r="N6404" s="46"/>
      <c r="O6404" s="46"/>
      <c r="Q6404" s="17"/>
      <c r="R6404" s="17"/>
      <c r="S6404" s="17"/>
    </row>
    <row r="6405" spans="1:27" ht="15" hidden="1" customHeight="1">
      <c r="M6405" s="46"/>
      <c r="N6405" s="46"/>
      <c r="O6405" s="46"/>
      <c r="Q6405" s="17"/>
      <c r="R6405" s="17"/>
      <c r="S6405" s="17"/>
    </row>
    <row r="6406" spans="1:27" ht="15" hidden="1" customHeight="1">
      <c r="M6406" s="46"/>
      <c r="N6406" s="46"/>
      <c r="O6406" s="46"/>
      <c r="Q6406" s="17"/>
      <c r="R6406" s="17"/>
      <c r="S6406" s="17"/>
    </row>
    <row r="6407" spans="1:27" ht="15" hidden="1" customHeight="1">
      <c r="M6407" s="46"/>
      <c r="N6407" s="46"/>
      <c r="O6407" s="46"/>
      <c r="Q6407" s="17"/>
      <c r="R6407" s="17"/>
      <c r="S6407" s="17"/>
    </row>
    <row r="6408" spans="1:27" ht="15" hidden="1" customHeight="1">
      <c r="M6408" s="46"/>
      <c r="N6408" s="46"/>
      <c r="O6408" s="46"/>
      <c r="Q6408" s="17"/>
      <c r="R6408" s="17"/>
      <c r="S6408" s="17"/>
    </row>
    <row r="6409" spans="1:27" ht="15" hidden="1" customHeight="1">
      <c r="M6409" s="46"/>
      <c r="N6409" s="46"/>
      <c r="O6409" s="46"/>
      <c r="Q6409" s="17"/>
      <c r="R6409" s="17"/>
      <c r="S6409" s="17"/>
    </row>
    <row r="6410" spans="1:27" ht="15" hidden="1" customHeight="1">
      <c r="M6410" s="46"/>
      <c r="N6410" s="46"/>
      <c r="O6410" s="46"/>
      <c r="Q6410" s="17"/>
      <c r="R6410" s="17"/>
      <c r="S6410" s="17"/>
    </row>
    <row r="6411" spans="1:27" ht="15" hidden="1" customHeight="1">
      <c r="M6411" s="46"/>
      <c r="N6411" s="46"/>
      <c r="O6411" s="46"/>
      <c r="Q6411" s="17"/>
      <c r="R6411" s="17"/>
      <c r="S6411" s="17"/>
    </row>
    <row r="6412" spans="1:27" ht="15" hidden="1" customHeight="1">
      <c r="M6412" s="46"/>
      <c r="N6412" s="46"/>
      <c r="O6412" s="46"/>
      <c r="Q6412" s="17"/>
      <c r="R6412" s="17"/>
      <c r="S6412" s="17"/>
    </row>
    <row r="6413" spans="1:27" ht="15" hidden="1" customHeight="1">
      <c r="M6413" s="46"/>
      <c r="N6413" s="46"/>
      <c r="O6413" s="46"/>
      <c r="Q6413" s="17"/>
      <c r="R6413" s="17"/>
      <c r="S6413" s="17"/>
    </row>
    <row r="6414" spans="1:27" ht="15" hidden="1" customHeight="1">
      <c r="M6414" s="46"/>
      <c r="N6414" s="46"/>
      <c r="O6414" s="46"/>
      <c r="Q6414" s="17"/>
      <c r="R6414" s="17"/>
      <c r="S6414" s="17"/>
    </row>
    <row r="6415" spans="1:27" ht="15" hidden="1" customHeight="1">
      <c r="A6415" s="18" t="s">
        <v>242</v>
      </c>
      <c r="B6415" s="43" t="s">
        <v>219</v>
      </c>
      <c r="C6415" s="19" t="s">
        <v>200</v>
      </c>
      <c r="D6415" s="18" t="s">
        <v>177</v>
      </c>
      <c r="E6415" s="18" t="s">
        <v>166</v>
      </c>
      <c r="F6415" s="20" t="s">
        <v>142</v>
      </c>
      <c r="G6415" s="18" t="s">
        <v>11</v>
      </c>
      <c r="H6415" s="18" t="s">
        <v>40</v>
      </c>
      <c r="I6415" s="45">
        <v>102455.22</v>
      </c>
      <c r="J6415" s="49">
        <v>6.593</v>
      </c>
      <c r="K6415" s="45">
        <v>15540</v>
      </c>
      <c r="L6415" s="47">
        <v>15540</v>
      </c>
      <c r="M6415" s="46" t="str">
        <f t="shared" ref="M6415" si="21">CONCATENATE(T6415,V6415,S6415)</f>
        <v>100080091069465</v>
      </c>
      <c r="N6415" s="46">
        <f>VLOOKUP(M6415,[2]TABLA!$A:$F,6,0)</f>
        <v>16324.18</v>
      </c>
      <c r="O6415" s="46">
        <f t="shared" ref="O6415" si="22">(J6415*N6415)</f>
        <v>107625.31874</v>
      </c>
      <c r="P6415" s="18" t="s">
        <v>157</v>
      </c>
      <c r="Q6415" s="17" t="s">
        <v>277</v>
      </c>
      <c r="R6415" s="17" t="s">
        <v>280</v>
      </c>
      <c r="S6415" s="17">
        <v>465</v>
      </c>
      <c r="T6415" s="20">
        <v>10008009</v>
      </c>
      <c r="U6415" s="20" t="s">
        <v>141</v>
      </c>
      <c r="V6415" s="20">
        <v>1069</v>
      </c>
      <c r="W6415" s="20" t="s">
        <v>143</v>
      </c>
      <c r="X6415" s="18" t="s">
        <v>165</v>
      </c>
      <c r="Y6415" s="18" t="s">
        <v>144</v>
      </c>
      <c r="Z6415" s="18" t="s">
        <v>243</v>
      </c>
      <c r="AA6415" s="18" t="s">
        <v>145</v>
      </c>
    </row>
    <row r="6416" spans="1:27" ht="15" hidden="1" customHeight="1">
      <c r="M6416" s="46"/>
      <c r="N6416" s="46"/>
      <c r="O6416" s="46"/>
      <c r="Q6416" s="17"/>
      <c r="R6416" s="17"/>
      <c r="S6416" s="17"/>
    </row>
    <row r="6417" spans="13:19" ht="15" hidden="1" customHeight="1">
      <c r="M6417" s="46"/>
      <c r="N6417" s="46"/>
      <c r="O6417" s="46"/>
      <c r="Q6417" s="17"/>
      <c r="R6417" s="17"/>
      <c r="S6417" s="17"/>
    </row>
    <row r="6418" spans="13:19" ht="15" hidden="1" customHeight="1">
      <c r="M6418" s="46"/>
      <c r="N6418" s="46"/>
      <c r="O6418" s="46"/>
      <c r="Q6418" s="17"/>
      <c r="R6418" s="17"/>
      <c r="S6418" s="17"/>
    </row>
    <row r="6419" spans="13:19" ht="15" hidden="1" customHeight="1">
      <c r="M6419" s="46"/>
      <c r="N6419" s="46"/>
      <c r="O6419" s="46"/>
      <c r="Q6419" s="17"/>
      <c r="R6419" s="17"/>
      <c r="S6419" s="17"/>
    </row>
    <row r="6420" spans="13:19" ht="15" hidden="1" customHeight="1">
      <c r="M6420" s="46"/>
      <c r="N6420" s="46"/>
      <c r="O6420" s="46"/>
      <c r="Q6420" s="17"/>
      <c r="R6420" s="17"/>
      <c r="S6420" s="17"/>
    </row>
    <row r="6421" spans="13:19" ht="15" hidden="1" customHeight="1">
      <c r="M6421" s="46"/>
      <c r="N6421" s="46"/>
      <c r="O6421" s="46"/>
      <c r="Q6421" s="17"/>
      <c r="R6421" s="17"/>
      <c r="S6421" s="17"/>
    </row>
    <row r="6422" spans="13:19" ht="15" hidden="1" customHeight="1">
      <c r="M6422" s="46"/>
      <c r="N6422" s="46"/>
      <c r="O6422" s="46"/>
      <c r="Q6422" s="17"/>
      <c r="R6422" s="17"/>
      <c r="S6422" s="17"/>
    </row>
    <row r="6423" spans="13:19" ht="15" hidden="1" customHeight="1">
      <c r="M6423" s="46"/>
      <c r="N6423" s="46"/>
      <c r="O6423" s="46"/>
      <c r="Q6423" s="17"/>
      <c r="R6423" s="17"/>
      <c r="S6423" s="17"/>
    </row>
    <row r="6424" spans="13:19" ht="15" hidden="1" customHeight="1">
      <c r="M6424" s="46"/>
      <c r="N6424" s="46"/>
      <c r="O6424" s="46"/>
      <c r="Q6424" s="17"/>
      <c r="R6424" s="17"/>
      <c r="S6424" s="17"/>
    </row>
    <row r="6425" spans="13:19" ht="15" hidden="1" customHeight="1">
      <c r="M6425" s="46"/>
      <c r="N6425" s="46"/>
      <c r="O6425" s="46"/>
      <c r="Q6425" s="17"/>
      <c r="R6425" s="17"/>
      <c r="S6425" s="17"/>
    </row>
    <row r="6426" spans="13:19" ht="15" hidden="1" customHeight="1">
      <c r="M6426" s="46"/>
      <c r="N6426" s="46"/>
      <c r="O6426" s="46"/>
      <c r="Q6426" s="17"/>
      <c r="R6426" s="17"/>
      <c r="S6426" s="17"/>
    </row>
    <row r="6427" spans="13:19" ht="15" hidden="1" customHeight="1">
      <c r="M6427" s="46"/>
      <c r="N6427" s="46"/>
      <c r="O6427" s="46"/>
      <c r="Q6427" s="17"/>
      <c r="R6427" s="17"/>
      <c r="S6427" s="17"/>
    </row>
    <row r="6428" spans="13:19" ht="15" hidden="1" customHeight="1">
      <c r="M6428" s="46"/>
      <c r="N6428" s="46"/>
      <c r="O6428" s="46"/>
      <c r="Q6428" s="17"/>
      <c r="R6428" s="17"/>
      <c r="S6428" s="17"/>
    </row>
    <row r="6429" spans="13:19" ht="15" hidden="1" customHeight="1">
      <c r="M6429" s="46"/>
      <c r="N6429" s="46"/>
      <c r="O6429" s="46"/>
      <c r="Q6429" s="17"/>
      <c r="R6429" s="17"/>
      <c r="S6429" s="17"/>
    </row>
    <row r="6430" spans="13:19" ht="15" hidden="1" customHeight="1">
      <c r="M6430" s="46"/>
      <c r="N6430" s="46"/>
      <c r="O6430" s="46"/>
      <c r="Q6430" s="17"/>
      <c r="R6430" s="17"/>
      <c r="S6430" s="17"/>
    </row>
    <row r="6431" spans="13:19" ht="15" hidden="1" customHeight="1">
      <c r="M6431" s="46"/>
      <c r="N6431" s="46"/>
      <c r="O6431" s="46"/>
      <c r="Q6431" s="17"/>
      <c r="R6431" s="17"/>
      <c r="S6431" s="17"/>
    </row>
    <row r="6432" spans="13:19" ht="15" hidden="1" customHeight="1">
      <c r="M6432" s="46"/>
      <c r="N6432" s="46"/>
      <c r="O6432" s="46"/>
      <c r="Q6432" s="17"/>
      <c r="R6432" s="17"/>
      <c r="S6432" s="17"/>
    </row>
    <row r="6433" spans="13:19" ht="15" hidden="1" customHeight="1">
      <c r="M6433" s="46"/>
      <c r="N6433" s="46"/>
      <c r="O6433" s="46"/>
      <c r="Q6433" s="17"/>
      <c r="R6433" s="17"/>
      <c r="S6433" s="17"/>
    </row>
    <row r="6434" spans="13:19" ht="15" hidden="1" customHeight="1">
      <c r="M6434" s="46"/>
      <c r="N6434" s="46"/>
      <c r="O6434" s="46"/>
      <c r="Q6434" s="17"/>
      <c r="R6434" s="17"/>
      <c r="S6434" s="17"/>
    </row>
    <row r="6435" spans="13:19" ht="15" hidden="1" customHeight="1">
      <c r="M6435" s="46"/>
      <c r="N6435" s="46"/>
      <c r="O6435" s="46"/>
      <c r="Q6435" s="17"/>
      <c r="R6435" s="17"/>
      <c r="S6435" s="17"/>
    </row>
    <row r="6436" spans="13:19" ht="15" hidden="1" customHeight="1">
      <c r="M6436" s="46"/>
      <c r="N6436" s="46"/>
      <c r="O6436" s="46"/>
      <c r="Q6436" s="17"/>
      <c r="R6436" s="17"/>
      <c r="S6436" s="17"/>
    </row>
    <row r="6437" spans="13:19" ht="15" hidden="1" customHeight="1">
      <c r="M6437" s="46"/>
      <c r="N6437" s="46"/>
      <c r="O6437" s="46"/>
      <c r="Q6437" s="17"/>
      <c r="R6437" s="17"/>
      <c r="S6437" s="17"/>
    </row>
    <row r="6438" spans="13:19" ht="15" hidden="1" customHeight="1">
      <c r="M6438" s="46"/>
      <c r="N6438" s="46"/>
      <c r="O6438" s="46"/>
      <c r="Q6438" s="17"/>
      <c r="R6438" s="17"/>
      <c r="S6438" s="17"/>
    </row>
    <row r="6439" spans="13:19" ht="15" hidden="1" customHeight="1">
      <c r="M6439" s="46"/>
      <c r="N6439" s="46"/>
      <c r="O6439" s="46"/>
      <c r="Q6439" s="17"/>
      <c r="R6439" s="17"/>
      <c r="S6439" s="17"/>
    </row>
    <row r="6440" spans="13:19" ht="15" hidden="1" customHeight="1">
      <c r="M6440" s="46"/>
      <c r="N6440" s="46"/>
      <c r="O6440" s="46"/>
      <c r="Q6440" s="17"/>
      <c r="R6440" s="17"/>
      <c r="S6440" s="17"/>
    </row>
    <row r="6441" spans="13:19" ht="15" hidden="1" customHeight="1">
      <c r="M6441" s="46"/>
      <c r="N6441" s="46"/>
      <c r="O6441" s="46"/>
      <c r="Q6441" s="17"/>
      <c r="R6441" s="17"/>
      <c r="S6441" s="17"/>
    </row>
    <row r="6442" spans="13:19" ht="15" hidden="1" customHeight="1">
      <c r="M6442" s="46"/>
      <c r="N6442" s="46"/>
      <c r="O6442" s="46"/>
      <c r="Q6442" s="17"/>
      <c r="R6442" s="17"/>
      <c r="S6442" s="17"/>
    </row>
    <row r="6443" spans="13:19" ht="15" hidden="1" customHeight="1">
      <c r="M6443" s="46"/>
      <c r="N6443" s="46"/>
      <c r="O6443" s="46"/>
      <c r="Q6443" s="17"/>
      <c r="R6443" s="17"/>
      <c r="S6443" s="17"/>
    </row>
    <row r="6444" spans="13:19" ht="15" hidden="1" customHeight="1">
      <c r="M6444" s="46"/>
      <c r="N6444" s="46"/>
      <c r="O6444" s="46"/>
      <c r="Q6444" s="17"/>
      <c r="R6444" s="17"/>
      <c r="S6444" s="17"/>
    </row>
    <row r="6445" spans="13:19" ht="15" hidden="1" customHeight="1">
      <c r="M6445" s="46"/>
      <c r="N6445" s="46"/>
      <c r="O6445" s="46"/>
      <c r="Q6445" s="17"/>
      <c r="R6445" s="17"/>
      <c r="S6445" s="17"/>
    </row>
    <row r="6446" spans="13:19" ht="15" hidden="1" customHeight="1">
      <c r="M6446" s="46"/>
      <c r="N6446" s="46"/>
      <c r="O6446" s="46"/>
      <c r="Q6446" s="17"/>
      <c r="R6446" s="17"/>
      <c r="S6446" s="17"/>
    </row>
    <row r="6447" spans="13:19" ht="15" hidden="1" customHeight="1">
      <c r="M6447" s="46"/>
      <c r="N6447" s="46"/>
      <c r="O6447" s="46"/>
      <c r="Q6447" s="17"/>
      <c r="R6447" s="17"/>
      <c r="S6447" s="17"/>
    </row>
    <row r="6448" spans="13:19" ht="15" hidden="1" customHeight="1">
      <c r="M6448" s="46"/>
      <c r="N6448" s="46"/>
      <c r="O6448" s="46"/>
      <c r="Q6448" s="17"/>
      <c r="R6448" s="17"/>
      <c r="S6448" s="17"/>
    </row>
    <row r="6449" spans="13:19" ht="15" hidden="1" customHeight="1">
      <c r="M6449" s="46"/>
      <c r="N6449" s="46"/>
      <c r="O6449" s="46"/>
      <c r="Q6449" s="17"/>
      <c r="R6449" s="17"/>
      <c r="S6449" s="17"/>
    </row>
    <row r="6450" spans="13:19" ht="15" hidden="1" customHeight="1">
      <c r="M6450" s="46"/>
      <c r="N6450" s="46"/>
      <c r="O6450" s="46"/>
      <c r="Q6450" s="17"/>
      <c r="R6450" s="17"/>
      <c r="S6450" s="17"/>
    </row>
    <row r="6451" spans="13:19" ht="15" hidden="1" customHeight="1">
      <c r="M6451" s="46"/>
      <c r="N6451" s="46"/>
      <c r="O6451" s="46"/>
      <c r="Q6451" s="17"/>
      <c r="R6451" s="17"/>
      <c r="S6451" s="17"/>
    </row>
    <row r="6452" spans="13:19" ht="15" hidden="1" customHeight="1">
      <c r="M6452" s="46"/>
      <c r="N6452" s="46"/>
      <c r="O6452" s="46"/>
      <c r="Q6452" s="17"/>
      <c r="R6452" s="17"/>
      <c r="S6452" s="17"/>
    </row>
    <row r="6453" spans="13:19" ht="15" hidden="1" customHeight="1">
      <c r="M6453" s="46"/>
      <c r="N6453" s="46"/>
      <c r="O6453" s="46"/>
      <c r="Q6453" s="17"/>
      <c r="R6453" s="17"/>
      <c r="S6453" s="17"/>
    </row>
    <row r="6454" spans="13:19" ht="15" hidden="1" customHeight="1">
      <c r="M6454" s="46"/>
      <c r="N6454" s="46"/>
      <c r="O6454" s="46"/>
      <c r="Q6454" s="17"/>
      <c r="R6454" s="17"/>
      <c r="S6454" s="17"/>
    </row>
    <row r="6455" spans="13:19" ht="15" hidden="1" customHeight="1">
      <c r="M6455" s="46"/>
      <c r="N6455" s="46"/>
      <c r="O6455" s="46"/>
      <c r="Q6455" s="17"/>
      <c r="R6455" s="17"/>
      <c r="S6455" s="17"/>
    </row>
    <row r="6456" spans="13:19" ht="15" hidden="1" customHeight="1">
      <c r="M6456" s="46"/>
      <c r="N6456" s="46"/>
      <c r="O6456" s="46"/>
      <c r="Q6456" s="17"/>
      <c r="R6456" s="17"/>
      <c r="S6456" s="17"/>
    </row>
    <row r="6457" spans="13:19" ht="15" hidden="1" customHeight="1">
      <c r="M6457" s="46"/>
      <c r="N6457" s="46"/>
      <c r="O6457" s="46"/>
      <c r="Q6457" s="17"/>
      <c r="R6457" s="17"/>
      <c r="S6457" s="17"/>
    </row>
    <row r="6458" spans="13:19" ht="15" hidden="1" customHeight="1">
      <c r="M6458" s="46"/>
      <c r="N6458" s="46"/>
      <c r="O6458" s="46"/>
      <c r="Q6458" s="17"/>
      <c r="R6458" s="17"/>
      <c r="S6458" s="17"/>
    </row>
    <row r="6459" spans="13:19" ht="15" hidden="1" customHeight="1">
      <c r="M6459" s="46"/>
      <c r="N6459" s="46"/>
      <c r="O6459" s="46"/>
      <c r="Q6459" s="17"/>
      <c r="R6459" s="17"/>
      <c r="S6459" s="17"/>
    </row>
    <row r="6460" spans="13:19" ht="15" hidden="1" customHeight="1">
      <c r="M6460" s="46"/>
      <c r="N6460" s="46"/>
      <c r="O6460" s="46"/>
      <c r="Q6460" s="17"/>
      <c r="R6460" s="17"/>
      <c r="S6460" s="17"/>
    </row>
    <row r="6461" spans="13:19" ht="15" hidden="1" customHeight="1">
      <c r="M6461" s="46"/>
      <c r="N6461" s="46"/>
      <c r="O6461" s="46"/>
      <c r="Q6461" s="17"/>
      <c r="R6461" s="17"/>
      <c r="S6461" s="17"/>
    </row>
    <row r="6462" spans="13:19" ht="15" hidden="1" customHeight="1">
      <c r="M6462" s="46"/>
      <c r="N6462" s="46"/>
      <c r="O6462" s="46"/>
      <c r="Q6462" s="17"/>
      <c r="R6462" s="17"/>
      <c r="S6462" s="17"/>
    </row>
    <row r="6463" spans="13:19" ht="15" hidden="1" customHeight="1">
      <c r="M6463" s="46"/>
      <c r="N6463" s="46"/>
      <c r="O6463" s="46"/>
      <c r="Q6463" s="17"/>
      <c r="R6463" s="17"/>
      <c r="S6463" s="17"/>
    </row>
    <row r="6464" spans="13:19" ht="15" hidden="1" customHeight="1">
      <c r="M6464" s="46"/>
      <c r="N6464" s="46"/>
      <c r="O6464" s="46"/>
      <c r="Q6464" s="17"/>
      <c r="R6464" s="17"/>
      <c r="S6464" s="17"/>
    </row>
    <row r="6465" spans="13:19" ht="15" hidden="1" customHeight="1">
      <c r="M6465" s="46"/>
      <c r="N6465" s="46"/>
      <c r="O6465" s="46"/>
      <c r="Q6465" s="17"/>
      <c r="R6465" s="17"/>
      <c r="S6465" s="17"/>
    </row>
    <row r="6466" spans="13:19" ht="15" hidden="1" customHeight="1">
      <c r="M6466" s="46"/>
      <c r="N6466" s="46"/>
      <c r="O6466" s="46"/>
      <c r="Q6466" s="17"/>
      <c r="R6466" s="17"/>
      <c r="S6466" s="17"/>
    </row>
    <row r="6467" spans="13:19" ht="15" hidden="1" customHeight="1">
      <c r="M6467" s="46"/>
      <c r="N6467" s="46"/>
      <c r="O6467" s="46"/>
      <c r="Q6467" s="17"/>
      <c r="R6467" s="17"/>
      <c r="S6467" s="17"/>
    </row>
    <row r="6468" spans="13:19" ht="15" hidden="1" customHeight="1">
      <c r="M6468" s="46"/>
      <c r="N6468" s="46"/>
      <c r="O6468" s="46"/>
      <c r="Q6468" s="17"/>
      <c r="R6468" s="17"/>
      <c r="S6468" s="17"/>
    </row>
    <row r="6469" spans="13:19" ht="15" hidden="1" customHeight="1">
      <c r="M6469" s="46"/>
      <c r="N6469" s="46"/>
      <c r="O6469" s="46"/>
      <c r="Q6469" s="17"/>
      <c r="R6469" s="17"/>
      <c r="S6469" s="17"/>
    </row>
    <row r="6470" spans="13:19" ht="15" hidden="1" customHeight="1">
      <c r="M6470" s="46"/>
      <c r="N6470" s="46"/>
      <c r="O6470" s="46"/>
      <c r="Q6470" s="17"/>
      <c r="R6470" s="17"/>
      <c r="S6470" s="17"/>
    </row>
    <row r="6471" spans="13:19" ht="15" hidden="1" customHeight="1">
      <c r="M6471" s="46"/>
      <c r="N6471" s="46"/>
      <c r="O6471" s="46"/>
      <c r="Q6471" s="17"/>
      <c r="R6471" s="17"/>
      <c r="S6471" s="17"/>
    </row>
    <row r="6472" spans="13:19" ht="15" hidden="1" customHeight="1">
      <c r="M6472" s="46"/>
      <c r="N6472" s="46"/>
      <c r="O6472" s="46"/>
      <c r="Q6472" s="17"/>
      <c r="R6472" s="17"/>
      <c r="S6472" s="17"/>
    </row>
    <row r="6473" spans="13:19" ht="15" hidden="1" customHeight="1">
      <c r="M6473" s="46"/>
      <c r="N6473" s="46"/>
      <c r="O6473" s="46"/>
      <c r="Q6473" s="17"/>
      <c r="R6473" s="17"/>
      <c r="S6473" s="17"/>
    </row>
    <row r="6474" spans="13:19" ht="15" hidden="1" customHeight="1">
      <c r="M6474" s="46"/>
      <c r="N6474" s="46"/>
      <c r="O6474" s="46"/>
      <c r="Q6474" s="17"/>
      <c r="R6474" s="17"/>
      <c r="S6474" s="17"/>
    </row>
    <row r="6475" spans="13:19" ht="15" hidden="1" customHeight="1">
      <c r="M6475" s="46"/>
      <c r="N6475" s="46"/>
      <c r="O6475" s="46"/>
      <c r="Q6475" s="17"/>
      <c r="R6475" s="17"/>
      <c r="S6475" s="17"/>
    </row>
    <row r="6476" spans="13:19" ht="15" hidden="1" customHeight="1">
      <c r="M6476" s="46"/>
      <c r="N6476" s="46"/>
      <c r="O6476" s="46"/>
      <c r="Q6476" s="17"/>
      <c r="R6476" s="17"/>
      <c r="S6476" s="17"/>
    </row>
    <row r="6477" spans="13:19" ht="15" hidden="1" customHeight="1">
      <c r="M6477" s="46"/>
      <c r="N6477" s="46"/>
      <c r="O6477" s="46"/>
      <c r="Q6477" s="17"/>
      <c r="R6477" s="17"/>
      <c r="S6477" s="17"/>
    </row>
    <row r="6478" spans="13:19" ht="15" hidden="1" customHeight="1">
      <c r="M6478" s="46"/>
      <c r="N6478" s="46"/>
      <c r="O6478" s="46"/>
      <c r="Q6478" s="17"/>
      <c r="R6478" s="17"/>
      <c r="S6478" s="17"/>
    </row>
    <row r="6479" spans="13:19" ht="15" hidden="1" customHeight="1">
      <c r="M6479" s="46"/>
      <c r="N6479" s="46"/>
      <c r="O6479" s="46"/>
      <c r="Q6479" s="17"/>
      <c r="R6479" s="17"/>
      <c r="S6479" s="17"/>
    </row>
    <row r="6480" spans="13:19" ht="15" hidden="1" customHeight="1">
      <c r="M6480" s="46"/>
      <c r="N6480" s="46"/>
      <c r="O6480" s="46"/>
      <c r="Q6480" s="17"/>
      <c r="R6480" s="17"/>
      <c r="S6480" s="17"/>
    </row>
    <row r="6481" spans="13:19" ht="15" hidden="1" customHeight="1">
      <c r="M6481" s="46"/>
      <c r="N6481" s="46"/>
      <c r="O6481" s="46"/>
      <c r="Q6481" s="17"/>
      <c r="R6481" s="17"/>
      <c r="S6481" s="17"/>
    </row>
    <row r="6482" spans="13:19" ht="15" hidden="1" customHeight="1">
      <c r="M6482" s="46"/>
      <c r="N6482" s="46"/>
      <c r="O6482" s="46"/>
      <c r="Q6482" s="17"/>
      <c r="R6482" s="17"/>
      <c r="S6482" s="17"/>
    </row>
    <row r="6483" spans="13:19" ht="15" hidden="1" customHeight="1">
      <c r="M6483" s="46"/>
      <c r="N6483" s="46"/>
      <c r="O6483" s="46"/>
      <c r="Q6483" s="17"/>
      <c r="R6483" s="17"/>
      <c r="S6483" s="17"/>
    </row>
    <row r="6484" spans="13:19" ht="15" hidden="1" customHeight="1">
      <c r="M6484" s="46"/>
      <c r="N6484" s="46"/>
      <c r="O6484" s="46"/>
      <c r="Q6484" s="17"/>
      <c r="R6484" s="17"/>
      <c r="S6484" s="17"/>
    </row>
    <row r="6485" spans="13:19" ht="15" hidden="1" customHeight="1">
      <c r="M6485" s="46"/>
      <c r="N6485" s="46"/>
      <c r="O6485" s="46"/>
      <c r="Q6485" s="17"/>
      <c r="R6485" s="17"/>
      <c r="S6485" s="17"/>
    </row>
    <row r="6486" spans="13:19" ht="15" hidden="1" customHeight="1">
      <c r="M6486" s="46"/>
      <c r="N6486" s="46"/>
      <c r="O6486" s="46"/>
      <c r="Q6486" s="17"/>
      <c r="R6486" s="17"/>
      <c r="S6486" s="17"/>
    </row>
    <row r="6487" spans="13:19" ht="15" hidden="1" customHeight="1">
      <c r="M6487" s="46"/>
      <c r="N6487" s="46"/>
      <c r="O6487" s="46"/>
      <c r="Q6487" s="17"/>
      <c r="R6487" s="17"/>
      <c r="S6487" s="17"/>
    </row>
    <row r="6488" spans="13:19" ht="15" hidden="1" customHeight="1">
      <c r="M6488" s="46"/>
      <c r="N6488" s="46"/>
      <c r="O6488" s="46"/>
      <c r="Q6488" s="17"/>
      <c r="R6488" s="17"/>
      <c r="S6488" s="17"/>
    </row>
    <row r="6489" spans="13:19" ht="15" hidden="1" customHeight="1">
      <c r="M6489" s="46"/>
      <c r="N6489" s="46"/>
      <c r="O6489" s="46"/>
      <c r="Q6489" s="17"/>
      <c r="R6489" s="17"/>
      <c r="S6489" s="17"/>
    </row>
    <row r="6490" spans="13:19" ht="15" hidden="1" customHeight="1">
      <c r="M6490" s="46"/>
      <c r="N6490" s="46"/>
      <c r="O6490" s="46"/>
      <c r="Q6490" s="17"/>
      <c r="R6490" s="17"/>
      <c r="S6490" s="17"/>
    </row>
    <row r="6491" spans="13:19" ht="15" hidden="1" customHeight="1">
      <c r="M6491" s="46"/>
      <c r="N6491" s="46"/>
      <c r="O6491" s="46"/>
      <c r="Q6491" s="17"/>
      <c r="R6491" s="17"/>
      <c r="S6491" s="17"/>
    </row>
    <row r="6492" spans="13:19" ht="15" hidden="1" customHeight="1">
      <c r="M6492" s="46"/>
      <c r="N6492" s="46"/>
      <c r="O6492" s="46"/>
      <c r="Q6492" s="17"/>
      <c r="R6492" s="17"/>
      <c r="S6492" s="17"/>
    </row>
    <row r="6493" spans="13:19" ht="15" hidden="1" customHeight="1">
      <c r="M6493" s="46"/>
      <c r="N6493" s="46"/>
      <c r="O6493" s="46"/>
      <c r="Q6493" s="17"/>
      <c r="R6493" s="17"/>
      <c r="S6493" s="17"/>
    </row>
    <row r="6494" spans="13:19" ht="15" hidden="1" customHeight="1">
      <c r="M6494" s="46"/>
      <c r="N6494" s="46"/>
      <c r="O6494" s="46"/>
      <c r="Q6494" s="17"/>
      <c r="R6494" s="17"/>
      <c r="S6494" s="17"/>
    </row>
    <row r="6495" spans="13:19" ht="15" hidden="1" customHeight="1">
      <c r="M6495" s="46"/>
      <c r="N6495" s="46"/>
      <c r="O6495" s="46"/>
      <c r="Q6495" s="17"/>
      <c r="R6495" s="17"/>
      <c r="S6495" s="17"/>
    </row>
    <row r="6496" spans="13:19" ht="15" hidden="1" customHeight="1">
      <c r="M6496" s="46"/>
      <c r="N6496" s="46"/>
      <c r="O6496" s="46"/>
      <c r="Q6496" s="17"/>
      <c r="R6496" s="17"/>
      <c r="S6496" s="17"/>
    </row>
    <row r="6497" spans="13:19" ht="15" hidden="1" customHeight="1">
      <c r="M6497" s="46"/>
      <c r="N6497" s="46"/>
      <c r="O6497" s="46"/>
      <c r="Q6497" s="17"/>
      <c r="S6497" s="17"/>
    </row>
    <row r="6498" spans="13:19" ht="15" hidden="1" customHeight="1">
      <c r="M6498" s="46"/>
      <c r="N6498" s="46"/>
      <c r="O6498" s="46"/>
      <c r="Q6498" s="17"/>
      <c r="S6498" s="17"/>
    </row>
    <row r="6499" spans="13:19" ht="15" hidden="1" customHeight="1">
      <c r="M6499" s="46"/>
      <c r="N6499" s="46"/>
      <c r="O6499" s="46"/>
      <c r="Q6499" s="17"/>
      <c r="R6499" s="17"/>
      <c r="S6499" s="17"/>
    </row>
    <row r="6500" spans="13:19" ht="15" hidden="1" customHeight="1">
      <c r="M6500" s="46"/>
      <c r="N6500" s="46"/>
      <c r="O6500" s="46"/>
      <c r="Q6500" s="17"/>
      <c r="R6500" s="17"/>
      <c r="S6500" s="17"/>
    </row>
    <row r="6501" spans="13:19" ht="15" hidden="1" customHeight="1">
      <c r="M6501" s="46"/>
      <c r="N6501" s="46"/>
      <c r="O6501" s="46"/>
      <c r="Q6501" s="17"/>
      <c r="R6501" s="17"/>
      <c r="S6501" s="17"/>
    </row>
    <row r="6502" spans="13:19" ht="15" hidden="1" customHeight="1">
      <c r="M6502" s="46"/>
      <c r="N6502" s="46"/>
      <c r="O6502" s="46"/>
      <c r="Q6502" s="17"/>
      <c r="R6502" s="17"/>
      <c r="S6502" s="17"/>
    </row>
    <row r="6503" spans="13:19" ht="15" hidden="1" customHeight="1">
      <c r="M6503" s="46"/>
      <c r="N6503" s="46"/>
      <c r="O6503" s="46"/>
      <c r="Q6503" s="17"/>
      <c r="R6503" s="17"/>
      <c r="S6503" s="17"/>
    </row>
    <row r="6504" spans="13:19" ht="15" hidden="1" customHeight="1">
      <c r="M6504" s="46"/>
      <c r="N6504" s="46"/>
      <c r="O6504" s="46"/>
      <c r="Q6504" s="17"/>
      <c r="R6504" s="17"/>
      <c r="S6504" s="17"/>
    </row>
    <row r="6505" spans="13:19" ht="15" hidden="1" customHeight="1">
      <c r="M6505" s="46"/>
      <c r="N6505" s="46"/>
      <c r="O6505" s="46"/>
      <c r="Q6505" s="17"/>
      <c r="R6505" s="17"/>
      <c r="S6505" s="17"/>
    </row>
    <row r="6506" spans="13:19" ht="15" hidden="1" customHeight="1">
      <c r="M6506" s="46"/>
      <c r="N6506" s="46"/>
      <c r="O6506" s="46"/>
      <c r="Q6506" s="17"/>
      <c r="R6506" s="17"/>
      <c r="S6506" s="17"/>
    </row>
    <row r="6507" spans="13:19" ht="15" hidden="1" customHeight="1">
      <c r="M6507" s="46"/>
      <c r="N6507" s="46"/>
      <c r="O6507" s="46"/>
      <c r="Q6507" s="17"/>
      <c r="R6507" s="17"/>
      <c r="S6507" s="17"/>
    </row>
    <row r="6508" spans="13:19" ht="15" hidden="1" customHeight="1">
      <c r="M6508" s="46"/>
      <c r="N6508" s="46"/>
      <c r="O6508" s="46"/>
      <c r="Q6508" s="17"/>
      <c r="R6508" s="17"/>
      <c r="S6508" s="17"/>
    </row>
    <row r="6509" spans="13:19" ht="15" hidden="1" customHeight="1">
      <c r="M6509" s="46"/>
      <c r="N6509" s="46"/>
      <c r="O6509" s="46"/>
      <c r="Q6509" s="17"/>
      <c r="R6509" s="17"/>
      <c r="S6509" s="17"/>
    </row>
    <row r="6510" spans="13:19" ht="15" hidden="1" customHeight="1">
      <c r="M6510" s="46"/>
      <c r="N6510" s="46"/>
      <c r="O6510" s="46"/>
      <c r="Q6510" s="17"/>
      <c r="R6510" s="17"/>
      <c r="S6510" s="17"/>
    </row>
    <row r="6511" spans="13:19" ht="15" hidden="1" customHeight="1">
      <c r="M6511" s="46"/>
      <c r="N6511" s="46"/>
      <c r="O6511" s="46"/>
      <c r="Q6511" s="17"/>
      <c r="R6511" s="17"/>
      <c r="S6511" s="17"/>
    </row>
    <row r="6512" spans="13:19" ht="15" hidden="1" customHeight="1">
      <c r="M6512" s="46"/>
      <c r="N6512" s="46"/>
      <c r="O6512" s="46"/>
      <c r="Q6512" s="17"/>
      <c r="R6512" s="17"/>
      <c r="S6512" s="17"/>
    </row>
    <row r="6513" spans="13:19" ht="15" hidden="1" customHeight="1">
      <c r="M6513" s="46"/>
      <c r="N6513" s="46"/>
      <c r="O6513" s="46"/>
      <c r="Q6513" s="17"/>
      <c r="R6513" s="17"/>
      <c r="S6513" s="17"/>
    </row>
    <row r="6514" spans="13:19" ht="15" hidden="1" customHeight="1">
      <c r="M6514" s="46"/>
      <c r="N6514" s="46"/>
      <c r="O6514" s="46"/>
      <c r="Q6514" s="17"/>
      <c r="R6514" s="17"/>
      <c r="S6514" s="17"/>
    </row>
    <row r="6515" spans="13:19" ht="15" hidden="1" customHeight="1">
      <c r="M6515" s="46"/>
      <c r="N6515" s="46"/>
      <c r="O6515" s="46"/>
      <c r="Q6515" s="17"/>
      <c r="R6515" s="17"/>
      <c r="S6515" s="17"/>
    </row>
    <row r="6516" spans="13:19" ht="15" hidden="1" customHeight="1">
      <c r="M6516" s="46"/>
      <c r="N6516" s="46"/>
      <c r="O6516" s="46"/>
      <c r="Q6516" s="17"/>
      <c r="R6516" s="17"/>
      <c r="S6516" s="17"/>
    </row>
    <row r="6517" spans="13:19" ht="15" hidden="1" customHeight="1">
      <c r="M6517" s="46"/>
      <c r="N6517" s="46"/>
      <c r="O6517" s="46"/>
      <c r="Q6517" s="17"/>
      <c r="R6517" s="17"/>
      <c r="S6517" s="17"/>
    </row>
    <row r="6518" spans="13:19" ht="15" hidden="1" customHeight="1">
      <c r="M6518" s="46"/>
      <c r="N6518" s="46"/>
      <c r="O6518" s="46"/>
      <c r="Q6518" s="17"/>
      <c r="R6518" s="17"/>
      <c r="S6518" s="17"/>
    </row>
    <row r="6519" spans="13:19" ht="15" hidden="1" customHeight="1">
      <c r="M6519" s="46"/>
      <c r="N6519" s="46"/>
      <c r="O6519" s="46"/>
      <c r="Q6519" s="17"/>
      <c r="R6519" s="17"/>
      <c r="S6519" s="17"/>
    </row>
    <row r="6520" spans="13:19" ht="15" hidden="1" customHeight="1">
      <c r="M6520" s="46"/>
      <c r="N6520" s="46"/>
      <c r="O6520" s="46"/>
      <c r="Q6520" s="17"/>
      <c r="R6520" s="17"/>
      <c r="S6520" s="17"/>
    </row>
    <row r="6521" spans="13:19" ht="15" hidden="1" customHeight="1">
      <c r="M6521" s="46"/>
      <c r="N6521" s="46"/>
      <c r="O6521" s="46"/>
      <c r="Q6521" s="17"/>
      <c r="R6521" s="17"/>
      <c r="S6521" s="17"/>
    </row>
    <row r="6522" spans="13:19" ht="15" hidden="1" customHeight="1">
      <c r="M6522" s="46"/>
      <c r="N6522" s="46"/>
      <c r="O6522" s="46"/>
      <c r="Q6522" s="17"/>
      <c r="R6522" s="17"/>
      <c r="S6522" s="17"/>
    </row>
    <row r="6523" spans="13:19" ht="15" hidden="1" customHeight="1">
      <c r="M6523" s="46"/>
      <c r="N6523" s="46"/>
      <c r="O6523" s="46"/>
      <c r="Q6523" s="17"/>
      <c r="R6523" s="17"/>
      <c r="S6523" s="17"/>
    </row>
    <row r="6524" spans="13:19" ht="15" hidden="1" customHeight="1">
      <c r="M6524" s="46"/>
      <c r="N6524" s="46"/>
      <c r="O6524" s="46"/>
      <c r="Q6524" s="17"/>
      <c r="R6524" s="17"/>
      <c r="S6524" s="17"/>
    </row>
    <row r="6525" spans="13:19" ht="15" hidden="1" customHeight="1">
      <c r="M6525" s="46"/>
      <c r="N6525" s="46"/>
      <c r="O6525" s="46"/>
      <c r="Q6525" s="17"/>
      <c r="R6525" s="17"/>
      <c r="S6525" s="17"/>
    </row>
    <row r="6526" spans="13:19" ht="15" hidden="1" customHeight="1">
      <c r="M6526" s="46"/>
      <c r="N6526" s="46"/>
      <c r="O6526" s="46"/>
      <c r="Q6526" s="17"/>
      <c r="R6526" s="17"/>
      <c r="S6526" s="17"/>
    </row>
    <row r="6527" spans="13:19" ht="15" hidden="1" customHeight="1">
      <c r="M6527" s="46"/>
      <c r="N6527" s="46"/>
      <c r="O6527" s="46"/>
      <c r="Q6527" s="17"/>
      <c r="S6527" s="17"/>
    </row>
    <row r="6528" spans="13:19" ht="15" hidden="1" customHeight="1">
      <c r="M6528" s="46"/>
      <c r="N6528" s="46"/>
      <c r="O6528" s="46"/>
      <c r="Q6528" s="17"/>
      <c r="R6528" s="17"/>
      <c r="S6528" s="17"/>
    </row>
    <row r="6529" spans="13:19" ht="15" hidden="1" customHeight="1">
      <c r="M6529" s="46"/>
      <c r="N6529" s="46"/>
      <c r="O6529" s="46"/>
      <c r="Q6529" s="17"/>
      <c r="R6529" s="17"/>
      <c r="S6529" s="17"/>
    </row>
    <row r="6530" spans="13:19" ht="15" hidden="1" customHeight="1">
      <c r="M6530" s="46"/>
      <c r="N6530" s="46"/>
      <c r="O6530" s="46"/>
      <c r="Q6530" s="17"/>
      <c r="R6530" s="17"/>
      <c r="S6530" s="17"/>
    </row>
    <row r="6531" spans="13:19" ht="15" hidden="1" customHeight="1">
      <c r="M6531" s="46"/>
      <c r="N6531" s="46"/>
      <c r="O6531" s="46"/>
      <c r="Q6531" s="17"/>
      <c r="R6531" s="17"/>
      <c r="S6531" s="17"/>
    </row>
    <row r="6532" spans="13:19" ht="15" hidden="1" customHeight="1">
      <c r="M6532" s="46"/>
      <c r="N6532" s="46"/>
      <c r="O6532" s="46"/>
      <c r="Q6532" s="17"/>
      <c r="R6532" s="17"/>
      <c r="S6532" s="17"/>
    </row>
    <row r="6533" spans="13:19" ht="15" hidden="1" customHeight="1">
      <c r="M6533" s="46"/>
      <c r="N6533" s="46"/>
      <c r="O6533" s="46"/>
      <c r="Q6533" s="17"/>
      <c r="R6533" s="17"/>
      <c r="S6533" s="17"/>
    </row>
    <row r="6534" spans="13:19" ht="15" hidden="1" customHeight="1">
      <c r="M6534" s="46"/>
      <c r="N6534" s="46"/>
      <c r="O6534" s="46"/>
      <c r="Q6534" s="17"/>
      <c r="R6534" s="17"/>
      <c r="S6534" s="17"/>
    </row>
    <row r="6535" spans="13:19" ht="15" hidden="1" customHeight="1">
      <c r="M6535" s="46"/>
      <c r="N6535" s="46"/>
      <c r="O6535" s="46"/>
      <c r="Q6535" s="17"/>
      <c r="R6535" s="17"/>
      <c r="S6535" s="17"/>
    </row>
    <row r="6536" spans="13:19" ht="15" hidden="1" customHeight="1">
      <c r="M6536" s="46"/>
      <c r="N6536" s="46"/>
      <c r="O6536" s="46"/>
      <c r="Q6536" s="17"/>
      <c r="R6536" s="17"/>
      <c r="S6536" s="17"/>
    </row>
    <row r="6537" spans="13:19" ht="15" hidden="1" customHeight="1">
      <c r="M6537" s="46"/>
      <c r="N6537" s="46"/>
      <c r="O6537" s="46"/>
      <c r="Q6537" s="17"/>
      <c r="R6537" s="17"/>
      <c r="S6537" s="17"/>
    </row>
    <row r="6538" spans="13:19" ht="15" hidden="1" customHeight="1">
      <c r="M6538" s="46"/>
      <c r="N6538" s="46"/>
      <c r="O6538" s="46"/>
      <c r="Q6538" s="17"/>
    </row>
    <row r="6539" spans="13:19" ht="15" hidden="1" customHeight="1">
      <c r="M6539" s="46"/>
      <c r="N6539" s="46"/>
      <c r="O6539" s="46"/>
      <c r="Q6539" s="17"/>
      <c r="R6539" s="17"/>
      <c r="S6539" s="17"/>
    </row>
    <row r="6540" spans="13:19" ht="15" hidden="1" customHeight="1">
      <c r="M6540" s="46"/>
      <c r="N6540" s="46"/>
      <c r="O6540" s="46"/>
      <c r="Q6540" s="17"/>
      <c r="R6540" s="17"/>
      <c r="S6540" s="17"/>
    </row>
    <row r="6541" spans="13:19" ht="15" hidden="1" customHeight="1">
      <c r="M6541" s="46"/>
      <c r="N6541" s="46"/>
      <c r="O6541" s="46"/>
      <c r="Q6541" s="17"/>
      <c r="R6541" s="17"/>
      <c r="S6541" s="17"/>
    </row>
    <row r="6542" spans="13:19" ht="15" hidden="1" customHeight="1">
      <c r="M6542" s="46"/>
      <c r="N6542" s="46"/>
      <c r="O6542" s="46"/>
      <c r="Q6542" s="17"/>
      <c r="R6542" s="17"/>
      <c r="S6542" s="17"/>
    </row>
    <row r="6543" spans="13:19" ht="15" hidden="1" customHeight="1">
      <c r="M6543" s="46"/>
      <c r="N6543" s="46"/>
      <c r="O6543" s="46"/>
      <c r="Q6543" s="17"/>
      <c r="R6543" s="17"/>
      <c r="S6543" s="17"/>
    </row>
    <row r="6544" spans="13:19" ht="15" hidden="1" customHeight="1">
      <c r="M6544" s="46"/>
      <c r="N6544" s="46"/>
      <c r="O6544" s="46"/>
      <c r="Q6544" s="17"/>
      <c r="R6544" s="17"/>
      <c r="S6544" s="17"/>
    </row>
    <row r="6545" spans="13:19" ht="15" hidden="1" customHeight="1">
      <c r="M6545" s="46"/>
      <c r="N6545" s="46"/>
      <c r="O6545" s="46"/>
      <c r="Q6545" s="17"/>
      <c r="R6545" s="17"/>
      <c r="S6545" s="17"/>
    </row>
    <row r="6546" spans="13:19" ht="15" hidden="1" customHeight="1">
      <c r="M6546" s="46"/>
      <c r="N6546" s="46"/>
      <c r="O6546" s="46"/>
      <c r="Q6546" s="17"/>
      <c r="R6546" s="17"/>
      <c r="S6546" s="17"/>
    </row>
    <row r="6547" spans="13:19" ht="15" hidden="1" customHeight="1">
      <c r="M6547" s="46"/>
      <c r="N6547" s="46"/>
      <c r="O6547" s="46"/>
      <c r="Q6547" s="17"/>
      <c r="R6547" s="17"/>
      <c r="S6547" s="17"/>
    </row>
    <row r="6548" spans="13:19" ht="15" hidden="1" customHeight="1">
      <c r="M6548" s="46"/>
      <c r="N6548" s="46"/>
      <c r="O6548" s="46"/>
      <c r="Q6548" s="17"/>
      <c r="R6548" s="17"/>
      <c r="S6548" s="17"/>
    </row>
    <row r="6549" spans="13:19" ht="15" hidden="1" customHeight="1">
      <c r="M6549" s="46"/>
      <c r="N6549" s="46"/>
      <c r="O6549" s="46"/>
      <c r="Q6549" s="17"/>
      <c r="R6549" s="17"/>
      <c r="S6549" s="17"/>
    </row>
    <row r="6550" spans="13:19" ht="15" hidden="1" customHeight="1">
      <c r="M6550" s="46"/>
      <c r="N6550" s="46"/>
      <c r="O6550" s="46"/>
      <c r="Q6550" s="17"/>
      <c r="R6550" s="17"/>
      <c r="S6550" s="17"/>
    </row>
    <row r="6551" spans="13:19" ht="15" hidden="1" customHeight="1">
      <c r="M6551" s="46"/>
      <c r="N6551" s="46"/>
      <c r="O6551" s="46"/>
      <c r="Q6551" s="17"/>
      <c r="R6551" s="17"/>
      <c r="S6551" s="17"/>
    </row>
    <row r="6552" spans="13:19" ht="15" hidden="1" customHeight="1">
      <c r="M6552" s="46"/>
      <c r="N6552" s="46"/>
      <c r="O6552" s="46"/>
      <c r="Q6552" s="17"/>
      <c r="R6552" s="17"/>
      <c r="S6552" s="17"/>
    </row>
    <row r="6553" spans="13:19" ht="15" hidden="1" customHeight="1">
      <c r="M6553" s="46"/>
      <c r="N6553" s="46"/>
      <c r="O6553" s="46"/>
      <c r="Q6553" s="17"/>
      <c r="R6553" s="17"/>
      <c r="S6553" s="17"/>
    </row>
    <row r="6554" spans="13:19" ht="15" hidden="1" customHeight="1">
      <c r="M6554" s="46"/>
      <c r="N6554" s="46"/>
      <c r="O6554" s="46"/>
      <c r="Q6554" s="17"/>
      <c r="R6554" s="17"/>
      <c r="S6554" s="17"/>
    </row>
    <row r="6555" spans="13:19" ht="15" hidden="1" customHeight="1">
      <c r="M6555" s="46"/>
      <c r="N6555" s="46"/>
      <c r="O6555" s="46"/>
      <c r="Q6555" s="17"/>
      <c r="R6555" s="17"/>
      <c r="S6555" s="17"/>
    </row>
    <row r="6556" spans="13:19" ht="15" hidden="1" customHeight="1">
      <c r="M6556" s="46"/>
      <c r="N6556" s="46"/>
      <c r="O6556" s="46"/>
      <c r="Q6556" s="17"/>
      <c r="S6556" s="17"/>
    </row>
    <row r="6557" spans="13:19" ht="15" hidden="1" customHeight="1">
      <c r="M6557" s="46"/>
      <c r="N6557" s="46"/>
      <c r="O6557" s="46"/>
      <c r="Q6557" s="17"/>
      <c r="R6557" s="17"/>
      <c r="S6557" s="17"/>
    </row>
    <row r="6558" spans="13:19" ht="15" hidden="1" customHeight="1">
      <c r="M6558" s="46"/>
      <c r="N6558" s="46"/>
      <c r="O6558" s="46"/>
      <c r="Q6558" s="17"/>
      <c r="R6558" s="17"/>
      <c r="S6558" s="17"/>
    </row>
    <row r="6559" spans="13:19" ht="15" hidden="1" customHeight="1">
      <c r="M6559" s="46"/>
      <c r="N6559" s="46"/>
      <c r="O6559" s="46"/>
      <c r="Q6559" s="17"/>
      <c r="R6559" s="17"/>
      <c r="S6559" s="17"/>
    </row>
    <row r="6560" spans="13:19" ht="15" hidden="1" customHeight="1">
      <c r="M6560" s="46"/>
      <c r="N6560" s="46"/>
      <c r="O6560" s="46"/>
      <c r="Q6560" s="17"/>
      <c r="R6560" s="17"/>
      <c r="S6560" s="17"/>
    </row>
    <row r="6561" spans="13:19" ht="15" hidden="1" customHeight="1">
      <c r="M6561" s="46"/>
      <c r="N6561" s="46"/>
      <c r="O6561" s="46"/>
      <c r="Q6561" s="17"/>
      <c r="R6561" s="17"/>
      <c r="S6561" s="17"/>
    </row>
    <row r="6562" spans="13:19" ht="15" hidden="1" customHeight="1">
      <c r="M6562" s="46"/>
      <c r="N6562" s="46"/>
      <c r="O6562" s="46"/>
      <c r="Q6562" s="17"/>
      <c r="R6562" s="17"/>
      <c r="S6562" s="17"/>
    </row>
    <row r="6563" spans="13:19" ht="15" hidden="1" customHeight="1">
      <c r="M6563" s="46"/>
      <c r="N6563" s="46"/>
      <c r="O6563" s="46"/>
      <c r="Q6563" s="17"/>
      <c r="R6563" s="17"/>
      <c r="S6563" s="17"/>
    </row>
    <row r="6564" spans="13:19" ht="15" hidden="1" customHeight="1">
      <c r="M6564" s="46"/>
      <c r="N6564" s="46"/>
      <c r="O6564" s="46"/>
      <c r="Q6564" s="17"/>
      <c r="R6564" s="17"/>
      <c r="S6564" s="17"/>
    </row>
    <row r="6565" spans="13:19" ht="15" hidden="1" customHeight="1">
      <c r="M6565" s="46"/>
      <c r="N6565" s="46"/>
      <c r="O6565" s="46"/>
      <c r="Q6565" s="17"/>
      <c r="R6565" s="17"/>
      <c r="S6565" s="17"/>
    </row>
    <row r="6566" spans="13:19" ht="15" hidden="1" customHeight="1">
      <c r="M6566" s="46"/>
      <c r="N6566" s="46"/>
      <c r="O6566" s="46"/>
      <c r="Q6566" s="17"/>
      <c r="R6566" s="17"/>
      <c r="S6566" s="17"/>
    </row>
    <row r="6567" spans="13:19" ht="15" hidden="1" customHeight="1">
      <c r="M6567" s="46"/>
      <c r="N6567" s="46"/>
      <c r="O6567" s="46"/>
      <c r="Q6567" s="17"/>
      <c r="R6567" s="17"/>
      <c r="S6567" s="17"/>
    </row>
    <row r="6568" spans="13:19" ht="15" hidden="1" customHeight="1">
      <c r="M6568" s="46"/>
      <c r="N6568" s="46"/>
      <c r="O6568" s="46"/>
      <c r="Q6568" s="17"/>
      <c r="R6568" s="17"/>
      <c r="S6568" s="17"/>
    </row>
    <row r="6569" spans="13:19" ht="15" hidden="1" customHeight="1">
      <c r="M6569" s="46"/>
      <c r="N6569" s="46"/>
      <c r="O6569" s="46"/>
      <c r="Q6569" s="17"/>
      <c r="R6569" s="17"/>
      <c r="S6569" s="17"/>
    </row>
    <row r="6570" spans="13:19" ht="15" hidden="1" customHeight="1">
      <c r="M6570" s="46"/>
      <c r="N6570" s="46"/>
      <c r="O6570" s="46"/>
      <c r="Q6570" s="17"/>
      <c r="R6570" s="17"/>
      <c r="S6570" s="17"/>
    </row>
    <row r="6571" spans="13:19" ht="15" hidden="1" customHeight="1">
      <c r="M6571" s="46"/>
      <c r="N6571" s="46"/>
      <c r="O6571" s="46"/>
      <c r="Q6571" s="17"/>
      <c r="R6571" s="17"/>
      <c r="S6571" s="17"/>
    </row>
    <row r="6572" spans="13:19" ht="15" hidden="1" customHeight="1">
      <c r="M6572" s="46"/>
      <c r="N6572" s="46"/>
      <c r="O6572" s="46"/>
      <c r="Q6572" s="17"/>
      <c r="R6572" s="17"/>
      <c r="S6572" s="17"/>
    </row>
    <row r="6573" spans="13:19" ht="15" hidden="1" customHeight="1">
      <c r="M6573" s="46"/>
      <c r="N6573" s="46"/>
      <c r="O6573" s="46"/>
      <c r="Q6573" s="17"/>
      <c r="R6573" s="17"/>
      <c r="S6573" s="17"/>
    </row>
    <row r="6574" spans="13:19" ht="15" hidden="1" customHeight="1">
      <c r="M6574" s="46"/>
      <c r="N6574" s="46"/>
      <c r="O6574" s="46"/>
      <c r="Q6574" s="17"/>
      <c r="R6574" s="17"/>
      <c r="S6574" s="17"/>
    </row>
    <row r="6575" spans="13:19" ht="15" hidden="1" customHeight="1">
      <c r="M6575" s="46"/>
      <c r="N6575" s="46"/>
      <c r="O6575" s="46"/>
      <c r="Q6575" s="17"/>
      <c r="R6575" s="17"/>
      <c r="S6575" s="17"/>
    </row>
    <row r="6576" spans="13:19" ht="15" hidden="1" customHeight="1">
      <c r="M6576" s="46"/>
      <c r="N6576" s="46"/>
      <c r="O6576" s="46"/>
      <c r="Q6576" s="17"/>
      <c r="R6576" s="17"/>
      <c r="S6576" s="17"/>
    </row>
    <row r="6577" spans="13:19" ht="15" hidden="1" customHeight="1">
      <c r="M6577" s="46"/>
      <c r="N6577" s="46"/>
      <c r="O6577" s="46"/>
      <c r="Q6577" s="17"/>
      <c r="R6577" s="17"/>
      <c r="S6577" s="17"/>
    </row>
    <row r="6578" spans="13:19" ht="15" hidden="1" customHeight="1">
      <c r="M6578" s="46"/>
      <c r="N6578" s="46"/>
      <c r="O6578" s="46"/>
      <c r="Q6578" s="17"/>
      <c r="R6578" s="17"/>
      <c r="S6578" s="17"/>
    </row>
    <row r="6579" spans="13:19" ht="15" hidden="1" customHeight="1">
      <c r="M6579" s="46"/>
      <c r="N6579" s="46"/>
      <c r="O6579" s="46"/>
      <c r="Q6579" s="17"/>
      <c r="R6579" s="17"/>
      <c r="S6579" s="17"/>
    </row>
    <row r="6580" spans="13:19" ht="15" hidden="1" customHeight="1">
      <c r="M6580" s="46"/>
      <c r="N6580" s="46"/>
      <c r="O6580" s="46"/>
      <c r="Q6580" s="17"/>
      <c r="R6580" s="17"/>
      <c r="S6580" s="17"/>
    </row>
    <row r="6581" spans="13:19" ht="15" hidden="1" customHeight="1">
      <c r="M6581" s="46"/>
      <c r="N6581" s="46"/>
      <c r="O6581" s="46"/>
      <c r="Q6581" s="17"/>
      <c r="R6581" s="17"/>
      <c r="S6581" s="17"/>
    </row>
    <row r="6582" spans="13:19" ht="15" hidden="1" customHeight="1">
      <c r="M6582" s="46"/>
      <c r="N6582" s="46"/>
      <c r="O6582" s="46"/>
      <c r="Q6582" s="17"/>
      <c r="R6582" s="17"/>
      <c r="S6582" s="17"/>
    </row>
    <row r="6583" spans="13:19" ht="15" hidden="1" customHeight="1">
      <c r="M6583" s="46"/>
      <c r="N6583" s="46"/>
      <c r="O6583" s="46"/>
      <c r="Q6583" s="17"/>
      <c r="R6583" s="17"/>
      <c r="S6583" s="17"/>
    </row>
    <row r="6584" spans="13:19" ht="15" hidden="1" customHeight="1">
      <c r="M6584" s="46"/>
      <c r="N6584" s="46"/>
      <c r="O6584" s="46"/>
      <c r="Q6584" s="17"/>
      <c r="R6584" s="17"/>
      <c r="S6584" s="17"/>
    </row>
    <row r="6585" spans="13:19" ht="15" hidden="1" customHeight="1">
      <c r="M6585" s="46"/>
      <c r="N6585" s="46"/>
      <c r="O6585" s="46"/>
      <c r="Q6585" s="17"/>
      <c r="R6585" s="17"/>
      <c r="S6585" s="17"/>
    </row>
    <row r="6586" spans="13:19" ht="15" hidden="1" customHeight="1">
      <c r="M6586" s="46"/>
      <c r="N6586" s="46"/>
      <c r="O6586" s="46"/>
      <c r="Q6586" s="17"/>
      <c r="R6586" s="17"/>
      <c r="S6586" s="17"/>
    </row>
    <row r="6587" spans="13:19" ht="15" hidden="1" customHeight="1">
      <c r="M6587" s="46"/>
      <c r="N6587" s="46"/>
      <c r="O6587" s="46"/>
      <c r="Q6587" s="17"/>
      <c r="R6587" s="17"/>
      <c r="S6587" s="17"/>
    </row>
    <row r="6588" spans="13:19" ht="15" hidden="1" customHeight="1">
      <c r="M6588" s="46"/>
      <c r="N6588" s="46"/>
      <c r="O6588" s="46"/>
      <c r="Q6588" s="17"/>
      <c r="R6588" s="17"/>
      <c r="S6588" s="17"/>
    </row>
    <row r="6589" spans="13:19" ht="15" hidden="1" customHeight="1">
      <c r="M6589" s="46"/>
      <c r="N6589" s="46"/>
      <c r="O6589" s="46"/>
      <c r="Q6589" s="17"/>
      <c r="R6589" s="17"/>
      <c r="S6589" s="17"/>
    </row>
    <row r="6590" spans="13:19" ht="15" hidden="1" customHeight="1">
      <c r="M6590" s="46"/>
      <c r="N6590" s="46"/>
      <c r="O6590" s="46"/>
      <c r="Q6590" s="17"/>
      <c r="R6590" s="17"/>
      <c r="S6590" s="17"/>
    </row>
    <row r="6591" spans="13:19" ht="15" hidden="1" customHeight="1">
      <c r="M6591" s="46"/>
      <c r="N6591" s="46"/>
      <c r="O6591" s="46"/>
      <c r="Q6591" s="17"/>
      <c r="R6591" s="17"/>
      <c r="S6591" s="17"/>
    </row>
    <row r="6592" spans="13:19" ht="15" hidden="1" customHeight="1">
      <c r="M6592" s="46"/>
      <c r="N6592" s="46"/>
      <c r="O6592" s="46"/>
      <c r="Q6592" s="17"/>
      <c r="R6592" s="17"/>
      <c r="S6592" s="17"/>
    </row>
    <row r="6593" spans="13:19" ht="15" hidden="1" customHeight="1">
      <c r="M6593" s="46"/>
      <c r="N6593" s="46"/>
      <c r="O6593" s="46"/>
      <c r="Q6593" s="17"/>
      <c r="R6593" s="17"/>
      <c r="S6593" s="17"/>
    </row>
    <row r="6594" spans="13:19" ht="15" hidden="1" customHeight="1">
      <c r="M6594" s="46"/>
      <c r="N6594" s="46"/>
      <c r="O6594" s="46"/>
      <c r="Q6594" s="17"/>
      <c r="R6594" s="17"/>
      <c r="S6594" s="17"/>
    </row>
    <row r="6595" spans="13:19" ht="15" hidden="1" customHeight="1">
      <c r="M6595" s="46"/>
      <c r="N6595" s="46"/>
      <c r="O6595" s="46"/>
      <c r="Q6595" s="17"/>
      <c r="R6595" s="17"/>
      <c r="S6595" s="17"/>
    </row>
    <row r="6596" spans="13:19" ht="15" hidden="1" customHeight="1">
      <c r="M6596" s="46"/>
      <c r="N6596" s="46"/>
      <c r="O6596" s="46"/>
      <c r="Q6596" s="17"/>
      <c r="R6596" s="17"/>
      <c r="S6596" s="17"/>
    </row>
    <row r="6597" spans="13:19" ht="15" hidden="1" customHeight="1">
      <c r="M6597" s="46"/>
      <c r="N6597" s="46"/>
      <c r="O6597" s="46"/>
      <c r="Q6597" s="17"/>
      <c r="R6597" s="17"/>
      <c r="S6597" s="17"/>
    </row>
    <row r="6598" spans="13:19" ht="15" hidden="1" customHeight="1">
      <c r="M6598" s="46"/>
      <c r="N6598" s="46"/>
      <c r="O6598" s="46"/>
      <c r="Q6598" s="17"/>
      <c r="R6598" s="17"/>
      <c r="S6598" s="17"/>
    </row>
    <row r="6599" spans="13:19" ht="15" hidden="1" customHeight="1">
      <c r="M6599" s="46"/>
      <c r="N6599" s="46"/>
      <c r="O6599" s="46"/>
      <c r="Q6599" s="17"/>
      <c r="R6599" s="17"/>
      <c r="S6599" s="17"/>
    </row>
    <row r="6600" spans="13:19" ht="15" hidden="1" customHeight="1">
      <c r="M6600" s="46"/>
      <c r="N6600" s="46"/>
      <c r="O6600" s="46"/>
      <c r="Q6600" s="17"/>
      <c r="R6600" s="17"/>
      <c r="S6600" s="17"/>
    </row>
    <row r="6601" spans="13:19" ht="15" hidden="1" customHeight="1">
      <c r="M6601" s="46"/>
      <c r="N6601" s="46"/>
      <c r="O6601" s="46"/>
      <c r="Q6601" s="17"/>
      <c r="R6601" s="17"/>
      <c r="S6601" s="17"/>
    </row>
    <row r="6602" spans="13:19" ht="15" hidden="1" customHeight="1">
      <c r="M6602" s="46"/>
      <c r="N6602" s="46"/>
      <c r="O6602" s="46"/>
      <c r="Q6602" s="17"/>
      <c r="R6602" s="17"/>
      <c r="S6602" s="17"/>
    </row>
    <row r="6603" spans="13:19" ht="15" hidden="1" customHeight="1">
      <c r="M6603" s="46"/>
      <c r="N6603" s="46"/>
      <c r="O6603" s="46"/>
      <c r="Q6603" s="17"/>
      <c r="R6603" s="17"/>
      <c r="S6603" s="17"/>
    </row>
    <row r="6604" spans="13:19" ht="15" hidden="1" customHeight="1">
      <c r="M6604" s="46"/>
      <c r="N6604" s="46"/>
      <c r="O6604" s="46"/>
      <c r="Q6604" s="17"/>
      <c r="R6604" s="17"/>
      <c r="S6604" s="17"/>
    </row>
    <row r="6605" spans="13:19" ht="15" hidden="1" customHeight="1">
      <c r="M6605" s="46"/>
      <c r="N6605" s="46"/>
      <c r="O6605" s="46"/>
      <c r="Q6605" s="17"/>
      <c r="R6605" s="17"/>
      <c r="S6605" s="17"/>
    </row>
    <row r="6606" spans="13:19" ht="15" hidden="1" customHeight="1">
      <c r="M6606" s="46"/>
      <c r="N6606" s="46"/>
      <c r="O6606" s="46"/>
      <c r="Q6606" s="17"/>
      <c r="R6606" s="17"/>
      <c r="S6606" s="17"/>
    </row>
    <row r="6607" spans="13:19" ht="15" hidden="1" customHeight="1">
      <c r="M6607" s="46"/>
      <c r="N6607" s="46"/>
      <c r="O6607" s="46"/>
      <c r="Q6607" s="17"/>
      <c r="R6607" s="17"/>
      <c r="S6607" s="17"/>
    </row>
    <row r="6608" spans="13:19" ht="15" hidden="1" customHeight="1">
      <c r="M6608" s="46"/>
      <c r="N6608" s="46"/>
      <c r="O6608" s="46"/>
      <c r="Q6608" s="17"/>
      <c r="R6608" s="17"/>
      <c r="S6608" s="17"/>
    </row>
    <row r="6609" spans="1:27" ht="15" hidden="1" customHeight="1">
      <c r="M6609" s="46"/>
      <c r="N6609" s="46"/>
      <c r="O6609" s="46"/>
      <c r="Q6609" s="17"/>
      <c r="R6609" s="17"/>
      <c r="S6609" s="17"/>
    </row>
    <row r="6610" spans="1:27" ht="15" hidden="1" customHeight="1">
      <c r="A6610" s="18" t="s">
        <v>255</v>
      </c>
      <c r="B6610" s="43" t="s">
        <v>219</v>
      </c>
      <c r="C6610" s="19" t="s">
        <v>198</v>
      </c>
      <c r="D6610" s="18" t="s">
        <v>206</v>
      </c>
      <c r="E6610" s="18" t="s">
        <v>166</v>
      </c>
      <c r="F6610" s="20" t="s">
        <v>142</v>
      </c>
      <c r="G6610" s="18" t="s">
        <v>11</v>
      </c>
      <c r="H6610" s="18" t="s">
        <v>40</v>
      </c>
      <c r="I6610" s="45">
        <v>159548.06</v>
      </c>
      <c r="J6610" s="49">
        <v>10.234</v>
      </c>
      <c r="K6610" s="45">
        <v>15590</v>
      </c>
      <c r="L6610" s="47">
        <v>15590</v>
      </c>
      <c r="M6610" s="46" t="str">
        <f t="shared" ref="M6610:M6611" si="23">CONCATENATE(T6610,V6610,S6610)</f>
        <v>100080091039465</v>
      </c>
      <c r="N6610" s="46">
        <f>VLOOKUP(M6610,[2]TABLA!$A:$F,6,0)</f>
        <v>16324.18</v>
      </c>
      <c r="O6610" s="46">
        <f t="shared" ref="O6610:O6611" si="24">(J6610*N6610)</f>
        <v>167061.65812000001</v>
      </c>
      <c r="P6610" s="18" t="s">
        <v>153</v>
      </c>
      <c r="Q6610" s="17" t="s">
        <v>277</v>
      </c>
      <c r="R6610" s="17" t="s">
        <v>280</v>
      </c>
      <c r="S6610" s="17">
        <v>465</v>
      </c>
      <c r="T6610" s="20">
        <v>10008009</v>
      </c>
      <c r="U6610" s="20" t="s">
        <v>141</v>
      </c>
      <c r="V6610" s="20">
        <v>1039</v>
      </c>
      <c r="W6610" s="20" t="s">
        <v>143</v>
      </c>
      <c r="X6610" s="18" t="s">
        <v>165</v>
      </c>
      <c r="Y6610" s="18" t="s">
        <v>144</v>
      </c>
      <c r="Z6610" s="18" t="s">
        <v>256</v>
      </c>
      <c r="AA6610" s="18" t="s">
        <v>145</v>
      </c>
    </row>
    <row r="6611" spans="1:27" ht="15" hidden="1" customHeight="1">
      <c r="A6611" s="18" t="s">
        <v>265</v>
      </c>
      <c r="B6611" s="43" t="s">
        <v>219</v>
      </c>
      <c r="C6611" s="19" t="s">
        <v>152</v>
      </c>
      <c r="D6611" s="18" t="s">
        <v>211</v>
      </c>
      <c r="E6611" s="18" t="s">
        <v>166</v>
      </c>
      <c r="F6611" s="20" t="s">
        <v>142</v>
      </c>
      <c r="G6611" s="18" t="s">
        <v>11</v>
      </c>
      <c r="H6611" s="18" t="s">
        <v>38</v>
      </c>
      <c r="I6611" s="45">
        <v>128386.9</v>
      </c>
      <c r="J6611" s="49">
        <v>12.01</v>
      </c>
      <c r="K6611" s="45">
        <v>10690</v>
      </c>
      <c r="L6611" s="47">
        <v>10690</v>
      </c>
      <c r="M6611" s="46" t="str">
        <f t="shared" si="23"/>
        <v>100080091039465</v>
      </c>
      <c r="N6611" s="46">
        <f>VLOOKUP(M6611,[2]TABLA!$A:$F,5,0)</f>
        <v>10704.89</v>
      </c>
      <c r="O6611" s="46">
        <f t="shared" si="24"/>
        <v>128565.72889999999</v>
      </c>
      <c r="P6611" s="18" t="s">
        <v>153</v>
      </c>
      <c r="Q6611" s="17" t="s">
        <v>277</v>
      </c>
      <c r="R6611" s="17" t="s">
        <v>280</v>
      </c>
      <c r="S6611" s="17">
        <v>465</v>
      </c>
      <c r="T6611" s="20">
        <v>10008009</v>
      </c>
      <c r="U6611" s="20" t="s">
        <v>141</v>
      </c>
      <c r="V6611" s="20">
        <v>1039</v>
      </c>
      <c r="W6611" s="20" t="s">
        <v>143</v>
      </c>
      <c r="X6611" s="18" t="s">
        <v>165</v>
      </c>
      <c r="Y6611" s="18" t="s">
        <v>144</v>
      </c>
      <c r="Z6611" s="18" t="s">
        <v>266</v>
      </c>
      <c r="AA6611" s="18" t="s">
        <v>145</v>
      </c>
    </row>
    <row r="6612" spans="1:27" ht="15" hidden="1" customHeight="1">
      <c r="M6612" s="46"/>
      <c r="N6612" s="46"/>
      <c r="O6612" s="46"/>
      <c r="Q6612" s="17"/>
      <c r="R6612" s="17"/>
      <c r="S6612" s="17"/>
    </row>
    <row r="6613" spans="1:27" ht="15" hidden="1" customHeight="1">
      <c r="M6613" s="46"/>
      <c r="N6613" s="46"/>
      <c r="O6613" s="46"/>
      <c r="Q6613" s="17"/>
      <c r="R6613" s="17"/>
      <c r="S6613" s="17"/>
    </row>
    <row r="6614" spans="1:27" ht="15" hidden="1" customHeight="1">
      <c r="M6614" s="46"/>
      <c r="N6614" s="46"/>
      <c r="O6614" s="46"/>
      <c r="Q6614" s="17"/>
      <c r="R6614" s="17"/>
      <c r="S6614" s="17"/>
    </row>
    <row r="6615" spans="1:27" ht="15" hidden="1" customHeight="1">
      <c r="M6615" s="46"/>
      <c r="N6615" s="46"/>
      <c r="O6615" s="46"/>
      <c r="Q6615" s="17"/>
      <c r="R6615" s="17"/>
      <c r="S6615" s="17"/>
    </row>
    <row r="6616" spans="1:27" ht="15" hidden="1" customHeight="1">
      <c r="M6616" s="46"/>
      <c r="N6616" s="46"/>
      <c r="O6616" s="46"/>
      <c r="Q6616" s="17"/>
      <c r="R6616" s="17"/>
      <c r="S6616" s="17"/>
    </row>
    <row r="6617" spans="1:27" ht="15" hidden="1" customHeight="1">
      <c r="M6617" s="46"/>
      <c r="N6617" s="46"/>
      <c r="O6617" s="46"/>
      <c r="Q6617" s="17"/>
      <c r="R6617" s="17"/>
      <c r="S6617" s="17"/>
    </row>
    <row r="6618" spans="1:27" ht="15" hidden="1" customHeight="1">
      <c r="M6618" s="46"/>
      <c r="N6618" s="46"/>
      <c r="O6618" s="46"/>
      <c r="Q6618" s="17"/>
      <c r="R6618" s="17"/>
      <c r="S6618" s="17"/>
    </row>
    <row r="6619" spans="1:27" ht="15" hidden="1" customHeight="1">
      <c r="M6619" s="46"/>
      <c r="N6619" s="46"/>
      <c r="O6619" s="46"/>
      <c r="Q6619" s="17"/>
      <c r="R6619" s="17"/>
      <c r="S6619" s="17"/>
    </row>
    <row r="6620" spans="1:27" ht="15" hidden="1" customHeight="1">
      <c r="M6620" s="46"/>
      <c r="N6620" s="46"/>
      <c r="O6620" s="46"/>
      <c r="Q6620" s="17"/>
      <c r="R6620" s="17"/>
      <c r="S6620" s="17"/>
    </row>
    <row r="6621" spans="1:27" ht="15" hidden="1" customHeight="1">
      <c r="M6621" s="46"/>
      <c r="N6621" s="46"/>
      <c r="O6621" s="46"/>
      <c r="Q6621" s="17"/>
      <c r="R6621" s="17"/>
      <c r="S6621" s="17"/>
    </row>
    <row r="6622" spans="1:27" ht="15" hidden="1" customHeight="1">
      <c r="M6622" s="46"/>
      <c r="N6622" s="46"/>
      <c r="O6622" s="46"/>
      <c r="Q6622" s="17"/>
      <c r="R6622" s="17"/>
      <c r="S6622" s="17"/>
    </row>
    <row r="6623" spans="1:27" ht="15" hidden="1" customHeight="1">
      <c r="M6623" s="46"/>
      <c r="N6623" s="46"/>
      <c r="O6623" s="46"/>
      <c r="Q6623" s="17"/>
      <c r="R6623" s="17"/>
      <c r="S6623" s="17"/>
    </row>
    <row r="6624" spans="1:27" ht="15" hidden="1" customHeight="1">
      <c r="M6624" s="46"/>
      <c r="N6624" s="46"/>
      <c r="O6624" s="46"/>
      <c r="Q6624" s="17"/>
      <c r="R6624" s="17"/>
      <c r="S6624" s="17"/>
    </row>
    <row r="6625" spans="13:19" ht="15" hidden="1" customHeight="1">
      <c r="M6625" s="46"/>
      <c r="N6625" s="46"/>
      <c r="O6625" s="46"/>
      <c r="Q6625" s="17"/>
      <c r="R6625" s="17"/>
      <c r="S6625" s="17"/>
    </row>
    <row r="6626" spans="13:19" ht="15" hidden="1" customHeight="1">
      <c r="M6626" s="46"/>
      <c r="N6626" s="46"/>
      <c r="O6626" s="46"/>
      <c r="Q6626" s="17"/>
      <c r="R6626" s="17"/>
      <c r="S6626" s="17"/>
    </row>
    <row r="6627" spans="13:19" ht="15" hidden="1" customHeight="1">
      <c r="M6627" s="46"/>
      <c r="N6627" s="46"/>
      <c r="O6627" s="46"/>
      <c r="Q6627" s="17"/>
      <c r="R6627" s="17"/>
      <c r="S6627" s="17"/>
    </row>
    <row r="6628" spans="13:19" ht="15" hidden="1" customHeight="1">
      <c r="M6628" s="46"/>
      <c r="N6628" s="46"/>
      <c r="O6628" s="46"/>
      <c r="Q6628" s="17"/>
      <c r="R6628" s="17"/>
      <c r="S6628" s="17"/>
    </row>
    <row r="6629" spans="13:19" ht="15" hidden="1" customHeight="1">
      <c r="M6629" s="46"/>
      <c r="N6629" s="46"/>
      <c r="O6629" s="46"/>
      <c r="Q6629" s="17"/>
      <c r="R6629" s="17"/>
      <c r="S6629" s="17"/>
    </row>
    <row r="6630" spans="13:19" ht="15" hidden="1" customHeight="1">
      <c r="M6630" s="46"/>
      <c r="N6630" s="46"/>
      <c r="O6630" s="46"/>
      <c r="Q6630" s="17"/>
      <c r="R6630" s="17"/>
      <c r="S6630" s="17"/>
    </row>
    <row r="6631" spans="13:19" ht="15" hidden="1" customHeight="1">
      <c r="M6631" s="46"/>
      <c r="N6631" s="46"/>
      <c r="O6631" s="46"/>
      <c r="Q6631" s="17"/>
      <c r="R6631" s="17"/>
      <c r="S6631" s="17"/>
    </row>
    <row r="6632" spans="13:19" ht="15" hidden="1" customHeight="1">
      <c r="M6632" s="46"/>
      <c r="N6632" s="46"/>
      <c r="O6632" s="46"/>
      <c r="Q6632" s="17"/>
      <c r="R6632" s="17"/>
      <c r="S6632" s="17"/>
    </row>
    <row r="6633" spans="13:19" ht="15" hidden="1" customHeight="1">
      <c r="M6633" s="46"/>
      <c r="N6633" s="46"/>
      <c r="O6633" s="46"/>
      <c r="Q6633" s="17"/>
      <c r="R6633" s="17"/>
      <c r="S6633" s="17"/>
    </row>
    <row r="6634" spans="13:19" ht="15" hidden="1" customHeight="1">
      <c r="M6634" s="46"/>
      <c r="N6634" s="46"/>
      <c r="O6634" s="46"/>
      <c r="Q6634" s="17"/>
      <c r="R6634" s="17"/>
      <c r="S6634" s="17"/>
    </row>
    <row r="6635" spans="13:19" ht="15" hidden="1" customHeight="1">
      <c r="M6635" s="46"/>
      <c r="N6635" s="46"/>
      <c r="O6635" s="46"/>
      <c r="Q6635" s="17"/>
      <c r="R6635" s="17"/>
      <c r="S6635" s="17"/>
    </row>
    <row r="6636" spans="13:19" ht="15" hidden="1" customHeight="1">
      <c r="M6636" s="46"/>
      <c r="N6636" s="46"/>
      <c r="O6636" s="46"/>
      <c r="Q6636" s="17"/>
      <c r="R6636" s="17"/>
      <c r="S6636" s="17"/>
    </row>
    <row r="6637" spans="13:19" ht="15" hidden="1" customHeight="1">
      <c r="M6637" s="46"/>
      <c r="N6637" s="46"/>
      <c r="O6637" s="46"/>
      <c r="Q6637" s="17"/>
      <c r="R6637" s="17"/>
      <c r="S6637" s="17"/>
    </row>
    <row r="6638" spans="13:19" ht="15" hidden="1" customHeight="1">
      <c r="M6638" s="46"/>
      <c r="N6638" s="46"/>
      <c r="O6638" s="46"/>
      <c r="Q6638" s="17"/>
      <c r="R6638" s="17"/>
      <c r="S6638" s="17"/>
    </row>
    <row r="6639" spans="13:19" ht="15" hidden="1" customHeight="1">
      <c r="M6639" s="46"/>
      <c r="N6639" s="46"/>
      <c r="O6639" s="46"/>
      <c r="Q6639" s="17"/>
      <c r="R6639" s="17"/>
      <c r="S6639" s="17"/>
    </row>
    <row r="6640" spans="13:19" ht="15" hidden="1" customHeight="1">
      <c r="M6640" s="46"/>
      <c r="N6640" s="46"/>
      <c r="O6640" s="46"/>
      <c r="Q6640" s="17"/>
      <c r="R6640" s="17"/>
      <c r="S6640" s="17"/>
    </row>
    <row r="6641" spans="13:19" ht="15" hidden="1" customHeight="1">
      <c r="M6641" s="46"/>
      <c r="N6641" s="46"/>
      <c r="O6641" s="46"/>
      <c r="Q6641" s="17"/>
      <c r="R6641" s="17"/>
      <c r="S6641" s="17"/>
    </row>
    <row r="6642" spans="13:19" ht="15" hidden="1" customHeight="1">
      <c r="M6642" s="46"/>
      <c r="N6642" s="46"/>
      <c r="O6642" s="46"/>
      <c r="Q6642" s="17"/>
      <c r="R6642" s="17"/>
      <c r="S6642" s="17"/>
    </row>
    <row r="6643" spans="13:19" ht="15" hidden="1" customHeight="1">
      <c r="M6643" s="46"/>
      <c r="N6643" s="46"/>
      <c r="O6643" s="46"/>
      <c r="Q6643" s="17"/>
      <c r="R6643" s="17"/>
      <c r="S6643" s="17"/>
    </row>
    <row r="6644" spans="13:19" ht="15" hidden="1" customHeight="1">
      <c r="M6644" s="46"/>
      <c r="N6644" s="46"/>
      <c r="O6644" s="46"/>
      <c r="Q6644" s="17"/>
      <c r="R6644" s="17"/>
      <c r="S6644" s="17"/>
    </row>
    <row r="6645" spans="13:19" ht="15" hidden="1" customHeight="1">
      <c r="M6645" s="46"/>
      <c r="N6645" s="46"/>
      <c r="O6645" s="46"/>
      <c r="Q6645" s="17"/>
      <c r="R6645" s="17"/>
      <c r="S6645" s="17"/>
    </row>
    <row r="6646" spans="13:19" ht="15" hidden="1" customHeight="1">
      <c r="M6646" s="46"/>
      <c r="N6646" s="46"/>
      <c r="O6646" s="46"/>
      <c r="Q6646" s="17"/>
      <c r="R6646" s="17"/>
      <c r="S6646" s="17"/>
    </row>
    <row r="6647" spans="13:19" ht="15" hidden="1" customHeight="1">
      <c r="M6647" s="46"/>
      <c r="N6647" s="46"/>
      <c r="O6647" s="46"/>
      <c r="Q6647" s="17"/>
      <c r="R6647" s="17"/>
      <c r="S6647" s="17"/>
    </row>
    <row r="6648" spans="13:19" ht="15" hidden="1" customHeight="1">
      <c r="M6648" s="46"/>
      <c r="N6648" s="46"/>
      <c r="O6648" s="46"/>
      <c r="Q6648" s="17"/>
      <c r="R6648" s="17"/>
      <c r="S6648" s="17"/>
    </row>
    <row r="6649" spans="13:19" ht="15" hidden="1" customHeight="1">
      <c r="M6649" s="46"/>
      <c r="N6649" s="46"/>
      <c r="O6649" s="46"/>
      <c r="Q6649" s="17"/>
      <c r="R6649" s="17"/>
      <c r="S6649" s="17"/>
    </row>
    <row r="6650" spans="13:19" ht="15" hidden="1" customHeight="1">
      <c r="M6650" s="46"/>
      <c r="N6650" s="46"/>
      <c r="O6650" s="46"/>
      <c r="Q6650" s="17"/>
      <c r="R6650" s="17"/>
      <c r="S6650" s="17"/>
    </row>
    <row r="6651" spans="13:19" ht="15" hidden="1" customHeight="1">
      <c r="M6651" s="46"/>
      <c r="N6651" s="46"/>
      <c r="O6651" s="46"/>
      <c r="Q6651" s="17"/>
      <c r="R6651" s="17"/>
      <c r="S6651" s="17"/>
    </row>
    <row r="6652" spans="13:19" ht="15" hidden="1" customHeight="1">
      <c r="M6652" s="46"/>
      <c r="N6652" s="46"/>
      <c r="O6652" s="46"/>
      <c r="Q6652" s="17"/>
      <c r="R6652" s="17"/>
      <c r="S6652" s="17"/>
    </row>
    <row r="6653" spans="13:19" ht="15" hidden="1" customHeight="1">
      <c r="M6653" s="46"/>
      <c r="N6653" s="46"/>
      <c r="O6653" s="46"/>
      <c r="Q6653" s="17"/>
      <c r="R6653" s="17"/>
      <c r="S6653" s="17"/>
    </row>
    <row r="6654" spans="13:19" ht="15" hidden="1" customHeight="1">
      <c r="M6654" s="46"/>
      <c r="N6654" s="46"/>
      <c r="O6654" s="46"/>
      <c r="Q6654" s="17"/>
      <c r="R6654" s="17"/>
      <c r="S6654" s="17"/>
    </row>
    <row r="6655" spans="13:19" ht="15" hidden="1" customHeight="1">
      <c r="M6655" s="46"/>
      <c r="N6655" s="46"/>
      <c r="O6655" s="46"/>
      <c r="Q6655" s="17"/>
      <c r="R6655" s="17"/>
      <c r="S6655" s="17"/>
    </row>
    <row r="6656" spans="13:19" ht="15" hidden="1" customHeight="1">
      <c r="M6656" s="46"/>
      <c r="N6656" s="46"/>
      <c r="O6656" s="46"/>
      <c r="Q6656" s="17"/>
      <c r="R6656" s="17"/>
      <c r="S6656" s="17"/>
    </row>
    <row r="6657" spans="13:19" ht="15" hidden="1" customHeight="1">
      <c r="M6657" s="46"/>
      <c r="N6657" s="46"/>
      <c r="O6657" s="46"/>
      <c r="Q6657" s="17"/>
      <c r="R6657" s="17"/>
      <c r="S6657" s="17"/>
    </row>
    <row r="6658" spans="13:19" ht="15" hidden="1" customHeight="1">
      <c r="M6658" s="46"/>
      <c r="N6658" s="46"/>
      <c r="O6658" s="46"/>
      <c r="Q6658" s="17"/>
      <c r="R6658" s="17"/>
      <c r="S6658" s="17"/>
    </row>
    <row r="6659" spans="13:19" ht="15" hidden="1" customHeight="1">
      <c r="M6659" s="46"/>
      <c r="N6659" s="46"/>
      <c r="O6659" s="46"/>
      <c r="Q6659" s="17"/>
      <c r="R6659" s="17"/>
      <c r="S6659" s="17"/>
    </row>
    <row r="6660" spans="13:19" ht="15" hidden="1" customHeight="1">
      <c r="M6660" s="46"/>
      <c r="N6660" s="46"/>
      <c r="O6660" s="46"/>
      <c r="Q6660" s="17"/>
      <c r="R6660" s="17"/>
      <c r="S6660" s="17"/>
    </row>
    <row r="6661" spans="13:19" ht="15" hidden="1" customHeight="1">
      <c r="M6661" s="46"/>
      <c r="N6661" s="46"/>
      <c r="O6661" s="46"/>
      <c r="Q6661" s="17"/>
      <c r="R6661" s="17"/>
      <c r="S6661" s="17"/>
    </row>
    <row r="6662" spans="13:19" ht="15" hidden="1" customHeight="1">
      <c r="M6662" s="46"/>
      <c r="N6662" s="46"/>
      <c r="O6662" s="46"/>
      <c r="Q6662" s="17"/>
      <c r="R6662" s="17"/>
      <c r="S6662" s="17"/>
    </row>
    <row r="6663" spans="13:19" ht="15" hidden="1" customHeight="1">
      <c r="M6663" s="46"/>
      <c r="N6663" s="46"/>
      <c r="O6663" s="46"/>
      <c r="Q6663" s="17"/>
      <c r="R6663" s="17"/>
      <c r="S6663" s="17"/>
    </row>
    <row r="6664" spans="13:19" ht="15" hidden="1" customHeight="1">
      <c r="M6664" s="46"/>
      <c r="N6664" s="46"/>
      <c r="O6664" s="46"/>
      <c r="Q6664" s="17"/>
      <c r="R6664" s="17"/>
      <c r="S6664" s="17"/>
    </row>
    <row r="6665" spans="13:19" ht="15" hidden="1" customHeight="1">
      <c r="M6665" s="46"/>
      <c r="N6665" s="46"/>
      <c r="O6665" s="46"/>
      <c r="Q6665" s="17"/>
      <c r="R6665" s="17"/>
      <c r="S6665" s="17"/>
    </row>
    <row r="6666" spans="13:19" ht="15" hidden="1" customHeight="1">
      <c r="M6666" s="46"/>
      <c r="N6666" s="46"/>
      <c r="O6666" s="46"/>
      <c r="Q6666" s="17"/>
      <c r="R6666" s="17"/>
      <c r="S6666" s="17"/>
    </row>
    <row r="6667" spans="13:19" ht="15" hidden="1" customHeight="1">
      <c r="M6667" s="46"/>
      <c r="N6667" s="46"/>
      <c r="O6667" s="46"/>
      <c r="Q6667" s="17"/>
      <c r="R6667" s="17"/>
      <c r="S6667" s="17"/>
    </row>
    <row r="6668" spans="13:19" ht="15" hidden="1" customHeight="1">
      <c r="M6668" s="46"/>
      <c r="N6668" s="46"/>
      <c r="O6668" s="46"/>
      <c r="Q6668" s="17"/>
      <c r="R6668" s="17"/>
      <c r="S6668" s="17"/>
    </row>
    <row r="6669" spans="13:19" ht="15" hidden="1" customHeight="1">
      <c r="M6669" s="46"/>
      <c r="N6669" s="46"/>
      <c r="O6669" s="46"/>
      <c r="Q6669" s="17"/>
      <c r="R6669" s="17"/>
      <c r="S6669" s="17"/>
    </row>
    <row r="6670" spans="13:19" ht="15" hidden="1" customHeight="1">
      <c r="M6670" s="46"/>
      <c r="N6670" s="46"/>
      <c r="O6670" s="46"/>
      <c r="Q6670" s="17"/>
      <c r="R6670" s="17"/>
      <c r="S6670" s="17"/>
    </row>
    <row r="6671" spans="13:19" ht="15" hidden="1" customHeight="1">
      <c r="M6671" s="46"/>
      <c r="N6671" s="46"/>
      <c r="O6671" s="46"/>
      <c r="Q6671" s="17"/>
      <c r="R6671" s="17"/>
      <c r="S6671" s="17"/>
    </row>
    <row r="6672" spans="13:19" ht="15" hidden="1" customHeight="1">
      <c r="M6672" s="46"/>
      <c r="N6672" s="46"/>
      <c r="O6672" s="46"/>
      <c r="Q6672" s="17"/>
      <c r="R6672" s="17"/>
      <c r="S6672" s="17"/>
    </row>
    <row r="6673" spans="13:19" ht="15" hidden="1" customHeight="1">
      <c r="M6673" s="46"/>
      <c r="N6673" s="46"/>
      <c r="O6673" s="46"/>
      <c r="Q6673" s="17"/>
      <c r="R6673" s="17"/>
      <c r="S6673" s="17"/>
    </row>
    <row r="6674" spans="13:19" ht="15" hidden="1" customHeight="1">
      <c r="M6674" s="46"/>
      <c r="N6674" s="46"/>
      <c r="O6674" s="46"/>
      <c r="Q6674" s="17"/>
      <c r="R6674" s="17"/>
      <c r="S6674" s="17"/>
    </row>
    <row r="6675" spans="13:19" ht="15" hidden="1" customHeight="1">
      <c r="M6675" s="46"/>
      <c r="N6675" s="46"/>
      <c r="O6675" s="46"/>
      <c r="Q6675" s="17"/>
      <c r="R6675" s="17"/>
      <c r="S6675" s="17"/>
    </row>
    <row r="6676" spans="13:19" ht="15" hidden="1" customHeight="1">
      <c r="M6676" s="46"/>
      <c r="N6676" s="46"/>
      <c r="O6676" s="46"/>
      <c r="Q6676" s="17"/>
      <c r="R6676" s="17"/>
      <c r="S6676" s="17"/>
    </row>
    <row r="6677" spans="13:19" ht="15" hidden="1" customHeight="1">
      <c r="M6677" s="46"/>
      <c r="N6677" s="46"/>
      <c r="O6677" s="46"/>
      <c r="Q6677" s="17"/>
      <c r="R6677" s="17"/>
      <c r="S6677" s="17"/>
    </row>
    <row r="6678" spans="13:19" ht="15" hidden="1" customHeight="1">
      <c r="M6678" s="46"/>
      <c r="N6678" s="46"/>
      <c r="O6678" s="46"/>
      <c r="Q6678" s="17"/>
      <c r="R6678" s="17"/>
      <c r="S6678" s="17"/>
    </row>
    <row r="6679" spans="13:19" ht="15" hidden="1" customHeight="1">
      <c r="M6679" s="46"/>
      <c r="N6679" s="46"/>
      <c r="O6679" s="46"/>
      <c r="Q6679" s="17"/>
      <c r="R6679" s="17"/>
      <c r="S6679" s="17"/>
    </row>
    <row r="6680" spans="13:19" ht="15" hidden="1" customHeight="1">
      <c r="M6680" s="46"/>
      <c r="N6680" s="46"/>
      <c r="O6680" s="46"/>
      <c r="Q6680" s="17"/>
      <c r="R6680" s="17"/>
      <c r="S6680" s="17"/>
    </row>
    <row r="6681" spans="13:19" ht="15" hidden="1" customHeight="1">
      <c r="M6681" s="46"/>
      <c r="N6681" s="46"/>
      <c r="O6681" s="46"/>
      <c r="Q6681" s="17"/>
      <c r="R6681" s="17"/>
      <c r="S6681" s="17"/>
    </row>
    <row r="6682" spans="13:19" ht="15" hidden="1" customHeight="1">
      <c r="M6682" s="46"/>
      <c r="N6682" s="46"/>
      <c r="O6682" s="46"/>
      <c r="Q6682" s="17"/>
      <c r="R6682" s="17"/>
      <c r="S6682" s="17"/>
    </row>
    <row r="6683" spans="13:19" ht="15" hidden="1" customHeight="1">
      <c r="M6683" s="46"/>
      <c r="N6683" s="46"/>
      <c r="O6683" s="46"/>
      <c r="Q6683" s="17"/>
      <c r="R6683" s="17"/>
      <c r="S6683" s="17"/>
    </row>
    <row r="6684" spans="13:19" ht="15" hidden="1" customHeight="1">
      <c r="M6684" s="46"/>
      <c r="N6684" s="46"/>
      <c r="O6684" s="46"/>
      <c r="Q6684" s="17"/>
      <c r="R6684" s="17"/>
      <c r="S6684" s="17"/>
    </row>
    <row r="6685" spans="13:19" ht="15" hidden="1" customHeight="1">
      <c r="M6685" s="46"/>
      <c r="N6685" s="46"/>
      <c r="O6685" s="46"/>
      <c r="Q6685" s="17"/>
      <c r="R6685" s="17"/>
      <c r="S6685" s="17"/>
    </row>
    <row r="6686" spans="13:19" ht="15" hidden="1" customHeight="1">
      <c r="M6686" s="46"/>
      <c r="N6686" s="46"/>
      <c r="O6686" s="46"/>
      <c r="Q6686" s="17"/>
      <c r="R6686" s="17"/>
      <c r="S6686" s="17"/>
    </row>
    <row r="6687" spans="13:19" ht="15" hidden="1" customHeight="1">
      <c r="M6687" s="46"/>
      <c r="N6687" s="46"/>
      <c r="O6687" s="46"/>
      <c r="Q6687" s="17"/>
      <c r="R6687" s="17"/>
      <c r="S6687" s="17"/>
    </row>
    <row r="6688" spans="13:19" ht="15" hidden="1" customHeight="1">
      <c r="M6688" s="46"/>
      <c r="N6688" s="46"/>
      <c r="O6688" s="46"/>
      <c r="Q6688" s="17"/>
      <c r="R6688" s="17"/>
      <c r="S6688" s="17"/>
    </row>
    <row r="6689" spans="13:19" ht="15" hidden="1" customHeight="1">
      <c r="M6689" s="46"/>
      <c r="N6689" s="46"/>
      <c r="O6689" s="46"/>
      <c r="Q6689" s="17"/>
      <c r="R6689" s="17"/>
      <c r="S6689" s="17"/>
    </row>
    <row r="6690" spans="13:19" ht="15" hidden="1" customHeight="1">
      <c r="M6690" s="46"/>
      <c r="N6690" s="46"/>
      <c r="O6690" s="46"/>
      <c r="Q6690" s="17"/>
      <c r="R6690" s="17"/>
      <c r="S6690" s="17"/>
    </row>
    <row r="6691" spans="13:19" ht="15" hidden="1" customHeight="1">
      <c r="M6691" s="46"/>
      <c r="N6691" s="46"/>
      <c r="O6691" s="46"/>
      <c r="Q6691" s="17"/>
      <c r="R6691" s="17"/>
      <c r="S6691" s="17"/>
    </row>
    <row r="6692" spans="13:19" ht="15" hidden="1" customHeight="1">
      <c r="M6692" s="46"/>
      <c r="N6692" s="46"/>
      <c r="O6692" s="46"/>
      <c r="Q6692" s="17"/>
      <c r="R6692" s="17"/>
      <c r="S6692" s="17"/>
    </row>
    <row r="6693" spans="13:19" ht="15" hidden="1" customHeight="1">
      <c r="M6693" s="46"/>
      <c r="N6693" s="46"/>
      <c r="O6693" s="46"/>
      <c r="Q6693" s="17"/>
      <c r="R6693" s="17"/>
      <c r="S6693" s="17"/>
    </row>
    <row r="6694" spans="13:19" ht="15" hidden="1" customHeight="1">
      <c r="M6694" s="46"/>
      <c r="N6694" s="46"/>
      <c r="O6694" s="46"/>
      <c r="Q6694" s="17"/>
      <c r="R6694" s="17"/>
      <c r="S6694" s="17"/>
    </row>
    <row r="6695" spans="13:19" ht="15" hidden="1" customHeight="1">
      <c r="M6695" s="46"/>
      <c r="N6695" s="46"/>
      <c r="O6695" s="46"/>
      <c r="Q6695" s="17"/>
      <c r="R6695" s="17"/>
      <c r="S6695" s="17"/>
    </row>
    <row r="6696" spans="13:19" ht="15" hidden="1" customHeight="1">
      <c r="M6696" s="46"/>
      <c r="N6696" s="46"/>
      <c r="O6696" s="46"/>
      <c r="Q6696" s="17"/>
      <c r="R6696" s="17"/>
      <c r="S6696" s="17"/>
    </row>
    <row r="6697" spans="13:19" ht="15" hidden="1" customHeight="1">
      <c r="M6697" s="46"/>
      <c r="N6697" s="46"/>
      <c r="O6697" s="46"/>
      <c r="Q6697" s="17"/>
      <c r="R6697" s="17"/>
      <c r="S6697" s="17"/>
    </row>
    <row r="6698" spans="13:19" ht="15" hidden="1" customHeight="1">
      <c r="M6698" s="46"/>
      <c r="N6698" s="46"/>
      <c r="O6698" s="46"/>
      <c r="Q6698" s="17"/>
      <c r="R6698" s="17"/>
      <c r="S6698" s="17"/>
    </row>
    <row r="6699" spans="13:19" ht="15" hidden="1" customHeight="1">
      <c r="M6699" s="46"/>
      <c r="N6699" s="46"/>
      <c r="O6699" s="46"/>
      <c r="Q6699" s="17"/>
      <c r="R6699" s="17"/>
      <c r="S6699" s="17"/>
    </row>
    <row r="6700" spans="13:19" ht="15" hidden="1" customHeight="1">
      <c r="M6700" s="46"/>
      <c r="N6700" s="46"/>
      <c r="O6700" s="46"/>
      <c r="Q6700" s="17"/>
      <c r="R6700" s="17"/>
      <c r="S6700" s="17"/>
    </row>
    <row r="6701" spans="13:19" ht="15" hidden="1" customHeight="1">
      <c r="M6701" s="46"/>
      <c r="N6701" s="46"/>
      <c r="O6701" s="46"/>
      <c r="Q6701" s="17"/>
      <c r="R6701" s="17"/>
      <c r="S6701" s="17"/>
    </row>
    <row r="6702" spans="13:19" ht="15" hidden="1" customHeight="1">
      <c r="M6702" s="46"/>
      <c r="N6702" s="46"/>
      <c r="O6702" s="46"/>
      <c r="Q6702" s="17"/>
      <c r="R6702" s="17"/>
      <c r="S6702" s="17"/>
    </row>
    <row r="6703" spans="13:19" ht="15" hidden="1" customHeight="1">
      <c r="M6703" s="46"/>
      <c r="N6703" s="46"/>
      <c r="O6703" s="46"/>
      <c r="Q6703" s="17"/>
      <c r="R6703" s="17"/>
      <c r="S6703" s="17"/>
    </row>
    <row r="6704" spans="13:19" ht="15" hidden="1" customHeight="1">
      <c r="M6704" s="46"/>
      <c r="N6704" s="46"/>
      <c r="O6704" s="46"/>
      <c r="Q6704" s="17"/>
      <c r="R6704" s="17"/>
      <c r="S6704" s="17"/>
    </row>
    <row r="6705" spans="13:19" ht="15" hidden="1" customHeight="1">
      <c r="M6705" s="46"/>
      <c r="N6705" s="46"/>
      <c r="O6705" s="46"/>
      <c r="Q6705" s="17"/>
      <c r="R6705" s="17"/>
      <c r="S6705" s="17"/>
    </row>
    <row r="6706" spans="13:19" ht="15" hidden="1" customHeight="1">
      <c r="M6706" s="46"/>
      <c r="N6706" s="46"/>
      <c r="O6706" s="46"/>
      <c r="Q6706" s="17"/>
      <c r="R6706" s="17"/>
      <c r="S6706" s="17"/>
    </row>
    <row r="6707" spans="13:19" ht="15" hidden="1" customHeight="1">
      <c r="M6707" s="46"/>
      <c r="N6707" s="46"/>
      <c r="O6707" s="46"/>
      <c r="Q6707" s="17"/>
      <c r="R6707" s="17"/>
      <c r="S6707" s="17"/>
    </row>
    <row r="6708" spans="13:19" ht="15" hidden="1" customHeight="1">
      <c r="M6708" s="46"/>
      <c r="N6708" s="46"/>
      <c r="O6708" s="46"/>
      <c r="Q6708" s="17"/>
      <c r="R6708" s="17"/>
      <c r="S6708" s="17"/>
    </row>
    <row r="6709" spans="13:19" ht="15" hidden="1" customHeight="1">
      <c r="M6709" s="46"/>
      <c r="N6709" s="46"/>
      <c r="O6709" s="46"/>
      <c r="Q6709" s="17"/>
      <c r="R6709" s="17"/>
      <c r="S6709" s="17"/>
    </row>
    <row r="6710" spans="13:19" ht="15" hidden="1" customHeight="1">
      <c r="M6710" s="46"/>
      <c r="N6710" s="46"/>
      <c r="O6710" s="46"/>
      <c r="Q6710" s="17"/>
      <c r="R6710" s="17"/>
      <c r="S6710" s="17"/>
    </row>
    <row r="6711" spans="13:19" ht="15" hidden="1" customHeight="1">
      <c r="M6711" s="46"/>
      <c r="N6711" s="46"/>
      <c r="O6711" s="46"/>
      <c r="Q6711" s="17"/>
      <c r="R6711" s="17"/>
      <c r="S6711" s="17"/>
    </row>
    <row r="6712" spans="13:19" ht="15" hidden="1" customHeight="1">
      <c r="M6712" s="46"/>
      <c r="N6712" s="46"/>
      <c r="O6712" s="46"/>
      <c r="Q6712" s="17"/>
      <c r="R6712" s="17"/>
      <c r="S6712" s="17"/>
    </row>
    <row r="6713" spans="13:19" ht="15" hidden="1" customHeight="1">
      <c r="M6713" s="46"/>
      <c r="N6713" s="46"/>
      <c r="O6713" s="46"/>
      <c r="Q6713" s="17"/>
      <c r="R6713" s="17"/>
      <c r="S6713" s="17"/>
    </row>
    <row r="6714" spans="13:19" ht="15" hidden="1" customHeight="1">
      <c r="M6714" s="46"/>
      <c r="N6714" s="46"/>
      <c r="O6714" s="46"/>
      <c r="Q6714" s="17"/>
      <c r="R6714" s="17"/>
      <c r="S6714" s="17"/>
    </row>
    <row r="6715" spans="13:19" ht="15" hidden="1" customHeight="1">
      <c r="M6715" s="46"/>
      <c r="N6715" s="46"/>
      <c r="O6715" s="46"/>
      <c r="Q6715" s="17"/>
      <c r="R6715" s="17"/>
      <c r="S6715" s="17"/>
    </row>
    <row r="6716" spans="13:19" ht="15" hidden="1" customHeight="1">
      <c r="M6716" s="46"/>
      <c r="N6716" s="46"/>
      <c r="O6716" s="46"/>
      <c r="Q6716" s="17"/>
      <c r="R6716" s="17"/>
      <c r="S6716" s="17"/>
    </row>
    <row r="6717" spans="13:19" ht="15" hidden="1" customHeight="1">
      <c r="M6717" s="46"/>
      <c r="N6717" s="46"/>
      <c r="O6717" s="46"/>
      <c r="Q6717" s="17"/>
      <c r="R6717" s="17"/>
      <c r="S6717" s="17"/>
    </row>
    <row r="6718" spans="13:19" ht="15" hidden="1" customHeight="1">
      <c r="M6718" s="46"/>
      <c r="N6718" s="46"/>
      <c r="O6718" s="46"/>
      <c r="Q6718" s="17"/>
      <c r="R6718" s="17"/>
      <c r="S6718" s="17"/>
    </row>
    <row r="6719" spans="13:19" ht="15" hidden="1" customHeight="1">
      <c r="M6719" s="46"/>
      <c r="N6719" s="46"/>
      <c r="O6719" s="46"/>
      <c r="Q6719" s="17"/>
      <c r="R6719" s="17"/>
      <c r="S6719" s="17"/>
    </row>
    <row r="6720" spans="13:19" ht="15" hidden="1" customHeight="1">
      <c r="M6720" s="46"/>
      <c r="N6720" s="46"/>
      <c r="O6720" s="46"/>
      <c r="Q6720" s="17"/>
      <c r="R6720" s="17"/>
      <c r="S6720" s="17"/>
    </row>
    <row r="6721" spans="13:19" ht="15" hidden="1" customHeight="1">
      <c r="M6721" s="46"/>
      <c r="N6721" s="46"/>
      <c r="O6721" s="46"/>
      <c r="Q6721" s="17"/>
      <c r="R6721" s="17"/>
      <c r="S6721" s="17"/>
    </row>
    <row r="6722" spans="13:19" ht="15" hidden="1" customHeight="1">
      <c r="M6722" s="46"/>
      <c r="N6722" s="46"/>
      <c r="O6722" s="46"/>
      <c r="Q6722" s="17"/>
      <c r="R6722" s="17"/>
      <c r="S6722" s="17"/>
    </row>
    <row r="6723" spans="13:19" ht="15" hidden="1" customHeight="1">
      <c r="M6723" s="46"/>
      <c r="N6723" s="46"/>
      <c r="O6723" s="46"/>
      <c r="Q6723" s="17"/>
      <c r="R6723" s="17"/>
      <c r="S6723" s="17"/>
    </row>
    <row r="6724" spans="13:19" ht="15" hidden="1" customHeight="1">
      <c r="M6724" s="46"/>
      <c r="N6724" s="46"/>
      <c r="O6724" s="46"/>
      <c r="Q6724" s="17"/>
      <c r="R6724" s="17"/>
      <c r="S6724" s="17"/>
    </row>
    <row r="6725" spans="13:19" ht="15" hidden="1" customHeight="1">
      <c r="M6725" s="46"/>
      <c r="N6725" s="46"/>
      <c r="O6725" s="46"/>
      <c r="Q6725" s="17"/>
      <c r="R6725" s="17"/>
      <c r="S6725" s="17"/>
    </row>
    <row r="6726" spans="13:19" ht="15" hidden="1" customHeight="1">
      <c r="M6726" s="46"/>
      <c r="N6726" s="46"/>
      <c r="O6726" s="46"/>
      <c r="Q6726" s="17"/>
      <c r="R6726" s="17"/>
      <c r="S6726" s="17"/>
    </row>
    <row r="6727" spans="13:19" ht="15" hidden="1" customHeight="1">
      <c r="M6727" s="46"/>
      <c r="N6727" s="46"/>
      <c r="O6727" s="46"/>
      <c r="Q6727" s="17"/>
      <c r="R6727" s="17"/>
      <c r="S6727" s="17"/>
    </row>
    <row r="6728" spans="13:19" ht="15" hidden="1" customHeight="1">
      <c r="M6728" s="46"/>
      <c r="N6728" s="46"/>
      <c r="O6728" s="46"/>
      <c r="Q6728" s="17"/>
      <c r="R6728" s="17"/>
      <c r="S6728" s="17"/>
    </row>
    <row r="6729" spans="13:19" ht="15" hidden="1" customHeight="1">
      <c r="M6729" s="46"/>
      <c r="N6729" s="46"/>
      <c r="O6729" s="46"/>
      <c r="Q6729" s="17"/>
      <c r="R6729" s="17"/>
      <c r="S6729" s="17"/>
    </row>
    <row r="6730" spans="13:19" ht="15" hidden="1" customHeight="1">
      <c r="M6730" s="46"/>
      <c r="N6730" s="46"/>
      <c r="O6730" s="46"/>
      <c r="Q6730" s="17"/>
      <c r="R6730" s="17"/>
      <c r="S6730" s="17"/>
    </row>
    <row r="6731" spans="13:19" ht="15" hidden="1" customHeight="1">
      <c r="M6731" s="46"/>
      <c r="N6731" s="46"/>
      <c r="O6731" s="46"/>
      <c r="Q6731" s="17"/>
      <c r="R6731" s="17"/>
      <c r="S6731" s="17"/>
    </row>
    <row r="6732" spans="13:19" ht="15" hidden="1" customHeight="1">
      <c r="M6732" s="46"/>
      <c r="N6732" s="46"/>
      <c r="O6732" s="46"/>
      <c r="Q6732" s="17"/>
      <c r="R6732" s="17"/>
      <c r="S6732" s="17"/>
    </row>
    <row r="6733" spans="13:19" ht="15" hidden="1" customHeight="1">
      <c r="M6733" s="46"/>
      <c r="N6733" s="46"/>
      <c r="O6733" s="46"/>
      <c r="Q6733" s="17"/>
      <c r="R6733" s="17"/>
      <c r="S6733" s="17"/>
    </row>
    <row r="6734" spans="13:19" ht="15" hidden="1" customHeight="1">
      <c r="M6734" s="46"/>
      <c r="N6734" s="46"/>
      <c r="O6734" s="46"/>
      <c r="Q6734" s="17"/>
      <c r="S6734" s="17"/>
    </row>
    <row r="6735" spans="13:19" ht="15" hidden="1" customHeight="1">
      <c r="M6735" s="46"/>
      <c r="N6735" s="46"/>
      <c r="O6735" s="46"/>
      <c r="Q6735" s="17"/>
      <c r="R6735" s="17"/>
      <c r="S6735" s="17"/>
    </row>
    <row r="6736" spans="13:19" ht="15" hidden="1" customHeight="1">
      <c r="M6736" s="46"/>
      <c r="N6736" s="46"/>
      <c r="O6736" s="46"/>
      <c r="Q6736" s="17"/>
      <c r="R6736" s="17"/>
      <c r="S6736" s="17"/>
    </row>
    <row r="6737" spans="13:19" ht="15" hidden="1" customHeight="1">
      <c r="M6737" s="46"/>
      <c r="N6737" s="46"/>
      <c r="O6737" s="46"/>
      <c r="Q6737" s="17"/>
      <c r="R6737" s="17"/>
      <c r="S6737" s="17"/>
    </row>
    <row r="6738" spans="13:19" ht="15" hidden="1" customHeight="1">
      <c r="M6738" s="46"/>
      <c r="N6738" s="46"/>
      <c r="O6738" s="46"/>
      <c r="Q6738" s="17"/>
      <c r="R6738" s="17"/>
      <c r="S6738" s="17"/>
    </row>
    <row r="6739" spans="13:19" ht="15" hidden="1" customHeight="1">
      <c r="M6739" s="46"/>
      <c r="N6739" s="46"/>
      <c r="O6739" s="46"/>
      <c r="Q6739" s="17"/>
      <c r="R6739" s="17"/>
      <c r="S6739" s="17"/>
    </row>
    <row r="6740" spans="13:19" ht="15" hidden="1" customHeight="1">
      <c r="M6740" s="46"/>
      <c r="N6740" s="46"/>
      <c r="O6740" s="46"/>
      <c r="Q6740" s="17"/>
      <c r="R6740" s="17"/>
      <c r="S6740" s="17"/>
    </row>
    <row r="6741" spans="13:19" ht="15" hidden="1" customHeight="1">
      <c r="M6741" s="46"/>
      <c r="N6741" s="46"/>
      <c r="O6741" s="46"/>
      <c r="Q6741" s="17"/>
      <c r="R6741" s="17"/>
      <c r="S6741" s="17"/>
    </row>
    <row r="6742" spans="13:19" ht="15" hidden="1" customHeight="1">
      <c r="M6742" s="46"/>
      <c r="N6742" s="46"/>
      <c r="O6742" s="46"/>
      <c r="Q6742" s="17"/>
      <c r="R6742" s="17"/>
      <c r="S6742" s="17"/>
    </row>
    <row r="6743" spans="13:19" ht="15" hidden="1" customHeight="1">
      <c r="M6743" s="46"/>
      <c r="N6743" s="46"/>
      <c r="O6743" s="46"/>
      <c r="Q6743" s="17"/>
      <c r="R6743" s="17"/>
      <c r="S6743" s="17"/>
    </row>
    <row r="6744" spans="13:19" ht="15" hidden="1" customHeight="1">
      <c r="M6744" s="46"/>
      <c r="N6744" s="46"/>
      <c r="O6744" s="46"/>
      <c r="Q6744" s="17"/>
      <c r="R6744" s="17"/>
      <c r="S6744" s="17"/>
    </row>
    <row r="6745" spans="13:19" ht="15" hidden="1" customHeight="1">
      <c r="M6745" s="46"/>
      <c r="N6745" s="46"/>
      <c r="O6745" s="46"/>
      <c r="Q6745" s="17"/>
      <c r="R6745" s="17"/>
      <c r="S6745" s="17"/>
    </row>
    <row r="6746" spans="13:19" ht="15" hidden="1" customHeight="1">
      <c r="M6746" s="46"/>
      <c r="N6746" s="46"/>
      <c r="O6746" s="46"/>
      <c r="Q6746" s="17"/>
      <c r="R6746" s="17"/>
      <c r="S6746" s="17"/>
    </row>
    <row r="6747" spans="13:19" ht="15" hidden="1" customHeight="1">
      <c r="M6747" s="46"/>
      <c r="N6747" s="46"/>
      <c r="O6747" s="46"/>
      <c r="Q6747" s="17"/>
      <c r="S6747" s="17"/>
    </row>
    <row r="6748" spans="13:19" ht="15" hidden="1" customHeight="1">
      <c r="M6748" s="46"/>
      <c r="N6748" s="46"/>
      <c r="O6748" s="46"/>
      <c r="Q6748" s="17"/>
      <c r="R6748" s="17"/>
      <c r="S6748" s="17"/>
    </row>
    <row r="6749" spans="13:19" ht="15" hidden="1" customHeight="1">
      <c r="M6749" s="46"/>
      <c r="N6749" s="46"/>
      <c r="O6749" s="46"/>
      <c r="Q6749" s="17"/>
      <c r="R6749" s="17"/>
      <c r="S6749" s="17"/>
    </row>
    <row r="6750" spans="13:19" ht="15" hidden="1" customHeight="1">
      <c r="M6750" s="46"/>
      <c r="N6750" s="46"/>
      <c r="O6750" s="46"/>
      <c r="Q6750" s="17"/>
      <c r="R6750" s="17"/>
      <c r="S6750" s="17"/>
    </row>
    <row r="6751" spans="13:19" ht="15" hidden="1" customHeight="1">
      <c r="M6751" s="46"/>
      <c r="N6751" s="46"/>
      <c r="O6751" s="46"/>
      <c r="Q6751" s="17"/>
      <c r="R6751" s="17"/>
      <c r="S6751" s="17"/>
    </row>
    <row r="6752" spans="13:19" ht="15" hidden="1" customHeight="1">
      <c r="M6752" s="46"/>
      <c r="N6752" s="46"/>
      <c r="O6752" s="46"/>
      <c r="Q6752" s="17"/>
      <c r="R6752" s="17"/>
      <c r="S6752" s="17"/>
    </row>
    <row r="6753" spans="13:19" ht="15" hidden="1" customHeight="1">
      <c r="M6753" s="46"/>
      <c r="N6753" s="46"/>
      <c r="O6753" s="46"/>
      <c r="Q6753" s="17"/>
      <c r="R6753" s="17"/>
      <c r="S6753" s="17"/>
    </row>
    <row r="6754" spans="13:19" ht="15" hidden="1" customHeight="1">
      <c r="M6754" s="46"/>
      <c r="N6754" s="46"/>
      <c r="O6754" s="46"/>
      <c r="Q6754" s="17"/>
      <c r="R6754" s="17"/>
      <c r="S6754" s="17"/>
    </row>
    <row r="6755" spans="13:19" ht="15" hidden="1" customHeight="1">
      <c r="M6755" s="46"/>
      <c r="N6755" s="46"/>
      <c r="O6755" s="46"/>
      <c r="Q6755" s="17"/>
      <c r="R6755" s="17"/>
      <c r="S6755" s="17"/>
    </row>
    <row r="6756" spans="13:19" ht="15" hidden="1" customHeight="1">
      <c r="M6756" s="46"/>
      <c r="N6756" s="46"/>
      <c r="O6756" s="46"/>
      <c r="Q6756" s="17"/>
      <c r="R6756" s="17"/>
      <c r="S6756" s="17"/>
    </row>
    <row r="6757" spans="13:19" ht="15" hidden="1" customHeight="1">
      <c r="M6757" s="46"/>
      <c r="N6757" s="46"/>
      <c r="O6757" s="46"/>
      <c r="Q6757" s="17"/>
      <c r="R6757" s="17"/>
      <c r="S6757" s="17"/>
    </row>
    <row r="6758" spans="13:19" ht="15" hidden="1" customHeight="1">
      <c r="M6758" s="46"/>
      <c r="N6758" s="46"/>
      <c r="O6758" s="46"/>
      <c r="Q6758" s="17"/>
      <c r="R6758" s="17"/>
      <c r="S6758" s="17"/>
    </row>
    <row r="6759" spans="13:19" ht="15" hidden="1" customHeight="1">
      <c r="M6759" s="46"/>
      <c r="N6759" s="46"/>
      <c r="O6759" s="46"/>
      <c r="Q6759" s="17"/>
      <c r="R6759" s="17"/>
      <c r="S6759" s="17"/>
    </row>
    <row r="6760" spans="13:19" ht="15" hidden="1" customHeight="1">
      <c r="M6760" s="46"/>
      <c r="N6760" s="46"/>
      <c r="O6760" s="46"/>
      <c r="Q6760" s="17"/>
      <c r="R6760" s="17"/>
      <c r="S6760" s="17"/>
    </row>
    <row r="6761" spans="13:19" ht="15" hidden="1" customHeight="1">
      <c r="M6761" s="46"/>
      <c r="N6761" s="46"/>
      <c r="O6761" s="46"/>
      <c r="Q6761" s="17"/>
      <c r="R6761" s="17"/>
      <c r="S6761" s="17"/>
    </row>
    <row r="6762" spans="13:19" ht="15" hidden="1" customHeight="1">
      <c r="M6762" s="46"/>
      <c r="N6762" s="46"/>
      <c r="O6762" s="46"/>
      <c r="Q6762" s="17"/>
      <c r="R6762" s="17"/>
      <c r="S6762" s="17"/>
    </row>
    <row r="6763" spans="13:19" ht="15" hidden="1" customHeight="1">
      <c r="M6763" s="46"/>
      <c r="N6763" s="46"/>
      <c r="O6763" s="46"/>
      <c r="Q6763" s="17"/>
      <c r="R6763" s="17"/>
      <c r="S6763" s="17"/>
    </row>
    <row r="6764" spans="13:19" ht="15" hidden="1" customHeight="1">
      <c r="M6764" s="46"/>
      <c r="N6764" s="46"/>
      <c r="O6764" s="46"/>
      <c r="Q6764" s="17"/>
      <c r="R6764" s="17"/>
      <c r="S6764" s="17"/>
    </row>
    <row r="6765" spans="13:19" ht="15" hidden="1" customHeight="1">
      <c r="M6765" s="46"/>
      <c r="N6765" s="46"/>
      <c r="O6765" s="46"/>
      <c r="Q6765" s="17"/>
      <c r="R6765" s="17"/>
      <c r="S6765" s="17"/>
    </row>
    <row r="6766" spans="13:19" ht="15" hidden="1" customHeight="1">
      <c r="M6766" s="46"/>
      <c r="N6766" s="46"/>
      <c r="O6766" s="46"/>
      <c r="Q6766" s="17"/>
      <c r="R6766" s="17"/>
      <c r="S6766" s="17"/>
    </row>
    <row r="6767" spans="13:19" ht="15" hidden="1" customHeight="1">
      <c r="M6767" s="46"/>
      <c r="N6767" s="46"/>
      <c r="O6767" s="46"/>
      <c r="Q6767" s="17"/>
      <c r="R6767" s="17"/>
      <c r="S6767" s="17"/>
    </row>
    <row r="6768" spans="13:19" ht="15" hidden="1" customHeight="1">
      <c r="M6768" s="46"/>
      <c r="N6768" s="46"/>
      <c r="O6768" s="46"/>
      <c r="Q6768" s="17"/>
      <c r="R6768" s="17"/>
      <c r="S6768" s="17"/>
    </row>
    <row r="6769" spans="13:19" ht="15" hidden="1" customHeight="1">
      <c r="M6769" s="46"/>
      <c r="N6769" s="46"/>
      <c r="O6769" s="46"/>
      <c r="Q6769" s="17"/>
      <c r="R6769" s="17"/>
      <c r="S6769" s="17"/>
    </row>
    <row r="6770" spans="13:19" ht="15" hidden="1" customHeight="1">
      <c r="M6770" s="46"/>
      <c r="N6770" s="46"/>
      <c r="O6770" s="46"/>
      <c r="Q6770" s="17"/>
      <c r="R6770" s="17"/>
      <c r="S6770" s="17"/>
    </row>
    <row r="6771" spans="13:19" ht="15" hidden="1" customHeight="1">
      <c r="M6771" s="46"/>
      <c r="N6771" s="46"/>
      <c r="O6771" s="46"/>
      <c r="Q6771" s="17"/>
      <c r="R6771" s="17"/>
      <c r="S6771" s="17"/>
    </row>
    <row r="6772" spans="13:19" ht="15" hidden="1" customHeight="1">
      <c r="M6772" s="46"/>
      <c r="N6772" s="46"/>
      <c r="O6772" s="46"/>
      <c r="Q6772" s="17"/>
      <c r="R6772" s="17"/>
      <c r="S6772" s="17"/>
    </row>
    <row r="6773" spans="13:19" ht="15" hidden="1" customHeight="1">
      <c r="M6773" s="46"/>
      <c r="N6773" s="46"/>
      <c r="O6773" s="46"/>
      <c r="Q6773" s="17"/>
      <c r="R6773" s="17"/>
      <c r="S6773" s="17"/>
    </row>
    <row r="6774" spans="13:19" ht="15" hidden="1" customHeight="1">
      <c r="M6774" s="46"/>
      <c r="N6774" s="46"/>
      <c r="O6774" s="46"/>
      <c r="Q6774" s="17"/>
      <c r="R6774" s="17"/>
      <c r="S6774" s="17"/>
    </row>
    <row r="6775" spans="13:19" ht="15" hidden="1" customHeight="1">
      <c r="M6775" s="46"/>
      <c r="N6775" s="46"/>
      <c r="O6775" s="46"/>
      <c r="Q6775" s="17"/>
      <c r="R6775" s="17"/>
      <c r="S6775" s="17"/>
    </row>
    <row r="6776" spans="13:19" ht="15" hidden="1" customHeight="1">
      <c r="M6776" s="46"/>
      <c r="N6776" s="46"/>
      <c r="O6776" s="46"/>
      <c r="Q6776" s="17"/>
      <c r="R6776" s="17"/>
      <c r="S6776" s="17"/>
    </row>
    <row r="6777" spans="13:19" ht="15" hidden="1" customHeight="1">
      <c r="M6777" s="46"/>
      <c r="N6777" s="46"/>
      <c r="O6777" s="46"/>
      <c r="Q6777" s="17"/>
      <c r="R6777" s="17"/>
      <c r="S6777" s="17"/>
    </row>
    <row r="6778" spans="13:19" ht="15" hidden="1" customHeight="1">
      <c r="M6778" s="46"/>
      <c r="N6778" s="46"/>
      <c r="O6778" s="46"/>
      <c r="Q6778" s="17"/>
      <c r="R6778" s="17"/>
      <c r="S6778" s="17"/>
    </row>
    <row r="6779" spans="13:19" ht="15" hidden="1" customHeight="1">
      <c r="M6779" s="46"/>
      <c r="N6779" s="46"/>
      <c r="O6779" s="46"/>
      <c r="Q6779" s="17"/>
      <c r="R6779" s="17"/>
      <c r="S6779" s="17"/>
    </row>
    <row r="6780" spans="13:19" ht="15" hidden="1" customHeight="1">
      <c r="M6780" s="46"/>
      <c r="N6780" s="46"/>
      <c r="O6780" s="46"/>
      <c r="Q6780" s="17"/>
      <c r="R6780" s="17"/>
      <c r="S6780" s="17"/>
    </row>
    <row r="6781" spans="13:19" ht="15" hidden="1" customHeight="1">
      <c r="M6781" s="46"/>
      <c r="N6781" s="46"/>
      <c r="O6781" s="46"/>
      <c r="Q6781" s="17"/>
      <c r="R6781" s="17"/>
      <c r="S6781" s="17"/>
    </row>
    <row r="6782" spans="13:19" ht="15" hidden="1" customHeight="1">
      <c r="M6782" s="46"/>
      <c r="N6782" s="46"/>
      <c r="O6782" s="46"/>
      <c r="Q6782" s="17"/>
      <c r="R6782" s="17"/>
      <c r="S6782" s="17"/>
    </row>
    <row r="6783" spans="13:19" ht="15" hidden="1" customHeight="1">
      <c r="M6783" s="46"/>
      <c r="N6783" s="46"/>
      <c r="O6783" s="46"/>
      <c r="Q6783" s="17"/>
      <c r="R6783" s="17"/>
      <c r="S6783" s="17"/>
    </row>
    <row r="6784" spans="13:19" ht="15" hidden="1" customHeight="1">
      <c r="M6784" s="46"/>
      <c r="N6784" s="46"/>
      <c r="O6784" s="46"/>
      <c r="Q6784" s="17"/>
      <c r="R6784" s="17"/>
      <c r="S6784" s="17"/>
    </row>
    <row r="6785" spans="13:19" ht="15" hidden="1" customHeight="1">
      <c r="M6785" s="46"/>
      <c r="N6785" s="46"/>
      <c r="O6785" s="46"/>
      <c r="Q6785" s="17"/>
      <c r="R6785" s="17"/>
      <c r="S6785" s="17"/>
    </row>
    <row r="6786" spans="13:19" ht="15" hidden="1" customHeight="1">
      <c r="M6786" s="46"/>
      <c r="N6786" s="46"/>
      <c r="O6786" s="46"/>
      <c r="Q6786" s="17"/>
      <c r="R6786" s="17"/>
      <c r="S6786" s="17"/>
    </row>
    <row r="6787" spans="13:19" ht="15" hidden="1" customHeight="1">
      <c r="M6787" s="46"/>
      <c r="N6787" s="46"/>
      <c r="O6787" s="46"/>
      <c r="Q6787" s="17"/>
      <c r="R6787" s="17"/>
      <c r="S6787" s="17"/>
    </row>
    <row r="6788" spans="13:19" ht="15" hidden="1" customHeight="1">
      <c r="M6788" s="46"/>
      <c r="N6788" s="46"/>
      <c r="O6788" s="46"/>
      <c r="Q6788" s="17"/>
      <c r="R6788" s="17"/>
      <c r="S6788" s="17"/>
    </row>
    <row r="6789" spans="13:19" ht="15" hidden="1" customHeight="1">
      <c r="M6789" s="46"/>
      <c r="N6789" s="46"/>
      <c r="O6789" s="46"/>
      <c r="Q6789" s="17"/>
      <c r="R6789" s="17"/>
      <c r="S6789" s="17"/>
    </row>
    <row r="6790" spans="13:19" ht="15" hidden="1" customHeight="1">
      <c r="M6790" s="46"/>
      <c r="N6790" s="46"/>
      <c r="O6790" s="46"/>
      <c r="Q6790" s="17"/>
      <c r="R6790" s="17"/>
      <c r="S6790" s="17"/>
    </row>
    <row r="6791" spans="13:19" ht="15" hidden="1" customHeight="1">
      <c r="M6791" s="46"/>
      <c r="N6791" s="46"/>
      <c r="O6791" s="46"/>
      <c r="Q6791" s="17"/>
      <c r="R6791" s="17"/>
      <c r="S6791" s="17"/>
    </row>
    <row r="6792" spans="13:19" ht="15" hidden="1" customHeight="1">
      <c r="M6792" s="46"/>
      <c r="N6792" s="46"/>
      <c r="O6792" s="46"/>
      <c r="Q6792" s="17"/>
      <c r="R6792" s="17"/>
      <c r="S6792" s="17"/>
    </row>
    <row r="6793" spans="13:19" ht="15" hidden="1" customHeight="1">
      <c r="M6793" s="46"/>
      <c r="N6793" s="46"/>
      <c r="O6793" s="46"/>
      <c r="Q6793" s="17"/>
      <c r="R6793" s="17"/>
      <c r="S6793" s="17"/>
    </row>
    <row r="6794" spans="13:19" ht="15" hidden="1" customHeight="1">
      <c r="M6794" s="46"/>
      <c r="N6794" s="46"/>
      <c r="O6794" s="46"/>
      <c r="Q6794" s="17"/>
      <c r="R6794" s="17"/>
      <c r="S6794" s="17"/>
    </row>
    <row r="6795" spans="13:19" ht="15" hidden="1" customHeight="1">
      <c r="M6795" s="46"/>
      <c r="N6795" s="46"/>
      <c r="O6795" s="46"/>
      <c r="Q6795" s="17"/>
      <c r="R6795" s="17"/>
      <c r="S6795" s="17"/>
    </row>
    <row r="6796" spans="13:19" ht="15" hidden="1" customHeight="1">
      <c r="M6796" s="46"/>
      <c r="N6796" s="46"/>
      <c r="O6796" s="46"/>
      <c r="Q6796" s="17"/>
      <c r="R6796" s="17"/>
      <c r="S6796" s="17"/>
    </row>
    <row r="6797" spans="13:19" ht="15" hidden="1" customHeight="1">
      <c r="M6797" s="46"/>
      <c r="N6797" s="46"/>
      <c r="O6797" s="46"/>
      <c r="Q6797" s="17"/>
      <c r="R6797" s="17"/>
      <c r="S6797" s="17"/>
    </row>
    <row r="6798" spans="13:19" ht="15" hidden="1" customHeight="1">
      <c r="M6798" s="46"/>
      <c r="N6798" s="46"/>
      <c r="O6798" s="46"/>
      <c r="Q6798" s="17"/>
      <c r="R6798" s="17"/>
      <c r="S6798" s="17"/>
    </row>
    <row r="6799" spans="13:19" ht="15" hidden="1" customHeight="1">
      <c r="M6799" s="46"/>
      <c r="N6799" s="46"/>
      <c r="O6799" s="46"/>
      <c r="Q6799" s="17"/>
      <c r="R6799" s="17"/>
      <c r="S6799" s="17"/>
    </row>
    <row r="6800" spans="13:19" ht="15" hidden="1" customHeight="1">
      <c r="M6800" s="46"/>
      <c r="N6800" s="46"/>
      <c r="O6800" s="46"/>
      <c r="Q6800" s="17"/>
      <c r="R6800" s="17"/>
      <c r="S6800" s="17"/>
    </row>
    <row r="6801" spans="13:19" ht="15" hidden="1" customHeight="1">
      <c r="M6801" s="46"/>
      <c r="N6801" s="46"/>
      <c r="O6801" s="46"/>
      <c r="Q6801" s="17"/>
      <c r="R6801" s="17"/>
      <c r="S6801" s="17"/>
    </row>
    <row r="6802" spans="13:19" ht="15" hidden="1" customHeight="1">
      <c r="M6802" s="46"/>
      <c r="N6802" s="46"/>
      <c r="O6802" s="46"/>
      <c r="Q6802" s="17"/>
      <c r="R6802" s="17"/>
      <c r="S6802" s="17"/>
    </row>
    <row r="6803" spans="13:19" ht="15" hidden="1" customHeight="1">
      <c r="M6803" s="46"/>
      <c r="N6803" s="46"/>
      <c r="O6803" s="46"/>
      <c r="Q6803" s="17"/>
      <c r="R6803" s="17"/>
      <c r="S6803" s="17"/>
    </row>
    <row r="6804" spans="13:19" ht="15" hidden="1" customHeight="1">
      <c r="M6804" s="46"/>
      <c r="N6804" s="46"/>
      <c r="O6804" s="46"/>
      <c r="Q6804" s="17"/>
      <c r="R6804" s="17"/>
      <c r="S6804" s="17"/>
    </row>
    <row r="6805" spans="13:19" ht="15" hidden="1" customHeight="1">
      <c r="M6805" s="46"/>
      <c r="N6805" s="46"/>
      <c r="O6805" s="46"/>
      <c r="Q6805" s="17"/>
      <c r="R6805" s="17"/>
      <c r="S6805" s="17"/>
    </row>
    <row r="6806" spans="13:19" ht="15" hidden="1" customHeight="1">
      <c r="M6806" s="46"/>
      <c r="N6806" s="46"/>
      <c r="O6806" s="46"/>
      <c r="Q6806" s="17"/>
      <c r="R6806" s="17"/>
      <c r="S6806" s="17"/>
    </row>
    <row r="6807" spans="13:19" ht="15" hidden="1" customHeight="1">
      <c r="M6807" s="46"/>
      <c r="N6807" s="46"/>
      <c r="O6807" s="46"/>
      <c r="Q6807" s="17"/>
      <c r="R6807" s="17"/>
      <c r="S6807" s="17"/>
    </row>
    <row r="6808" spans="13:19" ht="15" hidden="1" customHeight="1">
      <c r="M6808" s="46"/>
      <c r="N6808" s="46"/>
      <c r="O6808" s="46"/>
      <c r="Q6808" s="17"/>
      <c r="R6808" s="17"/>
      <c r="S6808" s="17"/>
    </row>
    <row r="6809" spans="13:19" ht="15" hidden="1" customHeight="1">
      <c r="M6809" s="46"/>
      <c r="N6809" s="46"/>
      <c r="O6809" s="46"/>
      <c r="Q6809" s="17"/>
      <c r="R6809" s="17"/>
      <c r="S6809" s="17"/>
    </row>
    <row r="6810" spans="13:19" ht="15" hidden="1" customHeight="1">
      <c r="M6810" s="46"/>
      <c r="N6810" s="46"/>
      <c r="O6810" s="46"/>
      <c r="Q6810" s="17"/>
      <c r="R6810" s="17"/>
      <c r="S6810" s="17"/>
    </row>
    <row r="6811" spans="13:19" ht="15" hidden="1" customHeight="1">
      <c r="M6811" s="46"/>
      <c r="N6811" s="46"/>
      <c r="O6811" s="46"/>
      <c r="Q6811" s="17"/>
      <c r="R6811" s="17"/>
      <c r="S6811" s="17"/>
    </row>
    <row r="6812" spans="13:19" ht="15" hidden="1" customHeight="1">
      <c r="M6812" s="46"/>
      <c r="N6812" s="46"/>
      <c r="O6812" s="46"/>
      <c r="Q6812" s="17"/>
      <c r="R6812" s="17"/>
      <c r="S6812" s="17"/>
    </row>
    <row r="6813" spans="13:19" ht="15" hidden="1" customHeight="1">
      <c r="M6813" s="46"/>
      <c r="N6813" s="46"/>
      <c r="O6813" s="46"/>
      <c r="Q6813" s="17"/>
      <c r="R6813" s="17"/>
      <c r="S6813" s="17"/>
    </row>
    <row r="6814" spans="13:19" ht="15" hidden="1" customHeight="1">
      <c r="M6814" s="46"/>
      <c r="N6814" s="46"/>
      <c r="O6814" s="46"/>
      <c r="Q6814" s="17"/>
      <c r="R6814" s="17"/>
      <c r="S6814" s="17"/>
    </row>
    <row r="6815" spans="13:19" ht="15" hidden="1" customHeight="1">
      <c r="M6815" s="46"/>
      <c r="N6815" s="46"/>
      <c r="O6815" s="46"/>
      <c r="Q6815" s="17"/>
      <c r="R6815" s="17"/>
      <c r="S6815" s="17"/>
    </row>
    <row r="6816" spans="13:19" ht="15" hidden="1" customHeight="1">
      <c r="M6816" s="46"/>
      <c r="N6816" s="46"/>
      <c r="O6816" s="46"/>
      <c r="Q6816" s="17"/>
      <c r="R6816" s="17"/>
      <c r="S6816" s="17"/>
    </row>
    <row r="6817" spans="13:19" ht="15" hidden="1" customHeight="1">
      <c r="M6817" s="46"/>
      <c r="N6817" s="46"/>
      <c r="O6817" s="46"/>
      <c r="Q6817" s="17"/>
      <c r="R6817" s="17"/>
      <c r="S6817" s="17"/>
    </row>
    <row r="6818" spans="13:19" ht="15" hidden="1" customHeight="1">
      <c r="M6818" s="46"/>
      <c r="N6818" s="46"/>
      <c r="O6818" s="46"/>
      <c r="Q6818" s="17"/>
      <c r="R6818" s="17"/>
      <c r="S6818" s="17"/>
    </row>
    <row r="6819" spans="13:19" ht="15" hidden="1" customHeight="1">
      <c r="M6819" s="46"/>
      <c r="N6819" s="46"/>
      <c r="O6819" s="46"/>
      <c r="Q6819" s="17"/>
      <c r="R6819" s="17"/>
      <c r="S6819" s="17"/>
    </row>
    <row r="6820" spans="13:19" ht="15" hidden="1" customHeight="1">
      <c r="M6820" s="46"/>
      <c r="N6820" s="46"/>
      <c r="O6820" s="46"/>
      <c r="Q6820" s="17"/>
      <c r="S6820" s="17"/>
    </row>
    <row r="6821" spans="13:19" ht="15" hidden="1" customHeight="1">
      <c r="M6821" s="46"/>
      <c r="N6821" s="46"/>
      <c r="O6821" s="46"/>
      <c r="Q6821" s="17"/>
      <c r="R6821" s="17"/>
      <c r="S6821" s="17"/>
    </row>
    <row r="6822" spans="13:19" ht="15" hidden="1" customHeight="1">
      <c r="M6822" s="46"/>
      <c r="N6822" s="46"/>
      <c r="O6822" s="46"/>
      <c r="Q6822" s="17"/>
      <c r="R6822" s="17"/>
      <c r="S6822" s="17"/>
    </row>
    <row r="6823" spans="13:19" ht="15" hidden="1" customHeight="1">
      <c r="M6823" s="46"/>
      <c r="N6823" s="46"/>
      <c r="O6823" s="46"/>
      <c r="Q6823" s="17"/>
      <c r="R6823" s="17"/>
      <c r="S6823" s="17"/>
    </row>
    <row r="6824" spans="13:19" ht="15" hidden="1" customHeight="1">
      <c r="M6824" s="46"/>
      <c r="N6824" s="46"/>
      <c r="O6824" s="46"/>
      <c r="Q6824" s="17"/>
      <c r="S6824" s="17"/>
    </row>
    <row r="6825" spans="13:19" ht="15" hidden="1" customHeight="1">
      <c r="M6825" s="46"/>
      <c r="N6825" s="46"/>
      <c r="O6825" s="46"/>
      <c r="Q6825" s="17"/>
      <c r="R6825" s="17"/>
      <c r="S6825" s="17"/>
    </row>
    <row r="6826" spans="13:19" ht="15" hidden="1" customHeight="1">
      <c r="M6826" s="46"/>
      <c r="N6826" s="46"/>
      <c r="O6826" s="46"/>
      <c r="Q6826" s="17"/>
      <c r="R6826" s="17"/>
      <c r="S6826" s="17"/>
    </row>
    <row r="6827" spans="13:19" ht="15" hidden="1" customHeight="1">
      <c r="M6827" s="46"/>
      <c r="N6827" s="46"/>
      <c r="O6827" s="46"/>
      <c r="Q6827" s="17"/>
      <c r="R6827" s="17"/>
      <c r="S6827" s="17"/>
    </row>
    <row r="6828" spans="13:19" ht="15" hidden="1" customHeight="1">
      <c r="M6828" s="46"/>
      <c r="N6828" s="46"/>
      <c r="O6828" s="46"/>
      <c r="Q6828" s="17"/>
      <c r="R6828" s="17"/>
      <c r="S6828" s="17"/>
    </row>
    <row r="6829" spans="13:19" ht="15" hidden="1" customHeight="1">
      <c r="M6829" s="46"/>
      <c r="N6829" s="46"/>
      <c r="O6829" s="46"/>
      <c r="Q6829" s="17"/>
      <c r="R6829" s="17"/>
      <c r="S6829" s="17"/>
    </row>
    <row r="6830" spans="13:19" ht="15" hidden="1" customHeight="1">
      <c r="M6830" s="46"/>
      <c r="N6830" s="46"/>
      <c r="O6830" s="46"/>
      <c r="Q6830" s="17"/>
      <c r="R6830" s="17"/>
      <c r="S6830" s="17"/>
    </row>
    <row r="6831" spans="13:19" ht="15" hidden="1" customHeight="1">
      <c r="M6831" s="46"/>
      <c r="N6831" s="46"/>
      <c r="O6831" s="46"/>
      <c r="Q6831" s="17"/>
      <c r="R6831" s="17"/>
      <c r="S6831" s="17"/>
    </row>
    <row r="6832" spans="13:19" ht="15" hidden="1" customHeight="1">
      <c r="M6832" s="46"/>
      <c r="N6832" s="46"/>
      <c r="O6832" s="46"/>
      <c r="Q6832" s="17"/>
      <c r="R6832" s="17"/>
      <c r="S6832" s="17"/>
    </row>
    <row r="6833" spans="13:19" ht="15" hidden="1" customHeight="1">
      <c r="M6833" s="46"/>
      <c r="N6833" s="46"/>
      <c r="O6833" s="46"/>
      <c r="Q6833" s="17"/>
      <c r="R6833" s="17"/>
      <c r="S6833" s="17"/>
    </row>
    <row r="6834" spans="13:19" ht="15" hidden="1" customHeight="1">
      <c r="M6834" s="46"/>
      <c r="N6834" s="46"/>
      <c r="O6834" s="46"/>
      <c r="Q6834" s="17"/>
      <c r="R6834" s="17"/>
      <c r="S6834" s="17"/>
    </row>
    <row r="6835" spans="13:19" ht="15" hidden="1" customHeight="1">
      <c r="M6835" s="46"/>
      <c r="N6835" s="46"/>
      <c r="O6835" s="46"/>
      <c r="Q6835" s="17"/>
      <c r="R6835" s="17"/>
      <c r="S6835" s="17"/>
    </row>
    <row r="6836" spans="13:19" ht="15" hidden="1" customHeight="1">
      <c r="M6836" s="46"/>
      <c r="N6836" s="46"/>
      <c r="O6836" s="46"/>
      <c r="Q6836" s="17"/>
      <c r="R6836" s="17"/>
      <c r="S6836" s="17"/>
    </row>
    <row r="6837" spans="13:19" ht="15" hidden="1" customHeight="1">
      <c r="M6837" s="46"/>
      <c r="N6837" s="46"/>
      <c r="O6837" s="46"/>
      <c r="Q6837" s="17"/>
      <c r="R6837" s="17"/>
      <c r="S6837" s="17"/>
    </row>
    <row r="6838" spans="13:19" ht="15" hidden="1" customHeight="1">
      <c r="M6838" s="46"/>
      <c r="N6838" s="46"/>
      <c r="O6838" s="46"/>
      <c r="Q6838" s="17"/>
      <c r="R6838" s="17"/>
      <c r="S6838" s="17"/>
    </row>
    <row r="6839" spans="13:19" ht="15" hidden="1" customHeight="1">
      <c r="M6839" s="46"/>
      <c r="N6839" s="46"/>
      <c r="O6839" s="46"/>
      <c r="Q6839" s="17"/>
      <c r="R6839" s="17"/>
      <c r="S6839" s="17"/>
    </row>
    <row r="6840" spans="13:19" ht="15" hidden="1" customHeight="1">
      <c r="M6840" s="46"/>
      <c r="N6840" s="46"/>
      <c r="O6840" s="46"/>
      <c r="Q6840" s="17"/>
      <c r="R6840" s="17"/>
      <c r="S6840" s="17"/>
    </row>
    <row r="6841" spans="13:19" ht="15" hidden="1" customHeight="1">
      <c r="M6841" s="46"/>
      <c r="N6841" s="46"/>
      <c r="O6841" s="46"/>
      <c r="Q6841" s="17"/>
      <c r="R6841" s="17"/>
      <c r="S6841" s="17"/>
    </row>
    <row r="6842" spans="13:19" ht="15" hidden="1" customHeight="1">
      <c r="M6842" s="46"/>
      <c r="N6842" s="46"/>
      <c r="O6842" s="46"/>
      <c r="Q6842" s="17"/>
      <c r="R6842" s="17"/>
      <c r="S6842" s="17"/>
    </row>
    <row r="6843" spans="13:19" ht="15" hidden="1" customHeight="1">
      <c r="M6843" s="46"/>
      <c r="N6843" s="46"/>
      <c r="O6843" s="46"/>
      <c r="Q6843" s="17"/>
      <c r="R6843" s="17"/>
      <c r="S6843" s="17"/>
    </row>
    <row r="6844" spans="13:19" ht="15" hidden="1" customHeight="1">
      <c r="M6844" s="46"/>
      <c r="N6844" s="46"/>
      <c r="O6844" s="46"/>
      <c r="Q6844" s="17"/>
      <c r="R6844" s="17"/>
      <c r="S6844" s="17"/>
    </row>
    <row r="6845" spans="13:19" ht="15" hidden="1" customHeight="1">
      <c r="M6845" s="46"/>
      <c r="N6845" s="46"/>
      <c r="O6845" s="46"/>
      <c r="Q6845" s="17"/>
      <c r="R6845" s="17"/>
      <c r="S6845" s="17"/>
    </row>
    <row r="6846" spans="13:19" ht="15" hidden="1" customHeight="1">
      <c r="M6846" s="46"/>
      <c r="N6846" s="46"/>
      <c r="O6846" s="46"/>
      <c r="Q6846" s="17"/>
      <c r="R6846" s="17"/>
      <c r="S6846" s="17"/>
    </row>
    <row r="6847" spans="13:19" ht="15" hidden="1" customHeight="1">
      <c r="M6847" s="46"/>
      <c r="N6847" s="46"/>
      <c r="O6847" s="46"/>
      <c r="Q6847" s="17"/>
      <c r="R6847" s="17"/>
      <c r="S6847" s="17"/>
    </row>
    <row r="6848" spans="13:19" ht="15" hidden="1" customHeight="1">
      <c r="M6848" s="46"/>
      <c r="N6848" s="46"/>
      <c r="O6848" s="46"/>
      <c r="Q6848" s="17"/>
      <c r="R6848" s="17"/>
      <c r="S6848" s="17"/>
    </row>
    <row r="6849" spans="13:19" ht="15" hidden="1" customHeight="1">
      <c r="M6849" s="46"/>
      <c r="N6849" s="46"/>
      <c r="O6849" s="46"/>
      <c r="Q6849" s="17"/>
      <c r="R6849" s="17"/>
      <c r="S6849" s="17"/>
    </row>
    <row r="6850" spans="13:19" ht="15" hidden="1" customHeight="1">
      <c r="M6850" s="46"/>
      <c r="N6850" s="46"/>
      <c r="O6850" s="46"/>
      <c r="Q6850" s="17"/>
      <c r="R6850" s="17"/>
      <c r="S6850" s="17"/>
    </row>
    <row r="6851" spans="13:19" ht="15" hidden="1" customHeight="1">
      <c r="M6851" s="46"/>
      <c r="N6851" s="46"/>
      <c r="O6851" s="46"/>
      <c r="Q6851" s="17"/>
      <c r="R6851" s="17"/>
      <c r="S6851" s="17"/>
    </row>
    <row r="6852" spans="13:19" ht="15" hidden="1" customHeight="1">
      <c r="M6852" s="46"/>
      <c r="N6852" s="46"/>
      <c r="O6852" s="46"/>
      <c r="Q6852" s="17"/>
      <c r="R6852" s="17"/>
      <c r="S6852" s="17"/>
    </row>
    <row r="6853" spans="13:19" ht="15" hidden="1" customHeight="1">
      <c r="M6853" s="46"/>
      <c r="N6853" s="46"/>
      <c r="O6853" s="46"/>
      <c r="Q6853" s="17"/>
      <c r="R6853" s="17"/>
      <c r="S6853" s="17"/>
    </row>
    <row r="6854" spans="13:19" ht="15" hidden="1" customHeight="1">
      <c r="M6854" s="46"/>
      <c r="N6854" s="46"/>
      <c r="O6854" s="46"/>
      <c r="Q6854" s="17"/>
      <c r="R6854" s="17"/>
      <c r="S6854" s="17"/>
    </row>
    <row r="6855" spans="13:19" ht="15" hidden="1" customHeight="1">
      <c r="M6855" s="46"/>
      <c r="N6855" s="46"/>
      <c r="O6855" s="46"/>
      <c r="Q6855" s="17"/>
      <c r="R6855" s="17"/>
      <c r="S6855" s="17"/>
    </row>
    <row r="6856" spans="13:19" ht="15" hidden="1" customHeight="1">
      <c r="M6856" s="46"/>
      <c r="N6856" s="46"/>
      <c r="O6856" s="46"/>
      <c r="Q6856" s="17"/>
      <c r="R6856" s="17"/>
      <c r="S6856" s="17"/>
    </row>
    <row r="6857" spans="13:19" ht="15" hidden="1" customHeight="1">
      <c r="M6857" s="46"/>
      <c r="N6857" s="46"/>
      <c r="O6857" s="46"/>
      <c r="Q6857" s="17"/>
      <c r="R6857" s="17"/>
      <c r="S6857" s="17"/>
    </row>
    <row r="6858" spans="13:19" ht="15" hidden="1" customHeight="1">
      <c r="M6858" s="46"/>
      <c r="N6858" s="46"/>
      <c r="O6858" s="46"/>
      <c r="Q6858" s="17"/>
      <c r="R6858" s="17"/>
      <c r="S6858" s="17"/>
    </row>
    <row r="6859" spans="13:19" ht="15" hidden="1" customHeight="1">
      <c r="M6859" s="46"/>
      <c r="N6859" s="46"/>
      <c r="O6859" s="46"/>
      <c r="Q6859" s="17"/>
      <c r="R6859" s="17"/>
      <c r="S6859" s="17"/>
    </row>
    <row r="6860" spans="13:19" ht="15" hidden="1" customHeight="1">
      <c r="M6860" s="46"/>
      <c r="N6860" s="46"/>
      <c r="O6860" s="46"/>
      <c r="Q6860" s="17"/>
      <c r="R6860" s="17"/>
      <c r="S6860" s="17"/>
    </row>
    <row r="6861" spans="13:19" ht="15" hidden="1" customHeight="1">
      <c r="M6861" s="46"/>
      <c r="N6861" s="46"/>
      <c r="O6861" s="46"/>
      <c r="Q6861" s="17"/>
      <c r="R6861" s="17"/>
      <c r="S6861" s="17"/>
    </row>
    <row r="6862" spans="13:19" ht="15" hidden="1" customHeight="1">
      <c r="M6862" s="46"/>
      <c r="N6862" s="46"/>
      <c r="O6862" s="46"/>
      <c r="Q6862" s="17"/>
      <c r="R6862" s="17"/>
      <c r="S6862" s="17"/>
    </row>
    <row r="6863" spans="13:19" ht="15" hidden="1" customHeight="1">
      <c r="M6863" s="46"/>
      <c r="N6863" s="46"/>
      <c r="O6863" s="46"/>
      <c r="Q6863" s="17"/>
      <c r="R6863" s="17"/>
      <c r="S6863" s="17"/>
    </row>
    <row r="6864" spans="13:19" ht="15" hidden="1" customHeight="1">
      <c r="M6864" s="46"/>
      <c r="N6864" s="46"/>
      <c r="O6864" s="46"/>
      <c r="Q6864" s="17"/>
      <c r="R6864" s="17"/>
      <c r="S6864" s="17"/>
    </row>
    <row r="6865" spans="13:19" ht="15" hidden="1" customHeight="1">
      <c r="M6865" s="46"/>
      <c r="N6865" s="46"/>
      <c r="O6865" s="46"/>
      <c r="Q6865" s="17"/>
      <c r="R6865" s="17"/>
      <c r="S6865" s="17"/>
    </row>
    <row r="6866" spans="13:19" ht="15" hidden="1" customHeight="1">
      <c r="M6866" s="46"/>
      <c r="N6866" s="46"/>
      <c r="O6866" s="46"/>
      <c r="Q6866" s="17"/>
      <c r="R6866" s="17"/>
      <c r="S6866" s="17"/>
    </row>
    <row r="6867" spans="13:19" ht="15" hidden="1" customHeight="1">
      <c r="M6867" s="46"/>
      <c r="N6867" s="46"/>
      <c r="O6867" s="46"/>
      <c r="Q6867" s="17"/>
      <c r="R6867" s="17"/>
      <c r="S6867" s="17"/>
    </row>
    <row r="6868" spans="13:19" ht="15" hidden="1" customHeight="1">
      <c r="M6868" s="46"/>
      <c r="N6868" s="46"/>
      <c r="O6868" s="46"/>
      <c r="Q6868" s="17"/>
      <c r="R6868" s="17"/>
      <c r="S6868" s="17"/>
    </row>
    <row r="6869" spans="13:19" ht="15" hidden="1" customHeight="1">
      <c r="M6869" s="46"/>
      <c r="N6869" s="46"/>
      <c r="O6869" s="46"/>
      <c r="Q6869" s="17"/>
      <c r="R6869" s="17"/>
      <c r="S6869" s="17"/>
    </row>
    <row r="6870" spans="13:19" ht="15" hidden="1" customHeight="1">
      <c r="M6870" s="46"/>
      <c r="N6870" s="46"/>
      <c r="O6870" s="46"/>
      <c r="Q6870" s="17"/>
      <c r="R6870" s="17"/>
      <c r="S6870" s="17"/>
    </row>
    <row r="6871" spans="13:19" ht="15" hidden="1" customHeight="1">
      <c r="M6871" s="46"/>
      <c r="N6871" s="46"/>
      <c r="O6871" s="46"/>
      <c r="Q6871" s="17"/>
      <c r="R6871" s="17"/>
      <c r="S6871" s="17"/>
    </row>
    <row r="6872" spans="13:19" ht="15" hidden="1" customHeight="1">
      <c r="M6872" s="46"/>
      <c r="N6872" s="46"/>
      <c r="O6872" s="46"/>
      <c r="Q6872" s="17"/>
      <c r="R6872" s="17"/>
      <c r="S6872" s="17"/>
    </row>
    <row r="6873" spans="13:19" ht="15" hidden="1" customHeight="1">
      <c r="M6873" s="46"/>
      <c r="N6873" s="46"/>
      <c r="O6873" s="46"/>
      <c r="Q6873" s="17"/>
      <c r="R6873" s="17"/>
      <c r="S6873" s="17"/>
    </row>
    <row r="6874" spans="13:19" ht="15" hidden="1" customHeight="1">
      <c r="M6874" s="46"/>
      <c r="N6874" s="46"/>
      <c r="O6874" s="46"/>
      <c r="Q6874" s="17"/>
      <c r="R6874" s="17"/>
      <c r="S6874" s="17"/>
    </row>
    <row r="6875" spans="13:19" ht="15" hidden="1" customHeight="1">
      <c r="M6875" s="46"/>
      <c r="N6875" s="46"/>
      <c r="O6875" s="46"/>
      <c r="Q6875" s="17"/>
      <c r="R6875" s="17"/>
      <c r="S6875" s="17"/>
    </row>
    <row r="6876" spans="13:19" ht="15" hidden="1" customHeight="1">
      <c r="M6876" s="46"/>
      <c r="N6876" s="46"/>
      <c r="O6876" s="46"/>
      <c r="Q6876" s="17"/>
      <c r="R6876" s="17"/>
      <c r="S6876" s="17"/>
    </row>
    <row r="6877" spans="13:19" ht="15" hidden="1" customHeight="1">
      <c r="M6877" s="46"/>
      <c r="N6877" s="46"/>
      <c r="O6877" s="46"/>
      <c r="Q6877" s="17"/>
      <c r="R6877" s="17"/>
      <c r="S6877" s="17"/>
    </row>
    <row r="6878" spans="13:19" ht="15" hidden="1" customHeight="1">
      <c r="M6878" s="46"/>
      <c r="N6878" s="46"/>
      <c r="O6878" s="46"/>
      <c r="Q6878" s="17"/>
      <c r="R6878" s="17"/>
      <c r="S6878" s="17"/>
    </row>
    <row r="6879" spans="13:19" ht="15" hidden="1" customHeight="1">
      <c r="M6879" s="46"/>
      <c r="N6879" s="46"/>
      <c r="O6879" s="46"/>
      <c r="Q6879" s="17"/>
      <c r="R6879" s="17"/>
      <c r="S6879" s="17"/>
    </row>
    <row r="6880" spans="13:19" ht="15" hidden="1" customHeight="1">
      <c r="M6880" s="46"/>
      <c r="N6880" s="46"/>
      <c r="O6880" s="46"/>
      <c r="Q6880" s="17"/>
      <c r="R6880" s="17"/>
      <c r="S6880" s="17"/>
    </row>
    <row r="6881" spans="13:19" ht="15" hidden="1" customHeight="1">
      <c r="M6881" s="46"/>
      <c r="N6881" s="46"/>
      <c r="O6881" s="46"/>
      <c r="Q6881" s="17"/>
      <c r="R6881" s="17"/>
      <c r="S6881" s="17"/>
    </row>
    <row r="6882" spans="13:19" ht="15" hidden="1" customHeight="1">
      <c r="M6882" s="46"/>
      <c r="N6882" s="46"/>
      <c r="O6882" s="46"/>
      <c r="Q6882" s="17"/>
      <c r="R6882" s="17"/>
      <c r="S6882" s="17"/>
    </row>
    <row r="6883" spans="13:19" ht="15" hidden="1" customHeight="1">
      <c r="M6883" s="46"/>
      <c r="N6883" s="46"/>
      <c r="O6883" s="46"/>
      <c r="Q6883" s="17"/>
      <c r="R6883" s="17"/>
      <c r="S6883" s="17"/>
    </row>
    <row r="6884" spans="13:19" ht="15" hidden="1" customHeight="1">
      <c r="M6884" s="46"/>
      <c r="N6884" s="46"/>
      <c r="O6884" s="46"/>
      <c r="Q6884" s="17"/>
      <c r="R6884" s="17"/>
      <c r="S6884" s="17"/>
    </row>
    <row r="6885" spans="13:19" ht="15" hidden="1" customHeight="1">
      <c r="M6885" s="46"/>
      <c r="N6885" s="46"/>
      <c r="O6885" s="46"/>
      <c r="Q6885" s="17"/>
      <c r="R6885" s="17"/>
      <c r="S6885" s="17"/>
    </row>
    <row r="6886" spans="13:19" ht="15" hidden="1" customHeight="1">
      <c r="M6886" s="46"/>
      <c r="N6886" s="46"/>
      <c r="O6886" s="46"/>
      <c r="Q6886" s="17"/>
      <c r="R6886" s="17"/>
      <c r="S6886" s="17"/>
    </row>
    <row r="6887" spans="13:19" ht="15" hidden="1" customHeight="1">
      <c r="M6887" s="46"/>
      <c r="N6887" s="46"/>
      <c r="O6887" s="46"/>
      <c r="Q6887" s="17"/>
      <c r="R6887" s="17"/>
      <c r="S6887" s="17"/>
    </row>
    <row r="6888" spans="13:19" ht="15" hidden="1" customHeight="1">
      <c r="M6888" s="46"/>
      <c r="N6888" s="46"/>
      <c r="O6888" s="46"/>
      <c r="Q6888" s="17"/>
      <c r="R6888" s="17"/>
      <c r="S6888" s="17"/>
    </row>
    <row r="6889" spans="13:19" ht="15" hidden="1" customHeight="1">
      <c r="M6889" s="46"/>
      <c r="N6889" s="46"/>
      <c r="O6889" s="46"/>
      <c r="Q6889" s="17"/>
      <c r="R6889" s="17"/>
      <c r="S6889" s="17"/>
    </row>
    <row r="6890" spans="13:19" ht="15" hidden="1" customHeight="1">
      <c r="M6890" s="46"/>
      <c r="N6890" s="46"/>
      <c r="O6890" s="46"/>
      <c r="Q6890" s="17"/>
      <c r="R6890" s="17"/>
      <c r="S6890" s="17"/>
    </row>
    <row r="6891" spans="13:19" ht="15" hidden="1" customHeight="1">
      <c r="M6891" s="46"/>
      <c r="N6891" s="46"/>
      <c r="O6891" s="46"/>
      <c r="Q6891" s="17"/>
      <c r="R6891" s="17"/>
      <c r="S6891" s="17"/>
    </row>
    <row r="6892" spans="13:19" ht="15" hidden="1" customHeight="1">
      <c r="M6892" s="46"/>
      <c r="N6892" s="46"/>
      <c r="O6892" s="46"/>
      <c r="Q6892" s="17"/>
      <c r="R6892" s="17"/>
      <c r="S6892" s="17"/>
    </row>
    <row r="6893" spans="13:19" ht="15" hidden="1" customHeight="1">
      <c r="M6893" s="46"/>
      <c r="N6893" s="46"/>
      <c r="O6893" s="46"/>
      <c r="Q6893" s="17"/>
      <c r="R6893" s="17"/>
      <c r="S6893" s="17"/>
    </row>
    <row r="6894" spans="13:19" ht="15" hidden="1" customHeight="1">
      <c r="M6894" s="46"/>
      <c r="N6894" s="46"/>
      <c r="O6894" s="46"/>
      <c r="Q6894" s="17"/>
      <c r="R6894" s="17"/>
      <c r="S6894" s="17"/>
    </row>
    <row r="6895" spans="13:19" ht="15" hidden="1" customHeight="1">
      <c r="M6895" s="46"/>
      <c r="N6895" s="46"/>
      <c r="O6895" s="46"/>
      <c r="Q6895" s="17"/>
      <c r="R6895" s="17"/>
      <c r="S6895" s="17"/>
    </row>
    <row r="6896" spans="13:19" ht="15" hidden="1" customHeight="1">
      <c r="M6896" s="46"/>
      <c r="N6896" s="46"/>
      <c r="O6896" s="46"/>
      <c r="Q6896" s="17"/>
      <c r="R6896" s="17"/>
      <c r="S6896" s="17"/>
    </row>
    <row r="6897" spans="13:19" ht="15" hidden="1" customHeight="1">
      <c r="M6897" s="46"/>
      <c r="N6897" s="46"/>
      <c r="O6897" s="46"/>
      <c r="Q6897" s="17"/>
      <c r="R6897" s="17"/>
      <c r="S6897" s="17"/>
    </row>
    <row r="6898" spans="13:19" ht="15" hidden="1" customHeight="1">
      <c r="M6898" s="46"/>
      <c r="N6898" s="46"/>
      <c r="O6898" s="46"/>
      <c r="Q6898" s="17"/>
      <c r="R6898" s="17"/>
      <c r="S6898" s="17"/>
    </row>
    <row r="6899" spans="13:19" ht="15" hidden="1" customHeight="1">
      <c r="M6899" s="46"/>
      <c r="N6899" s="46"/>
      <c r="O6899" s="46"/>
      <c r="Q6899" s="17"/>
      <c r="R6899" s="17"/>
      <c r="S6899" s="17"/>
    </row>
    <row r="6900" spans="13:19" ht="15" hidden="1" customHeight="1">
      <c r="M6900" s="46"/>
      <c r="N6900" s="46"/>
      <c r="O6900" s="46"/>
      <c r="Q6900" s="17"/>
      <c r="R6900" s="17"/>
      <c r="S6900" s="17"/>
    </row>
    <row r="6901" spans="13:19" ht="15" hidden="1" customHeight="1">
      <c r="M6901" s="46"/>
      <c r="N6901" s="46"/>
      <c r="O6901" s="46"/>
      <c r="Q6901" s="17"/>
      <c r="R6901" s="17"/>
      <c r="S6901" s="17"/>
    </row>
    <row r="6902" spans="13:19" ht="15" hidden="1" customHeight="1">
      <c r="M6902" s="46"/>
      <c r="N6902" s="46"/>
      <c r="O6902" s="46"/>
      <c r="Q6902" s="17"/>
      <c r="R6902" s="17"/>
      <c r="S6902" s="17"/>
    </row>
    <row r="6903" spans="13:19" ht="15" hidden="1" customHeight="1">
      <c r="M6903" s="46"/>
      <c r="N6903" s="46"/>
      <c r="O6903" s="46"/>
      <c r="Q6903" s="17"/>
      <c r="R6903" s="17"/>
      <c r="S6903" s="17"/>
    </row>
    <row r="6904" spans="13:19" ht="15" hidden="1" customHeight="1">
      <c r="M6904" s="46"/>
      <c r="N6904" s="46"/>
      <c r="O6904" s="46"/>
      <c r="Q6904" s="17"/>
      <c r="R6904" s="17"/>
      <c r="S6904" s="17"/>
    </row>
    <row r="6905" spans="13:19" ht="15" hidden="1" customHeight="1">
      <c r="M6905" s="46"/>
      <c r="N6905" s="46"/>
      <c r="O6905" s="46"/>
      <c r="Q6905" s="17"/>
      <c r="R6905" s="17"/>
      <c r="S6905" s="17"/>
    </row>
    <row r="6906" spans="13:19" ht="15" hidden="1" customHeight="1">
      <c r="M6906" s="46"/>
      <c r="N6906" s="46"/>
      <c r="O6906" s="46"/>
      <c r="Q6906" s="17"/>
      <c r="R6906" s="17"/>
      <c r="S6906" s="17"/>
    </row>
    <row r="6907" spans="13:19" ht="15" hidden="1" customHeight="1">
      <c r="M6907" s="46"/>
      <c r="N6907" s="46"/>
      <c r="O6907" s="46"/>
      <c r="Q6907" s="17"/>
      <c r="R6907" s="17"/>
      <c r="S6907" s="17"/>
    </row>
    <row r="6908" spans="13:19" ht="15" hidden="1" customHeight="1">
      <c r="M6908" s="46"/>
      <c r="N6908" s="46"/>
      <c r="O6908" s="46"/>
      <c r="Q6908" s="17"/>
      <c r="R6908" s="17"/>
      <c r="S6908" s="17"/>
    </row>
    <row r="6909" spans="13:19" ht="15" hidden="1" customHeight="1">
      <c r="M6909" s="46"/>
      <c r="N6909" s="46"/>
      <c r="O6909" s="46"/>
      <c r="Q6909" s="17"/>
      <c r="R6909" s="17"/>
      <c r="S6909" s="17"/>
    </row>
    <row r="6910" spans="13:19" ht="15" hidden="1" customHeight="1">
      <c r="M6910" s="46"/>
      <c r="N6910" s="46"/>
      <c r="O6910" s="46"/>
      <c r="Q6910" s="17"/>
      <c r="R6910" s="17"/>
      <c r="S6910" s="17"/>
    </row>
    <row r="6911" spans="13:19" ht="15" hidden="1" customHeight="1">
      <c r="M6911" s="46"/>
      <c r="N6911" s="46"/>
      <c r="O6911" s="46"/>
      <c r="Q6911" s="17"/>
      <c r="R6911" s="17"/>
      <c r="S6911" s="17"/>
    </row>
    <row r="6912" spans="13:19" ht="15" hidden="1" customHeight="1">
      <c r="M6912" s="46"/>
      <c r="N6912" s="46"/>
      <c r="O6912" s="46"/>
      <c r="Q6912" s="17"/>
      <c r="R6912" s="17"/>
      <c r="S6912" s="17"/>
    </row>
    <row r="6913" spans="13:19" ht="15" hidden="1" customHeight="1">
      <c r="M6913" s="46"/>
      <c r="N6913" s="46"/>
      <c r="O6913" s="46"/>
      <c r="Q6913" s="17"/>
      <c r="R6913" s="17"/>
      <c r="S6913" s="17"/>
    </row>
    <row r="6914" spans="13:19" ht="15" hidden="1" customHeight="1">
      <c r="M6914" s="46"/>
      <c r="N6914" s="46"/>
      <c r="O6914" s="46"/>
      <c r="Q6914" s="17"/>
      <c r="R6914" s="17"/>
      <c r="S6914" s="17"/>
    </row>
    <row r="6915" spans="13:19" ht="15" hidden="1" customHeight="1">
      <c r="M6915" s="46"/>
      <c r="N6915" s="46"/>
      <c r="O6915" s="46"/>
      <c r="Q6915" s="17"/>
      <c r="R6915" s="17"/>
      <c r="S6915" s="17"/>
    </row>
    <row r="6916" spans="13:19" ht="15" hidden="1" customHeight="1">
      <c r="M6916" s="46"/>
      <c r="N6916" s="46"/>
      <c r="O6916" s="46"/>
      <c r="Q6916" s="17"/>
      <c r="R6916" s="17"/>
      <c r="S6916" s="17"/>
    </row>
    <row r="6917" spans="13:19" ht="15" hidden="1" customHeight="1">
      <c r="M6917" s="46"/>
      <c r="N6917" s="46"/>
      <c r="O6917" s="46"/>
      <c r="Q6917" s="17"/>
      <c r="R6917" s="17"/>
      <c r="S6917" s="17"/>
    </row>
    <row r="6918" spans="13:19" ht="15" hidden="1" customHeight="1">
      <c r="M6918" s="46"/>
      <c r="N6918" s="46"/>
      <c r="O6918" s="46"/>
      <c r="Q6918" s="17"/>
      <c r="R6918" s="17"/>
      <c r="S6918" s="17"/>
    </row>
    <row r="6919" spans="13:19" ht="15" hidden="1" customHeight="1">
      <c r="M6919" s="46"/>
      <c r="N6919" s="46"/>
      <c r="O6919" s="46"/>
      <c r="Q6919" s="17"/>
      <c r="R6919" s="17"/>
      <c r="S6919" s="17"/>
    </row>
    <row r="6920" spans="13:19" ht="15" hidden="1" customHeight="1">
      <c r="M6920" s="46"/>
      <c r="N6920" s="46"/>
      <c r="O6920" s="46"/>
      <c r="Q6920" s="17"/>
      <c r="R6920" s="17"/>
      <c r="S6920" s="17"/>
    </row>
    <row r="6921" spans="13:19" ht="15" hidden="1" customHeight="1">
      <c r="M6921" s="46"/>
      <c r="N6921" s="46"/>
      <c r="O6921" s="46"/>
      <c r="Q6921" s="17"/>
      <c r="R6921" s="17"/>
      <c r="S6921" s="17"/>
    </row>
    <row r="6922" spans="13:19" ht="15" hidden="1" customHeight="1">
      <c r="M6922" s="46"/>
      <c r="N6922" s="46"/>
      <c r="O6922" s="46"/>
      <c r="Q6922" s="17"/>
      <c r="R6922" s="17"/>
      <c r="S6922" s="17"/>
    </row>
    <row r="6923" spans="13:19" ht="15" hidden="1" customHeight="1">
      <c r="M6923" s="46"/>
      <c r="N6923" s="46"/>
      <c r="O6923" s="46"/>
      <c r="Q6923" s="17"/>
      <c r="R6923" s="17"/>
      <c r="S6923" s="17"/>
    </row>
    <row r="6924" spans="13:19" ht="15" hidden="1" customHeight="1">
      <c r="M6924" s="46"/>
      <c r="N6924" s="46"/>
      <c r="O6924" s="46"/>
      <c r="Q6924" s="17"/>
      <c r="R6924" s="17"/>
      <c r="S6924" s="17"/>
    </row>
    <row r="6925" spans="13:19" ht="15" hidden="1" customHeight="1">
      <c r="M6925" s="46"/>
      <c r="N6925" s="46"/>
      <c r="O6925" s="46"/>
      <c r="Q6925" s="17"/>
      <c r="R6925" s="17"/>
      <c r="S6925" s="17"/>
    </row>
    <row r="6926" spans="13:19" ht="15" hidden="1" customHeight="1">
      <c r="M6926" s="46"/>
      <c r="N6926" s="46"/>
      <c r="O6926" s="46"/>
      <c r="Q6926" s="17"/>
      <c r="R6926" s="17"/>
      <c r="S6926" s="17"/>
    </row>
    <row r="6927" spans="13:19" ht="15" hidden="1" customHeight="1">
      <c r="M6927" s="46"/>
      <c r="N6927" s="46"/>
      <c r="O6927" s="46"/>
      <c r="Q6927" s="17"/>
      <c r="R6927" s="17"/>
      <c r="S6927" s="17"/>
    </row>
    <row r="6928" spans="13:19" ht="15" hidden="1" customHeight="1">
      <c r="M6928" s="46"/>
      <c r="N6928" s="46"/>
      <c r="O6928" s="46"/>
      <c r="Q6928" s="17"/>
      <c r="R6928" s="17"/>
      <c r="S6928" s="17"/>
    </row>
    <row r="6929" spans="13:19" ht="15" hidden="1" customHeight="1">
      <c r="M6929" s="46"/>
      <c r="N6929" s="46"/>
      <c r="O6929" s="46"/>
      <c r="Q6929" s="17"/>
      <c r="R6929" s="17"/>
      <c r="S6929" s="17"/>
    </row>
    <row r="6930" spans="13:19" ht="15" hidden="1" customHeight="1">
      <c r="M6930" s="46"/>
      <c r="N6930" s="46"/>
      <c r="O6930" s="46"/>
      <c r="Q6930" s="17"/>
      <c r="R6930" s="17"/>
      <c r="S6930" s="17"/>
    </row>
    <row r="6931" spans="13:19" ht="15" hidden="1" customHeight="1">
      <c r="M6931" s="46"/>
      <c r="N6931" s="46"/>
      <c r="O6931" s="46"/>
      <c r="Q6931" s="17"/>
      <c r="R6931" s="17"/>
      <c r="S6931" s="17"/>
    </row>
    <row r="6932" spans="13:19" ht="15" hidden="1" customHeight="1">
      <c r="M6932" s="46"/>
      <c r="N6932" s="46"/>
      <c r="O6932" s="46"/>
      <c r="Q6932" s="17"/>
      <c r="R6932" s="17"/>
      <c r="S6932" s="17"/>
    </row>
    <row r="6933" spans="13:19" ht="15" hidden="1" customHeight="1">
      <c r="M6933" s="46"/>
      <c r="N6933" s="46"/>
      <c r="O6933" s="46"/>
      <c r="Q6933" s="17"/>
      <c r="R6933" s="17"/>
      <c r="S6933" s="17"/>
    </row>
    <row r="6934" spans="13:19" ht="15" hidden="1" customHeight="1">
      <c r="M6934" s="46"/>
      <c r="N6934" s="46"/>
      <c r="O6934" s="46"/>
      <c r="Q6934" s="17"/>
      <c r="R6934" s="17"/>
      <c r="S6934" s="17"/>
    </row>
    <row r="6935" spans="13:19" ht="15" hidden="1" customHeight="1">
      <c r="M6935" s="46"/>
      <c r="N6935" s="46"/>
      <c r="O6935" s="46"/>
      <c r="Q6935" s="17"/>
      <c r="R6935" s="17"/>
      <c r="S6935" s="17"/>
    </row>
    <row r="6936" spans="13:19" ht="15" hidden="1" customHeight="1">
      <c r="M6936" s="46"/>
      <c r="N6936" s="46"/>
      <c r="O6936" s="46"/>
      <c r="Q6936" s="17"/>
      <c r="R6936" s="17"/>
      <c r="S6936" s="17"/>
    </row>
    <row r="6937" spans="13:19" ht="15" hidden="1" customHeight="1">
      <c r="M6937" s="46"/>
      <c r="N6937" s="46"/>
      <c r="O6937" s="46"/>
      <c r="Q6937" s="17"/>
      <c r="R6937" s="17"/>
      <c r="S6937" s="17"/>
    </row>
    <row r="6938" spans="13:19" ht="15" hidden="1" customHeight="1">
      <c r="M6938" s="46"/>
      <c r="N6938" s="46"/>
      <c r="O6938" s="46"/>
      <c r="Q6938" s="17"/>
      <c r="R6938" s="17"/>
      <c r="S6938" s="17"/>
    </row>
    <row r="6939" spans="13:19" ht="15" hidden="1" customHeight="1">
      <c r="M6939" s="46"/>
      <c r="N6939" s="46"/>
      <c r="O6939" s="46"/>
      <c r="Q6939" s="17"/>
      <c r="R6939" s="17"/>
      <c r="S6939" s="17"/>
    </row>
    <row r="6940" spans="13:19" ht="15" hidden="1" customHeight="1">
      <c r="M6940" s="46"/>
      <c r="N6940" s="46"/>
      <c r="O6940" s="46"/>
      <c r="Q6940" s="17"/>
      <c r="R6940" s="17"/>
      <c r="S6940" s="17"/>
    </row>
    <row r="6941" spans="13:19" ht="15" hidden="1" customHeight="1">
      <c r="M6941" s="46"/>
      <c r="N6941" s="46"/>
      <c r="O6941" s="46"/>
      <c r="Q6941" s="17"/>
      <c r="R6941" s="17"/>
      <c r="S6941" s="17"/>
    </row>
    <row r="6942" spans="13:19" ht="15" hidden="1" customHeight="1">
      <c r="M6942" s="46"/>
      <c r="N6942" s="46"/>
      <c r="O6942" s="46"/>
      <c r="Q6942" s="17"/>
      <c r="R6942" s="17"/>
      <c r="S6942" s="17"/>
    </row>
    <row r="6943" spans="13:19" ht="15" hidden="1" customHeight="1">
      <c r="M6943" s="46"/>
      <c r="N6943" s="46"/>
      <c r="O6943" s="46"/>
      <c r="Q6943" s="17"/>
      <c r="R6943" s="17"/>
      <c r="S6943" s="17"/>
    </row>
    <row r="6944" spans="13:19" ht="15" hidden="1" customHeight="1">
      <c r="M6944" s="46"/>
      <c r="N6944" s="46"/>
      <c r="O6944" s="46"/>
      <c r="Q6944" s="17"/>
      <c r="R6944" s="17"/>
      <c r="S6944" s="17"/>
    </row>
    <row r="6945" spans="13:19" ht="15" hidden="1" customHeight="1">
      <c r="M6945" s="46"/>
      <c r="N6945" s="46"/>
      <c r="O6945" s="46"/>
      <c r="Q6945" s="17"/>
      <c r="R6945" s="17"/>
      <c r="S6945" s="17"/>
    </row>
    <row r="6946" spans="13:19" ht="15" hidden="1" customHeight="1">
      <c r="M6946" s="46"/>
      <c r="N6946" s="46"/>
      <c r="O6946" s="46"/>
      <c r="Q6946" s="17"/>
      <c r="R6946" s="17"/>
      <c r="S6946" s="17"/>
    </row>
    <row r="6947" spans="13:19" ht="15" hidden="1" customHeight="1">
      <c r="M6947" s="46"/>
      <c r="N6947" s="46"/>
      <c r="O6947" s="46"/>
      <c r="Q6947" s="17"/>
      <c r="R6947" s="17"/>
      <c r="S6947" s="17"/>
    </row>
    <row r="6948" spans="13:19" ht="15" hidden="1" customHeight="1">
      <c r="M6948" s="46"/>
      <c r="N6948" s="46"/>
      <c r="O6948" s="46"/>
      <c r="Q6948" s="17"/>
      <c r="R6948" s="17"/>
      <c r="S6948" s="17"/>
    </row>
    <row r="6949" spans="13:19" ht="15" hidden="1" customHeight="1">
      <c r="M6949" s="46"/>
      <c r="N6949" s="46"/>
      <c r="O6949" s="46"/>
      <c r="Q6949" s="17"/>
      <c r="R6949" s="17"/>
      <c r="S6949" s="17"/>
    </row>
    <row r="6950" spans="13:19" ht="15" hidden="1" customHeight="1">
      <c r="M6950" s="46"/>
      <c r="N6950" s="46"/>
      <c r="O6950" s="46"/>
      <c r="Q6950" s="17"/>
      <c r="R6950" s="17"/>
      <c r="S6950" s="17"/>
    </row>
    <row r="6951" spans="13:19" ht="15" hidden="1" customHeight="1">
      <c r="M6951" s="46"/>
      <c r="N6951" s="46"/>
      <c r="O6951" s="46"/>
      <c r="Q6951" s="17"/>
      <c r="R6951" s="17"/>
      <c r="S6951" s="17"/>
    </row>
    <row r="6952" spans="13:19" ht="15" hidden="1" customHeight="1">
      <c r="M6952" s="46"/>
      <c r="N6952" s="46"/>
      <c r="O6952" s="46"/>
      <c r="Q6952" s="17"/>
      <c r="R6952" s="17"/>
      <c r="S6952" s="17"/>
    </row>
    <row r="6953" spans="13:19" ht="15" hidden="1" customHeight="1">
      <c r="M6953" s="46"/>
      <c r="N6953" s="46"/>
      <c r="O6953" s="46"/>
      <c r="Q6953" s="17"/>
      <c r="R6953" s="17"/>
      <c r="S6953" s="17"/>
    </row>
    <row r="6954" spans="13:19" ht="15" hidden="1" customHeight="1">
      <c r="M6954" s="46"/>
      <c r="N6954" s="46"/>
      <c r="O6954" s="46"/>
      <c r="Q6954" s="17"/>
      <c r="R6954" s="17"/>
      <c r="S6954" s="17"/>
    </row>
    <row r="6955" spans="13:19" ht="15" hidden="1" customHeight="1">
      <c r="M6955" s="46"/>
      <c r="N6955" s="46"/>
      <c r="O6955" s="46"/>
      <c r="Q6955" s="17"/>
      <c r="R6955" s="17"/>
      <c r="S6955" s="17"/>
    </row>
    <row r="6956" spans="13:19" ht="15" hidden="1" customHeight="1">
      <c r="M6956" s="46"/>
      <c r="N6956" s="46"/>
      <c r="O6956" s="46"/>
      <c r="Q6956" s="17"/>
      <c r="R6956" s="17"/>
      <c r="S6956" s="17"/>
    </row>
    <row r="6957" spans="13:19" ht="15" hidden="1" customHeight="1">
      <c r="M6957" s="46"/>
      <c r="N6957" s="46"/>
      <c r="O6957" s="46"/>
      <c r="Q6957" s="17"/>
      <c r="R6957" s="17"/>
      <c r="S6957" s="17"/>
    </row>
    <row r="6958" spans="13:19" ht="15" hidden="1" customHeight="1">
      <c r="M6958" s="46"/>
      <c r="N6958" s="46"/>
      <c r="O6958" s="46"/>
      <c r="Q6958" s="17"/>
      <c r="R6958" s="17"/>
      <c r="S6958" s="17"/>
    </row>
    <row r="6959" spans="13:19" ht="15" hidden="1" customHeight="1">
      <c r="M6959" s="46"/>
      <c r="N6959" s="46"/>
      <c r="O6959" s="46"/>
      <c r="Q6959" s="17"/>
      <c r="R6959" s="17"/>
      <c r="S6959" s="17"/>
    </row>
    <row r="6960" spans="13:19" ht="15" hidden="1" customHeight="1">
      <c r="M6960" s="46"/>
      <c r="N6960" s="46"/>
      <c r="O6960" s="46"/>
      <c r="Q6960" s="17"/>
      <c r="S6960" s="17"/>
    </row>
    <row r="6961" spans="13:19" ht="15" hidden="1" customHeight="1">
      <c r="M6961" s="46"/>
      <c r="N6961" s="46"/>
      <c r="O6961" s="46"/>
      <c r="Q6961" s="17"/>
      <c r="R6961" s="17"/>
      <c r="S6961" s="17"/>
    </row>
    <row r="6962" spans="13:19" ht="15" hidden="1" customHeight="1">
      <c r="M6962" s="46"/>
      <c r="N6962" s="46"/>
      <c r="O6962" s="46"/>
      <c r="Q6962" s="17"/>
      <c r="R6962" s="17"/>
      <c r="S6962" s="17"/>
    </row>
    <row r="6963" spans="13:19" ht="15" hidden="1" customHeight="1">
      <c r="M6963" s="46"/>
      <c r="N6963" s="46"/>
      <c r="O6963" s="46"/>
      <c r="Q6963" s="17"/>
      <c r="R6963" s="17"/>
      <c r="S6963" s="17"/>
    </row>
    <row r="6964" spans="13:19" ht="15" hidden="1" customHeight="1">
      <c r="M6964" s="46"/>
      <c r="N6964" s="46"/>
      <c r="O6964" s="46"/>
      <c r="Q6964" s="17"/>
      <c r="R6964" s="17"/>
      <c r="S6964" s="17"/>
    </row>
    <row r="6965" spans="13:19" ht="15" hidden="1" customHeight="1">
      <c r="M6965" s="46"/>
      <c r="N6965" s="46"/>
      <c r="O6965" s="46"/>
      <c r="Q6965" s="17"/>
      <c r="R6965" s="17"/>
      <c r="S6965" s="17"/>
    </row>
    <row r="6966" spans="13:19" ht="15" hidden="1" customHeight="1">
      <c r="M6966" s="46"/>
      <c r="N6966" s="46"/>
      <c r="O6966" s="46"/>
      <c r="Q6966" s="17"/>
      <c r="R6966" s="17"/>
      <c r="S6966" s="17"/>
    </row>
    <row r="6967" spans="13:19" ht="15" hidden="1" customHeight="1">
      <c r="M6967" s="46"/>
      <c r="N6967" s="46"/>
      <c r="O6967" s="46"/>
      <c r="Q6967" s="17"/>
      <c r="R6967" s="17"/>
      <c r="S6967" s="17"/>
    </row>
    <row r="6968" spans="13:19" ht="15" hidden="1" customHeight="1">
      <c r="M6968" s="46"/>
      <c r="N6968" s="46"/>
      <c r="O6968" s="46"/>
      <c r="Q6968" s="17"/>
      <c r="R6968" s="17"/>
      <c r="S6968" s="17"/>
    </row>
    <row r="6969" spans="13:19" ht="15" hidden="1" customHeight="1">
      <c r="M6969" s="46"/>
      <c r="N6969" s="46"/>
      <c r="O6969" s="46"/>
      <c r="Q6969" s="17"/>
      <c r="R6969" s="17"/>
      <c r="S6969" s="17"/>
    </row>
    <row r="6970" spans="13:19" ht="15" hidden="1" customHeight="1">
      <c r="M6970" s="46"/>
      <c r="N6970" s="46"/>
      <c r="O6970" s="46"/>
      <c r="Q6970" s="17"/>
      <c r="R6970" s="17"/>
      <c r="S6970" s="17"/>
    </row>
    <row r="6971" spans="13:19" ht="15" hidden="1" customHeight="1">
      <c r="M6971" s="46"/>
      <c r="N6971" s="46"/>
      <c r="O6971" s="46"/>
      <c r="Q6971" s="17"/>
      <c r="R6971" s="17"/>
      <c r="S6971" s="17"/>
    </row>
    <row r="6972" spans="13:19" ht="15" hidden="1" customHeight="1">
      <c r="M6972" s="46"/>
      <c r="N6972" s="46"/>
      <c r="O6972" s="46"/>
      <c r="Q6972" s="17"/>
      <c r="R6972" s="17"/>
      <c r="S6972" s="17"/>
    </row>
    <row r="6973" spans="13:19" ht="15" hidden="1" customHeight="1">
      <c r="M6973" s="46"/>
      <c r="N6973" s="46"/>
      <c r="O6973" s="46"/>
      <c r="Q6973" s="17"/>
      <c r="R6973" s="17"/>
      <c r="S6973" s="17"/>
    </row>
    <row r="6974" spans="13:19" ht="15" hidden="1" customHeight="1">
      <c r="M6974" s="46"/>
      <c r="N6974" s="46"/>
      <c r="O6974" s="46"/>
      <c r="Q6974" s="17"/>
      <c r="R6974" s="17"/>
      <c r="S6974" s="17"/>
    </row>
    <row r="6975" spans="13:19" ht="15" hidden="1" customHeight="1">
      <c r="M6975" s="46"/>
      <c r="N6975" s="46"/>
      <c r="O6975" s="46"/>
      <c r="Q6975" s="17"/>
      <c r="R6975" s="17"/>
      <c r="S6975" s="17"/>
    </row>
    <row r="6976" spans="13:19" ht="15" hidden="1" customHeight="1">
      <c r="M6976" s="46"/>
      <c r="N6976" s="46"/>
      <c r="O6976" s="46"/>
      <c r="Q6976" s="17"/>
      <c r="R6976" s="17"/>
      <c r="S6976" s="17"/>
    </row>
    <row r="6977" spans="13:19" ht="15" hidden="1" customHeight="1">
      <c r="M6977" s="46"/>
      <c r="N6977" s="46"/>
      <c r="O6977" s="46"/>
      <c r="Q6977" s="17"/>
      <c r="R6977" s="17"/>
      <c r="S6977" s="17"/>
    </row>
    <row r="6978" spans="13:19" ht="15" hidden="1" customHeight="1">
      <c r="M6978" s="46"/>
      <c r="N6978" s="46"/>
      <c r="O6978" s="46"/>
      <c r="Q6978" s="17"/>
      <c r="R6978" s="17"/>
      <c r="S6978" s="17"/>
    </row>
    <row r="6979" spans="13:19" ht="15" hidden="1" customHeight="1">
      <c r="M6979" s="46"/>
      <c r="N6979" s="46"/>
      <c r="O6979" s="46"/>
      <c r="Q6979" s="17"/>
      <c r="R6979" s="17"/>
      <c r="S6979" s="17"/>
    </row>
    <row r="6980" spans="13:19" ht="15" hidden="1" customHeight="1">
      <c r="M6980" s="46"/>
      <c r="N6980" s="46"/>
      <c r="O6980" s="46"/>
      <c r="Q6980" s="17"/>
      <c r="R6980" s="17"/>
      <c r="S6980" s="17"/>
    </row>
    <row r="6981" spans="13:19" ht="15" hidden="1" customHeight="1">
      <c r="M6981" s="46"/>
      <c r="N6981" s="46"/>
      <c r="O6981" s="46"/>
      <c r="Q6981" s="17"/>
      <c r="R6981" s="17"/>
      <c r="S6981" s="17"/>
    </row>
    <row r="6982" spans="13:19" ht="15" hidden="1" customHeight="1">
      <c r="M6982" s="46"/>
      <c r="N6982" s="46"/>
      <c r="O6982" s="46"/>
      <c r="Q6982" s="17"/>
      <c r="R6982" s="17"/>
      <c r="S6982" s="17"/>
    </row>
    <row r="6983" spans="13:19" ht="15" hidden="1" customHeight="1">
      <c r="M6983" s="46"/>
      <c r="N6983" s="46"/>
      <c r="O6983" s="46"/>
      <c r="Q6983" s="17"/>
      <c r="R6983" s="17"/>
      <c r="S6983" s="17"/>
    </row>
    <row r="6984" spans="13:19" ht="15" hidden="1" customHeight="1">
      <c r="M6984" s="46"/>
      <c r="N6984" s="46"/>
      <c r="O6984" s="46"/>
      <c r="Q6984" s="17"/>
      <c r="R6984" s="17"/>
      <c r="S6984" s="17"/>
    </row>
    <row r="6985" spans="13:19" ht="15" hidden="1" customHeight="1">
      <c r="M6985" s="46"/>
      <c r="N6985" s="46"/>
      <c r="O6985" s="46"/>
      <c r="Q6985" s="17"/>
      <c r="R6985" s="17"/>
      <c r="S6985" s="17"/>
    </row>
    <row r="6986" spans="13:19" ht="15" hidden="1" customHeight="1">
      <c r="M6986" s="46"/>
      <c r="N6986" s="46"/>
      <c r="O6986" s="46"/>
      <c r="Q6986" s="17"/>
      <c r="R6986" s="17"/>
      <c r="S6986" s="17"/>
    </row>
    <row r="6987" spans="13:19" ht="15" hidden="1" customHeight="1">
      <c r="M6987" s="46"/>
      <c r="N6987" s="46"/>
      <c r="O6987" s="46"/>
      <c r="Q6987" s="17"/>
      <c r="R6987" s="17"/>
      <c r="S6987" s="17"/>
    </row>
    <row r="6988" spans="13:19" ht="15" hidden="1" customHeight="1">
      <c r="M6988" s="46"/>
      <c r="N6988" s="46"/>
      <c r="O6988" s="46"/>
      <c r="Q6988" s="17"/>
      <c r="R6988" s="17"/>
      <c r="S6988" s="17"/>
    </row>
    <row r="6989" spans="13:19" ht="15" hidden="1" customHeight="1">
      <c r="M6989" s="46"/>
      <c r="N6989" s="46"/>
      <c r="O6989" s="46"/>
      <c r="Q6989" s="17"/>
      <c r="R6989" s="17"/>
      <c r="S6989" s="17"/>
    </row>
    <row r="6990" spans="13:19" ht="15" hidden="1" customHeight="1">
      <c r="M6990" s="46"/>
      <c r="N6990" s="46"/>
      <c r="O6990" s="46"/>
      <c r="Q6990" s="17"/>
      <c r="R6990" s="17"/>
      <c r="S6990" s="17"/>
    </row>
    <row r="6991" spans="13:19" ht="15" hidden="1" customHeight="1">
      <c r="M6991" s="46"/>
      <c r="N6991" s="46"/>
      <c r="O6991" s="46"/>
      <c r="Q6991" s="17"/>
      <c r="R6991" s="17"/>
      <c r="S6991" s="17"/>
    </row>
    <row r="6992" spans="13:19" ht="15" hidden="1" customHeight="1">
      <c r="M6992" s="46"/>
      <c r="N6992" s="46"/>
      <c r="O6992" s="46"/>
      <c r="Q6992" s="17"/>
      <c r="R6992" s="17"/>
      <c r="S6992" s="17"/>
    </row>
    <row r="6993" spans="13:19" ht="15" hidden="1" customHeight="1">
      <c r="M6993" s="46"/>
      <c r="N6993" s="46"/>
      <c r="O6993" s="46"/>
      <c r="Q6993" s="17"/>
      <c r="R6993" s="17"/>
      <c r="S6993" s="17"/>
    </row>
    <row r="6994" spans="13:19" ht="15" hidden="1" customHeight="1">
      <c r="M6994" s="46"/>
      <c r="N6994" s="46"/>
      <c r="O6994" s="46"/>
      <c r="Q6994" s="17"/>
      <c r="R6994" s="17"/>
      <c r="S6994" s="17"/>
    </row>
    <row r="6995" spans="13:19" ht="15" hidden="1" customHeight="1">
      <c r="M6995" s="46"/>
      <c r="N6995" s="46"/>
      <c r="O6995" s="46"/>
      <c r="Q6995" s="17"/>
      <c r="R6995" s="17"/>
      <c r="S6995" s="17"/>
    </row>
    <row r="6996" spans="13:19" ht="15" hidden="1" customHeight="1">
      <c r="M6996" s="46"/>
      <c r="N6996" s="46"/>
      <c r="O6996" s="46"/>
      <c r="Q6996" s="17"/>
      <c r="R6996" s="17"/>
      <c r="S6996" s="17"/>
    </row>
    <row r="6997" spans="13:19" ht="15" hidden="1" customHeight="1">
      <c r="M6997" s="46"/>
      <c r="N6997" s="46"/>
      <c r="O6997" s="46"/>
      <c r="Q6997" s="17"/>
      <c r="R6997" s="17"/>
      <c r="S6997" s="17"/>
    </row>
    <row r="6998" spans="13:19" ht="15" hidden="1" customHeight="1">
      <c r="M6998" s="46"/>
      <c r="N6998" s="46"/>
      <c r="O6998" s="46"/>
      <c r="Q6998" s="17"/>
      <c r="R6998" s="17"/>
      <c r="S6998" s="17"/>
    </row>
    <row r="6999" spans="13:19" ht="15" hidden="1" customHeight="1">
      <c r="M6999" s="46"/>
      <c r="N6999" s="46"/>
      <c r="O6999" s="46"/>
      <c r="Q6999" s="17"/>
      <c r="R6999" s="17"/>
      <c r="S6999" s="17"/>
    </row>
    <row r="7000" spans="13:19" ht="15" hidden="1" customHeight="1">
      <c r="M7000" s="46"/>
      <c r="N7000" s="46"/>
      <c r="O7000" s="46"/>
      <c r="Q7000" s="17"/>
      <c r="R7000" s="17"/>
      <c r="S7000" s="17"/>
    </row>
    <row r="7001" spans="13:19" ht="15" hidden="1" customHeight="1">
      <c r="M7001" s="46"/>
      <c r="N7001" s="46"/>
      <c r="O7001" s="46"/>
      <c r="Q7001" s="17"/>
      <c r="R7001" s="17"/>
      <c r="S7001" s="17"/>
    </row>
    <row r="7002" spans="13:19" ht="15" hidden="1" customHeight="1">
      <c r="M7002" s="46"/>
      <c r="N7002" s="46"/>
      <c r="O7002" s="46"/>
      <c r="Q7002" s="17"/>
      <c r="R7002" s="17"/>
      <c r="S7002" s="17"/>
    </row>
    <row r="7003" spans="13:19" ht="15" hidden="1" customHeight="1">
      <c r="M7003" s="46"/>
      <c r="N7003" s="46"/>
      <c r="O7003" s="46"/>
      <c r="Q7003" s="17"/>
      <c r="R7003" s="17"/>
      <c r="S7003" s="17"/>
    </row>
    <row r="7004" spans="13:19" ht="15" hidden="1" customHeight="1">
      <c r="M7004" s="46"/>
      <c r="N7004" s="46"/>
      <c r="O7004" s="46"/>
      <c r="Q7004" s="17"/>
      <c r="R7004" s="17"/>
      <c r="S7004" s="17"/>
    </row>
    <row r="7005" spans="13:19" ht="15" hidden="1" customHeight="1">
      <c r="M7005" s="46"/>
      <c r="N7005" s="46"/>
      <c r="O7005" s="46"/>
      <c r="Q7005" s="17"/>
      <c r="R7005" s="17"/>
      <c r="S7005" s="17"/>
    </row>
    <row r="7006" spans="13:19" ht="15" hidden="1" customHeight="1">
      <c r="M7006" s="46"/>
      <c r="N7006" s="46"/>
      <c r="O7006" s="46"/>
      <c r="Q7006" s="17"/>
      <c r="R7006" s="17"/>
      <c r="S7006" s="17"/>
    </row>
    <row r="7007" spans="13:19" ht="15" hidden="1" customHeight="1">
      <c r="M7007" s="46"/>
      <c r="N7007" s="46"/>
      <c r="O7007" s="46"/>
      <c r="Q7007" s="17"/>
      <c r="R7007" s="17"/>
      <c r="S7007" s="17"/>
    </row>
    <row r="7008" spans="13:19" ht="15" hidden="1" customHeight="1">
      <c r="M7008" s="46"/>
      <c r="N7008" s="46"/>
      <c r="O7008" s="46"/>
      <c r="Q7008" s="17"/>
      <c r="R7008" s="17"/>
      <c r="S7008" s="17"/>
    </row>
    <row r="7009" spans="13:19" ht="15" hidden="1" customHeight="1">
      <c r="M7009" s="46"/>
      <c r="N7009" s="46"/>
      <c r="O7009" s="46"/>
      <c r="Q7009" s="17"/>
      <c r="R7009" s="17"/>
      <c r="S7009" s="17"/>
    </row>
    <row r="7010" spans="13:19" ht="15" hidden="1" customHeight="1">
      <c r="M7010" s="46"/>
      <c r="N7010" s="46"/>
      <c r="O7010" s="46"/>
      <c r="Q7010" s="17"/>
      <c r="R7010" s="17"/>
      <c r="S7010" s="17"/>
    </row>
    <row r="7011" spans="13:19" ht="15" hidden="1" customHeight="1">
      <c r="M7011" s="46"/>
      <c r="N7011" s="46"/>
      <c r="O7011" s="46"/>
      <c r="Q7011" s="17"/>
      <c r="R7011" s="17"/>
      <c r="S7011" s="17"/>
    </row>
    <row r="7012" spans="13:19" ht="15" hidden="1" customHeight="1">
      <c r="M7012" s="46"/>
      <c r="N7012" s="46"/>
      <c r="O7012" s="46"/>
      <c r="Q7012" s="17"/>
      <c r="R7012" s="17"/>
      <c r="S7012" s="17"/>
    </row>
    <row r="7013" spans="13:19" ht="15" hidden="1" customHeight="1">
      <c r="M7013" s="46"/>
      <c r="N7013" s="46"/>
      <c r="O7013" s="46"/>
      <c r="Q7013" s="17"/>
      <c r="R7013" s="17"/>
      <c r="S7013" s="17"/>
    </row>
    <row r="7014" spans="13:19" ht="15" hidden="1" customHeight="1">
      <c r="M7014" s="46"/>
      <c r="N7014" s="46"/>
      <c r="O7014" s="46"/>
      <c r="Q7014" s="17"/>
      <c r="R7014" s="17"/>
      <c r="S7014" s="17"/>
    </row>
    <row r="7015" spans="13:19" ht="15" hidden="1" customHeight="1">
      <c r="M7015" s="46"/>
      <c r="N7015" s="46"/>
      <c r="O7015" s="46"/>
      <c r="Q7015" s="17"/>
      <c r="R7015" s="17"/>
      <c r="S7015" s="17"/>
    </row>
    <row r="7016" spans="13:19" ht="15" hidden="1" customHeight="1">
      <c r="M7016" s="46"/>
      <c r="N7016" s="46"/>
      <c r="O7016" s="46"/>
      <c r="Q7016" s="17"/>
      <c r="R7016" s="17"/>
      <c r="S7016" s="17"/>
    </row>
    <row r="7017" spans="13:19" ht="15" hidden="1" customHeight="1">
      <c r="M7017" s="46"/>
      <c r="N7017" s="46"/>
      <c r="O7017" s="46"/>
      <c r="Q7017" s="17"/>
      <c r="R7017" s="17"/>
      <c r="S7017" s="17"/>
    </row>
    <row r="7018" spans="13:19" ht="15" hidden="1" customHeight="1">
      <c r="M7018" s="46"/>
      <c r="N7018" s="46"/>
      <c r="O7018" s="46"/>
      <c r="Q7018" s="17"/>
      <c r="R7018" s="17"/>
      <c r="S7018" s="17"/>
    </row>
    <row r="7019" spans="13:19" ht="15" hidden="1" customHeight="1">
      <c r="M7019" s="46"/>
      <c r="N7019" s="46"/>
      <c r="O7019" s="46"/>
      <c r="Q7019" s="17"/>
      <c r="R7019" s="17"/>
      <c r="S7019" s="17"/>
    </row>
    <row r="7020" spans="13:19" ht="15" hidden="1" customHeight="1">
      <c r="M7020" s="46"/>
      <c r="N7020" s="46"/>
      <c r="O7020" s="46"/>
      <c r="Q7020" s="17"/>
      <c r="R7020" s="17"/>
      <c r="S7020" s="17"/>
    </row>
    <row r="7021" spans="13:19" ht="15" hidden="1" customHeight="1">
      <c r="M7021" s="46"/>
      <c r="N7021" s="46"/>
      <c r="O7021" s="46"/>
      <c r="Q7021" s="17"/>
      <c r="R7021" s="17"/>
      <c r="S7021" s="17"/>
    </row>
    <row r="7022" spans="13:19" ht="15" hidden="1" customHeight="1">
      <c r="M7022" s="46"/>
      <c r="N7022" s="46"/>
      <c r="O7022" s="46"/>
      <c r="Q7022" s="17"/>
      <c r="R7022" s="17"/>
      <c r="S7022" s="17"/>
    </row>
    <row r="7023" spans="13:19" ht="15" hidden="1" customHeight="1">
      <c r="M7023" s="46"/>
      <c r="N7023" s="46"/>
      <c r="O7023" s="46"/>
      <c r="Q7023" s="17"/>
      <c r="R7023" s="17"/>
      <c r="S7023" s="17"/>
    </row>
    <row r="7024" spans="13:19" ht="15" hidden="1" customHeight="1">
      <c r="M7024" s="46"/>
      <c r="N7024" s="46"/>
      <c r="O7024" s="46"/>
      <c r="Q7024" s="17"/>
      <c r="R7024" s="17"/>
      <c r="S7024" s="17"/>
    </row>
    <row r="7025" spans="13:19" ht="15" hidden="1" customHeight="1">
      <c r="M7025" s="46"/>
      <c r="N7025" s="46"/>
      <c r="O7025" s="46"/>
      <c r="Q7025" s="17"/>
      <c r="R7025" s="17"/>
      <c r="S7025" s="17"/>
    </row>
    <row r="7026" spans="13:19" ht="15" hidden="1" customHeight="1">
      <c r="M7026" s="46"/>
      <c r="N7026" s="46"/>
      <c r="O7026" s="46"/>
      <c r="Q7026" s="17"/>
      <c r="R7026" s="17"/>
      <c r="S7026" s="17"/>
    </row>
    <row r="7027" spans="13:19" ht="15" hidden="1" customHeight="1">
      <c r="M7027" s="46"/>
      <c r="N7027" s="46"/>
      <c r="O7027" s="46"/>
      <c r="Q7027" s="17"/>
      <c r="R7027" s="17"/>
      <c r="S7027" s="17"/>
    </row>
    <row r="7028" spans="13:19" ht="15" hidden="1" customHeight="1">
      <c r="M7028" s="46"/>
      <c r="N7028" s="46"/>
      <c r="O7028" s="46"/>
      <c r="Q7028" s="17"/>
      <c r="R7028" s="17"/>
      <c r="S7028" s="17"/>
    </row>
    <row r="7029" spans="13:19" ht="15" hidden="1" customHeight="1">
      <c r="M7029" s="46"/>
      <c r="N7029" s="46"/>
      <c r="O7029" s="46"/>
      <c r="Q7029" s="17"/>
      <c r="R7029" s="17"/>
      <c r="S7029" s="17"/>
    </row>
    <row r="7030" spans="13:19" ht="15" hidden="1" customHeight="1">
      <c r="M7030" s="46"/>
      <c r="N7030" s="46"/>
      <c r="O7030" s="46"/>
      <c r="Q7030" s="17"/>
      <c r="R7030" s="17"/>
      <c r="S7030" s="17"/>
    </row>
    <row r="7031" spans="13:19" ht="15" hidden="1" customHeight="1">
      <c r="M7031" s="46"/>
      <c r="N7031" s="46"/>
      <c r="O7031" s="46"/>
      <c r="Q7031" s="17"/>
      <c r="R7031" s="17"/>
      <c r="S7031" s="17"/>
    </row>
    <row r="7032" spans="13:19" ht="15" hidden="1" customHeight="1">
      <c r="M7032" s="46"/>
      <c r="N7032" s="46"/>
      <c r="O7032" s="46"/>
      <c r="Q7032" s="17"/>
      <c r="R7032" s="17"/>
      <c r="S7032" s="17"/>
    </row>
    <row r="7033" spans="13:19" ht="15" hidden="1" customHeight="1">
      <c r="M7033" s="46"/>
      <c r="N7033" s="46"/>
      <c r="O7033" s="46"/>
      <c r="Q7033" s="17"/>
      <c r="R7033" s="17"/>
      <c r="S7033" s="17"/>
    </row>
    <row r="7034" spans="13:19" ht="15" hidden="1" customHeight="1">
      <c r="M7034" s="46"/>
      <c r="N7034" s="46"/>
      <c r="O7034" s="46"/>
      <c r="Q7034" s="17"/>
      <c r="R7034" s="17"/>
      <c r="S7034" s="17"/>
    </row>
    <row r="7035" spans="13:19" ht="15" hidden="1" customHeight="1">
      <c r="M7035" s="46"/>
      <c r="N7035" s="46"/>
      <c r="O7035" s="46"/>
      <c r="Q7035" s="17"/>
      <c r="R7035" s="17"/>
      <c r="S7035" s="17"/>
    </row>
    <row r="7036" spans="13:19" ht="15" hidden="1" customHeight="1">
      <c r="M7036" s="46"/>
      <c r="N7036" s="46"/>
      <c r="O7036" s="46"/>
      <c r="Q7036" s="17"/>
      <c r="R7036" s="17"/>
      <c r="S7036" s="17"/>
    </row>
    <row r="7037" spans="13:19" ht="15" hidden="1" customHeight="1">
      <c r="M7037" s="46"/>
      <c r="N7037" s="46"/>
      <c r="O7037" s="46"/>
      <c r="Q7037" s="17"/>
      <c r="R7037" s="17"/>
      <c r="S7037" s="17"/>
    </row>
    <row r="7038" spans="13:19" ht="15" hidden="1" customHeight="1">
      <c r="M7038" s="46"/>
      <c r="N7038" s="46"/>
      <c r="O7038" s="46"/>
      <c r="Q7038" s="17"/>
      <c r="R7038" s="17"/>
      <c r="S7038" s="17"/>
    </row>
    <row r="7039" spans="13:19" ht="15" hidden="1" customHeight="1">
      <c r="M7039" s="46"/>
      <c r="N7039" s="46"/>
      <c r="O7039" s="46"/>
      <c r="Q7039" s="17"/>
      <c r="R7039" s="17"/>
      <c r="S7039" s="17"/>
    </row>
    <row r="7040" spans="13:19" ht="15" hidden="1" customHeight="1">
      <c r="M7040" s="46"/>
      <c r="N7040" s="46"/>
      <c r="O7040" s="46"/>
      <c r="Q7040" s="17"/>
      <c r="R7040" s="17"/>
      <c r="S7040" s="17"/>
    </row>
    <row r="7041" spans="1:23" ht="15" hidden="1" customHeight="1">
      <c r="M7041" s="46"/>
      <c r="N7041" s="46"/>
      <c r="O7041" s="46"/>
      <c r="Q7041" s="17"/>
      <c r="R7041" s="17"/>
      <c r="S7041" s="17"/>
    </row>
    <row r="7042" spans="1:23" ht="15" hidden="1" customHeight="1">
      <c r="M7042" s="46"/>
      <c r="N7042" s="46"/>
      <c r="O7042" s="46"/>
      <c r="Q7042" s="17"/>
      <c r="R7042" s="17"/>
      <c r="S7042" s="17"/>
    </row>
    <row r="7043" spans="1:23" ht="15" hidden="1" customHeight="1">
      <c r="M7043" s="46"/>
      <c r="N7043" s="46"/>
      <c r="O7043" s="46"/>
      <c r="Q7043" s="17"/>
      <c r="R7043" s="17"/>
      <c r="S7043" s="17"/>
    </row>
    <row r="7044" spans="1:23" ht="15" hidden="1" customHeight="1">
      <c r="M7044" s="46"/>
      <c r="N7044" s="46"/>
      <c r="O7044" s="46"/>
      <c r="Q7044" s="17"/>
      <c r="R7044" s="17"/>
      <c r="S7044" s="17"/>
    </row>
    <row r="7045" spans="1:23" ht="15" hidden="1" customHeight="1">
      <c r="M7045" s="46"/>
      <c r="N7045" s="46"/>
      <c r="O7045" s="46"/>
      <c r="Q7045" s="17"/>
      <c r="R7045" s="17"/>
      <c r="S7045" s="17"/>
    </row>
    <row r="7046" spans="1:23" ht="15" hidden="1" customHeight="1">
      <c r="M7046" s="46"/>
      <c r="N7046" s="46"/>
      <c r="O7046" s="46"/>
      <c r="Q7046" s="17"/>
      <c r="R7046" s="17"/>
      <c r="S7046" s="17"/>
    </row>
    <row r="7047" spans="1:23" ht="15" hidden="1" customHeight="1">
      <c r="M7047" s="46"/>
      <c r="N7047" s="46"/>
      <c r="O7047" s="46"/>
      <c r="Q7047" s="17"/>
      <c r="R7047" s="17"/>
      <c r="S7047" s="17"/>
    </row>
    <row r="7048" spans="1:23" ht="15" hidden="1" customHeight="1">
      <c r="M7048" s="46"/>
      <c r="N7048" s="46"/>
      <c r="O7048" s="46"/>
      <c r="Q7048" s="17"/>
      <c r="R7048" s="17"/>
      <c r="S7048" s="17"/>
    </row>
    <row r="7049" spans="1:23" ht="15" hidden="1" customHeight="1">
      <c r="M7049" s="46"/>
      <c r="N7049" s="46"/>
      <c r="O7049" s="46"/>
      <c r="Q7049" s="17"/>
      <c r="R7049" s="17"/>
      <c r="S7049" s="17"/>
    </row>
    <row r="7050" spans="1:23" ht="15" hidden="1" customHeight="1">
      <c r="M7050" s="46"/>
      <c r="N7050" s="46"/>
      <c r="O7050" s="46"/>
      <c r="Q7050" s="17"/>
      <c r="R7050" s="17"/>
      <c r="S7050" s="17"/>
    </row>
    <row r="7051" spans="1:23" ht="15" hidden="1" customHeight="1">
      <c r="A7051" s="15"/>
      <c r="B7051" s="42"/>
      <c r="C7051" s="16"/>
      <c r="F7051" s="17"/>
      <c r="L7051" s="46"/>
      <c r="M7051" s="46"/>
      <c r="N7051" s="46"/>
      <c r="O7051" s="46"/>
      <c r="P7051" s="17"/>
      <c r="Q7051" s="17"/>
      <c r="R7051" s="17"/>
      <c r="S7051" s="17"/>
      <c r="T7051" s="17"/>
      <c r="U7051" s="17"/>
      <c r="V7051" s="17"/>
      <c r="W7051" s="17"/>
    </row>
    <row r="7052" spans="1:23" ht="15" hidden="1" customHeight="1">
      <c r="A7052" s="15"/>
      <c r="B7052" s="42"/>
      <c r="C7052" s="16"/>
      <c r="F7052" s="17"/>
      <c r="L7052" s="46"/>
      <c r="M7052" s="46"/>
      <c r="N7052" s="46"/>
      <c r="O7052" s="46"/>
      <c r="P7052" s="17"/>
      <c r="Q7052" s="17"/>
      <c r="R7052" s="17"/>
      <c r="S7052" s="17"/>
      <c r="T7052" s="17"/>
      <c r="U7052" s="17"/>
      <c r="V7052" s="17"/>
      <c r="W7052" s="17"/>
    </row>
    <row r="7053" spans="1:23" ht="15" hidden="1" customHeight="1">
      <c r="A7053" s="15"/>
      <c r="B7053" s="42"/>
      <c r="C7053" s="16"/>
      <c r="F7053" s="17"/>
      <c r="L7053" s="46"/>
      <c r="M7053" s="46"/>
      <c r="N7053" s="46"/>
      <c r="O7053" s="46"/>
      <c r="P7053" s="17"/>
      <c r="Q7053" s="17"/>
      <c r="R7053" s="17"/>
      <c r="S7053" s="17"/>
      <c r="T7053" s="17"/>
      <c r="U7053" s="17"/>
      <c r="V7053" s="17"/>
      <c r="W7053" s="17"/>
    </row>
    <row r="7054" spans="1:23" ht="15" hidden="1" customHeight="1">
      <c r="A7054" s="15"/>
      <c r="B7054" s="42"/>
      <c r="C7054" s="16"/>
      <c r="F7054" s="17"/>
      <c r="L7054" s="46"/>
      <c r="M7054" s="46"/>
      <c r="N7054" s="46"/>
      <c r="O7054" s="46"/>
      <c r="P7054" s="17"/>
      <c r="Q7054" s="17"/>
      <c r="R7054" s="17"/>
      <c r="S7054" s="17"/>
      <c r="T7054" s="17"/>
      <c r="U7054" s="17"/>
      <c r="V7054" s="17"/>
      <c r="W7054" s="17"/>
    </row>
    <row r="7055" spans="1:23" ht="15" hidden="1" customHeight="1">
      <c r="A7055" s="15"/>
      <c r="B7055" s="42"/>
      <c r="C7055" s="16"/>
      <c r="F7055" s="17"/>
      <c r="L7055" s="46"/>
      <c r="M7055" s="46"/>
      <c r="N7055" s="46"/>
      <c r="O7055" s="46"/>
      <c r="P7055" s="17"/>
      <c r="Q7055" s="17"/>
      <c r="R7055" s="17"/>
      <c r="S7055" s="17"/>
      <c r="T7055" s="17"/>
      <c r="U7055" s="17"/>
      <c r="V7055" s="17"/>
      <c r="W7055" s="17"/>
    </row>
    <row r="7056" spans="1:23" ht="15" hidden="1" customHeight="1">
      <c r="A7056" s="15"/>
      <c r="B7056" s="42"/>
      <c r="C7056" s="16"/>
      <c r="F7056" s="17"/>
      <c r="L7056" s="46"/>
      <c r="M7056" s="46"/>
      <c r="N7056" s="46"/>
      <c r="O7056" s="46"/>
      <c r="P7056" s="17"/>
      <c r="Q7056" s="17"/>
      <c r="R7056" s="17"/>
      <c r="S7056" s="17"/>
      <c r="T7056" s="17"/>
      <c r="U7056" s="17"/>
      <c r="V7056" s="17"/>
      <c r="W7056" s="17"/>
    </row>
    <row r="7057" spans="1:23" ht="15" hidden="1" customHeight="1">
      <c r="A7057" s="15"/>
      <c r="B7057" s="42"/>
      <c r="C7057" s="16"/>
      <c r="F7057" s="17"/>
      <c r="L7057" s="46"/>
      <c r="M7057" s="46"/>
      <c r="N7057" s="46"/>
      <c r="O7057" s="46"/>
      <c r="P7057" s="17"/>
      <c r="Q7057" s="17"/>
      <c r="R7057" s="17"/>
      <c r="S7057" s="17"/>
      <c r="T7057" s="17"/>
      <c r="U7057" s="17"/>
      <c r="V7057" s="17"/>
      <c r="W7057" s="17"/>
    </row>
    <row r="7058" spans="1:23" ht="15" hidden="1" customHeight="1">
      <c r="A7058" s="15"/>
      <c r="B7058" s="42"/>
      <c r="C7058" s="16"/>
      <c r="F7058" s="17"/>
      <c r="L7058" s="46"/>
      <c r="M7058" s="46"/>
      <c r="N7058" s="46"/>
      <c r="O7058" s="46"/>
      <c r="P7058" s="17"/>
      <c r="Q7058" s="17"/>
      <c r="R7058" s="17"/>
      <c r="S7058" s="17"/>
      <c r="T7058" s="17"/>
      <c r="U7058" s="17"/>
      <c r="V7058" s="17"/>
      <c r="W7058" s="17"/>
    </row>
    <row r="7059" spans="1:23" ht="15" hidden="1" customHeight="1">
      <c r="A7059" s="15"/>
      <c r="B7059" s="42"/>
      <c r="C7059" s="16"/>
      <c r="F7059" s="17"/>
      <c r="L7059" s="46"/>
      <c r="M7059" s="46"/>
      <c r="N7059" s="46"/>
      <c r="O7059" s="46"/>
      <c r="P7059" s="17"/>
      <c r="Q7059" s="17"/>
      <c r="R7059" s="17"/>
      <c r="S7059" s="17"/>
      <c r="T7059" s="17"/>
      <c r="U7059" s="17"/>
      <c r="V7059" s="17"/>
      <c r="W7059" s="17"/>
    </row>
    <row r="7060" spans="1:23" ht="15" hidden="1" customHeight="1">
      <c r="A7060" s="15"/>
      <c r="B7060" s="42"/>
      <c r="C7060" s="16"/>
      <c r="F7060" s="17"/>
      <c r="L7060" s="46"/>
      <c r="M7060" s="46"/>
      <c r="N7060" s="46"/>
      <c r="O7060" s="46"/>
      <c r="P7060" s="17"/>
      <c r="Q7060" s="17"/>
      <c r="R7060" s="17"/>
      <c r="S7060" s="17"/>
      <c r="T7060" s="17"/>
      <c r="U7060" s="17"/>
      <c r="V7060" s="17"/>
      <c r="W7060" s="17"/>
    </row>
    <row r="7061" spans="1:23" ht="15" hidden="1" customHeight="1">
      <c r="A7061" s="15"/>
      <c r="B7061" s="42"/>
      <c r="C7061" s="16"/>
      <c r="F7061" s="17"/>
      <c r="L7061" s="46"/>
      <c r="M7061" s="46"/>
      <c r="N7061" s="46"/>
      <c r="O7061" s="46"/>
      <c r="P7061" s="17"/>
      <c r="Q7061" s="17"/>
      <c r="R7061" s="17"/>
      <c r="S7061" s="17"/>
      <c r="T7061" s="17"/>
      <c r="U7061" s="17"/>
      <c r="V7061" s="17"/>
      <c r="W7061" s="17"/>
    </row>
    <row r="7062" spans="1:23" ht="15" hidden="1" customHeight="1">
      <c r="A7062" s="15"/>
      <c r="B7062" s="42"/>
      <c r="C7062" s="16"/>
      <c r="F7062" s="17"/>
      <c r="L7062" s="46"/>
      <c r="M7062" s="46"/>
      <c r="N7062" s="46"/>
      <c r="O7062" s="46"/>
      <c r="P7062" s="17"/>
      <c r="Q7062" s="17"/>
      <c r="R7062" s="17"/>
      <c r="S7062" s="17"/>
      <c r="T7062" s="17"/>
      <c r="U7062" s="17"/>
      <c r="V7062" s="17"/>
      <c r="W7062" s="17"/>
    </row>
    <row r="7063" spans="1:23" ht="15" hidden="1" customHeight="1">
      <c r="A7063" s="15"/>
      <c r="B7063" s="42"/>
      <c r="C7063" s="16"/>
      <c r="F7063" s="17"/>
      <c r="L7063" s="46"/>
      <c r="M7063" s="46"/>
      <c r="N7063" s="46"/>
      <c r="O7063" s="46"/>
      <c r="P7063" s="17"/>
      <c r="Q7063" s="17"/>
      <c r="R7063" s="17"/>
      <c r="S7063" s="17"/>
      <c r="T7063" s="17"/>
      <c r="U7063" s="17"/>
      <c r="V7063" s="17"/>
      <c r="W7063" s="17"/>
    </row>
    <row r="7064" spans="1:23" ht="15" hidden="1" customHeight="1">
      <c r="A7064" s="15"/>
      <c r="B7064" s="42"/>
      <c r="C7064" s="16"/>
      <c r="F7064" s="17"/>
      <c r="L7064" s="46"/>
      <c r="M7064" s="46"/>
      <c r="N7064" s="46"/>
      <c r="O7064" s="46"/>
      <c r="P7064" s="17"/>
      <c r="Q7064" s="17"/>
      <c r="R7064" s="17"/>
      <c r="S7064" s="17"/>
      <c r="T7064" s="17"/>
      <c r="U7064" s="17"/>
      <c r="V7064" s="17"/>
      <c r="W7064" s="17"/>
    </row>
    <row r="7065" spans="1:23" ht="15" hidden="1" customHeight="1">
      <c r="A7065" s="15"/>
      <c r="B7065" s="42"/>
      <c r="C7065" s="16"/>
      <c r="F7065" s="17"/>
      <c r="L7065" s="46"/>
      <c r="M7065" s="46"/>
      <c r="N7065" s="46"/>
      <c r="O7065" s="46"/>
      <c r="P7065" s="17"/>
      <c r="Q7065" s="17"/>
      <c r="R7065" s="17"/>
      <c r="S7065" s="17"/>
      <c r="T7065" s="17"/>
      <c r="U7065" s="17"/>
      <c r="V7065" s="17"/>
      <c r="W7065" s="17"/>
    </row>
    <row r="7066" spans="1:23" ht="15" hidden="1" customHeight="1">
      <c r="A7066" s="15"/>
      <c r="B7066" s="42"/>
      <c r="C7066" s="16"/>
      <c r="F7066" s="17"/>
      <c r="L7066" s="46"/>
      <c r="M7066" s="46"/>
      <c r="N7066" s="46"/>
      <c r="O7066" s="46"/>
      <c r="P7066" s="17"/>
      <c r="Q7066" s="17"/>
      <c r="R7066" s="17"/>
      <c r="S7066" s="17"/>
      <c r="T7066" s="17"/>
      <c r="U7066" s="17"/>
      <c r="V7066" s="17"/>
      <c r="W7066" s="17"/>
    </row>
    <row r="7067" spans="1:23" ht="15" hidden="1" customHeight="1">
      <c r="A7067" s="15"/>
      <c r="B7067" s="42"/>
      <c r="C7067" s="16"/>
      <c r="F7067" s="17"/>
      <c r="L7067" s="46"/>
      <c r="M7067" s="46"/>
      <c r="N7067" s="46"/>
      <c r="O7067" s="46"/>
      <c r="P7067" s="17"/>
      <c r="Q7067" s="17"/>
      <c r="R7067" s="17"/>
      <c r="S7067" s="17"/>
      <c r="T7067" s="17"/>
      <c r="U7067" s="17"/>
      <c r="V7067" s="17"/>
      <c r="W7067" s="17"/>
    </row>
    <row r="7068" spans="1:23" ht="15" hidden="1" customHeight="1">
      <c r="A7068" s="15"/>
      <c r="B7068" s="42"/>
      <c r="C7068" s="16"/>
      <c r="F7068" s="17"/>
      <c r="L7068" s="46"/>
      <c r="M7068" s="46"/>
      <c r="N7068" s="46"/>
      <c r="O7068" s="46"/>
      <c r="P7068" s="17"/>
      <c r="Q7068" s="17"/>
      <c r="R7068" s="17"/>
      <c r="S7068" s="17"/>
      <c r="T7068" s="17"/>
      <c r="U7068" s="17"/>
      <c r="V7068" s="17"/>
      <c r="W7068" s="17"/>
    </row>
    <row r="7069" spans="1:23" ht="15" hidden="1" customHeight="1">
      <c r="A7069" s="15"/>
      <c r="B7069" s="42"/>
      <c r="C7069" s="16"/>
      <c r="F7069" s="17"/>
      <c r="L7069" s="46"/>
      <c r="M7069" s="46"/>
      <c r="N7069" s="46"/>
      <c r="O7069" s="46"/>
      <c r="P7069" s="17"/>
      <c r="Q7069" s="17"/>
      <c r="R7069" s="17"/>
      <c r="S7069" s="17"/>
      <c r="T7069" s="17"/>
      <c r="U7069" s="17"/>
      <c r="V7069" s="17"/>
      <c r="W7069" s="17"/>
    </row>
    <row r="7070" spans="1:23" ht="15" hidden="1" customHeight="1">
      <c r="A7070" s="15"/>
      <c r="B7070" s="42"/>
      <c r="C7070" s="16"/>
      <c r="F7070" s="17"/>
      <c r="L7070" s="46"/>
      <c r="M7070" s="46"/>
      <c r="N7070" s="46"/>
      <c r="O7070" s="46"/>
      <c r="P7070" s="17"/>
      <c r="Q7070" s="17"/>
      <c r="R7070" s="17"/>
      <c r="S7070" s="17"/>
      <c r="T7070" s="17"/>
      <c r="U7070" s="17"/>
      <c r="V7070" s="17"/>
      <c r="W7070" s="17"/>
    </row>
    <row r="7071" spans="1:23" ht="15" hidden="1" customHeight="1">
      <c r="A7071" s="15"/>
      <c r="B7071" s="42"/>
      <c r="C7071" s="16"/>
      <c r="F7071" s="17"/>
      <c r="L7071" s="46"/>
      <c r="M7071" s="46"/>
      <c r="N7071" s="46"/>
      <c r="O7071" s="46"/>
      <c r="P7071" s="17"/>
      <c r="Q7071" s="17"/>
      <c r="R7071" s="17"/>
      <c r="S7071" s="17"/>
      <c r="T7071" s="17"/>
      <c r="U7071" s="17"/>
      <c r="V7071" s="17"/>
      <c r="W7071" s="17"/>
    </row>
    <row r="7072" spans="1:23" ht="15" hidden="1" customHeight="1">
      <c r="A7072" s="15"/>
      <c r="B7072" s="42"/>
      <c r="C7072" s="16"/>
      <c r="F7072" s="17"/>
      <c r="L7072" s="46"/>
      <c r="M7072" s="46"/>
      <c r="N7072" s="46"/>
      <c r="O7072" s="46"/>
      <c r="P7072" s="17"/>
      <c r="Q7072" s="17"/>
      <c r="R7072" s="17"/>
      <c r="S7072" s="17"/>
      <c r="T7072" s="17"/>
      <c r="U7072" s="17"/>
      <c r="V7072" s="17"/>
      <c r="W7072" s="17"/>
    </row>
    <row r="7073" spans="1:23" ht="15" hidden="1" customHeight="1">
      <c r="A7073" s="15"/>
      <c r="B7073" s="42"/>
      <c r="C7073" s="16"/>
      <c r="F7073" s="17"/>
      <c r="L7073" s="46"/>
      <c r="M7073" s="46"/>
      <c r="N7073" s="46"/>
      <c r="O7073" s="46"/>
      <c r="P7073" s="17"/>
      <c r="Q7073" s="17"/>
      <c r="R7073" s="17"/>
      <c r="S7073" s="17"/>
      <c r="T7073" s="17"/>
      <c r="U7073" s="17"/>
      <c r="V7073" s="17"/>
      <c r="W7073" s="17"/>
    </row>
    <row r="7074" spans="1:23" ht="15" hidden="1" customHeight="1">
      <c r="A7074" s="15"/>
      <c r="B7074" s="42"/>
      <c r="C7074" s="16"/>
      <c r="F7074" s="17"/>
      <c r="L7074" s="46"/>
      <c r="M7074" s="46"/>
      <c r="N7074" s="46"/>
      <c r="O7074" s="46"/>
      <c r="P7074" s="17"/>
      <c r="Q7074" s="17"/>
      <c r="R7074" s="17"/>
      <c r="S7074" s="17"/>
      <c r="T7074" s="17"/>
      <c r="U7074" s="17"/>
      <c r="V7074" s="17"/>
      <c r="W7074" s="17"/>
    </row>
    <row r="7075" spans="1:23" ht="15" hidden="1" customHeight="1">
      <c r="A7075" s="15"/>
      <c r="B7075" s="42"/>
      <c r="C7075" s="16"/>
      <c r="F7075" s="17"/>
      <c r="L7075" s="46"/>
      <c r="M7075" s="46"/>
      <c r="N7075" s="46"/>
      <c r="O7075" s="46"/>
      <c r="P7075" s="17"/>
      <c r="Q7075" s="17"/>
      <c r="R7075" s="17"/>
      <c r="S7075" s="17"/>
      <c r="T7075" s="17"/>
      <c r="U7075" s="17"/>
      <c r="V7075" s="17"/>
      <c r="W7075" s="17"/>
    </row>
    <row r="7076" spans="1:23" ht="15" hidden="1" customHeight="1">
      <c r="A7076" s="15"/>
      <c r="B7076" s="42"/>
      <c r="C7076" s="16"/>
      <c r="F7076" s="17"/>
      <c r="L7076" s="46"/>
      <c r="M7076" s="46"/>
      <c r="N7076" s="46"/>
      <c r="O7076" s="46"/>
      <c r="P7076" s="17"/>
      <c r="Q7076" s="17"/>
      <c r="R7076" s="17"/>
      <c r="S7076" s="17"/>
      <c r="T7076" s="17"/>
      <c r="U7076" s="17"/>
      <c r="V7076" s="17"/>
      <c r="W7076" s="17"/>
    </row>
    <row r="7077" spans="1:23" ht="15" hidden="1" customHeight="1">
      <c r="A7077" s="15"/>
      <c r="B7077" s="42"/>
      <c r="C7077" s="16"/>
      <c r="F7077" s="17"/>
      <c r="L7077" s="46"/>
      <c r="M7077" s="46"/>
      <c r="N7077" s="46"/>
      <c r="O7077" s="46"/>
      <c r="P7077" s="17"/>
      <c r="Q7077" s="17"/>
      <c r="R7077" s="17"/>
      <c r="S7077" s="17"/>
      <c r="T7077" s="17"/>
      <c r="U7077" s="17"/>
      <c r="V7077" s="17"/>
      <c r="W7077" s="17"/>
    </row>
    <row r="7078" spans="1:23" ht="15" hidden="1" customHeight="1">
      <c r="A7078" s="15"/>
      <c r="B7078" s="42"/>
      <c r="C7078" s="16"/>
      <c r="F7078" s="17"/>
      <c r="L7078" s="46"/>
      <c r="M7078" s="46"/>
      <c r="N7078" s="46"/>
      <c r="O7078" s="46"/>
      <c r="P7078" s="17"/>
      <c r="Q7078" s="17"/>
      <c r="R7078" s="17"/>
      <c r="S7078" s="17"/>
      <c r="T7078" s="17"/>
      <c r="U7078" s="17"/>
      <c r="V7078" s="17"/>
      <c r="W7078" s="17"/>
    </row>
    <row r="7079" spans="1:23" ht="15" hidden="1" customHeight="1">
      <c r="A7079" s="15"/>
      <c r="B7079" s="42"/>
      <c r="C7079" s="16"/>
      <c r="F7079" s="17"/>
      <c r="L7079" s="46"/>
      <c r="M7079" s="46"/>
      <c r="N7079" s="46"/>
      <c r="O7079" s="46"/>
      <c r="P7079" s="17"/>
      <c r="Q7079" s="17"/>
      <c r="R7079" s="17"/>
      <c r="S7079" s="17"/>
      <c r="T7079" s="17"/>
      <c r="U7079" s="17"/>
      <c r="V7079" s="17"/>
      <c r="W7079" s="17"/>
    </row>
    <row r="7080" spans="1:23" ht="15" hidden="1" customHeight="1">
      <c r="A7080" s="15"/>
      <c r="B7080" s="42"/>
      <c r="C7080" s="16"/>
      <c r="F7080" s="17"/>
      <c r="L7080" s="46"/>
      <c r="M7080" s="46"/>
      <c r="N7080" s="46"/>
      <c r="O7080" s="46"/>
      <c r="P7080" s="17"/>
      <c r="Q7080" s="17"/>
      <c r="R7080" s="17"/>
      <c r="S7080" s="17"/>
      <c r="T7080" s="17"/>
      <c r="U7080" s="17"/>
      <c r="V7080" s="17"/>
      <c r="W7080" s="17"/>
    </row>
    <row r="7081" spans="1:23" ht="15" hidden="1" customHeight="1">
      <c r="A7081" s="15"/>
      <c r="B7081" s="42"/>
      <c r="C7081" s="16"/>
      <c r="F7081" s="17"/>
      <c r="L7081" s="46"/>
      <c r="M7081" s="46"/>
      <c r="N7081" s="46"/>
      <c r="O7081" s="46"/>
      <c r="P7081" s="17"/>
      <c r="Q7081" s="17"/>
      <c r="R7081" s="17"/>
      <c r="S7081" s="17"/>
      <c r="T7081" s="17"/>
      <c r="U7081" s="17"/>
      <c r="V7081" s="17"/>
      <c r="W7081" s="17"/>
    </row>
    <row r="7082" spans="1:23" ht="15" hidden="1" customHeight="1">
      <c r="A7082" s="15"/>
      <c r="B7082" s="42"/>
      <c r="C7082" s="16"/>
      <c r="F7082" s="17"/>
      <c r="L7082" s="46"/>
      <c r="M7082" s="46"/>
      <c r="N7082" s="46"/>
      <c r="O7082" s="46"/>
      <c r="P7082" s="17"/>
      <c r="Q7082" s="17"/>
      <c r="R7082" s="17"/>
      <c r="S7082" s="17"/>
      <c r="T7082" s="17"/>
      <c r="U7082" s="17"/>
      <c r="V7082" s="17"/>
      <c r="W7082" s="17"/>
    </row>
    <row r="7083" spans="1:23" ht="15" hidden="1" customHeight="1">
      <c r="A7083" s="15"/>
      <c r="B7083" s="42"/>
      <c r="C7083" s="16"/>
      <c r="F7083" s="17"/>
      <c r="L7083" s="46"/>
      <c r="M7083" s="46"/>
      <c r="N7083" s="46"/>
      <c r="O7083" s="46"/>
      <c r="P7083" s="17"/>
      <c r="Q7083" s="17"/>
      <c r="R7083" s="17"/>
      <c r="S7083" s="17"/>
      <c r="T7083" s="17"/>
      <c r="U7083" s="17"/>
      <c r="V7083" s="17"/>
      <c r="W7083" s="17"/>
    </row>
    <row r="7084" spans="1:23" ht="15" hidden="1" customHeight="1">
      <c r="A7084" s="15"/>
      <c r="B7084" s="42"/>
      <c r="C7084" s="16"/>
      <c r="F7084" s="17"/>
      <c r="L7084" s="46"/>
      <c r="M7084" s="46"/>
      <c r="N7084" s="46"/>
      <c r="O7084" s="46"/>
      <c r="P7084" s="17"/>
      <c r="Q7084" s="17"/>
      <c r="R7084" s="17"/>
      <c r="S7084" s="17"/>
      <c r="T7084" s="17"/>
      <c r="U7084" s="17"/>
      <c r="V7084" s="17"/>
      <c r="W7084" s="17"/>
    </row>
    <row r="7085" spans="1:23" ht="15" hidden="1" customHeight="1">
      <c r="A7085" s="15"/>
      <c r="B7085" s="42"/>
      <c r="C7085" s="16"/>
      <c r="F7085" s="17"/>
      <c r="L7085" s="46"/>
      <c r="M7085" s="46"/>
      <c r="N7085" s="46"/>
      <c r="O7085" s="46"/>
      <c r="P7085" s="17"/>
      <c r="Q7085" s="17"/>
      <c r="R7085" s="17"/>
      <c r="S7085" s="17"/>
      <c r="T7085" s="17"/>
      <c r="U7085" s="17"/>
      <c r="V7085" s="17"/>
      <c r="W7085" s="17"/>
    </row>
    <row r="7086" spans="1:23" ht="15" hidden="1" customHeight="1">
      <c r="A7086" s="15"/>
      <c r="B7086" s="42"/>
      <c r="C7086" s="16"/>
      <c r="F7086" s="17"/>
      <c r="L7086" s="46"/>
      <c r="M7086" s="46"/>
      <c r="N7086" s="46"/>
      <c r="O7086" s="46"/>
      <c r="P7086" s="17"/>
      <c r="Q7086" s="17"/>
      <c r="R7086" s="17"/>
      <c r="S7086" s="17"/>
      <c r="T7086" s="17"/>
      <c r="U7086" s="17"/>
      <c r="V7086" s="17"/>
      <c r="W7086" s="17"/>
    </row>
    <row r="7087" spans="1:23" ht="15" hidden="1" customHeight="1">
      <c r="A7087" s="15"/>
      <c r="B7087" s="42"/>
      <c r="C7087" s="16"/>
      <c r="F7087" s="17"/>
      <c r="L7087" s="46"/>
      <c r="M7087" s="46"/>
      <c r="N7087" s="46"/>
      <c r="O7087" s="46"/>
      <c r="P7087" s="17"/>
      <c r="Q7087" s="17"/>
      <c r="R7087" s="17"/>
      <c r="S7087" s="17"/>
      <c r="T7087" s="17"/>
      <c r="U7087" s="17"/>
      <c r="V7087" s="17"/>
      <c r="W7087" s="17"/>
    </row>
    <row r="7088" spans="1:23" ht="15" hidden="1" customHeight="1">
      <c r="A7088" s="15"/>
      <c r="B7088" s="42"/>
      <c r="C7088" s="16"/>
      <c r="F7088" s="17"/>
      <c r="L7088" s="46"/>
      <c r="M7088" s="46"/>
      <c r="N7088" s="46"/>
      <c r="O7088" s="46"/>
      <c r="P7088" s="17"/>
      <c r="Q7088" s="17"/>
      <c r="R7088" s="17"/>
      <c r="S7088" s="17"/>
      <c r="T7088" s="17"/>
      <c r="U7088" s="17"/>
      <c r="V7088" s="17"/>
      <c r="W7088" s="17"/>
    </row>
    <row r="7089" spans="1:23" ht="15" hidden="1" customHeight="1">
      <c r="A7089" s="15"/>
      <c r="B7089" s="42"/>
      <c r="C7089" s="16"/>
      <c r="F7089" s="17"/>
      <c r="L7089" s="46"/>
      <c r="M7089" s="46"/>
      <c r="N7089" s="46"/>
      <c r="O7089" s="46"/>
      <c r="P7089" s="17"/>
      <c r="Q7089" s="17"/>
      <c r="R7089" s="17"/>
      <c r="S7089" s="17"/>
      <c r="T7089" s="17"/>
      <c r="U7089" s="17"/>
      <c r="V7089" s="17"/>
      <c r="W7089" s="17"/>
    </row>
    <row r="7090" spans="1:23" ht="15" hidden="1" customHeight="1">
      <c r="A7090" s="15"/>
      <c r="B7090" s="42"/>
      <c r="C7090" s="16"/>
      <c r="F7090" s="17"/>
      <c r="L7090" s="46"/>
      <c r="M7090" s="46"/>
      <c r="N7090" s="46"/>
      <c r="O7090" s="46"/>
      <c r="P7090" s="17"/>
      <c r="Q7090" s="17"/>
      <c r="R7090" s="17"/>
      <c r="S7090" s="17"/>
      <c r="T7090" s="17"/>
      <c r="U7090" s="17"/>
      <c r="V7090" s="17"/>
      <c r="W7090" s="17"/>
    </row>
    <row r="7091" spans="1:23" ht="15" hidden="1" customHeight="1">
      <c r="A7091" s="15"/>
      <c r="B7091" s="42"/>
      <c r="C7091" s="16"/>
      <c r="F7091" s="17"/>
      <c r="L7091" s="46"/>
      <c r="M7091" s="46"/>
      <c r="N7091" s="46"/>
      <c r="O7091" s="46"/>
      <c r="P7091" s="17"/>
      <c r="Q7091" s="17"/>
      <c r="R7091" s="17"/>
      <c r="S7091" s="17"/>
      <c r="T7091" s="17"/>
      <c r="U7091" s="17"/>
      <c r="V7091" s="17"/>
      <c r="W7091" s="17"/>
    </row>
    <row r="7092" spans="1:23" ht="15" hidden="1" customHeight="1">
      <c r="A7092" s="15"/>
      <c r="B7092" s="42"/>
      <c r="C7092" s="16"/>
      <c r="F7092" s="17"/>
      <c r="L7092" s="46"/>
      <c r="M7092" s="46"/>
      <c r="N7092" s="46"/>
      <c r="O7092" s="46"/>
      <c r="P7092" s="17"/>
      <c r="Q7092" s="17"/>
      <c r="R7092" s="17"/>
      <c r="S7092" s="17"/>
      <c r="T7092" s="17"/>
      <c r="U7092" s="17"/>
      <c r="V7092" s="17"/>
      <c r="W7092" s="17"/>
    </row>
    <row r="7093" spans="1:23" ht="15" hidden="1" customHeight="1">
      <c r="A7093" s="15"/>
      <c r="B7093" s="42"/>
      <c r="C7093" s="16"/>
      <c r="F7093" s="17"/>
      <c r="L7093" s="46"/>
      <c r="M7093" s="46"/>
      <c r="N7093" s="46"/>
      <c r="O7093" s="46"/>
      <c r="P7093" s="17"/>
      <c r="Q7093" s="17"/>
      <c r="R7093" s="17"/>
      <c r="S7093" s="17"/>
      <c r="T7093" s="17"/>
      <c r="U7093" s="17"/>
      <c r="V7093" s="17"/>
      <c r="W7093" s="17"/>
    </row>
    <row r="7094" spans="1:23" ht="15" hidden="1" customHeight="1">
      <c r="A7094" s="15"/>
      <c r="B7094" s="42"/>
      <c r="C7094" s="16"/>
      <c r="F7094" s="17"/>
      <c r="L7094" s="46"/>
      <c r="M7094" s="46"/>
      <c r="N7094" s="46"/>
      <c r="O7094" s="46"/>
      <c r="P7094" s="17"/>
      <c r="Q7094" s="17"/>
      <c r="R7094" s="17"/>
      <c r="S7094" s="17"/>
      <c r="T7094" s="17"/>
      <c r="U7094" s="17"/>
      <c r="V7094" s="17"/>
      <c r="W7094" s="17"/>
    </row>
    <row r="7095" spans="1:23" ht="15" hidden="1" customHeight="1">
      <c r="A7095" s="15"/>
      <c r="B7095" s="42"/>
      <c r="C7095" s="16"/>
      <c r="F7095" s="17"/>
      <c r="L7095" s="46"/>
      <c r="M7095" s="46"/>
      <c r="N7095" s="46"/>
      <c r="O7095" s="46"/>
      <c r="P7095" s="17"/>
      <c r="Q7095" s="17"/>
      <c r="R7095" s="17"/>
      <c r="S7095" s="17"/>
      <c r="T7095" s="17"/>
      <c r="U7095" s="17"/>
      <c r="V7095" s="17"/>
      <c r="W7095" s="17"/>
    </row>
    <row r="7096" spans="1:23" ht="15" hidden="1" customHeight="1">
      <c r="A7096" s="15"/>
      <c r="B7096" s="42"/>
      <c r="C7096" s="16"/>
      <c r="F7096" s="17"/>
      <c r="L7096" s="46"/>
      <c r="M7096" s="46"/>
      <c r="N7096" s="46"/>
      <c r="O7096" s="46"/>
      <c r="P7096" s="17"/>
      <c r="Q7096" s="17"/>
      <c r="R7096" s="17"/>
      <c r="S7096" s="17"/>
      <c r="T7096" s="17"/>
      <c r="U7096" s="17"/>
      <c r="V7096" s="17"/>
      <c r="W7096" s="17"/>
    </row>
    <row r="7097" spans="1:23" ht="15" hidden="1" customHeight="1">
      <c r="A7097" s="15"/>
      <c r="B7097" s="42"/>
      <c r="C7097" s="16"/>
      <c r="F7097" s="17"/>
      <c r="L7097" s="46"/>
      <c r="M7097" s="46"/>
      <c r="N7097" s="46"/>
      <c r="O7097" s="46"/>
      <c r="P7097" s="17"/>
      <c r="Q7097" s="17"/>
      <c r="R7097" s="17"/>
      <c r="S7097" s="17"/>
      <c r="T7097" s="17"/>
      <c r="U7097" s="17"/>
      <c r="V7097" s="17"/>
      <c r="W7097" s="17"/>
    </row>
    <row r="7098" spans="1:23" ht="15" hidden="1" customHeight="1">
      <c r="A7098" s="15"/>
      <c r="B7098" s="42"/>
      <c r="C7098" s="16"/>
      <c r="F7098" s="17"/>
      <c r="L7098" s="46"/>
      <c r="M7098" s="46"/>
      <c r="N7098" s="46"/>
      <c r="O7098" s="46"/>
      <c r="P7098" s="17"/>
      <c r="Q7098" s="17"/>
      <c r="R7098" s="17"/>
      <c r="S7098" s="17"/>
      <c r="T7098" s="17"/>
      <c r="U7098" s="17"/>
      <c r="V7098" s="17"/>
      <c r="W7098" s="17"/>
    </row>
    <row r="7099" spans="1:23" ht="15" hidden="1" customHeight="1">
      <c r="A7099" s="15"/>
      <c r="B7099" s="42"/>
      <c r="C7099" s="16"/>
      <c r="F7099" s="17"/>
      <c r="L7099" s="46"/>
      <c r="M7099" s="46"/>
      <c r="N7099" s="46"/>
      <c r="O7099" s="46"/>
      <c r="P7099" s="17"/>
      <c r="Q7099" s="17"/>
      <c r="R7099" s="17"/>
      <c r="S7099" s="17"/>
      <c r="T7099" s="17"/>
      <c r="U7099" s="17"/>
      <c r="V7099" s="17"/>
      <c r="W7099" s="17"/>
    </row>
    <row r="7100" spans="1:23" ht="15" hidden="1" customHeight="1">
      <c r="A7100" s="15"/>
      <c r="B7100" s="42"/>
      <c r="C7100" s="16"/>
      <c r="F7100" s="17"/>
      <c r="L7100" s="46"/>
      <c r="M7100" s="46"/>
      <c r="N7100" s="46"/>
      <c r="O7100" s="46"/>
      <c r="P7100" s="17"/>
      <c r="Q7100" s="17"/>
      <c r="R7100" s="17"/>
      <c r="S7100" s="17"/>
      <c r="T7100" s="17"/>
      <c r="U7100" s="17"/>
      <c r="V7100" s="17"/>
      <c r="W7100" s="17"/>
    </row>
    <row r="7101" spans="1:23" ht="15" hidden="1" customHeight="1">
      <c r="A7101" s="15"/>
      <c r="B7101" s="42"/>
      <c r="C7101" s="16"/>
      <c r="F7101" s="17"/>
      <c r="L7101" s="46"/>
      <c r="M7101" s="46"/>
      <c r="N7101" s="46"/>
      <c r="O7101" s="46"/>
      <c r="P7101" s="17"/>
      <c r="Q7101" s="17"/>
      <c r="R7101" s="17"/>
      <c r="S7101" s="17"/>
      <c r="T7101" s="17"/>
      <c r="U7101" s="17"/>
      <c r="V7101" s="17"/>
      <c r="W7101" s="17"/>
    </row>
    <row r="7102" spans="1:23" ht="15" hidden="1" customHeight="1">
      <c r="A7102" s="15"/>
      <c r="B7102" s="42"/>
      <c r="C7102" s="16"/>
      <c r="F7102" s="17"/>
      <c r="L7102" s="46"/>
      <c r="M7102" s="46"/>
      <c r="N7102" s="46"/>
      <c r="O7102" s="46"/>
      <c r="P7102" s="17"/>
      <c r="Q7102" s="17"/>
      <c r="R7102" s="17"/>
      <c r="S7102" s="17"/>
      <c r="T7102" s="17"/>
      <c r="U7102" s="17"/>
      <c r="V7102" s="17"/>
      <c r="W7102" s="17"/>
    </row>
    <row r="7103" spans="1:23" ht="15" hidden="1" customHeight="1">
      <c r="A7103" s="15"/>
      <c r="B7103" s="42"/>
      <c r="C7103" s="16"/>
      <c r="F7103" s="17"/>
      <c r="L7103" s="46"/>
      <c r="M7103" s="46"/>
      <c r="N7103" s="46"/>
      <c r="O7103" s="46"/>
      <c r="P7103" s="17"/>
      <c r="Q7103" s="17"/>
      <c r="R7103" s="17"/>
      <c r="S7103" s="17"/>
      <c r="T7103" s="17"/>
      <c r="U7103" s="17"/>
      <c r="V7103" s="17"/>
      <c r="W7103" s="17"/>
    </row>
    <row r="7104" spans="1:23" ht="15" hidden="1" customHeight="1">
      <c r="A7104" s="15"/>
      <c r="B7104" s="42"/>
      <c r="C7104" s="16"/>
      <c r="F7104" s="17"/>
      <c r="L7104" s="46"/>
      <c r="M7104" s="46"/>
      <c r="N7104" s="46"/>
      <c r="O7104" s="46"/>
      <c r="P7104" s="17"/>
      <c r="Q7104" s="17"/>
      <c r="R7104" s="17"/>
      <c r="S7104" s="17"/>
      <c r="T7104" s="17"/>
      <c r="U7104" s="17"/>
      <c r="V7104" s="17"/>
      <c r="W7104" s="17"/>
    </row>
    <row r="7105" spans="1:23" ht="15" hidden="1" customHeight="1">
      <c r="A7105" s="15"/>
      <c r="B7105" s="42"/>
      <c r="C7105" s="16"/>
      <c r="F7105" s="17"/>
      <c r="L7105" s="46"/>
      <c r="M7105" s="46"/>
      <c r="N7105" s="46"/>
      <c r="O7105" s="46"/>
      <c r="P7105" s="17"/>
      <c r="Q7105" s="17"/>
      <c r="R7105" s="17"/>
      <c r="S7105" s="17"/>
      <c r="T7105" s="17"/>
      <c r="U7105" s="17"/>
      <c r="V7105" s="17"/>
      <c r="W7105" s="17"/>
    </row>
    <row r="7106" spans="1:23" ht="15" hidden="1" customHeight="1">
      <c r="A7106" s="15"/>
      <c r="B7106" s="42"/>
      <c r="C7106" s="16"/>
      <c r="F7106" s="17"/>
      <c r="L7106" s="46"/>
      <c r="M7106" s="46"/>
      <c r="N7106" s="46"/>
      <c r="O7106" s="46"/>
      <c r="P7106" s="17"/>
      <c r="Q7106" s="17"/>
      <c r="R7106" s="17"/>
      <c r="S7106" s="17"/>
      <c r="T7106" s="17"/>
      <c r="U7106" s="17"/>
      <c r="V7106" s="17"/>
      <c r="W7106" s="17"/>
    </row>
    <row r="7107" spans="1:23" ht="15" hidden="1" customHeight="1">
      <c r="A7107" s="15"/>
      <c r="B7107" s="42"/>
      <c r="C7107" s="16"/>
      <c r="F7107" s="17"/>
      <c r="L7107" s="46"/>
      <c r="M7107" s="46"/>
      <c r="N7107" s="46"/>
      <c r="O7107" s="46"/>
      <c r="P7107" s="17"/>
      <c r="Q7107" s="17"/>
      <c r="R7107" s="17"/>
      <c r="S7107" s="17"/>
      <c r="T7107" s="17"/>
      <c r="U7107" s="17"/>
      <c r="V7107" s="17"/>
      <c r="W7107" s="17"/>
    </row>
    <row r="7108" spans="1:23" ht="15" hidden="1" customHeight="1">
      <c r="A7108" s="15"/>
      <c r="B7108" s="42"/>
      <c r="C7108" s="16"/>
      <c r="F7108" s="17"/>
      <c r="L7108" s="46"/>
      <c r="M7108" s="46"/>
      <c r="N7108" s="46"/>
      <c r="O7108" s="46"/>
      <c r="P7108" s="17"/>
      <c r="Q7108" s="17"/>
      <c r="R7108" s="17"/>
      <c r="S7108" s="17"/>
      <c r="T7108" s="17"/>
      <c r="U7108" s="17"/>
      <c r="V7108" s="17"/>
      <c r="W7108" s="17"/>
    </row>
    <row r="7109" spans="1:23" ht="15" hidden="1" customHeight="1">
      <c r="A7109" s="15"/>
      <c r="B7109" s="42"/>
      <c r="C7109" s="16"/>
      <c r="F7109" s="17"/>
      <c r="L7109" s="46"/>
      <c r="M7109" s="46"/>
      <c r="N7109" s="46"/>
      <c r="O7109" s="46"/>
      <c r="P7109" s="17"/>
      <c r="Q7109" s="17"/>
      <c r="R7109" s="17"/>
      <c r="S7109" s="17"/>
      <c r="T7109" s="17"/>
      <c r="U7109" s="17"/>
      <c r="V7109" s="17"/>
      <c r="W7109" s="17"/>
    </row>
    <row r="7110" spans="1:23" ht="15" hidden="1" customHeight="1">
      <c r="A7110" s="15"/>
      <c r="B7110" s="42"/>
      <c r="C7110" s="16"/>
      <c r="F7110" s="17"/>
      <c r="L7110" s="46"/>
      <c r="M7110" s="46"/>
      <c r="N7110" s="46"/>
      <c r="O7110" s="46"/>
      <c r="P7110" s="17"/>
      <c r="Q7110" s="17"/>
      <c r="R7110" s="17"/>
      <c r="S7110" s="17"/>
      <c r="T7110" s="17"/>
      <c r="U7110" s="17"/>
      <c r="V7110" s="17"/>
      <c r="W7110" s="17"/>
    </row>
    <row r="7111" spans="1:23" ht="15" hidden="1" customHeight="1">
      <c r="A7111" s="15"/>
      <c r="B7111" s="42"/>
      <c r="C7111" s="16"/>
      <c r="F7111" s="17"/>
      <c r="L7111" s="46"/>
      <c r="M7111" s="46"/>
      <c r="N7111" s="46"/>
      <c r="O7111" s="46"/>
      <c r="P7111" s="17"/>
      <c r="Q7111" s="17"/>
      <c r="R7111" s="17"/>
      <c r="S7111" s="17"/>
      <c r="T7111" s="17"/>
      <c r="U7111" s="17"/>
      <c r="V7111" s="17"/>
      <c r="W7111" s="17"/>
    </row>
    <row r="7112" spans="1:23" ht="15" hidden="1" customHeight="1">
      <c r="A7112" s="15"/>
      <c r="B7112" s="42"/>
      <c r="C7112" s="16"/>
      <c r="F7112" s="17"/>
      <c r="L7112" s="46"/>
      <c r="M7112" s="46"/>
      <c r="N7112" s="46"/>
      <c r="O7112" s="46"/>
      <c r="P7112" s="17"/>
      <c r="Q7112" s="17"/>
      <c r="R7112" s="17"/>
      <c r="S7112" s="17"/>
      <c r="T7112" s="17"/>
      <c r="U7112" s="17"/>
      <c r="V7112" s="17"/>
      <c r="W7112" s="17"/>
    </row>
    <row r="7113" spans="1:23" ht="15" hidden="1" customHeight="1">
      <c r="A7113" s="15"/>
      <c r="B7113" s="42"/>
      <c r="C7113" s="16"/>
      <c r="F7113" s="17"/>
      <c r="L7113" s="46"/>
      <c r="M7113" s="46"/>
      <c r="N7113" s="46"/>
      <c r="O7113" s="46"/>
      <c r="P7113" s="17"/>
      <c r="Q7113" s="17"/>
      <c r="R7113" s="17"/>
      <c r="S7113" s="17"/>
      <c r="T7113" s="17"/>
      <c r="U7113" s="17"/>
      <c r="V7113" s="17"/>
      <c r="W7113" s="17"/>
    </row>
    <row r="7114" spans="1:23" ht="15" hidden="1" customHeight="1">
      <c r="A7114" s="15"/>
      <c r="B7114" s="42"/>
      <c r="C7114" s="16"/>
      <c r="F7114" s="17"/>
      <c r="L7114" s="46"/>
      <c r="M7114" s="46"/>
      <c r="N7114" s="46"/>
      <c r="O7114" s="46"/>
      <c r="P7114" s="17"/>
      <c r="Q7114" s="17"/>
      <c r="R7114" s="17"/>
      <c r="S7114" s="17"/>
      <c r="T7114" s="17"/>
      <c r="U7114" s="17"/>
      <c r="V7114" s="17"/>
      <c r="W7114" s="17"/>
    </row>
    <row r="7115" spans="1:23" ht="15" hidden="1" customHeight="1">
      <c r="A7115" s="15"/>
      <c r="B7115" s="42"/>
      <c r="C7115" s="16"/>
      <c r="F7115" s="17"/>
      <c r="L7115" s="46"/>
      <c r="M7115" s="46"/>
      <c r="N7115" s="46"/>
      <c r="O7115" s="46"/>
      <c r="P7115" s="17"/>
      <c r="Q7115" s="17"/>
      <c r="R7115" s="17"/>
      <c r="S7115" s="17"/>
      <c r="T7115" s="17"/>
      <c r="U7115" s="17"/>
      <c r="V7115" s="17"/>
      <c r="W7115" s="17"/>
    </row>
    <row r="7116" spans="1:23" ht="15" hidden="1" customHeight="1">
      <c r="A7116" s="15"/>
      <c r="B7116" s="42"/>
      <c r="C7116" s="16"/>
      <c r="F7116" s="17"/>
      <c r="L7116" s="46"/>
      <c r="M7116" s="46"/>
      <c r="N7116" s="46"/>
      <c r="O7116" s="46"/>
      <c r="P7116" s="17"/>
      <c r="Q7116" s="17"/>
      <c r="R7116" s="17"/>
      <c r="S7116" s="17"/>
      <c r="T7116" s="17"/>
      <c r="U7116" s="17"/>
      <c r="V7116" s="17"/>
      <c r="W7116" s="17"/>
    </row>
    <row r="7117" spans="1:23" ht="15" hidden="1" customHeight="1">
      <c r="A7117" s="15"/>
      <c r="B7117" s="42"/>
      <c r="C7117" s="16"/>
      <c r="F7117" s="17"/>
      <c r="L7117" s="46"/>
      <c r="M7117" s="46"/>
      <c r="N7117" s="46"/>
      <c r="O7117" s="46"/>
      <c r="P7117" s="17"/>
      <c r="Q7117" s="17"/>
      <c r="R7117" s="17"/>
      <c r="S7117" s="17"/>
      <c r="T7117" s="17"/>
      <c r="U7117" s="17"/>
      <c r="V7117" s="17"/>
      <c r="W7117" s="17"/>
    </row>
    <row r="7118" spans="1:23" ht="15" hidden="1" customHeight="1">
      <c r="A7118" s="15"/>
      <c r="B7118" s="42"/>
      <c r="C7118" s="16"/>
      <c r="F7118" s="17"/>
      <c r="L7118" s="46"/>
      <c r="M7118" s="46"/>
      <c r="N7118" s="46"/>
      <c r="O7118" s="46"/>
      <c r="P7118" s="17"/>
      <c r="Q7118" s="17"/>
      <c r="R7118" s="17"/>
      <c r="S7118" s="17"/>
      <c r="T7118" s="17"/>
      <c r="U7118" s="17"/>
      <c r="V7118" s="17"/>
      <c r="W7118" s="17"/>
    </row>
    <row r="7119" spans="1:23" ht="15" hidden="1" customHeight="1">
      <c r="A7119" s="15"/>
      <c r="B7119" s="42"/>
      <c r="C7119" s="16"/>
      <c r="F7119" s="17"/>
      <c r="L7119" s="46"/>
      <c r="M7119" s="46"/>
      <c r="N7119" s="46"/>
      <c r="O7119" s="46"/>
      <c r="P7119" s="17"/>
      <c r="Q7119" s="17"/>
      <c r="R7119" s="17"/>
      <c r="S7119" s="17"/>
      <c r="T7119" s="17"/>
      <c r="U7119" s="17"/>
      <c r="V7119" s="17"/>
      <c r="W7119" s="17"/>
    </row>
    <row r="7120" spans="1:23" ht="15" hidden="1" customHeight="1">
      <c r="A7120" s="15"/>
      <c r="B7120" s="42"/>
      <c r="C7120" s="16"/>
      <c r="F7120" s="17"/>
      <c r="L7120" s="46"/>
      <c r="M7120" s="46"/>
      <c r="N7120" s="46"/>
      <c r="O7120" s="46"/>
      <c r="P7120" s="17"/>
      <c r="Q7120" s="17"/>
      <c r="T7120" s="17"/>
      <c r="U7120" s="17"/>
      <c r="V7120" s="17"/>
      <c r="W7120" s="17"/>
    </row>
    <row r="7121" spans="1:23" ht="15" hidden="1" customHeight="1">
      <c r="A7121" s="15"/>
      <c r="B7121" s="42"/>
      <c r="C7121" s="16"/>
      <c r="F7121" s="17"/>
      <c r="L7121" s="46"/>
      <c r="M7121" s="46"/>
      <c r="N7121" s="46"/>
      <c r="O7121" s="46"/>
      <c r="P7121" s="17"/>
      <c r="Q7121" s="17"/>
      <c r="R7121" s="17"/>
      <c r="S7121" s="17"/>
      <c r="T7121" s="17"/>
      <c r="U7121" s="17"/>
      <c r="V7121" s="17"/>
      <c r="W7121" s="17"/>
    </row>
    <row r="7122" spans="1:23" ht="15" hidden="1" customHeight="1">
      <c r="A7122" s="15"/>
      <c r="B7122" s="42"/>
      <c r="C7122" s="16"/>
      <c r="F7122" s="17"/>
      <c r="L7122" s="46"/>
      <c r="M7122" s="46"/>
      <c r="N7122" s="46"/>
      <c r="O7122" s="46"/>
      <c r="P7122" s="17"/>
      <c r="Q7122" s="17"/>
      <c r="R7122" s="17"/>
      <c r="S7122" s="17"/>
      <c r="T7122" s="17"/>
      <c r="U7122" s="17"/>
      <c r="V7122" s="17"/>
      <c r="W7122" s="17"/>
    </row>
    <row r="7123" spans="1:23" ht="15" hidden="1" customHeight="1">
      <c r="A7123" s="15"/>
      <c r="B7123" s="42"/>
      <c r="C7123" s="16"/>
      <c r="F7123" s="17"/>
      <c r="L7123" s="46"/>
      <c r="M7123" s="46"/>
      <c r="N7123" s="46"/>
      <c r="O7123" s="46"/>
      <c r="P7123" s="17"/>
      <c r="Q7123" s="17"/>
      <c r="R7123" s="17"/>
      <c r="S7123" s="17"/>
      <c r="T7123" s="17"/>
      <c r="U7123" s="17"/>
      <c r="V7123" s="17"/>
      <c r="W7123" s="17"/>
    </row>
    <row r="7124" spans="1:23" ht="15" hidden="1" customHeight="1">
      <c r="A7124" s="15"/>
      <c r="B7124" s="42"/>
      <c r="C7124" s="16"/>
      <c r="F7124" s="17"/>
      <c r="L7124" s="46"/>
      <c r="M7124" s="46"/>
      <c r="N7124" s="46"/>
      <c r="O7124" s="46"/>
      <c r="P7124" s="17"/>
      <c r="Q7124" s="17"/>
      <c r="R7124" s="17"/>
      <c r="S7124" s="17"/>
      <c r="T7124" s="17"/>
      <c r="U7124" s="17"/>
      <c r="V7124" s="17"/>
      <c r="W7124" s="17"/>
    </row>
    <row r="7125" spans="1:23" ht="15" hidden="1" customHeight="1">
      <c r="A7125" s="15"/>
      <c r="B7125" s="42"/>
      <c r="C7125" s="16"/>
      <c r="F7125" s="17"/>
      <c r="L7125" s="46"/>
      <c r="M7125" s="46"/>
      <c r="N7125" s="46"/>
      <c r="O7125" s="46"/>
      <c r="P7125" s="17"/>
      <c r="Q7125" s="17"/>
      <c r="R7125" s="17"/>
      <c r="S7125" s="17"/>
      <c r="T7125" s="17"/>
      <c r="U7125" s="17"/>
      <c r="V7125" s="17"/>
      <c r="W7125" s="17"/>
    </row>
    <row r="7126" spans="1:23" ht="15" hidden="1" customHeight="1">
      <c r="A7126" s="15"/>
      <c r="B7126" s="42"/>
      <c r="C7126" s="16"/>
      <c r="F7126" s="17"/>
      <c r="L7126" s="46"/>
      <c r="M7126" s="46"/>
      <c r="N7126" s="46"/>
      <c r="O7126" s="46"/>
      <c r="P7126" s="17"/>
      <c r="Q7126" s="17"/>
      <c r="R7126" s="17"/>
      <c r="S7126" s="17"/>
      <c r="T7126" s="17"/>
      <c r="U7126" s="17"/>
      <c r="V7126" s="17"/>
      <c r="W7126" s="17"/>
    </row>
    <row r="7127" spans="1:23" ht="15" hidden="1" customHeight="1">
      <c r="A7127" s="15"/>
      <c r="B7127" s="42"/>
      <c r="C7127" s="16"/>
      <c r="F7127" s="17"/>
      <c r="L7127" s="46"/>
      <c r="M7127" s="46"/>
      <c r="N7127" s="46"/>
      <c r="O7127" s="46"/>
      <c r="P7127" s="17"/>
      <c r="Q7127" s="17"/>
      <c r="R7127" s="17"/>
      <c r="S7127" s="17"/>
      <c r="T7127" s="17"/>
      <c r="U7127" s="17"/>
      <c r="V7127" s="17"/>
      <c r="W7127" s="17"/>
    </row>
    <row r="7128" spans="1:23" ht="15" hidden="1" customHeight="1">
      <c r="A7128" s="15"/>
      <c r="B7128" s="42"/>
      <c r="C7128" s="16"/>
      <c r="F7128" s="17"/>
      <c r="L7128" s="46"/>
      <c r="M7128" s="46"/>
      <c r="N7128" s="46"/>
      <c r="O7128" s="46"/>
      <c r="P7128" s="17"/>
      <c r="Q7128" s="17"/>
      <c r="R7128" s="17"/>
      <c r="S7128" s="17"/>
      <c r="T7128" s="17"/>
      <c r="U7128" s="17"/>
      <c r="V7128" s="17"/>
      <c r="W7128" s="17"/>
    </row>
    <row r="7129" spans="1:23" ht="15" hidden="1" customHeight="1">
      <c r="A7129" s="15"/>
      <c r="B7129" s="42"/>
      <c r="C7129" s="16"/>
      <c r="F7129" s="17"/>
      <c r="L7129" s="46"/>
      <c r="M7129" s="46"/>
      <c r="N7129" s="46"/>
      <c r="O7129" s="46"/>
      <c r="P7129" s="17"/>
      <c r="Q7129" s="17"/>
      <c r="R7129" s="17"/>
      <c r="S7129" s="17"/>
      <c r="T7129" s="17"/>
      <c r="U7129" s="17"/>
      <c r="V7129" s="17"/>
      <c r="W7129" s="17"/>
    </row>
    <row r="7130" spans="1:23" ht="15" hidden="1" customHeight="1">
      <c r="A7130" s="15"/>
      <c r="B7130" s="42"/>
      <c r="C7130" s="16"/>
      <c r="F7130" s="17"/>
      <c r="L7130" s="46"/>
      <c r="M7130" s="46"/>
      <c r="N7130" s="46"/>
      <c r="O7130" s="46"/>
      <c r="P7130" s="17"/>
      <c r="Q7130" s="17"/>
      <c r="R7130" s="17"/>
      <c r="S7130" s="17"/>
      <c r="T7130" s="17"/>
      <c r="U7130" s="17"/>
      <c r="V7130" s="17"/>
      <c r="W7130" s="17"/>
    </row>
    <row r="7131" spans="1:23" ht="15" hidden="1" customHeight="1">
      <c r="A7131" s="15"/>
      <c r="B7131" s="42"/>
      <c r="C7131" s="16"/>
      <c r="F7131" s="17"/>
      <c r="L7131" s="46"/>
      <c r="M7131" s="46"/>
      <c r="N7131" s="46"/>
      <c r="O7131" s="46"/>
      <c r="P7131" s="17"/>
      <c r="Q7131" s="17"/>
      <c r="R7131" s="17"/>
      <c r="S7131" s="17"/>
      <c r="T7131" s="17"/>
      <c r="U7131" s="17"/>
      <c r="V7131" s="17"/>
      <c r="W7131" s="17"/>
    </row>
    <row r="7132" spans="1:23" ht="15" hidden="1" customHeight="1">
      <c r="A7132" s="15"/>
      <c r="B7132" s="42"/>
      <c r="C7132" s="16"/>
      <c r="F7132" s="17"/>
      <c r="L7132" s="46"/>
      <c r="M7132" s="46"/>
      <c r="N7132" s="46"/>
      <c r="O7132" s="46"/>
      <c r="P7132" s="17"/>
      <c r="Q7132" s="17"/>
      <c r="R7132" s="17"/>
      <c r="S7132" s="17"/>
      <c r="T7132" s="17"/>
      <c r="U7132" s="17"/>
      <c r="V7132" s="17"/>
      <c r="W7132" s="17"/>
    </row>
    <row r="7133" spans="1:23" ht="15" hidden="1" customHeight="1">
      <c r="A7133" s="15"/>
      <c r="B7133" s="42"/>
      <c r="C7133" s="16"/>
      <c r="F7133" s="17"/>
      <c r="L7133" s="46"/>
      <c r="M7133" s="46"/>
      <c r="N7133" s="46"/>
      <c r="O7133" s="46"/>
      <c r="P7133" s="17"/>
      <c r="Q7133" s="17"/>
      <c r="R7133" s="17"/>
      <c r="S7133" s="17"/>
      <c r="T7133" s="17"/>
      <c r="U7133" s="17"/>
      <c r="V7133" s="17"/>
      <c r="W7133" s="17"/>
    </row>
    <row r="7134" spans="1:23" ht="15" hidden="1" customHeight="1">
      <c r="A7134" s="15"/>
      <c r="B7134" s="42"/>
      <c r="C7134" s="16"/>
      <c r="F7134" s="17"/>
      <c r="L7134" s="46"/>
      <c r="M7134" s="46"/>
      <c r="N7134" s="46"/>
      <c r="O7134" s="46"/>
      <c r="P7134" s="17"/>
      <c r="Q7134" s="17"/>
      <c r="R7134" s="17"/>
      <c r="S7134" s="17"/>
      <c r="T7134" s="17"/>
      <c r="U7134" s="17"/>
      <c r="V7134" s="17"/>
      <c r="W7134" s="17"/>
    </row>
    <row r="7135" spans="1:23" ht="15" hidden="1" customHeight="1">
      <c r="A7135" s="15"/>
      <c r="B7135" s="42"/>
      <c r="C7135" s="16"/>
      <c r="F7135" s="17"/>
      <c r="L7135" s="46"/>
      <c r="M7135" s="46"/>
      <c r="N7135" s="46"/>
      <c r="O7135" s="46"/>
      <c r="P7135" s="17"/>
      <c r="Q7135" s="17"/>
      <c r="R7135" s="17"/>
      <c r="S7135" s="17"/>
      <c r="T7135" s="17"/>
      <c r="U7135" s="17"/>
      <c r="V7135" s="17"/>
      <c r="W7135" s="17"/>
    </row>
    <row r="7136" spans="1:23" ht="15" hidden="1" customHeight="1">
      <c r="A7136" s="15"/>
      <c r="B7136" s="42"/>
      <c r="C7136" s="16"/>
      <c r="F7136" s="17"/>
      <c r="L7136" s="46"/>
      <c r="M7136" s="46"/>
      <c r="N7136" s="46"/>
      <c r="O7136" s="46"/>
      <c r="P7136" s="17"/>
      <c r="Q7136" s="17"/>
      <c r="R7136" s="17"/>
      <c r="S7136" s="17"/>
      <c r="T7136" s="17"/>
      <c r="U7136" s="17"/>
      <c r="V7136" s="17"/>
      <c r="W7136" s="17"/>
    </row>
    <row r="7137" spans="1:23" ht="15" hidden="1" customHeight="1">
      <c r="A7137" s="15"/>
      <c r="B7137" s="42"/>
      <c r="C7137" s="16"/>
      <c r="F7137" s="17"/>
      <c r="L7137" s="46"/>
      <c r="M7137" s="46"/>
      <c r="N7137" s="46"/>
      <c r="O7137" s="46"/>
      <c r="P7137" s="17"/>
      <c r="Q7137" s="17"/>
      <c r="R7137" s="17"/>
      <c r="S7137" s="17"/>
      <c r="T7137" s="17"/>
      <c r="U7137" s="17"/>
      <c r="V7137" s="17"/>
      <c r="W7137" s="17"/>
    </row>
    <row r="7138" spans="1:23" ht="15" hidden="1" customHeight="1">
      <c r="A7138" s="15"/>
      <c r="B7138" s="42"/>
      <c r="C7138" s="16"/>
      <c r="F7138" s="17"/>
      <c r="L7138" s="46"/>
      <c r="M7138" s="46"/>
      <c r="N7138" s="46"/>
      <c r="O7138" s="46"/>
      <c r="P7138" s="17"/>
      <c r="Q7138" s="17"/>
      <c r="R7138" s="17"/>
      <c r="S7138" s="17"/>
      <c r="T7138" s="17"/>
      <c r="U7138" s="17"/>
      <c r="V7138" s="17"/>
      <c r="W7138" s="17"/>
    </row>
    <row r="7139" spans="1:23" ht="15" hidden="1" customHeight="1">
      <c r="A7139" s="15"/>
      <c r="B7139" s="42"/>
      <c r="C7139" s="16"/>
      <c r="F7139" s="17"/>
      <c r="L7139" s="46"/>
      <c r="M7139" s="46"/>
      <c r="N7139" s="46"/>
      <c r="O7139" s="46"/>
      <c r="P7139" s="17"/>
      <c r="Q7139" s="17"/>
      <c r="R7139" s="17"/>
      <c r="S7139" s="17"/>
      <c r="T7139" s="17"/>
      <c r="U7139" s="17"/>
      <c r="V7139" s="17"/>
      <c r="W7139" s="17"/>
    </row>
    <row r="7140" spans="1:23" ht="15" hidden="1" customHeight="1">
      <c r="A7140" s="15"/>
      <c r="B7140" s="42"/>
      <c r="C7140" s="16"/>
      <c r="F7140" s="17"/>
      <c r="L7140" s="46"/>
      <c r="M7140" s="46"/>
      <c r="N7140" s="46"/>
      <c r="O7140" s="46"/>
      <c r="P7140" s="17"/>
      <c r="Q7140" s="17"/>
      <c r="R7140" s="17"/>
      <c r="S7140" s="17"/>
      <c r="T7140" s="17"/>
      <c r="U7140" s="17"/>
      <c r="V7140" s="17"/>
      <c r="W7140" s="17"/>
    </row>
    <row r="7141" spans="1:23" ht="15" hidden="1" customHeight="1">
      <c r="A7141" s="15"/>
      <c r="B7141" s="42"/>
      <c r="C7141" s="16"/>
      <c r="F7141" s="17"/>
      <c r="L7141" s="46"/>
      <c r="M7141" s="46"/>
      <c r="N7141" s="46"/>
      <c r="O7141" s="46"/>
      <c r="P7141" s="17"/>
      <c r="Q7141" s="17"/>
      <c r="R7141" s="17"/>
      <c r="S7141" s="17"/>
      <c r="T7141" s="17"/>
      <c r="U7141" s="17"/>
      <c r="V7141" s="17"/>
      <c r="W7141" s="17"/>
    </row>
    <row r="7142" spans="1:23" ht="15" hidden="1" customHeight="1">
      <c r="A7142" s="15"/>
      <c r="B7142" s="42"/>
      <c r="C7142" s="16"/>
      <c r="F7142" s="17"/>
      <c r="L7142" s="46"/>
      <c r="M7142" s="46"/>
      <c r="N7142" s="46"/>
      <c r="O7142" s="46"/>
      <c r="P7142" s="17"/>
      <c r="Q7142" s="17"/>
      <c r="R7142" s="17"/>
      <c r="S7142" s="17"/>
      <c r="T7142" s="17"/>
      <c r="U7142" s="17"/>
      <c r="V7142" s="17"/>
      <c r="W7142" s="17"/>
    </row>
    <row r="7143" spans="1:23" ht="15" hidden="1" customHeight="1">
      <c r="A7143" s="15"/>
      <c r="B7143" s="42"/>
      <c r="C7143" s="16"/>
      <c r="F7143" s="17"/>
      <c r="L7143" s="46"/>
      <c r="M7143" s="46"/>
      <c r="N7143" s="46"/>
      <c r="O7143" s="46"/>
      <c r="P7143" s="17"/>
      <c r="Q7143" s="17"/>
      <c r="R7143" s="17"/>
      <c r="S7143" s="17"/>
      <c r="T7143" s="17"/>
      <c r="U7143" s="17"/>
      <c r="V7143" s="17"/>
      <c r="W7143" s="17"/>
    </row>
    <row r="7144" spans="1:23" ht="15" hidden="1" customHeight="1">
      <c r="A7144" s="15"/>
      <c r="B7144" s="42"/>
      <c r="C7144" s="16"/>
      <c r="F7144" s="17"/>
      <c r="L7144" s="46"/>
      <c r="M7144" s="46"/>
      <c r="N7144" s="46"/>
      <c r="O7144" s="46"/>
      <c r="P7144" s="17"/>
      <c r="Q7144" s="17"/>
      <c r="R7144" s="17"/>
      <c r="S7144" s="17"/>
      <c r="T7144" s="17"/>
      <c r="U7144" s="17"/>
      <c r="V7144" s="17"/>
      <c r="W7144" s="17"/>
    </row>
    <row r="7145" spans="1:23" ht="15" hidden="1" customHeight="1">
      <c r="A7145" s="15"/>
      <c r="B7145" s="42"/>
      <c r="C7145" s="16"/>
      <c r="F7145" s="17"/>
      <c r="L7145" s="46"/>
      <c r="M7145" s="46"/>
      <c r="N7145" s="46"/>
      <c r="O7145" s="46"/>
      <c r="P7145" s="17"/>
      <c r="Q7145" s="17"/>
      <c r="S7145" s="17"/>
      <c r="T7145" s="17"/>
      <c r="U7145" s="17"/>
      <c r="V7145" s="17"/>
      <c r="W7145" s="17"/>
    </row>
    <row r="7146" spans="1:23" ht="15" hidden="1" customHeight="1">
      <c r="A7146" s="15"/>
      <c r="B7146" s="42"/>
      <c r="C7146" s="16"/>
      <c r="F7146" s="17"/>
      <c r="L7146" s="46"/>
      <c r="M7146" s="46"/>
      <c r="N7146" s="46"/>
      <c r="O7146" s="46"/>
      <c r="P7146" s="17"/>
      <c r="Q7146" s="17"/>
      <c r="R7146" s="17"/>
      <c r="S7146" s="17"/>
      <c r="T7146" s="17"/>
      <c r="U7146" s="17"/>
      <c r="V7146" s="17"/>
      <c r="W7146" s="17"/>
    </row>
    <row r="7147" spans="1:23" ht="15" hidden="1" customHeight="1">
      <c r="A7147" s="15"/>
      <c r="B7147" s="42"/>
      <c r="C7147" s="16"/>
      <c r="F7147" s="17"/>
      <c r="L7147" s="46"/>
      <c r="M7147" s="46"/>
      <c r="N7147" s="46"/>
      <c r="O7147" s="46"/>
      <c r="P7147" s="17"/>
      <c r="Q7147" s="17"/>
      <c r="R7147" s="17"/>
      <c r="S7147" s="17"/>
      <c r="T7147" s="17"/>
      <c r="U7147" s="17"/>
      <c r="V7147" s="17"/>
      <c r="W7147" s="17"/>
    </row>
    <row r="7148" spans="1:23" ht="15" hidden="1" customHeight="1">
      <c r="A7148" s="15"/>
      <c r="B7148" s="42"/>
      <c r="C7148" s="16"/>
      <c r="F7148" s="17"/>
      <c r="L7148" s="46"/>
      <c r="M7148" s="46"/>
      <c r="N7148" s="46"/>
      <c r="O7148" s="46"/>
      <c r="P7148" s="17"/>
      <c r="Q7148" s="17"/>
      <c r="R7148" s="17"/>
      <c r="S7148" s="17"/>
      <c r="T7148" s="17"/>
      <c r="U7148" s="17"/>
      <c r="V7148" s="17"/>
      <c r="W7148" s="17"/>
    </row>
    <row r="7149" spans="1:23" ht="15" hidden="1" customHeight="1">
      <c r="A7149" s="15"/>
      <c r="B7149" s="42"/>
      <c r="C7149" s="16"/>
      <c r="F7149" s="17"/>
      <c r="L7149" s="46"/>
      <c r="M7149" s="46"/>
      <c r="N7149" s="46"/>
      <c r="O7149" s="46"/>
      <c r="P7149" s="17"/>
      <c r="Q7149" s="17"/>
      <c r="R7149" s="17"/>
      <c r="S7149" s="17"/>
      <c r="T7149" s="17"/>
      <c r="U7149" s="17"/>
      <c r="V7149" s="17"/>
      <c r="W7149" s="17"/>
    </row>
    <row r="7150" spans="1:23" ht="15" hidden="1" customHeight="1">
      <c r="A7150" s="15"/>
      <c r="B7150" s="42"/>
      <c r="C7150" s="16"/>
      <c r="F7150" s="17"/>
      <c r="L7150" s="46"/>
      <c r="M7150" s="46"/>
      <c r="N7150" s="46"/>
      <c r="O7150" s="46"/>
      <c r="P7150" s="17"/>
      <c r="Q7150" s="17"/>
      <c r="R7150" s="17"/>
      <c r="S7150" s="17"/>
      <c r="T7150" s="17"/>
      <c r="U7150" s="17"/>
      <c r="V7150" s="17"/>
      <c r="W7150" s="17"/>
    </row>
    <row r="7151" spans="1:23" ht="15" hidden="1" customHeight="1">
      <c r="A7151" s="15"/>
      <c r="B7151" s="42"/>
      <c r="C7151" s="16"/>
      <c r="F7151" s="17"/>
      <c r="L7151" s="46"/>
      <c r="M7151" s="46"/>
      <c r="N7151" s="46"/>
      <c r="O7151" s="46"/>
      <c r="P7151" s="17"/>
      <c r="Q7151" s="17"/>
      <c r="R7151" s="17"/>
      <c r="S7151" s="17"/>
      <c r="T7151" s="17"/>
      <c r="U7151" s="17"/>
      <c r="V7151" s="17"/>
      <c r="W7151" s="17"/>
    </row>
    <row r="7152" spans="1:23" ht="15" hidden="1" customHeight="1">
      <c r="A7152" s="15"/>
      <c r="B7152" s="42"/>
      <c r="C7152" s="16"/>
      <c r="F7152" s="17"/>
      <c r="L7152" s="46"/>
      <c r="M7152" s="46"/>
      <c r="N7152" s="46"/>
      <c r="O7152" s="46"/>
      <c r="P7152" s="17"/>
      <c r="Q7152" s="17"/>
      <c r="R7152" s="17"/>
      <c r="S7152" s="17"/>
      <c r="T7152" s="17"/>
      <c r="U7152" s="17"/>
      <c r="V7152" s="17"/>
      <c r="W7152" s="17"/>
    </row>
    <row r="7153" spans="1:23" ht="15" hidden="1" customHeight="1">
      <c r="A7153" s="15"/>
      <c r="B7153" s="42"/>
      <c r="C7153" s="16"/>
      <c r="F7153" s="17"/>
      <c r="L7153" s="46"/>
      <c r="M7153" s="46"/>
      <c r="N7153" s="46"/>
      <c r="O7153" s="46"/>
      <c r="P7153" s="17"/>
      <c r="Q7153" s="17"/>
      <c r="R7153" s="17"/>
      <c r="S7153" s="17"/>
      <c r="T7153" s="17"/>
      <c r="U7153" s="17"/>
      <c r="V7153" s="17"/>
      <c r="W7153" s="17"/>
    </row>
    <row r="7154" spans="1:23" ht="15" hidden="1" customHeight="1">
      <c r="A7154" s="15"/>
      <c r="B7154" s="42"/>
      <c r="C7154" s="16"/>
      <c r="F7154" s="17"/>
      <c r="L7154" s="46"/>
      <c r="M7154" s="46"/>
      <c r="N7154" s="46"/>
      <c r="O7154" s="46"/>
      <c r="P7154" s="17"/>
      <c r="Q7154" s="17"/>
      <c r="R7154" s="17"/>
      <c r="S7154" s="17"/>
      <c r="T7154" s="17"/>
      <c r="U7154" s="17"/>
      <c r="V7154" s="17"/>
      <c r="W7154" s="17"/>
    </row>
    <row r="7155" spans="1:23" ht="15" hidden="1" customHeight="1">
      <c r="A7155" s="15"/>
      <c r="B7155" s="42"/>
      <c r="C7155" s="16"/>
      <c r="F7155" s="17"/>
      <c r="L7155" s="46"/>
      <c r="M7155" s="46"/>
      <c r="N7155" s="46"/>
      <c r="O7155" s="46"/>
      <c r="P7155" s="17"/>
      <c r="Q7155" s="17"/>
      <c r="R7155" s="17"/>
      <c r="S7155" s="17"/>
      <c r="T7155" s="17"/>
      <c r="U7155" s="17"/>
      <c r="V7155" s="17"/>
      <c r="W7155" s="17"/>
    </row>
    <row r="7156" spans="1:23" ht="15" hidden="1" customHeight="1">
      <c r="A7156" s="15"/>
      <c r="B7156" s="42"/>
      <c r="C7156" s="16"/>
      <c r="F7156" s="17"/>
      <c r="L7156" s="46"/>
      <c r="M7156" s="46"/>
      <c r="N7156" s="46"/>
      <c r="O7156" s="46"/>
      <c r="P7156" s="17"/>
      <c r="Q7156" s="17"/>
      <c r="R7156" s="17"/>
      <c r="S7156" s="17"/>
      <c r="T7156" s="17"/>
      <c r="U7156" s="17"/>
      <c r="V7156" s="17"/>
      <c r="W7156" s="17"/>
    </row>
    <row r="7157" spans="1:23" ht="15" hidden="1" customHeight="1">
      <c r="A7157" s="15"/>
      <c r="B7157" s="42"/>
      <c r="C7157" s="16"/>
      <c r="F7157" s="17"/>
      <c r="L7157" s="46"/>
      <c r="M7157" s="46"/>
      <c r="N7157" s="46"/>
      <c r="O7157" s="46"/>
      <c r="P7157" s="17"/>
      <c r="Q7157" s="17"/>
      <c r="R7157" s="17"/>
      <c r="S7157" s="17"/>
      <c r="T7157" s="17"/>
      <c r="U7157" s="17"/>
      <c r="V7157" s="17"/>
      <c r="W7157" s="17"/>
    </row>
    <row r="7158" spans="1:23" ht="15" hidden="1" customHeight="1">
      <c r="A7158" s="15"/>
      <c r="B7158" s="42"/>
      <c r="C7158" s="16"/>
      <c r="F7158" s="17"/>
      <c r="L7158" s="46"/>
      <c r="M7158" s="46"/>
      <c r="N7158" s="46"/>
      <c r="O7158" s="46"/>
      <c r="P7158" s="17"/>
      <c r="Q7158" s="17"/>
      <c r="R7158" s="17"/>
      <c r="S7158" s="17"/>
      <c r="T7158" s="17"/>
      <c r="U7158" s="17"/>
      <c r="V7158" s="17"/>
      <c r="W7158" s="17"/>
    </row>
    <row r="7159" spans="1:23" ht="15" hidden="1" customHeight="1">
      <c r="A7159" s="15"/>
      <c r="B7159" s="42"/>
      <c r="C7159" s="16"/>
      <c r="F7159" s="17"/>
      <c r="L7159" s="46"/>
      <c r="M7159" s="46"/>
      <c r="N7159" s="46"/>
      <c r="O7159" s="46"/>
      <c r="P7159" s="17"/>
      <c r="Q7159" s="17"/>
      <c r="R7159" s="17"/>
      <c r="S7159" s="17"/>
      <c r="T7159" s="17"/>
      <c r="U7159" s="17"/>
      <c r="V7159" s="17"/>
      <c r="W7159" s="17"/>
    </row>
    <row r="7160" spans="1:23" ht="15" hidden="1" customHeight="1">
      <c r="A7160" s="15"/>
      <c r="B7160" s="42"/>
      <c r="C7160" s="16"/>
      <c r="F7160" s="17"/>
      <c r="L7160" s="46"/>
      <c r="M7160" s="46"/>
      <c r="N7160" s="46"/>
      <c r="O7160" s="46"/>
      <c r="P7160" s="17"/>
      <c r="Q7160" s="17"/>
      <c r="R7160" s="17"/>
      <c r="S7160" s="17"/>
      <c r="T7160" s="17"/>
      <c r="U7160" s="17"/>
      <c r="V7160" s="17"/>
      <c r="W7160" s="17"/>
    </row>
    <row r="7161" spans="1:23" ht="15" hidden="1" customHeight="1">
      <c r="A7161" s="15"/>
      <c r="B7161" s="42"/>
      <c r="C7161" s="16"/>
      <c r="F7161" s="17"/>
      <c r="L7161" s="46"/>
      <c r="M7161" s="46"/>
      <c r="N7161" s="46"/>
      <c r="O7161" s="46"/>
      <c r="P7161" s="17"/>
      <c r="Q7161" s="17"/>
      <c r="R7161" s="17"/>
      <c r="S7161" s="17"/>
      <c r="T7161" s="17"/>
      <c r="U7161" s="17"/>
      <c r="V7161" s="17"/>
      <c r="W7161" s="17"/>
    </row>
    <row r="7162" spans="1:23" ht="15" hidden="1" customHeight="1">
      <c r="A7162" s="15"/>
      <c r="B7162" s="42"/>
      <c r="C7162" s="16"/>
      <c r="F7162" s="17"/>
      <c r="L7162" s="46"/>
      <c r="M7162" s="46"/>
      <c r="N7162" s="46"/>
      <c r="O7162" s="46"/>
      <c r="P7162" s="17"/>
      <c r="Q7162" s="17"/>
      <c r="R7162" s="17"/>
      <c r="S7162" s="17"/>
      <c r="T7162" s="17"/>
      <c r="U7162" s="17"/>
      <c r="V7162" s="17"/>
      <c r="W7162" s="17"/>
    </row>
    <row r="7163" spans="1:23" ht="15" hidden="1" customHeight="1">
      <c r="A7163" s="15"/>
      <c r="B7163" s="42"/>
      <c r="C7163" s="16"/>
      <c r="F7163" s="17"/>
      <c r="L7163" s="46"/>
      <c r="M7163" s="46"/>
      <c r="N7163" s="46"/>
      <c r="O7163" s="46"/>
      <c r="P7163" s="17"/>
      <c r="Q7163" s="17"/>
      <c r="R7163" s="17"/>
      <c r="S7163" s="17"/>
      <c r="T7163" s="17"/>
      <c r="U7163" s="17"/>
      <c r="V7163" s="17"/>
      <c r="W7163" s="17"/>
    </row>
    <row r="7164" spans="1:23" ht="15" hidden="1" customHeight="1">
      <c r="A7164" s="15"/>
      <c r="B7164" s="42"/>
      <c r="C7164" s="16"/>
      <c r="F7164" s="17"/>
      <c r="L7164" s="46"/>
      <c r="M7164" s="46"/>
      <c r="N7164" s="46"/>
      <c r="O7164" s="46"/>
      <c r="P7164" s="17"/>
      <c r="Q7164" s="17"/>
      <c r="R7164" s="17"/>
      <c r="S7164" s="17"/>
      <c r="T7164" s="17"/>
      <c r="U7164" s="17"/>
      <c r="V7164" s="17"/>
      <c r="W7164" s="17"/>
    </row>
    <row r="7165" spans="1:23" ht="15" hidden="1" customHeight="1">
      <c r="A7165" s="15"/>
      <c r="B7165" s="42"/>
      <c r="C7165" s="16"/>
      <c r="F7165" s="17"/>
      <c r="L7165" s="46"/>
      <c r="M7165" s="46"/>
      <c r="N7165" s="46"/>
      <c r="O7165" s="46"/>
      <c r="P7165" s="17"/>
      <c r="Q7165" s="17"/>
      <c r="R7165" s="17"/>
      <c r="S7165" s="17"/>
      <c r="T7165" s="17"/>
      <c r="U7165" s="17"/>
      <c r="V7165" s="17"/>
      <c r="W7165" s="17"/>
    </row>
    <row r="7166" spans="1:23" ht="15" hidden="1" customHeight="1">
      <c r="A7166" s="15"/>
      <c r="B7166" s="42"/>
      <c r="C7166" s="16"/>
      <c r="F7166" s="17"/>
      <c r="L7166" s="46"/>
      <c r="M7166" s="46"/>
      <c r="N7166" s="46"/>
      <c r="O7166" s="46"/>
      <c r="P7166" s="17"/>
      <c r="Q7166" s="17"/>
      <c r="R7166" s="17"/>
      <c r="S7166" s="17"/>
      <c r="T7166" s="17"/>
      <c r="U7166" s="17"/>
      <c r="V7166" s="17"/>
      <c r="W7166" s="17"/>
    </row>
    <row r="7167" spans="1:23" ht="15" hidden="1" customHeight="1">
      <c r="A7167" s="15"/>
      <c r="B7167" s="42"/>
      <c r="C7167" s="16"/>
      <c r="F7167" s="17"/>
      <c r="L7167" s="46"/>
      <c r="M7167" s="46"/>
      <c r="N7167" s="46"/>
      <c r="O7167" s="46"/>
      <c r="P7167" s="17"/>
      <c r="Q7167" s="17"/>
      <c r="R7167" s="17"/>
      <c r="S7167" s="17"/>
      <c r="T7167" s="17"/>
      <c r="U7167" s="17"/>
      <c r="V7167" s="17"/>
      <c r="W7167" s="17"/>
    </row>
    <row r="7168" spans="1:23" ht="15" hidden="1" customHeight="1">
      <c r="A7168" s="15"/>
      <c r="B7168" s="42"/>
      <c r="C7168" s="16"/>
      <c r="F7168" s="17"/>
      <c r="L7168" s="46"/>
      <c r="M7168" s="46"/>
      <c r="N7168" s="46"/>
      <c r="O7168" s="46"/>
      <c r="P7168" s="17"/>
      <c r="Q7168" s="17"/>
      <c r="R7168" s="17"/>
      <c r="S7168" s="17"/>
      <c r="T7168" s="17"/>
      <c r="U7168" s="17"/>
      <c r="V7168" s="17"/>
      <c r="W7168" s="17"/>
    </row>
    <row r="7169" spans="1:23" ht="15" hidden="1" customHeight="1">
      <c r="A7169" s="15"/>
      <c r="B7169" s="42"/>
      <c r="C7169" s="16"/>
      <c r="F7169" s="17"/>
      <c r="L7169" s="46"/>
      <c r="M7169" s="46"/>
      <c r="N7169" s="46"/>
      <c r="O7169" s="46"/>
      <c r="P7169" s="17"/>
      <c r="Q7169" s="17"/>
      <c r="R7169" s="17"/>
      <c r="S7169" s="17"/>
      <c r="T7169" s="17"/>
      <c r="U7169" s="17"/>
      <c r="V7169" s="17"/>
      <c r="W7169" s="17"/>
    </row>
    <row r="7170" spans="1:23" ht="15" hidden="1" customHeight="1">
      <c r="A7170" s="15"/>
      <c r="B7170" s="42"/>
      <c r="C7170" s="16"/>
      <c r="F7170" s="17"/>
      <c r="L7170" s="46"/>
      <c r="M7170" s="46"/>
      <c r="N7170" s="46"/>
      <c r="O7170" s="46"/>
      <c r="P7170" s="17"/>
      <c r="Q7170" s="17"/>
      <c r="R7170" s="17"/>
      <c r="S7170" s="17"/>
      <c r="T7170" s="17"/>
      <c r="U7170" s="17"/>
      <c r="V7170" s="17"/>
      <c r="W7170" s="17"/>
    </row>
    <row r="7171" spans="1:23" ht="15" hidden="1" customHeight="1">
      <c r="A7171" s="15"/>
      <c r="B7171" s="42"/>
      <c r="C7171" s="16"/>
      <c r="F7171" s="17"/>
      <c r="L7171" s="46"/>
      <c r="M7171" s="46"/>
      <c r="N7171" s="46"/>
      <c r="O7171" s="46"/>
      <c r="P7171" s="17"/>
      <c r="Q7171" s="17"/>
      <c r="R7171" s="17"/>
      <c r="S7171" s="17"/>
      <c r="T7171" s="17"/>
      <c r="U7171" s="17"/>
      <c r="V7171" s="17"/>
      <c r="W7171" s="17"/>
    </row>
    <row r="7172" spans="1:23" ht="15" hidden="1" customHeight="1">
      <c r="A7172" s="15"/>
      <c r="B7172" s="42"/>
      <c r="C7172" s="16"/>
      <c r="F7172" s="17"/>
      <c r="L7172" s="46"/>
      <c r="M7172" s="46"/>
      <c r="N7172" s="46"/>
      <c r="O7172" s="46"/>
      <c r="P7172" s="17"/>
      <c r="Q7172" s="17"/>
      <c r="R7172" s="17"/>
      <c r="S7172" s="17"/>
      <c r="T7172" s="17"/>
      <c r="U7172" s="17"/>
      <c r="V7172" s="17"/>
      <c r="W7172" s="17"/>
    </row>
    <row r="7173" spans="1:23" ht="15" hidden="1" customHeight="1">
      <c r="A7173" s="15"/>
      <c r="B7173" s="42"/>
      <c r="C7173" s="16"/>
      <c r="F7173" s="17"/>
      <c r="L7173" s="46"/>
      <c r="M7173" s="46"/>
      <c r="N7173" s="46"/>
      <c r="O7173" s="46"/>
      <c r="P7173" s="17"/>
      <c r="Q7173" s="17"/>
      <c r="R7173" s="17"/>
      <c r="S7173" s="17"/>
      <c r="T7173" s="17"/>
      <c r="U7173" s="17"/>
      <c r="V7173" s="17"/>
      <c r="W7173" s="17"/>
    </row>
    <row r="7174" spans="1:23" ht="15" hidden="1" customHeight="1">
      <c r="A7174" s="15"/>
      <c r="B7174" s="42"/>
      <c r="C7174" s="16"/>
      <c r="F7174" s="17"/>
      <c r="L7174" s="46"/>
      <c r="M7174" s="46"/>
      <c r="N7174" s="46"/>
      <c r="O7174" s="46"/>
      <c r="P7174" s="17"/>
      <c r="Q7174" s="17"/>
      <c r="R7174" s="17"/>
      <c r="S7174" s="17"/>
      <c r="T7174" s="17"/>
      <c r="U7174" s="17"/>
      <c r="V7174" s="17"/>
      <c r="W7174" s="17"/>
    </row>
    <row r="7175" spans="1:23" ht="15" hidden="1" customHeight="1">
      <c r="A7175" s="15"/>
      <c r="B7175" s="42"/>
      <c r="C7175" s="16"/>
      <c r="F7175" s="17"/>
      <c r="L7175" s="46"/>
      <c r="M7175" s="46"/>
      <c r="N7175" s="46"/>
      <c r="O7175" s="46"/>
      <c r="P7175" s="17"/>
      <c r="Q7175" s="17"/>
      <c r="R7175" s="17"/>
      <c r="S7175" s="17"/>
      <c r="T7175" s="17"/>
      <c r="U7175" s="17"/>
      <c r="V7175" s="17"/>
      <c r="W7175" s="17"/>
    </row>
    <row r="7176" spans="1:23" ht="15" hidden="1" customHeight="1">
      <c r="A7176" s="15"/>
      <c r="B7176" s="42"/>
      <c r="C7176" s="16"/>
      <c r="F7176" s="17"/>
      <c r="L7176" s="46"/>
      <c r="M7176" s="46"/>
      <c r="N7176" s="46"/>
      <c r="O7176" s="46"/>
      <c r="P7176" s="17"/>
      <c r="Q7176" s="17"/>
      <c r="R7176" s="17"/>
      <c r="S7176" s="17"/>
      <c r="T7176" s="17"/>
      <c r="U7176" s="17"/>
      <c r="V7176" s="17"/>
      <c r="W7176" s="17"/>
    </row>
    <row r="7177" spans="1:23" ht="15" hidden="1" customHeight="1">
      <c r="A7177" s="15"/>
      <c r="B7177" s="42"/>
      <c r="C7177" s="16"/>
      <c r="F7177" s="17"/>
      <c r="L7177" s="46"/>
      <c r="M7177" s="46"/>
      <c r="N7177" s="46"/>
      <c r="O7177" s="46"/>
      <c r="P7177" s="17"/>
      <c r="Q7177" s="17"/>
      <c r="R7177" s="17"/>
      <c r="S7177" s="17"/>
      <c r="T7177" s="17"/>
      <c r="U7177" s="17"/>
      <c r="V7177" s="17"/>
      <c r="W7177" s="17"/>
    </row>
    <row r="7178" spans="1:23" ht="15" hidden="1" customHeight="1">
      <c r="A7178" s="15"/>
      <c r="B7178" s="42"/>
      <c r="C7178" s="16"/>
      <c r="F7178" s="17"/>
      <c r="L7178" s="46"/>
      <c r="M7178" s="46"/>
      <c r="N7178" s="46"/>
      <c r="O7178" s="46"/>
      <c r="P7178" s="17"/>
      <c r="Q7178" s="17"/>
      <c r="R7178" s="17"/>
      <c r="S7178" s="17"/>
      <c r="T7178" s="17"/>
      <c r="U7178" s="17"/>
      <c r="V7178" s="17"/>
      <c r="W7178" s="17"/>
    </row>
    <row r="7179" spans="1:23" ht="15" hidden="1" customHeight="1">
      <c r="A7179" s="15"/>
      <c r="B7179" s="42"/>
      <c r="C7179" s="16"/>
      <c r="F7179" s="17"/>
      <c r="L7179" s="46"/>
      <c r="M7179" s="46"/>
      <c r="N7179" s="46"/>
      <c r="O7179" s="46"/>
      <c r="P7179" s="17"/>
      <c r="Q7179" s="17"/>
      <c r="R7179" s="17"/>
      <c r="S7179" s="17"/>
      <c r="T7179" s="17"/>
      <c r="U7179" s="17"/>
      <c r="V7179" s="17"/>
      <c r="W7179" s="17"/>
    </row>
    <row r="7180" spans="1:23" ht="15" hidden="1" customHeight="1">
      <c r="A7180" s="15"/>
      <c r="B7180" s="42"/>
      <c r="C7180" s="16"/>
      <c r="F7180" s="17"/>
      <c r="L7180" s="46"/>
      <c r="M7180" s="46"/>
      <c r="N7180" s="46"/>
      <c r="O7180" s="46"/>
      <c r="P7180" s="17"/>
      <c r="Q7180" s="17"/>
      <c r="R7180" s="17"/>
      <c r="S7180" s="17"/>
      <c r="T7180" s="17"/>
      <c r="U7180" s="17"/>
      <c r="V7180" s="17"/>
      <c r="W7180" s="17"/>
    </row>
    <row r="7181" spans="1:23" ht="15" hidden="1" customHeight="1">
      <c r="A7181" s="15"/>
      <c r="B7181" s="42"/>
      <c r="C7181" s="16"/>
      <c r="F7181" s="17"/>
      <c r="L7181" s="46"/>
      <c r="M7181" s="46"/>
      <c r="N7181" s="46"/>
      <c r="O7181" s="46"/>
      <c r="P7181" s="17"/>
      <c r="Q7181" s="17"/>
      <c r="R7181" s="17"/>
      <c r="S7181" s="17"/>
      <c r="T7181" s="17"/>
      <c r="U7181" s="17"/>
      <c r="V7181" s="17"/>
      <c r="W7181" s="17"/>
    </row>
    <row r="7182" spans="1:23" ht="15" hidden="1" customHeight="1">
      <c r="A7182" s="15"/>
      <c r="B7182" s="42"/>
      <c r="C7182" s="16"/>
      <c r="F7182" s="17"/>
      <c r="L7182" s="46"/>
      <c r="M7182" s="46"/>
      <c r="N7182" s="46"/>
      <c r="O7182" s="46"/>
      <c r="P7182" s="17"/>
      <c r="Q7182" s="17"/>
      <c r="R7182" s="17"/>
      <c r="S7182" s="17"/>
      <c r="T7182" s="17"/>
      <c r="U7182" s="17"/>
      <c r="V7182" s="17"/>
      <c r="W7182" s="17"/>
    </row>
    <row r="7183" spans="1:23" ht="15" hidden="1" customHeight="1">
      <c r="A7183" s="15"/>
      <c r="B7183" s="42"/>
      <c r="C7183" s="16"/>
      <c r="F7183" s="17"/>
      <c r="L7183" s="46"/>
      <c r="M7183" s="46"/>
      <c r="N7183" s="46"/>
      <c r="O7183" s="46"/>
      <c r="P7183" s="17"/>
      <c r="Q7183" s="17"/>
      <c r="R7183" s="17"/>
      <c r="S7183" s="17"/>
      <c r="T7183" s="17"/>
      <c r="U7183" s="17"/>
      <c r="V7183" s="17"/>
      <c r="W7183" s="17"/>
    </row>
    <row r="7184" spans="1:23" ht="15" hidden="1" customHeight="1">
      <c r="A7184" s="15"/>
      <c r="B7184" s="42"/>
      <c r="C7184" s="16"/>
      <c r="F7184" s="17"/>
      <c r="L7184" s="46"/>
      <c r="M7184" s="46"/>
      <c r="N7184" s="46"/>
      <c r="O7184" s="46"/>
      <c r="P7184" s="17"/>
      <c r="Q7184" s="17"/>
      <c r="R7184" s="17"/>
      <c r="S7184" s="17"/>
      <c r="T7184" s="17"/>
      <c r="U7184" s="17"/>
      <c r="V7184" s="17"/>
      <c r="W7184" s="17"/>
    </row>
    <row r="7185" spans="1:23" ht="15" hidden="1" customHeight="1">
      <c r="A7185" s="15"/>
      <c r="B7185" s="42"/>
      <c r="C7185" s="16"/>
      <c r="F7185" s="17"/>
      <c r="L7185" s="46"/>
      <c r="M7185" s="46"/>
      <c r="N7185" s="46"/>
      <c r="O7185" s="46"/>
      <c r="P7185" s="17"/>
      <c r="Q7185" s="17"/>
      <c r="R7185" s="17"/>
      <c r="S7185" s="17"/>
      <c r="T7185" s="17"/>
      <c r="U7185" s="17"/>
      <c r="V7185" s="17"/>
      <c r="W7185" s="17"/>
    </row>
    <row r="7186" spans="1:23" ht="15" hidden="1" customHeight="1">
      <c r="A7186" s="15"/>
      <c r="B7186" s="42"/>
      <c r="C7186" s="16"/>
      <c r="F7186" s="17"/>
      <c r="L7186" s="46"/>
      <c r="M7186" s="46"/>
      <c r="N7186" s="46"/>
      <c r="O7186" s="46"/>
      <c r="P7186" s="17"/>
      <c r="Q7186" s="17"/>
      <c r="S7186" s="17"/>
      <c r="T7186" s="17"/>
      <c r="U7186" s="17"/>
      <c r="V7186" s="17"/>
      <c r="W7186" s="17"/>
    </row>
    <row r="7187" spans="1:23" ht="15" hidden="1" customHeight="1">
      <c r="A7187" s="15"/>
      <c r="B7187" s="42"/>
      <c r="C7187" s="16"/>
      <c r="F7187" s="17"/>
      <c r="L7187" s="46"/>
      <c r="M7187" s="46"/>
      <c r="N7187" s="46"/>
      <c r="O7187" s="46"/>
      <c r="P7187" s="17"/>
      <c r="Q7187" s="17"/>
      <c r="R7187" s="17"/>
      <c r="S7187" s="17"/>
      <c r="T7187" s="17"/>
      <c r="U7187" s="17"/>
      <c r="V7187" s="17"/>
      <c r="W7187" s="17"/>
    </row>
    <row r="7188" spans="1:23" ht="15" hidden="1" customHeight="1">
      <c r="A7188" s="15"/>
      <c r="B7188" s="42"/>
      <c r="C7188" s="16"/>
      <c r="F7188" s="17"/>
      <c r="L7188" s="46"/>
      <c r="M7188" s="46"/>
      <c r="N7188" s="46"/>
      <c r="O7188" s="46"/>
      <c r="P7188" s="17"/>
      <c r="Q7188" s="17"/>
      <c r="R7188" s="17"/>
      <c r="S7188" s="17"/>
      <c r="T7188" s="17"/>
      <c r="U7188" s="17"/>
      <c r="V7188" s="17"/>
      <c r="W7188" s="17"/>
    </row>
    <row r="7189" spans="1:23" ht="15" hidden="1" customHeight="1">
      <c r="A7189" s="15"/>
      <c r="B7189" s="42"/>
      <c r="C7189" s="16"/>
      <c r="F7189" s="17"/>
      <c r="L7189" s="46"/>
      <c r="M7189" s="46"/>
      <c r="N7189" s="46"/>
      <c r="O7189" s="46"/>
      <c r="P7189" s="17"/>
      <c r="Q7189" s="17"/>
      <c r="R7189" s="17"/>
      <c r="S7189" s="17"/>
      <c r="T7189" s="17"/>
      <c r="U7189" s="17"/>
      <c r="V7189" s="17"/>
      <c r="W7189" s="17"/>
    </row>
    <row r="7190" spans="1:23" ht="15" hidden="1" customHeight="1">
      <c r="A7190" s="15"/>
      <c r="B7190" s="42"/>
      <c r="C7190" s="16"/>
      <c r="F7190" s="17"/>
      <c r="L7190" s="46"/>
      <c r="M7190" s="46"/>
      <c r="N7190" s="46"/>
      <c r="O7190" s="46"/>
      <c r="P7190" s="17"/>
      <c r="Q7190" s="17"/>
      <c r="R7190" s="17"/>
      <c r="S7190" s="17"/>
      <c r="T7190" s="17"/>
      <c r="U7190" s="17"/>
      <c r="V7190" s="17"/>
      <c r="W7190" s="17"/>
    </row>
    <row r="7191" spans="1:23" ht="15" hidden="1" customHeight="1">
      <c r="A7191" s="15"/>
      <c r="B7191" s="42"/>
      <c r="C7191" s="16"/>
      <c r="F7191" s="17"/>
      <c r="L7191" s="46"/>
      <c r="M7191" s="46"/>
      <c r="N7191" s="46"/>
      <c r="O7191" s="46"/>
      <c r="P7191" s="17"/>
      <c r="Q7191" s="17"/>
      <c r="R7191" s="17"/>
      <c r="S7191" s="17"/>
      <c r="T7191" s="17"/>
      <c r="U7191" s="17"/>
      <c r="V7191" s="17"/>
      <c r="W7191" s="17"/>
    </row>
    <row r="7192" spans="1:23" ht="15" hidden="1" customHeight="1">
      <c r="A7192" s="15"/>
      <c r="B7192" s="42"/>
      <c r="C7192" s="16"/>
      <c r="F7192" s="17"/>
      <c r="L7192" s="46"/>
      <c r="M7192" s="46"/>
      <c r="N7192" s="46"/>
      <c r="O7192" s="46"/>
      <c r="P7192" s="17"/>
      <c r="Q7192" s="17"/>
      <c r="R7192" s="17"/>
      <c r="S7192" s="17"/>
      <c r="T7192" s="17"/>
      <c r="U7192" s="17"/>
      <c r="V7192" s="17"/>
      <c r="W7192" s="17"/>
    </row>
    <row r="7193" spans="1:23" ht="15" hidden="1" customHeight="1">
      <c r="A7193" s="15"/>
      <c r="B7193" s="42"/>
      <c r="C7193" s="16"/>
      <c r="F7193" s="17"/>
      <c r="L7193" s="46"/>
      <c r="M7193" s="46"/>
      <c r="N7193" s="46"/>
      <c r="O7193" s="46"/>
      <c r="P7193" s="17"/>
      <c r="Q7193" s="17"/>
      <c r="R7193" s="17"/>
      <c r="S7193" s="17"/>
      <c r="T7193" s="17"/>
      <c r="U7193" s="17"/>
      <c r="V7193" s="17"/>
      <c r="W7193" s="17"/>
    </row>
    <row r="7194" spans="1:23" ht="15" hidden="1" customHeight="1">
      <c r="A7194" s="15"/>
      <c r="B7194" s="42"/>
      <c r="C7194" s="16"/>
      <c r="F7194" s="17"/>
      <c r="L7194" s="46"/>
      <c r="M7194" s="46"/>
      <c r="N7194" s="46"/>
      <c r="O7194" s="46"/>
      <c r="P7194" s="17"/>
      <c r="Q7194" s="17"/>
      <c r="R7194" s="17"/>
      <c r="S7194" s="17"/>
      <c r="T7194" s="17"/>
      <c r="U7194" s="17"/>
      <c r="V7194" s="17"/>
      <c r="W7194" s="17"/>
    </row>
    <row r="7195" spans="1:23" ht="15" hidden="1" customHeight="1">
      <c r="A7195" s="15"/>
      <c r="B7195" s="42"/>
      <c r="C7195" s="16"/>
      <c r="F7195" s="17"/>
      <c r="L7195" s="46"/>
      <c r="M7195" s="46"/>
      <c r="N7195" s="46"/>
      <c r="O7195" s="46"/>
      <c r="P7195" s="17"/>
      <c r="Q7195" s="17"/>
      <c r="R7195" s="17"/>
      <c r="S7195" s="17"/>
      <c r="T7195" s="17"/>
      <c r="U7195" s="17"/>
      <c r="V7195" s="17"/>
      <c r="W7195" s="17"/>
    </row>
    <row r="7196" spans="1:23" ht="15" hidden="1" customHeight="1">
      <c r="A7196" s="15"/>
      <c r="B7196" s="42"/>
      <c r="C7196" s="16"/>
      <c r="F7196" s="17"/>
      <c r="L7196" s="46"/>
      <c r="M7196" s="46"/>
      <c r="N7196" s="46"/>
      <c r="O7196" s="46"/>
      <c r="P7196" s="17"/>
      <c r="Q7196" s="17"/>
      <c r="R7196" s="17"/>
      <c r="S7196" s="17"/>
      <c r="T7196" s="17"/>
      <c r="U7196" s="17"/>
      <c r="V7196" s="17"/>
      <c r="W7196" s="17"/>
    </row>
    <row r="7197" spans="1:23" ht="15" hidden="1" customHeight="1">
      <c r="A7197" s="15"/>
      <c r="B7197" s="42"/>
      <c r="C7197" s="16"/>
      <c r="F7197" s="17"/>
      <c r="L7197" s="46"/>
      <c r="M7197" s="46"/>
      <c r="N7197" s="46"/>
      <c r="O7197" s="46"/>
      <c r="P7197" s="17"/>
      <c r="Q7197" s="17"/>
      <c r="R7197" s="17"/>
      <c r="S7197" s="17"/>
      <c r="T7197" s="17"/>
      <c r="U7197" s="17"/>
      <c r="V7197" s="17"/>
      <c r="W7197" s="17"/>
    </row>
    <row r="7198" spans="1:23" ht="15" hidden="1" customHeight="1">
      <c r="A7198" s="15"/>
      <c r="B7198" s="42"/>
      <c r="C7198" s="16"/>
      <c r="F7198" s="17"/>
      <c r="L7198" s="46"/>
      <c r="M7198" s="46"/>
      <c r="N7198" s="46"/>
      <c r="O7198" s="46"/>
      <c r="P7198" s="17"/>
      <c r="Q7198" s="17"/>
      <c r="R7198" s="17"/>
      <c r="S7198" s="17"/>
      <c r="T7198" s="17"/>
      <c r="U7198" s="17"/>
      <c r="V7198" s="17"/>
      <c r="W7198" s="17"/>
    </row>
    <row r="7199" spans="1:23" ht="15" hidden="1" customHeight="1">
      <c r="A7199" s="15"/>
      <c r="B7199" s="42"/>
      <c r="C7199" s="16"/>
      <c r="F7199" s="17"/>
      <c r="L7199" s="46"/>
      <c r="M7199" s="46"/>
      <c r="N7199" s="46"/>
      <c r="O7199" s="46"/>
      <c r="P7199" s="17"/>
      <c r="Q7199" s="17"/>
      <c r="R7199" s="17"/>
      <c r="S7199" s="17"/>
      <c r="T7199" s="17"/>
      <c r="U7199" s="17"/>
      <c r="V7199" s="17"/>
      <c r="W7199" s="17"/>
    </row>
    <row r="7200" spans="1:23" ht="15" hidden="1" customHeight="1">
      <c r="A7200" s="15"/>
      <c r="B7200" s="42"/>
      <c r="C7200" s="16"/>
      <c r="F7200" s="17"/>
      <c r="L7200" s="46"/>
      <c r="M7200" s="46"/>
      <c r="N7200" s="46"/>
      <c r="O7200" s="46"/>
      <c r="P7200" s="17"/>
      <c r="Q7200" s="17"/>
      <c r="R7200" s="17"/>
      <c r="S7200" s="17"/>
      <c r="T7200" s="17"/>
      <c r="U7200" s="17"/>
      <c r="V7200" s="17"/>
      <c r="W7200" s="17"/>
    </row>
    <row r="7201" spans="1:23" ht="15" hidden="1" customHeight="1">
      <c r="A7201" s="15"/>
      <c r="B7201" s="42"/>
      <c r="C7201" s="16"/>
      <c r="F7201" s="17"/>
      <c r="L7201" s="46"/>
      <c r="M7201" s="46"/>
      <c r="N7201" s="46"/>
      <c r="O7201" s="46"/>
      <c r="P7201" s="17"/>
      <c r="Q7201" s="17"/>
      <c r="R7201" s="17"/>
      <c r="S7201" s="17"/>
      <c r="T7201" s="17"/>
      <c r="U7201" s="17"/>
      <c r="V7201" s="17"/>
      <c r="W7201" s="17"/>
    </row>
    <row r="7202" spans="1:23" ht="15" hidden="1" customHeight="1">
      <c r="A7202" s="15"/>
      <c r="B7202" s="42"/>
      <c r="C7202" s="16"/>
      <c r="F7202" s="17"/>
      <c r="L7202" s="46"/>
      <c r="M7202" s="46"/>
      <c r="N7202" s="46"/>
      <c r="O7202" s="46"/>
      <c r="P7202" s="17"/>
      <c r="Q7202" s="17"/>
      <c r="S7202" s="17"/>
      <c r="T7202" s="17"/>
      <c r="U7202" s="17"/>
      <c r="V7202" s="17"/>
      <c r="W7202" s="17"/>
    </row>
    <row r="7203" spans="1:23" ht="15" hidden="1" customHeight="1">
      <c r="A7203" s="15"/>
      <c r="B7203" s="42"/>
      <c r="C7203" s="16"/>
      <c r="F7203" s="17"/>
      <c r="L7203" s="46"/>
      <c r="M7203" s="46"/>
      <c r="N7203" s="46"/>
      <c r="O7203" s="46"/>
      <c r="P7203" s="17"/>
      <c r="Q7203" s="17"/>
      <c r="R7203" s="17"/>
      <c r="S7203" s="17"/>
      <c r="T7203" s="17"/>
      <c r="U7203" s="17"/>
      <c r="V7203" s="17"/>
      <c r="W7203" s="17"/>
    </row>
    <row r="7204" spans="1:23" ht="15" hidden="1" customHeight="1">
      <c r="A7204" s="15"/>
      <c r="B7204" s="42"/>
      <c r="C7204" s="16"/>
      <c r="F7204" s="17"/>
      <c r="L7204" s="46"/>
      <c r="M7204" s="46"/>
      <c r="N7204" s="46"/>
      <c r="O7204" s="46"/>
      <c r="P7204" s="17"/>
      <c r="Q7204" s="17"/>
      <c r="R7204" s="17"/>
      <c r="S7204" s="17"/>
      <c r="T7204" s="17"/>
      <c r="U7204" s="17"/>
      <c r="V7204" s="17"/>
      <c r="W7204" s="17"/>
    </row>
    <row r="7205" spans="1:23" ht="15" hidden="1" customHeight="1">
      <c r="A7205" s="15"/>
      <c r="B7205" s="42"/>
      <c r="C7205" s="16"/>
      <c r="F7205" s="17"/>
      <c r="L7205" s="46"/>
      <c r="M7205" s="46"/>
      <c r="N7205" s="46"/>
      <c r="O7205" s="46"/>
      <c r="P7205" s="17"/>
      <c r="Q7205" s="17"/>
      <c r="R7205" s="17"/>
      <c r="S7205" s="17"/>
      <c r="T7205" s="17"/>
      <c r="U7205" s="17"/>
      <c r="V7205" s="17"/>
      <c r="W7205" s="17"/>
    </row>
    <row r="7206" spans="1:23" ht="15" hidden="1" customHeight="1">
      <c r="A7206" s="15"/>
      <c r="B7206" s="42"/>
      <c r="C7206" s="16"/>
      <c r="F7206" s="17"/>
      <c r="L7206" s="46"/>
      <c r="M7206" s="46"/>
      <c r="N7206" s="46"/>
      <c r="O7206" s="46"/>
      <c r="P7206" s="17"/>
      <c r="Q7206" s="17"/>
      <c r="R7206" s="17"/>
      <c r="S7206" s="17"/>
      <c r="T7206" s="17"/>
      <c r="U7206" s="17"/>
      <c r="V7206" s="17"/>
      <c r="W7206" s="17"/>
    </row>
    <row r="7207" spans="1:23" ht="15" hidden="1" customHeight="1">
      <c r="A7207" s="15"/>
      <c r="B7207" s="42"/>
      <c r="C7207" s="16"/>
      <c r="F7207" s="17"/>
      <c r="L7207" s="46"/>
      <c r="M7207" s="46"/>
      <c r="N7207" s="46"/>
      <c r="O7207" s="46"/>
      <c r="P7207" s="17"/>
      <c r="Q7207" s="17"/>
      <c r="R7207" s="17"/>
      <c r="S7207" s="17"/>
      <c r="T7207" s="17"/>
      <c r="U7207" s="17"/>
      <c r="V7207" s="17"/>
      <c r="W7207" s="17"/>
    </row>
    <row r="7208" spans="1:23" ht="15" hidden="1" customHeight="1">
      <c r="A7208" s="15"/>
      <c r="B7208" s="42"/>
      <c r="C7208" s="16"/>
      <c r="F7208" s="17"/>
      <c r="L7208" s="46"/>
      <c r="M7208" s="46"/>
      <c r="N7208" s="46"/>
      <c r="O7208" s="46"/>
      <c r="P7208" s="17"/>
      <c r="Q7208" s="17"/>
      <c r="R7208" s="17"/>
      <c r="S7208" s="17"/>
      <c r="T7208" s="17"/>
      <c r="U7208" s="17"/>
      <c r="V7208" s="17"/>
      <c r="W7208" s="17"/>
    </row>
    <row r="7209" spans="1:23" ht="15" hidden="1" customHeight="1">
      <c r="A7209" s="15"/>
      <c r="B7209" s="42"/>
      <c r="C7209" s="16"/>
      <c r="F7209" s="17"/>
      <c r="L7209" s="46"/>
      <c r="M7209" s="46"/>
      <c r="N7209" s="46"/>
      <c r="O7209" s="46"/>
      <c r="P7209" s="17"/>
      <c r="Q7209" s="17"/>
      <c r="R7209" s="17"/>
      <c r="S7209" s="17"/>
      <c r="T7209" s="17"/>
      <c r="U7209" s="17"/>
      <c r="V7209" s="17"/>
      <c r="W7209" s="17"/>
    </row>
    <row r="7210" spans="1:23" ht="15" hidden="1" customHeight="1">
      <c r="A7210" s="15"/>
      <c r="B7210" s="42"/>
      <c r="C7210" s="16"/>
      <c r="F7210" s="17"/>
      <c r="L7210" s="46"/>
      <c r="M7210" s="46"/>
      <c r="N7210" s="46"/>
      <c r="O7210" s="46"/>
      <c r="P7210" s="17"/>
      <c r="Q7210" s="17"/>
      <c r="R7210" s="17"/>
      <c r="S7210" s="17"/>
      <c r="T7210" s="17"/>
      <c r="U7210" s="17"/>
      <c r="V7210" s="17"/>
      <c r="W7210" s="17"/>
    </row>
    <row r="7211" spans="1:23" ht="15" hidden="1" customHeight="1">
      <c r="A7211" s="15"/>
      <c r="B7211" s="42"/>
      <c r="C7211" s="16"/>
      <c r="F7211" s="17"/>
      <c r="L7211" s="46"/>
      <c r="M7211" s="46"/>
      <c r="N7211" s="46"/>
      <c r="O7211" s="46"/>
      <c r="P7211" s="17"/>
      <c r="Q7211" s="17"/>
      <c r="S7211" s="17"/>
      <c r="T7211" s="17"/>
      <c r="U7211" s="17"/>
      <c r="V7211" s="17"/>
      <c r="W7211" s="17"/>
    </row>
    <row r="7212" spans="1:23" ht="15" hidden="1" customHeight="1">
      <c r="A7212" s="15"/>
      <c r="B7212" s="42"/>
      <c r="C7212" s="16"/>
      <c r="F7212" s="17"/>
      <c r="L7212" s="46"/>
      <c r="M7212" s="46"/>
      <c r="N7212" s="46"/>
      <c r="O7212" s="46"/>
      <c r="P7212" s="17"/>
      <c r="Q7212" s="17"/>
      <c r="R7212" s="17"/>
      <c r="S7212" s="17"/>
      <c r="T7212" s="17"/>
      <c r="U7212" s="17"/>
      <c r="V7212" s="17"/>
      <c r="W7212" s="17"/>
    </row>
    <row r="7213" spans="1:23" ht="15" hidden="1" customHeight="1">
      <c r="A7213" s="15"/>
      <c r="B7213" s="42"/>
      <c r="C7213" s="16"/>
      <c r="F7213" s="17"/>
      <c r="L7213" s="46"/>
      <c r="M7213" s="46"/>
      <c r="N7213" s="46"/>
      <c r="O7213" s="46"/>
      <c r="P7213" s="17"/>
      <c r="Q7213" s="17"/>
      <c r="R7213" s="17"/>
      <c r="S7213" s="17"/>
      <c r="T7213" s="17"/>
      <c r="U7213" s="17"/>
      <c r="V7213" s="17"/>
      <c r="W7213" s="17"/>
    </row>
    <row r="7214" spans="1:23" ht="15" hidden="1" customHeight="1">
      <c r="A7214" s="15"/>
      <c r="B7214" s="42"/>
      <c r="C7214" s="16"/>
      <c r="F7214" s="17"/>
      <c r="L7214" s="46"/>
      <c r="M7214" s="46"/>
      <c r="N7214" s="46"/>
      <c r="O7214" s="46"/>
      <c r="P7214" s="17"/>
      <c r="Q7214" s="17"/>
      <c r="R7214" s="17"/>
      <c r="S7214" s="17"/>
      <c r="T7214" s="17"/>
      <c r="U7214" s="17"/>
      <c r="V7214" s="17"/>
      <c r="W7214" s="17"/>
    </row>
    <row r="7215" spans="1:23" ht="15" hidden="1" customHeight="1">
      <c r="A7215" s="15"/>
      <c r="B7215" s="42"/>
      <c r="C7215" s="16"/>
      <c r="F7215" s="17"/>
      <c r="L7215" s="46"/>
      <c r="M7215" s="46"/>
      <c r="N7215" s="46"/>
      <c r="O7215" s="46"/>
      <c r="P7215" s="17"/>
      <c r="Q7215" s="17"/>
      <c r="R7215" s="17"/>
      <c r="S7215" s="17"/>
      <c r="T7215" s="17"/>
      <c r="U7215" s="17"/>
      <c r="V7215" s="17"/>
      <c r="W7215" s="17"/>
    </row>
    <row r="7216" spans="1:23" ht="15" hidden="1" customHeight="1">
      <c r="A7216" s="15"/>
      <c r="B7216" s="42"/>
      <c r="C7216" s="16"/>
      <c r="F7216" s="17"/>
      <c r="L7216" s="46"/>
      <c r="M7216" s="46"/>
      <c r="N7216" s="46"/>
      <c r="O7216" s="46"/>
      <c r="P7216" s="17"/>
      <c r="Q7216" s="17"/>
      <c r="R7216" s="17"/>
      <c r="S7216" s="17"/>
      <c r="T7216" s="17"/>
      <c r="U7216" s="17"/>
      <c r="V7216" s="17"/>
      <c r="W7216" s="17"/>
    </row>
    <row r="7217" spans="1:23" ht="15" hidden="1" customHeight="1">
      <c r="A7217" s="15"/>
      <c r="B7217" s="42"/>
      <c r="C7217" s="16"/>
      <c r="F7217" s="17"/>
      <c r="L7217" s="46"/>
      <c r="M7217" s="46"/>
      <c r="N7217" s="46"/>
      <c r="O7217" s="46"/>
      <c r="P7217" s="17"/>
      <c r="Q7217" s="17"/>
      <c r="R7217" s="17"/>
      <c r="S7217" s="17"/>
      <c r="T7217" s="17"/>
      <c r="U7217" s="17"/>
      <c r="V7217" s="17"/>
      <c r="W7217" s="17"/>
    </row>
    <row r="7218" spans="1:23" ht="15" hidden="1" customHeight="1">
      <c r="A7218" s="15"/>
      <c r="B7218" s="42"/>
      <c r="C7218" s="16"/>
      <c r="F7218" s="17"/>
      <c r="L7218" s="46"/>
      <c r="M7218" s="46"/>
      <c r="N7218" s="46"/>
      <c r="O7218" s="46"/>
      <c r="P7218" s="17"/>
      <c r="Q7218" s="17"/>
      <c r="R7218" s="17"/>
      <c r="S7218" s="17"/>
      <c r="T7218" s="17"/>
      <c r="U7218" s="17"/>
      <c r="V7218" s="17"/>
      <c r="W7218" s="17"/>
    </row>
    <row r="7219" spans="1:23" ht="15" hidden="1" customHeight="1">
      <c r="A7219" s="15"/>
      <c r="B7219" s="42"/>
      <c r="C7219" s="16"/>
      <c r="F7219" s="17"/>
      <c r="L7219" s="46"/>
      <c r="M7219" s="46"/>
      <c r="N7219" s="46"/>
      <c r="O7219" s="46"/>
      <c r="P7219" s="17"/>
      <c r="Q7219" s="17"/>
      <c r="R7219" s="17"/>
      <c r="S7219" s="17"/>
      <c r="T7219" s="17"/>
      <c r="U7219" s="17"/>
      <c r="V7219" s="17"/>
      <c r="W7219" s="17"/>
    </row>
    <row r="7220" spans="1:23" ht="15" hidden="1" customHeight="1">
      <c r="A7220" s="15"/>
      <c r="B7220" s="42"/>
      <c r="C7220" s="16"/>
      <c r="F7220" s="17"/>
      <c r="L7220" s="46"/>
      <c r="M7220" s="46"/>
      <c r="N7220" s="46"/>
      <c r="O7220" s="46"/>
      <c r="P7220" s="17"/>
      <c r="Q7220" s="17"/>
      <c r="R7220" s="17"/>
      <c r="S7220" s="17"/>
      <c r="T7220" s="17"/>
      <c r="U7220" s="17"/>
      <c r="V7220" s="17"/>
      <c r="W7220" s="17"/>
    </row>
    <row r="7221" spans="1:23" ht="15" hidden="1" customHeight="1">
      <c r="A7221" s="15"/>
      <c r="B7221" s="42"/>
      <c r="C7221" s="16"/>
      <c r="F7221" s="17"/>
      <c r="L7221" s="46"/>
      <c r="M7221" s="46"/>
      <c r="N7221" s="46"/>
      <c r="O7221" s="46"/>
      <c r="P7221" s="17"/>
      <c r="Q7221" s="17"/>
      <c r="R7221" s="17"/>
      <c r="S7221" s="17"/>
      <c r="T7221" s="17"/>
      <c r="U7221" s="17"/>
      <c r="V7221" s="17"/>
      <c r="W7221" s="17"/>
    </row>
    <row r="7222" spans="1:23" ht="15" hidden="1" customHeight="1">
      <c r="A7222" s="15"/>
      <c r="B7222" s="42"/>
      <c r="C7222" s="16"/>
      <c r="F7222" s="17"/>
      <c r="L7222" s="46"/>
      <c r="M7222" s="46"/>
      <c r="N7222" s="46"/>
      <c r="O7222" s="46"/>
      <c r="P7222" s="17"/>
      <c r="Q7222" s="17"/>
      <c r="S7222" s="17"/>
      <c r="T7222" s="17"/>
      <c r="U7222" s="17"/>
      <c r="V7222" s="17"/>
      <c r="W7222" s="17"/>
    </row>
    <row r="7223" spans="1:23" ht="15" hidden="1" customHeight="1">
      <c r="A7223" s="15"/>
      <c r="B7223" s="42"/>
      <c r="C7223" s="16"/>
      <c r="F7223" s="17"/>
      <c r="L7223" s="46"/>
      <c r="M7223" s="46"/>
      <c r="N7223" s="46"/>
      <c r="O7223" s="46"/>
      <c r="P7223" s="17"/>
      <c r="Q7223" s="17"/>
      <c r="R7223" s="17"/>
      <c r="S7223" s="17"/>
      <c r="T7223" s="17"/>
      <c r="U7223" s="17"/>
      <c r="V7223" s="17"/>
      <c r="W7223" s="17"/>
    </row>
    <row r="7224" spans="1:23" ht="15" hidden="1" customHeight="1">
      <c r="A7224" s="15"/>
      <c r="B7224" s="42"/>
      <c r="C7224" s="16"/>
      <c r="F7224" s="17"/>
      <c r="L7224" s="46"/>
      <c r="M7224" s="46"/>
      <c r="N7224" s="46"/>
      <c r="O7224" s="46"/>
      <c r="P7224" s="17"/>
      <c r="Q7224" s="17"/>
      <c r="R7224" s="17"/>
      <c r="S7224" s="17"/>
      <c r="T7224" s="17"/>
      <c r="U7224" s="17"/>
      <c r="V7224" s="17"/>
      <c r="W7224" s="17"/>
    </row>
    <row r="7225" spans="1:23" ht="15" hidden="1" customHeight="1">
      <c r="A7225" s="15"/>
      <c r="B7225" s="42"/>
      <c r="C7225" s="16"/>
      <c r="F7225" s="17"/>
      <c r="L7225" s="46"/>
      <c r="M7225" s="46"/>
      <c r="N7225" s="46"/>
      <c r="O7225" s="46"/>
      <c r="P7225" s="17"/>
      <c r="Q7225" s="17"/>
      <c r="R7225" s="17"/>
      <c r="S7225" s="17"/>
      <c r="T7225" s="17"/>
      <c r="U7225" s="17"/>
      <c r="V7225" s="17"/>
      <c r="W7225" s="17"/>
    </row>
    <row r="7226" spans="1:23" ht="15" hidden="1" customHeight="1">
      <c r="A7226" s="15"/>
      <c r="B7226" s="42"/>
      <c r="C7226" s="16"/>
      <c r="F7226" s="17"/>
      <c r="L7226" s="46"/>
      <c r="M7226" s="46"/>
      <c r="N7226" s="46"/>
      <c r="O7226" s="46"/>
      <c r="P7226" s="17"/>
      <c r="Q7226" s="17"/>
      <c r="R7226" s="17"/>
      <c r="S7226" s="17"/>
      <c r="T7226" s="17"/>
      <c r="U7226" s="17"/>
      <c r="V7226" s="17"/>
      <c r="W7226" s="17"/>
    </row>
    <row r="7227" spans="1:23" ht="15" hidden="1" customHeight="1">
      <c r="A7227" s="15"/>
      <c r="B7227" s="42"/>
      <c r="C7227" s="16"/>
      <c r="F7227" s="17"/>
      <c r="L7227" s="46"/>
      <c r="M7227" s="46"/>
      <c r="N7227" s="46"/>
      <c r="O7227" s="46"/>
      <c r="P7227" s="17"/>
      <c r="Q7227" s="17"/>
      <c r="R7227" s="17"/>
      <c r="S7227" s="17"/>
      <c r="T7227" s="17"/>
      <c r="U7227" s="17"/>
      <c r="V7227" s="17"/>
      <c r="W7227" s="17"/>
    </row>
    <row r="7228" spans="1:23" ht="15" hidden="1" customHeight="1">
      <c r="A7228" s="15"/>
      <c r="B7228" s="42"/>
      <c r="C7228" s="16"/>
      <c r="F7228" s="17"/>
      <c r="L7228" s="46"/>
      <c r="M7228" s="46"/>
      <c r="N7228" s="46"/>
      <c r="O7228" s="46"/>
      <c r="P7228" s="17"/>
      <c r="Q7228" s="17"/>
      <c r="R7228" s="17"/>
      <c r="S7228" s="17"/>
      <c r="T7228" s="17"/>
      <c r="U7228" s="17"/>
      <c r="V7228" s="17"/>
      <c r="W7228" s="17"/>
    </row>
    <row r="7229" spans="1:23" ht="15" hidden="1" customHeight="1">
      <c r="A7229" s="15"/>
      <c r="B7229" s="42"/>
      <c r="C7229" s="16"/>
      <c r="F7229" s="17"/>
      <c r="L7229" s="46"/>
      <c r="M7229" s="46"/>
      <c r="N7229" s="46"/>
      <c r="O7229" s="46"/>
      <c r="P7229" s="17"/>
      <c r="Q7229" s="17"/>
      <c r="R7229" s="17"/>
      <c r="S7229" s="17"/>
      <c r="T7229" s="17"/>
      <c r="U7229" s="17"/>
      <c r="V7229" s="17"/>
      <c r="W7229" s="17"/>
    </row>
    <row r="7230" spans="1:23" ht="15" hidden="1" customHeight="1">
      <c r="A7230" s="15"/>
      <c r="B7230" s="42"/>
      <c r="C7230" s="16"/>
      <c r="F7230" s="17"/>
      <c r="L7230" s="46"/>
      <c r="M7230" s="46"/>
      <c r="N7230" s="46"/>
      <c r="O7230" s="46"/>
      <c r="P7230" s="17"/>
      <c r="Q7230" s="17"/>
      <c r="R7230" s="17"/>
      <c r="S7230" s="17"/>
      <c r="T7230" s="17"/>
      <c r="U7230" s="17"/>
      <c r="V7230" s="17"/>
      <c r="W7230" s="17"/>
    </row>
    <row r="7231" spans="1:23" ht="15" hidden="1" customHeight="1">
      <c r="A7231" s="15"/>
      <c r="B7231" s="42"/>
      <c r="C7231" s="16"/>
      <c r="F7231" s="17"/>
      <c r="L7231" s="46"/>
      <c r="M7231" s="46"/>
      <c r="N7231" s="46"/>
      <c r="O7231" s="46"/>
      <c r="P7231" s="17"/>
      <c r="Q7231" s="17"/>
      <c r="R7231" s="17"/>
      <c r="S7231" s="17"/>
      <c r="T7231" s="17"/>
      <c r="U7231" s="17"/>
      <c r="V7231" s="17"/>
      <c r="W7231" s="17"/>
    </row>
    <row r="7232" spans="1:23" ht="15" hidden="1" customHeight="1">
      <c r="A7232" s="15"/>
      <c r="B7232" s="42"/>
      <c r="C7232" s="16"/>
      <c r="F7232" s="17"/>
      <c r="L7232" s="46"/>
      <c r="M7232" s="46"/>
      <c r="N7232" s="46"/>
      <c r="O7232" s="46"/>
      <c r="P7232" s="17"/>
      <c r="Q7232" s="17"/>
      <c r="R7232" s="17"/>
      <c r="S7232" s="17"/>
      <c r="T7232" s="17"/>
      <c r="U7232" s="17"/>
      <c r="V7232" s="17"/>
      <c r="W7232" s="17"/>
    </row>
    <row r="7233" spans="1:23" ht="15" hidden="1" customHeight="1">
      <c r="A7233" s="15"/>
      <c r="B7233" s="42"/>
      <c r="C7233" s="16"/>
      <c r="F7233" s="17"/>
      <c r="L7233" s="46"/>
      <c r="M7233" s="46"/>
      <c r="N7233" s="46"/>
      <c r="O7233" s="46"/>
      <c r="P7233" s="17"/>
      <c r="Q7233" s="17"/>
      <c r="R7233" s="17"/>
      <c r="S7233" s="17"/>
      <c r="T7233" s="17"/>
      <c r="U7233" s="17"/>
      <c r="V7233" s="17"/>
      <c r="W7233" s="17"/>
    </row>
    <row r="7234" spans="1:23" ht="15" hidden="1" customHeight="1">
      <c r="A7234" s="15"/>
      <c r="B7234" s="42"/>
      <c r="C7234" s="16"/>
      <c r="F7234" s="17"/>
      <c r="L7234" s="46"/>
      <c r="M7234" s="46"/>
      <c r="N7234" s="46"/>
      <c r="O7234" s="46"/>
      <c r="P7234" s="17"/>
      <c r="Q7234" s="17"/>
      <c r="R7234" s="17"/>
      <c r="S7234" s="17"/>
      <c r="T7234" s="17"/>
      <c r="U7234" s="17"/>
      <c r="V7234" s="17"/>
      <c r="W7234" s="17"/>
    </row>
    <row r="7235" spans="1:23" ht="15" hidden="1" customHeight="1">
      <c r="A7235" s="15"/>
      <c r="B7235" s="42"/>
      <c r="C7235" s="16"/>
      <c r="F7235" s="17"/>
      <c r="L7235" s="46"/>
      <c r="M7235" s="46"/>
      <c r="N7235" s="46"/>
      <c r="O7235" s="46"/>
      <c r="P7235" s="17"/>
      <c r="Q7235" s="17"/>
      <c r="R7235" s="17"/>
      <c r="S7235" s="17"/>
      <c r="T7235" s="17"/>
      <c r="U7235" s="17"/>
      <c r="V7235" s="17"/>
      <c r="W7235" s="17"/>
    </row>
    <row r="7236" spans="1:23" ht="15" hidden="1" customHeight="1">
      <c r="A7236" s="15"/>
      <c r="B7236" s="42"/>
      <c r="C7236" s="16"/>
      <c r="F7236" s="17"/>
      <c r="L7236" s="46"/>
      <c r="M7236" s="46"/>
      <c r="N7236" s="46"/>
      <c r="O7236" s="46"/>
      <c r="P7236" s="17"/>
      <c r="Q7236" s="17"/>
      <c r="R7236" s="17"/>
      <c r="S7236" s="17"/>
      <c r="T7236" s="17"/>
      <c r="U7236" s="17"/>
      <c r="V7236" s="17"/>
      <c r="W7236" s="17"/>
    </row>
    <row r="7237" spans="1:23" ht="15" hidden="1" customHeight="1">
      <c r="A7237" s="15"/>
      <c r="B7237" s="42"/>
      <c r="C7237" s="16"/>
      <c r="F7237" s="17"/>
      <c r="L7237" s="46"/>
      <c r="M7237" s="46"/>
      <c r="N7237" s="46"/>
      <c r="O7237" s="46"/>
      <c r="P7237" s="17"/>
      <c r="Q7237" s="17"/>
      <c r="R7237" s="17"/>
      <c r="S7237" s="17"/>
      <c r="T7237" s="17"/>
      <c r="U7237" s="17"/>
      <c r="V7237" s="17"/>
      <c r="W7237" s="17"/>
    </row>
    <row r="7238" spans="1:23" ht="15" hidden="1" customHeight="1">
      <c r="A7238" s="15"/>
      <c r="B7238" s="42"/>
      <c r="C7238" s="16"/>
      <c r="F7238" s="17"/>
      <c r="L7238" s="46"/>
      <c r="M7238" s="46"/>
      <c r="N7238" s="46"/>
      <c r="O7238" s="46"/>
      <c r="P7238" s="17"/>
      <c r="Q7238" s="17"/>
      <c r="R7238" s="17"/>
      <c r="S7238" s="17"/>
      <c r="T7238" s="17"/>
      <c r="U7238" s="17"/>
      <c r="V7238" s="17"/>
      <c r="W7238" s="17"/>
    </row>
    <row r="7239" spans="1:23" ht="15" hidden="1" customHeight="1">
      <c r="A7239" s="15"/>
      <c r="B7239" s="42"/>
      <c r="C7239" s="16"/>
      <c r="F7239" s="17"/>
      <c r="L7239" s="46"/>
      <c r="M7239" s="46"/>
      <c r="N7239" s="46"/>
      <c r="O7239" s="46"/>
      <c r="P7239" s="17"/>
      <c r="Q7239" s="17"/>
      <c r="R7239" s="17"/>
      <c r="S7239" s="17"/>
      <c r="T7239" s="17"/>
      <c r="U7239" s="17"/>
      <c r="V7239" s="17"/>
      <c r="W7239" s="17"/>
    </row>
    <row r="7240" spans="1:23" ht="15" hidden="1" customHeight="1">
      <c r="A7240" s="15"/>
      <c r="B7240" s="42"/>
      <c r="C7240" s="16"/>
      <c r="F7240" s="17"/>
      <c r="L7240" s="46"/>
      <c r="M7240" s="46"/>
      <c r="N7240" s="46"/>
      <c r="O7240" s="46"/>
      <c r="P7240" s="17"/>
      <c r="Q7240" s="17"/>
      <c r="R7240" s="17"/>
      <c r="S7240" s="17"/>
      <c r="T7240" s="17"/>
      <c r="U7240" s="17"/>
      <c r="V7240" s="17"/>
      <c r="W7240" s="17"/>
    </row>
    <row r="7241" spans="1:23" ht="15" hidden="1" customHeight="1">
      <c r="A7241" s="15"/>
      <c r="B7241" s="42"/>
      <c r="C7241" s="16"/>
      <c r="F7241" s="17"/>
      <c r="L7241" s="46"/>
      <c r="M7241" s="46"/>
      <c r="N7241" s="46"/>
      <c r="O7241" s="46"/>
      <c r="P7241" s="17"/>
      <c r="Q7241" s="17"/>
      <c r="R7241" s="17"/>
      <c r="S7241" s="17"/>
      <c r="T7241" s="17"/>
      <c r="U7241" s="17"/>
      <c r="V7241" s="17"/>
      <c r="W7241" s="17"/>
    </row>
    <row r="7242" spans="1:23" ht="15" hidden="1" customHeight="1">
      <c r="A7242" s="15"/>
      <c r="B7242" s="42"/>
      <c r="C7242" s="16"/>
      <c r="F7242" s="17"/>
      <c r="L7242" s="46"/>
      <c r="M7242" s="46"/>
      <c r="N7242" s="46"/>
      <c r="O7242" s="46"/>
      <c r="P7242" s="17"/>
      <c r="Q7242" s="17"/>
      <c r="R7242" s="17"/>
      <c r="S7242" s="17"/>
      <c r="T7242" s="17"/>
      <c r="U7242" s="17"/>
      <c r="V7242" s="17"/>
      <c r="W7242" s="17"/>
    </row>
    <row r="7243" spans="1:23" ht="15" hidden="1" customHeight="1">
      <c r="A7243" s="15"/>
      <c r="B7243" s="42"/>
      <c r="C7243" s="16"/>
      <c r="F7243" s="17"/>
      <c r="L7243" s="46"/>
      <c r="M7243" s="46"/>
      <c r="N7243" s="46"/>
      <c r="O7243" s="46"/>
      <c r="P7243" s="17"/>
      <c r="Q7243" s="17"/>
      <c r="R7243" s="17"/>
      <c r="S7243" s="17"/>
      <c r="T7243" s="17"/>
      <c r="U7243" s="17"/>
      <c r="V7243" s="17"/>
      <c r="W7243" s="17"/>
    </row>
    <row r="7244" spans="1:23" ht="15" hidden="1" customHeight="1">
      <c r="A7244" s="15"/>
      <c r="B7244" s="42"/>
      <c r="C7244" s="16"/>
      <c r="F7244" s="17"/>
      <c r="L7244" s="46"/>
      <c r="M7244" s="46"/>
      <c r="N7244" s="46"/>
      <c r="O7244" s="46"/>
      <c r="P7244" s="17"/>
      <c r="Q7244" s="17"/>
      <c r="R7244" s="17"/>
      <c r="S7244" s="17"/>
      <c r="T7244" s="17"/>
      <c r="U7244" s="17"/>
      <c r="V7244" s="17"/>
      <c r="W7244" s="17"/>
    </row>
    <row r="7245" spans="1:23" ht="15" hidden="1" customHeight="1">
      <c r="A7245" s="15"/>
      <c r="B7245" s="42"/>
      <c r="C7245" s="16"/>
      <c r="F7245" s="17"/>
      <c r="L7245" s="46"/>
      <c r="M7245" s="46"/>
      <c r="N7245" s="46"/>
      <c r="O7245" s="46"/>
      <c r="P7245" s="17"/>
      <c r="Q7245" s="17"/>
      <c r="R7245" s="17"/>
      <c r="S7245" s="17"/>
      <c r="T7245" s="17"/>
      <c r="U7245" s="17"/>
      <c r="V7245" s="17"/>
      <c r="W7245" s="17"/>
    </row>
    <row r="7246" spans="1:23" ht="15" hidden="1" customHeight="1">
      <c r="A7246" s="15"/>
      <c r="B7246" s="42"/>
      <c r="C7246" s="16"/>
      <c r="F7246" s="17"/>
      <c r="L7246" s="46"/>
      <c r="M7246" s="46"/>
      <c r="N7246" s="46"/>
      <c r="O7246" s="46"/>
      <c r="P7246" s="17"/>
      <c r="Q7246" s="17"/>
      <c r="R7246" s="17"/>
      <c r="S7246" s="17"/>
      <c r="T7246" s="17"/>
      <c r="U7246" s="17"/>
      <c r="V7246" s="17"/>
      <c r="W7246" s="17"/>
    </row>
    <row r="7247" spans="1:23" ht="15" hidden="1" customHeight="1">
      <c r="A7247" s="15"/>
      <c r="B7247" s="42"/>
      <c r="C7247" s="16"/>
      <c r="F7247" s="17"/>
      <c r="L7247" s="46"/>
      <c r="M7247" s="46"/>
      <c r="N7247" s="46"/>
      <c r="O7247" s="46"/>
      <c r="P7247" s="17"/>
      <c r="Q7247" s="17"/>
      <c r="R7247" s="17"/>
      <c r="S7247" s="17"/>
      <c r="T7247" s="17"/>
      <c r="U7247" s="17"/>
      <c r="V7247" s="17"/>
      <c r="W7247" s="17"/>
    </row>
    <row r="7248" spans="1:23" ht="15" hidden="1" customHeight="1">
      <c r="A7248" s="15"/>
      <c r="B7248" s="42"/>
      <c r="C7248" s="16"/>
      <c r="F7248" s="17"/>
      <c r="L7248" s="46"/>
      <c r="M7248" s="46"/>
      <c r="N7248" s="46"/>
      <c r="O7248" s="46"/>
      <c r="P7248" s="17"/>
      <c r="Q7248" s="17"/>
      <c r="R7248" s="17"/>
      <c r="S7248" s="17"/>
      <c r="T7248" s="17"/>
      <c r="U7248" s="17"/>
      <c r="V7248" s="17"/>
      <c r="W7248" s="17"/>
    </row>
    <row r="7249" spans="1:23" ht="15" hidden="1" customHeight="1">
      <c r="A7249" s="15"/>
      <c r="B7249" s="42"/>
      <c r="C7249" s="16"/>
      <c r="F7249" s="17"/>
      <c r="L7249" s="46"/>
      <c r="M7249" s="46"/>
      <c r="N7249" s="46"/>
      <c r="O7249" s="46"/>
      <c r="P7249" s="17"/>
      <c r="Q7249" s="17"/>
      <c r="R7249" s="17"/>
      <c r="S7249" s="17"/>
      <c r="T7249" s="17"/>
      <c r="U7249" s="17"/>
      <c r="V7249" s="17"/>
      <c r="W7249" s="17"/>
    </row>
    <row r="7250" spans="1:23" ht="15" hidden="1" customHeight="1">
      <c r="A7250" s="15"/>
      <c r="B7250" s="42"/>
      <c r="C7250" s="16"/>
      <c r="F7250" s="17"/>
      <c r="L7250" s="46"/>
      <c r="M7250" s="46"/>
      <c r="N7250" s="46"/>
      <c r="O7250" s="46"/>
      <c r="P7250" s="17"/>
      <c r="Q7250" s="17"/>
      <c r="R7250" s="17"/>
      <c r="S7250" s="17"/>
      <c r="T7250" s="17"/>
      <c r="U7250" s="17"/>
      <c r="V7250" s="17"/>
      <c r="W7250" s="17"/>
    </row>
    <row r="7251" spans="1:23" ht="15" hidden="1" customHeight="1">
      <c r="A7251" s="15"/>
      <c r="B7251" s="42"/>
      <c r="C7251" s="16"/>
      <c r="F7251" s="17"/>
      <c r="L7251" s="46"/>
      <c r="M7251" s="46"/>
      <c r="N7251" s="46"/>
      <c r="O7251" s="46"/>
      <c r="P7251" s="17"/>
      <c r="Q7251" s="17"/>
      <c r="R7251" s="17"/>
      <c r="S7251" s="17"/>
      <c r="T7251" s="17"/>
      <c r="U7251" s="17"/>
      <c r="V7251" s="17"/>
      <c r="W7251" s="17"/>
    </row>
    <row r="7252" spans="1:23" ht="15" hidden="1" customHeight="1">
      <c r="A7252" s="15"/>
      <c r="B7252" s="42"/>
      <c r="C7252" s="16"/>
      <c r="F7252" s="17"/>
      <c r="L7252" s="46"/>
      <c r="M7252" s="46"/>
      <c r="N7252" s="46"/>
      <c r="O7252" s="46"/>
      <c r="P7252" s="17"/>
      <c r="Q7252" s="17"/>
      <c r="R7252" s="17"/>
      <c r="S7252" s="17"/>
      <c r="T7252" s="17"/>
      <c r="U7252" s="17"/>
      <c r="V7252" s="17"/>
      <c r="W7252" s="17"/>
    </row>
    <row r="7253" spans="1:23" ht="15" hidden="1" customHeight="1">
      <c r="A7253" s="15"/>
      <c r="B7253" s="42"/>
      <c r="C7253" s="16"/>
      <c r="F7253" s="17"/>
      <c r="L7253" s="46"/>
      <c r="M7253" s="46"/>
      <c r="N7253" s="46"/>
      <c r="O7253" s="46"/>
      <c r="P7253" s="17"/>
      <c r="Q7253" s="17"/>
      <c r="R7253" s="17"/>
      <c r="S7253" s="17"/>
      <c r="T7253" s="17"/>
      <c r="U7253" s="17"/>
      <c r="V7253" s="17"/>
      <c r="W7253" s="17"/>
    </row>
    <row r="7254" spans="1:23" ht="15" hidden="1" customHeight="1">
      <c r="A7254" s="15"/>
      <c r="B7254" s="42"/>
      <c r="C7254" s="16"/>
      <c r="F7254" s="17"/>
      <c r="L7254" s="46"/>
      <c r="M7254" s="46"/>
      <c r="N7254" s="46"/>
      <c r="O7254" s="46"/>
      <c r="P7254" s="17"/>
      <c r="Q7254" s="17"/>
      <c r="R7254" s="17"/>
      <c r="S7254" s="17"/>
      <c r="T7254" s="17"/>
      <c r="U7254" s="17"/>
      <c r="V7254" s="17"/>
      <c r="W7254" s="17"/>
    </row>
    <row r="7255" spans="1:23" ht="15" hidden="1" customHeight="1">
      <c r="A7255" s="15"/>
      <c r="B7255" s="42"/>
      <c r="C7255" s="16"/>
      <c r="F7255" s="17"/>
      <c r="L7255" s="46"/>
      <c r="M7255" s="46"/>
      <c r="N7255" s="46"/>
      <c r="O7255" s="46"/>
      <c r="P7255" s="17"/>
      <c r="Q7255" s="17"/>
      <c r="R7255" s="17"/>
      <c r="S7255" s="17"/>
      <c r="T7255" s="17"/>
      <c r="U7255" s="17"/>
      <c r="V7255" s="17"/>
      <c r="W7255" s="17"/>
    </row>
    <row r="7256" spans="1:23" ht="15" hidden="1" customHeight="1">
      <c r="A7256" s="15"/>
      <c r="B7256" s="42"/>
      <c r="C7256" s="16"/>
      <c r="F7256" s="17"/>
      <c r="L7256" s="46"/>
      <c r="M7256" s="46"/>
      <c r="N7256" s="46"/>
      <c r="O7256" s="46"/>
      <c r="P7256" s="17"/>
      <c r="Q7256" s="17"/>
      <c r="R7256" s="17"/>
      <c r="S7256" s="17"/>
      <c r="T7256" s="17"/>
      <c r="U7256" s="17"/>
      <c r="V7256" s="17"/>
      <c r="W7256" s="17"/>
    </row>
    <row r="7257" spans="1:23" ht="15" hidden="1" customHeight="1">
      <c r="A7257" s="15"/>
      <c r="B7257" s="42"/>
      <c r="C7257" s="16"/>
      <c r="F7257" s="17"/>
      <c r="L7257" s="46"/>
      <c r="M7257" s="46"/>
      <c r="N7257" s="46"/>
      <c r="O7257" s="46"/>
      <c r="P7257" s="17"/>
      <c r="Q7257" s="17"/>
      <c r="R7257" s="17"/>
      <c r="S7257" s="17"/>
      <c r="T7257" s="17"/>
      <c r="U7257" s="17"/>
      <c r="V7257" s="17"/>
      <c r="W7257" s="17"/>
    </row>
    <row r="7258" spans="1:23" ht="15" hidden="1" customHeight="1">
      <c r="A7258" s="15"/>
      <c r="B7258" s="42"/>
      <c r="C7258" s="16"/>
      <c r="F7258" s="17"/>
      <c r="L7258" s="46"/>
      <c r="M7258" s="46"/>
      <c r="N7258" s="46"/>
      <c r="O7258" s="46"/>
      <c r="P7258" s="17"/>
      <c r="Q7258" s="17"/>
      <c r="R7258" s="17"/>
      <c r="S7258" s="17"/>
      <c r="T7258" s="17"/>
      <c r="U7258" s="17"/>
      <c r="V7258" s="17"/>
      <c r="W7258" s="17"/>
    </row>
    <row r="7259" spans="1:23" ht="15" hidden="1" customHeight="1">
      <c r="A7259" s="15"/>
      <c r="B7259" s="42"/>
      <c r="C7259" s="16"/>
      <c r="F7259" s="17"/>
      <c r="L7259" s="46"/>
      <c r="M7259" s="46"/>
      <c r="N7259" s="46"/>
      <c r="O7259" s="46"/>
      <c r="P7259" s="17"/>
      <c r="Q7259" s="17"/>
      <c r="R7259" s="17"/>
      <c r="S7259" s="17"/>
      <c r="T7259" s="17"/>
      <c r="U7259" s="17"/>
      <c r="V7259" s="17"/>
      <c r="W7259" s="17"/>
    </row>
    <row r="7260" spans="1:23" ht="15" hidden="1" customHeight="1">
      <c r="A7260" s="15"/>
      <c r="B7260" s="42"/>
      <c r="C7260" s="16"/>
      <c r="F7260" s="17"/>
      <c r="L7260" s="46"/>
      <c r="M7260" s="46"/>
      <c r="N7260" s="46"/>
      <c r="O7260" s="46"/>
      <c r="P7260" s="17"/>
      <c r="Q7260" s="17"/>
      <c r="R7260" s="17"/>
      <c r="S7260" s="17"/>
      <c r="T7260" s="17"/>
      <c r="U7260" s="17"/>
      <c r="V7260" s="17"/>
      <c r="W7260" s="17"/>
    </row>
    <row r="7261" spans="1:23" ht="15" hidden="1" customHeight="1">
      <c r="A7261" s="15"/>
      <c r="B7261" s="42"/>
      <c r="C7261" s="16"/>
      <c r="F7261" s="17"/>
      <c r="L7261" s="46"/>
      <c r="M7261" s="46"/>
      <c r="N7261" s="46"/>
      <c r="O7261" s="46"/>
      <c r="P7261" s="17"/>
      <c r="Q7261" s="17"/>
      <c r="R7261" s="17"/>
      <c r="S7261" s="17"/>
      <c r="T7261" s="17"/>
      <c r="U7261" s="17"/>
      <c r="V7261" s="17"/>
      <c r="W7261" s="17"/>
    </row>
    <row r="7262" spans="1:23" ht="15" hidden="1" customHeight="1">
      <c r="A7262" s="15"/>
      <c r="B7262" s="42"/>
      <c r="C7262" s="16"/>
      <c r="F7262" s="17"/>
      <c r="L7262" s="46"/>
      <c r="M7262" s="46"/>
      <c r="N7262" s="46"/>
      <c r="O7262" s="46"/>
      <c r="P7262" s="17"/>
      <c r="Q7262" s="17"/>
      <c r="R7262" s="17"/>
      <c r="S7262" s="17"/>
      <c r="T7262" s="17"/>
      <c r="U7262" s="17"/>
      <c r="V7262" s="17"/>
      <c r="W7262" s="17"/>
    </row>
    <row r="7263" spans="1:23" ht="15" hidden="1" customHeight="1">
      <c r="A7263" s="15"/>
      <c r="B7263" s="42"/>
      <c r="C7263" s="16"/>
      <c r="F7263" s="17"/>
      <c r="L7263" s="46"/>
      <c r="M7263" s="46"/>
      <c r="N7263" s="46"/>
      <c r="O7263" s="46"/>
      <c r="P7263" s="17"/>
      <c r="Q7263" s="17"/>
      <c r="R7263" s="17"/>
      <c r="S7263" s="17"/>
      <c r="T7263" s="17"/>
      <c r="U7263" s="17"/>
      <c r="V7263" s="17"/>
      <c r="W7263" s="17"/>
    </row>
    <row r="7264" spans="1:23" ht="15" hidden="1" customHeight="1">
      <c r="A7264" s="15"/>
      <c r="B7264" s="42"/>
      <c r="C7264" s="16"/>
      <c r="F7264" s="17"/>
      <c r="L7264" s="46"/>
      <c r="M7264" s="46"/>
      <c r="N7264" s="46"/>
      <c r="O7264" s="46"/>
      <c r="P7264" s="17"/>
      <c r="Q7264" s="17"/>
      <c r="R7264" s="17"/>
      <c r="S7264" s="17"/>
      <c r="T7264" s="17"/>
      <c r="U7264" s="17"/>
      <c r="V7264" s="17"/>
      <c r="W7264" s="17"/>
    </row>
    <row r="7265" spans="1:27" ht="15" hidden="1" customHeight="1">
      <c r="A7265" s="15"/>
      <c r="B7265" s="42"/>
      <c r="C7265" s="16"/>
      <c r="F7265" s="17"/>
      <c r="L7265" s="46"/>
      <c r="M7265" s="46"/>
      <c r="N7265" s="46"/>
      <c r="O7265" s="46"/>
      <c r="P7265" s="17"/>
      <c r="Q7265" s="17"/>
      <c r="R7265" s="17"/>
      <c r="S7265" s="17"/>
      <c r="T7265" s="17"/>
      <c r="U7265" s="17"/>
      <c r="V7265" s="17"/>
      <c r="W7265" s="17"/>
    </row>
    <row r="7266" spans="1:27" ht="15" hidden="1" customHeight="1">
      <c r="A7266" s="15"/>
      <c r="B7266" s="42"/>
      <c r="C7266" s="16"/>
      <c r="F7266" s="17"/>
      <c r="L7266" s="46"/>
      <c r="M7266" s="46"/>
      <c r="N7266" s="46"/>
      <c r="O7266" s="46"/>
      <c r="P7266" s="17"/>
      <c r="Q7266" s="17"/>
      <c r="R7266" s="17"/>
      <c r="S7266" s="17"/>
      <c r="T7266" s="17"/>
      <c r="U7266" s="17"/>
      <c r="V7266" s="17"/>
      <c r="W7266" s="17"/>
    </row>
    <row r="7267" spans="1:27" ht="15" hidden="1" customHeight="1">
      <c r="A7267" s="15"/>
      <c r="B7267" s="42"/>
      <c r="C7267" s="16"/>
      <c r="F7267" s="17"/>
      <c r="L7267" s="46"/>
      <c r="M7267" s="46"/>
      <c r="N7267" s="46"/>
      <c r="O7267" s="46"/>
      <c r="P7267" s="17"/>
      <c r="Q7267" s="17"/>
      <c r="R7267" s="17"/>
      <c r="S7267" s="17"/>
      <c r="T7267" s="17"/>
      <c r="U7267" s="17"/>
      <c r="V7267" s="17"/>
      <c r="W7267" s="17"/>
    </row>
    <row r="7268" spans="1:27" ht="15" hidden="1" customHeight="1">
      <c r="A7268" s="15"/>
      <c r="B7268" s="42"/>
      <c r="C7268" s="16"/>
      <c r="F7268" s="17"/>
      <c r="L7268" s="46"/>
      <c r="M7268" s="46"/>
      <c r="N7268" s="46"/>
      <c r="O7268" s="46"/>
      <c r="P7268" s="17"/>
      <c r="Q7268" s="17"/>
      <c r="R7268" s="17"/>
      <c r="S7268" s="17"/>
      <c r="T7268" s="17"/>
      <c r="U7268" s="17"/>
      <c r="V7268" s="17"/>
      <c r="W7268" s="17"/>
    </row>
    <row r="7269" spans="1:27" ht="15" hidden="1" customHeight="1">
      <c r="A7269" s="15"/>
      <c r="B7269" s="42"/>
      <c r="C7269" s="16"/>
      <c r="F7269" s="17"/>
      <c r="L7269" s="46"/>
      <c r="M7269" s="46"/>
      <c r="N7269" s="46"/>
      <c r="O7269" s="46"/>
      <c r="P7269" s="17"/>
      <c r="Q7269" s="17"/>
      <c r="R7269" s="17"/>
      <c r="S7269" s="17"/>
      <c r="T7269" s="17"/>
      <c r="U7269" s="17"/>
      <c r="V7269" s="17"/>
      <c r="W7269" s="17"/>
    </row>
    <row r="7270" spans="1:27" ht="15" hidden="1" customHeight="1">
      <c r="A7270" s="15" t="s">
        <v>226</v>
      </c>
      <c r="B7270" s="42" t="s">
        <v>221</v>
      </c>
      <c r="C7270" s="16" t="s">
        <v>184</v>
      </c>
      <c r="D7270" s="18" t="s">
        <v>227</v>
      </c>
      <c r="E7270" s="18" t="s">
        <v>166</v>
      </c>
      <c r="F7270" s="17" t="s">
        <v>142</v>
      </c>
      <c r="G7270" s="18" t="s">
        <v>11</v>
      </c>
      <c r="H7270" s="18" t="s">
        <v>38</v>
      </c>
      <c r="I7270" s="45">
        <v>122122.56</v>
      </c>
      <c r="J7270" s="49">
        <v>11.423999999999999</v>
      </c>
      <c r="K7270" s="45">
        <v>10690</v>
      </c>
      <c r="L7270" s="46">
        <v>10690</v>
      </c>
      <c r="M7270" s="46" t="str">
        <f t="shared" ref="M7270" si="25">CONCATENATE(T7270,V7270,S7270)</f>
        <v>100080091039465</v>
      </c>
      <c r="N7270" s="46">
        <f>VLOOKUP(M7270,[2]TABLA!$A:$F,5,0)</f>
        <v>10704.89</v>
      </c>
      <c r="O7270" s="46">
        <f t="shared" ref="O7270" si="26">(J7270*N7270)</f>
        <v>122292.66335999999</v>
      </c>
      <c r="P7270" s="17" t="s">
        <v>153</v>
      </c>
      <c r="Q7270" s="17" t="s">
        <v>277</v>
      </c>
      <c r="R7270" s="17" t="s">
        <v>280</v>
      </c>
      <c r="S7270" s="17">
        <v>465</v>
      </c>
      <c r="T7270" s="17">
        <v>10008009</v>
      </c>
      <c r="U7270" s="17" t="s">
        <v>141</v>
      </c>
      <c r="V7270" s="17">
        <v>1039</v>
      </c>
      <c r="W7270" s="17" t="s">
        <v>143</v>
      </c>
      <c r="X7270" s="18" t="s">
        <v>165</v>
      </c>
      <c r="Y7270" s="18" t="s">
        <v>144</v>
      </c>
      <c r="Z7270" s="18" t="s">
        <v>228</v>
      </c>
      <c r="AA7270" s="18" t="s">
        <v>145</v>
      </c>
    </row>
    <row r="7271" spans="1:27" ht="15" hidden="1" customHeight="1">
      <c r="A7271" s="15"/>
      <c r="B7271" s="42"/>
      <c r="C7271" s="16"/>
      <c r="F7271" s="17"/>
      <c r="L7271" s="46"/>
      <c r="M7271" s="46"/>
      <c r="N7271" s="46"/>
      <c r="O7271" s="46"/>
      <c r="P7271" s="17"/>
      <c r="Q7271" s="17"/>
      <c r="R7271" s="17"/>
      <c r="S7271" s="17"/>
      <c r="T7271" s="17"/>
      <c r="U7271" s="17"/>
      <c r="V7271" s="17"/>
      <c r="W7271" s="17"/>
    </row>
    <row r="7272" spans="1:27" ht="15" hidden="1" customHeight="1">
      <c r="A7272" s="15"/>
      <c r="B7272" s="42"/>
      <c r="C7272" s="16"/>
      <c r="F7272" s="17"/>
      <c r="L7272" s="46"/>
      <c r="M7272" s="46"/>
      <c r="N7272" s="46"/>
      <c r="O7272" s="46"/>
      <c r="P7272" s="17"/>
      <c r="Q7272" s="17"/>
      <c r="R7272" s="17"/>
      <c r="S7272" s="17"/>
      <c r="T7272" s="17"/>
      <c r="U7272" s="17"/>
      <c r="V7272" s="17"/>
      <c r="W7272" s="17"/>
    </row>
    <row r="7273" spans="1:27" ht="15" hidden="1" customHeight="1">
      <c r="A7273" s="15"/>
      <c r="B7273" s="42"/>
      <c r="C7273" s="16"/>
      <c r="F7273" s="17"/>
      <c r="L7273" s="46"/>
      <c r="M7273" s="46"/>
      <c r="N7273" s="46"/>
      <c r="O7273" s="46"/>
      <c r="P7273" s="17"/>
      <c r="Q7273" s="17"/>
      <c r="R7273" s="17"/>
      <c r="S7273" s="17"/>
      <c r="T7273" s="17"/>
      <c r="U7273" s="17"/>
      <c r="V7273" s="17"/>
      <c r="W7273" s="17"/>
    </row>
    <row r="7274" spans="1:27" ht="15" hidden="1" customHeight="1">
      <c r="A7274" s="15"/>
      <c r="B7274" s="42"/>
      <c r="C7274" s="16"/>
      <c r="F7274" s="17"/>
      <c r="L7274" s="46"/>
      <c r="M7274" s="46"/>
      <c r="N7274" s="46"/>
      <c r="O7274" s="46"/>
      <c r="P7274" s="17"/>
      <c r="Q7274" s="17"/>
      <c r="R7274" s="17"/>
      <c r="S7274" s="17"/>
      <c r="T7274" s="17"/>
      <c r="U7274" s="17"/>
      <c r="V7274" s="17"/>
      <c r="W7274" s="17"/>
    </row>
    <row r="7275" spans="1:27" ht="15" hidden="1" customHeight="1">
      <c r="A7275" s="15"/>
      <c r="B7275" s="42"/>
      <c r="C7275" s="16"/>
      <c r="F7275" s="17"/>
      <c r="L7275" s="46"/>
      <c r="M7275" s="46"/>
      <c r="N7275" s="46"/>
      <c r="O7275" s="46"/>
      <c r="P7275" s="17"/>
      <c r="Q7275" s="17"/>
      <c r="R7275" s="17"/>
      <c r="S7275" s="17"/>
      <c r="T7275" s="17"/>
      <c r="U7275" s="17"/>
      <c r="V7275" s="17"/>
      <c r="W7275" s="17"/>
    </row>
    <row r="7276" spans="1:27" ht="15" hidden="1" customHeight="1">
      <c r="A7276" s="15"/>
      <c r="B7276" s="42"/>
      <c r="C7276" s="16"/>
      <c r="F7276" s="17"/>
      <c r="L7276" s="46"/>
      <c r="M7276" s="46"/>
      <c r="N7276" s="46"/>
      <c r="O7276" s="46"/>
      <c r="P7276" s="17"/>
      <c r="Q7276" s="17"/>
      <c r="R7276" s="17"/>
      <c r="S7276" s="17"/>
      <c r="T7276" s="17"/>
      <c r="U7276" s="17"/>
      <c r="V7276" s="17"/>
      <c r="W7276" s="17"/>
    </row>
    <row r="7277" spans="1:27" ht="15" hidden="1" customHeight="1">
      <c r="A7277" s="15"/>
      <c r="B7277" s="42"/>
      <c r="C7277" s="16"/>
      <c r="F7277" s="17"/>
      <c r="L7277" s="46"/>
      <c r="M7277" s="46"/>
      <c r="N7277" s="46"/>
      <c r="O7277" s="46"/>
      <c r="P7277" s="17"/>
      <c r="Q7277" s="17"/>
      <c r="R7277" s="17"/>
      <c r="S7277" s="17"/>
      <c r="T7277" s="17"/>
      <c r="U7277" s="17"/>
      <c r="V7277" s="17"/>
      <c r="W7277" s="17"/>
    </row>
    <row r="7278" spans="1:27" ht="15" hidden="1" customHeight="1">
      <c r="A7278" s="15"/>
      <c r="B7278" s="42"/>
      <c r="C7278" s="16"/>
      <c r="F7278" s="17"/>
      <c r="L7278" s="46"/>
      <c r="M7278" s="46"/>
      <c r="N7278" s="46"/>
      <c r="O7278" s="46"/>
      <c r="P7278" s="17"/>
      <c r="Q7278" s="17"/>
      <c r="R7278" s="17"/>
      <c r="S7278" s="17"/>
      <c r="T7278" s="17"/>
      <c r="U7278" s="17"/>
      <c r="V7278" s="17"/>
      <c r="W7278" s="17"/>
    </row>
    <row r="7279" spans="1:27" ht="15" hidden="1" customHeight="1">
      <c r="A7279" s="15"/>
      <c r="B7279" s="42"/>
      <c r="C7279" s="16"/>
      <c r="F7279" s="17"/>
      <c r="L7279" s="46"/>
      <c r="M7279" s="46"/>
      <c r="N7279" s="46"/>
      <c r="O7279" s="46"/>
      <c r="P7279" s="17"/>
      <c r="Q7279" s="17"/>
      <c r="R7279" s="17"/>
      <c r="S7279" s="17"/>
      <c r="T7279" s="17"/>
      <c r="U7279" s="17"/>
      <c r="V7279" s="17"/>
      <c r="W7279" s="17"/>
    </row>
    <row r="7280" spans="1:27" ht="15" hidden="1" customHeight="1">
      <c r="A7280" s="15"/>
      <c r="B7280" s="42"/>
      <c r="C7280" s="16"/>
      <c r="F7280" s="17"/>
      <c r="L7280" s="46"/>
      <c r="M7280" s="46"/>
      <c r="N7280" s="46"/>
      <c r="O7280" s="46"/>
      <c r="P7280" s="17"/>
      <c r="Q7280" s="17"/>
      <c r="R7280" s="17"/>
      <c r="S7280" s="17"/>
      <c r="T7280" s="17"/>
      <c r="U7280" s="17"/>
      <c r="V7280" s="17"/>
      <c r="W7280" s="17"/>
    </row>
    <row r="7281" spans="1:23" ht="15" hidden="1" customHeight="1">
      <c r="A7281" s="15"/>
      <c r="B7281" s="42"/>
      <c r="C7281" s="16"/>
      <c r="F7281" s="17"/>
      <c r="L7281" s="46"/>
      <c r="M7281" s="46"/>
      <c r="N7281" s="46"/>
      <c r="O7281" s="46"/>
      <c r="P7281" s="17"/>
      <c r="Q7281" s="17"/>
      <c r="R7281" s="17"/>
      <c r="S7281" s="17"/>
      <c r="T7281" s="17"/>
      <c r="U7281" s="17"/>
      <c r="V7281" s="17"/>
      <c r="W7281" s="17"/>
    </row>
    <row r="7282" spans="1:23" ht="15" hidden="1" customHeight="1">
      <c r="A7282" s="15"/>
      <c r="B7282" s="42"/>
      <c r="C7282" s="16"/>
      <c r="F7282" s="17"/>
      <c r="L7282" s="46"/>
      <c r="M7282" s="46"/>
      <c r="N7282" s="46"/>
      <c r="O7282" s="46"/>
      <c r="P7282" s="17"/>
      <c r="Q7282" s="17"/>
      <c r="R7282" s="17"/>
      <c r="S7282" s="17"/>
      <c r="T7282" s="17"/>
      <c r="U7282" s="17"/>
      <c r="V7282" s="17"/>
      <c r="W7282" s="17"/>
    </row>
    <row r="7283" spans="1:23" ht="15" hidden="1" customHeight="1">
      <c r="A7283" s="15"/>
      <c r="B7283" s="42"/>
      <c r="C7283" s="16"/>
      <c r="F7283" s="17"/>
      <c r="L7283" s="46"/>
      <c r="M7283" s="46"/>
      <c r="N7283" s="46"/>
      <c r="O7283" s="46"/>
      <c r="P7283" s="17"/>
      <c r="Q7283" s="17"/>
      <c r="R7283" s="17"/>
      <c r="S7283" s="17"/>
      <c r="T7283" s="17"/>
      <c r="U7283" s="17"/>
      <c r="V7283" s="17"/>
      <c r="W7283" s="17"/>
    </row>
    <row r="7284" spans="1:23" ht="15" hidden="1" customHeight="1">
      <c r="A7284" s="15"/>
      <c r="B7284" s="42"/>
      <c r="C7284" s="16"/>
      <c r="F7284" s="17"/>
      <c r="L7284" s="46"/>
      <c r="M7284" s="46"/>
      <c r="N7284" s="46"/>
      <c r="O7284" s="46"/>
      <c r="P7284" s="17"/>
      <c r="Q7284" s="17"/>
      <c r="R7284" s="17"/>
      <c r="S7284" s="17"/>
      <c r="T7284" s="17"/>
      <c r="U7284" s="17"/>
      <c r="V7284" s="17"/>
      <c r="W7284" s="17"/>
    </row>
    <row r="7285" spans="1:23" ht="15" hidden="1" customHeight="1">
      <c r="A7285" s="15"/>
      <c r="B7285" s="42"/>
      <c r="C7285" s="16"/>
      <c r="F7285" s="17"/>
      <c r="L7285" s="46"/>
      <c r="M7285" s="46"/>
      <c r="N7285" s="46"/>
      <c r="O7285" s="46"/>
      <c r="P7285" s="17"/>
      <c r="Q7285" s="17"/>
      <c r="R7285" s="17"/>
      <c r="S7285" s="17"/>
      <c r="T7285" s="17"/>
      <c r="U7285" s="17"/>
      <c r="V7285" s="17"/>
      <c r="W7285" s="17"/>
    </row>
    <row r="7286" spans="1:23" ht="15" hidden="1" customHeight="1">
      <c r="A7286" s="15"/>
      <c r="B7286" s="42"/>
      <c r="C7286" s="16"/>
      <c r="F7286" s="17"/>
      <c r="L7286" s="46"/>
      <c r="M7286" s="46"/>
      <c r="N7286" s="46"/>
      <c r="O7286" s="46"/>
      <c r="P7286" s="17"/>
      <c r="Q7286" s="17"/>
      <c r="R7286" s="17"/>
      <c r="S7286" s="17"/>
      <c r="T7286" s="17"/>
      <c r="U7286" s="17"/>
      <c r="V7286" s="17"/>
      <c r="W7286" s="17"/>
    </row>
    <row r="7287" spans="1:23" ht="15" hidden="1" customHeight="1">
      <c r="A7287" s="15"/>
      <c r="B7287" s="42"/>
      <c r="C7287" s="16"/>
      <c r="F7287" s="17"/>
      <c r="L7287" s="46"/>
      <c r="M7287" s="46"/>
      <c r="N7287" s="46"/>
      <c r="O7287" s="46"/>
      <c r="P7287" s="17"/>
      <c r="Q7287" s="17"/>
      <c r="R7287" s="17"/>
      <c r="S7287" s="17"/>
      <c r="T7287" s="17"/>
      <c r="U7287" s="17"/>
      <c r="V7287" s="17"/>
      <c r="W7287" s="17"/>
    </row>
    <row r="7288" spans="1:23" ht="15" hidden="1" customHeight="1">
      <c r="A7288" s="15"/>
      <c r="B7288" s="42"/>
      <c r="C7288" s="16"/>
      <c r="F7288" s="17"/>
      <c r="L7288" s="46"/>
      <c r="M7288" s="46"/>
      <c r="N7288" s="46"/>
      <c r="O7288" s="46"/>
      <c r="P7288" s="17"/>
      <c r="Q7288" s="17"/>
      <c r="R7288" s="17"/>
      <c r="S7288" s="17"/>
      <c r="T7288" s="17"/>
      <c r="U7288" s="17"/>
      <c r="V7288" s="17"/>
      <c r="W7288" s="17"/>
    </row>
    <row r="7289" spans="1:23" ht="15" hidden="1" customHeight="1">
      <c r="A7289" s="15"/>
      <c r="B7289" s="42"/>
      <c r="C7289" s="16"/>
      <c r="F7289" s="17"/>
      <c r="L7289" s="46"/>
      <c r="M7289" s="46"/>
      <c r="N7289" s="46"/>
      <c r="O7289" s="46"/>
      <c r="P7289" s="17"/>
      <c r="Q7289" s="17"/>
      <c r="R7289" s="17"/>
      <c r="S7289" s="17"/>
      <c r="T7289" s="17"/>
      <c r="U7289" s="17"/>
      <c r="V7289" s="17"/>
      <c r="W7289" s="17"/>
    </row>
    <row r="7290" spans="1:23" ht="15" hidden="1" customHeight="1">
      <c r="A7290" s="15"/>
      <c r="B7290" s="42"/>
      <c r="C7290" s="16"/>
      <c r="F7290" s="17"/>
      <c r="L7290" s="46"/>
      <c r="M7290" s="46"/>
      <c r="N7290" s="46"/>
      <c r="O7290" s="46"/>
      <c r="P7290" s="17"/>
      <c r="Q7290" s="17"/>
      <c r="R7290" s="17"/>
      <c r="S7290" s="17"/>
      <c r="T7290" s="17"/>
      <c r="U7290" s="17"/>
      <c r="V7290" s="17"/>
      <c r="W7290" s="17"/>
    </row>
    <row r="7291" spans="1:23" ht="15" hidden="1" customHeight="1">
      <c r="A7291" s="15"/>
      <c r="B7291" s="42"/>
      <c r="C7291" s="16"/>
      <c r="F7291" s="17"/>
      <c r="L7291" s="46"/>
      <c r="M7291" s="46"/>
      <c r="N7291" s="46"/>
      <c r="O7291" s="46"/>
      <c r="P7291" s="17"/>
      <c r="Q7291" s="17"/>
      <c r="R7291" s="17"/>
      <c r="S7291" s="17"/>
      <c r="T7291" s="17"/>
      <c r="U7291" s="17"/>
      <c r="V7291" s="17"/>
      <c r="W7291" s="17"/>
    </row>
    <row r="7292" spans="1:23" ht="15" hidden="1" customHeight="1">
      <c r="A7292" s="15"/>
      <c r="B7292" s="42"/>
      <c r="C7292" s="16"/>
      <c r="F7292" s="17"/>
      <c r="L7292" s="46"/>
      <c r="M7292" s="46"/>
      <c r="N7292" s="46"/>
      <c r="O7292" s="46"/>
      <c r="P7292" s="17"/>
      <c r="Q7292" s="17"/>
      <c r="R7292" s="17"/>
      <c r="S7292" s="17"/>
      <c r="T7292" s="17"/>
      <c r="U7292" s="17"/>
      <c r="V7292" s="17"/>
      <c r="W7292" s="17"/>
    </row>
    <row r="7293" spans="1:23" ht="15" hidden="1" customHeight="1">
      <c r="A7293" s="15"/>
      <c r="B7293" s="42"/>
      <c r="C7293" s="16"/>
      <c r="F7293" s="17"/>
      <c r="L7293" s="46"/>
      <c r="M7293" s="46"/>
      <c r="N7293" s="46"/>
      <c r="O7293" s="46"/>
      <c r="P7293" s="17"/>
      <c r="Q7293" s="17"/>
      <c r="R7293" s="17"/>
      <c r="S7293" s="17"/>
      <c r="T7293" s="17"/>
      <c r="U7293" s="17"/>
      <c r="V7293" s="17"/>
      <c r="W7293" s="17"/>
    </row>
    <row r="7294" spans="1:23" ht="15" hidden="1" customHeight="1">
      <c r="A7294" s="15"/>
      <c r="B7294" s="42"/>
      <c r="C7294" s="16"/>
      <c r="F7294" s="17"/>
      <c r="L7294" s="46"/>
      <c r="M7294" s="46"/>
      <c r="N7294" s="46"/>
      <c r="O7294" s="46"/>
      <c r="P7294" s="17"/>
      <c r="Q7294" s="17"/>
      <c r="R7294" s="17"/>
      <c r="S7294" s="17"/>
      <c r="T7294" s="17"/>
      <c r="U7294" s="17"/>
      <c r="V7294" s="17"/>
      <c r="W7294" s="17"/>
    </row>
    <row r="7295" spans="1:23" ht="15" hidden="1" customHeight="1">
      <c r="A7295" s="15"/>
      <c r="B7295" s="42"/>
      <c r="C7295" s="16"/>
      <c r="F7295" s="17"/>
      <c r="L7295" s="46"/>
      <c r="M7295" s="46"/>
      <c r="N7295" s="46"/>
      <c r="O7295" s="46"/>
      <c r="P7295" s="17"/>
      <c r="Q7295" s="17"/>
      <c r="R7295" s="17"/>
      <c r="S7295" s="17"/>
      <c r="T7295" s="17"/>
      <c r="U7295" s="17"/>
      <c r="V7295" s="17"/>
      <c r="W7295" s="17"/>
    </row>
    <row r="7296" spans="1:23" ht="15" hidden="1" customHeight="1">
      <c r="A7296" s="15"/>
      <c r="B7296" s="42"/>
      <c r="C7296" s="16"/>
      <c r="F7296" s="17"/>
      <c r="L7296" s="46"/>
      <c r="M7296" s="46"/>
      <c r="N7296" s="46"/>
      <c r="O7296" s="46"/>
      <c r="P7296" s="17"/>
      <c r="Q7296" s="17"/>
      <c r="R7296" s="17"/>
      <c r="S7296" s="17"/>
      <c r="T7296" s="17"/>
      <c r="U7296" s="17"/>
      <c r="V7296" s="17"/>
      <c r="W7296" s="17"/>
    </row>
    <row r="7297" spans="1:23" ht="15" hidden="1" customHeight="1">
      <c r="A7297" s="15"/>
      <c r="B7297" s="42"/>
      <c r="C7297" s="16"/>
      <c r="F7297" s="17"/>
      <c r="L7297" s="46"/>
      <c r="M7297" s="46"/>
      <c r="N7297" s="46"/>
      <c r="O7297" s="46"/>
      <c r="P7297" s="17"/>
      <c r="Q7297" s="17"/>
      <c r="R7297" s="17"/>
      <c r="S7297" s="17"/>
      <c r="T7297" s="17"/>
      <c r="U7297" s="17"/>
      <c r="V7297" s="17"/>
      <c r="W7297" s="17"/>
    </row>
    <row r="7298" spans="1:23" ht="15" hidden="1" customHeight="1">
      <c r="A7298" s="15"/>
      <c r="B7298" s="42"/>
      <c r="C7298" s="16"/>
      <c r="F7298" s="17"/>
      <c r="L7298" s="46"/>
      <c r="M7298" s="46"/>
      <c r="N7298" s="46"/>
      <c r="O7298" s="46"/>
      <c r="P7298" s="17"/>
      <c r="Q7298" s="17"/>
      <c r="R7298" s="17"/>
      <c r="S7298" s="17"/>
      <c r="T7298" s="17"/>
      <c r="U7298" s="17"/>
      <c r="V7298" s="17"/>
      <c r="W7298" s="17"/>
    </row>
    <row r="7299" spans="1:23" ht="15" hidden="1" customHeight="1">
      <c r="A7299" s="15"/>
      <c r="B7299" s="42"/>
      <c r="C7299" s="16"/>
      <c r="F7299" s="17"/>
      <c r="L7299" s="46"/>
      <c r="M7299" s="46"/>
      <c r="N7299" s="46"/>
      <c r="O7299" s="46"/>
      <c r="P7299" s="17"/>
      <c r="Q7299" s="17"/>
      <c r="R7299" s="17"/>
      <c r="S7299" s="17"/>
      <c r="T7299" s="17"/>
      <c r="U7299" s="17"/>
      <c r="V7299" s="17"/>
      <c r="W7299" s="17"/>
    </row>
    <row r="7300" spans="1:23" ht="15" hidden="1" customHeight="1">
      <c r="A7300" s="15"/>
      <c r="B7300" s="42"/>
      <c r="C7300" s="16"/>
      <c r="F7300" s="17"/>
      <c r="L7300" s="46"/>
      <c r="M7300" s="46"/>
      <c r="N7300" s="46"/>
      <c r="O7300" s="46"/>
      <c r="P7300" s="17"/>
      <c r="Q7300" s="17"/>
      <c r="R7300" s="17"/>
      <c r="S7300" s="17"/>
      <c r="T7300" s="17"/>
      <c r="U7300" s="17"/>
      <c r="V7300" s="17"/>
      <c r="W7300" s="17"/>
    </row>
    <row r="7301" spans="1:23" ht="15" hidden="1" customHeight="1">
      <c r="A7301" s="15"/>
      <c r="B7301" s="42"/>
      <c r="C7301" s="16"/>
      <c r="F7301" s="17"/>
      <c r="L7301" s="46"/>
      <c r="M7301" s="46"/>
      <c r="N7301" s="46"/>
      <c r="O7301" s="46"/>
      <c r="P7301" s="17"/>
      <c r="Q7301" s="17"/>
      <c r="R7301" s="17"/>
      <c r="S7301" s="17"/>
      <c r="T7301" s="17"/>
      <c r="U7301" s="17"/>
      <c r="V7301" s="17"/>
      <c r="W7301" s="17"/>
    </row>
    <row r="7302" spans="1:23" ht="15" hidden="1" customHeight="1">
      <c r="A7302" s="15"/>
      <c r="B7302" s="42"/>
      <c r="C7302" s="16"/>
      <c r="F7302" s="17"/>
      <c r="L7302" s="46"/>
      <c r="M7302" s="46"/>
      <c r="N7302" s="46"/>
      <c r="O7302" s="46"/>
      <c r="P7302" s="17"/>
      <c r="Q7302" s="17"/>
      <c r="R7302" s="17"/>
      <c r="S7302" s="17"/>
      <c r="T7302" s="17"/>
      <c r="U7302" s="17"/>
      <c r="V7302" s="17"/>
      <c r="W7302" s="17"/>
    </row>
    <row r="7303" spans="1:23" ht="15" hidden="1" customHeight="1">
      <c r="A7303" s="15"/>
      <c r="B7303" s="42"/>
      <c r="C7303" s="16"/>
      <c r="F7303" s="17"/>
      <c r="L7303" s="46"/>
      <c r="M7303" s="46"/>
      <c r="N7303" s="46"/>
      <c r="O7303" s="46"/>
      <c r="P7303" s="17"/>
      <c r="Q7303" s="17"/>
      <c r="R7303" s="17"/>
      <c r="S7303" s="17"/>
      <c r="T7303" s="17"/>
      <c r="U7303" s="17"/>
      <c r="V7303" s="17"/>
      <c r="W7303" s="17"/>
    </row>
    <row r="7304" spans="1:23" ht="15" hidden="1" customHeight="1">
      <c r="A7304" s="15"/>
      <c r="B7304" s="42"/>
      <c r="C7304" s="16"/>
      <c r="F7304" s="17"/>
      <c r="L7304" s="46"/>
      <c r="M7304" s="46"/>
      <c r="N7304" s="46"/>
      <c r="O7304" s="46"/>
      <c r="P7304" s="17"/>
      <c r="Q7304" s="17"/>
      <c r="R7304" s="17"/>
      <c r="S7304" s="17"/>
      <c r="T7304" s="17"/>
      <c r="U7304" s="17"/>
      <c r="V7304" s="17"/>
      <c r="W7304" s="17"/>
    </row>
    <row r="7305" spans="1:23" ht="15" hidden="1" customHeight="1">
      <c r="A7305" s="15"/>
      <c r="B7305" s="42"/>
      <c r="C7305" s="16"/>
      <c r="F7305" s="17"/>
      <c r="L7305" s="46"/>
      <c r="M7305" s="46"/>
      <c r="N7305" s="46"/>
      <c r="O7305" s="46"/>
      <c r="P7305" s="17"/>
      <c r="Q7305" s="17"/>
      <c r="R7305" s="17"/>
      <c r="S7305" s="17"/>
      <c r="T7305" s="17"/>
      <c r="U7305" s="17"/>
      <c r="V7305" s="17"/>
      <c r="W7305" s="17"/>
    </row>
    <row r="7306" spans="1:23" ht="15" hidden="1" customHeight="1">
      <c r="A7306" s="15"/>
      <c r="B7306" s="42"/>
      <c r="C7306" s="16"/>
      <c r="F7306" s="17"/>
      <c r="L7306" s="46"/>
      <c r="M7306" s="46"/>
      <c r="N7306" s="46"/>
      <c r="O7306" s="46"/>
      <c r="P7306" s="17"/>
      <c r="Q7306" s="17"/>
      <c r="R7306" s="17"/>
      <c r="S7306" s="17"/>
      <c r="T7306" s="17"/>
      <c r="U7306" s="17"/>
      <c r="V7306" s="17"/>
      <c r="W7306" s="17"/>
    </row>
    <row r="7307" spans="1:23" ht="15" hidden="1" customHeight="1">
      <c r="A7307" s="15"/>
      <c r="B7307" s="42"/>
      <c r="C7307" s="16"/>
      <c r="F7307" s="17"/>
      <c r="L7307" s="46"/>
      <c r="M7307" s="46"/>
      <c r="N7307" s="46"/>
      <c r="O7307" s="46"/>
      <c r="P7307" s="17"/>
      <c r="Q7307" s="17"/>
      <c r="S7307" s="17"/>
      <c r="T7307" s="17"/>
      <c r="U7307" s="17"/>
      <c r="V7307" s="17"/>
      <c r="W7307" s="17"/>
    </row>
    <row r="7308" spans="1:23" ht="15" hidden="1" customHeight="1">
      <c r="A7308" s="15"/>
      <c r="B7308" s="42"/>
      <c r="C7308" s="16"/>
      <c r="F7308" s="17"/>
      <c r="L7308" s="46"/>
      <c r="M7308" s="46"/>
      <c r="N7308" s="46"/>
      <c r="O7308" s="46"/>
      <c r="P7308" s="17"/>
      <c r="Q7308" s="17"/>
      <c r="R7308" s="17"/>
      <c r="S7308" s="17"/>
      <c r="T7308" s="17"/>
      <c r="U7308" s="17"/>
      <c r="V7308" s="17"/>
      <c r="W7308" s="17"/>
    </row>
    <row r="7309" spans="1:23" ht="15" hidden="1" customHeight="1">
      <c r="A7309" s="15"/>
      <c r="B7309" s="42"/>
      <c r="C7309" s="16"/>
      <c r="F7309" s="17"/>
      <c r="L7309" s="46"/>
      <c r="M7309" s="46"/>
      <c r="N7309" s="46"/>
      <c r="O7309" s="46"/>
      <c r="P7309" s="17"/>
      <c r="Q7309" s="17"/>
      <c r="R7309" s="17"/>
      <c r="S7309" s="17"/>
      <c r="T7309" s="17"/>
      <c r="U7309" s="17"/>
      <c r="V7309" s="17"/>
      <c r="W7309" s="17"/>
    </row>
    <row r="7310" spans="1:23" ht="15" hidden="1" customHeight="1">
      <c r="A7310" s="15"/>
      <c r="B7310" s="42"/>
      <c r="C7310" s="16"/>
      <c r="F7310" s="17"/>
      <c r="L7310" s="46"/>
      <c r="M7310" s="46"/>
      <c r="N7310" s="46"/>
      <c r="O7310" s="46"/>
      <c r="P7310" s="17"/>
      <c r="Q7310" s="17"/>
      <c r="R7310" s="17"/>
      <c r="S7310" s="17"/>
      <c r="T7310" s="17"/>
      <c r="U7310" s="17"/>
      <c r="V7310" s="17"/>
      <c r="W7310" s="17"/>
    </row>
    <row r="7311" spans="1:23" ht="15" hidden="1" customHeight="1">
      <c r="A7311" s="15"/>
      <c r="B7311" s="42"/>
      <c r="C7311" s="16"/>
      <c r="F7311" s="17"/>
      <c r="L7311" s="46"/>
      <c r="M7311" s="46"/>
      <c r="N7311" s="46"/>
      <c r="O7311" s="46"/>
      <c r="P7311" s="17"/>
      <c r="Q7311" s="17"/>
      <c r="R7311" s="17"/>
      <c r="S7311" s="17"/>
      <c r="T7311" s="17"/>
      <c r="U7311" s="17"/>
      <c r="V7311" s="17"/>
      <c r="W7311" s="17"/>
    </row>
    <row r="7312" spans="1:23" ht="15" hidden="1" customHeight="1">
      <c r="A7312" s="15"/>
      <c r="B7312" s="42"/>
      <c r="C7312" s="16"/>
      <c r="F7312" s="17"/>
      <c r="L7312" s="46"/>
      <c r="M7312" s="46"/>
      <c r="N7312" s="46"/>
      <c r="O7312" s="46"/>
      <c r="P7312" s="17"/>
      <c r="Q7312" s="17"/>
      <c r="R7312" s="17"/>
      <c r="S7312" s="17"/>
      <c r="T7312" s="17"/>
      <c r="U7312" s="17"/>
      <c r="V7312" s="17"/>
      <c r="W7312" s="17"/>
    </row>
    <row r="7313" spans="1:23" ht="15" hidden="1" customHeight="1">
      <c r="A7313" s="15"/>
      <c r="B7313" s="42"/>
      <c r="C7313" s="16"/>
      <c r="F7313" s="17"/>
      <c r="L7313" s="46"/>
      <c r="M7313" s="46"/>
      <c r="N7313" s="46"/>
      <c r="O7313" s="46"/>
      <c r="P7313" s="17"/>
      <c r="Q7313" s="17"/>
      <c r="R7313" s="17"/>
      <c r="S7313" s="17"/>
      <c r="T7313" s="17"/>
      <c r="U7313" s="17"/>
      <c r="V7313" s="17"/>
      <c r="W7313" s="17"/>
    </row>
    <row r="7314" spans="1:23" ht="15" hidden="1" customHeight="1">
      <c r="A7314" s="15"/>
      <c r="B7314" s="42"/>
      <c r="C7314" s="16"/>
      <c r="F7314" s="17"/>
      <c r="L7314" s="46"/>
      <c r="M7314" s="46"/>
      <c r="N7314" s="46"/>
      <c r="O7314" s="46"/>
      <c r="P7314" s="17"/>
      <c r="Q7314" s="17"/>
      <c r="R7314" s="17"/>
      <c r="S7314" s="17"/>
      <c r="T7314" s="17"/>
      <c r="U7314" s="17"/>
      <c r="V7314" s="17"/>
      <c r="W7314" s="17"/>
    </row>
    <row r="7315" spans="1:23" ht="15" hidden="1" customHeight="1">
      <c r="A7315" s="15"/>
      <c r="B7315" s="42"/>
      <c r="C7315" s="16"/>
      <c r="F7315" s="17"/>
      <c r="L7315" s="46"/>
      <c r="M7315" s="46"/>
      <c r="N7315" s="46"/>
      <c r="O7315" s="46"/>
      <c r="P7315" s="17"/>
      <c r="Q7315" s="17"/>
      <c r="R7315" s="17"/>
      <c r="S7315" s="17"/>
      <c r="T7315" s="17"/>
      <c r="U7315" s="17"/>
      <c r="V7315" s="17"/>
      <c r="W7315" s="17"/>
    </row>
    <row r="7316" spans="1:23" ht="15" hidden="1" customHeight="1">
      <c r="A7316" s="15"/>
      <c r="B7316" s="42"/>
      <c r="C7316" s="16"/>
      <c r="F7316" s="17"/>
      <c r="L7316" s="46"/>
      <c r="M7316" s="46"/>
      <c r="N7316" s="46"/>
      <c r="O7316" s="46"/>
      <c r="P7316" s="17"/>
      <c r="Q7316" s="17"/>
      <c r="R7316" s="17"/>
      <c r="S7316" s="17"/>
      <c r="T7316" s="17"/>
      <c r="U7316" s="17"/>
      <c r="V7316" s="17"/>
      <c r="W7316" s="17"/>
    </row>
    <row r="7317" spans="1:23" ht="15" hidden="1" customHeight="1">
      <c r="A7317" s="15"/>
      <c r="B7317" s="42"/>
      <c r="C7317" s="16"/>
      <c r="F7317" s="17"/>
      <c r="L7317" s="46"/>
      <c r="M7317" s="46"/>
      <c r="N7317" s="46"/>
      <c r="O7317" s="46"/>
      <c r="P7317" s="17"/>
      <c r="Q7317" s="17"/>
      <c r="R7317" s="17"/>
      <c r="S7317" s="17"/>
      <c r="T7317" s="17"/>
      <c r="U7317" s="17"/>
      <c r="V7317" s="17"/>
      <c r="W7317" s="17"/>
    </row>
    <row r="7318" spans="1:23" ht="15" hidden="1" customHeight="1">
      <c r="A7318" s="15"/>
      <c r="B7318" s="42"/>
      <c r="C7318" s="16"/>
      <c r="F7318" s="17"/>
      <c r="L7318" s="46"/>
      <c r="M7318" s="46"/>
      <c r="N7318" s="46"/>
      <c r="O7318" s="46"/>
      <c r="P7318" s="17"/>
      <c r="Q7318" s="17"/>
      <c r="R7318" s="17"/>
      <c r="S7318" s="17"/>
      <c r="T7318" s="17"/>
      <c r="U7318" s="17"/>
      <c r="V7318" s="17"/>
      <c r="W7318" s="17"/>
    </row>
    <row r="7319" spans="1:23" ht="15" hidden="1" customHeight="1">
      <c r="A7319" s="15"/>
      <c r="B7319" s="42"/>
      <c r="C7319" s="16"/>
      <c r="F7319" s="17"/>
      <c r="L7319" s="46"/>
      <c r="M7319" s="46"/>
      <c r="N7319" s="46"/>
      <c r="O7319" s="46"/>
      <c r="P7319" s="17"/>
      <c r="Q7319" s="17"/>
      <c r="R7319" s="17"/>
      <c r="S7319" s="17"/>
      <c r="T7319" s="17"/>
      <c r="U7319" s="17"/>
      <c r="V7319" s="17"/>
      <c r="W7319" s="17"/>
    </row>
    <row r="7320" spans="1:23" ht="15" hidden="1" customHeight="1">
      <c r="A7320" s="15"/>
      <c r="B7320" s="42"/>
      <c r="C7320" s="16"/>
      <c r="F7320" s="17"/>
      <c r="L7320" s="46"/>
      <c r="M7320" s="46"/>
      <c r="N7320" s="46"/>
      <c r="O7320" s="46"/>
      <c r="P7320" s="17"/>
      <c r="Q7320" s="17"/>
      <c r="R7320" s="17"/>
      <c r="S7320" s="17"/>
      <c r="T7320" s="17"/>
      <c r="U7320" s="17"/>
      <c r="V7320" s="17"/>
      <c r="W7320" s="17"/>
    </row>
    <row r="7321" spans="1:23" ht="15" hidden="1" customHeight="1">
      <c r="A7321" s="15"/>
      <c r="B7321" s="42"/>
      <c r="C7321" s="16"/>
      <c r="F7321" s="17"/>
      <c r="L7321" s="46"/>
      <c r="M7321" s="46"/>
      <c r="N7321" s="46"/>
      <c r="O7321" s="46"/>
      <c r="P7321" s="17"/>
      <c r="Q7321" s="17"/>
      <c r="R7321" s="17"/>
      <c r="S7321" s="17"/>
      <c r="T7321" s="17"/>
      <c r="U7321" s="17"/>
      <c r="V7321" s="17"/>
      <c r="W7321" s="17"/>
    </row>
    <row r="7322" spans="1:23" ht="15" hidden="1" customHeight="1">
      <c r="A7322" s="15"/>
      <c r="B7322" s="42"/>
      <c r="C7322" s="16"/>
      <c r="F7322" s="17"/>
      <c r="L7322" s="46"/>
      <c r="M7322" s="46"/>
      <c r="N7322" s="46"/>
      <c r="O7322" s="46"/>
      <c r="P7322" s="17"/>
      <c r="Q7322" s="17"/>
      <c r="R7322" s="17"/>
      <c r="S7322" s="17"/>
      <c r="T7322" s="17"/>
      <c r="U7322" s="17"/>
      <c r="V7322" s="17"/>
      <c r="W7322" s="17"/>
    </row>
    <row r="7323" spans="1:23" ht="15" hidden="1" customHeight="1">
      <c r="A7323" s="15"/>
      <c r="B7323" s="42"/>
      <c r="C7323" s="16"/>
      <c r="F7323" s="17"/>
      <c r="L7323" s="46"/>
      <c r="M7323" s="46"/>
      <c r="N7323" s="46"/>
      <c r="O7323" s="46"/>
      <c r="P7323" s="17"/>
      <c r="Q7323" s="17"/>
      <c r="R7323" s="17"/>
      <c r="S7323" s="17"/>
      <c r="T7323" s="17"/>
      <c r="U7323" s="17"/>
      <c r="V7323" s="17"/>
      <c r="W7323" s="17"/>
    </row>
    <row r="7324" spans="1:23" ht="15" hidden="1" customHeight="1">
      <c r="A7324" s="15"/>
      <c r="B7324" s="42"/>
      <c r="C7324" s="16"/>
      <c r="F7324" s="17"/>
      <c r="L7324" s="46"/>
      <c r="M7324" s="46"/>
      <c r="N7324" s="46"/>
      <c r="O7324" s="46"/>
      <c r="P7324" s="17"/>
      <c r="Q7324" s="17"/>
      <c r="R7324" s="17"/>
      <c r="S7324" s="17"/>
      <c r="T7324" s="17"/>
      <c r="U7324" s="17"/>
      <c r="V7324" s="17"/>
      <c r="W7324" s="17"/>
    </row>
    <row r="7325" spans="1:23" ht="15" hidden="1" customHeight="1">
      <c r="A7325" s="15"/>
      <c r="B7325" s="42"/>
      <c r="C7325" s="16"/>
      <c r="F7325" s="17"/>
      <c r="L7325" s="46"/>
      <c r="M7325" s="46"/>
      <c r="N7325" s="46"/>
      <c r="O7325" s="46"/>
      <c r="P7325" s="17"/>
      <c r="Q7325" s="17"/>
      <c r="R7325" s="17"/>
      <c r="S7325" s="17"/>
      <c r="T7325" s="17"/>
      <c r="U7325" s="17"/>
      <c r="V7325" s="17"/>
      <c r="W7325" s="17"/>
    </row>
    <row r="7326" spans="1:23" ht="15" hidden="1" customHeight="1">
      <c r="A7326" s="15"/>
      <c r="B7326" s="42"/>
      <c r="C7326" s="16"/>
      <c r="F7326" s="17"/>
      <c r="L7326" s="46"/>
      <c r="M7326" s="46"/>
      <c r="N7326" s="46"/>
      <c r="O7326" s="46"/>
      <c r="P7326" s="17"/>
      <c r="Q7326" s="17"/>
      <c r="S7326" s="17"/>
      <c r="T7326" s="17"/>
      <c r="U7326" s="17"/>
      <c r="V7326" s="17"/>
      <c r="W7326" s="17"/>
    </row>
    <row r="7327" spans="1:23" ht="15" hidden="1" customHeight="1">
      <c r="A7327" s="15"/>
      <c r="B7327" s="42"/>
      <c r="C7327" s="16"/>
      <c r="F7327" s="17"/>
      <c r="L7327" s="46"/>
      <c r="M7327" s="46"/>
      <c r="N7327" s="46"/>
      <c r="O7327" s="46"/>
      <c r="P7327" s="17"/>
      <c r="Q7327" s="17"/>
      <c r="R7327" s="17"/>
      <c r="S7327" s="17"/>
      <c r="T7327" s="17"/>
      <c r="U7327" s="17"/>
      <c r="V7327" s="17"/>
      <c r="W7327" s="17"/>
    </row>
    <row r="7328" spans="1:23" ht="15" hidden="1" customHeight="1">
      <c r="A7328" s="15"/>
      <c r="B7328" s="42"/>
      <c r="C7328" s="16"/>
      <c r="F7328" s="17"/>
      <c r="L7328" s="46"/>
      <c r="M7328" s="46"/>
      <c r="N7328" s="46"/>
      <c r="O7328" s="46"/>
      <c r="P7328" s="17"/>
      <c r="Q7328" s="17"/>
      <c r="R7328" s="17"/>
      <c r="S7328" s="17"/>
      <c r="T7328" s="17"/>
      <c r="U7328" s="17"/>
      <c r="V7328" s="17"/>
      <c r="W7328" s="17"/>
    </row>
    <row r="7329" spans="1:23" ht="15" hidden="1" customHeight="1">
      <c r="A7329" s="15"/>
      <c r="B7329" s="42"/>
      <c r="C7329" s="16"/>
      <c r="F7329" s="17"/>
      <c r="L7329" s="46"/>
      <c r="M7329" s="46"/>
      <c r="N7329" s="46"/>
      <c r="O7329" s="46"/>
      <c r="P7329" s="17"/>
      <c r="Q7329" s="17"/>
      <c r="R7329" s="17"/>
      <c r="S7329" s="17"/>
      <c r="T7329" s="17"/>
      <c r="U7329" s="17"/>
      <c r="V7329" s="17"/>
      <c r="W7329" s="17"/>
    </row>
    <row r="7330" spans="1:23" ht="15" hidden="1" customHeight="1">
      <c r="A7330" s="15"/>
      <c r="B7330" s="42"/>
      <c r="C7330" s="16"/>
      <c r="F7330" s="17"/>
      <c r="L7330" s="46"/>
      <c r="M7330" s="46"/>
      <c r="N7330" s="46"/>
      <c r="O7330" s="46"/>
      <c r="P7330" s="17"/>
      <c r="Q7330" s="17"/>
      <c r="R7330" s="17"/>
      <c r="S7330" s="17"/>
      <c r="T7330" s="17"/>
      <c r="U7330" s="17"/>
      <c r="V7330" s="17"/>
      <c r="W7330" s="17"/>
    </row>
    <row r="7331" spans="1:23" ht="15" hidden="1" customHeight="1">
      <c r="A7331" s="15"/>
      <c r="B7331" s="42"/>
      <c r="C7331" s="16"/>
      <c r="F7331" s="17"/>
      <c r="L7331" s="46"/>
      <c r="M7331" s="46"/>
      <c r="N7331" s="46"/>
      <c r="O7331" s="46"/>
      <c r="P7331" s="17"/>
      <c r="Q7331" s="17"/>
      <c r="R7331" s="17"/>
      <c r="S7331" s="17"/>
      <c r="T7331" s="17"/>
      <c r="U7331" s="17"/>
      <c r="V7331" s="17"/>
      <c r="W7331" s="17"/>
    </row>
    <row r="7332" spans="1:23" ht="15" hidden="1" customHeight="1">
      <c r="A7332" s="15"/>
      <c r="B7332" s="42"/>
      <c r="C7332" s="16"/>
      <c r="F7332" s="17"/>
      <c r="L7332" s="46"/>
      <c r="M7332" s="46"/>
      <c r="N7332" s="46"/>
      <c r="O7332" s="46"/>
      <c r="P7332" s="17"/>
      <c r="Q7332" s="17"/>
      <c r="R7332" s="17"/>
      <c r="S7332" s="17"/>
      <c r="T7332" s="17"/>
      <c r="U7332" s="17"/>
      <c r="V7332" s="17"/>
      <c r="W7332" s="17"/>
    </row>
    <row r="7333" spans="1:23" ht="15" hidden="1" customHeight="1">
      <c r="A7333" s="15"/>
      <c r="B7333" s="42"/>
      <c r="C7333" s="16"/>
      <c r="F7333" s="17"/>
      <c r="L7333" s="46"/>
      <c r="M7333" s="46"/>
      <c r="N7333" s="46"/>
      <c r="O7333" s="46"/>
      <c r="P7333" s="17"/>
      <c r="Q7333" s="17"/>
      <c r="R7333" s="17"/>
      <c r="S7333" s="17"/>
      <c r="T7333" s="17"/>
      <c r="U7333" s="17"/>
      <c r="V7333" s="17"/>
      <c r="W7333" s="17"/>
    </row>
    <row r="7334" spans="1:23" ht="15" hidden="1" customHeight="1">
      <c r="A7334" s="15"/>
      <c r="B7334" s="42"/>
      <c r="C7334" s="16"/>
      <c r="F7334" s="17"/>
      <c r="L7334" s="46"/>
      <c r="M7334" s="46"/>
      <c r="N7334" s="46"/>
      <c r="O7334" s="46"/>
      <c r="P7334" s="17"/>
      <c r="Q7334" s="17"/>
      <c r="R7334" s="17"/>
      <c r="S7334" s="17"/>
      <c r="T7334" s="17"/>
      <c r="U7334" s="17"/>
      <c r="V7334" s="17"/>
      <c r="W7334" s="17"/>
    </row>
    <row r="7335" spans="1:23" ht="15" hidden="1" customHeight="1">
      <c r="A7335" s="15"/>
      <c r="B7335" s="42"/>
      <c r="C7335" s="16"/>
      <c r="F7335" s="17"/>
      <c r="L7335" s="46"/>
      <c r="M7335" s="46"/>
      <c r="N7335" s="46"/>
      <c r="O7335" s="46"/>
      <c r="P7335" s="17"/>
      <c r="Q7335" s="17"/>
      <c r="R7335" s="17"/>
      <c r="S7335" s="17"/>
      <c r="T7335" s="17"/>
      <c r="U7335" s="17"/>
      <c r="V7335" s="17"/>
      <c r="W7335" s="17"/>
    </row>
    <row r="7336" spans="1:23" ht="15" hidden="1" customHeight="1">
      <c r="A7336" s="15"/>
      <c r="B7336" s="42"/>
      <c r="C7336" s="16"/>
      <c r="F7336" s="17"/>
      <c r="L7336" s="46"/>
      <c r="M7336" s="46"/>
      <c r="N7336" s="46"/>
      <c r="O7336" s="46"/>
      <c r="P7336" s="17"/>
      <c r="Q7336" s="17"/>
      <c r="R7336" s="17"/>
      <c r="S7336" s="17"/>
      <c r="T7336" s="17"/>
      <c r="U7336" s="17"/>
      <c r="V7336" s="17"/>
      <c r="W7336" s="17"/>
    </row>
    <row r="7337" spans="1:23" ht="15" hidden="1" customHeight="1">
      <c r="A7337" s="15"/>
      <c r="B7337" s="42"/>
      <c r="C7337" s="16"/>
      <c r="F7337" s="17"/>
      <c r="L7337" s="46"/>
      <c r="M7337" s="46"/>
      <c r="N7337" s="46"/>
      <c r="O7337" s="46"/>
      <c r="P7337" s="17"/>
      <c r="Q7337" s="17"/>
      <c r="R7337" s="17"/>
      <c r="S7337" s="17"/>
      <c r="T7337" s="17"/>
      <c r="U7337" s="17"/>
      <c r="V7337" s="17"/>
      <c r="W7337" s="17"/>
    </row>
    <row r="7338" spans="1:23" ht="15" hidden="1" customHeight="1">
      <c r="A7338" s="15"/>
      <c r="B7338" s="42"/>
      <c r="C7338" s="16"/>
      <c r="F7338" s="17"/>
      <c r="L7338" s="46"/>
      <c r="M7338" s="46"/>
      <c r="N7338" s="46"/>
      <c r="O7338" s="46"/>
      <c r="P7338" s="17"/>
      <c r="Q7338" s="17"/>
      <c r="R7338" s="17"/>
      <c r="S7338" s="17"/>
      <c r="T7338" s="17"/>
      <c r="U7338" s="17"/>
      <c r="V7338" s="17"/>
      <c r="W7338" s="17"/>
    </row>
    <row r="7339" spans="1:23" ht="15" hidden="1" customHeight="1">
      <c r="A7339" s="15"/>
      <c r="B7339" s="42"/>
      <c r="C7339" s="16"/>
      <c r="F7339" s="17"/>
      <c r="L7339" s="46"/>
      <c r="M7339" s="46"/>
      <c r="N7339" s="46"/>
      <c r="O7339" s="46"/>
      <c r="P7339" s="17"/>
      <c r="Q7339" s="17"/>
      <c r="R7339" s="17"/>
      <c r="S7339" s="17"/>
      <c r="T7339" s="17"/>
      <c r="U7339" s="17"/>
      <c r="V7339" s="17"/>
      <c r="W7339" s="17"/>
    </row>
    <row r="7340" spans="1:23" ht="15" hidden="1" customHeight="1">
      <c r="A7340" s="15"/>
      <c r="B7340" s="42"/>
      <c r="C7340" s="16"/>
      <c r="F7340" s="17"/>
      <c r="L7340" s="46"/>
      <c r="M7340" s="46"/>
      <c r="N7340" s="46"/>
      <c r="O7340" s="46"/>
      <c r="P7340" s="17"/>
      <c r="Q7340" s="17"/>
      <c r="R7340" s="17"/>
      <c r="S7340" s="17"/>
      <c r="T7340" s="17"/>
      <c r="U7340" s="17"/>
      <c r="V7340" s="17"/>
      <c r="W7340" s="17"/>
    </row>
    <row r="7341" spans="1:23" ht="15" hidden="1" customHeight="1">
      <c r="A7341" s="15"/>
      <c r="B7341" s="42"/>
      <c r="C7341" s="16"/>
      <c r="F7341" s="17"/>
      <c r="L7341" s="46"/>
      <c r="M7341" s="46"/>
      <c r="N7341" s="46"/>
      <c r="O7341" s="46"/>
      <c r="P7341" s="17"/>
      <c r="Q7341" s="17"/>
      <c r="R7341" s="17"/>
      <c r="S7341" s="17"/>
      <c r="T7341" s="17"/>
      <c r="U7341" s="17"/>
      <c r="V7341" s="17"/>
      <c r="W7341" s="17"/>
    </row>
    <row r="7342" spans="1:23" ht="15" hidden="1" customHeight="1">
      <c r="A7342" s="15"/>
      <c r="B7342" s="42"/>
      <c r="C7342" s="16"/>
      <c r="F7342" s="17"/>
      <c r="L7342" s="46"/>
      <c r="M7342" s="46"/>
      <c r="N7342" s="46"/>
      <c r="O7342" s="46"/>
      <c r="P7342" s="17"/>
      <c r="Q7342" s="17"/>
      <c r="R7342" s="17"/>
      <c r="S7342" s="17"/>
      <c r="T7342" s="17"/>
      <c r="U7342" s="17"/>
      <c r="V7342" s="17"/>
      <c r="W7342" s="17"/>
    </row>
    <row r="7343" spans="1:23" ht="15" hidden="1" customHeight="1">
      <c r="A7343" s="15"/>
      <c r="B7343" s="42"/>
      <c r="C7343" s="16"/>
      <c r="F7343" s="17"/>
      <c r="L7343" s="46"/>
      <c r="M7343" s="46"/>
      <c r="N7343" s="46"/>
      <c r="O7343" s="46"/>
      <c r="P7343" s="17"/>
      <c r="Q7343" s="17"/>
      <c r="R7343" s="17"/>
      <c r="S7343" s="17"/>
      <c r="T7343" s="17"/>
      <c r="U7343" s="17"/>
      <c r="V7343" s="17"/>
      <c r="W7343" s="17"/>
    </row>
    <row r="7344" spans="1:23" ht="15" hidden="1" customHeight="1">
      <c r="A7344" s="15"/>
      <c r="B7344" s="42"/>
      <c r="C7344" s="16"/>
      <c r="F7344" s="17"/>
      <c r="L7344" s="46"/>
      <c r="M7344" s="46"/>
      <c r="N7344" s="46"/>
      <c r="O7344" s="46"/>
      <c r="P7344" s="17"/>
      <c r="Q7344" s="17"/>
      <c r="R7344" s="17"/>
      <c r="S7344" s="17"/>
      <c r="T7344" s="17"/>
      <c r="U7344" s="17"/>
      <c r="V7344" s="17"/>
      <c r="W7344" s="17"/>
    </row>
    <row r="7345" spans="1:23" ht="15" hidden="1" customHeight="1">
      <c r="A7345" s="15"/>
      <c r="B7345" s="42"/>
      <c r="C7345" s="16"/>
      <c r="F7345" s="17"/>
      <c r="L7345" s="46"/>
      <c r="M7345" s="46"/>
      <c r="N7345" s="46"/>
      <c r="O7345" s="46"/>
      <c r="P7345" s="17"/>
      <c r="Q7345" s="17"/>
      <c r="R7345" s="17"/>
      <c r="S7345" s="17"/>
      <c r="T7345" s="17"/>
      <c r="U7345" s="17"/>
      <c r="V7345" s="17"/>
      <c r="W7345" s="17"/>
    </row>
    <row r="7346" spans="1:23" ht="15" hidden="1" customHeight="1">
      <c r="A7346" s="15"/>
      <c r="B7346" s="42"/>
      <c r="C7346" s="16"/>
      <c r="F7346" s="17"/>
      <c r="L7346" s="46"/>
      <c r="M7346" s="46"/>
      <c r="N7346" s="46"/>
      <c r="O7346" s="46"/>
      <c r="P7346" s="17"/>
      <c r="Q7346" s="17"/>
      <c r="R7346" s="17"/>
      <c r="S7346" s="17"/>
      <c r="T7346" s="17"/>
      <c r="U7346" s="17"/>
      <c r="V7346" s="17"/>
      <c r="W7346" s="17"/>
    </row>
    <row r="7347" spans="1:23" ht="15" hidden="1" customHeight="1">
      <c r="A7347" s="15"/>
      <c r="B7347" s="42"/>
      <c r="C7347" s="16"/>
      <c r="F7347" s="17"/>
      <c r="L7347" s="46"/>
      <c r="M7347" s="46"/>
      <c r="N7347" s="46"/>
      <c r="O7347" s="46"/>
      <c r="P7347" s="17"/>
      <c r="Q7347" s="17"/>
      <c r="R7347" s="17"/>
      <c r="S7347" s="17"/>
      <c r="T7347" s="17"/>
      <c r="U7347" s="17"/>
      <c r="V7347" s="17"/>
      <c r="W7347" s="17"/>
    </row>
    <row r="7348" spans="1:23" ht="15" hidden="1" customHeight="1">
      <c r="A7348" s="15"/>
      <c r="B7348" s="42"/>
      <c r="C7348" s="16"/>
      <c r="F7348" s="17"/>
      <c r="L7348" s="46"/>
      <c r="M7348" s="46"/>
      <c r="N7348" s="46"/>
      <c r="O7348" s="46"/>
      <c r="P7348" s="17"/>
      <c r="Q7348" s="17"/>
      <c r="R7348" s="17"/>
      <c r="S7348" s="17"/>
      <c r="T7348" s="17"/>
      <c r="U7348" s="17"/>
      <c r="V7348" s="17"/>
      <c r="W7348" s="17"/>
    </row>
    <row r="7349" spans="1:23" ht="15" hidden="1" customHeight="1">
      <c r="A7349" s="15"/>
      <c r="B7349" s="42"/>
      <c r="C7349" s="16"/>
      <c r="F7349" s="17"/>
      <c r="L7349" s="46"/>
      <c r="M7349" s="46"/>
      <c r="N7349" s="46"/>
      <c r="O7349" s="46"/>
      <c r="P7349" s="17"/>
      <c r="Q7349" s="17"/>
      <c r="R7349" s="17"/>
      <c r="S7349" s="17"/>
      <c r="T7349" s="17"/>
      <c r="U7349" s="17"/>
      <c r="V7349" s="17"/>
      <c r="W7349" s="17"/>
    </row>
    <row r="7350" spans="1:23" ht="15" hidden="1" customHeight="1">
      <c r="A7350" s="15"/>
      <c r="B7350" s="42"/>
      <c r="C7350" s="16"/>
      <c r="F7350" s="17"/>
      <c r="L7350" s="46"/>
      <c r="M7350" s="46"/>
      <c r="N7350" s="46"/>
      <c r="O7350" s="46"/>
      <c r="P7350" s="17"/>
      <c r="Q7350" s="17"/>
      <c r="R7350" s="17"/>
      <c r="S7350" s="17"/>
      <c r="T7350" s="17"/>
      <c r="U7350" s="17"/>
      <c r="V7350" s="17"/>
      <c r="W7350" s="17"/>
    </row>
    <row r="7351" spans="1:23" ht="15" hidden="1" customHeight="1">
      <c r="A7351" s="15"/>
      <c r="B7351" s="42"/>
      <c r="C7351" s="16"/>
      <c r="F7351" s="17"/>
      <c r="L7351" s="46"/>
      <c r="M7351" s="46"/>
      <c r="N7351" s="46"/>
      <c r="O7351" s="46"/>
      <c r="P7351" s="17"/>
      <c r="Q7351" s="17"/>
      <c r="R7351" s="17"/>
      <c r="S7351" s="17"/>
      <c r="T7351" s="17"/>
      <c r="U7351" s="17"/>
      <c r="V7351" s="17"/>
      <c r="W7351" s="17"/>
    </row>
    <row r="7352" spans="1:23" ht="15" hidden="1" customHeight="1">
      <c r="A7352" s="15"/>
      <c r="B7352" s="42"/>
      <c r="C7352" s="16"/>
      <c r="F7352" s="17"/>
      <c r="L7352" s="46"/>
      <c r="M7352" s="46"/>
      <c r="N7352" s="46"/>
      <c r="O7352" s="46"/>
      <c r="P7352" s="17"/>
      <c r="Q7352" s="17"/>
      <c r="R7352" s="17"/>
      <c r="S7352" s="17"/>
      <c r="T7352" s="17"/>
      <c r="U7352" s="17"/>
      <c r="V7352" s="17"/>
      <c r="W7352" s="17"/>
    </row>
    <row r="7353" spans="1:23" ht="15" hidden="1" customHeight="1">
      <c r="A7353" s="15"/>
      <c r="B7353" s="42"/>
      <c r="C7353" s="16"/>
      <c r="F7353" s="17"/>
      <c r="L7353" s="46"/>
      <c r="M7353" s="46"/>
      <c r="N7353" s="46"/>
      <c r="O7353" s="46"/>
      <c r="P7353" s="17"/>
      <c r="Q7353" s="17"/>
      <c r="R7353" s="17"/>
      <c r="S7353" s="17"/>
      <c r="T7353" s="17"/>
      <c r="U7353" s="17"/>
      <c r="V7353" s="17"/>
      <c r="W7353" s="17"/>
    </row>
    <row r="7354" spans="1:23" ht="15" hidden="1" customHeight="1">
      <c r="A7354" s="15"/>
      <c r="B7354" s="42"/>
      <c r="C7354" s="16"/>
      <c r="F7354" s="17"/>
      <c r="L7354" s="46"/>
      <c r="M7354" s="46"/>
      <c r="N7354" s="46"/>
      <c r="O7354" s="46"/>
      <c r="P7354" s="17"/>
      <c r="Q7354" s="17"/>
      <c r="R7354" s="17"/>
      <c r="S7354" s="17"/>
      <c r="T7354" s="17"/>
      <c r="U7354" s="17"/>
      <c r="V7354" s="17"/>
      <c r="W7354" s="17"/>
    </row>
    <row r="7355" spans="1:23" ht="15" hidden="1" customHeight="1">
      <c r="A7355" s="15"/>
      <c r="B7355" s="42"/>
      <c r="C7355" s="16"/>
      <c r="F7355" s="17"/>
      <c r="L7355" s="46"/>
      <c r="M7355" s="46"/>
      <c r="N7355" s="46"/>
      <c r="O7355" s="46"/>
      <c r="P7355" s="17"/>
      <c r="Q7355" s="17"/>
      <c r="R7355" s="17"/>
      <c r="S7355" s="17"/>
      <c r="T7355" s="17"/>
      <c r="U7355" s="17"/>
      <c r="V7355" s="17"/>
      <c r="W7355" s="17"/>
    </row>
    <row r="7356" spans="1:23" ht="15" hidden="1" customHeight="1">
      <c r="A7356" s="15"/>
      <c r="B7356" s="42"/>
      <c r="C7356" s="16"/>
      <c r="F7356" s="17"/>
      <c r="L7356" s="46"/>
      <c r="M7356" s="46"/>
      <c r="N7356" s="46"/>
      <c r="O7356" s="46"/>
      <c r="P7356" s="17"/>
      <c r="Q7356" s="17"/>
      <c r="R7356" s="17"/>
      <c r="S7356" s="17"/>
      <c r="T7356" s="17"/>
      <c r="U7356" s="17"/>
      <c r="V7356" s="17"/>
      <c r="W7356" s="17"/>
    </row>
    <row r="7357" spans="1:23" ht="15" hidden="1" customHeight="1">
      <c r="A7357" s="15"/>
      <c r="B7357" s="42"/>
      <c r="C7357" s="16"/>
      <c r="F7357" s="17"/>
      <c r="L7357" s="46"/>
      <c r="M7357" s="46"/>
      <c r="N7357" s="46"/>
      <c r="O7357" s="46"/>
      <c r="P7357" s="17"/>
      <c r="Q7357" s="17"/>
      <c r="R7357" s="17"/>
      <c r="S7357" s="17"/>
      <c r="T7357" s="17"/>
      <c r="U7357" s="17"/>
      <c r="V7357" s="17"/>
      <c r="W7357" s="17"/>
    </row>
    <row r="7358" spans="1:23" ht="15" hidden="1" customHeight="1">
      <c r="A7358" s="15"/>
      <c r="B7358" s="42"/>
      <c r="C7358" s="16"/>
      <c r="F7358" s="17"/>
      <c r="L7358" s="46"/>
      <c r="M7358" s="46"/>
      <c r="N7358" s="46"/>
      <c r="O7358" s="46"/>
      <c r="P7358" s="17"/>
      <c r="Q7358" s="17"/>
      <c r="R7358" s="17"/>
      <c r="S7358" s="17"/>
      <c r="T7358" s="17"/>
      <c r="U7358" s="17"/>
      <c r="V7358" s="17"/>
      <c r="W7358" s="17"/>
    </row>
    <row r="7359" spans="1:23" ht="15" hidden="1" customHeight="1">
      <c r="A7359" s="15"/>
      <c r="B7359" s="42"/>
      <c r="C7359" s="16"/>
      <c r="F7359" s="17"/>
      <c r="L7359" s="46"/>
      <c r="M7359" s="46"/>
      <c r="N7359" s="46"/>
      <c r="O7359" s="46"/>
      <c r="P7359" s="17"/>
      <c r="Q7359" s="17"/>
      <c r="R7359" s="17"/>
      <c r="S7359" s="17"/>
      <c r="T7359" s="17"/>
      <c r="U7359" s="17"/>
      <c r="V7359" s="17"/>
      <c r="W7359" s="17"/>
    </row>
    <row r="7360" spans="1:23" ht="15" hidden="1" customHeight="1">
      <c r="A7360" s="15"/>
      <c r="B7360" s="42"/>
      <c r="C7360" s="16"/>
      <c r="F7360" s="17"/>
      <c r="L7360" s="46"/>
      <c r="M7360" s="46"/>
      <c r="N7360" s="46"/>
      <c r="O7360" s="46"/>
      <c r="P7360" s="17"/>
      <c r="Q7360" s="17"/>
      <c r="R7360" s="17"/>
      <c r="S7360" s="17"/>
      <c r="T7360" s="17"/>
      <c r="U7360" s="17"/>
      <c r="V7360" s="17"/>
      <c r="W7360" s="17"/>
    </row>
    <row r="7361" spans="1:23" ht="15" hidden="1" customHeight="1">
      <c r="A7361" s="15"/>
      <c r="B7361" s="42"/>
      <c r="C7361" s="16"/>
      <c r="F7361" s="17"/>
      <c r="L7361" s="46"/>
      <c r="M7361" s="46"/>
      <c r="N7361" s="46"/>
      <c r="O7361" s="46"/>
      <c r="P7361" s="17"/>
      <c r="Q7361" s="17"/>
      <c r="R7361" s="17"/>
      <c r="S7361" s="17"/>
      <c r="T7361" s="17"/>
      <c r="U7361" s="17"/>
      <c r="V7361" s="17"/>
      <c r="W7361" s="17"/>
    </row>
    <row r="7362" spans="1:23" ht="15" hidden="1" customHeight="1">
      <c r="A7362" s="15"/>
      <c r="B7362" s="42"/>
      <c r="C7362" s="16"/>
      <c r="F7362" s="17"/>
      <c r="L7362" s="46"/>
      <c r="M7362" s="46"/>
      <c r="N7362" s="46"/>
      <c r="O7362" s="46"/>
      <c r="P7362" s="17"/>
      <c r="Q7362" s="17"/>
      <c r="R7362" s="17"/>
      <c r="S7362" s="17"/>
      <c r="T7362" s="17"/>
      <c r="U7362" s="17"/>
      <c r="V7362" s="17"/>
      <c r="W7362" s="17"/>
    </row>
    <row r="7363" spans="1:23" ht="15" hidden="1" customHeight="1">
      <c r="A7363" s="15"/>
      <c r="B7363" s="42"/>
      <c r="C7363" s="16"/>
      <c r="F7363" s="17"/>
      <c r="L7363" s="46"/>
      <c r="M7363" s="46"/>
      <c r="N7363" s="46"/>
      <c r="O7363" s="46"/>
      <c r="P7363" s="17"/>
      <c r="Q7363" s="17"/>
      <c r="R7363" s="17"/>
      <c r="S7363" s="17"/>
      <c r="T7363" s="17"/>
      <c r="U7363" s="17"/>
      <c r="V7363" s="17"/>
      <c r="W7363" s="17"/>
    </row>
    <row r="7364" spans="1:23" ht="15" hidden="1" customHeight="1">
      <c r="A7364" s="15"/>
      <c r="B7364" s="42"/>
      <c r="C7364" s="16"/>
      <c r="F7364" s="17"/>
      <c r="L7364" s="46"/>
      <c r="M7364" s="46"/>
      <c r="N7364" s="46"/>
      <c r="O7364" s="46"/>
      <c r="P7364" s="17"/>
      <c r="Q7364" s="17"/>
      <c r="R7364" s="17"/>
      <c r="S7364" s="17"/>
      <c r="T7364" s="17"/>
      <c r="U7364" s="17"/>
      <c r="V7364" s="17"/>
      <c r="W7364" s="17"/>
    </row>
    <row r="7365" spans="1:23" ht="15" hidden="1" customHeight="1">
      <c r="A7365" s="15"/>
      <c r="B7365" s="42"/>
      <c r="C7365" s="16"/>
      <c r="F7365" s="17"/>
      <c r="L7365" s="46"/>
      <c r="M7365" s="46"/>
      <c r="N7365" s="46"/>
      <c r="O7365" s="46"/>
      <c r="P7365" s="17"/>
      <c r="Q7365" s="17"/>
      <c r="R7365" s="17"/>
      <c r="S7365" s="17"/>
      <c r="T7365" s="17"/>
      <c r="U7365" s="17"/>
      <c r="V7365" s="17"/>
      <c r="W7365" s="17"/>
    </row>
    <row r="7366" spans="1:23" ht="15" hidden="1" customHeight="1">
      <c r="A7366" s="15"/>
      <c r="B7366" s="42"/>
      <c r="C7366" s="16"/>
      <c r="F7366" s="17"/>
      <c r="L7366" s="46"/>
      <c r="M7366" s="46"/>
      <c r="N7366" s="46"/>
      <c r="O7366" s="46"/>
      <c r="P7366" s="17"/>
      <c r="Q7366" s="17"/>
      <c r="R7366" s="17"/>
      <c r="S7366" s="17"/>
      <c r="T7366" s="17"/>
      <c r="U7366" s="17"/>
      <c r="V7366" s="17"/>
      <c r="W7366" s="17"/>
    </row>
    <row r="7367" spans="1:23" ht="15" hidden="1" customHeight="1">
      <c r="A7367" s="15"/>
      <c r="B7367" s="42"/>
      <c r="C7367" s="16"/>
      <c r="F7367" s="17"/>
      <c r="L7367" s="46"/>
      <c r="M7367" s="46"/>
      <c r="N7367" s="46"/>
      <c r="O7367" s="46"/>
      <c r="P7367" s="17"/>
      <c r="Q7367" s="17"/>
      <c r="R7367" s="17"/>
      <c r="S7367" s="17"/>
      <c r="T7367" s="17"/>
      <c r="U7367" s="17"/>
      <c r="V7367" s="17"/>
      <c r="W7367" s="17"/>
    </row>
    <row r="7368" spans="1:23" ht="15" hidden="1" customHeight="1">
      <c r="A7368" s="15"/>
      <c r="B7368" s="42"/>
      <c r="C7368" s="16"/>
      <c r="F7368" s="17"/>
      <c r="L7368" s="46"/>
      <c r="M7368" s="46"/>
      <c r="N7368" s="46"/>
      <c r="O7368" s="46"/>
      <c r="P7368" s="17"/>
      <c r="Q7368" s="17"/>
      <c r="R7368" s="17"/>
      <c r="S7368" s="17"/>
      <c r="T7368" s="17"/>
      <c r="U7368" s="17"/>
      <c r="V7368" s="17"/>
      <c r="W7368" s="17"/>
    </row>
    <row r="7369" spans="1:23" ht="15" hidden="1" customHeight="1">
      <c r="A7369" s="15"/>
      <c r="B7369" s="42"/>
      <c r="C7369" s="16"/>
      <c r="F7369" s="17"/>
      <c r="L7369" s="46"/>
      <c r="M7369" s="46"/>
      <c r="N7369" s="46"/>
      <c r="O7369" s="46"/>
      <c r="P7369" s="17"/>
      <c r="Q7369" s="17"/>
      <c r="R7369" s="17"/>
      <c r="S7369" s="17"/>
      <c r="T7369" s="17"/>
      <c r="U7369" s="17"/>
      <c r="V7369" s="17"/>
      <c r="W7369" s="17"/>
    </row>
    <row r="7370" spans="1:23" ht="15" hidden="1" customHeight="1">
      <c r="A7370" s="15"/>
      <c r="B7370" s="42"/>
      <c r="C7370" s="16"/>
      <c r="F7370" s="17"/>
      <c r="L7370" s="46"/>
      <c r="M7370" s="46"/>
      <c r="N7370" s="46"/>
      <c r="O7370" s="46"/>
      <c r="P7370" s="17"/>
      <c r="Q7370" s="17"/>
      <c r="R7370" s="17"/>
      <c r="S7370" s="17"/>
      <c r="T7370" s="17"/>
      <c r="U7370" s="17"/>
      <c r="V7370" s="17"/>
      <c r="W7370" s="17"/>
    </row>
    <row r="7371" spans="1:23" ht="15" hidden="1" customHeight="1">
      <c r="A7371" s="15"/>
      <c r="B7371" s="42"/>
      <c r="C7371" s="16"/>
      <c r="F7371" s="17"/>
      <c r="L7371" s="46"/>
      <c r="M7371" s="46"/>
      <c r="N7371" s="46"/>
      <c r="O7371" s="46"/>
      <c r="P7371" s="17"/>
      <c r="Q7371" s="17"/>
      <c r="R7371" s="17"/>
      <c r="S7371" s="17"/>
      <c r="T7371" s="17"/>
      <c r="U7371" s="17"/>
      <c r="V7371" s="17"/>
      <c r="W7371" s="17"/>
    </row>
    <row r="7372" spans="1:23" ht="15" hidden="1" customHeight="1">
      <c r="A7372" s="15"/>
      <c r="B7372" s="42"/>
      <c r="C7372" s="16"/>
      <c r="F7372" s="17"/>
      <c r="L7372" s="46"/>
      <c r="M7372" s="46"/>
      <c r="N7372" s="46"/>
      <c r="O7372" s="46"/>
      <c r="P7372" s="17"/>
      <c r="Q7372" s="17"/>
      <c r="R7372" s="17"/>
      <c r="S7372" s="17"/>
      <c r="T7372" s="17"/>
      <c r="U7372" s="17"/>
      <c r="V7372" s="17"/>
      <c r="W7372" s="17"/>
    </row>
    <row r="7373" spans="1:23" ht="15" hidden="1" customHeight="1">
      <c r="A7373" s="15"/>
      <c r="B7373" s="42"/>
      <c r="C7373" s="16"/>
      <c r="F7373" s="17"/>
      <c r="L7373" s="46"/>
      <c r="M7373" s="46"/>
      <c r="N7373" s="46"/>
      <c r="O7373" s="46"/>
      <c r="P7373" s="17"/>
      <c r="Q7373" s="17"/>
      <c r="R7373" s="17"/>
      <c r="S7373" s="17"/>
      <c r="T7373" s="17"/>
      <c r="U7373" s="17"/>
      <c r="V7373" s="17"/>
      <c r="W7373" s="17"/>
    </row>
    <row r="7374" spans="1:23" ht="15" hidden="1" customHeight="1">
      <c r="A7374" s="15"/>
      <c r="B7374" s="42"/>
      <c r="C7374" s="16"/>
      <c r="F7374" s="17"/>
      <c r="L7374" s="46"/>
      <c r="M7374" s="46"/>
      <c r="N7374" s="46"/>
      <c r="O7374" s="46"/>
      <c r="P7374" s="17"/>
      <c r="Q7374" s="17"/>
      <c r="R7374" s="17"/>
      <c r="S7374" s="17"/>
      <c r="T7374" s="17"/>
      <c r="U7374" s="17"/>
      <c r="V7374" s="17"/>
      <c r="W7374" s="17"/>
    </row>
    <row r="7375" spans="1:23" ht="15" hidden="1" customHeight="1">
      <c r="A7375" s="15"/>
      <c r="B7375" s="42"/>
      <c r="C7375" s="16"/>
      <c r="F7375" s="17"/>
      <c r="L7375" s="46"/>
      <c r="M7375" s="46"/>
      <c r="N7375" s="46"/>
      <c r="O7375" s="46"/>
      <c r="P7375" s="17"/>
      <c r="Q7375" s="17"/>
      <c r="R7375" s="17"/>
      <c r="S7375" s="17"/>
      <c r="T7375" s="17"/>
      <c r="U7375" s="17"/>
      <c r="V7375" s="17"/>
      <c r="W7375" s="17"/>
    </row>
    <row r="7376" spans="1:23" ht="15" hidden="1" customHeight="1">
      <c r="A7376" s="15"/>
      <c r="B7376" s="42"/>
      <c r="C7376" s="16"/>
      <c r="F7376" s="17"/>
      <c r="L7376" s="46"/>
      <c r="M7376" s="46"/>
      <c r="N7376" s="46"/>
      <c r="O7376" s="46"/>
      <c r="P7376" s="17"/>
      <c r="Q7376" s="17"/>
      <c r="R7376" s="17"/>
      <c r="S7376" s="17"/>
      <c r="T7376" s="17"/>
      <c r="U7376" s="17"/>
      <c r="V7376" s="17"/>
      <c r="W7376" s="17"/>
    </row>
    <row r="7377" spans="1:23" ht="15" hidden="1" customHeight="1">
      <c r="A7377" s="15"/>
      <c r="B7377" s="42"/>
      <c r="C7377" s="16"/>
      <c r="F7377" s="17"/>
      <c r="L7377" s="46"/>
      <c r="M7377" s="46"/>
      <c r="N7377" s="46"/>
      <c r="O7377" s="46"/>
      <c r="P7377" s="17"/>
      <c r="Q7377" s="17"/>
      <c r="R7377" s="17"/>
      <c r="S7377" s="17"/>
      <c r="T7377" s="17"/>
      <c r="U7377" s="17"/>
      <c r="V7377" s="17"/>
      <c r="W7377" s="17"/>
    </row>
    <row r="7378" spans="1:23" ht="15" hidden="1" customHeight="1">
      <c r="A7378" s="15"/>
      <c r="B7378" s="42"/>
      <c r="C7378" s="16"/>
      <c r="F7378" s="17"/>
      <c r="L7378" s="46"/>
      <c r="M7378" s="46"/>
      <c r="N7378" s="46"/>
      <c r="O7378" s="46"/>
      <c r="P7378" s="17"/>
      <c r="Q7378" s="17"/>
      <c r="R7378" s="17"/>
      <c r="S7378" s="17"/>
      <c r="T7378" s="17"/>
      <c r="U7378" s="17"/>
      <c r="V7378" s="17"/>
      <c r="W7378" s="17"/>
    </row>
    <row r="7379" spans="1:23" ht="15" hidden="1" customHeight="1">
      <c r="A7379" s="15"/>
      <c r="B7379" s="42"/>
      <c r="C7379" s="16"/>
      <c r="F7379" s="17"/>
      <c r="L7379" s="46"/>
      <c r="M7379" s="46"/>
      <c r="N7379" s="46"/>
      <c r="O7379" s="46"/>
      <c r="P7379" s="17"/>
      <c r="Q7379" s="17"/>
      <c r="R7379" s="17"/>
      <c r="S7379" s="17"/>
      <c r="T7379" s="17"/>
      <c r="U7379" s="17"/>
      <c r="V7379" s="17"/>
      <c r="W7379" s="17"/>
    </row>
    <row r="7380" spans="1:23" ht="15" hidden="1" customHeight="1">
      <c r="A7380" s="15"/>
      <c r="B7380" s="42"/>
      <c r="C7380" s="16"/>
      <c r="F7380" s="17"/>
      <c r="L7380" s="46"/>
      <c r="M7380" s="46"/>
      <c r="N7380" s="46"/>
      <c r="O7380" s="46"/>
      <c r="P7380" s="17"/>
      <c r="Q7380" s="17"/>
      <c r="R7380" s="17"/>
      <c r="S7380" s="17"/>
      <c r="T7380" s="17"/>
      <c r="U7380" s="17"/>
      <c r="V7380" s="17"/>
      <c r="W7380" s="17"/>
    </row>
    <row r="7381" spans="1:23" ht="15" hidden="1" customHeight="1">
      <c r="A7381" s="15"/>
      <c r="B7381" s="42"/>
      <c r="C7381" s="16"/>
      <c r="F7381" s="17"/>
      <c r="L7381" s="46"/>
      <c r="M7381" s="46"/>
      <c r="N7381" s="46"/>
      <c r="O7381" s="46"/>
      <c r="P7381" s="17"/>
      <c r="Q7381" s="17"/>
      <c r="R7381" s="17"/>
      <c r="S7381" s="17"/>
      <c r="T7381" s="17"/>
      <c r="U7381" s="17"/>
      <c r="V7381" s="17"/>
      <c r="W7381" s="17"/>
    </row>
    <row r="7382" spans="1:23" ht="15" hidden="1" customHeight="1">
      <c r="A7382" s="15"/>
      <c r="B7382" s="42"/>
      <c r="C7382" s="16"/>
      <c r="F7382" s="17"/>
      <c r="L7382" s="46"/>
      <c r="M7382" s="46"/>
      <c r="N7382" s="46"/>
      <c r="O7382" s="46"/>
      <c r="P7382" s="17"/>
      <c r="Q7382" s="17"/>
      <c r="R7382" s="17"/>
      <c r="S7382" s="17"/>
      <c r="T7382" s="17"/>
      <c r="U7382" s="17"/>
      <c r="V7382" s="17"/>
      <c r="W7382" s="17"/>
    </row>
    <row r="7383" spans="1:23" ht="15" hidden="1" customHeight="1">
      <c r="A7383" s="15"/>
      <c r="B7383" s="42"/>
      <c r="C7383" s="16"/>
      <c r="F7383" s="17"/>
      <c r="L7383" s="46"/>
      <c r="M7383" s="46"/>
      <c r="N7383" s="46"/>
      <c r="O7383" s="46"/>
      <c r="P7383" s="17"/>
      <c r="Q7383" s="17"/>
      <c r="R7383" s="17"/>
      <c r="S7383" s="17"/>
      <c r="T7383" s="17"/>
      <c r="U7383" s="17"/>
      <c r="V7383" s="17"/>
      <c r="W7383" s="17"/>
    </row>
    <row r="7384" spans="1:23" ht="15" hidden="1" customHeight="1">
      <c r="A7384" s="15"/>
      <c r="B7384" s="42"/>
      <c r="C7384" s="16"/>
      <c r="F7384" s="17"/>
      <c r="L7384" s="46"/>
      <c r="M7384" s="46"/>
      <c r="N7384" s="46"/>
      <c r="O7384" s="46"/>
      <c r="P7384" s="17"/>
      <c r="Q7384" s="17"/>
      <c r="R7384" s="17"/>
      <c r="S7384" s="17"/>
      <c r="T7384" s="17"/>
      <c r="U7384" s="17"/>
      <c r="V7384" s="17"/>
      <c r="W7384" s="17"/>
    </row>
    <row r="7385" spans="1:23" ht="15" hidden="1" customHeight="1">
      <c r="A7385" s="15"/>
      <c r="B7385" s="42"/>
      <c r="C7385" s="16"/>
      <c r="F7385" s="17"/>
      <c r="L7385" s="46"/>
      <c r="M7385" s="46"/>
      <c r="N7385" s="46"/>
      <c r="O7385" s="46"/>
      <c r="P7385" s="17"/>
      <c r="Q7385" s="17"/>
      <c r="R7385" s="17"/>
      <c r="S7385" s="17"/>
      <c r="T7385" s="17"/>
      <c r="U7385" s="17"/>
      <c r="V7385" s="17"/>
      <c r="W7385" s="17"/>
    </row>
    <row r="7386" spans="1:23" ht="15" hidden="1" customHeight="1">
      <c r="A7386" s="15"/>
      <c r="B7386" s="42"/>
      <c r="C7386" s="16"/>
      <c r="F7386" s="17"/>
      <c r="L7386" s="46"/>
      <c r="M7386" s="46"/>
      <c r="N7386" s="46"/>
      <c r="O7386" s="46"/>
      <c r="P7386" s="17"/>
      <c r="Q7386" s="17"/>
      <c r="R7386" s="17"/>
      <c r="S7386" s="17"/>
      <c r="T7386" s="17"/>
      <c r="U7386" s="17"/>
      <c r="V7386" s="17"/>
      <c r="W7386" s="17"/>
    </row>
    <row r="7387" spans="1:23" ht="15" hidden="1" customHeight="1">
      <c r="A7387" s="15"/>
      <c r="B7387" s="42"/>
      <c r="C7387" s="16"/>
      <c r="F7387" s="17"/>
      <c r="L7387" s="46"/>
      <c r="M7387" s="46"/>
      <c r="N7387" s="46"/>
      <c r="O7387" s="46"/>
      <c r="P7387" s="17"/>
      <c r="Q7387" s="17"/>
      <c r="R7387" s="17"/>
      <c r="S7387" s="17"/>
      <c r="T7387" s="17"/>
      <c r="U7387" s="17"/>
      <c r="V7387" s="17"/>
      <c r="W7387" s="17"/>
    </row>
    <row r="7388" spans="1:23" ht="15" hidden="1" customHeight="1">
      <c r="A7388" s="15"/>
      <c r="B7388" s="42"/>
      <c r="C7388" s="16"/>
      <c r="F7388" s="17"/>
      <c r="L7388" s="46"/>
      <c r="M7388" s="46"/>
      <c r="N7388" s="46"/>
      <c r="O7388" s="46"/>
      <c r="P7388" s="17"/>
      <c r="Q7388" s="17"/>
      <c r="R7388" s="17"/>
      <c r="S7388" s="17"/>
      <c r="T7388" s="17"/>
      <c r="U7388" s="17"/>
      <c r="V7388" s="17"/>
      <c r="W7388" s="17"/>
    </row>
    <row r="7389" spans="1:23" ht="15" hidden="1" customHeight="1">
      <c r="A7389" s="15"/>
      <c r="B7389" s="42"/>
      <c r="C7389" s="16"/>
      <c r="F7389" s="17"/>
      <c r="L7389" s="46"/>
      <c r="M7389" s="46"/>
      <c r="N7389" s="46"/>
      <c r="O7389" s="46"/>
      <c r="P7389" s="17"/>
      <c r="Q7389" s="17"/>
      <c r="R7389" s="17"/>
      <c r="S7389" s="17"/>
      <c r="T7389" s="17"/>
      <c r="U7389" s="17"/>
      <c r="V7389" s="17"/>
      <c r="W7389" s="17"/>
    </row>
    <row r="7390" spans="1:23" ht="15" hidden="1" customHeight="1">
      <c r="A7390" s="15"/>
      <c r="B7390" s="42"/>
      <c r="C7390" s="16"/>
      <c r="F7390" s="17"/>
      <c r="L7390" s="46"/>
      <c r="M7390" s="46"/>
      <c r="N7390" s="46"/>
      <c r="O7390" s="46"/>
      <c r="P7390" s="17"/>
      <c r="Q7390" s="17"/>
      <c r="R7390" s="17"/>
      <c r="S7390" s="17"/>
      <c r="T7390" s="17"/>
      <c r="U7390" s="17"/>
      <c r="V7390" s="17"/>
      <c r="W7390" s="17"/>
    </row>
    <row r="7391" spans="1:23" ht="15" hidden="1" customHeight="1">
      <c r="A7391" s="15"/>
      <c r="B7391" s="42"/>
      <c r="C7391" s="16"/>
      <c r="F7391" s="17"/>
      <c r="L7391" s="46"/>
      <c r="M7391" s="46"/>
      <c r="N7391" s="46"/>
      <c r="O7391" s="46"/>
      <c r="P7391" s="17"/>
      <c r="Q7391" s="17"/>
      <c r="R7391" s="17"/>
      <c r="S7391" s="17"/>
      <c r="T7391" s="17"/>
      <c r="U7391" s="17"/>
      <c r="V7391" s="17"/>
      <c r="W7391" s="17"/>
    </row>
    <row r="7392" spans="1:23" ht="15" hidden="1" customHeight="1">
      <c r="A7392" s="15"/>
      <c r="B7392" s="42"/>
      <c r="C7392" s="16"/>
      <c r="F7392" s="17"/>
      <c r="L7392" s="46"/>
      <c r="M7392" s="46"/>
      <c r="N7392" s="46"/>
      <c r="O7392" s="46"/>
      <c r="P7392" s="17"/>
      <c r="Q7392" s="17"/>
      <c r="R7392" s="17"/>
      <c r="S7392" s="17"/>
      <c r="T7392" s="17"/>
      <c r="U7392" s="17"/>
      <c r="V7392" s="17"/>
      <c r="W7392" s="17"/>
    </row>
    <row r="7393" spans="1:23" ht="15" hidden="1" customHeight="1">
      <c r="A7393" s="15"/>
      <c r="B7393" s="42"/>
      <c r="C7393" s="16"/>
      <c r="F7393" s="17"/>
      <c r="L7393" s="46"/>
      <c r="M7393" s="46"/>
      <c r="N7393" s="46"/>
      <c r="O7393" s="46"/>
      <c r="P7393" s="17"/>
      <c r="Q7393" s="17"/>
      <c r="R7393" s="17"/>
      <c r="S7393" s="17"/>
      <c r="T7393" s="17"/>
      <c r="U7393" s="17"/>
      <c r="V7393" s="17"/>
      <c r="W7393" s="17"/>
    </row>
    <row r="7394" spans="1:23" ht="15" hidden="1" customHeight="1">
      <c r="A7394" s="15"/>
      <c r="B7394" s="42"/>
      <c r="C7394" s="16"/>
      <c r="F7394" s="17"/>
      <c r="L7394" s="46"/>
      <c r="M7394" s="46"/>
      <c r="N7394" s="46"/>
      <c r="O7394" s="46"/>
      <c r="P7394" s="17"/>
      <c r="Q7394" s="17"/>
      <c r="R7394" s="17"/>
      <c r="S7394" s="17"/>
      <c r="T7394" s="17"/>
      <c r="U7394" s="17"/>
      <c r="V7394" s="17"/>
      <c r="W7394" s="17"/>
    </row>
    <row r="7395" spans="1:23" ht="15" hidden="1" customHeight="1">
      <c r="A7395" s="15"/>
      <c r="B7395" s="42"/>
      <c r="C7395" s="16"/>
      <c r="F7395" s="17"/>
      <c r="L7395" s="46"/>
      <c r="M7395" s="46"/>
      <c r="N7395" s="46"/>
      <c r="O7395" s="46"/>
      <c r="P7395" s="17"/>
      <c r="Q7395" s="17"/>
      <c r="R7395" s="17"/>
      <c r="S7395" s="17"/>
      <c r="T7395" s="17"/>
      <c r="U7395" s="17"/>
      <c r="V7395" s="17"/>
      <c r="W7395" s="17"/>
    </row>
    <row r="7396" spans="1:23" ht="15" hidden="1" customHeight="1">
      <c r="A7396" s="15"/>
      <c r="B7396" s="42"/>
      <c r="C7396" s="16"/>
      <c r="F7396" s="17"/>
      <c r="L7396" s="46"/>
      <c r="M7396" s="46"/>
      <c r="N7396" s="46"/>
      <c r="O7396" s="46"/>
      <c r="P7396" s="17"/>
      <c r="Q7396" s="17"/>
      <c r="R7396" s="17"/>
      <c r="S7396" s="17"/>
      <c r="T7396" s="17"/>
      <c r="U7396" s="17"/>
      <c r="V7396" s="17"/>
      <c r="W7396" s="17"/>
    </row>
    <row r="7397" spans="1:23" ht="15" hidden="1" customHeight="1">
      <c r="A7397" s="15"/>
      <c r="B7397" s="42"/>
      <c r="C7397" s="16"/>
      <c r="F7397" s="17"/>
      <c r="L7397" s="46"/>
      <c r="M7397" s="46"/>
      <c r="N7397" s="46"/>
      <c r="O7397" s="46"/>
      <c r="P7397" s="17"/>
      <c r="Q7397" s="17"/>
      <c r="R7397" s="17"/>
      <c r="S7397" s="17"/>
      <c r="T7397" s="17"/>
      <c r="U7397" s="17"/>
      <c r="V7397" s="17"/>
      <c r="W7397" s="17"/>
    </row>
    <row r="7398" spans="1:23" ht="15" hidden="1" customHeight="1">
      <c r="A7398" s="15"/>
      <c r="B7398" s="42"/>
      <c r="C7398" s="16"/>
      <c r="F7398" s="17"/>
      <c r="L7398" s="46"/>
      <c r="M7398" s="46"/>
      <c r="N7398" s="46"/>
      <c r="O7398" s="46"/>
      <c r="P7398" s="17"/>
      <c r="Q7398" s="17"/>
      <c r="R7398" s="17"/>
      <c r="S7398" s="17"/>
      <c r="T7398" s="17"/>
      <c r="U7398" s="17"/>
      <c r="V7398" s="17"/>
      <c r="W7398" s="17"/>
    </row>
    <row r="7399" spans="1:23" ht="15" hidden="1" customHeight="1">
      <c r="A7399" s="15"/>
      <c r="B7399" s="42"/>
      <c r="C7399" s="16"/>
      <c r="F7399" s="17"/>
      <c r="L7399" s="46"/>
      <c r="M7399" s="46"/>
      <c r="N7399" s="46"/>
      <c r="O7399" s="46"/>
      <c r="P7399" s="17"/>
      <c r="Q7399" s="17"/>
      <c r="R7399" s="17"/>
      <c r="S7399" s="17"/>
      <c r="T7399" s="17"/>
      <c r="U7399" s="17"/>
      <c r="V7399" s="17"/>
      <c r="W7399" s="17"/>
    </row>
    <row r="7400" spans="1:23" ht="15" hidden="1" customHeight="1">
      <c r="A7400" s="15"/>
      <c r="B7400" s="42"/>
      <c r="C7400" s="16"/>
      <c r="F7400" s="17"/>
      <c r="L7400" s="46"/>
      <c r="M7400" s="46"/>
      <c r="N7400" s="46"/>
      <c r="O7400" s="46"/>
      <c r="P7400" s="17"/>
      <c r="Q7400" s="17"/>
      <c r="R7400" s="17"/>
      <c r="S7400" s="17"/>
      <c r="T7400" s="17"/>
      <c r="U7400" s="17"/>
      <c r="V7400" s="17"/>
      <c r="W7400" s="17"/>
    </row>
    <row r="7401" spans="1:23" ht="15" hidden="1" customHeight="1">
      <c r="A7401" s="15"/>
      <c r="B7401" s="42"/>
      <c r="C7401" s="16"/>
      <c r="F7401" s="17"/>
      <c r="L7401" s="46"/>
      <c r="M7401" s="46"/>
      <c r="N7401" s="46"/>
      <c r="O7401" s="46"/>
      <c r="P7401" s="17"/>
      <c r="Q7401" s="17"/>
      <c r="R7401" s="17"/>
      <c r="S7401" s="17"/>
      <c r="T7401" s="17"/>
      <c r="U7401" s="17"/>
      <c r="V7401" s="17"/>
      <c r="W7401" s="17"/>
    </row>
    <row r="7402" spans="1:23" ht="15" hidden="1" customHeight="1">
      <c r="A7402" s="15"/>
      <c r="B7402" s="42"/>
      <c r="C7402" s="16"/>
      <c r="F7402" s="17"/>
      <c r="L7402" s="46"/>
      <c r="M7402" s="46"/>
      <c r="N7402" s="46"/>
      <c r="O7402" s="46"/>
      <c r="P7402" s="17"/>
      <c r="Q7402" s="17"/>
      <c r="R7402" s="17"/>
      <c r="S7402" s="17"/>
      <c r="T7402" s="17"/>
      <c r="U7402" s="17"/>
      <c r="V7402" s="17"/>
      <c r="W7402" s="17"/>
    </row>
    <row r="7403" spans="1:23" ht="15" hidden="1" customHeight="1">
      <c r="A7403" s="15"/>
      <c r="B7403" s="42"/>
      <c r="C7403" s="16"/>
      <c r="F7403" s="17"/>
      <c r="L7403" s="46"/>
      <c r="M7403" s="46"/>
      <c r="N7403" s="46"/>
      <c r="O7403" s="46"/>
      <c r="P7403" s="17"/>
      <c r="Q7403" s="17"/>
      <c r="R7403" s="17"/>
      <c r="S7403" s="17"/>
      <c r="T7403" s="17"/>
      <c r="U7403" s="17"/>
      <c r="V7403" s="17"/>
      <c r="W7403" s="17"/>
    </row>
    <row r="7404" spans="1:23" ht="15" hidden="1" customHeight="1">
      <c r="A7404" s="15"/>
      <c r="B7404" s="42"/>
      <c r="C7404" s="16"/>
      <c r="F7404" s="17"/>
      <c r="L7404" s="46"/>
      <c r="M7404" s="46"/>
      <c r="N7404" s="46"/>
      <c r="O7404" s="46"/>
      <c r="P7404" s="17"/>
      <c r="Q7404" s="17"/>
      <c r="R7404" s="17"/>
      <c r="S7404" s="17"/>
      <c r="T7404" s="17"/>
      <c r="U7404" s="17"/>
      <c r="V7404" s="17"/>
      <c r="W7404" s="17"/>
    </row>
    <row r="7405" spans="1:23" ht="15" hidden="1" customHeight="1">
      <c r="A7405" s="15"/>
      <c r="B7405" s="42"/>
      <c r="C7405" s="16"/>
      <c r="F7405" s="17"/>
      <c r="L7405" s="46"/>
      <c r="M7405" s="46"/>
      <c r="N7405" s="46"/>
      <c r="O7405" s="46"/>
      <c r="P7405" s="17"/>
      <c r="Q7405" s="17"/>
      <c r="R7405" s="17"/>
      <c r="S7405" s="17"/>
      <c r="T7405" s="17"/>
      <c r="U7405" s="17"/>
      <c r="V7405" s="17"/>
      <c r="W7405" s="17"/>
    </row>
    <row r="7406" spans="1:23" ht="15" hidden="1" customHeight="1">
      <c r="A7406" s="15"/>
      <c r="B7406" s="42"/>
      <c r="C7406" s="16"/>
      <c r="F7406" s="17"/>
      <c r="L7406" s="46"/>
      <c r="M7406" s="46"/>
      <c r="N7406" s="46"/>
      <c r="O7406" s="46"/>
      <c r="P7406" s="17"/>
      <c r="Q7406" s="17"/>
      <c r="R7406" s="17"/>
      <c r="S7406" s="17"/>
      <c r="T7406" s="17"/>
      <c r="U7406" s="17"/>
      <c r="V7406" s="17"/>
      <c r="W7406" s="17"/>
    </row>
    <row r="7407" spans="1:23" ht="15" hidden="1" customHeight="1">
      <c r="A7407" s="15"/>
      <c r="B7407" s="42"/>
      <c r="C7407" s="16"/>
      <c r="F7407" s="17"/>
      <c r="L7407" s="46"/>
      <c r="M7407" s="46"/>
      <c r="N7407" s="46"/>
      <c r="O7407" s="46"/>
      <c r="P7407" s="17"/>
      <c r="Q7407" s="17"/>
      <c r="R7407" s="17"/>
      <c r="S7407" s="17"/>
      <c r="T7407" s="17"/>
      <c r="U7407" s="17"/>
      <c r="V7407" s="17"/>
      <c r="W7407" s="17"/>
    </row>
    <row r="7408" spans="1:23" ht="15" hidden="1" customHeight="1">
      <c r="A7408" s="15"/>
      <c r="B7408" s="42"/>
      <c r="C7408" s="16"/>
      <c r="F7408" s="17"/>
      <c r="L7408" s="46"/>
      <c r="M7408" s="46"/>
      <c r="N7408" s="46"/>
      <c r="O7408" s="46"/>
      <c r="P7408" s="17"/>
      <c r="Q7408" s="17"/>
      <c r="R7408" s="17"/>
      <c r="S7408" s="17"/>
      <c r="T7408" s="17"/>
      <c r="U7408" s="17"/>
      <c r="V7408" s="17"/>
      <c r="W7408" s="17"/>
    </row>
    <row r="7409" spans="1:23" ht="15" hidden="1" customHeight="1">
      <c r="A7409" s="15"/>
      <c r="B7409" s="42"/>
      <c r="C7409" s="16"/>
      <c r="F7409" s="17"/>
      <c r="L7409" s="46"/>
      <c r="M7409" s="46"/>
      <c r="N7409" s="46"/>
      <c r="O7409" s="46"/>
      <c r="P7409" s="17"/>
      <c r="Q7409" s="17"/>
      <c r="R7409" s="17"/>
      <c r="S7409" s="17"/>
      <c r="T7409" s="17"/>
      <c r="U7409" s="17"/>
      <c r="V7409" s="17"/>
      <c r="W7409" s="17"/>
    </row>
    <row r="7410" spans="1:23" ht="15" hidden="1" customHeight="1">
      <c r="A7410" s="15"/>
      <c r="B7410" s="42"/>
      <c r="C7410" s="16"/>
      <c r="F7410" s="17"/>
      <c r="L7410" s="46"/>
      <c r="M7410" s="46"/>
      <c r="N7410" s="46"/>
      <c r="O7410" s="46"/>
      <c r="P7410" s="17"/>
      <c r="Q7410" s="17"/>
      <c r="R7410" s="17"/>
      <c r="S7410" s="17"/>
      <c r="T7410" s="17"/>
      <c r="U7410" s="17"/>
      <c r="V7410" s="17"/>
      <c r="W7410" s="17"/>
    </row>
    <row r="7411" spans="1:23" ht="15" hidden="1" customHeight="1">
      <c r="A7411" s="15"/>
      <c r="B7411" s="42"/>
      <c r="C7411" s="16"/>
      <c r="F7411" s="17"/>
      <c r="L7411" s="46"/>
      <c r="M7411" s="46"/>
      <c r="N7411" s="46"/>
      <c r="O7411" s="46"/>
      <c r="P7411" s="17"/>
      <c r="Q7411" s="17"/>
      <c r="R7411" s="17"/>
      <c r="S7411" s="17"/>
      <c r="T7411" s="17"/>
      <c r="U7411" s="17"/>
      <c r="V7411" s="17"/>
      <c r="W7411" s="17"/>
    </row>
    <row r="7412" spans="1:23" ht="15" hidden="1" customHeight="1">
      <c r="A7412" s="15"/>
      <c r="B7412" s="42"/>
      <c r="C7412" s="16"/>
      <c r="F7412" s="17"/>
      <c r="L7412" s="46"/>
      <c r="M7412" s="46"/>
      <c r="N7412" s="46"/>
      <c r="O7412" s="46"/>
      <c r="P7412" s="17"/>
      <c r="Q7412" s="17"/>
      <c r="R7412" s="17"/>
      <c r="S7412" s="17"/>
      <c r="T7412" s="17"/>
      <c r="U7412" s="17"/>
      <c r="V7412" s="17"/>
      <c r="W7412" s="17"/>
    </row>
    <row r="7413" spans="1:23" ht="15" hidden="1" customHeight="1">
      <c r="A7413" s="15"/>
      <c r="B7413" s="42"/>
      <c r="C7413" s="16"/>
      <c r="F7413" s="17"/>
      <c r="L7413" s="46"/>
      <c r="M7413" s="46"/>
      <c r="N7413" s="46"/>
      <c r="O7413" s="46"/>
      <c r="P7413" s="17"/>
      <c r="Q7413" s="17"/>
      <c r="R7413" s="17"/>
      <c r="S7413" s="17"/>
      <c r="T7413" s="17"/>
      <c r="U7413" s="17"/>
      <c r="V7413" s="17"/>
      <c r="W7413" s="17"/>
    </row>
    <row r="7414" spans="1:23" ht="15" hidden="1" customHeight="1">
      <c r="A7414" s="15"/>
      <c r="B7414" s="42"/>
      <c r="C7414" s="16"/>
      <c r="F7414" s="17"/>
      <c r="L7414" s="46"/>
      <c r="M7414" s="46"/>
      <c r="N7414" s="46"/>
      <c r="O7414" s="46"/>
      <c r="P7414" s="17"/>
      <c r="Q7414" s="17"/>
      <c r="R7414" s="17"/>
      <c r="S7414" s="17"/>
      <c r="T7414" s="17"/>
      <c r="U7414" s="17"/>
      <c r="V7414" s="17"/>
      <c r="W7414" s="17"/>
    </row>
    <row r="7415" spans="1:23" ht="15" hidden="1" customHeight="1">
      <c r="A7415" s="15"/>
      <c r="B7415" s="42"/>
      <c r="C7415" s="16"/>
      <c r="F7415" s="17"/>
      <c r="L7415" s="46"/>
      <c r="M7415" s="46"/>
      <c r="N7415" s="46"/>
      <c r="O7415" s="46"/>
      <c r="P7415" s="17"/>
      <c r="Q7415" s="17"/>
      <c r="R7415" s="17"/>
      <c r="S7415" s="17"/>
      <c r="T7415" s="17"/>
      <c r="U7415" s="17"/>
      <c r="V7415" s="17"/>
      <c r="W7415" s="17"/>
    </row>
    <row r="7416" spans="1:23" ht="15" hidden="1" customHeight="1">
      <c r="A7416" s="15"/>
      <c r="B7416" s="42"/>
      <c r="C7416" s="16"/>
      <c r="F7416" s="17"/>
      <c r="L7416" s="46"/>
      <c r="M7416" s="46"/>
      <c r="N7416" s="46"/>
      <c r="O7416" s="46"/>
      <c r="P7416" s="17"/>
      <c r="Q7416" s="17"/>
      <c r="R7416" s="17"/>
      <c r="S7416" s="17"/>
      <c r="T7416" s="17"/>
      <c r="U7416" s="17"/>
      <c r="V7416" s="17"/>
      <c r="W7416" s="17"/>
    </row>
    <row r="7417" spans="1:23" ht="15" hidden="1" customHeight="1">
      <c r="A7417" s="15"/>
      <c r="B7417" s="42"/>
      <c r="C7417" s="16"/>
      <c r="F7417" s="17"/>
      <c r="L7417" s="46"/>
      <c r="M7417" s="46"/>
      <c r="N7417" s="46"/>
      <c r="O7417" s="46"/>
      <c r="P7417" s="17"/>
      <c r="Q7417" s="17"/>
      <c r="R7417" s="17"/>
      <c r="S7417" s="17"/>
      <c r="T7417" s="17"/>
      <c r="U7417" s="17"/>
      <c r="V7417" s="17"/>
      <c r="W7417" s="17"/>
    </row>
    <row r="7418" spans="1:23" ht="15" hidden="1" customHeight="1">
      <c r="A7418" s="15"/>
      <c r="B7418" s="42"/>
      <c r="C7418" s="16"/>
      <c r="F7418" s="17"/>
      <c r="L7418" s="46"/>
      <c r="M7418" s="46"/>
      <c r="N7418" s="46"/>
      <c r="O7418" s="46"/>
      <c r="P7418" s="17"/>
      <c r="Q7418" s="17"/>
      <c r="R7418" s="17"/>
      <c r="S7418" s="17"/>
      <c r="T7418" s="17"/>
      <c r="U7418" s="17"/>
      <c r="V7418" s="17"/>
      <c r="W7418" s="17"/>
    </row>
    <row r="7419" spans="1:23" ht="15" hidden="1" customHeight="1">
      <c r="M7419" s="46"/>
      <c r="N7419" s="46"/>
      <c r="O7419" s="46"/>
      <c r="Q7419" s="17"/>
      <c r="R7419" s="17"/>
      <c r="S7419" s="17"/>
    </row>
    <row r="7420" spans="1:23" ht="15" hidden="1" customHeight="1">
      <c r="M7420" s="46"/>
      <c r="N7420" s="46"/>
      <c r="O7420" s="46"/>
      <c r="Q7420" s="17"/>
      <c r="R7420" s="17"/>
      <c r="S7420" s="17"/>
    </row>
    <row r="7421" spans="1:23" ht="15" hidden="1" customHeight="1">
      <c r="M7421" s="46"/>
      <c r="N7421" s="46"/>
      <c r="O7421" s="46"/>
      <c r="Q7421" s="17"/>
      <c r="R7421" s="17"/>
      <c r="S7421" s="17"/>
    </row>
    <row r="7422" spans="1:23" ht="15" hidden="1" customHeight="1">
      <c r="M7422" s="46"/>
      <c r="N7422" s="46"/>
      <c r="O7422" s="46"/>
      <c r="Q7422" s="17"/>
      <c r="R7422" s="17"/>
      <c r="S7422" s="17"/>
    </row>
    <row r="7423" spans="1:23" ht="15" hidden="1" customHeight="1">
      <c r="M7423" s="46"/>
      <c r="N7423" s="46"/>
      <c r="O7423" s="46"/>
      <c r="Q7423" s="17"/>
      <c r="R7423" s="17"/>
      <c r="S7423" s="17"/>
    </row>
    <row r="7424" spans="1:23" ht="15" hidden="1" customHeight="1">
      <c r="M7424" s="46"/>
      <c r="N7424" s="46"/>
      <c r="O7424" s="46"/>
      <c r="Q7424" s="17"/>
      <c r="R7424" s="17"/>
      <c r="S7424" s="17"/>
    </row>
    <row r="7425" spans="13:19" ht="15" hidden="1" customHeight="1">
      <c r="M7425" s="46"/>
      <c r="N7425" s="46"/>
      <c r="O7425" s="46"/>
      <c r="Q7425" s="17"/>
      <c r="R7425" s="17"/>
      <c r="S7425" s="17"/>
    </row>
    <row r="7426" spans="13:19" ht="15" hidden="1" customHeight="1">
      <c r="M7426" s="46"/>
      <c r="N7426" s="46"/>
      <c r="O7426" s="46"/>
      <c r="Q7426" s="17"/>
      <c r="S7426" s="17"/>
    </row>
    <row r="7427" spans="13:19" ht="15" hidden="1" customHeight="1">
      <c r="M7427" s="46"/>
      <c r="N7427" s="46"/>
      <c r="O7427" s="46"/>
      <c r="Q7427" s="17"/>
      <c r="R7427" s="17"/>
      <c r="S7427" s="17"/>
    </row>
    <row r="7428" spans="13:19" ht="15" hidden="1" customHeight="1">
      <c r="M7428" s="46"/>
      <c r="N7428" s="46"/>
      <c r="O7428" s="46"/>
      <c r="Q7428" s="17"/>
      <c r="R7428" s="17"/>
      <c r="S7428" s="17"/>
    </row>
    <row r="7429" spans="13:19" ht="15" hidden="1" customHeight="1">
      <c r="M7429" s="46"/>
      <c r="N7429" s="46"/>
      <c r="O7429" s="46"/>
      <c r="Q7429" s="17"/>
      <c r="R7429" s="17"/>
      <c r="S7429" s="17"/>
    </row>
    <row r="7430" spans="13:19" ht="15" hidden="1" customHeight="1">
      <c r="M7430" s="46"/>
      <c r="N7430" s="46"/>
      <c r="O7430" s="46"/>
      <c r="Q7430" s="17"/>
      <c r="R7430" s="17"/>
      <c r="S7430" s="17"/>
    </row>
    <row r="7431" spans="13:19" ht="15" hidden="1" customHeight="1">
      <c r="M7431" s="46"/>
      <c r="N7431" s="46"/>
      <c r="O7431" s="46"/>
      <c r="Q7431" s="17"/>
      <c r="R7431" s="17"/>
      <c r="S7431" s="17"/>
    </row>
    <row r="7432" spans="13:19" ht="15" hidden="1" customHeight="1">
      <c r="M7432" s="46"/>
      <c r="N7432" s="46"/>
      <c r="O7432" s="46"/>
      <c r="Q7432" s="17"/>
      <c r="R7432" s="17"/>
      <c r="S7432" s="17"/>
    </row>
    <row r="7433" spans="13:19" ht="15" hidden="1" customHeight="1">
      <c r="M7433" s="46"/>
      <c r="N7433" s="46"/>
      <c r="O7433" s="46"/>
      <c r="Q7433" s="17"/>
      <c r="R7433" s="17"/>
      <c r="S7433" s="17"/>
    </row>
    <row r="7434" spans="13:19" ht="15" hidden="1" customHeight="1">
      <c r="M7434" s="46"/>
      <c r="N7434" s="46"/>
      <c r="O7434" s="46"/>
      <c r="Q7434" s="17"/>
      <c r="R7434" s="17"/>
      <c r="S7434" s="17"/>
    </row>
    <row r="7435" spans="13:19" ht="15" hidden="1" customHeight="1">
      <c r="M7435" s="46"/>
      <c r="N7435" s="46"/>
      <c r="O7435" s="46"/>
      <c r="Q7435" s="17"/>
      <c r="R7435" s="17"/>
      <c r="S7435" s="17"/>
    </row>
    <row r="7436" spans="13:19" ht="15" hidden="1" customHeight="1">
      <c r="M7436" s="46"/>
      <c r="N7436" s="46"/>
      <c r="O7436" s="46"/>
      <c r="Q7436" s="17"/>
      <c r="R7436" s="17"/>
      <c r="S7436" s="17"/>
    </row>
    <row r="7437" spans="13:19" ht="15" hidden="1" customHeight="1">
      <c r="M7437" s="46"/>
      <c r="N7437" s="46"/>
      <c r="O7437" s="46"/>
      <c r="Q7437" s="17"/>
      <c r="R7437" s="17"/>
      <c r="S7437" s="17"/>
    </row>
    <row r="7438" spans="13:19" ht="15" hidden="1" customHeight="1">
      <c r="M7438" s="46"/>
      <c r="N7438" s="46"/>
      <c r="O7438" s="46"/>
      <c r="Q7438" s="17"/>
      <c r="S7438" s="17"/>
    </row>
    <row r="7439" spans="13:19" ht="15" hidden="1" customHeight="1">
      <c r="M7439" s="46"/>
      <c r="N7439" s="46"/>
      <c r="O7439" s="46"/>
      <c r="Q7439" s="17"/>
      <c r="R7439" s="17"/>
      <c r="S7439" s="17"/>
    </row>
    <row r="7440" spans="13:19" ht="15" hidden="1" customHeight="1">
      <c r="M7440" s="46"/>
      <c r="N7440" s="46"/>
      <c r="O7440" s="46"/>
      <c r="Q7440" s="17"/>
      <c r="R7440" s="17"/>
      <c r="S7440" s="17"/>
    </row>
    <row r="7441" spans="13:19" ht="15" hidden="1" customHeight="1">
      <c r="M7441" s="46"/>
      <c r="N7441" s="46"/>
      <c r="O7441" s="46"/>
      <c r="Q7441" s="17"/>
      <c r="R7441" s="17"/>
      <c r="S7441" s="17"/>
    </row>
    <row r="7442" spans="13:19" ht="15" hidden="1" customHeight="1">
      <c r="M7442" s="46"/>
      <c r="N7442" s="46"/>
      <c r="O7442" s="46"/>
      <c r="Q7442" s="17"/>
      <c r="S7442" s="17"/>
    </row>
    <row r="7443" spans="13:19" ht="15" hidden="1" customHeight="1">
      <c r="M7443" s="46"/>
      <c r="N7443" s="46"/>
      <c r="O7443" s="46"/>
      <c r="Q7443" s="17"/>
      <c r="R7443" s="17"/>
      <c r="S7443" s="17"/>
    </row>
    <row r="7444" spans="13:19" ht="15" hidden="1" customHeight="1">
      <c r="M7444" s="46"/>
      <c r="N7444" s="46"/>
      <c r="O7444" s="46"/>
      <c r="Q7444" s="17"/>
      <c r="R7444" s="17"/>
      <c r="S7444" s="17"/>
    </row>
    <row r="7445" spans="13:19" ht="15" hidden="1" customHeight="1">
      <c r="M7445" s="46"/>
      <c r="N7445" s="46"/>
      <c r="O7445" s="46"/>
      <c r="Q7445" s="17"/>
      <c r="R7445" s="17"/>
      <c r="S7445" s="17"/>
    </row>
    <row r="7446" spans="13:19" ht="15" hidden="1" customHeight="1">
      <c r="M7446" s="46"/>
      <c r="N7446" s="46"/>
      <c r="O7446" s="46"/>
      <c r="Q7446" s="17"/>
      <c r="R7446" s="17"/>
      <c r="S7446" s="17"/>
    </row>
    <row r="7447" spans="13:19" ht="15" hidden="1" customHeight="1">
      <c r="M7447" s="46"/>
      <c r="N7447" s="46"/>
      <c r="O7447" s="46"/>
      <c r="Q7447" s="17"/>
      <c r="R7447" s="17"/>
      <c r="S7447" s="17"/>
    </row>
    <row r="7448" spans="13:19" ht="15" hidden="1" customHeight="1">
      <c r="M7448" s="46"/>
      <c r="N7448" s="46"/>
      <c r="O7448" s="46"/>
      <c r="Q7448" s="17"/>
      <c r="R7448" s="17"/>
      <c r="S7448" s="17"/>
    </row>
    <row r="7449" spans="13:19" ht="15" hidden="1" customHeight="1">
      <c r="M7449" s="46"/>
      <c r="N7449" s="46"/>
      <c r="O7449" s="46"/>
      <c r="Q7449" s="17"/>
      <c r="R7449" s="17"/>
      <c r="S7449" s="17"/>
    </row>
    <row r="7450" spans="13:19" ht="15" hidden="1" customHeight="1">
      <c r="M7450" s="46"/>
      <c r="N7450" s="46"/>
      <c r="O7450" s="46"/>
      <c r="Q7450" s="17"/>
      <c r="R7450" s="17"/>
      <c r="S7450" s="17"/>
    </row>
    <row r="7451" spans="13:19" ht="15" hidden="1" customHeight="1">
      <c r="M7451" s="46"/>
      <c r="N7451" s="46"/>
      <c r="O7451" s="46"/>
      <c r="Q7451" s="17"/>
      <c r="R7451" s="17"/>
      <c r="S7451" s="17"/>
    </row>
    <row r="7452" spans="13:19" ht="15" hidden="1" customHeight="1">
      <c r="M7452" s="46"/>
      <c r="N7452" s="46"/>
      <c r="O7452" s="46"/>
      <c r="Q7452" s="17"/>
      <c r="R7452" s="17"/>
      <c r="S7452" s="17"/>
    </row>
    <row r="7453" spans="13:19" ht="15" hidden="1" customHeight="1">
      <c r="M7453" s="46"/>
      <c r="N7453" s="46"/>
      <c r="O7453" s="46"/>
      <c r="Q7453" s="17"/>
      <c r="R7453" s="17"/>
      <c r="S7453" s="17"/>
    </row>
    <row r="7454" spans="13:19" ht="15" hidden="1" customHeight="1">
      <c r="M7454" s="46"/>
      <c r="N7454" s="46"/>
      <c r="O7454" s="46"/>
      <c r="Q7454" s="17"/>
      <c r="R7454" s="17"/>
      <c r="S7454" s="17"/>
    </row>
    <row r="7455" spans="13:19" ht="15" hidden="1" customHeight="1">
      <c r="M7455" s="46"/>
      <c r="N7455" s="46"/>
      <c r="O7455" s="46"/>
      <c r="Q7455" s="17"/>
      <c r="R7455" s="17"/>
      <c r="S7455" s="17"/>
    </row>
    <row r="7456" spans="13:19" ht="15" hidden="1" customHeight="1">
      <c r="M7456" s="46"/>
      <c r="N7456" s="46"/>
      <c r="O7456" s="46"/>
      <c r="Q7456" s="17"/>
      <c r="R7456" s="17"/>
      <c r="S7456" s="17"/>
    </row>
    <row r="7457" spans="13:19" ht="15" hidden="1" customHeight="1">
      <c r="M7457" s="46"/>
      <c r="N7457" s="46"/>
      <c r="O7457" s="46"/>
      <c r="Q7457" s="17"/>
      <c r="R7457" s="17"/>
      <c r="S7457" s="17"/>
    </row>
    <row r="7458" spans="13:19" ht="15" hidden="1" customHeight="1">
      <c r="M7458" s="46"/>
      <c r="N7458" s="46"/>
      <c r="O7458" s="46"/>
      <c r="Q7458" s="17"/>
      <c r="R7458" s="17"/>
      <c r="S7458" s="17"/>
    </row>
    <row r="7459" spans="13:19" ht="15" hidden="1" customHeight="1">
      <c r="M7459" s="46"/>
      <c r="N7459" s="46"/>
      <c r="O7459" s="46"/>
      <c r="Q7459" s="17"/>
      <c r="R7459" s="17"/>
      <c r="S7459" s="17"/>
    </row>
    <row r="7460" spans="13:19" ht="15" hidden="1" customHeight="1">
      <c r="M7460" s="46"/>
      <c r="N7460" s="46"/>
      <c r="O7460" s="46"/>
      <c r="Q7460" s="17"/>
      <c r="R7460" s="17"/>
      <c r="S7460" s="17"/>
    </row>
    <row r="7461" spans="13:19" ht="15" hidden="1" customHeight="1">
      <c r="M7461" s="46"/>
      <c r="N7461" s="46"/>
      <c r="O7461" s="46"/>
      <c r="Q7461" s="17"/>
      <c r="R7461" s="17"/>
      <c r="S7461" s="17"/>
    </row>
    <row r="7462" spans="13:19" ht="15" hidden="1" customHeight="1">
      <c r="M7462" s="46"/>
      <c r="N7462" s="46"/>
      <c r="O7462" s="46"/>
      <c r="Q7462" s="17"/>
      <c r="R7462" s="17"/>
      <c r="S7462" s="17"/>
    </row>
    <row r="7463" spans="13:19" ht="15" hidden="1" customHeight="1">
      <c r="M7463" s="46"/>
      <c r="N7463" s="46"/>
      <c r="O7463" s="46"/>
      <c r="Q7463" s="17"/>
      <c r="R7463" s="17"/>
      <c r="S7463" s="17"/>
    </row>
    <row r="7464" spans="13:19" ht="15" hidden="1" customHeight="1">
      <c r="M7464" s="46"/>
      <c r="N7464" s="46"/>
      <c r="O7464" s="46"/>
      <c r="Q7464" s="17"/>
      <c r="R7464" s="17"/>
      <c r="S7464" s="17"/>
    </row>
    <row r="7465" spans="13:19" ht="15" hidden="1" customHeight="1">
      <c r="M7465" s="46"/>
      <c r="N7465" s="46"/>
      <c r="O7465" s="46"/>
      <c r="Q7465" s="17"/>
      <c r="R7465" s="17"/>
      <c r="S7465" s="17"/>
    </row>
    <row r="7466" spans="13:19" ht="15" hidden="1" customHeight="1">
      <c r="M7466" s="46"/>
      <c r="N7466" s="46"/>
      <c r="O7466" s="46"/>
      <c r="Q7466" s="17"/>
      <c r="R7466" s="17"/>
      <c r="S7466" s="17"/>
    </row>
    <row r="7467" spans="13:19" ht="15" hidden="1" customHeight="1">
      <c r="M7467" s="46"/>
      <c r="N7467" s="46"/>
      <c r="O7467" s="46"/>
      <c r="Q7467" s="17"/>
      <c r="R7467" s="17"/>
      <c r="S7467" s="17"/>
    </row>
    <row r="7468" spans="13:19" ht="15" hidden="1" customHeight="1">
      <c r="M7468" s="46"/>
      <c r="N7468" s="46"/>
      <c r="O7468" s="46"/>
      <c r="Q7468" s="17"/>
      <c r="R7468" s="17"/>
      <c r="S7468" s="17"/>
    </row>
    <row r="7469" spans="13:19" ht="15" hidden="1" customHeight="1">
      <c r="M7469" s="46"/>
      <c r="N7469" s="46"/>
      <c r="O7469" s="46"/>
      <c r="Q7469" s="17"/>
      <c r="R7469" s="17"/>
      <c r="S7469" s="17"/>
    </row>
    <row r="7470" spans="13:19" ht="15" hidden="1" customHeight="1">
      <c r="M7470" s="46"/>
      <c r="N7470" s="46"/>
      <c r="O7470" s="46"/>
      <c r="Q7470" s="17"/>
      <c r="R7470" s="17"/>
      <c r="S7470" s="17"/>
    </row>
    <row r="7471" spans="13:19" ht="15" hidden="1" customHeight="1">
      <c r="M7471" s="46"/>
      <c r="N7471" s="46"/>
      <c r="O7471" s="46"/>
      <c r="Q7471" s="17"/>
      <c r="R7471" s="17"/>
      <c r="S7471" s="17"/>
    </row>
    <row r="7472" spans="13:19" ht="15" hidden="1" customHeight="1">
      <c r="M7472" s="46"/>
      <c r="N7472" s="46"/>
      <c r="O7472" s="46"/>
      <c r="Q7472" s="17"/>
      <c r="R7472" s="17"/>
      <c r="S7472" s="17"/>
    </row>
    <row r="7473" spans="13:19" ht="15" hidden="1" customHeight="1">
      <c r="M7473" s="46"/>
      <c r="N7473" s="46"/>
      <c r="O7473" s="46"/>
      <c r="Q7473" s="17"/>
      <c r="R7473" s="17"/>
      <c r="S7473" s="17"/>
    </row>
    <row r="7474" spans="13:19" ht="15" hidden="1" customHeight="1">
      <c r="M7474" s="46"/>
      <c r="N7474" s="46"/>
      <c r="O7474" s="46"/>
      <c r="Q7474" s="17"/>
      <c r="R7474" s="17"/>
      <c r="S7474" s="17"/>
    </row>
    <row r="7475" spans="13:19" ht="15" hidden="1" customHeight="1">
      <c r="M7475" s="46"/>
      <c r="N7475" s="46"/>
      <c r="O7475" s="46"/>
      <c r="Q7475" s="17"/>
      <c r="R7475" s="17"/>
      <c r="S7475" s="17"/>
    </row>
    <row r="7476" spans="13:19" ht="15" hidden="1" customHeight="1">
      <c r="M7476" s="46"/>
      <c r="N7476" s="46"/>
      <c r="O7476" s="46"/>
      <c r="Q7476" s="17"/>
      <c r="R7476" s="17"/>
      <c r="S7476" s="17"/>
    </row>
    <row r="7477" spans="13:19" ht="15" hidden="1" customHeight="1">
      <c r="M7477" s="46"/>
      <c r="N7477" s="46"/>
      <c r="O7477" s="46"/>
      <c r="Q7477" s="17"/>
      <c r="R7477" s="17"/>
      <c r="S7477" s="17"/>
    </row>
    <row r="7478" spans="13:19" ht="15" hidden="1" customHeight="1">
      <c r="M7478" s="46"/>
      <c r="N7478" s="46"/>
      <c r="O7478" s="46"/>
      <c r="Q7478" s="17"/>
      <c r="R7478" s="17"/>
      <c r="S7478" s="17"/>
    </row>
    <row r="7479" spans="13:19" ht="15" hidden="1" customHeight="1">
      <c r="M7479" s="46"/>
      <c r="N7479" s="46"/>
      <c r="O7479" s="46"/>
      <c r="Q7479" s="17"/>
      <c r="R7479" s="17"/>
      <c r="S7479" s="17"/>
    </row>
    <row r="7480" spans="13:19" ht="15" hidden="1" customHeight="1">
      <c r="M7480" s="46"/>
      <c r="N7480" s="46"/>
      <c r="O7480" s="46"/>
      <c r="Q7480" s="17"/>
      <c r="R7480" s="17"/>
      <c r="S7480" s="17"/>
    </row>
    <row r="7481" spans="13:19" ht="15" hidden="1" customHeight="1">
      <c r="M7481" s="46"/>
      <c r="N7481" s="46"/>
      <c r="O7481" s="46"/>
      <c r="Q7481" s="17"/>
      <c r="R7481" s="17"/>
      <c r="S7481" s="17"/>
    </row>
    <row r="7482" spans="13:19" ht="15" hidden="1" customHeight="1">
      <c r="M7482" s="46"/>
      <c r="N7482" s="46"/>
      <c r="O7482" s="46"/>
      <c r="Q7482" s="17"/>
      <c r="R7482" s="17"/>
      <c r="S7482" s="17"/>
    </row>
    <row r="7483" spans="13:19" ht="15" hidden="1" customHeight="1">
      <c r="M7483" s="46"/>
      <c r="N7483" s="46"/>
      <c r="O7483" s="46"/>
      <c r="Q7483" s="17"/>
      <c r="R7483" s="17"/>
      <c r="S7483" s="17"/>
    </row>
    <row r="7484" spans="13:19" ht="15" hidden="1" customHeight="1">
      <c r="M7484" s="46"/>
      <c r="N7484" s="46"/>
      <c r="O7484" s="46"/>
      <c r="Q7484" s="17"/>
      <c r="R7484" s="17"/>
      <c r="S7484" s="17"/>
    </row>
    <row r="7485" spans="13:19" ht="15" hidden="1" customHeight="1">
      <c r="M7485" s="46"/>
      <c r="N7485" s="46"/>
      <c r="O7485" s="46"/>
      <c r="Q7485" s="17"/>
      <c r="R7485" s="17"/>
      <c r="S7485" s="17"/>
    </row>
    <row r="7486" spans="13:19" ht="15" hidden="1" customHeight="1">
      <c r="M7486" s="46"/>
      <c r="N7486" s="46"/>
      <c r="O7486" s="46"/>
      <c r="Q7486" s="17"/>
      <c r="R7486" s="17"/>
      <c r="S7486" s="17"/>
    </row>
    <row r="7487" spans="13:19" ht="15" hidden="1" customHeight="1">
      <c r="M7487" s="46"/>
      <c r="N7487" s="46"/>
      <c r="O7487" s="46"/>
      <c r="Q7487" s="17"/>
      <c r="R7487" s="17"/>
      <c r="S7487" s="17"/>
    </row>
    <row r="7488" spans="13:19" ht="15" hidden="1" customHeight="1">
      <c r="M7488" s="46"/>
      <c r="N7488" s="46"/>
      <c r="O7488" s="46"/>
      <c r="Q7488" s="17"/>
      <c r="R7488" s="17"/>
      <c r="S7488" s="17"/>
    </row>
    <row r="7489" spans="13:19" ht="15" hidden="1" customHeight="1">
      <c r="M7489" s="46"/>
      <c r="N7489" s="46"/>
      <c r="O7489" s="46"/>
      <c r="Q7489" s="17"/>
      <c r="R7489" s="17"/>
      <c r="S7489" s="17"/>
    </row>
    <row r="7490" spans="13:19" ht="15" hidden="1" customHeight="1">
      <c r="M7490" s="46"/>
      <c r="N7490" s="46"/>
      <c r="O7490" s="46"/>
      <c r="Q7490" s="17"/>
      <c r="R7490" s="17"/>
      <c r="S7490" s="17"/>
    </row>
    <row r="7491" spans="13:19" ht="15" hidden="1" customHeight="1">
      <c r="M7491" s="46"/>
      <c r="N7491" s="46"/>
      <c r="O7491" s="46"/>
      <c r="Q7491" s="17"/>
      <c r="R7491" s="17"/>
      <c r="S7491" s="17"/>
    </row>
    <row r="7492" spans="13:19" ht="15" hidden="1" customHeight="1">
      <c r="M7492" s="46"/>
      <c r="N7492" s="46"/>
      <c r="O7492" s="46"/>
      <c r="Q7492" s="17"/>
      <c r="R7492" s="17"/>
      <c r="S7492" s="17"/>
    </row>
    <row r="7493" spans="13:19" ht="15" hidden="1" customHeight="1">
      <c r="M7493" s="46"/>
      <c r="N7493" s="46"/>
      <c r="O7493" s="46"/>
      <c r="Q7493" s="17"/>
      <c r="R7493" s="17"/>
      <c r="S7493" s="17"/>
    </row>
    <row r="7494" spans="13:19" ht="15" hidden="1" customHeight="1">
      <c r="M7494" s="46"/>
      <c r="N7494" s="46"/>
      <c r="O7494" s="46"/>
      <c r="Q7494" s="17"/>
      <c r="R7494" s="17"/>
      <c r="S7494" s="17"/>
    </row>
    <row r="7495" spans="13:19" ht="15" hidden="1" customHeight="1">
      <c r="M7495" s="46"/>
      <c r="N7495" s="46"/>
      <c r="O7495" s="46"/>
      <c r="Q7495" s="17"/>
      <c r="R7495" s="17"/>
      <c r="S7495" s="17"/>
    </row>
    <row r="7496" spans="13:19" ht="15" hidden="1" customHeight="1">
      <c r="M7496" s="46"/>
      <c r="N7496" s="46"/>
      <c r="O7496" s="46"/>
      <c r="Q7496" s="17"/>
      <c r="R7496" s="17"/>
      <c r="S7496" s="17"/>
    </row>
    <row r="7497" spans="13:19" ht="15" hidden="1" customHeight="1">
      <c r="M7497" s="46"/>
      <c r="N7497" s="46"/>
      <c r="O7497" s="46"/>
      <c r="Q7497" s="17"/>
      <c r="R7497" s="17"/>
      <c r="S7497" s="17"/>
    </row>
    <row r="7498" spans="13:19" ht="15" hidden="1" customHeight="1">
      <c r="M7498" s="46"/>
      <c r="N7498" s="46"/>
      <c r="O7498" s="46"/>
      <c r="Q7498" s="17"/>
      <c r="R7498" s="17"/>
      <c r="S7498" s="17"/>
    </row>
    <row r="7499" spans="13:19" ht="15" hidden="1" customHeight="1">
      <c r="M7499" s="46"/>
      <c r="N7499" s="46"/>
      <c r="O7499" s="46"/>
      <c r="Q7499" s="17"/>
      <c r="R7499" s="17"/>
      <c r="S7499" s="17"/>
    </row>
    <row r="7500" spans="13:19" ht="15" hidden="1" customHeight="1">
      <c r="M7500" s="46"/>
      <c r="N7500" s="46"/>
      <c r="O7500" s="46"/>
      <c r="Q7500" s="17"/>
      <c r="R7500" s="17"/>
      <c r="S7500" s="17"/>
    </row>
    <row r="7501" spans="13:19" ht="15" hidden="1" customHeight="1">
      <c r="M7501" s="46"/>
      <c r="N7501" s="46"/>
      <c r="O7501" s="46"/>
      <c r="Q7501" s="17"/>
      <c r="R7501" s="17"/>
      <c r="S7501" s="17"/>
    </row>
    <row r="7502" spans="13:19" ht="15" hidden="1" customHeight="1">
      <c r="M7502" s="46"/>
      <c r="N7502" s="46"/>
      <c r="O7502" s="46"/>
      <c r="Q7502" s="17"/>
      <c r="R7502" s="17"/>
      <c r="S7502" s="17"/>
    </row>
    <row r="7503" spans="13:19" ht="15" hidden="1" customHeight="1">
      <c r="M7503" s="46"/>
      <c r="N7503" s="46"/>
      <c r="O7503" s="46"/>
      <c r="Q7503" s="17"/>
      <c r="R7503" s="17"/>
      <c r="S7503" s="17"/>
    </row>
    <row r="7504" spans="13:19" ht="15" hidden="1" customHeight="1">
      <c r="M7504" s="46"/>
      <c r="N7504" s="46"/>
      <c r="O7504" s="46"/>
      <c r="Q7504" s="17"/>
      <c r="R7504" s="17"/>
      <c r="S7504" s="17"/>
    </row>
    <row r="7505" spans="13:19" ht="15" hidden="1" customHeight="1">
      <c r="M7505" s="46"/>
      <c r="N7505" s="46"/>
      <c r="O7505" s="46"/>
      <c r="Q7505" s="17"/>
      <c r="R7505" s="17"/>
      <c r="S7505" s="17"/>
    </row>
    <row r="7506" spans="13:19" ht="15" hidden="1" customHeight="1">
      <c r="M7506" s="46"/>
      <c r="N7506" s="46"/>
      <c r="O7506" s="46"/>
      <c r="Q7506" s="17"/>
      <c r="S7506" s="17"/>
    </row>
    <row r="7507" spans="13:19" ht="15" hidden="1" customHeight="1">
      <c r="M7507" s="46"/>
      <c r="N7507" s="46"/>
      <c r="O7507" s="46"/>
      <c r="Q7507" s="17"/>
      <c r="R7507" s="17"/>
      <c r="S7507" s="17"/>
    </row>
    <row r="7508" spans="13:19" ht="15" hidden="1" customHeight="1">
      <c r="M7508" s="46"/>
      <c r="N7508" s="46"/>
      <c r="O7508" s="46"/>
      <c r="Q7508" s="17"/>
      <c r="R7508" s="17"/>
      <c r="S7508" s="17"/>
    </row>
    <row r="7509" spans="13:19" ht="15" hidden="1" customHeight="1">
      <c r="M7509" s="46"/>
      <c r="N7509" s="46"/>
      <c r="O7509" s="46"/>
      <c r="Q7509" s="17"/>
      <c r="R7509" s="17"/>
      <c r="S7509" s="17"/>
    </row>
    <row r="7510" spans="13:19" ht="15" hidden="1" customHeight="1">
      <c r="M7510" s="46"/>
      <c r="N7510" s="46"/>
      <c r="O7510" s="46"/>
      <c r="Q7510" s="17"/>
      <c r="R7510" s="17"/>
      <c r="S7510" s="17"/>
    </row>
    <row r="7511" spans="13:19" ht="15" hidden="1" customHeight="1">
      <c r="M7511" s="46"/>
      <c r="N7511" s="46"/>
      <c r="O7511" s="46"/>
      <c r="Q7511" s="17"/>
      <c r="R7511" s="17"/>
      <c r="S7511" s="17"/>
    </row>
    <row r="7512" spans="13:19" ht="15" hidden="1" customHeight="1">
      <c r="M7512" s="46"/>
      <c r="N7512" s="46"/>
      <c r="O7512" s="46"/>
      <c r="Q7512" s="17"/>
      <c r="R7512" s="17"/>
      <c r="S7512" s="17"/>
    </row>
    <row r="7513" spans="13:19" ht="15" hidden="1" customHeight="1">
      <c r="M7513" s="46"/>
      <c r="N7513" s="46"/>
      <c r="O7513" s="46"/>
      <c r="Q7513" s="17"/>
      <c r="R7513" s="17"/>
      <c r="S7513" s="17"/>
    </row>
    <row r="7514" spans="13:19" ht="15" hidden="1" customHeight="1">
      <c r="M7514" s="46"/>
      <c r="N7514" s="46"/>
      <c r="O7514" s="46"/>
      <c r="Q7514" s="17"/>
      <c r="R7514" s="17"/>
      <c r="S7514" s="17"/>
    </row>
    <row r="7515" spans="13:19" ht="15" hidden="1" customHeight="1">
      <c r="M7515" s="46"/>
      <c r="N7515" s="46"/>
      <c r="O7515" s="46"/>
      <c r="Q7515" s="17"/>
      <c r="R7515" s="17"/>
      <c r="S7515" s="17"/>
    </row>
    <row r="7516" spans="13:19" ht="15" hidden="1" customHeight="1">
      <c r="M7516" s="46"/>
      <c r="N7516" s="46"/>
      <c r="O7516" s="46"/>
      <c r="Q7516" s="17"/>
      <c r="R7516" s="17"/>
      <c r="S7516" s="17"/>
    </row>
    <row r="7517" spans="13:19" ht="15" hidden="1" customHeight="1">
      <c r="M7517" s="46"/>
      <c r="N7517" s="46"/>
      <c r="O7517" s="46"/>
      <c r="Q7517" s="17"/>
      <c r="R7517" s="17"/>
      <c r="S7517" s="17"/>
    </row>
    <row r="7518" spans="13:19" ht="15" hidden="1" customHeight="1">
      <c r="M7518" s="46"/>
      <c r="N7518" s="46"/>
      <c r="O7518" s="46"/>
      <c r="Q7518" s="17"/>
      <c r="R7518" s="17"/>
      <c r="S7518" s="17"/>
    </row>
    <row r="7519" spans="13:19" ht="15" hidden="1" customHeight="1">
      <c r="M7519" s="46"/>
      <c r="N7519" s="46"/>
      <c r="O7519" s="46"/>
      <c r="Q7519" s="17"/>
      <c r="R7519" s="17"/>
      <c r="S7519" s="17"/>
    </row>
    <row r="7520" spans="13:19" ht="15" hidden="1" customHeight="1">
      <c r="M7520" s="46"/>
      <c r="N7520" s="46"/>
      <c r="O7520" s="46"/>
      <c r="Q7520" s="17"/>
      <c r="R7520" s="17"/>
      <c r="S7520" s="17"/>
    </row>
    <row r="7521" spans="13:19" ht="15" hidden="1" customHeight="1">
      <c r="M7521" s="46"/>
      <c r="N7521" s="46"/>
      <c r="O7521" s="46"/>
      <c r="Q7521" s="17"/>
      <c r="R7521" s="17"/>
      <c r="S7521" s="17"/>
    </row>
    <row r="7522" spans="13:19" ht="15" hidden="1" customHeight="1">
      <c r="M7522" s="46"/>
      <c r="N7522" s="46"/>
      <c r="O7522" s="46"/>
      <c r="Q7522" s="17"/>
      <c r="R7522" s="17"/>
      <c r="S7522" s="17"/>
    </row>
    <row r="7523" spans="13:19" ht="15" hidden="1" customHeight="1">
      <c r="M7523" s="46"/>
      <c r="N7523" s="46"/>
      <c r="O7523" s="46"/>
      <c r="Q7523" s="17"/>
      <c r="R7523" s="17"/>
      <c r="S7523" s="17"/>
    </row>
    <row r="7524" spans="13:19" ht="15" hidden="1" customHeight="1">
      <c r="M7524" s="46"/>
      <c r="N7524" s="46"/>
      <c r="O7524" s="46"/>
      <c r="Q7524" s="17"/>
      <c r="R7524" s="17"/>
      <c r="S7524" s="17"/>
    </row>
    <row r="7525" spans="13:19" ht="15" hidden="1" customHeight="1">
      <c r="M7525" s="46"/>
      <c r="N7525" s="46"/>
      <c r="O7525" s="46"/>
      <c r="Q7525" s="17"/>
      <c r="R7525" s="17"/>
      <c r="S7525" s="17"/>
    </row>
    <row r="7526" spans="13:19" ht="15" hidden="1" customHeight="1">
      <c r="M7526" s="46"/>
      <c r="N7526" s="46"/>
      <c r="O7526" s="46"/>
      <c r="Q7526" s="17"/>
      <c r="R7526" s="17"/>
      <c r="S7526" s="17"/>
    </row>
    <row r="7527" spans="13:19" ht="15" hidden="1" customHeight="1">
      <c r="M7527" s="46"/>
      <c r="N7527" s="46"/>
      <c r="O7527" s="46"/>
      <c r="Q7527" s="17"/>
      <c r="R7527" s="17"/>
      <c r="S7527" s="17"/>
    </row>
    <row r="7528" spans="13:19" ht="15" hidden="1" customHeight="1">
      <c r="M7528" s="46"/>
      <c r="N7528" s="46"/>
      <c r="O7528" s="46"/>
      <c r="Q7528" s="17"/>
      <c r="R7528" s="17"/>
      <c r="S7528" s="17"/>
    </row>
    <row r="7529" spans="13:19" ht="15" hidden="1" customHeight="1">
      <c r="M7529" s="46"/>
      <c r="N7529" s="46"/>
      <c r="O7529" s="46"/>
      <c r="Q7529" s="17"/>
      <c r="R7529" s="17"/>
      <c r="S7529" s="17"/>
    </row>
    <row r="7530" spans="13:19" ht="15" hidden="1" customHeight="1">
      <c r="M7530" s="46"/>
      <c r="N7530" s="46"/>
      <c r="O7530" s="46"/>
      <c r="Q7530" s="17"/>
      <c r="R7530" s="17"/>
      <c r="S7530" s="17"/>
    </row>
    <row r="7531" spans="13:19" ht="15" hidden="1" customHeight="1">
      <c r="M7531" s="46"/>
      <c r="N7531" s="46"/>
      <c r="O7531" s="46"/>
      <c r="Q7531" s="17"/>
      <c r="R7531" s="17"/>
      <c r="S7531" s="17"/>
    </row>
    <row r="7532" spans="13:19" ht="15" hidden="1" customHeight="1">
      <c r="M7532" s="46"/>
      <c r="N7532" s="46"/>
      <c r="O7532" s="46"/>
      <c r="Q7532" s="17"/>
      <c r="R7532" s="17"/>
      <c r="S7532" s="17"/>
    </row>
    <row r="7533" spans="13:19" ht="15" hidden="1" customHeight="1">
      <c r="M7533" s="46"/>
      <c r="N7533" s="46"/>
      <c r="O7533" s="46"/>
      <c r="Q7533" s="17"/>
      <c r="R7533" s="17"/>
      <c r="S7533" s="17"/>
    </row>
    <row r="7534" spans="13:19" ht="15" hidden="1" customHeight="1">
      <c r="M7534" s="46"/>
      <c r="N7534" s="46"/>
      <c r="O7534" s="46"/>
      <c r="Q7534" s="17"/>
      <c r="R7534" s="17"/>
      <c r="S7534" s="17"/>
    </row>
    <row r="7535" spans="13:19" ht="15" hidden="1" customHeight="1">
      <c r="M7535" s="46"/>
      <c r="N7535" s="46"/>
      <c r="O7535" s="46"/>
      <c r="Q7535" s="17"/>
      <c r="R7535" s="17"/>
      <c r="S7535" s="17"/>
    </row>
    <row r="7536" spans="13:19" ht="15" hidden="1" customHeight="1">
      <c r="M7536" s="46"/>
      <c r="N7536" s="46"/>
      <c r="O7536" s="46"/>
      <c r="Q7536" s="17"/>
      <c r="R7536" s="17"/>
      <c r="S7536" s="17"/>
    </row>
    <row r="7537" spans="13:19" ht="15" hidden="1" customHeight="1">
      <c r="M7537" s="46"/>
      <c r="N7537" s="46"/>
      <c r="O7537" s="46"/>
      <c r="Q7537" s="17"/>
      <c r="R7537" s="17"/>
      <c r="S7537" s="17"/>
    </row>
    <row r="7538" spans="13:19" ht="15" hidden="1" customHeight="1">
      <c r="M7538" s="46"/>
      <c r="N7538" s="46"/>
      <c r="O7538" s="46"/>
      <c r="Q7538" s="17"/>
      <c r="R7538" s="17"/>
      <c r="S7538" s="17"/>
    </row>
    <row r="7539" spans="13:19" ht="15" hidden="1" customHeight="1">
      <c r="M7539" s="46"/>
      <c r="N7539" s="46"/>
      <c r="O7539" s="46"/>
      <c r="Q7539" s="17"/>
      <c r="R7539" s="17"/>
      <c r="S7539" s="17"/>
    </row>
    <row r="7540" spans="13:19" ht="15" hidden="1" customHeight="1">
      <c r="M7540" s="46"/>
      <c r="N7540" s="46"/>
      <c r="O7540" s="46"/>
      <c r="Q7540" s="17"/>
      <c r="R7540" s="17"/>
      <c r="S7540" s="17"/>
    </row>
    <row r="7541" spans="13:19" ht="15" hidden="1" customHeight="1">
      <c r="M7541" s="46"/>
      <c r="N7541" s="46"/>
      <c r="O7541" s="46"/>
      <c r="Q7541" s="17"/>
      <c r="R7541" s="17"/>
      <c r="S7541" s="17"/>
    </row>
    <row r="7542" spans="13:19" ht="15" hidden="1" customHeight="1">
      <c r="M7542" s="46"/>
      <c r="N7542" s="46"/>
      <c r="O7542" s="46"/>
      <c r="Q7542" s="17"/>
      <c r="R7542" s="17"/>
      <c r="S7542" s="17"/>
    </row>
    <row r="7543" spans="13:19" ht="15" hidden="1" customHeight="1">
      <c r="M7543" s="46"/>
      <c r="N7543" s="46"/>
      <c r="O7543" s="46"/>
      <c r="Q7543" s="17"/>
      <c r="R7543" s="17"/>
      <c r="S7543" s="17"/>
    </row>
    <row r="7544" spans="13:19" ht="15" hidden="1" customHeight="1">
      <c r="M7544" s="46"/>
      <c r="N7544" s="46"/>
      <c r="O7544" s="46"/>
      <c r="Q7544" s="17"/>
      <c r="R7544" s="17"/>
      <c r="S7544" s="17"/>
    </row>
    <row r="7545" spans="13:19" ht="15" hidden="1" customHeight="1">
      <c r="M7545" s="46"/>
      <c r="N7545" s="46"/>
      <c r="O7545" s="46"/>
      <c r="Q7545" s="17"/>
      <c r="R7545" s="17"/>
      <c r="S7545" s="17"/>
    </row>
    <row r="7546" spans="13:19" ht="15" hidden="1" customHeight="1">
      <c r="M7546" s="46"/>
      <c r="N7546" s="46"/>
      <c r="O7546" s="46"/>
      <c r="Q7546" s="17"/>
      <c r="R7546" s="17"/>
      <c r="S7546" s="17"/>
    </row>
    <row r="7547" spans="13:19" ht="15" hidden="1" customHeight="1">
      <c r="M7547" s="46"/>
      <c r="N7547" s="46"/>
      <c r="O7547" s="46"/>
      <c r="Q7547" s="17"/>
      <c r="R7547" s="17"/>
      <c r="S7547" s="17"/>
    </row>
    <row r="7548" spans="13:19" ht="15" hidden="1" customHeight="1">
      <c r="M7548" s="46"/>
      <c r="N7548" s="46"/>
      <c r="O7548" s="46"/>
      <c r="Q7548" s="17"/>
      <c r="R7548" s="17"/>
      <c r="S7548" s="17"/>
    </row>
    <row r="7549" spans="13:19" ht="15" hidden="1" customHeight="1">
      <c r="M7549" s="46"/>
      <c r="N7549" s="46"/>
      <c r="O7549" s="46"/>
      <c r="Q7549" s="17"/>
      <c r="R7549" s="17"/>
      <c r="S7549" s="17"/>
    </row>
    <row r="7550" spans="13:19" ht="15" hidden="1" customHeight="1">
      <c r="M7550" s="46"/>
      <c r="N7550" s="46"/>
      <c r="O7550" s="46"/>
      <c r="Q7550" s="17"/>
      <c r="R7550" s="17"/>
      <c r="S7550" s="17"/>
    </row>
    <row r="7551" spans="13:19" ht="15" hidden="1" customHeight="1">
      <c r="M7551" s="46"/>
      <c r="N7551" s="46"/>
      <c r="O7551" s="46"/>
      <c r="Q7551" s="17"/>
      <c r="R7551" s="17"/>
      <c r="S7551" s="17"/>
    </row>
    <row r="7552" spans="13:19" ht="15" hidden="1" customHeight="1">
      <c r="M7552" s="46"/>
      <c r="N7552" s="46"/>
      <c r="O7552" s="46"/>
      <c r="Q7552" s="17"/>
      <c r="R7552" s="17"/>
      <c r="S7552" s="17"/>
    </row>
    <row r="7553" spans="13:19" ht="15" hidden="1" customHeight="1">
      <c r="M7553" s="46"/>
      <c r="N7553" s="46"/>
      <c r="O7553" s="46"/>
      <c r="Q7553" s="17"/>
      <c r="R7553" s="17"/>
      <c r="S7553" s="17"/>
    </row>
    <row r="7554" spans="13:19" ht="15" hidden="1" customHeight="1">
      <c r="M7554" s="46"/>
      <c r="N7554" s="46"/>
      <c r="O7554" s="46"/>
      <c r="Q7554" s="17"/>
      <c r="R7554" s="17"/>
      <c r="S7554" s="17"/>
    </row>
    <row r="7555" spans="13:19" ht="15" hidden="1" customHeight="1">
      <c r="M7555" s="46"/>
      <c r="N7555" s="46"/>
      <c r="O7555" s="46"/>
      <c r="Q7555" s="17"/>
      <c r="R7555" s="17"/>
      <c r="S7555" s="17"/>
    </row>
    <row r="7556" spans="13:19" ht="15" hidden="1" customHeight="1">
      <c r="M7556" s="46"/>
      <c r="N7556" s="46"/>
      <c r="O7556" s="46"/>
      <c r="Q7556" s="17"/>
      <c r="R7556" s="17"/>
      <c r="S7556" s="17"/>
    </row>
    <row r="7557" spans="13:19" ht="15" hidden="1" customHeight="1">
      <c r="M7557" s="46"/>
      <c r="N7557" s="46"/>
      <c r="O7557" s="46"/>
      <c r="Q7557" s="17"/>
      <c r="R7557" s="17"/>
      <c r="S7557" s="17"/>
    </row>
    <row r="7558" spans="13:19" ht="15" hidden="1" customHeight="1">
      <c r="M7558" s="46"/>
      <c r="N7558" s="46"/>
      <c r="O7558" s="46"/>
      <c r="Q7558" s="17"/>
      <c r="R7558" s="17"/>
      <c r="S7558" s="17"/>
    </row>
    <row r="7559" spans="13:19" ht="15" hidden="1" customHeight="1">
      <c r="M7559" s="46"/>
      <c r="N7559" s="46"/>
      <c r="O7559" s="46"/>
      <c r="Q7559" s="17"/>
      <c r="R7559" s="17"/>
      <c r="S7559" s="17"/>
    </row>
    <row r="7560" spans="13:19" ht="15" hidden="1" customHeight="1">
      <c r="M7560" s="46"/>
      <c r="N7560" s="46"/>
      <c r="O7560" s="46"/>
      <c r="Q7560" s="17"/>
      <c r="R7560" s="17"/>
      <c r="S7560" s="17"/>
    </row>
    <row r="7561" spans="13:19" ht="15" hidden="1" customHeight="1">
      <c r="M7561" s="46"/>
      <c r="N7561" s="46"/>
      <c r="O7561" s="46"/>
      <c r="Q7561" s="17"/>
      <c r="R7561" s="17"/>
      <c r="S7561" s="17"/>
    </row>
    <row r="7562" spans="13:19" ht="15" hidden="1" customHeight="1">
      <c r="M7562" s="46"/>
      <c r="N7562" s="46"/>
      <c r="O7562" s="46"/>
      <c r="Q7562" s="17"/>
      <c r="R7562" s="17"/>
      <c r="S7562" s="17"/>
    </row>
    <row r="7563" spans="13:19" ht="15" hidden="1" customHeight="1">
      <c r="M7563" s="46"/>
      <c r="N7563" s="46"/>
      <c r="O7563" s="46"/>
      <c r="Q7563" s="17"/>
      <c r="R7563" s="17"/>
      <c r="S7563" s="17"/>
    </row>
    <row r="7564" spans="13:19" ht="15" hidden="1" customHeight="1">
      <c r="M7564" s="46"/>
      <c r="N7564" s="46"/>
      <c r="O7564" s="46"/>
      <c r="Q7564" s="17"/>
      <c r="R7564" s="17"/>
      <c r="S7564" s="17"/>
    </row>
    <row r="7565" spans="13:19" ht="15" hidden="1" customHeight="1">
      <c r="M7565" s="46"/>
      <c r="N7565" s="46"/>
      <c r="O7565" s="46"/>
      <c r="Q7565" s="17"/>
      <c r="R7565" s="17"/>
      <c r="S7565" s="17"/>
    </row>
    <row r="7566" spans="13:19" ht="15" hidden="1" customHeight="1">
      <c r="M7566" s="46"/>
      <c r="N7566" s="46"/>
      <c r="O7566" s="46"/>
      <c r="Q7566" s="17"/>
      <c r="R7566" s="17"/>
      <c r="S7566" s="17"/>
    </row>
    <row r="7567" spans="13:19" ht="15" hidden="1" customHeight="1">
      <c r="M7567" s="46"/>
      <c r="N7567" s="46"/>
      <c r="O7567" s="46"/>
      <c r="Q7567" s="17"/>
      <c r="R7567" s="17"/>
      <c r="S7567" s="17"/>
    </row>
    <row r="7568" spans="13:19" ht="15" hidden="1" customHeight="1">
      <c r="M7568" s="46"/>
      <c r="N7568" s="46"/>
      <c r="O7568" s="46"/>
      <c r="Q7568" s="17"/>
      <c r="R7568" s="17"/>
      <c r="S7568" s="17"/>
    </row>
    <row r="7569" spans="13:19" ht="15" hidden="1" customHeight="1">
      <c r="M7569" s="46"/>
      <c r="N7569" s="46"/>
      <c r="O7569" s="46"/>
      <c r="Q7569" s="17"/>
      <c r="R7569" s="17"/>
      <c r="S7569" s="17"/>
    </row>
    <row r="7570" spans="13:19" ht="15" hidden="1" customHeight="1">
      <c r="M7570" s="46"/>
      <c r="N7570" s="46"/>
      <c r="O7570" s="46"/>
      <c r="Q7570" s="17"/>
      <c r="R7570" s="17"/>
      <c r="S7570" s="17"/>
    </row>
    <row r="7571" spans="13:19" ht="15" hidden="1" customHeight="1">
      <c r="M7571" s="46"/>
      <c r="N7571" s="46"/>
      <c r="O7571" s="46"/>
      <c r="Q7571" s="17"/>
      <c r="R7571" s="17"/>
      <c r="S7571" s="17"/>
    </row>
    <row r="7572" spans="13:19" ht="15" hidden="1" customHeight="1">
      <c r="M7572" s="46"/>
      <c r="N7572" s="46"/>
      <c r="O7572" s="46"/>
      <c r="Q7572" s="17"/>
      <c r="R7572" s="17"/>
      <c r="S7572" s="17"/>
    </row>
    <row r="7573" spans="13:19" ht="15" hidden="1" customHeight="1">
      <c r="M7573" s="46"/>
      <c r="N7573" s="46"/>
      <c r="O7573" s="46"/>
      <c r="Q7573" s="17"/>
      <c r="R7573" s="17"/>
      <c r="S7573" s="17"/>
    </row>
    <row r="7574" spans="13:19" ht="15" hidden="1" customHeight="1">
      <c r="M7574" s="46"/>
      <c r="N7574" s="46"/>
      <c r="O7574" s="46"/>
      <c r="Q7574" s="17"/>
      <c r="R7574" s="17"/>
      <c r="S7574" s="17"/>
    </row>
    <row r="7575" spans="13:19" ht="15" hidden="1" customHeight="1">
      <c r="M7575" s="46"/>
      <c r="N7575" s="46"/>
      <c r="O7575" s="46"/>
      <c r="Q7575" s="17"/>
      <c r="R7575" s="17"/>
      <c r="S7575" s="17"/>
    </row>
    <row r="7576" spans="13:19" ht="15" hidden="1" customHeight="1">
      <c r="M7576" s="46"/>
      <c r="N7576" s="46"/>
      <c r="O7576" s="46"/>
      <c r="Q7576" s="17"/>
      <c r="R7576" s="17"/>
      <c r="S7576" s="17"/>
    </row>
    <row r="7577" spans="13:19" ht="15" hidden="1" customHeight="1">
      <c r="M7577" s="46"/>
      <c r="N7577" s="46"/>
      <c r="O7577" s="46"/>
      <c r="Q7577" s="17"/>
      <c r="R7577" s="17"/>
      <c r="S7577" s="17"/>
    </row>
    <row r="7578" spans="13:19" ht="15" hidden="1" customHeight="1">
      <c r="M7578" s="46"/>
      <c r="N7578" s="46"/>
      <c r="O7578" s="46"/>
      <c r="Q7578" s="17"/>
      <c r="R7578" s="17"/>
      <c r="S7578" s="17"/>
    </row>
    <row r="7579" spans="13:19" ht="15" hidden="1" customHeight="1">
      <c r="M7579" s="46"/>
      <c r="N7579" s="46"/>
      <c r="O7579" s="46"/>
      <c r="Q7579" s="17"/>
      <c r="R7579" s="17"/>
      <c r="S7579" s="17"/>
    </row>
    <row r="7580" spans="13:19" ht="15" hidden="1" customHeight="1">
      <c r="M7580" s="46"/>
      <c r="N7580" s="46"/>
      <c r="O7580" s="46"/>
      <c r="Q7580" s="17"/>
      <c r="R7580" s="17"/>
      <c r="S7580" s="17"/>
    </row>
    <row r="7581" spans="13:19" ht="15" hidden="1" customHeight="1">
      <c r="M7581" s="46"/>
      <c r="N7581" s="46"/>
      <c r="O7581" s="46"/>
      <c r="Q7581" s="17"/>
      <c r="R7581" s="17"/>
      <c r="S7581" s="17"/>
    </row>
    <row r="7582" spans="13:19" ht="15" hidden="1" customHeight="1">
      <c r="M7582" s="46"/>
      <c r="N7582" s="46"/>
      <c r="O7582" s="46"/>
      <c r="Q7582" s="17"/>
      <c r="R7582" s="17"/>
      <c r="S7582" s="17"/>
    </row>
    <row r="7583" spans="13:19" ht="15" hidden="1" customHeight="1">
      <c r="M7583" s="46"/>
      <c r="N7583" s="46"/>
      <c r="O7583" s="46"/>
      <c r="Q7583" s="17"/>
      <c r="R7583" s="17"/>
      <c r="S7583" s="17"/>
    </row>
    <row r="7584" spans="13:19" ht="15" hidden="1" customHeight="1">
      <c r="M7584" s="46"/>
      <c r="N7584" s="46"/>
      <c r="O7584" s="46"/>
      <c r="Q7584" s="17"/>
      <c r="R7584" s="17"/>
      <c r="S7584" s="17"/>
    </row>
    <row r="7585" spans="13:19" ht="15" hidden="1" customHeight="1">
      <c r="M7585" s="46"/>
      <c r="N7585" s="46"/>
      <c r="O7585" s="46"/>
      <c r="Q7585" s="17"/>
      <c r="R7585" s="17"/>
      <c r="S7585" s="17"/>
    </row>
    <row r="7586" spans="13:19" ht="15" hidden="1" customHeight="1">
      <c r="M7586" s="46"/>
      <c r="N7586" s="46"/>
      <c r="O7586" s="46"/>
      <c r="Q7586" s="17"/>
      <c r="R7586" s="17"/>
      <c r="S7586" s="17"/>
    </row>
    <row r="7587" spans="13:19" ht="15" hidden="1" customHeight="1">
      <c r="M7587" s="46"/>
      <c r="N7587" s="46"/>
      <c r="O7587" s="46"/>
      <c r="Q7587" s="17"/>
      <c r="R7587" s="17"/>
      <c r="S7587" s="17"/>
    </row>
    <row r="7588" spans="13:19" ht="15" hidden="1" customHeight="1">
      <c r="M7588" s="46"/>
      <c r="N7588" s="46"/>
      <c r="O7588" s="46"/>
      <c r="Q7588" s="17"/>
      <c r="R7588" s="17"/>
      <c r="S7588" s="17"/>
    </row>
    <row r="7589" spans="13:19" ht="15" hidden="1" customHeight="1">
      <c r="M7589" s="46"/>
      <c r="N7589" s="46"/>
      <c r="O7589" s="46"/>
      <c r="Q7589" s="17"/>
      <c r="R7589" s="17"/>
      <c r="S7589" s="17"/>
    </row>
    <row r="7590" spans="13:19" ht="15" hidden="1" customHeight="1">
      <c r="M7590" s="46"/>
      <c r="N7590" s="46"/>
      <c r="O7590" s="46"/>
      <c r="Q7590" s="17"/>
      <c r="R7590" s="17"/>
      <c r="S7590" s="17"/>
    </row>
    <row r="7591" spans="13:19" ht="15" hidden="1" customHeight="1">
      <c r="M7591" s="46"/>
      <c r="N7591" s="46"/>
      <c r="O7591" s="46"/>
      <c r="Q7591" s="17"/>
      <c r="R7591" s="17"/>
      <c r="S7591" s="17"/>
    </row>
    <row r="7592" spans="13:19" ht="15" hidden="1" customHeight="1">
      <c r="M7592" s="46"/>
      <c r="N7592" s="46"/>
      <c r="O7592" s="46"/>
      <c r="Q7592" s="17"/>
      <c r="R7592" s="17"/>
      <c r="S7592" s="17"/>
    </row>
    <row r="7593" spans="13:19" ht="15" hidden="1" customHeight="1">
      <c r="M7593" s="46"/>
      <c r="N7593" s="46"/>
      <c r="O7593" s="46"/>
      <c r="Q7593" s="17"/>
      <c r="R7593" s="17"/>
      <c r="S7593" s="17"/>
    </row>
    <row r="7594" spans="13:19" ht="15" hidden="1" customHeight="1">
      <c r="M7594" s="46"/>
      <c r="N7594" s="46"/>
      <c r="O7594" s="46"/>
      <c r="Q7594" s="17"/>
      <c r="R7594" s="17"/>
      <c r="S7594" s="17"/>
    </row>
    <row r="7595" spans="13:19" ht="15" hidden="1" customHeight="1">
      <c r="M7595" s="46"/>
      <c r="N7595" s="46"/>
      <c r="O7595" s="46"/>
      <c r="Q7595" s="17"/>
      <c r="R7595" s="17"/>
      <c r="S7595" s="17"/>
    </row>
    <row r="7596" spans="13:19" ht="15" hidden="1" customHeight="1">
      <c r="M7596" s="46"/>
      <c r="N7596" s="46"/>
      <c r="O7596" s="46"/>
      <c r="Q7596" s="17"/>
      <c r="R7596" s="17"/>
      <c r="S7596" s="17"/>
    </row>
    <row r="7597" spans="13:19" ht="15" hidden="1" customHeight="1">
      <c r="M7597" s="46"/>
      <c r="N7597" s="46"/>
      <c r="O7597" s="46"/>
      <c r="Q7597" s="17"/>
      <c r="R7597" s="17"/>
      <c r="S7597" s="17"/>
    </row>
    <row r="7598" spans="13:19" ht="15" hidden="1" customHeight="1">
      <c r="M7598" s="46"/>
      <c r="N7598" s="46"/>
      <c r="O7598" s="46"/>
      <c r="Q7598" s="17"/>
      <c r="R7598" s="17"/>
      <c r="S7598" s="17"/>
    </row>
    <row r="7599" spans="13:19" ht="15" hidden="1" customHeight="1">
      <c r="M7599" s="46"/>
      <c r="N7599" s="46"/>
      <c r="O7599" s="46"/>
      <c r="Q7599" s="17"/>
      <c r="R7599" s="17"/>
      <c r="S7599" s="17"/>
    </row>
    <row r="7600" spans="13:19" ht="15" hidden="1" customHeight="1">
      <c r="M7600" s="46"/>
      <c r="N7600" s="46"/>
      <c r="O7600" s="46"/>
      <c r="Q7600" s="17"/>
      <c r="R7600" s="17"/>
      <c r="S7600" s="17"/>
    </row>
    <row r="7601" spans="13:19" ht="15" hidden="1" customHeight="1">
      <c r="M7601" s="46"/>
      <c r="N7601" s="46"/>
      <c r="O7601" s="46"/>
      <c r="Q7601" s="17"/>
      <c r="R7601" s="17"/>
      <c r="S7601" s="17"/>
    </row>
    <row r="7602" spans="13:19" ht="15" hidden="1" customHeight="1">
      <c r="M7602" s="46"/>
      <c r="N7602" s="46"/>
      <c r="O7602" s="46"/>
      <c r="Q7602" s="17"/>
      <c r="R7602" s="17"/>
      <c r="S7602" s="17"/>
    </row>
    <row r="7603" spans="13:19" ht="15" hidden="1" customHeight="1">
      <c r="M7603" s="46"/>
      <c r="N7603" s="46"/>
      <c r="O7603" s="46"/>
      <c r="Q7603" s="17"/>
      <c r="R7603" s="17"/>
      <c r="S7603" s="17"/>
    </row>
    <row r="7604" spans="13:19" ht="15" hidden="1" customHeight="1">
      <c r="M7604" s="46"/>
      <c r="N7604" s="46"/>
      <c r="O7604" s="46"/>
      <c r="Q7604" s="17"/>
      <c r="R7604" s="17"/>
      <c r="S7604" s="17"/>
    </row>
    <row r="7605" spans="13:19" ht="15" hidden="1" customHeight="1">
      <c r="M7605" s="46"/>
      <c r="N7605" s="46"/>
      <c r="O7605" s="46"/>
      <c r="Q7605" s="17"/>
      <c r="R7605" s="17"/>
      <c r="S7605" s="17"/>
    </row>
    <row r="7606" spans="13:19" ht="15" hidden="1" customHeight="1">
      <c r="M7606" s="46"/>
      <c r="N7606" s="46"/>
      <c r="O7606" s="46"/>
      <c r="Q7606" s="17"/>
      <c r="R7606" s="17"/>
      <c r="S7606" s="17"/>
    </row>
    <row r="7607" spans="13:19" ht="15" hidden="1" customHeight="1">
      <c r="M7607" s="46"/>
      <c r="N7607" s="46"/>
      <c r="O7607" s="46"/>
      <c r="Q7607" s="17"/>
      <c r="R7607" s="17"/>
      <c r="S7607" s="17"/>
    </row>
    <row r="7608" spans="13:19" ht="15" hidden="1" customHeight="1">
      <c r="M7608" s="46"/>
      <c r="N7608" s="46"/>
      <c r="O7608" s="46"/>
      <c r="Q7608" s="17"/>
    </row>
    <row r="7609" spans="13:19" ht="15" hidden="1" customHeight="1">
      <c r="M7609" s="46"/>
      <c r="N7609" s="46"/>
      <c r="O7609" s="46"/>
      <c r="Q7609" s="17"/>
    </row>
    <row r="7610" spans="13:19" ht="15" hidden="1" customHeight="1">
      <c r="M7610" s="46"/>
      <c r="N7610" s="46"/>
      <c r="O7610" s="46"/>
      <c r="Q7610" s="17"/>
      <c r="R7610" s="17"/>
      <c r="S7610" s="17"/>
    </row>
    <row r="7611" spans="13:19" ht="15" hidden="1" customHeight="1">
      <c r="M7611" s="46"/>
      <c r="N7611" s="46"/>
      <c r="O7611" s="46"/>
      <c r="Q7611" s="17"/>
      <c r="R7611" s="17"/>
      <c r="S7611" s="17"/>
    </row>
    <row r="7612" spans="13:19" ht="15" hidden="1" customHeight="1">
      <c r="M7612" s="46"/>
      <c r="N7612" s="46"/>
      <c r="O7612" s="46"/>
      <c r="Q7612" s="17"/>
      <c r="R7612" s="17"/>
      <c r="S7612" s="17"/>
    </row>
    <row r="7613" spans="13:19" ht="15" hidden="1" customHeight="1">
      <c r="M7613" s="46"/>
      <c r="N7613" s="46"/>
      <c r="O7613" s="46"/>
      <c r="Q7613" s="17"/>
      <c r="R7613" s="17"/>
      <c r="S7613" s="17"/>
    </row>
    <row r="7614" spans="13:19" ht="15" hidden="1" customHeight="1">
      <c r="M7614" s="46"/>
      <c r="N7614" s="46"/>
      <c r="O7614" s="46"/>
      <c r="Q7614" s="17"/>
      <c r="R7614" s="17"/>
      <c r="S7614" s="17"/>
    </row>
    <row r="7615" spans="13:19" ht="15" hidden="1" customHeight="1">
      <c r="M7615" s="46"/>
      <c r="N7615" s="46"/>
      <c r="O7615" s="46"/>
      <c r="Q7615" s="17"/>
      <c r="R7615" s="17"/>
      <c r="S7615" s="17"/>
    </row>
    <row r="7616" spans="13:19" ht="15" hidden="1" customHeight="1">
      <c r="M7616" s="46"/>
      <c r="N7616" s="46"/>
      <c r="O7616" s="46"/>
      <c r="Q7616" s="17"/>
      <c r="R7616" s="17"/>
      <c r="S7616" s="17"/>
    </row>
    <row r="7617" spans="13:19" ht="15" hidden="1" customHeight="1">
      <c r="M7617" s="46"/>
      <c r="N7617" s="46"/>
      <c r="O7617" s="46"/>
      <c r="Q7617" s="17"/>
      <c r="R7617" s="17"/>
      <c r="S7617" s="17"/>
    </row>
    <row r="7618" spans="13:19" ht="15" hidden="1" customHeight="1">
      <c r="M7618" s="46"/>
      <c r="N7618" s="46"/>
      <c r="O7618" s="46"/>
      <c r="Q7618" s="17"/>
      <c r="R7618" s="17"/>
      <c r="S7618" s="17"/>
    </row>
    <row r="7619" spans="13:19" ht="15" hidden="1" customHeight="1">
      <c r="M7619" s="46"/>
      <c r="N7619" s="46"/>
      <c r="O7619" s="46"/>
      <c r="Q7619" s="17"/>
      <c r="R7619" s="17"/>
      <c r="S7619" s="17"/>
    </row>
    <row r="7620" spans="13:19" ht="15" hidden="1" customHeight="1">
      <c r="M7620" s="46"/>
      <c r="N7620" s="46"/>
      <c r="O7620" s="46"/>
      <c r="Q7620" s="17"/>
      <c r="R7620" s="17"/>
      <c r="S7620" s="17"/>
    </row>
    <row r="7621" spans="13:19" ht="15" hidden="1" customHeight="1">
      <c r="M7621" s="46"/>
      <c r="N7621" s="46"/>
      <c r="O7621" s="46"/>
      <c r="Q7621" s="17"/>
      <c r="R7621" s="17"/>
      <c r="S7621" s="17"/>
    </row>
    <row r="7622" spans="13:19" ht="15" hidden="1" customHeight="1">
      <c r="M7622" s="46"/>
      <c r="N7622" s="46"/>
      <c r="O7622" s="46"/>
      <c r="Q7622" s="17"/>
      <c r="R7622" s="17"/>
      <c r="S7622" s="17"/>
    </row>
    <row r="7623" spans="13:19" ht="15" hidden="1" customHeight="1">
      <c r="M7623" s="46"/>
      <c r="N7623" s="46"/>
      <c r="O7623" s="46"/>
      <c r="Q7623" s="17"/>
      <c r="R7623" s="17"/>
      <c r="S7623" s="17"/>
    </row>
    <row r="7624" spans="13:19" ht="15" hidden="1" customHeight="1">
      <c r="M7624" s="46"/>
      <c r="N7624" s="46"/>
      <c r="O7624" s="46"/>
      <c r="Q7624" s="17"/>
      <c r="R7624" s="17"/>
      <c r="S7624" s="17"/>
    </row>
    <row r="7625" spans="13:19" ht="15" hidden="1" customHeight="1">
      <c r="M7625" s="46"/>
      <c r="N7625" s="46"/>
      <c r="O7625" s="46"/>
      <c r="Q7625" s="17"/>
      <c r="R7625" s="17"/>
      <c r="S7625" s="17"/>
    </row>
    <row r="7626" spans="13:19" ht="15" hidden="1" customHeight="1">
      <c r="M7626" s="46"/>
      <c r="N7626" s="46"/>
      <c r="O7626" s="46"/>
      <c r="Q7626" s="17"/>
      <c r="R7626" s="17"/>
      <c r="S7626" s="17"/>
    </row>
    <row r="7627" spans="13:19" ht="15" hidden="1" customHeight="1">
      <c r="M7627" s="46"/>
      <c r="N7627" s="46"/>
      <c r="O7627" s="46"/>
      <c r="Q7627" s="17"/>
      <c r="R7627" s="17"/>
      <c r="S7627" s="17"/>
    </row>
    <row r="7628" spans="13:19" ht="15" hidden="1" customHeight="1">
      <c r="M7628" s="46"/>
      <c r="N7628" s="46"/>
      <c r="O7628" s="46"/>
      <c r="Q7628" s="17"/>
      <c r="R7628" s="17"/>
      <c r="S7628" s="17"/>
    </row>
    <row r="7629" spans="13:19" ht="15" hidden="1" customHeight="1">
      <c r="M7629" s="46"/>
      <c r="N7629" s="46"/>
      <c r="O7629" s="46"/>
      <c r="Q7629" s="17"/>
      <c r="R7629" s="17"/>
      <c r="S7629" s="17"/>
    </row>
    <row r="7630" spans="13:19" ht="15" hidden="1" customHeight="1">
      <c r="M7630" s="46"/>
      <c r="N7630" s="46"/>
      <c r="O7630" s="46"/>
      <c r="Q7630" s="17"/>
      <c r="R7630" s="17"/>
      <c r="S7630" s="17"/>
    </row>
    <row r="7631" spans="13:19" ht="15" hidden="1" customHeight="1">
      <c r="M7631" s="46"/>
      <c r="N7631" s="46"/>
      <c r="O7631" s="46"/>
      <c r="Q7631" s="17"/>
      <c r="R7631" s="17"/>
      <c r="S7631" s="17"/>
    </row>
    <row r="7632" spans="13:19" ht="15" hidden="1" customHeight="1">
      <c r="M7632" s="46"/>
      <c r="N7632" s="46"/>
      <c r="O7632" s="46"/>
      <c r="Q7632" s="17"/>
      <c r="R7632" s="17"/>
      <c r="S7632" s="17"/>
    </row>
    <row r="7633" spans="1:27" ht="15" hidden="1" customHeight="1">
      <c r="M7633" s="46"/>
      <c r="N7633" s="46"/>
      <c r="O7633" s="46"/>
      <c r="Q7633" s="17"/>
      <c r="R7633" s="17"/>
      <c r="S7633" s="17"/>
    </row>
    <row r="7634" spans="1:27" ht="15" hidden="1" customHeight="1">
      <c r="M7634" s="46"/>
      <c r="N7634" s="46"/>
      <c r="O7634" s="46"/>
      <c r="Q7634" s="17"/>
      <c r="R7634" s="17"/>
      <c r="S7634" s="17"/>
    </row>
    <row r="7635" spans="1:27" ht="15" hidden="1" customHeight="1">
      <c r="M7635" s="46"/>
      <c r="N7635" s="46"/>
      <c r="O7635" s="46"/>
      <c r="Q7635" s="17"/>
      <c r="R7635" s="17"/>
      <c r="S7635" s="17"/>
    </row>
    <row r="7636" spans="1:27" ht="15" hidden="1" customHeight="1">
      <c r="A7636" s="18" t="s">
        <v>257</v>
      </c>
      <c r="B7636" s="43" t="s">
        <v>221</v>
      </c>
      <c r="C7636" s="19" t="s">
        <v>174</v>
      </c>
      <c r="D7636" s="18" t="s">
        <v>249</v>
      </c>
      <c r="E7636" s="18" t="s">
        <v>166</v>
      </c>
      <c r="F7636" s="20" t="s">
        <v>142</v>
      </c>
      <c r="G7636" s="18" t="s">
        <v>11</v>
      </c>
      <c r="H7636" s="18" t="s">
        <v>40</v>
      </c>
      <c r="I7636" s="45">
        <v>101038.79</v>
      </c>
      <c r="J7636" s="49">
        <v>6.4809999999999999</v>
      </c>
      <c r="K7636" s="45">
        <v>15590</v>
      </c>
      <c r="L7636" s="47">
        <v>15590</v>
      </c>
      <c r="M7636" s="46" t="str">
        <f t="shared" ref="M7636:M7637" si="27">CONCATENATE(T7636,V7636,S7636)</f>
        <v>100080091039465</v>
      </c>
      <c r="N7636" s="46">
        <f>VLOOKUP(M7636,[2]TABLA!$A:$F,6,0)</f>
        <v>16324.18</v>
      </c>
      <c r="O7636" s="46">
        <f t="shared" ref="O7636:O7637" si="28">(J7636*N7636)</f>
        <v>105797.01058</v>
      </c>
      <c r="P7636" s="18" t="s">
        <v>153</v>
      </c>
      <c r="Q7636" s="17" t="s">
        <v>277</v>
      </c>
      <c r="R7636" s="17" t="s">
        <v>280</v>
      </c>
      <c r="S7636" s="17">
        <v>465</v>
      </c>
      <c r="T7636" s="20">
        <v>10008009</v>
      </c>
      <c r="U7636" s="20" t="s">
        <v>141</v>
      </c>
      <c r="V7636" s="20">
        <v>1039</v>
      </c>
      <c r="W7636" s="20" t="s">
        <v>143</v>
      </c>
      <c r="X7636" s="18" t="s">
        <v>165</v>
      </c>
      <c r="Y7636" s="18" t="s">
        <v>144</v>
      </c>
      <c r="Z7636" s="18" t="s">
        <v>258</v>
      </c>
      <c r="AA7636" s="18" t="s">
        <v>145</v>
      </c>
    </row>
    <row r="7637" spans="1:27" ht="15" hidden="1" customHeight="1">
      <c r="A7637" s="18" t="s">
        <v>259</v>
      </c>
      <c r="B7637" s="43" t="s">
        <v>221</v>
      </c>
      <c r="C7637" s="19" t="s">
        <v>186</v>
      </c>
      <c r="D7637" s="18" t="s">
        <v>196</v>
      </c>
      <c r="E7637" s="18" t="s">
        <v>166</v>
      </c>
      <c r="F7637" s="20" t="s">
        <v>142</v>
      </c>
      <c r="G7637" s="18" t="s">
        <v>11</v>
      </c>
      <c r="H7637" s="18" t="s">
        <v>38</v>
      </c>
      <c r="I7637" s="45">
        <v>85958.29</v>
      </c>
      <c r="J7637" s="49">
        <v>8.0410000000000004</v>
      </c>
      <c r="K7637" s="45">
        <v>10690</v>
      </c>
      <c r="L7637" s="47">
        <v>10690</v>
      </c>
      <c r="M7637" s="46" t="str">
        <f t="shared" si="27"/>
        <v>100080091039465</v>
      </c>
      <c r="N7637" s="46">
        <f>VLOOKUP(M7637,[2]TABLA!$A:$F,5,0)</f>
        <v>10704.89</v>
      </c>
      <c r="O7637" s="46">
        <f t="shared" si="28"/>
        <v>86078.020489999995</v>
      </c>
      <c r="P7637" s="18" t="s">
        <v>153</v>
      </c>
      <c r="Q7637" s="17" t="s">
        <v>277</v>
      </c>
      <c r="R7637" s="17" t="s">
        <v>280</v>
      </c>
      <c r="S7637" s="17">
        <v>465</v>
      </c>
      <c r="T7637" s="20">
        <v>10008009</v>
      </c>
      <c r="U7637" s="20" t="s">
        <v>141</v>
      </c>
      <c r="V7637" s="20">
        <v>1039</v>
      </c>
      <c r="W7637" s="20" t="s">
        <v>143</v>
      </c>
      <c r="X7637" s="18" t="s">
        <v>165</v>
      </c>
      <c r="Y7637" s="18" t="s">
        <v>144</v>
      </c>
      <c r="Z7637" s="18" t="s">
        <v>260</v>
      </c>
      <c r="AA7637" s="18" t="s">
        <v>145</v>
      </c>
    </row>
    <row r="7638" spans="1:27" ht="15" hidden="1" customHeight="1">
      <c r="M7638" s="46"/>
      <c r="N7638" s="46"/>
      <c r="O7638" s="46"/>
      <c r="Q7638" s="17"/>
      <c r="R7638" s="17"/>
      <c r="S7638" s="17"/>
    </row>
    <row r="7639" spans="1:27" ht="15" hidden="1" customHeight="1">
      <c r="M7639" s="46"/>
      <c r="N7639" s="46"/>
      <c r="O7639" s="46"/>
      <c r="Q7639" s="17"/>
      <c r="R7639" s="17"/>
      <c r="S7639" s="17"/>
    </row>
    <row r="7640" spans="1:27" ht="15" hidden="1" customHeight="1">
      <c r="M7640" s="46"/>
      <c r="N7640" s="46"/>
      <c r="O7640" s="46"/>
      <c r="Q7640" s="17"/>
      <c r="R7640" s="17"/>
      <c r="S7640" s="17"/>
    </row>
    <row r="7641" spans="1:27" ht="15" hidden="1" customHeight="1">
      <c r="M7641" s="46"/>
      <c r="N7641" s="46"/>
      <c r="O7641" s="46"/>
      <c r="Q7641" s="17"/>
      <c r="R7641" s="17"/>
      <c r="S7641" s="17"/>
    </row>
    <row r="7642" spans="1:27" ht="15" hidden="1" customHeight="1">
      <c r="M7642" s="46"/>
      <c r="N7642" s="46"/>
      <c r="O7642" s="46"/>
      <c r="Q7642" s="17"/>
      <c r="R7642" s="17"/>
      <c r="S7642" s="17"/>
    </row>
    <row r="7643" spans="1:27" ht="15" hidden="1" customHeight="1">
      <c r="M7643" s="46"/>
      <c r="N7643" s="46"/>
      <c r="O7643" s="46"/>
      <c r="Q7643" s="17"/>
      <c r="R7643" s="17"/>
      <c r="S7643" s="17"/>
    </row>
    <row r="7644" spans="1:27" ht="15" hidden="1" customHeight="1">
      <c r="M7644" s="46"/>
      <c r="N7644" s="46"/>
      <c r="O7644" s="46"/>
      <c r="Q7644" s="17"/>
      <c r="R7644" s="17"/>
      <c r="S7644" s="17"/>
    </row>
    <row r="7645" spans="1:27" ht="15" hidden="1" customHeight="1">
      <c r="M7645" s="46"/>
      <c r="N7645" s="46"/>
      <c r="O7645" s="46"/>
      <c r="Q7645" s="17"/>
      <c r="R7645" s="17"/>
      <c r="S7645" s="17"/>
    </row>
    <row r="7646" spans="1:27" ht="15" hidden="1" customHeight="1">
      <c r="M7646" s="46"/>
      <c r="N7646" s="46"/>
      <c r="O7646" s="46"/>
      <c r="Q7646" s="17"/>
      <c r="R7646" s="17"/>
      <c r="S7646" s="17"/>
    </row>
    <row r="7647" spans="1:27" ht="15" hidden="1" customHeight="1">
      <c r="M7647" s="46"/>
      <c r="N7647" s="46"/>
      <c r="O7647" s="46"/>
      <c r="Q7647" s="17"/>
      <c r="R7647" s="17"/>
      <c r="S7647" s="17"/>
    </row>
    <row r="7648" spans="1:27" ht="15" hidden="1" customHeight="1">
      <c r="M7648" s="46"/>
      <c r="N7648" s="46"/>
      <c r="O7648" s="46"/>
      <c r="Q7648" s="17"/>
      <c r="R7648" s="17"/>
      <c r="S7648" s="17"/>
    </row>
    <row r="7649" spans="13:19" ht="15" hidden="1" customHeight="1">
      <c r="M7649" s="46"/>
      <c r="N7649" s="46"/>
      <c r="O7649" s="46"/>
      <c r="Q7649" s="17"/>
      <c r="R7649" s="17"/>
      <c r="S7649" s="17"/>
    </row>
    <row r="7650" spans="13:19" ht="15" hidden="1" customHeight="1">
      <c r="M7650" s="46"/>
      <c r="N7650" s="46"/>
      <c r="O7650" s="46"/>
      <c r="Q7650" s="17"/>
      <c r="R7650" s="17"/>
      <c r="S7650" s="17"/>
    </row>
    <row r="7651" spans="13:19" ht="15" hidden="1" customHeight="1">
      <c r="M7651" s="46"/>
      <c r="N7651" s="46"/>
      <c r="O7651" s="46"/>
      <c r="Q7651" s="17"/>
      <c r="R7651" s="17"/>
      <c r="S7651" s="17"/>
    </row>
    <row r="7652" spans="13:19" ht="15" hidden="1" customHeight="1">
      <c r="M7652" s="46"/>
      <c r="N7652" s="46"/>
      <c r="O7652" s="46"/>
      <c r="Q7652" s="17"/>
      <c r="R7652" s="17"/>
      <c r="S7652" s="17"/>
    </row>
    <row r="7653" spans="13:19" ht="15" hidden="1" customHeight="1">
      <c r="M7653" s="46"/>
      <c r="N7653" s="46"/>
      <c r="O7653" s="46"/>
      <c r="Q7653" s="17"/>
      <c r="R7653" s="17"/>
      <c r="S7653" s="17"/>
    </row>
    <row r="7654" spans="13:19" ht="15" hidden="1" customHeight="1">
      <c r="M7654" s="46"/>
      <c r="N7654" s="46"/>
      <c r="O7654" s="46"/>
      <c r="Q7654" s="17"/>
      <c r="R7654" s="17"/>
      <c r="S7654" s="17"/>
    </row>
    <row r="7655" spans="13:19" ht="15" hidden="1" customHeight="1">
      <c r="M7655" s="46"/>
      <c r="N7655" s="46"/>
      <c r="O7655" s="46"/>
      <c r="Q7655" s="17"/>
      <c r="R7655" s="17"/>
      <c r="S7655" s="17"/>
    </row>
    <row r="7656" spans="13:19" ht="15" hidden="1" customHeight="1">
      <c r="M7656" s="46"/>
      <c r="N7656" s="46"/>
      <c r="O7656" s="46"/>
      <c r="Q7656" s="17"/>
      <c r="R7656" s="17"/>
      <c r="S7656" s="17"/>
    </row>
    <row r="7657" spans="13:19" ht="15" hidden="1" customHeight="1">
      <c r="M7657" s="46"/>
      <c r="N7657" s="46"/>
      <c r="O7657" s="46"/>
      <c r="Q7657" s="17"/>
      <c r="R7657" s="17"/>
      <c r="S7657" s="17"/>
    </row>
    <row r="7658" spans="13:19" ht="15" hidden="1" customHeight="1">
      <c r="M7658" s="46"/>
      <c r="N7658" s="46"/>
      <c r="O7658" s="46"/>
      <c r="Q7658" s="17"/>
      <c r="R7658" s="17"/>
      <c r="S7658" s="17"/>
    </row>
    <row r="7659" spans="13:19" ht="15" hidden="1" customHeight="1">
      <c r="M7659" s="46"/>
      <c r="N7659" s="46"/>
      <c r="O7659" s="46"/>
      <c r="Q7659" s="17"/>
      <c r="R7659" s="17"/>
      <c r="S7659" s="17"/>
    </row>
    <row r="7660" spans="13:19" ht="15" hidden="1" customHeight="1">
      <c r="M7660" s="46"/>
      <c r="N7660" s="46"/>
      <c r="O7660" s="46"/>
      <c r="Q7660" s="17"/>
      <c r="R7660" s="17"/>
      <c r="S7660" s="17"/>
    </row>
    <row r="7661" spans="13:19" ht="15" hidden="1" customHeight="1">
      <c r="M7661" s="46"/>
      <c r="N7661" s="46"/>
      <c r="O7661" s="46"/>
      <c r="Q7661" s="17"/>
      <c r="R7661" s="17"/>
      <c r="S7661" s="17"/>
    </row>
    <row r="7662" spans="13:19" ht="15" hidden="1" customHeight="1">
      <c r="M7662" s="46"/>
      <c r="N7662" s="46"/>
      <c r="O7662" s="46"/>
      <c r="Q7662" s="17"/>
      <c r="R7662" s="17"/>
      <c r="S7662" s="17"/>
    </row>
    <row r="7663" spans="13:19" ht="15" hidden="1" customHeight="1">
      <c r="M7663" s="46"/>
      <c r="N7663" s="46"/>
      <c r="O7663" s="46"/>
      <c r="Q7663" s="17"/>
      <c r="R7663" s="17"/>
      <c r="S7663" s="17"/>
    </row>
    <row r="7664" spans="13:19" ht="15" hidden="1" customHeight="1">
      <c r="M7664" s="46"/>
      <c r="N7664" s="46"/>
      <c r="O7664" s="46"/>
      <c r="Q7664" s="17"/>
      <c r="R7664" s="17"/>
      <c r="S7664" s="17"/>
    </row>
    <row r="7665" spans="13:19" ht="15" hidden="1" customHeight="1">
      <c r="M7665" s="46"/>
      <c r="N7665" s="46"/>
      <c r="O7665" s="46"/>
      <c r="Q7665" s="17"/>
      <c r="R7665" s="17"/>
      <c r="S7665" s="17"/>
    </row>
    <row r="7666" spans="13:19" ht="15" hidden="1" customHeight="1">
      <c r="M7666" s="46"/>
      <c r="N7666" s="46"/>
      <c r="O7666" s="46"/>
      <c r="Q7666" s="17"/>
      <c r="R7666" s="17"/>
      <c r="S7666" s="17"/>
    </row>
    <row r="7667" spans="13:19" ht="15" hidden="1" customHeight="1">
      <c r="M7667" s="46"/>
      <c r="N7667" s="46"/>
      <c r="O7667" s="46"/>
      <c r="Q7667" s="17"/>
      <c r="R7667" s="17"/>
      <c r="S7667" s="17"/>
    </row>
    <row r="7668" spans="13:19" ht="15" hidden="1" customHeight="1">
      <c r="M7668" s="46"/>
      <c r="N7668" s="46"/>
      <c r="O7668" s="46"/>
      <c r="Q7668" s="17"/>
      <c r="R7668" s="17"/>
      <c r="S7668" s="17"/>
    </row>
    <row r="7669" spans="13:19" ht="15" hidden="1" customHeight="1">
      <c r="M7669" s="46"/>
      <c r="N7669" s="46"/>
      <c r="O7669" s="46"/>
      <c r="Q7669" s="17"/>
      <c r="R7669" s="17"/>
      <c r="S7669" s="17"/>
    </row>
    <row r="7670" spans="13:19" ht="15" hidden="1" customHeight="1">
      <c r="M7670" s="46"/>
      <c r="N7670" s="46"/>
      <c r="O7670" s="46"/>
      <c r="Q7670" s="17"/>
      <c r="R7670" s="17"/>
      <c r="S7670" s="17"/>
    </row>
    <row r="7671" spans="13:19" ht="15" hidden="1" customHeight="1">
      <c r="M7671" s="46"/>
      <c r="N7671" s="46"/>
      <c r="O7671" s="46"/>
      <c r="Q7671" s="17"/>
      <c r="R7671" s="17"/>
      <c r="S7671" s="17"/>
    </row>
    <row r="7672" spans="13:19" ht="15" hidden="1" customHeight="1">
      <c r="M7672" s="46"/>
      <c r="N7672" s="46"/>
      <c r="O7672" s="46"/>
      <c r="Q7672" s="17"/>
      <c r="R7672" s="17"/>
      <c r="S7672" s="17"/>
    </row>
    <row r="7673" spans="13:19" ht="15" hidden="1" customHeight="1">
      <c r="M7673" s="46"/>
      <c r="N7673" s="46"/>
      <c r="O7673" s="46"/>
      <c r="Q7673" s="17"/>
      <c r="R7673" s="17"/>
      <c r="S7673" s="17"/>
    </row>
    <row r="7674" spans="13:19" ht="15" hidden="1" customHeight="1">
      <c r="M7674" s="46"/>
      <c r="N7674" s="46"/>
      <c r="O7674" s="46"/>
      <c r="Q7674" s="17"/>
      <c r="R7674" s="17"/>
      <c r="S7674" s="17"/>
    </row>
    <row r="7675" spans="13:19" ht="15" hidden="1" customHeight="1">
      <c r="M7675" s="46"/>
      <c r="N7675" s="46"/>
      <c r="O7675" s="46"/>
      <c r="Q7675" s="17"/>
      <c r="R7675" s="17"/>
      <c r="S7675" s="17"/>
    </row>
    <row r="7676" spans="13:19" ht="15" hidden="1" customHeight="1">
      <c r="M7676" s="46"/>
      <c r="N7676" s="46"/>
      <c r="O7676" s="46"/>
      <c r="Q7676" s="17"/>
      <c r="R7676" s="17"/>
      <c r="S7676" s="17"/>
    </row>
    <row r="7677" spans="13:19" ht="15" hidden="1" customHeight="1">
      <c r="M7677" s="46"/>
      <c r="N7677" s="46"/>
      <c r="O7677" s="46"/>
      <c r="Q7677" s="17"/>
      <c r="R7677" s="17"/>
      <c r="S7677" s="17"/>
    </row>
    <row r="7678" spans="13:19" ht="15" hidden="1" customHeight="1">
      <c r="M7678" s="46"/>
      <c r="N7678" s="46"/>
      <c r="O7678" s="46"/>
      <c r="Q7678" s="17"/>
      <c r="R7678" s="17"/>
      <c r="S7678" s="17"/>
    </row>
    <row r="7679" spans="13:19" ht="15" hidden="1" customHeight="1">
      <c r="M7679" s="46"/>
      <c r="N7679" s="46"/>
      <c r="O7679" s="46"/>
      <c r="Q7679" s="17"/>
      <c r="R7679" s="17"/>
      <c r="S7679" s="17"/>
    </row>
    <row r="7680" spans="13:19" ht="15" hidden="1" customHeight="1">
      <c r="M7680" s="46"/>
      <c r="N7680" s="46"/>
      <c r="O7680" s="46"/>
      <c r="Q7680" s="17"/>
      <c r="R7680" s="17"/>
      <c r="S7680" s="17"/>
    </row>
    <row r="7681" spans="13:19" ht="15" hidden="1" customHeight="1">
      <c r="M7681" s="46"/>
      <c r="N7681" s="46"/>
      <c r="O7681" s="46"/>
      <c r="Q7681" s="17"/>
      <c r="R7681" s="17"/>
      <c r="S7681" s="17"/>
    </row>
    <row r="7682" spans="13:19" ht="15" hidden="1" customHeight="1">
      <c r="M7682" s="46"/>
      <c r="N7682" s="46"/>
      <c r="O7682" s="46"/>
      <c r="Q7682" s="17"/>
      <c r="R7682" s="17"/>
      <c r="S7682" s="17"/>
    </row>
    <row r="7683" spans="13:19" ht="15" hidden="1" customHeight="1">
      <c r="M7683" s="46"/>
      <c r="N7683" s="46"/>
      <c r="O7683" s="46"/>
      <c r="Q7683" s="17"/>
      <c r="R7683" s="17"/>
      <c r="S7683" s="17"/>
    </row>
    <row r="7684" spans="13:19" ht="15" hidden="1" customHeight="1">
      <c r="M7684" s="46"/>
      <c r="N7684" s="46"/>
      <c r="O7684" s="46"/>
      <c r="Q7684" s="17"/>
      <c r="R7684" s="17"/>
      <c r="S7684" s="17"/>
    </row>
    <row r="7685" spans="13:19" ht="15" hidden="1" customHeight="1">
      <c r="M7685" s="46"/>
      <c r="N7685" s="46"/>
      <c r="O7685" s="46"/>
      <c r="Q7685" s="17"/>
      <c r="R7685" s="17"/>
      <c r="S7685" s="17"/>
    </row>
    <row r="7686" spans="13:19" ht="15" hidden="1" customHeight="1">
      <c r="M7686" s="46"/>
      <c r="N7686" s="46"/>
      <c r="O7686" s="46"/>
      <c r="Q7686" s="17"/>
      <c r="R7686" s="17"/>
      <c r="S7686" s="17"/>
    </row>
    <row r="7687" spans="13:19" ht="15" hidden="1" customHeight="1">
      <c r="M7687" s="46"/>
      <c r="N7687" s="46"/>
      <c r="O7687" s="46"/>
      <c r="Q7687" s="17"/>
      <c r="R7687" s="17"/>
      <c r="S7687" s="17"/>
    </row>
    <row r="7688" spans="13:19" ht="15" hidden="1" customHeight="1">
      <c r="M7688" s="46"/>
      <c r="N7688" s="46"/>
      <c r="O7688" s="46"/>
      <c r="Q7688" s="17"/>
      <c r="R7688" s="17"/>
      <c r="S7688" s="17"/>
    </row>
    <row r="7689" spans="13:19" ht="15" hidden="1" customHeight="1">
      <c r="M7689" s="46"/>
      <c r="N7689" s="46"/>
      <c r="O7689" s="46"/>
      <c r="Q7689" s="17"/>
      <c r="R7689" s="17"/>
      <c r="S7689" s="17"/>
    </row>
    <row r="7690" spans="13:19" ht="15" hidden="1" customHeight="1">
      <c r="M7690" s="46"/>
      <c r="N7690" s="46"/>
      <c r="O7690" s="46"/>
      <c r="Q7690" s="17"/>
      <c r="R7690" s="17"/>
      <c r="S7690" s="17"/>
    </row>
    <row r="7691" spans="13:19" ht="15" hidden="1" customHeight="1">
      <c r="M7691" s="46"/>
      <c r="N7691" s="46"/>
      <c r="O7691" s="46"/>
      <c r="Q7691" s="17"/>
      <c r="R7691" s="17"/>
      <c r="S7691" s="17"/>
    </row>
    <row r="7692" spans="13:19" ht="15" hidden="1" customHeight="1">
      <c r="M7692" s="46"/>
      <c r="N7692" s="46"/>
      <c r="O7692" s="46"/>
      <c r="Q7692" s="17"/>
      <c r="R7692" s="17"/>
      <c r="S7692" s="17"/>
    </row>
    <row r="7693" spans="13:19" ht="15" hidden="1" customHeight="1">
      <c r="M7693" s="46"/>
      <c r="N7693" s="46"/>
      <c r="O7693" s="46"/>
      <c r="Q7693" s="17"/>
      <c r="R7693" s="17"/>
      <c r="S7693" s="17"/>
    </row>
    <row r="7694" spans="13:19" ht="15" hidden="1" customHeight="1">
      <c r="M7694" s="46"/>
      <c r="N7694" s="46"/>
      <c r="O7694" s="46"/>
      <c r="Q7694" s="17"/>
      <c r="R7694" s="17"/>
      <c r="S7694" s="17"/>
    </row>
    <row r="7695" spans="13:19" ht="15" hidden="1" customHeight="1">
      <c r="M7695" s="46"/>
      <c r="N7695" s="46"/>
      <c r="O7695" s="46"/>
      <c r="Q7695" s="17"/>
      <c r="R7695" s="17"/>
      <c r="S7695" s="17"/>
    </row>
    <row r="7696" spans="13:19" ht="15" hidden="1" customHeight="1">
      <c r="M7696" s="46"/>
      <c r="N7696" s="46"/>
      <c r="O7696" s="46"/>
      <c r="Q7696" s="17"/>
      <c r="R7696" s="17"/>
      <c r="S7696" s="17"/>
    </row>
    <row r="7697" spans="13:19" ht="15" hidden="1" customHeight="1">
      <c r="M7697" s="46"/>
      <c r="N7697" s="46"/>
      <c r="O7697" s="46"/>
      <c r="Q7697" s="17"/>
      <c r="R7697" s="17"/>
      <c r="S7697" s="17"/>
    </row>
    <row r="7698" spans="13:19" ht="15" hidden="1" customHeight="1">
      <c r="M7698" s="46"/>
      <c r="N7698" s="46"/>
      <c r="O7698" s="46"/>
      <c r="Q7698" s="17"/>
      <c r="R7698" s="17"/>
      <c r="S7698" s="17"/>
    </row>
    <row r="7699" spans="13:19" ht="15" hidden="1" customHeight="1">
      <c r="M7699" s="46"/>
      <c r="N7699" s="46"/>
      <c r="O7699" s="46"/>
      <c r="Q7699" s="17"/>
      <c r="R7699" s="17"/>
      <c r="S7699" s="17"/>
    </row>
    <row r="7700" spans="13:19" ht="15" hidden="1" customHeight="1">
      <c r="M7700" s="46"/>
      <c r="N7700" s="46"/>
      <c r="O7700" s="46"/>
      <c r="Q7700" s="17"/>
      <c r="R7700" s="17"/>
      <c r="S7700" s="17"/>
    </row>
    <row r="7701" spans="13:19" ht="15" hidden="1" customHeight="1">
      <c r="M7701" s="46"/>
      <c r="N7701" s="46"/>
      <c r="O7701" s="46"/>
      <c r="Q7701" s="17"/>
      <c r="R7701" s="17"/>
      <c r="S7701" s="17"/>
    </row>
    <row r="7702" spans="13:19" ht="15" hidden="1" customHeight="1">
      <c r="M7702" s="46"/>
      <c r="N7702" s="46"/>
      <c r="O7702" s="46"/>
      <c r="Q7702" s="17"/>
      <c r="R7702" s="17"/>
      <c r="S7702" s="17"/>
    </row>
    <row r="7703" spans="13:19" ht="15" hidden="1" customHeight="1">
      <c r="M7703" s="46"/>
      <c r="N7703" s="46"/>
      <c r="O7703" s="46"/>
      <c r="Q7703" s="17"/>
      <c r="R7703" s="17"/>
      <c r="S7703" s="17"/>
    </row>
    <row r="7704" spans="13:19" ht="15" hidden="1" customHeight="1">
      <c r="M7704" s="46"/>
      <c r="N7704" s="46"/>
      <c r="O7704" s="46"/>
      <c r="Q7704" s="17"/>
      <c r="R7704" s="17"/>
      <c r="S7704" s="17"/>
    </row>
    <row r="7705" spans="13:19" ht="15" hidden="1" customHeight="1">
      <c r="M7705" s="46"/>
      <c r="N7705" s="46"/>
      <c r="O7705" s="46"/>
      <c r="Q7705" s="17"/>
      <c r="R7705" s="17"/>
      <c r="S7705" s="17"/>
    </row>
    <row r="7706" spans="13:19" ht="15" hidden="1" customHeight="1">
      <c r="M7706" s="46"/>
      <c r="N7706" s="46"/>
      <c r="O7706" s="46"/>
      <c r="Q7706" s="17"/>
      <c r="R7706" s="17"/>
      <c r="S7706" s="17"/>
    </row>
    <row r="7707" spans="13:19" ht="15" hidden="1" customHeight="1">
      <c r="M7707" s="46"/>
      <c r="N7707" s="46"/>
      <c r="O7707" s="46"/>
      <c r="Q7707" s="17"/>
      <c r="R7707" s="17"/>
      <c r="S7707" s="17"/>
    </row>
    <row r="7708" spans="13:19" ht="15" hidden="1" customHeight="1">
      <c r="M7708" s="46"/>
      <c r="N7708" s="46"/>
      <c r="O7708" s="46"/>
      <c r="Q7708" s="17"/>
      <c r="R7708" s="17"/>
      <c r="S7708" s="17"/>
    </row>
    <row r="7709" spans="13:19" ht="15" hidden="1" customHeight="1">
      <c r="M7709" s="46"/>
      <c r="N7709" s="46"/>
      <c r="O7709" s="46"/>
      <c r="Q7709" s="17"/>
      <c r="R7709" s="17"/>
      <c r="S7709" s="17"/>
    </row>
    <row r="7710" spans="13:19" ht="15" hidden="1" customHeight="1">
      <c r="M7710" s="46"/>
      <c r="N7710" s="46"/>
      <c r="O7710" s="46"/>
      <c r="Q7710" s="17"/>
      <c r="R7710" s="17"/>
      <c r="S7710" s="17"/>
    </row>
    <row r="7711" spans="13:19" ht="15" hidden="1" customHeight="1">
      <c r="M7711" s="46"/>
      <c r="N7711" s="46"/>
      <c r="O7711" s="46"/>
      <c r="Q7711" s="17"/>
      <c r="R7711" s="17"/>
      <c r="S7711" s="17"/>
    </row>
    <row r="7712" spans="13:19" ht="15" hidden="1" customHeight="1">
      <c r="M7712" s="46"/>
      <c r="N7712" s="46"/>
      <c r="O7712" s="46"/>
      <c r="Q7712" s="17"/>
      <c r="R7712" s="17"/>
      <c r="S7712" s="17"/>
    </row>
    <row r="7713" spans="13:19" ht="15" hidden="1" customHeight="1">
      <c r="M7713" s="46"/>
      <c r="N7713" s="46"/>
      <c r="O7713" s="46"/>
      <c r="Q7713" s="17"/>
      <c r="R7713" s="17"/>
      <c r="S7713" s="17"/>
    </row>
    <row r="7714" spans="13:19" ht="15" hidden="1" customHeight="1">
      <c r="M7714" s="46"/>
      <c r="N7714" s="46"/>
      <c r="O7714" s="46"/>
      <c r="Q7714" s="17"/>
      <c r="R7714" s="17"/>
      <c r="S7714" s="17"/>
    </row>
    <row r="7715" spans="13:19" ht="15" hidden="1" customHeight="1">
      <c r="M7715" s="46"/>
      <c r="N7715" s="46"/>
      <c r="O7715" s="46"/>
      <c r="Q7715" s="17"/>
      <c r="R7715" s="17"/>
      <c r="S7715" s="17"/>
    </row>
    <row r="7716" spans="13:19" ht="15" hidden="1" customHeight="1">
      <c r="M7716" s="46"/>
      <c r="N7716" s="46"/>
      <c r="O7716" s="46"/>
      <c r="Q7716" s="17"/>
      <c r="R7716" s="17"/>
      <c r="S7716" s="17"/>
    </row>
    <row r="7717" spans="13:19" ht="15" hidden="1" customHeight="1">
      <c r="M7717" s="46"/>
      <c r="N7717" s="46"/>
      <c r="O7717" s="46"/>
      <c r="Q7717" s="17"/>
      <c r="R7717" s="17"/>
      <c r="S7717" s="17"/>
    </row>
    <row r="7718" spans="13:19" ht="15" hidden="1" customHeight="1">
      <c r="M7718" s="46"/>
      <c r="N7718" s="46"/>
      <c r="O7718" s="46"/>
      <c r="Q7718" s="17"/>
      <c r="R7718" s="17"/>
      <c r="S7718" s="17"/>
    </row>
    <row r="7719" spans="13:19" ht="15" hidden="1" customHeight="1">
      <c r="M7719" s="46"/>
      <c r="N7719" s="46"/>
      <c r="O7719" s="46"/>
      <c r="Q7719" s="17"/>
      <c r="R7719" s="17"/>
      <c r="S7719" s="17"/>
    </row>
    <row r="7720" spans="13:19" ht="15" hidden="1" customHeight="1">
      <c r="M7720" s="46"/>
      <c r="N7720" s="46"/>
      <c r="O7720" s="46"/>
      <c r="Q7720" s="17"/>
      <c r="R7720" s="17"/>
      <c r="S7720" s="17"/>
    </row>
    <row r="7721" spans="13:19" ht="15" hidden="1" customHeight="1">
      <c r="M7721" s="46"/>
      <c r="N7721" s="46"/>
      <c r="O7721" s="46"/>
      <c r="Q7721" s="17"/>
      <c r="R7721" s="17"/>
      <c r="S7721" s="17"/>
    </row>
    <row r="7722" spans="13:19" ht="15" hidden="1" customHeight="1">
      <c r="M7722" s="46"/>
      <c r="N7722" s="46"/>
      <c r="O7722" s="46"/>
      <c r="Q7722" s="17"/>
      <c r="R7722" s="17"/>
      <c r="S7722" s="17"/>
    </row>
    <row r="7723" spans="13:19" ht="15" hidden="1" customHeight="1">
      <c r="M7723" s="46"/>
      <c r="N7723" s="46"/>
      <c r="O7723" s="46"/>
      <c r="Q7723" s="17"/>
      <c r="R7723" s="17"/>
      <c r="S7723" s="17"/>
    </row>
    <row r="7724" spans="13:19" ht="15" hidden="1" customHeight="1">
      <c r="M7724" s="46"/>
      <c r="N7724" s="46"/>
      <c r="O7724" s="46"/>
      <c r="Q7724" s="17"/>
      <c r="R7724" s="17"/>
      <c r="S7724" s="17"/>
    </row>
    <row r="7725" spans="13:19" ht="15" hidden="1" customHeight="1">
      <c r="M7725" s="46"/>
      <c r="N7725" s="46"/>
      <c r="O7725" s="46"/>
      <c r="Q7725" s="17"/>
      <c r="R7725" s="17"/>
      <c r="S7725" s="17"/>
    </row>
    <row r="7726" spans="13:19" ht="15" hidden="1" customHeight="1">
      <c r="M7726" s="46"/>
      <c r="N7726" s="46"/>
      <c r="O7726" s="46"/>
      <c r="Q7726" s="17"/>
      <c r="R7726" s="17"/>
      <c r="S7726" s="17"/>
    </row>
    <row r="7727" spans="13:19" ht="15" hidden="1" customHeight="1">
      <c r="M7727" s="46"/>
      <c r="N7727" s="46"/>
      <c r="O7727" s="46"/>
      <c r="Q7727" s="17"/>
      <c r="R7727" s="17"/>
      <c r="S7727" s="17"/>
    </row>
    <row r="7728" spans="13:19" ht="15" hidden="1" customHeight="1">
      <c r="M7728" s="46"/>
      <c r="N7728" s="46"/>
      <c r="O7728" s="46"/>
      <c r="Q7728" s="17"/>
      <c r="R7728" s="17"/>
      <c r="S7728" s="17"/>
    </row>
    <row r="7729" spans="13:19" ht="15" hidden="1" customHeight="1">
      <c r="M7729" s="46"/>
      <c r="N7729" s="46"/>
      <c r="O7729" s="46"/>
      <c r="Q7729" s="17"/>
      <c r="R7729" s="17"/>
      <c r="S7729" s="17"/>
    </row>
    <row r="7730" spans="13:19" ht="15" hidden="1" customHeight="1">
      <c r="M7730" s="46"/>
      <c r="N7730" s="46"/>
      <c r="O7730" s="46"/>
      <c r="Q7730" s="17"/>
      <c r="R7730" s="17"/>
      <c r="S7730" s="17"/>
    </row>
    <row r="7731" spans="13:19" ht="15" hidden="1" customHeight="1">
      <c r="M7731" s="46"/>
      <c r="N7731" s="46"/>
      <c r="O7731" s="46"/>
      <c r="Q7731" s="17"/>
      <c r="R7731" s="17"/>
      <c r="S7731" s="17"/>
    </row>
    <row r="7732" spans="13:19" ht="15" hidden="1" customHeight="1">
      <c r="M7732" s="46"/>
      <c r="N7732" s="46"/>
      <c r="O7732" s="46"/>
      <c r="Q7732" s="17"/>
      <c r="R7732" s="17"/>
      <c r="S7732" s="17"/>
    </row>
    <row r="7733" spans="13:19" ht="15" hidden="1" customHeight="1">
      <c r="M7733" s="46"/>
      <c r="N7733" s="46"/>
      <c r="O7733" s="46"/>
      <c r="Q7733" s="17"/>
      <c r="R7733" s="17"/>
      <c r="S7733" s="17"/>
    </row>
    <row r="7734" spans="13:19" ht="15" hidden="1" customHeight="1">
      <c r="M7734" s="46"/>
      <c r="N7734" s="46"/>
      <c r="O7734" s="46"/>
      <c r="Q7734" s="17"/>
      <c r="R7734" s="17"/>
      <c r="S7734" s="17"/>
    </row>
    <row r="7735" spans="13:19" ht="15" hidden="1" customHeight="1">
      <c r="M7735" s="46"/>
      <c r="N7735" s="46"/>
      <c r="O7735" s="46"/>
      <c r="Q7735" s="17"/>
      <c r="R7735" s="17"/>
      <c r="S7735" s="17"/>
    </row>
    <row r="7736" spans="13:19" ht="15" hidden="1" customHeight="1">
      <c r="M7736" s="46"/>
      <c r="N7736" s="46"/>
      <c r="O7736" s="46"/>
      <c r="Q7736" s="17"/>
      <c r="R7736" s="17"/>
      <c r="S7736" s="17"/>
    </row>
    <row r="7737" spans="13:19" ht="15" hidden="1" customHeight="1">
      <c r="M7737" s="46"/>
      <c r="N7737" s="46"/>
      <c r="O7737" s="46"/>
      <c r="Q7737" s="17"/>
      <c r="R7737" s="17"/>
      <c r="S7737" s="17"/>
    </row>
    <row r="7738" spans="13:19" ht="15" hidden="1" customHeight="1">
      <c r="M7738" s="46"/>
      <c r="N7738" s="46"/>
      <c r="O7738" s="46"/>
      <c r="Q7738" s="17"/>
      <c r="R7738" s="17"/>
      <c r="S7738" s="17"/>
    </row>
    <row r="7739" spans="13:19" ht="15" hidden="1" customHeight="1">
      <c r="M7739" s="46"/>
      <c r="N7739" s="46"/>
      <c r="O7739" s="46"/>
      <c r="Q7739" s="17"/>
      <c r="R7739" s="17"/>
      <c r="S7739" s="17"/>
    </row>
    <row r="7740" spans="13:19" ht="15" hidden="1" customHeight="1">
      <c r="M7740" s="46"/>
      <c r="N7740" s="46"/>
      <c r="O7740" s="46"/>
      <c r="Q7740" s="17"/>
      <c r="R7740" s="17"/>
      <c r="S7740" s="17"/>
    </row>
    <row r="7741" spans="13:19" ht="15" hidden="1" customHeight="1">
      <c r="M7741" s="46"/>
      <c r="N7741" s="46"/>
      <c r="O7741" s="46"/>
      <c r="Q7741" s="17"/>
      <c r="R7741" s="17"/>
      <c r="S7741" s="17"/>
    </row>
    <row r="7742" spans="13:19" ht="15" hidden="1" customHeight="1">
      <c r="M7742" s="46"/>
      <c r="N7742" s="46"/>
      <c r="O7742" s="46"/>
      <c r="Q7742" s="17"/>
      <c r="R7742" s="17"/>
      <c r="S7742" s="17"/>
    </row>
    <row r="7743" spans="13:19" ht="15" hidden="1" customHeight="1">
      <c r="M7743" s="46"/>
      <c r="N7743" s="46"/>
      <c r="O7743" s="46"/>
      <c r="Q7743" s="17"/>
      <c r="R7743" s="17"/>
      <c r="S7743" s="17"/>
    </row>
    <row r="7744" spans="13:19" ht="15" hidden="1" customHeight="1">
      <c r="M7744" s="46"/>
      <c r="N7744" s="46"/>
      <c r="O7744" s="46"/>
      <c r="Q7744" s="17"/>
      <c r="R7744" s="17"/>
      <c r="S7744" s="17"/>
    </row>
    <row r="7745" spans="13:19" ht="15" hidden="1" customHeight="1">
      <c r="M7745" s="46"/>
      <c r="N7745" s="46"/>
      <c r="O7745" s="46"/>
      <c r="Q7745" s="17"/>
      <c r="R7745" s="17"/>
      <c r="S7745" s="17"/>
    </row>
    <row r="7746" spans="13:19" ht="15" hidden="1" customHeight="1">
      <c r="M7746" s="46"/>
      <c r="N7746" s="46"/>
      <c r="O7746" s="46"/>
      <c r="Q7746" s="17"/>
      <c r="R7746" s="17"/>
      <c r="S7746" s="17"/>
    </row>
    <row r="7747" spans="13:19" ht="15" hidden="1" customHeight="1">
      <c r="M7747" s="46"/>
      <c r="N7747" s="46"/>
      <c r="O7747" s="46"/>
      <c r="Q7747" s="17"/>
      <c r="R7747" s="17"/>
      <c r="S7747" s="17"/>
    </row>
    <row r="7748" spans="13:19" ht="15" hidden="1" customHeight="1">
      <c r="M7748" s="46"/>
      <c r="N7748" s="46"/>
      <c r="O7748" s="46"/>
      <c r="Q7748" s="17"/>
      <c r="R7748" s="17"/>
      <c r="S7748" s="17"/>
    </row>
    <row r="7749" spans="13:19" ht="15" hidden="1" customHeight="1">
      <c r="M7749" s="46"/>
      <c r="N7749" s="46"/>
      <c r="O7749" s="46"/>
      <c r="Q7749" s="17"/>
      <c r="R7749" s="17"/>
      <c r="S7749" s="17"/>
    </row>
    <row r="7750" spans="13:19" ht="15" hidden="1" customHeight="1">
      <c r="M7750" s="46"/>
      <c r="N7750" s="46"/>
      <c r="O7750" s="46"/>
      <c r="Q7750" s="17"/>
      <c r="R7750" s="17"/>
      <c r="S7750" s="17"/>
    </row>
    <row r="7751" spans="13:19" ht="15" hidden="1" customHeight="1">
      <c r="M7751" s="46"/>
      <c r="N7751" s="46"/>
      <c r="O7751" s="46"/>
      <c r="Q7751" s="17"/>
      <c r="R7751" s="17"/>
      <c r="S7751" s="17"/>
    </row>
    <row r="7752" spans="13:19" ht="15" hidden="1" customHeight="1">
      <c r="M7752" s="46"/>
      <c r="N7752" s="46"/>
      <c r="O7752" s="46"/>
      <c r="Q7752" s="17"/>
      <c r="R7752" s="17"/>
      <c r="S7752" s="17"/>
    </row>
    <row r="7753" spans="13:19" ht="15" hidden="1" customHeight="1">
      <c r="M7753" s="46"/>
      <c r="N7753" s="46"/>
      <c r="O7753" s="46"/>
      <c r="Q7753" s="17"/>
      <c r="R7753" s="17"/>
      <c r="S7753" s="17"/>
    </row>
    <row r="7754" spans="13:19" ht="15" hidden="1" customHeight="1">
      <c r="M7754" s="46"/>
      <c r="N7754" s="46"/>
      <c r="O7754" s="46"/>
      <c r="Q7754" s="17"/>
      <c r="R7754" s="17"/>
      <c r="S7754" s="17"/>
    </row>
    <row r="7755" spans="13:19" ht="15" hidden="1" customHeight="1">
      <c r="M7755" s="46"/>
      <c r="N7755" s="46"/>
      <c r="O7755" s="46"/>
      <c r="Q7755" s="17"/>
      <c r="R7755" s="17"/>
      <c r="S7755" s="17"/>
    </row>
    <row r="7756" spans="13:19" ht="15" hidden="1" customHeight="1">
      <c r="M7756" s="46"/>
      <c r="N7756" s="46"/>
      <c r="O7756" s="46"/>
      <c r="Q7756" s="17"/>
      <c r="R7756" s="17"/>
      <c r="S7756" s="17"/>
    </row>
    <row r="7757" spans="13:19" ht="15" hidden="1" customHeight="1">
      <c r="M7757" s="46"/>
      <c r="N7757" s="46"/>
      <c r="O7757" s="46"/>
      <c r="Q7757" s="17"/>
      <c r="R7757" s="17"/>
      <c r="S7757" s="17"/>
    </row>
    <row r="7758" spans="13:19" ht="15" hidden="1" customHeight="1">
      <c r="M7758" s="46"/>
      <c r="N7758" s="46"/>
      <c r="O7758" s="46"/>
      <c r="Q7758" s="17"/>
      <c r="R7758" s="17"/>
      <c r="S7758" s="17"/>
    </row>
    <row r="7759" spans="13:19" ht="15" hidden="1" customHeight="1">
      <c r="M7759" s="46"/>
      <c r="N7759" s="46"/>
      <c r="O7759" s="46"/>
      <c r="Q7759" s="17"/>
      <c r="R7759" s="17"/>
      <c r="S7759" s="17"/>
    </row>
    <row r="7760" spans="13:19" ht="15" hidden="1" customHeight="1">
      <c r="M7760" s="46"/>
      <c r="N7760" s="46"/>
      <c r="O7760" s="46"/>
      <c r="Q7760" s="17"/>
      <c r="R7760" s="17"/>
      <c r="S7760" s="17"/>
    </row>
    <row r="7761" spans="13:19" ht="15" hidden="1" customHeight="1">
      <c r="M7761" s="46"/>
      <c r="N7761" s="46"/>
      <c r="O7761" s="46"/>
      <c r="Q7761" s="17"/>
      <c r="R7761" s="17"/>
      <c r="S7761" s="17"/>
    </row>
    <row r="7762" spans="13:19" ht="15" hidden="1" customHeight="1">
      <c r="M7762" s="46"/>
      <c r="N7762" s="46"/>
      <c r="O7762" s="46"/>
      <c r="Q7762" s="17"/>
      <c r="R7762" s="17"/>
      <c r="S7762" s="17"/>
    </row>
    <row r="7763" spans="13:19" ht="15" hidden="1" customHeight="1">
      <c r="M7763" s="46"/>
      <c r="N7763" s="46"/>
      <c r="O7763" s="46"/>
      <c r="Q7763" s="17"/>
      <c r="R7763" s="17"/>
      <c r="S7763" s="17"/>
    </row>
    <row r="7764" spans="13:19" ht="15" hidden="1" customHeight="1">
      <c r="M7764" s="46"/>
      <c r="N7764" s="46"/>
      <c r="O7764" s="46"/>
      <c r="Q7764" s="17"/>
      <c r="R7764" s="17"/>
      <c r="S7764" s="17"/>
    </row>
    <row r="7765" spans="13:19" ht="15" hidden="1" customHeight="1">
      <c r="M7765" s="46"/>
      <c r="N7765" s="46"/>
      <c r="O7765" s="46"/>
      <c r="Q7765" s="17"/>
      <c r="R7765" s="17"/>
      <c r="S7765" s="17"/>
    </row>
    <row r="7766" spans="13:19" ht="15" hidden="1" customHeight="1">
      <c r="M7766" s="46"/>
      <c r="N7766" s="46"/>
      <c r="O7766" s="46"/>
      <c r="Q7766" s="17"/>
      <c r="R7766" s="17"/>
      <c r="S7766" s="17"/>
    </row>
    <row r="7767" spans="13:19" ht="15" hidden="1" customHeight="1">
      <c r="M7767" s="46"/>
      <c r="N7767" s="46"/>
      <c r="O7767" s="46"/>
      <c r="Q7767" s="17"/>
      <c r="R7767" s="17"/>
      <c r="S7767" s="17"/>
    </row>
    <row r="7768" spans="13:19" ht="15" hidden="1" customHeight="1">
      <c r="M7768" s="46"/>
      <c r="N7768" s="46"/>
      <c r="O7768" s="46"/>
      <c r="Q7768" s="17"/>
      <c r="R7768" s="17"/>
      <c r="S7768" s="17"/>
    </row>
    <row r="7769" spans="13:19" ht="15" hidden="1" customHeight="1">
      <c r="M7769" s="46"/>
      <c r="N7769" s="46"/>
      <c r="O7769" s="46"/>
      <c r="Q7769" s="17"/>
      <c r="R7769" s="17"/>
      <c r="S7769" s="17"/>
    </row>
    <row r="7770" spans="13:19" ht="15" hidden="1" customHeight="1">
      <c r="M7770" s="46"/>
      <c r="N7770" s="46"/>
      <c r="O7770" s="46"/>
      <c r="Q7770" s="17"/>
      <c r="R7770" s="17"/>
      <c r="S7770" s="17"/>
    </row>
    <row r="7771" spans="13:19" ht="15" hidden="1" customHeight="1">
      <c r="M7771" s="46"/>
      <c r="N7771" s="46"/>
      <c r="O7771" s="46"/>
      <c r="Q7771" s="17"/>
      <c r="R7771" s="17"/>
      <c r="S7771" s="17"/>
    </row>
    <row r="7772" spans="13:19" ht="15" hidden="1" customHeight="1">
      <c r="M7772" s="46"/>
      <c r="N7772" s="46"/>
      <c r="O7772" s="46"/>
      <c r="Q7772" s="17"/>
      <c r="R7772" s="17"/>
      <c r="S7772" s="17"/>
    </row>
    <row r="7773" spans="13:19" ht="15" hidden="1" customHeight="1">
      <c r="M7773" s="46"/>
      <c r="N7773" s="46"/>
      <c r="O7773" s="46"/>
      <c r="Q7773" s="17"/>
      <c r="R7773" s="17"/>
      <c r="S7773" s="17"/>
    </row>
    <row r="7774" spans="13:19" ht="15" hidden="1" customHeight="1">
      <c r="M7774" s="46"/>
      <c r="N7774" s="46"/>
      <c r="O7774" s="46"/>
      <c r="Q7774" s="17"/>
      <c r="R7774" s="17"/>
      <c r="S7774" s="17"/>
    </row>
    <row r="7775" spans="13:19" ht="15" hidden="1" customHeight="1">
      <c r="M7775" s="46"/>
      <c r="N7775" s="46"/>
      <c r="O7775" s="46"/>
      <c r="Q7775" s="17"/>
      <c r="R7775" s="17"/>
      <c r="S7775" s="17"/>
    </row>
    <row r="7776" spans="13:19" ht="15" hidden="1" customHeight="1">
      <c r="M7776" s="46"/>
      <c r="N7776" s="46"/>
      <c r="O7776" s="46"/>
      <c r="Q7776" s="17"/>
      <c r="R7776" s="17"/>
      <c r="S7776" s="17"/>
    </row>
    <row r="7777" spans="13:19" ht="15" hidden="1" customHeight="1">
      <c r="M7777" s="46"/>
      <c r="N7777" s="46"/>
      <c r="O7777" s="46"/>
      <c r="Q7777" s="17"/>
      <c r="R7777" s="17"/>
      <c r="S7777" s="17"/>
    </row>
    <row r="7778" spans="13:19" ht="15" hidden="1" customHeight="1">
      <c r="M7778" s="46"/>
      <c r="N7778" s="46"/>
      <c r="O7778" s="46"/>
      <c r="Q7778" s="17"/>
      <c r="R7778" s="17"/>
      <c r="S7778" s="17"/>
    </row>
    <row r="7779" spans="13:19" ht="15" hidden="1" customHeight="1">
      <c r="M7779" s="46"/>
      <c r="N7779" s="46"/>
      <c r="O7779" s="46"/>
      <c r="Q7779" s="17"/>
      <c r="R7779" s="17"/>
      <c r="S7779" s="17"/>
    </row>
    <row r="7780" spans="13:19" ht="15" hidden="1" customHeight="1">
      <c r="M7780" s="46"/>
      <c r="N7780" s="46"/>
      <c r="O7780" s="46"/>
      <c r="Q7780" s="17"/>
      <c r="R7780" s="17"/>
      <c r="S7780" s="17"/>
    </row>
    <row r="7781" spans="13:19" ht="15" hidden="1" customHeight="1">
      <c r="M7781" s="46"/>
      <c r="N7781" s="46"/>
      <c r="O7781" s="46"/>
      <c r="Q7781" s="17"/>
      <c r="R7781" s="17"/>
      <c r="S7781" s="17"/>
    </row>
    <row r="7782" spans="13:19" ht="15" hidden="1" customHeight="1">
      <c r="M7782" s="46"/>
      <c r="N7782" s="46"/>
      <c r="O7782" s="46"/>
      <c r="Q7782" s="17"/>
      <c r="R7782" s="17"/>
      <c r="S7782" s="17"/>
    </row>
    <row r="7783" spans="13:19" ht="15" hidden="1" customHeight="1">
      <c r="M7783" s="46"/>
      <c r="N7783" s="46"/>
      <c r="O7783" s="46"/>
      <c r="Q7783" s="17"/>
      <c r="R7783" s="17"/>
      <c r="S7783" s="17"/>
    </row>
    <row r="7784" spans="13:19" ht="15" hidden="1" customHeight="1">
      <c r="M7784" s="46"/>
      <c r="N7784" s="46"/>
      <c r="O7784" s="46"/>
      <c r="Q7784" s="17"/>
      <c r="S7784" s="17"/>
    </row>
    <row r="7785" spans="13:19" ht="15" hidden="1" customHeight="1">
      <c r="M7785" s="46"/>
      <c r="N7785" s="46"/>
      <c r="O7785" s="46"/>
      <c r="Q7785" s="17"/>
      <c r="R7785" s="17"/>
      <c r="S7785" s="17"/>
    </row>
    <row r="7786" spans="13:19" ht="15" hidden="1" customHeight="1">
      <c r="M7786" s="46"/>
      <c r="N7786" s="46"/>
      <c r="O7786" s="46"/>
      <c r="Q7786" s="17"/>
      <c r="R7786" s="17"/>
      <c r="S7786" s="17"/>
    </row>
    <row r="7787" spans="13:19" ht="15" hidden="1" customHeight="1">
      <c r="M7787" s="46"/>
      <c r="N7787" s="46"/>
      <c r="O7787" s="46"/>
      <c r="Q7787" s="17"/>
      <c r="R7787" s="17"/>
      <c r="S7787" s="17"/>
    </row>
    <row r="7788" spans="13:19" ht="15" hidden="1" customHeight="1">
      <c r="M7788" s="46"/>
      <c r="N7788" s="46"/>
      <c r="O7788" s="46"/>
      <c r="Q7788" s="17"/>
      <c r="R7788" s="17"/>
      <c r="S7788" s="17"/>
    </row>
    <row r="7789" spans="13:19" ht="15" hidden="1" customHeight="1">
      <c r="M7789" s="46"/>
      <c r="N7789" s="46"/>
      <c r="O7789" s="46"/>
      <c r="Q7789" s="17"/>
      <c r="R7789" s="17"/>
      <c r="S7789" s="17"/>
    </row>
    <row r="7790" spans="13:19" ht="15" hidden="1" customHeight="1">
      <c r="M7790" s="46"/>
      <c r="N7790" s="46"/>
      <c r="O7790" s="46"/>
      <c r="Q7790" s="17"/>
      <c r="R7790" s="17"/>
      <c r="S7790" s="17"/>
    </row>
    <row r="7791" spans="13:19" ht="15" hidden="1" customHeight="1">
      <c r="M7791" s="46"/>
      <c r="N7791" s="46"/>
      <c r="O7791" s="46"/>
      <c r="Q7791" s="17"/>
      <c r="R7791" s="17"/>
      <c r="S7791" s="17"/>
    </row>
    <row r="7792" spans="13:19" ht="15" hidden="1" customHeight="1">
      <c r="M7792" s="46"/>
      <c r="N7792" s="46"/>
      <c r="O7792" s="46"/>
      <c r="Q7792" s="17"/>
      <c r="R7792" s="17"/>
      <c r="S7792" s="17"/>
    </row>
    <row r="7793" spans="13:19" ht="15" hidden="1" customHeight="1">
      <c r="M7793" s="46"/>
      <c r="N7793" s="46"/>
      <c r="O7793" s="46"/>
      <c r="Q7793" s="17"/>
      <c r="R7793" s="17"/>
      <c r="S7793" s="17"/>
    </row>
    <row r="7794" spans="13:19" ht="15" hidden="1" customHeight="1">
      <c r="M7794" s="46"/>
      <c r="N7794" s="46"/>
      <c r="O7794" s="46"/>
      <c r="Q7794" s="17"/>
      <c r="R7794" s="17"/>
      <c r="S7794" s="17"/>
    </row>
    <row r="7795" spans="13:19" ht="15" hidden="1" customHeight="1">
      <c r="M7795" s="46"/>
      <c r="N7795" s="46"/>
      <c r="O7795" s="46"/>
      <c r="Q7795" s="17"/>
      <c r="R7795" s="17"/>
      <c r="S7795" s="17"/>
    </row>
    <row r="7796" spans="13:19" ht="15" hidden="1" customHeight="1">
      <c r="M7796" s="46"/>
      <c r="N7796" s="46"/>
      <c r="O7796" s="46"/>
      <c r="Q7796" s="17"/>
      <c r="R7796" s="17"/>
      <c r="S7796" s="17"/>
    </row>
    <row r="7797" spans="13:19" ht="15" hidden="1" customHeight="1">
      <c r="M7797" s="46"/>
      <c r="N7797" s="46"/>
      <c r="O7797" s="46"/>
      <c r="Q7797" s="17"/>
      <c r="R7797" s="17"/>
      <c r="S7797" s="17"/>
    </row>
    <row r="7798" spans="13:19" ht="15" hidden="1" customHeight="1">
      <c r="M7798" s="46"/>
      <c r="N7798" s="46"/>
      <c r="O7798" s="46"/>
      <c r="Q7798" s="17"/>
      <c r="R7798" s="17"/>
      <c r="S7798" s="17"/>
    </row>
    <row r="7799" spans="13:19" ht="15" hidden="1" customHeight="1">
      <c r="M7799" s="46"/>
      <c r="N7799" s="46"/>
      <c r="O7799" s="46"/>
      <c r="Q7799" s="17"/>
      <c r="R7799" s="17"/>
      <c r="S7799" s="17"/>
    </row>
    <row r="7800" spans="13:19" ht="15" hidden="1" customHeight="1">
      <c r="M7800" s="46"/>
      <c r="N7800" s="46"/>
      <c r="O7800" s="46"/>
      <c r="Q7800" s="17"/>
      <c r="R7800" s="17"/>
      <c r="S7800" s="17"/>
    </row>
    <row r="7801" spans="13:19" ht="15" hidden="1" customHeight="1">
      <c r="M7801" s="46"/>
      <c r="N7801" s="46"/>
      <c r="O7801" s="46"/>
      <c r="Q7801" s="17"/>
      <c r="R7801" s="17"/>
      <c r="S7801" s="17"/>
    </row>
    <row r="7802" spans="13:19" ht="15" hidden="1" customHeight="1">
      <c r="M7802" s="46"/>
      <c r="N7802" s="46"/>
      <c r="O7802" s="46"/>
      <c r="Q7802" s="17"/>
      <c r="R7802" s="17"/>
      <c r="S7802" s="17"/>
    </row>
    <row r="7803" spans="13:19" ht="15" hidden="1" customHeight="1">
      <c r="M7803" s="46"/>
      <c r="N7803" s="46"/>
      <c r="O7803" s="46"/>
      <c r="Q7803" s="17"/>
      <c r="R7803" s="17"/>
      <c r="S7803" s="17"/>
    </row>
    <row r="7804" spans="13:19" ht="15" hidden="1" customHeight="1">
      <c r="M7804" s="46"/>
      <c r="N7804" s="46"/>
      <c r="O7804" s="46"/>
      <c r="Q7804" s="17"/>
      <c r="R7804" s="17"/>
      <c r="S7804" s="17"/>
    </row>
    <row r="7805" spans="13:19" ht="15" hidden="1" customHeight="1">
      <c r="M7805" s="46"/>
      <c r="N7805" s="46"/>
      <c r="O7805" s="46"/>
      <c r="Q7805" s="17"/>
      <c r="R7805" s="17"/>
      <c r="S7805" s="17"/>
    </row>
    <row r="7806" spans="13:19" ht="15" hidden="1" customHeight="1">
      <c r="M7806" s="46"/>
      <c r="N7806" s="46"/>
      <c r="O7806" s="46"/>
      <c r="Q7806" s="17"/>
      <c r="R7806" s="17"/>
      <c r="S7806" s="17"/>
    </row>
    <row r="7807" spans="13:19" ht="15" hidden="1" customHeight="1">
      <c r="M7807" s="46"/>
      <c r="N7807" s="46"/>
      <c r="O7807" s="46"/>
      <c r="Q7807" s="17"/>
      <c r="R7807" s="17"/>
      <c r="S7807" s="17"/>
    </row>
    <row r="7808" spans="13:19" ht="15" hidden="1" customHeight="1">
      <c r="M7808" s="46"/>
      <c r="N7808" s="46"/>
      <c r="O7808" s="46"/>
      <c r="Q7808" s="17"/>
      <c r="R7808" s="17"/>
      <c r="S7808" s="17"/>
    </row>
    <row r="7809" spans="13:19" ht="15" hidden="1" customHeight="1">
      <c r="M7809" s="46"/>
      <c r="N7809" s="46"/>
      <c r="O7809" s="46"/>
      <c r="Q7809" s="17"/>
      <c r="R7809" s="17"/>
      <c r="S7809" s="17"/>
    </row>
    <row r="7810" spans="13:19" ht="15" hidden="1" customHeight="1">
      <c r="M7810" s="46"/>
      <c r="N7810" s="46"/>
      <c r="O7810" s="46"/>
      <c r="Q7810" s="17"/>
      <c r="R7810" s="17"/>
      <c r="S7810" s="17"/>
    </row>
    <row r="7811" spans="13:19" ht="15" hidden="1" customHeight="1">
      <c r="M7811" s="46"/>
      <c r="N7811" s="46"/>
      <c r="O7811" s="46"/>
      <c r="Q7811" s="17"/>
      <c r="R7811" s="17"/>
      <c r="S7811" s="17"/>
    </row>
    <row r="7812" spans="13:19" ht="15" hidden="1" customHeight="1">
      <c r="M7812" s="46"/>
      <c r="N7812" s="46"/>
      <c r="O7812" s="46"/>
      <c r="Q7812" s="17"/>
      <c r="R7812" s="17"/>
      <c r="S7812" s="17"/>
    </row>
    <row r="7813" spans="13:19" ht="15" hidden="1" customHeight="1">
      <c r="M7813" s="46"/>
      <c r="N7813" s="46"/>
      <c r="O7813" s="46"/>
      <c r="Q7813" s="17"/>
      <c r="R7813" s="17"/>
      <c r="S7813" s="17"/>
    </row>
    <row r="7814" spans="13:19" ht="15" hidden="1" customHeight="1">
      <c r="M7814" s="46"/>
      <c r="N7814" s="46"/>
      <c r="O7814" s="46"/>
      <c r="Q7814" s="17"/>
      <c r="R7814" s="17"/>
      <c r="S7814" s="17"/>
    </row>
    <row r="7815" spans="13:19" ht="15" hidden="1" customHeight="1">
      <c r="M7815" s="46"/>
      <c r="N7815" s="46"/>
      <c r="O7815" s="46"/>
      <c r="Q7815" s="17"/>
      <c r="R7815" s="17"/>
      <c r="S7815" s="17"/>
    </row>
    <row r="7816" spans="13:19" ht="15" hidden="1" customHeight="1">
      <c r="M7816" s="46"/>
      <c r="N7816" s="46"/>
      <c r="O7816" s="46"/>
      <c r="Q7816" s="17"/>
      <c r="R7816" s="17"/>
      <c r="S7816" s="17"/>
    </row>
    <row r="7817" spans="13:19" ht="15" hidden="1" customHeight="1">
      <c r="M7817" s="46"/>
      <c r="N7817" s="46"/>
      <c r="O7817" s="46"/>
      <c r="Q7817" s="17"/>
      <c r="R7817" s="17"/>
      <c r="S7817" s="17"/>
    </row>
    <row r="7818" spans="13:19" ht="15" hidden="1" customHeight="1">
      <c r="M7818" s="46"/>
      <c r="N7818" s="46"/>
      <c r="O7818" s="46"/>
      <c r="Q7818" s="17"/>
      <c r="R7818" s="17"/>
      <c r="S7818" s="17"/>
    </row>
    <row r="7819" spans="13:19" ht="15" hidden="1" customHeight="1">
      <c r="M7819" s="46"/>
      <c r="N7819" s="46"/>
      <c r="O7819" s="46"/>
      <c r="Q7819" s="17"/>
      <c r="R7819" s="17"/>
      <c r="S7819" s="17"/>
    </row>
    <row r="7820" spans="13:19" ht="15" hidden="1" customHeight="1">
      <c r="M7820" s="46"/>
      <c r="N7820" s="46"/>
      <c r="O7820" s="46"/>
      <c r="Q7820" s="17"/>
      <c r="R7820" s="17"/>
      <c r="S7820" s="17"/>
    </row>
    <row r="7821" spans="13:19" ht="15" hidden="1" customHeight="1">
      <c r="M7821" s="46"/>
      <c r="N7821" s="46"/>
      <c r="O7821" s="46"/>
      <c r="Q7821" s="17"/>
      <c r="R7821" s="17"/>
      <c r="S7821" s="17"/>
    </row>
    <row r="7822" spans="13:19" ht="15" hidden="1" customHeight="1">
      <c r="M7822" s="46"/>
      <c r="N7822" s="46"/>
      <c r="O7822" s="46"/>
      <c r="Q7822" s="17"/>
      <c r="S7822" s="17"/>
    </row>
    <row r="7823" spans="13:19" ht="15" hidden="1" customHeight="1">
      <c r="M7823" s="46"/>
      <c r="N7823" s="46"/>
      <c r="O7823" s="46"/>
      <c r="Q7823" s="17"/>
      <c r="R7823" s="17"/>
      <c r="S7823" s="17"/>
    </row>
    <row r="7824" spans="13:19" ht="15" hidden="1" customHeight="1">
      <c r="M7824" s="46"/>
      <c r="N7824" s="46"/>
      <c r="O7824" s="46"/>
      <c r="Q7824" s="17"/>
      <c r="R7824" s="17"/>
      <c r="S7824" s="17"/>
    </row>
    <row r="7825" spans="13:19" ht="15" hidden="1" customHeight="1">
      <c r="M7825" s="46"/>
      <c r="N7825" s="46"/>
      <c r="O7825" s="46"/>
      <c r="Q7825" s="17"/>
      <c r="R7825" s="17"/>
      <c r="S7825" s="17"/>
    </row>
    <row r="7826" spans="13:19" ht="15" hidden="1" customHeight="1">
      <c r="M7826" s="46"/>
      <c r="N7826" s="46"/>
      <c r="O7826" s="46"/>
      <c r="Q7826" s="17"/>
      <c r="R7826" s="17"/>
      <c r="S7826" s="17"/>
    </row>
    <row r="7827" spans="13:19" ht="15" hidden="1" customHeight="1">
      <c r="M7827" s="46"/>
      <c r="N7827" s="46"/>
      <c r="O7827" s="46"/>
      <c r="Q7827" s="17"/>
      <c r="R7827" s="17"/>
      <c r="S7827" s="17"/>
    </row>
    <row r="7828" spans="13:19" ht="15" hidden="1" customHeight="1">
      <c r="M7828" s="46"/>
      <c r="N7828" s="46"/>
      <c r="O7828" s="46"/>
      <c r="Q7828" s="17"/>
      <c r="R7828" s="17"/>
      <c r="S7828" s="17"/>
    </row>
    <row r="7829" spans="13:19" ht="15" hidden="1" customHeight="1">
      <c r="M7829" s="46"/>
      <c r="N7829" s="46"/>
      <c r="O7829" s="46"/>
      <c r="Q7829" s="17"/>
      <c r="R7829" s="17"/>
      <c r="S7829" s="17"/>
    </row>
    <row r="7830" spans="13:19" ht="15" hidden="1" customHeight="1">
      <c r="M7830" s="46"/>
      <c r="N7830" s="46"/>
      <c r="O7830" s="46"/>
      <c r="Q7830" s="17"/>
      <c r="R7830" s="17"/>
      <c r="S7830" s="17"/>
    </row>
    <row r="7831" spans="13:19" ht="15" hidden="1" customHeight="1">
      <c r="M7831" s="46"/>
      <c r="N7831" s="46"/>
      <c r="O7831" s="46"/>
      <c r="Q7831" s="17"/>
      <c r="R7831" s="17"/>
      <c r="S7831" s="17"/>
    </row>
    <row r="7832" spans="13:19" ht="15" hidden="1" customHeight="1">
      <c r="M7832" s="46"/>
      <c r="N7832" s="46"/>
      <c r="O7832" s="46"/>
      <c r="Q7832" s="17"/>
      <c r="R7832" s="17"/>
      <c r="S7832" s="17"/>
    </row>
    <row r="7833" spans="13:19" ht="15" hidden="1" customHeight="1">
      <c r="M7833" s="46"/>
      <c r="N7833" s="46"/>
      <c r="O7833" s="46"/>
      <c r="Q7833" s="17"/>
      <c r="R7833" s="17"/>
      <c r="S7833" s="17"/>
    </row>
    <row r="7834" spans="13:19" ht="15" hidden="1" customHeight="1">
      <c r="M7834" s="46"/>
      <c r="N7834" s="46"/>
      <c r="O7834" s="46"/>
      <c r="Q7834" s="17"/>
      <c r="R7834" s="17"/>
      <c r="S7834" s="17"/>
    </row>
    <row r="7835" spans="13:19" ht="15" hidden="1" customHeight="1">
      <c r="M7835" s="46"/>
      <c r="N7835" s="46"/>
      <c r="O7835" s="46"/>
      <c r="Q7835" s="17"/>
      <c r="R7835" s="17"/>
      <c r="S7835" s="17"/>
    </row>
    <row r="7836" spans="13:19" ht="15" hidden="1" customHeight="1">
      <c r="M7836" s="46"/>
      <c r="N7836" s="46"/>
      <c r="O7836" s="46"/>
      <c r="Q7836" s="17"/>
      <c r="R7836" s="17"/>
      <c r="S7836" s="17"/>
    </row>
    <row r="7837" spans="13:19" ht="15" hidden="1" customHeight="1">
      <c r="M7837" s="46"/>
      <c r="N7837" s="46"/>
      <c r="O7837" s="46"/>
      <c r="Q7837" s="17"/>
      <c r="R7837" s="17"/>
      <c r="S7837" s="17"/>
    </row>
    <row r="7838" spans="13:19" ht="15" hidden="1" customHeight="1">
      <c r="M7838" s="46"/>
      <c r="N7838" s="46"/>
      <c r="O7838" s="46"/>
      <c r="Q7838" s="17"/>
      <c r="R7838" s="17"/>
      <c r="S7838" s="17"/>
    </row>
    <row r="7839" spans="13:19" ht="15" hidden="1" customHeight="1">
      <c r="M7839" s="46"/>
      <c r="N7839" s="46"/>
      <c r="O7839" s="46"/>
      <c r="Q7839" s="17"/>
      <c r="R7839" s="17"/>
      <c r="S7839" s="17"/>
    </row>
    <row r="7840" spans="13:19" ht="15" hidden="1" customHeight="1">
      <c r="M7840" s="46"/>
      <c r="N7840" s="46"/>
      <c r="O7840" s="46"/>
      <c r="Q7840" s="17"/>
      <c r="R7840" s="17"/>
      <c r="S7840" s="17"/>
    </row>
    <row r="7841" spans="13:19" ht="15" hidden="1" customHeight="1">
      <c r="M7841" s="46"/>
      <c r="N7841" s="46"/>
      <c r="O7841" s="46"/>
      <c r="Q7841" s="17"/>
      <c r="R7841" s="17"/>
      <c r="S7841" s="17"/>
    </row>
    <row r="7842" spans="13:19" ht="15" hidden="1" customHeight="1">
      <c r="M7842" s="46"/>
      <c r="N7842" s="46"/>
      <c r="O7842" s="46"/>
      <c r="Q7842" s="17"/>
      <c r="S7842" s="17"/>
    </row>
    <row r="7843" spans="13:19" ht="15" hidden="1" customHeight="1">
      <c r="M7843" s="46"/>
      <c r="N7843" s="46"/>
      <c r="O7843" s="46"/>
      <c r="Q7843" s="17"/>
      <c r="R7843" s="17"/>
      <c r="S7843" s="17"/>
    </row>
    <row r="7844" spans="13:19" ht="15" hidden="1" customHeight="1">
      <c r="M7844" s="46"/>
      <c r="N7844" s="46"/>
      <c r="O7844" s="46"/>
      <c r="Q7844" s="17"/>
      <c r="R7844" s="17"/>
      <c r="S7844" s="17"/>
    </row>
    <row r="7845" spans="13:19" ht="15" hidden="1" customHeight="1">
      <c r="M7845" s="46"/>
      <c r="N7845" s="46"/>
      <c r="O7845" s="46"/>
      <c r="Q7845" s="17"/>
      <c r="R7845" s="17"/>
      <c r="S7845" s="17"/>
    </row>
    <row r="7846" spans="13:19" ht="15" hidden="1" customHeight="1">
      <c r="M7846" s="46"/>
      <c r="N7846" s="46"/>
      <c r="O7846" s="46"/>
      <c r="Q7846" s="17"/>
      <c r="R7846" s="17"/>
      <c r="S7846" s="17"/>
    </row>
    <row r="7847" spans="13:19" ht="15" hidden="1" customHeight="1">
      <c r="M7847" s="46"/>
      <c r="N7847" s="46"/>
      <c r="O7847" s="46"/>
      <c r="Q7847" s="17"/>
      <c r="R7847" s="17"/>
      <c r="S7847" s="17"/>
    </row>
    <row r="7848" spans="13:19" ht="15" hidden="1" customHeight="1">
      <c r="M7848" s="46"/>
      <c r="N7848" s="46"/>
      <c r="O7848" s="46"/>
      <c r="Q7848" s="17"/>
      <c r="R7848" s="17"/>
      <c r="S7848" s="17"/>
    </row>
    <row r="7849" spans="13:19" ht="15" hidden="1" customHeight="1">
      <c r="M7849" s="46"/>
      <c r="N7849" s="46"/>
      <c r="O7849" s="46"/>
      <c r="Q7849" s="17"/>
      <c r="R7849" s="17"/>
      <c r="S7849" s="17"/>
    </row>
    <row r="7850" spans="13:19" ht="15" hidden="1" customHeight="1">
      <c r="M7850" s="46"/>
      <c r="N7850" s="46"/>
      <c r="O7850" s="46"/>
      <c r="Q7850" s="17"/>
      <c r="R7850" s="17"/>
      <c r="S7850" s="17"/>
    </row>
    <row r="7851" spans="13:19" ht="15" hidden="1" customHeight="1">
      <c r="M7851" s="46"/>
      <c r="N7851" s="46"/>
      <c r="O7851" s="46"/>
      <c r="Q7851" s="17"/>
      <c r="R7851" s="17"/>
      <c r="S7851" s="17"/>
    </row>
    <row r="7852" spans="13:19" ht="15" hidden="1" customHeight="1">
      <c r="M7852" s="46"/>
      <c r="N7852" s="46"/>
      <c r="O7852" s="46"/>
      <c r="Q7852" s="17"/>
      <c r="R7852" s="17"/>
      <c r="S7852" s="17"/>
    </row>
    <row r="7853" spans="13:19" ht="15" hidden="1" customHeight="1">
      <c r="M7853" s="46"/>
      <c r="N7853" s="46"/>
      <c r="O7853" s="46"/>
      <c r="Q7853" s="17"/>
      <c r="R7853" s="17"/>
      <c r="S7853" s="17"/>
    </row>
    <row r="7854" spans="13:19" ht="15" hidden="1" customHeight="1">
      <c r="M7854" s="46"/>
      <c r="N7854" s="46"/>
      <c r="O7854" s="46"/>
      <c r="Q7854" s="17"/>
      <c r="R7854" s="17"/>
      <c r="S7854" s="17"/>
    </row>
    <row r="7855" spans="13:19" ht="15" hidden="1" customHeight="1">
      <c r="M7855" s="46"/>
      <c r="N7855" s="46"/>
      <c r="O7855" s="46"/>
      <c r="Q7855" s="17"/>
      <c r="R7855" s="17"/>
      <c r="S7855" s="17"/>
    </row>
    <row r="7856" spans="13:19" ht="15" hidden="1" customHeight="1">
      <c r="M7856" s="46"/>
      <c r="N7856" s="46"/>
      <c r="O7856" s="46"/>
      <c r="Q7856" s="17"/>
      <c r="R7856" s="17"/>
      <c r="S7856" s="17"/>
    </row>
    <row r="7857" spans="13:19" ht="15" hidden="1" customHeight="1">
      <c r="M7857" s="46"/>
      <c r="N7857" s="46"/>
      <c r="O7857" s="46"/>
      <c r="Q7857" s="17"/>
      <c r="R7857" s="17"/>
      <c r="S7857" s="17"/>
    </row>
    <row r="7858" spans="13:19" ht="15" hidden="1" customHeight="1">
      <c r="M7858" s="46"/>
      <c r="N7858" s="46"/>
      <c r="O7858" s="46"/>
      <c r="Q7858" s="17"/>
      <c r="R7858" s="17"/>
      <c r="S7858" s="17"/>
    </row>
    <row r="7859" spans="13:19" ht="15" hidden="1" customHeight="1">
      <c r="M7859" s="46"/>
      <c r="N7859" s="46"/>
      <c r="O7859" s="46"/>
      <c r="Q7859" s="17"/>
      <c r="R7859" s="17"/>
      <c r="S7859" s="17"/>
    </row>
    <row r="7860" spans="13:19" ht="15" hidden="1" customHeight="1">
      <c r="M7860" s="46"/>
      <c r="N7860" s="46"/>
      <c r="O7860" s="46"/>
      <c r="Q7860" s="17"/>
      <c r="R7860" s="17"/>
      <c r="S7860" s="17"/>
    </row>
    <row r="7861" spans="13:19" ht="15" hidden="1" customHeight="1">
      <c r="M7861" s="46"/>
      <c r="N7861" s="46"/>
      <c r="O7861" s="46"/>
      <c r="Q7861" s="17"/>
      <c r="R7861" s="17"/>
      <c r="S7861" s="17"/>
    </row>
    <row r="7862" spans="13:19" ht="15" hidden="1" customHeight="1">
      <c r="M7862" s="46"/>
      <c r="N7862" s="46"/>
      <c r="O7862" s="46"/>
      <c r="Q7862" s="17"/>
      <c r="R7862" s="17"/>
      <c r="S7862" s="17"/>
    </row>
    <row r="7863" spans="13:19" ht="15" hidden="1" customHeight="1">
      <c r="M7863" s="46"/>
      <c r="N7863" s="46"/>
      <c r="O7863" s="46"/>
      <c r="Q7863" s="17"/>
      <c r="R7863" s="17"/>
      <c r="S7863" s="17"/>
    </row>
    <row r="7864" spans="13:19" ht="15" hidden="1" customHeight="1">
      <c r="M7864" s="46"/>
      <c r="N7864" s="46"/>
      <c r="O7864" s="46"/>
      <c r="Q7864" s="17"/>
      <c r="R7864" s="17"/>
      <c r="S7864" s="17"/>
    </row>
    <row r="7865" spans="13:19" ht="15" hidden="1" customHeight="1">
      <c r="M7865" s="46"/>
      <c r="N7865" s="46"/>
      <c r="O7865" s="46"/>
      <c r="Q7865" s="17"/>
      <c r="R7865" s="17"/>
      <c r="S7865" s="17"/>
    </row>
    <row r="7866" spans="13:19" ht="15" hidden="1" customHeight="1">
      <c r="M7866" s="46"/>
      <c r="N7866" s="46"/>
      <c r="O7866" s="46"/>
      <c r="Q7866" s="17"/>
      <c r="R7866" s="17"/>
      <c r="S7866" s="17"/>
    </row>
    <row r="7867" spans="13:19" ht="15" hidden="1" customHeight="1">
      <c r="M7867" s="46"/>
      <c r="N7867" s="46"/>
      <c r="O7867" s="46"/>
      <c r="Q7867" s="17"/>
      <c r="R7867" s="17"/>
      <c r="S7867" s="17"/>
    </row>
    <row r="7868" spans="13:19" ht="15" hidden="1" customHeight="1">
      <c r="M7868" s="46"/>
      <c r="N7868" s="46"/>
      <c r="O7868" s="46"/>
      <c r="Q7868" s="17"/>
      <c r="R7868" s="17"/>
      <c r="S7868" s="17"/>
    </row>
    <row r="7869" spans="13:19" ht="15" hidden="1" customHeight="1">
      <c r="M7869" s="46"/>
      <c r="N7869" s="46"/>
      <c r="O7869" s="46"/>
      <c r="Q7869" s="17"/>
      <c r="R7869" s="17"/>
      <c r="S7869" s="17"/>
    </row>
    <row r="7870" spans="13:19" ht="15" hidden="1" customHeight="1">
      <c r="M7870" s="46"/>
      <c r="N7870" s="46"/>
      <c r="O7870" s="46"/>
      <c r="Q7870" s="17"/>
      <c r="R7870" s="17"/>
      <c r="S7870" s="17"/>
    </row>
    <row r="7871" spans="13:19" ht="15" hidden="1" customHeight="1">
      <c r="M7871" s="46"/>
      <c r="N7871" s="46"/>
      <c r="O7871" s="46"/>
      <c r="Q7871" s="17"/>
      <c r="R7871" s="17"/>
      <c r="S7871" s="17"/>
    </row>
    <row r="7872" spans="13:19" ht="15" hidden="1" customHeight="1">
      <c r="M7872" s="46"/>
      <c r="N7872" s="46"/>
      <c r="O7872" s="46"/>
      <c r="Q7872" s="17"/>
      <c r="R7872" s="17"/>
      <c r="S7872" s="17"/>
    </row>
    <row r="7873" spans="13:19" ht="15" hidden="1" customHeight="1">
      <c r="M7873" s="46"/>
      <c r="N7873" s="46"/>
      <c r="O7873" s="46"/>
      <c r="Q7873" s="17"/>
      <c r="R7873" s="17"/>
      <c r="S7873" s="17"/>
    </row>
    <row r="7874" spans="13:19" ht="15" hidden="1" customHeight="1">
      <c r="M7874" s="46"/>
      <c r="N7874" s="46"/>
      <c r="O7874" s="46"/>
      <c r="Q7874" s="17"/>
      <c r="R7874" s="17"/>
      <c r="S7874" s="17"/>
    </row>
    <row r="7875" spans="13:19" ht="15" hidden="1" customHeight="1">
      <c r="M7875" s="46"/>
      <c r="N7875" s="46"/>
      <c r="O7875" s="46"/>
      <c r="Q7875" s="17"/>
      <c r="S7875" s="17"/>
    </row>
    <row r="7876" spans="13:19" ht="15" hidden="1" customHeight="1">
      <c r="M7876" s="46"/>
      <c r="N7876" s="46"/>
      <c r="O7876" s="46"/>
      <c r="Q7876" s="17"/>
      <c r="R7876" s="17"/>
      <c r="S7876" s="17"/>
    </row>
    <row r="7877" spans="13:19" ht="15" hidden="1" customHeight="1">
      <c r="M7877" s="46"/>
      <c r="N7877" s="46"/>
      <c r="O7877" s="46"/>
      <c r="Q7877" s="17"/>
      <c r="R7877" s="17"/>
      <c r="S7877" s="17"/>
    </row>
    <row r="7878" spans="13:19" ht="15" hidden="1" customHeight="1">
      <c r="M7878" s="46"/>
      <c r="N7878" s="46"/>
      <c r="O7878" s="46"/>
      <c r="Q7878" s="17"/>
      <c r="R7878" s="17"/>
      <c r="S7878" s="17"/>
    </row>
    <row r="7879" spans="13:19" ht="15" hidden="1" customHeight="1">
      <c r="M7879" s="46"/>
      <c r="N7879" s="46"/>
      <c r="O7879" s="46"/>
      <c r="Q7879" s="17"/>
      <c r="R7879" s="17"/>
      <c r="S7879" s="17"/>
    </row>
    <row r="7880" spans="13:19" ht="15" hidden="1" customHeight="1">
      <c r="M7880" s="46"/>
      <c r="N7880" s="46"/>
      <c r="O7880" s="46"/>
      <c r="Q7880" s="17"/>
      <c r="R7880" s="17"/>
      <c r="S7880" s="17"/>
    </row>
    <row r="7881" spans="13:19" ht="15" hidden="1" customHeight="1">
      <c r="M7881" s="46"/>
      <c r="N7881" s="46"/>
      <c r="O7881" s="46"/>
      <c r="Q7881" s="17"/>
      <c r="R7881" s="17"/>
      <c r="S7881" s="17"/>
    </row>
    <row r="7882" spans="13:19" ht="15" hidden="1" customHeight="1">
      <c r="M7882" s="46"/>
      <c r="N7882" s="46"/>
      <c r="O7882" s="46"/>
      <c r="Q7882" s="17"/>
      <c r="R7882" s="17"/>
      <c r="S7882" s="17"/>
    </row>
    <row r="7883" spans="13:19" ht="15" hidden="1" customHeight="1">
      <c r="M7883" s="46"/>
      <c r="N7883" s="46"/>
      <c r="O7883" s="46"/>
      <c r="Q7883" s="17"/>
      <c r="R7883" s="17"/>
      <c r="S7883" s="17"/>
    </row>
    <row r="7884" spans="13:19" ht="15" hidden="1" customHeight="1">
      <c r="M7884" s="46"/>
      <c r="N7884" s="46"/>
      <c r="O7884" s="46"/>
      <c r="Q7884" s="17"/>
      <c r="R7884" s="17"/>
      <c r="S7884" s="17"/>
    </row>
    <row r="7885" spans="13:19" ht="15" hidden="1" customHeight="1">
      <c r="M7885" s="46"/>
      <c r="N7885" s="46"/>
      <c r="O7885" s="46"/>
      <c r="Q7885" s="17"/>
      <c r="R7885" s="17"/>
      <c r="S7885" s="17"/>
    </row>
    <row r="7886" spans="13:19" ht="15" hidden="1" customHeight="1">
      <c r="M7886" s="46"/>
      <c r="N7886" s="46"/>
      <c r="O7886" s="46"/>
      <c r="Q7886" s="17"/>
      <c r="R7886" s="17"/>
      <c r="S7886" s="17"/>
    </row>
    <row r="7887" spans="13:19" ht="15" hidden="1" customHeight="1">
      <c r="M7887" s="46"/>
      <c r="N7887" s="46"/>
      <c r="O7887" s="46"/>
      <c r="Q7887" s="17"/>
      <c r="R7887" s="17"/>
      <c r="S7887" s="17"/>
    </row>
    <row r="7888" spans="13:19" ht="15" hidden="1" customHeight="1">
      <c r="M7888" s="46"/>
      <c r="N7888" s="46"/>
      <c r="O7888" s="46"/>
      <c r="Q7888" s="17"/>
      <c r="R7888" s="17"/>
      <c r="S7888" s="17"/>
    </row>
    <row r="7889" spans="13:19" ht="15" hidden="1" customHeight="1">
      <c r="M7889" s="46"/>
      <c r="N7889" s="46"/>
      <c r="O7889" s="46"/>
      <c r="Q7889" s="17"/>
      <c r="R7889" s="17"/>
      <c r="S7889" s="17"/>
    </row>
    <row r="7890" spans="13:19" ht="15" hidden="1" customHeight="1">
      <c r="M7890" s="46"/>
      <c r="N7890" s="46"/>
      <c r="O7890" s="46"/>
      <c r="Q7890" s="17"/>
      <c r="R7890" s="17"/>
      <c r="S7890" s="17"/>
    </row>
    <row r="7891" spans="13:19" ht="15" hidden="1" customHeight="1">
      <c r="M7891" s="46"/>
      <c r="N7891" s="46"/>
      <c r="O7891" s="46"/>
      <c r="Q7891" s="17"/>
      <c r="R7891" s="17"/>
      <c r="S7891" s="17"/>
    </row>
    <row r="7892" spans="13:19" ht="15" hidden="1" customHeight="1">
      <c r="M7892" s="46"/>
      <c r="N7892" s="46"/>
      <c r="O7892" s="46"/>
      <c r="Q7892" s="17"/>
      <c r="R7892" s="17"/>
      <c r="S7892" s="17"/>
    </row>
    <row r="7893" spans="13:19" ht="15" hidden="1" customHeight="1">
      <c r="M7893" s="46"/>
      <c r="N7893" s="46"/>
      <c r="O7893" s="46"/>
      <c r="Q7893" s="17"/>
      <c r="R7893" s="17"/>
      <c r="S7893" s="17"/>
    </row>
    <row r="7894" spans="13:19" ht="15" hidden="1" customHeight="1">
      <c r="M7894" s="46"/>
      <c r="N7894" s="46"/>
      <c r="O7894" s="46"/>
      <c r="Q7894" s="17"/>
      <c r="R7894" s="17"/>
      <c r="S7894" s="17"/>
    </row>
    <row r="7895" spans="13:19" ht="15" hidden="1" customHeight="1">
      <c r="M7895" s="46"/>
      <c r="N7895" s="46"/>
      <c r="O7895" s="46"/>
      <c r="Q7895" s="17"/>
      <c r="R7895" s="17"/>
      <c r="S7895" s="17"/>
    </row>
    <row r="7896" spans="13:19" ht="15" hidden="1" customHeight="1">
      <c r="M7896" s="46"/>
      <c r="N7896" s="46"/>
      <c r="O7896" s="46"/>
      <c r="Q7896" s="17"/>
      <c r="R7896" s="17"/>
      <c r="S7896" s="17"/>
    </row>
    <row r="7897" spans="13:19" ht="15" hidden="1" customHeight="1">
      <c r="M7897" s="46"/>
      <c r="N7897" s="46"/>
      <c r="O7897" s="46"/>
      <c r="Q7897" s="17"/>
      <c r="R7897" s="17"/>
      <c r="S7897" s="17"/>
    </row>
    <row r="7898" spans="13:19" ht="15" hidden="1" customHeight="1">
      <c r="M7898" s="46"/>
      <c r="N7898" s="46"/>
      <c r="O7898" s="46"/>
      <c r="Q7898" s="17"/>
      <c r="R7898" s="17"/>
      <c r="S7898" s="17"/>
    </row>
    <row r="7899" spans="13:19" ht="15" hidden="1" customHeight="1">
      <c r="M7899" s="46"/>
      <c r="N7899" s="46"/>
      <c r="O7899" s="46"/>
      <c r="Q7899" s="17"/>
      <c r="R7899" s="17"/>
      <c r="S7899" s="17"/>
    </row>
    <row r="7900" spans="13:19" ht="15" hidden="1" customHeight="1">
      <c r="M7900" s="46"/>
      <c r="N7900" s="46"/>
      <c r="O7900" s="46"/>
      <c r="Q7900" s="17"/>
      <c r="R7900" s="17"/>
      <c r="S7900" s="17"/>
    </row>
    <row r="7901" spans="13:19" ht="15" hidden="1" customHeight="1">
      <c r="M7901" s="46"/>
      <c r="N7901" s="46"/>
      <c r="O7901" s="46"/>
      <c r="Q7901" s="17"/>
      <c r="R7901" s="17"/>
      <c r="S7901" s="17"/>
    </row>
    <row r="7902" spans="13:19" ht="15" hidden="1" customHeight="1">
      <c r="M7902" s="46"/>
      <c r="N7902" s="46"/>
      <c r="O7902" s="46"/>
      <c r="Q7902" s="17"/>
      <c r="R7902" s="17"/>
      <c r="S7902" s="17"/>
    </row>
    <row r="7903" spans="13:19" ht="15" hidden="1" customHeight="1">
      <c r="M7903" s="46"/>
      <c r="N7903" s="46"/>
      <c r="O7903" s="46"/>
      <c r="Q7903" s="17"/>
      <c r="R7903" s="17"/>
      <c r="S7903" s="17"/>
    </row>
    <row r="7904" spans="13:19" ht="15" hidden="1" customHeight="1">
      <c r="M7904" s="46"/>
      <c r="N7904" s="46"/>
      <c r="O7904" s="46"/>
      <c r="Q7904" s="17"/>
      <c r="R7904" s="17"/>
      <c r="S7904" s="17"/>
    </row>
    <row r="7905" spans="1:27" ht="15" hidden="1" customHeight="1">
      <c r="M7905" s="46"/>
      <c r="N7905" s="46"/>
      <c r="O7905" s="46"/>
      <c r="Q7905" s="17"/>
      <c r="R7905" s="17"/>
      <c r="S7905" s="17"/>
    </row>
    <row r="7906" spans="1:27" ht="15" hidden="1" customHeight="1">
      <c r="M7906" s="46"/>
      <c r="N7906" s="46"/>
      <c r="O7906" s="46"/>
      <c r="Q7906" s="17"/>
      <c r="R7906" s="17"/>
      <c r="S7906" s="17"/>
    </row>
    <row r="7907" spans="1:27" ht="15" hidden="1" customHeight="1">
      <c r="M7907" s="46"/>
      <c r="N7907" s="46"/>
      <c r="O7907" s="46"/>
      <c r="Q7907" s="17"/>
      <c r="R7907" s="17"/>
      <c r="S7907" s="17"/>
    </row>
    <row r="7908" spans="1:27" ht="15" hidden="1" customHeight="1">
      <c r="M7908" s="46"/>
      <c r="N7908" s="46"/>
      <c r="O7908" s="46"/>
      <c r="Q7908" s="17"/>
      <c r="R7908" s="17"/>
      <c r="S7908" s="17"/>
    </row>
    <row r="7909" spans="1:27" ht="15" hidden="1" customHeight="1">
      <c r="M7909" s="46"/>
      <c r="N7909" s="46"/>
      <c r="O7909" s="46"/>
      <c r="Q7909" s="17"/>
      <c r="R7909" s="17"/>
      <c r="S7909" s="17"/>
    </row>
    <row r="7910" spans="1:27" ht="15" hidden="1" customHeight="1">
      <c r="M7910" s="46"/>
      <c r="N7910" s="46"/>
      <c r="O7910" s="46"/>
      <c r="Q7910" s="17"/>
      <c r="R7910" s="17"/>
      <c r="S7910" s="17"/>
    </row>
    <row r="7911" spans="1:27" ht="15" hidden="1" customHeight="1">
      <c r="A7911" s="18" t="s">
        <v>272</v>
      </c>
      <c r="B7911" s="43" t="s">
        <v>221</v>
      </c>
      <c r="C7911" s="19" t="s">
        <v>158</v>
      </c>
      <c r="D7911" s="18" t="s">
        <v>202</v>
      </c>
      <c r="E7911" s="18" t="s">
        <v>166</v>
      </c>
      <c r="F7911" s="20" t="s">
        <v>142</v>
      </c>
      <c r="G7911" s="18" t="s">
        <v>11</v>
      </c>
      <c r="H7911" s="18" t="s">
        <v>40</v>
      </c>
      <c r="I7911" s="45">
        <v>157879.93</v>
      </c>
      <c r="J7911" s="49">
        <v>10.127000000000001</v>
      </c>
      <c r="K7911" s="45">
        <v>15590</v>
      </c>
      <c r="L7911" s="47">
        <v>15590</v>
      </c>
      <c r="M7911" s="46" t="str">
        <f t="shared" ref="M7911" si="29">CONCATENATE(T7911,V7911,S7911)</f>
        <v>100080091039465</v>
      </c>
      <c r="N7911" s="46">
        <f>VLOOKUP(M7911,[2]TABLA!$A:$F,6,0)</f>
        <v>16324.18</v>
      </c>
      <c r="O7911" s="46">
        <f t="shared" ref="O7911" si="30">(J7911*N7911)</f>
        <v>165314.97086</v>
      </c>
      <c r="P7911" s="18" t="s">
        <v>153</v>
      </c>
      <c r="Q7911" s="17" t="s">
        <v>277</v>
      </c>
      <c r="R7911" s="17" t="s">
        <v>280</v>
      </c>
      <c r="S7911" s="17">
        <v>465</v>
      </c>
      <c r="T7911" s="20">
        <v>10008009</v>
      </c>
      <c r="U7911" s="20" t="s">
        <v>141</v>
      </c>
      <c r="V7911" s="20">
        <v>1039</v>
      </c>
      <c r="W7911" s="20" t="s">
        <v>143</v>
      </c>
      <c r="X7911" s="18" t="s">
        <v>165</v>
      </c>
      <c r="Y7911" s="18" t="s">
        <v>144</v>
      </c>
      <c r="Z7911" s="18" t="s">
        <v>273</v>
      </c>
      <c r="AA7911" s="18" t="s">
        <v>145</v>
      </c>
    </row>
    <row r="7912" spans="1:27" ht="15" hidden="1" customHeight="1">
      <c r="M7912" s="46"/>
      <c r="N7912" s="46"/>
      <c r="O7912" s="46"/>
      <c r="Q7912" s="17"/>
      <c r="R7912" s="17"/>
      <c r="S7912" s="17"/>
    </row>
    <row r="7913" spans="1:27" ht="15" hidden="1" customHeight="1">
      <c r="M7913" s="46"/>
      <c r="N7913" s="46"/>
      <c r="O7913" s="46"/>
      <c r="Q7913" s="17"/>
      <c r="R7913" s="17"/>
      <c r="S7913" s="17"/>
    </row>
    <row r="7914" spans="1:27" ht="15" hidden="1" customHeight="1">
      <c r="M7914" s="46"/>
      <c r="N7914" s="46"/>
      <c r="O7914" s="46"/>
      <c r="Q7914" s="17"/>
      <c r="R7914" s="17"/>
      <c r="S7914" s="17"/>
    </row>
    <row r="7915" spans="1:27" ht="15" hidden="1" customHeight="1">
      <c r="M7915" s="46"/>
      <c r="N7915" s="46"/>
      <c r="O7915" s="46"/>
      <c r="Q7915" s="17"/>
      <c r="R7915" s="17"/>
      <c r="S7915" s="17"/>
    </row>
    <row r="7916" spans="1:27" ht="15" hidden="1" customHeight="1">
      <c r="M7916" s="46"/>
      <c r="N7916" s="46"/>
      <c r="O7916" s="46"/>
      <c r="Q7916" s="17"/>
      <c r="R7916" s="17"/>
      <c r="S7916" s="17"/>
    </row>
    <row r="7917" spans="1:27" ht="15" hidden="1" customHeight="1">
      <c r="M7917" s="46"/>
      <c r="N7917" s="46"/>
      <c r="O7917" s="46"/>
      <c r="Q7917" s="17"/>
      <c r="R7917" s="17"/>
      <c r="S7917" s="17"/>
    </row>
    <row r="7918" spans="1:27" ht="15" hidden="1" customHeight="1">
      <c r="M7918" s="46"/>
      <c r="N7918" s="46"/>
      <c r="O7918" s="46"/>
      <c r="Q7918" s="17"/>
      <c r="R7918" s="17"/>
      <c r="S7918" s="17"/>
    </row>
    <row r="7919" spans="1:27" ht="15" hidden="1" customHeight="1">
      <c r="M7919" s="46"/>
      <c r="N7919" s="46"/>
      <c r="O7919" s="46"/>
      <c r="Q7919" s="17"/>
      <c r="R7919" s="17"/>
      <c r="S7919" s="17"/>
    </row>
    <row r="7920" spans="1:27" ht="15" hidden="1" customHeight="1">
      <c r="M7920" s="46"/>
      <c r="N7920" s="46"/>
      <c r="O7920" s="46"/>
      <c r="Q7920" s="17"/>
      <c r="R7920" s="17"/>
      <c r="S7920" s="17"/>
    </row>
    <row r="7921" spans="13:19" ht="15" hidden="1" customHeight="1">
      <c r="M7921" s="46"/>
      <c r="N7921" s="46"/>
      <c r="O7921" s="46"/>
      <c r="Q7921" s="17"/>
      <c r="R7921" s="17"/>
      <c r="S7921" s="17"/>
    </row>
    <row r="7922" spans="13:19" ht="15" hidden="1" customHeight="1">
      <c r="M7922" s="46"/>
      <c r="N7922" s="46"/>
      <c r="O7922" s="46"/>
      <c r="Q7922" s="17"/>
      <c r="R7922" s="17"/>
      <c r="S7922" s="17"/>
    </row>
    <row r="7923" spans="13:19" ht="15" hidden="1" customHeight="1">
      <c r="M7923" s="46"/>
      <c r="N7923" s="46"/>
      <c r="O7923" s="46"/>
      <c r="Q7923" s="17"/>
      <c r="R7923" s="17"/>
      <c r="S7923" s="17"/>
    </row>
    <row r="7924" spans="13:19" ht="15" hidden="1" customHeight="1">
      <c r="M7924" s="46"/>
      <c r="N7924" s="46"/>
      <c r="O7924" s="46"/>
      <c r="Q7924" s="17"/>
      <c r="R7924" s="17"/>
      <c r="S7924" s="17"/>
    </row>
    <row r="7925" spans="13:19" ht="15" hidden="1" customHeight="1">
      <c r="M7925" s="46"/>
      <c r="N7925" s="46"/>
      <c r="O7925" s="46"/>
      <c r="Q7925" s="17"/>
      <c r="R7925" s="17"/>
      <c r="S7925" s="17"/>
    </row>
    <row r="7926" spans="13:19" ht="15" hidden="1" customHeight="1">
      <c r="M7926" s="46"/>
      <c r="N7926" s="46"/>
      <c r="O7926" s="46"/>
      <c r="Q7926" s="17"/>
      <c r="R7926" s="17"/>
      <c r="S7926" s="17"/>
    </row>
    <row r="7927" spans="13:19" ht="15" hidden="1" customHeight="1">
      <c r="M7927" s="46"/>
      <c r="N7927" s="46"/>
      <c r="O7927" s="46"/>
      <c r="Q7927" s="17"/>
      <c r="R7927" s="17"/>
      <c r="S7927" s="17"/>
    </row>
    <row r="7928" spans="13:19" ht="15" hidden="1" customHeight="1">
      <c r="M7928" s="46"/>
      <c r="N7928" s="46"/>
      <c r="O7928" s="46"/>
      <c r="Q7928" s="17"/>
      <c r="R7928" s="17"/>
      <c r="S7928" s="17"/>
    </row>
    <row r="7929" spans="13:19" ht="15" hidden="1" customHeight="1">
      <c r="M7929" s="46"/>
      <c r="N7929" s="46"/>
      <c r="O7929" s="46"/>
      <c r="Q7929" s="17"/>
      <c r="R7929" s="17"/>
      <c r="S7929" s="17"/>
    </row>
    <row r="7930" spans="13:19" ht="15" hidden="1" customHeight="1">
      <c r="M7930" s="46"/>
      <c r="N7930" s="46"/>
      <c r="O7930" s="46"/>
      <c r="Q7930" s="17"/>
      <c r="R7930" s="17"/>
      <c r="S7930" s="17"/>
    </row>
    <row r="7931" spans="13:19" ht="15" hidden="1" customHeight="1">
      <c r="M7931" s="46"/>
      <c r="N7931" s="46"/>
      <c r="O7931" s="46"/>
      <c r="Q7931" s="17"/>
      <c r="R7931" s="17"/>
      <c r="S7931" s="17"/>
    </row>
    <row r="7932" spans="13:19" ht="15" hidden="1" customHeight="1">
      <c r="M7932" s="46"/>
      <c r="N7932" s="46"/>
      <c r="O7932" s="46"/>
      <c r="Q7932" s="17"/>
      <c r="R7932" s="17"/>
      <c r="S7932" s="17"/>
    </row>
    <row r="7933" spans="13:19" ht="15" hidden="1" customHeight="1">
      <c r="M7933" s="46"/>
      <c r="N7933" s="46"/>
      <c r="O7933" s="46"/>
      <c r="Q7933" s="17"/>
      <c r="R7933" s="17"/>
      <c r="S7933" s="17"/>
    </row>
    <row r="7934" spans="13:19" ht="15" hidden="1" customHeight="1">
      <c r="M7934" s="46"/>
      <c r="N7934" s="46"/>
      <c r="O7934" s="46"/>
      <c r="Q7934" s="17"/>
      <c r="R7934" s="17"/>
      <c r="S7934" s="17"/>
    </row>
    <row r="7935" spans="13:19" ht="15" hidden="1" customHeight="1">
      <c r="M7935" s="46"/>
      <c r="N7935" s="46"/>
      <c r="O7935" s="46"/>
      <c r="Q7935" s="17"/>
      <c r="R7935" s="17"/>
      <c r="S7935" s="17"/>
    </row>
    <row r="7936" spans="13:19" ht="15" hidden="1" customHeight="1">
      <c r="M7936" s="46"/>
      <c r="N7936" s="46"/>
      <c r="O7936" s="46"/>
      <c r="Q7936" s="17"/>
      <c r="R7936" s="17"/>
      <c r="S7936" s="17"/>
    </row>
    <row r="7937" spans="13:19" ht="15" hidden="1" customHeight="1">
      <c r="M7937" s="46"/>
      <c r="N7937" s="46"/>
      <c r="O7937" s="46"/>
      <c r="Q7937" s="17"/>
      <c r="R7937" s="17"/>
      <c r="S7937" s="17"/>
    </row>
    <row r="7938" spans="13:19" ht="15" hidden="1" customHeight="1">
      <c r="M7938" s="46"/>
      <c r="N7938" s="46"/>
      <c r="O7938" s="46"/>
      <c r="Q7938" s="17"/>
      <c r="R7938" s="17"/>
      <c r="S7938" s="17"/>
    </row>
    <row r="7939" spans="13:19" ht="15" hidden="1" customHeight="1">
      <c r="M7939" s="46"/>
      <c r="N7939" s="46"/>
      <c r="O7939" s="46"/>
      <c r="Q7939" s="17"/>
      <c r="R7939" s="17"/>
      <c r="S7939" s="17"/>
    </row>
    <row r="7940" spans="13:19" ht="15" hidden="1" customHeight="1">
      <c r="M7940" s="46"/>
      <c r="N7940" s="46"/>
      <c r="O7940" s="46"/>
      <c r="Q7940" s="17"/>
      <c r="R7940" s="17"/>
      <c r="S7940" s="17"/>
    </row>
    <row r="7941" spans="13:19" ht="15" hidden="1" customHeight="1">
      <c r="M7941" s="46"/>
      <c r="N7941" s="46"/>
      <c r="O7941" s="46"/>
      <c r="Q7941" s="17"/>
      <c r="R7941" s="17"/>
      <c r="S7941" s="17"/>
    </row>
    <row r="7942" spans="13:19" ht="15" hidden="1" customHeight="1">
      <c r="M7942" s="46"/>
      <c r="N7942" s="46"/>
      <c r="O7942" s="46"/>
      <c r="Q7942" s="17"/>
      <c r="R7942" s="17"/>
      <c r="S7942" s="17"/>
    </row>
    <row r="7943" spans="13:19" ht="15" hidden="1" customHeight="1">
      <c r="M7943" s="46"/>
      <c r="N7943" s="46"/>
      <c r="O7943" s="46"/>
      <c r="Q7943" s="17"/>
      <c r="R7943" s="17"/>
      <c r="S7943" s="17"/>
    </row>
    <row r="7944" spans="13:19" ht="15" hidden="1" customHeight="1">
      <c r="M7944" s="46"/>
      <c r="N7944" s="46"/>
      <c r="O7944" s="46"/>
      <c r="Q7944" s="17"/>
      <c r="R7944" s="17"/>
      <c r="S7944" s="17"/>
    </row>
    <row r="7945" spans="13:19" ht="15" hidden="1" customHeight="1">
      <c r="M7945" s="46"/>
      <c r="N7945" s="46"/>
      <c r="O7945" s="46"/>
      <c r="Q7945" s="17"/>
      <c r="R7945" s="17"/>
      <c r="S7945" s="17"/>
    </row>
    <row r="7946" spans="13:19" ht="15" hidden="1" customHeight="1">
      <c r="M7946" s="46"/>
      <c r="N7946" s="46"/>
      <c r="O7946" s="46"/>
      <c r="Q7946" s="17"/>
      <c r="R7946" s="17"/>
      <c r="S7946" s="17"/>
    </row>
    <row r="7947" spans="13:19" ht="15" hidden="1" customHeight="1">
      <c r="M7947" s="46"/>
      <c r="N7947" s="46"/>
      <c r="O7947" s="46"/>
      <c r="Q7947" s="17"/>
      <c r="R7947" s="17"/>
      <c r="S7947" s="17"/>
    </row>
    <row r="7948" spans="13:19" ht="15" hidden="1" customHeight="1">
      <c r="M7948" s="46"/>
      <c r="N7948" s="46"/>
      <c r="O7948" s="46"/>
      <c r="Q7948" s="17"/>
      <c r="R7948" s="17"/>
      <c r="S7948" s="17"/>
    </row>
    <row r="7949" spans="13:19" ht="15" hidden="1" customHeight="1">
      <c r="M7949" s="46"/>
      <c r="N7949" s="46"/>
      <c r="O7949" s="46"/>
      <c r="Q7949" s="17"/>
      <c r="R7949" s="17"/>
      <c r="S7949" s="17"/>
    </row>
    <row r="7950" spans="13:19" ht="15" hidden="1" customHeight="1">
      <c r="M7950" s="46"/>
      <c r="N7950" s="46"/>
      <c r="O7950" s="46"/>
      <c r="Q7950" s="17"/>
      <c r="R7950" s="17"/>
      <c r="S7950" s="17"/>
    </row>
    <row r="7951" spans="13:19" ht="15" hidden="1" customHeight="1">
      <c r="M7951" s="46"/>
      <c r="N7951" s="46"/>
      <c r="O7951" s="46"/>
      <c r="Q7951" s="17"/>
      <c r="R7951" s="17"/>
      <c r="S7951" s="17"/>
    </row>
    <row r="7952" spans="13:19" ht="15" hidden="1" customHeight="1">
      <c r="M7952" s="46"/>
      <c r="N7952" s="46"/>
      <c r="O7952" s="46"/>
      <c r="Q7952" s="17"/>
      <c r="R7952" s="17"/>
      <c r="S7952" s="17"/>
    </row>
    <row r="7953" spans="13:19" ht="15" hidden="1" customHeight="1">
      <c r="M7953" s="46"/>
      <c r="N7953" s="46"/>
      <c r="O7953" s="46"/>
      <c r="Q7953" s="17"/>
      <c r="R7953" s="17"/>
      <c r="S7953" s="17"/>
    </row>
    <row r="7954" spans="13:19" ht="15" hidden="1" customHeight="1">
      <c r="M7954" s="46"/>
      <c r="N7954" s="46"/>
      <c r="O7954" s="46"/>
      <c r="Q7954" s="17"/>
      <c r="R7954" s="17"/>
      <c r="S7954" s="17"/>
    </row>
    <row r="7955" spans="13:19" ht="15" hidden="1" customHeight="1">
      <c r="M7955" s="46"/>
      <c r="N7955" s="46"/>
      <c r="O7955" s="46"/>
      <c r="Q7955" s="17"/>
      <c r="R7955" s="17"/>
      <c r="S7955" s="17"/>
    </row>
    <row r="7956" spans="13:19" ht="15" hidden="1" customHeight="1">
      <c r="M7956" s="46"/>
      <c r="N7956" s="46"/>
      <c r="O7956" s="46"/>
      <c r="Q7956" s="17"/>
      <c r="R7956" s="17"/>
      <c r="S7956" s="17"/>
    </row>
    <row r="7957" spans="13:19" ht="15" hidden="1" customHeight="1">
      <c r="M7957" s="46"/>
      <c r="N7957" s="46"/>
      <c r="O7957" s="46"/>
      <c r="Q7957" s="17"/>
      <c r="R7957" s="17"/>
      <c r="S7957" s="17"/>
    </row>
    <row r="7958" spans="13:19" ht="15" hidden="1" customHeight="1">
      <c r="M7958" s="46"/>
      <c r="N7958" s="46"/>
      <c r="O7958" s="46"/>
      <c r="Q7958" s="17"/>
      <c r="R7958" s="17"/>
      <c r="S7958" s="17"/>
    </row>
    <row r="7959" spans="13:19" ht="15" hidden="1" customHeight="1">
      <c r="M7959" s="46"/>
      <c r="N7959" s="46"/>
      <c r="O7959" s="46"/>
      <c r="Q7959" s="17"/>
      <c r="R7959" s="17"/>
      <c r="S7959" s="17"/>
    </row>
    <row r="7960" spans="13:19" ht="15" hidden="1" customHeight="1">
      <c r="M7960" s="46"/>
      <c r="N7960" s="46"/>
      <c r="O7960" s="46"/>
      <c r="Q7960" s="17"/>
      <c r="R7960" s="17"/>
      <c r="S7960" s="17"/>
    </row>
    <row r="7961" spans="13:19" ht="15" hidden="1" customHeight="1">
      <c r="M7961" s="46"/>
      <c r="N7961" s="46"/>
      <c r="O7961" s="46"/>
      <c r="Q7961" s="17"/>
      <c r="R7961" s="17"/>
      <c r="S7961" s="17"/>
    </row>
    <row r="7962" spans="13:19" ht="15" hidden="1" customHeight="1">
      <c r="M7962" s="46"/>
      <c r="N7962" s="46"/>
      <c r="O7962" s="46"/>
      <c r="Q7962" s="17"/>
      <c r="R7962" s="17"/>
      <c r="S7962" s="17"/>
    </row>
    <row r="7963" spans="13:19" ht="15" hidden="1" customHeight="1">
      <c r="M7963" s="46"/>
      <c r="N7963" s="46"/>
      <c r="O7963" s="46"/>
      <c r="Q7963" s="17"/>
      <c r="R7963" s="17"/>
      <c r="S7963" s="17"/>
    </row>
    <row r="7964" spans="13:19" ht="15" hidden="1" customHeight="1">
      <c r="M7964" s="46"/>
      <c r="N7964" s="46"/>
      <c r="O7964" s="46"/>
      <c r="Q7964" s="17"/>
      <c r="R7964" s="17"/>
      <c r="S7964" s="17"/>
    </row>
    <row r="7965" spans="13:19" ht="15" hidden="1" customHeight="1">
      <c r="M7965" s="46"/>
      <c r="N7965" s="46"/>
      <c r="O7965" s="46"/>
      <c r="Q7965" s="17"/>
      <c r="R7965" s="17"/>
      <c r="S7965" s="17"/>
    </row>
    <row r="7966" spans="13:19" ht="15" hidden="1" customHeight="1">
      <c r="M7966" s="46"/>
      <c r="N7966" s="46"/>
      <c r="O7966" s="46"/>
      <c r="Q7966" s="17"/>
      <c r="R7966" s="17"/>
      <c r="S7966" s="17"/>
    </row>
    <row r="7967" spans="13:19" ht="15" hidden="1" customHeight="1">
      <c r="M7967" s="46"/>
      <c r="N7967" s="46"/>
      <c r="O7967" s="46"/>
      <c r="Q7967" s="17"/>
      <c r="R7967" s="17"/>
      <c r="S7967" s="17"/>
    </row>
    <row r="7968" spans="13:19" ht="15" hidden="1" customHeight="1">
      <c r="M7968" s="46"/>
      <c r="N7968" s="46"/>
      <c r="O7968" s="46"/>
      <c r="Q7968" s="17"/>
      <c r="R7968" s="17"/>
      <c r="S7968" s="17"/>
    </row>
    <row r="7969" spans="13:19" ht="15" hidden="1" customHeight="1">
      <c r="M7969" s="46"/>
      <c r="N7969" s="46"/>
      <c r="O7969" s="46"/>
      <c r="Q7969" s="17"/>
      <c r="S7969" s="17"/>
    </row>
    <row r="7970" spans="13:19" ht="15" hidden="1" customHeight="1">
      <c r="M7970" s="46"/>
      <c r="N7970" s="46"/>
      <c r="O7970" s="46"/>
      <c r="Q7970" s="17"/>
      <c r="R7970" s="17"/>
      <c r="S7970" s="17"/>
    </row>
    <row r="7971" spans="13:19" ht="15" hidden="1" customHeight="1">
      <c r="M7971" s="46"/>
      <c r="N7971" s="46"/>
      <c r="O7971" s="46"/>
      <c r="Q7971" s="17"/>
      <c r="R7971" s="17"/>
      <c r="S7971" s="17"/>
    </row>
    <row r="7972" spans="13:19" ht="15" hidden="1" customHeight="1">
      <c r="M7972" s="46"/>
      <c r="N7972" s="46"/>
      <c r="O7972" s="46"/>
      <c r="Q7972" s="17"/>
      <c r="R7972" s="17"/>
      <c r="S7972" s="17"/>
    </row>
    <row r="7973" spans="13:19" ht="15" hidden="1" customHeight="1">
      <c r="M7973" s="46"/>
      <c r="N7973" s="46"/>
      <c r="O7973" s="46"/>
      <c r="Q7973" s="17"/>
      <c r="R7973" s="17"/>
      <c r="S7973" s="17"/>
    </row>
    <row r="7974" spans="13:19" ht="15" hidden="1" customHeight="1">
      <c r="M7974" s="46"/>
      <c r="N7974" s="46"/>
      <c r="O7974" s="46"/>
      <c r="Q7974" s="17"/>
      <c r="R7974" s="17"/>
      <c r="S7974" s="17"/>
    </row>
    <row r="7975" spans="13:19" ht="15" hidden="1" customHeight="1">
      <c r="M7975" s="46"/>
      <c r="N7975" s="46"/>
      <c r="O7975" s="46"/>
      <c r="Q7975" s="17"/>
      <c r="R7975" s="17"/>
      <c r="S7975" s="17"/>
    </row>
    <row r="7976" spans="13:19" ht="15" hidden="1" customHeight="1">
      <c r="M7976" s="46"/>
      <c r="N7976" s="46"/>
      <c r="O7976" s="46"/>
      <c r="Q7976" s="17"/>
      <c r="R7976" s="17"/>
      <c r="S7976" s="17"/>
    </row>
    <row r="7977" spans="13:19" ht="15" hidden="1" customHeight="1">
      <c r="M7977" s="46"/>
      <c r="N7977" s="46"/>
      <c r="O7977" s="46"/>
      <c r="Q7977" s="17"/>
      <c r="R7977" s="17"/>
      <c r="S7977" s="17"/>
    </row>
    <row r="7978" spans="13:19" ht="15" hidden="1" customHeight="1">
      <c r="M7978" s="46"/>
      <c r="N7978" s="46"/>
      <c r="O7978" s="46"/>
      <c r="Q7978" s="17"/>
      <c r="R7978" s="17"/>
      <c r="S7978" s="17"/>
    </row>
    <row r="7979" spans="13:19" ht="15" hidden="1" customHeight="1">
      <c r="M7979" s="46"/>
      <c r="N7979" s="46"/>
      <c r="O7979" s="46"/>
      <c r="Q7979" s="17"/>
      <c r="R7979" s="17"/>
      <c r="S7979" s="17"/>
    </row>
    <row r="7980" spans="13:19" ht="15" hidden="1" customHeight="1">
      <c r="M7980" s="46"/>
      <c r="N7980" s="46"/>
      <c r="O7980" s="46"/>
      <c r="Q7980" s="17"/>
      <c r="R7980" s="17"/>
      <c r="S7980" s="17"/>
    </row>
    <row r="7981" spans="13:19" ht="15" hidden="1" customHeight="1">
      <c r="M7981" s="46"/>
      <c r="N7981" s="46"/>
      <c r="O7981" s="46"/>
      <c r="Q7981" s="17"/>
      <c r="R7981" s="17"/>
      <c r="S7981" s="17"/>
    </row>
    <row r="7982" spans="13:19" ht="15" hidden="1" customHeight="1">
      <c r="M7982" s="46"/>
      <c r="N7982" s="46"/>
      <c r="O7982" s="46"/>
      <c r="Q7982" s="17"/>
      <c r="R7982" s="17"/>
      <c r="S7982" s="17"/>
    </row>
    <row r="7983" spans="13:19" ht="15" hidden="1" customHeight="1">
      <c r="M7983" s="46"/>
      <c r="N7983" s="46"/>
      <c r="O7983" s="46"/>
      <c r="Q7983" s="17"/>
      <c r="R7983" s="17"/>
      <c r="S7983" s="17"/>
    </row>
    <row r="7984" spans="13:19" ht="15" hidden="1" customHeight="1">
      <c r="M7984" s="46"/>
      <c r="N7984" s="46"/>
      <c r="O7984" s="46"/>
      <c r="Q7984" s="17"/>
      <c r="R7984" s="17"/>
      <c r="S7984" s="17"/>
    </row>
    <row r="7985" spans="13:19" ht="15" hidden="1" customHeight="1">
      <c r="M7985" s="46"/>
      <c r="N7985" s="46"/>
      <c r="O7985" s="46"/>
      <c r="Q7985" s="17"/>
      <c r="R7985" s="17"/>
      <c r="S7985" s="17"/>
    </row>
    <row r="7986" spans="13:19" ht="15" hidden="1" customHeight="1">
      <c r="M7986" s="46"/>
      <c r="N7986" s="46"/>
      <c r="O7986" s="46"/>
      <c r="Q7986" s="17"/>
      <c r="R7986" s="17"/>
      <c r="S7986" s="17"/>
    </row>
    <row r="7987" spans="13:19" ht="15" hidden="1" customHeight="1">
      <c r="M7987" s="46"/>
      <c r="N7987" s="46"/>
      <c r="O7987" s="46"/>
      <c r="Q7987" s="17"/>
      <c r="R7987" s="17"/>
      <c r="S7987" s="17"/>
    </row>
    <row r="7988" spans="13:19" ht="15" hidden="1" customHeight="1">
      <c r="M7988" s="46"/>
      <c r="N7988" s="46"/>
      <c r="O7988" s="46"/>
      <c r="Q7988" s="17"/>
      <c r="R7988" s="17"/>
      <c r="S7988" s="17"/>
    </row>
    <row r="7989" spans="13:19" ht="15" hidden="1" customHeight="1">
      <c r="M7989" s="46"/>
      <c r="N7989" s="46"/>
      <c r="O7989" s="46"/>
      <c r="Q7989" s="17"/>
      <c r="R7989" s="17"/>
      <c r="S7989" s="17"/>
    </row>
    <row r="7990" spans="13:19" ht="15" hidden="1" customHeight="1">
      <c r="M7990" s="46"/>
      <c r="N7990" s="46"/>
      <c r="O7990" s="46"/>
      <c r="Q7990" s="17"/>
      <c r="R7990" s="17"/>
      <c r="S7990" s="17"/>
    </row>
    <row r="7991" spans="13:19" ht="15" hidden="1" customHeight="1">
      <c r="M7991" s="46"/>
      <c r="N7991" s="46"/>
      <c r="O7991" s="46"/>
      <c r="Q7991" s="17"/>
      <c r="R7991" s="17"/>
      <c r="S7991" s="17"/>
    </row>
    <row r="7992" spans="13:19" ht="15" hidden="1" customHeight="1">
      <c r="M7992" s="46"/>
      <c r="N7992" s="46"/>
      <c r="O7992" s="46"/>
      <c r="Q7992" s="17"/>
      <c r="R7992" s="17"/>
      <c r="S7992" s="17"/>
    </row>
    <row r="7993" spans="13:19" ht="15" hidden="1" customHeight="1">
      <c r="M7993" s="46"/>
      <c r="N7993" s="46"/>
      <c r="O7993" s="46"/>
      <c r="Q7993" s="17"/>
      <c r="R7993" s="17"/>
      <c r="S7993" s="17"/>
    </row>
    <row r="7994" spans="13:19" ht="15" hidden="1" customHeight="1">
      <c r="M7994" s="46"/>
      <c r="N7994" s="46"/>
      <c r="O7994" s="46"/>
      <c r="Q7994" s="17"/>
      <c r="R7994" s="17"/>
      <c r="S7994" s="17"/>
    </row>
    <row r="7995" spans="13:19" ht="15" hidden="1" customHeight="1">
      <c r="M7995" s="46"/>
      <c r="N7995" s="46"/>
      <c r="O7995" s="46"/>
      <c r="Q7995" s="17"/>
      <c r="R7995" s="17"/>
      <c r="S7995" s="17"/>
    </row>
    <row r="7996" spans="13:19" ht="15" hidden="1" customHeight="1">
      <c r="M7996" s="46"/>
      <c r="N7996" s="46"/>
      <c r="O7996" s="46"/>
      <c r="Q7996" s="17"/>
      <c r="R7996" s="17"/>
      <c r="S7996" s="17"/>
    </row>
    <row r="7997" spans="13:19" ht="15" hidden="1" customHeight="1">
      <c r="M7997" s="46"/>
      <c r="N7997" s="46"/>
      <c r="O7997" s="46"/>
      <c r="Q7997" s="17"/>
      <c r="R7997" s="17"/>
      <c r="S7997" s="17"/>
    </row>
    <row r="7998" spans="13:19" ht="15" hidden="1" customHeight="1">
      <c r="M7998" s="46"/>
      <c r="N7998" s="46"/>
      <c r="O7998" s="46"/>
      <c r="Q7998" s="17"/>
      <c r="R7998" s="17"/>
      <c r="S7998" s="17"/>
    </row>
    <row r="7999" spans="13:19" ht="15" hidden="1" customHeight="1">
      <c r="M7999" s="46"/>
      <c r="N7999" s="46"/>
      <c r="O7999" s="46"/>
      <c r="Q7999" s="17"/>
      <c r="R7999" s="17"/>
      <c r="S7999" s="17"/>
    </row>
    <row r="8000" spans="13:19" ht="15" hidden="1" customHeight="1">
      <c r="M8000" s="46"/>
      <c r="N8000" s="46"/>
      <c r="O8000" s="46"/>
      <c r="Q8000" s="17"/>
      <c r="R8000" s="17"/>
      <c r="S8000" s="17"/>
    </row>
    <row r="8001" spans="13:19" ht="15" hidden="1" customHeight="1">
      <c r="M8001" s="46"/>
      <c r="N8001" s="46"/>
      <c r="O8001" s="46"/>
      <c r="Q8001" s="17"/>
      <c r="R8001" s="17"/>
      <c r="S8001" s="17"/>
    </row>
    <row r="8002" spans="13:19" ht="15" hidden="1" customHeight="1">
      <c r="M8002" s="46"/>
      <c r="N8002" s="46"/>
      <c r="O8002" s="46"/>
      <c r="Q8002" s="17"/>
      <c r="R8002" s="17"/>
      <c r="S8002" s="17"/>
    </row>
    <row r="8003" spans="13:19" ht="15" hidden="1" customHeight="1">
      <c r="M8003" s="46"/>
      <c r="N8003" s="46"/>
      <c r="O8003" s="46"/>
      <c r="Q8003" s="17"/>
      <c r="R8003" s="17"/>
      <c r="S8003" s="17"/>
    </row>
    <row r="8004" spans="13:19" ht="15" hidden="1" customHeight="1">
      <c r="M8004" s="46"/>
      <c r="N8004" s="46"/>
      <c r="O8004" s="46"/>
      <c r="Q8004" s="17"/>
      <c r="R8004" s="17"/>
      <c r="S8004" s="17"/>
    </row>
    <row r="8005" spans="13:19" ht="15" hidden="1" customHeight="1">
      <c r="M8005" s="46"/>
      <c r="N8005" s="46"/>
      <c r="O8005" s="46"/>
      <c r="Q8005" s="17"/>
      <c r="R8005" s="17"/>
      <c r="S8005" s="17"/>
    </row>
    <row r="8006" spans="13:19" ht="15" hidden="1" customHeight="1">
      <c r="M8006" s="46"/>
      <c r="N8006" s="46"/>
      <c r="O8006" s="46"/>
      <c r="Q8006" s="17"/>
      <c r="R8006" s="17"/>
      <c r="S8006" s="17"/>
    </row>
    <row r="8007" spans="13:19" ht="15" hidden="1" customHeight="1">
      <c r="M8007" s="46"/>
      <c r="N8007" s="46"/>
      <c r="O8007" s="46"/>
      <c r="Q8007" s="17"/>
      <c r="R8007" s="17"/>
      <c r="S8007" s="17"/>
    </row>
    <row r="8008" spans="13:19" ht="15" hidden="1" customHeight="1">
      <c r="M8008" s="46"/>
      <c r="N8008" s="46"/>
      <c r="O8008" s="46"/>
      <c r="Q8008" s="17"/>
      <c r="R8008" s="17"/>
      <c r="S8008" s="17"/>
    </row>
    <row r="8009" spans="13:19" ht="15" hidden="1" customHeight="1">
      <c r="M8009" s="46"/>
      <c r="N8009" s="46"/>
      <c r="O8009" s="46"/>
      <c r="Q8009" s="17"/>
      <c r="R8009" s="17"/>
      <c r="S8009" s="17"/>
    </row>
    <row r="8010" spans="13:19" ht="15" hidden="1" customHeight="1">
      <c r="M8010" s="46"/>
      <c r="N8010" s="46"/>
      <c r="O8010" s="46"/>
      <c r="Q8010" s="17"/>
      <c r="R8010" s="17"/>
      <c r="S8010" s="17"/>
    </row>
    <row r="8011" spans="13:19" ht="15" hidden="1" customHeight="1">
      <c r="M8011" s="46"/>
      <c r="N8011" s="46"/>
      <c r="O8011" s="46"/>
      <c r="Q8011" s="17"/>
      <c r="R8011" s="17"/>
      <c r="S8011" s="17"/>
    </row>
    <row r="8012" spans="13:19" ht="15" hidden="1" customHeight="1">
      <c r="M8012" s="46"/>
      <c r="N8012" s="46"/>
      <c r="O8012" s="46"/>
      <c r="Q8012" s="17"/>
      <c r="R8012" s="17"/>
      <c r="S8012" s="17"/>
    </row>
    <row r="8013" spans="13:19" ht="15" hidden="1" customHeight="1">
      <c r="M8013" s="46"/>
      <c r="N8013" s="46"/>
      <c r="O8013" s="46"/>
      <c r="Q8013" s="17"/>
      <c r="R8013" s="17"/>
      <c r="S8013" s="17"/>
    </row>
    <row r="8014" spans="13:19" ht="15" hidden="1" customHeight="1">
      <c r="M8014" s="46"/>
      <c r="N8014" s="46"/>
      <c r="O8014" s="46"/>
      <c r="Q8014" s="17"/>
      <c r="R8014" s="17"/>
      <c r="S8014" s="17"/>
    </row>
    <row r="8015" spans="13:19" ht="15" hidden="1" customHeight="1">
      <c r="M8015" s="46"/>
      <c r="N8015" s="46"/>
      <c r="O8015" s="46"/>
      <c r="Q8015" s="17"/>
      <c r="R8015" s="17"/>
      <c r="S8015" s="17"/>
    </row>
    <row r="8016" spans="13:19" ht="15" hidden="1" customHeight="1">
      <c r="M8016" s="46"/>
      <c r="N8016" s="46"/>
      <c r="O8016" s="46"/>
      <c r="Q8016" s="17"/>
      <c r="R8016" s="17"/>
      <c r="S8016" s="17"/>
    </row>
    <row r="8017" spans="1:23" ht="15" hidden="1" customHeight="1">
      <c r="A8017" s="15"/>
      <c r="B8017" s="42"/>
      <c r="C8017" s="16"/>
      <c r="F8017" s="17"/>
      <c r="L8017" s="46"/>
      <c r="M8017" s="46"/>
      <c r="N8017" s="46"/>
      <c r="O8017" s="46"/>
      <c r="P8017" s="17"/>
      <c r="Q8017" s="17"/>
      <c r="R8017" s="17"/>
      <c r="S8017" s="17"/>
      <c r="T8017" s="17"/>
      <c r="U8017" s="17"/>
      <c r="V8017" s="17"/>
      <c r="W8017" s="17"/>
    </row>
    <row r="8018" spans="1:23" ht="15" hidden="1" customHeight="1">
      <c r="A8018" s="15"/>
      <c r="B8018" s="42"/>
      <c r="C8018" s="16"/>
      <c r="F8018" s="17"/>
      <c r="L8018" s="46"/>
      <c r="M8018" s="46"/>
      <c r="N8018" s="46"/>
      <c r="O8018" s="46"/>
      <c r="P8018" s="17"/>
      <c r="Q8018" s="17"/>
      <c r="R8018" s="17"/>
      <c r="S8018" s="17"/>
      <c r="T8018" s="17"/>
      <c r="U8018" s="17"/>
      <c r="V8018" s="17"/>
      <c r="W8018" s="17"/>
    </row>
    <row r="8019" spans="1:23" ht="15" hidden="1" customHeight="1">
      <c r="A8019" s="15"/>
      <c r="B8019" s="42"/>
      <c r="C8019" s="16"/>
      <c r="F8019" s="17"/>
      <c r="L8019" s="46"/>
      <c r="M8019" s="46"/>
      <c r="N8019" s="46"/>
      <c r="O8019" s="46"/>
      <c r="P8019" s="17"/>
      <c r="Q8019" s="17"/>
      <c r="R8019" s="17"/>
      <c r="S8019" s="17"/>
      <c r="T8019" s="17"/>
      <c r="U8019" s="17"/>
      <c r="V8019" s="17"/>
      <c r="W8019" s="17"/>
    </row>
    <row r="8020" spans="1:23" ht="15" hidden="1" customHeight="1">
      <c r="A8020" s="15"/>
      <c r="B8020" s="42"/>
      <c r="C8020" s="16"/>
      <c r="F8020" s="17"/>
      <c r="L8020" s="46"/>
      <c r="M8020" s="46"/>
      <c r="N8020" s="46"/>
      <c r="O8020" s="46"/>
      <c r="P8020" s="17"/>
      <c r="Q8020" s="17"/>
      <c r="R8020" s="17"/>
      <c r="S8020" s="17"/>
      <c r="T8020" s="17"/>
      <c r="U8020" s="17"/>
      <c r="V8020" s="17"/>
      <c r="W8020" s="17"/>
    </row>
    <row r="8021" spans="1:23" ht="15" hidden="1" customHeight="1">
      <c r="A8021" s="15"/>
      <c r="B8021" s="42"/>
      <c r="C8021" s="16"/>
      <c r="F8021" s="17"/>
      <c r="L8021" s="46"/>
      <c r="M8021" s="46"/>
      <c r="N8021" s="46"/>
      <c r="O8021" s="46"/>
      <c r="P8021" s="17"/>
      <c r="Q8021" s="17"/>
      <c r="R8021" s="17"/>
      <c r="S8021" s="17"/>
      <c r="T8021" s="17"/>
      <c r="U8021" s="17"/>
      <c r="V8021" s="17"/>
      <c r="W8021" s="17"/>
    </row>
    <row r="8022" spans="1:23" ht="15" hidden="1" customHeight="1">
      <c r="A8022" s="15"/>
      <c r="B8022" s="42"/>
      <c r="C8022" s="16"/>
      <c r="F8022" s="17"/>
      <c r="L8022" s="46"/>
      <c r="M8022" s="46"/>
      <c r="N8022" s="46"/>
      <c r="O8022" s="46"/>
      <c r="P8022" s="17"/>
      <c r="Q8022" s="17"/>
      <c r="R8022" s="17"/>
      <c r="S8022" s="17"/>
      <c r="T8022" s="17"/>
      <c r="U8022" s="17"/>
      <c r="V8022" s="17"/>
      <c r="W8022" s="17"/>
    </row>
    <row r="8023" spans="1:23" ht="15" hidden="1" customHeight="1">
      <c r="A8023" s="15"/>
      <c r="B8023" s="42"/>
      <c r="C8023" s="16"/>
      <c r="F8023" s="17"/>
      <c r="L8023" s="46"/>
      <c r="M8023" s="46"/>
      <c r="N8023" s="46"/>
      <c r="O8023" s="46"/>
      <c r="P8023" s="17"/>
      <c r="Q8023" s="17"/>
      <c r="R8023" s="17"/>
      <c r="S8023" s="17"/>
      <c r="T8023" s="17"/>
      <c r="U8023" s="17"/>
      <c r="V8023" s="17"/>
      <c r="W8023" s="17"/>
    </row>
    <row r="8024" spans="1:23" ht="15" hidden="1" customHeight="1">
      <c r="A8024" s="15"/>
      <c r="B8024" s="42"/>
      <c r="C8024" s="16"/>
      <c r="F8024" s="17"/>
      <c r="L8024" s="46"/>
      <c r="M8024" s="46"/>
      <c r="N8024" s="46"/>
      <c r="O8024" s="46"/>
      <c r="P8024" s="17"/>
      <c r="Q8024" s="17"/>
      <c r="R8024" s="17"/>
      <c r="S8024" s="17"/>
      <c r="T8024" s="17"/>
      <c r="U8024" s="17"/>
      <c r="V8024" s="17"/>
      <c r="W8024" s="17"/>
    </row>
    <row r="8025" spans="1:23" ht="15" hidden="1" customHeight="1">
      <c r="A8025" s="15"/>
      <c r="B8025" s="42"/>
      <c r="C8025" s="16"/>
      <c r="F8025" s="17"/>
      <c r="L8025" s="46"/>
      <c r="M8025" s="46"/>
      <c r="N8025" s="46"/>
      <c r="O8025" s="46"/>
      <c r="P8025" s="17"/>
      <c r="Q8025" s="17"/>
      <c r="R8025" s="17"/>
      <c r="S8025" s="17"/>
      <c r="T8025" s="17"/>
      <c r="U8025" s="17"/>
      <c r="V8025" s="17"/>
      <c r="W8025" s="17"/>
    </row>
    <row r="8026" spans="1:23" ht="15" hidden="1" customHeight="1">
      <c r="A8026" s="15"/>
      <c r="B8026" s="42"/>
      <c r="C8026" s="16"/>
      <c r="F8026" s="17"/>
      <c r="L8026" s="46"/>
      <c r="M8026" s="46"/>
      <c r="N8026" s="46"/>
      <c r="O8026" s="46"/>
      <c r="P8026" s="17"/>
      <c r="Q8026" s="17"/>
      <c r="R8026" s="17"/>
      <c r="S8026" s="17"/>
      <c r="T8026" s="17"/>
      <c r="U8026" s="17"/>
      <c r="V8026" s="17"/>
      <c r="W8026" s="17"/>
    </row>
    <row r="8027" spans="1:23" ht="15" hidden="1" customHeight="1">
      <c r="A8027" s="15"/>
      <c r="B8027" s="42"/>
      <c r="C8027" s="16"/>
      <c r="F8027" s="17"/>
      <c r="L8027" s="46"/>
      <c r="M8027" s="46"/>
      <c r="N8027" s="46"/>
      <c r="O8027" s="46"/>
      <c r="P8027" s="17"/>
      <c r="Q8027" s="17"/>
      <c r="R8027" s="17"/>
      <c r="S8027" s="17"/>
      <c r="T8027" s="17"/>
      <c r="U8027" s="17"/>
      <c r="V8027" s="17"/>
      <c r="W8027" s="17"/>
    </row>
    <row r="8028" spans="1:23" ht="15" hidden="1" customHeight="1">
      <c r="A8028" s="15"/>
      <c r="B8028" s="42"/>
      <c r="C8028" s="16"/>
      <c r="F8028" s="17"/>
      <c r="L8028" s="46"/>
      <c r="M8028" s="46"/>
      <c r="N8028" s="46"/>
      <c r="O8028" s="46"/>
      <c r="P8028" s="17"/>
      <c r="Q8028" s="17"/>
      <c r="R8028" s="17"/>
      <c r="S8028" s="17"/>
      <c r="T8028" s="17"/>
      <c r="U8028" s="17"/>
      <c r="V8028" s="17"/>
      <c r="W8028" s="17"/>
    </row>
    <row r="8029" spans="1:23" ht="15" hidden="1" customHeight="1">
      <c r="A8029" s="15"/>
      <c r="B8029" s="42"/>
      <c r="C8029" s="16"/>
      <c r="F8029" s="17"/>
      <c r="L8029" s="46"/>
      <c r="M8029" s="46"/>
      <c r="N8029" s="46"/>
      <c r="O8029" s="46"/>
      <c r="P8029" s="17"/>
      <c r="Q8029" s="17"/>
      <c r="R8029" s="17"/>
      <c r="S8029" s="17"/>
      <c r="T8029" s="17"/>
      <c r="U8029" s="17"/>
      <c r="V8029" s="17"/>
      <c r="W8029" s="17"/>
    </row>
    <row r="8030" spans="1:23" ht="15" hidden="1" customHeight="1">
      <c r="A8030" s="15"/>
      <c r="B8030" s="42"/>
      <c r="C8030" s="16"/>
      <c r="F8030" s="17"/>
      <c r="L8030" s="46"/>
      <c r="M8030" s="46"/>
      <c r="N8030" s="46"/>
      <c r="O8030" s="46"/>
      <c r="P8030" s="17"/>
      <c r="Q8030" s="17"/>
      <c r="R8030" s="17"/>
      <c r="S8030" s="17"/>
      <c r="T8030" s="17"/>
      <c r="U8030" s="17"/>
      <c r="V8030" s="17"/>
      <c r="W8030" s="17"/>
    </row>
    <row r="8031" spans="1:23" ht="15" hidden="1" customHeight="1">
      <c r="A8031" s="15"/>
      <c r="B8031" s="42"/>
      <c r="C8031" s="16"/>
      <c r="F8031" s="17"/>
      <c r="L8031" s="46"/>
      <c r="M8031" s="46"/>
      <c r="N8031" s="46"/>
      <c r="O8031" s="46"/>
      <c r="P8031" s="17"/>
      <c r="Q8031" s="17"/>
      <c r="R8031" s="17"/>
      <c r="S8031" s="17"/>
      <c r="T8031" s="17"/>
      <c r="U8031" s="17"/>
      <c r="V8031" s="17"/>
      <c r="W8031" s="17"/>
    </row>
    <row r="8032" spans="1:23" ht="15" hidden="1" customHeight="1">
      <c r="A8032" s="15"/>
      <c r="B8032" s="42"/>
      <c r="C8032" s="16"/>
      <c r="F8032" s="17"/>
      <c r="L8032" s="46"/>
      <c r="M8032" s="46"/>
      <c r="N8032" s="46"/>
      <c r="O8032" s="46"/>
      <c r="P8032" s="17"/>
      <c r="Q8032" s="17"/>
      <c r="R8032" s="17"/>
      <c r="S8032" s="17"/>
      <c r="T8032" s="17"/>
      <c r="U8032" s="17"/>
      <c r="V8032" s="17"/>
      <c r="W8032" s="17"/>
    </row>
    <row r="8033" spans="1:23" ht="15" hidden="1" customHeight="1">
      <c r="A8033" s="15"/>
      <c r="B8033" s="42"/>
      <c r="C8033" s="16"/>
      <c r="F8033" s="17"/>
      <c r="L8033" s="46"/>
      <c r="M8033" s="46"/>
      <c r="N8033" s="46"/>
      <c r="O8033" s="46"/>
      <c r="P8033" s="17"/>
      <c r="Q8033" s="17"/>
      <c r="R8033" s="17"/>
      <c r="S8033" s="17"/>
      <c r="T8033" s="17"/>
      <c r="U8033" s="17"/>
      <c r="V8033" s="17"/>
      <c r="W8033" s="17"/>
    </row>
    <row r="8034" spans="1:23" ht="15" hidden="1" customHeight="1">
      <c r="A8034" s="15"/>
      <c r="B8034" s="42"/>
      <c r="C8034" s="16"/>
      <c r="F8034" s="17"/>
      <c r="L8034" s="46"/>
      <c r="M8034" s="46"/>
      <c r="N8034" s="46"/>
      <c r="O8034" s="46"/>
      <c r="P8034" s="17"/>
      <c r="Q8034" s="17"/>
      <c r="R8034" s="17"/>
      <c r="S8034" s="17"/>
      <c r="T8034" s="17"/>
      <c r="U8034" s="17"/>
      <c r="V8034" s="17"/>
      <c r="W8034" s="17"/>
    </row>
    <row r="8035" spans="1:23" ht="15" hidden="1" customHeight="1">
      <c r="A8035" s="15"/>
      <c r="B8035" s="42"/>
      <c r="C8035" s="16"/>
      <c r="F8035" s="17"/>
      <c r="L8035" s="46"/>
      <c r="M8035" s="46"/>
      <c r="N8035" s="46"/>
      <c r="O8035" s="46"/>
      <c r="P8035" s="17"/>
      <c r="Q8035" s="17"/>
      <c r="R8035" s="17"/>
      <c r="S8035" s="17"/>
      <c r="T8035" s="17"/>
      <c r="U8035" s="17"/>
      <c r="V8035" s="17"/>
      <c r="W8035" s="17"/>
    </row>
    <row r="8036" spans="1:23" ht="15" hidden="1" customHeight="1">
      <c r="A8036" s="15"/>
      <c r="B8036" s="42"/>
      <c r="C8036" s="16"/>
      <c r="F8036" s="17"/>
      <c r="L8036" s="46"/>
      <c r="M8036" s="46"/>
      <c r="N8036" s="46"/>
      <c r="O8036" s="46"/>
      <c r="P8036" s="17"/>
      <c r="Q8036" s="17"/>
      <c r="R8036" s="17"/>
      <c r="S8036" s="17"/>
      <c r="T8036" s="17"/>
      <c r="U8036" s="17"/>
      <c r="V8036" s="17"/>
      <c r="W8036" s="17"/>
    </row>
    <row r="8037" spans="1:23" ht="15" hidden="1" customHeight="1">
      <c r="A8037" s="15"/>
      <c r="B8037" s="42"/>
      <c r="C8037" s="16"/>
      <c r="F8037" s="17"/>
      <c r="L8037" s="46"/>
      <c r="M8037" s="46"/>
      <c r="N8037" s="46"/>
      <c r="O8037" s="46"/>
      <c r="P8037" s="17"/>
      <c r="Q8037" s="17"/>
      <c r="R8037" s="17"/>
      <c r="S8037" s="17"/>
      <c r="T8037" s="17"/>
      <c r="U8037" s="17"/>
      <c r="V8037" s="17"/>
      <c r="W8037" s="17"/>
    </row>
    <row r="8038" spans="1:23" ht="15" hidden="1" customHeight="1">
      <c r="A8038" s="15"/>
      <c r="B8038" s="42"/>
      <c r="C8038" s="16"/>
      <c r="F8038" s="17"/>
      <c r="L8038" s="46"/>
      <c r="M8038" s="46"/>
      <c r="N8038" s="46"/>
      <c r="O8038" s="46"/>
      <c r="P8038" s="17"/>
      <c r="Q8038" s="17"/>
      <c r="R8038" s="17"/>
      <c r="S8038" s="17"/>
      <c r="T8038" s="17"/>
      <c r="U8038" s="17"/>
      <c r="V8038" s="17"/>
      <c r="W8038" s="17"/>
    </row>
    <row r="8039" spans="1:23" ht="15" hidden="1" customHeight="1">
      <c r="A8039" s="15"/>
      <c r="B8039" s="42"/>
      <c r="C8039" s="16"/>
      <c r="F8039" s="17"/>
      <c r="L8039" s="46"/>
      <c r="M8039" s="46"/>
      <c r="N8039" s="46"/>
      <c r="O8039" s="46"/>
      <c r="P8039" s="17"/>
      <c r="Q8039" s="17"/>
      <c r="R8039" s="17"/>
      <c r="S8039" s="17"/>
      <c r="T8039" s="17"/>
      <c r="U8039" s="17"/>
      <c r="V8039" s="17"/>
      <c r="W8039" s="17"/>
    </row>
    <row r="8040" spans="1:23" ht="15" hidden="1" customHeight="1">
      <c r="A8040" s="15"/>
      <c r="B8040" s="42"/>
      <c r="C8040" s="16"/>
      <c r="F8040" s="17"/>
      <c r="L8040" s="46"/>
      <c r="M8040" s="46"/>
      <c r="N8040" s="46"/>
      <c r="O8040" s="46"/>
      <c r="P8040" s="17"/>
      <c r="Q8040" s="17"/>
      <c r="R8040" s="17"/>
      <c r="S8040" s="17"/>
      <c r="T8040" s="17"/>
      <c r="U8040" s="17"/>
      <c r="V8040" s="17"/>
      <c r="W8040" s="17"/>
    </row>
    <row r="8041" spans="1:23" ht="15" hidden="1" customHeight="1">
      <c r="A8041" s="15"/>
      <c r="B8041" s="42"/>
      <c r="C8041" s="16"/>
      <c r="F8041" s="17"/>
      <c r="L8041" s="46"/>
      <c r="M8041" s="46"/>
      <c r="N8041" s="46"/>
      <c r="O8041" s="46"/>
      <c r="P8041" s="17"/>
      <c r="Q8041" s="17"/>
      <c r="R8041" s="17"/>
      <c r="S8041" s="17"/>
      <c r="T8041" s="17"/>
      <c r="U8041" s="17"/>
      <c r="V8041" s="17"/>
      <c r="W8041" s="17"/>
    </row>
    <row r="8042" spans="1:23" ht="15" hidden="1" customHeight="1">
      <c r="A8042" s="15"/>
      <c r="B8042" s="42"/>
      <c r="C8042" s="16"/>
      <c r="F8042" s="17"/>
      <c r="L8042" s="46"/>
      <c r="M8042" s="46"/>
      <c r="N8042" s="46"/>
      <c r="O8042" s="46"/>
      <c r="P8042" s="17"/>
      <c r="Q8042" s="17"/>
      <c r="R8042" s="17"/>
      <c r="S8042" s="17"/>
      <c r="T8042" s="17"/>
      <c r="U8042" s="17"/>
      <c r="V8042" s="17"/>
      <c r="W8042" s="17"/>
    </row>
    <row r="8043" spans="1:23" ht="15" hidden="1" customHeight="1">
      <c r="A8043" s="15"/>
      <c r="B8043" s="42"/>
      <c r="C8043" s="16"/>
      <c r="F8043" s="17"/>
      <c r="L8043" s="46"/>
      <c r="M8043" s="46"/>
      <c r="N8043" s="46"/>
      <c r="O8043" s="46"/>
      <c r="P8043" s="17"/>
      <c r="Q8043" s="17"/>
      <c r="R8043" s="17"/>
      <c r="S8043" s="17"/>
      <c r="T8043" s="17"/>
      <c r="U8043" s="17"/>
      <c r="V8043" s="17"/>
      <c r="W8043" s="17"/>
    </row>
    <row r="8044" spans="1:23" ht="15" hidden="1" customHeight="1">
      <c r="A8044" s="15"/>
      <c r="B8044" s="42"/>
      <c r="C8044" s="16"/>
      <c r="F8044" s="17"/>
      <c r="L8044" s="46"/>
      <c r="M8044" s="46"/>
      <c r="N8044" s="46"/>
      <c r="O8044" s="46"/>
      <c r="P8044" s="17"/>
      <c r="Q8044" s="17"/>
      <c r="R8044" s="17"/>
      <c r="S8044" s="17"/>
      <c r="T8044" s="17"/>
      <c r="U8044" s="17"/>
      <c r="V8044" s="17"/>
      <c r="W8044" s="17"/>
    </row>
    <row r="8045" spans="1:23" ht="15" hidden="1" customHeight="1">
      <c r="A8045" s="15"/>
      <c r="B8045" s="42"/>
      <c r="C8045" s="16"/>
      <c r="F8045" s="17"/>
      <c r="L8045" s="46"/>
      <c r="M8045" s="46"/>
      <c r="N8045" s="46"/>
      <c r="O8045" s="46"/>
      <c r="P8045" s="17"/>
      <c r="Q8045" s="17"/>
      <c r="R8045" s="17"/>
      <c r="S8045" s="17"/>
      <c r="T8045" s="17"/>
      <c r="U8045" s="17"/>
      <c r="V8045" s="17"/>
      <c r="W8045" s="17"/>
    </row>
    <row r="8046" spans="1:23" ht="15" hidden="1" customHeight="1">
      <c r="A8046" s="15"/>
      <c r="B8046" s="42"/>
      <c r="C8046" s="16"/>
      <c r="F8046" s="17"/>
      <c r="L8046" s="46"/>
      <c r="M8046" s="46"/>
      <c r="N8046" s="46"/>
      <c r="O8046" s="46"/>
      <c r="P8046" s="17"/>
      <c r="Q8046" s="17"/>
      <c r="R8046" s="17"/>
      <c r="S8046" s="17"/>
      <c r="T8046" s="17"/>
      <c r="U8046" s="17"/>
      <c r="V8046" s="17"/>
      <c r="W8046" s="17"/>
    </row>
    <row r="8047" spans="1:23" ht="15" hidden="1" customHeight="1">
      <c r="A8047" s="15"/>
      <c r="B8047" s="42"/>
      <c r="C8047" s="16"/>
      <c r="F8047" s="17"/>
      <c r="L8047" s="46"/>
      <c r="M8047" s="46"/>
      <c r="N8047" s="46"/>
      <c r="O8047" s="46"/>
      <c r="P8047" s="17"/>
      <c r="Q8047" s="17"/>
      <c r="R8047" s="17"/>
      <c r="S8047" s="17"/>
      <c r="T8047" s="17"/>
      <c r="U8047" s="17"/>
      <c r="V8047" s="17"/>
      <c r="W8047" s="17"/>
    </row>
    <row r="8048" spans="1:23" ht="15" hidden="1" customHeight="1">
      <c r="A8048" s="15"/>
      <c r="B8048" s="42"/>
      <c r="C8048" s="16"/>
      <c r="F8048" s="17"/>
      <c r="L8048" s="46"/>
      <c r="M8048" s="46"/>
      <c r="N8048" s="46"/>
      <c r="O8048" s="46"/>
      <c r="P8048" s="17"/>
      <c r="Q8048" s="17"/>
      <c r="R8048" s="17"/>
      <c r="S8048" s="17"/>
      <c r="T8048" s="17"/>
      <c r="U8048" s="17"/>
      <c r="V8048" s="17"/>
      <c r="W8048" s="17"/>
    </row>
    <row r="8049" spans="1:23" ht="15" hidden="1" customHeight="1">
      <c r="A8049" s="15"/>
      <c r="B8049" s="42"/>
      <c r="C8049" s="16"/>
      <c r="F8049" s="17"/>
      <c r="L8049" s="46"/>
      <c r="M8049" s="46"/>
      <c r="N8049" s="46"/>
      <c r="O8049" s="46"/>
      <c r="P8049" s="17"/>
      <c r="Q8049" s="17"/>
      <c r="R8049" s="17"/>
      <c r="S8049" s="17"/>
      <c r="T8049" s="17"/>
      <c r="U8049" s="17"/>
      <c r="V8049" s="17"/>
      <c r="W8049" s="17"/>
    </row>
    <row r="8050" spans="1:23" ht="15" hidden="1" customHeight="1">
      <c r="A8050" s="15"/>
      <c r="B8050" s="42"/>
      <c r="C8050" s="16"/>
      <c r="F8050" s="17"/>
      <c r="L8050" s="46"/>
      <c r="M8050" s="46"/>
      <c r="N8050" s="46"/>
      <c r="O8050" s="46"/>
      <c r="P8050" s="17"/>
      <c r="Q8050" s="17"/>
      <c r="R8050" s="17"/>
      <c r="S8050" s="17"/>
      <c r="T8050" s="17"/>
      <c r="U8050" s="17"/>
      <c r="V8050" s="17"/>
      <c r="W8050" s="17"/>
    </row>
    <row r="8051" spans="1:23" ht="15" hidden="1" customHeight="1">
      <c r="A8051" s="15"/>
      <c r="B8051" s="42"/>
      <c r="C8051" s="16"/>
      <c r="F8051" s="17"/>
      <c r="L8051" s="46"/>
      <c r="M8051" s="46"/>
      <c r="N8051" s="46"/>
      <c r="O8051" s="46"/>
      <c r="P8051" s="17"/>
      <c r="Q8051" s="17"/>
      <c r="R8051" s="17"/>
      <c r="S8051" s="17"/>
      <c r="T8051" s="17"/>
      <c r="U8051" s="17"/>
      <c r="V8051" s="17"/>
      <c r="W8051" s="17"/>
    </row>
    <row r="8052" spans="1:23" ht="15" hidden="1" customHeight="1">
      <c r="A8052" s="15"/>
      <c r="B8052" s="42"/>
      <c r="C8052" s="16"/>
      <c r="F8052" s="17"/>
      <c r="L8052" s="46"/>
      <c r="M8052" s="46"/>
      <c r="N8052" s="46"/>
      <c r="O8052" s="46"/>
      <c r="P8052" s="17"/>
      <c r="Q8052" s="17"/>
      <c r="R8052" s="17"/>
      <c r="S8052" s="17"/>
      <c r="T8052" s="17"/>
      <c r="U8052" s="17"/>
      <c r="V8052" s="17"/>
      <c r="W8052" s="17"/>
    </row>
    <row r="8053" spans="1:23" ht="15" hidden="1" customHeight="1">
      <c r="A8053" s="15"/>
      <c r="B8053" s="42"/>
      <c r="C8053" s="16"/>
      <c r="F8053" s="17"/>
      <c r="L8053" s="46"/>
      <c r="M8053" s="46"/>
      <c r="N8053" s="46"/>
      <c r="O8053" s="46"/>
      <c r="P8053" s="17"/>
      <c r="Q8053" s="17"/>
      <c r="R8053" s="17"/>
      <c r="S8053" s="17"/>
      <c r="T8053" s="17"/>
      <c r="U8053" s="17"/>
      <c r="V8053" s="17"/>
      <c r="W8053" s="17"/>
    </row>
    <row r="8054" spans="1:23" ht="15" hidden="1" customHeight="1">
      <c r="A8054" s="15"/>
      <c r="B8054" s="42"/>
      <c r="C8054" s="16"/>
      <c r="F8054" s="17"/>
      <c r="L8054" s="46"/>
      <c r="M8054" s="46"/>
      <c r="N8054" s="46"/>
      <c r="O8054" s="46"/>
      <c r="P8054" s="17"/>
      <c r="Q8054" s="17"/>
      <c r="R8054" s="17"/>
      <c r="S8054" s="17"/>
      <c r="T8054" s="17"/>
      <c r="U8054" s="17"/>
      <c r="V8054" s="17"/>
      <c r="W8054" s="17"/>
    </row>
    <row r="8055" spans="1:23" ht="15" hidden="1" customHeight="1">
      <c r="A8055" s="15"/>
      <c r="B8055" s="42"/>
      <c r="C8055" s="16"/>
      <c r="F8055" s="17"/>
      <c r="L8055" s="46"/>
      <c r="M8055" s="46"/>
      <c r="N8055" s="46"/>
      <c r="O8055" s="46"/>
      <c r="P8055" s="17"/>
      <c r="Q8055" s="17"/>
      <c r="R8055" s="17"/>
      <c r="S8055" s="17"/>
      <c r="T8055" s="17"/>
      <c r="U8055" s="17"/>
      <c r="V8055" s="17"/>
      <c r="W8055" s="17"/>
    </row>
    <row r="8056" spans="1:23" ht="15" hidden="1" customHeight="1">
      <c r="A8056" s="15"/>
      <c r="B8056" s="42"/>
      <c r="C8056" s="16"/>
      <c r="F8056" s="17"/>
      <c r="L8056" s="46"/>
      <c r="M8056" s="46"/>
      <c r="N8056" s="46"/>
      <c r="O8056" s="46"/>
      <c r="P8056" s="17"/>
      <c r="Q8056" s="17"/>
      <c r="R8056" s="17"/>
      <c r="S8056" s="17"/>
      <c r="T8056" s="17"/>
      <c r="U8056" s="17"/>
      <c r="V8056" s="17"/>
      <c r="W8056" s="17"/>
    </row>
    <row r="8057" spans="1:23" ht="15" hidden="1" customHeight="1">
      <c r="A8057" s="15"/>
      <c r="B8057" s="42"/>
      <c r="C8057" s="16"/>
      <c r="F8057" s="17"/>
      <c r="L8057" s="46"/>
      <c r="M8057" s="46"/>
      <c r="N8057" s="46"/>
      <c r="O8057" s="46"/>
      <c r="P8057" s="17"/>
      <c r="Q8057" s="17"/>
      <c r="R8057" s="17"/>
      <c r="S8057" s="17"/>
      <c r="T8057" s="17"/>
      <c r="U8057" s="17"/>
      <c r="V8057" s="17"/>
      <c r="W8057" s="17"/>
    </row>
    <row r="8058" spans="1:23" ht="15" hidden="1" customHeight="1">
      <c r="A8058" s="15"/>
      <c r="B8058" s="42"/>
      <c r="C8058" s="16"/>
      <c r="F8058" s="17"/>
      <c r="L8058" s="46"/>
      <c r="M8058" s="46"/>
      <c r="N8058" s="46"/>
      <c r="O8058" s="46"/>
      <c r="P8058" s="17"/>
      <c r="Q8058" s="17"/>
      <c r="R8058" s="17"/>
      <c r="S8058" s="17"/>
      <c r="T8058" s="17"/>
      <c r="U8058" s="17"/>
      <c r="V8058" s="17"/>
      <c r="W8058" s="17"/>
    </row>
    <row r="8059" spans="1:23" ht="15" hidden="1" customHeight="1">
      <c r="A8059" s="15"/>
      <c r="B8059" s="42"/>
      <c r="C8059" s="16"/>
      <c r="F8059" s="17"/>
      <c r="L8059" s="46"/>
      <c r="M8059" s="46"/>
      <c r="N8059" s="46"/>
      <c r="O8059" s="46"/>
      <c r="P8059" s="17"/>
      <c r="Q8059" s="17"/>
      <c r="R8059" s="17"/>
      <c r="S8059" s="17"/>
      <c r="T8059" s="17"/>
      <c r="U8059" s="17"/>
      <c r="V8059" s="17"/>
      <c r="W8059" s="17"/>
    </row>
    <row r="8060" spans="1:23" ht="15" hidden="1" customHeight="1">
      <c r="A8060" s="15"/>
      <c r="B8060" s="42"/>
      <c r="C8060" s="16"/>
      <c r="F8060" s="17"/>
      <c r="L8060" s="46"/>
      <c r="M8060" s="46"/>
      <c r="N8060" s="46"/>
      <c r="O8060" s="46"/>
      <c r="P8060" s="17"/>
      <c r="Q8060" s="17"/>
      <c r="R8060" s="17"/>
      <c r="S8060" s="17"/>
      <c r="T8060" s="17"/>
      <c r="U8060" s="17"/>
      <c r="V8060" s="17"/>
      <c r="W8060" s="17"/>
    </row>
    <row r="8061" spans="1:23" ht="15" hidden="1" customHeight="1">
      <c r="A8061" s="15"/>
      <c r="B8061" s="42"/>
      <c r="C8061" s="16"/>
      <c r="F8061" s="17"/>
      <c r="L8061" s="46"/>
      <c r="M8061" s="46"/>
      <c r="N8061" s="46"/>
      <c r="O8061" s="46"/>
      <c r="P8061" s="17"/>
      <c r="Q8061" s="17"/>
      <c r="R8061" s="17"/>
      <c r="S8061" s="17"/>
      <c r="T8061" s="17"/>
      <c r="U8061" s="17"/>
      <c r="V8061" s="17"/>
      <c r="W8061" s="17"/>
    </row>
    <row r="8062" spans="1:23" ht="15" hidden="1" customHeight="1">
      <c r="A8062" s="15"/>
      <c r="B8062" s="42"/>
      <c r="C8062" s="16"/>
      <c r="F8062" s="17"/>
      <c r="L8062" s="46"/>
      <c r="M8062" s="46"/>
      <c r="N8062" s="46"/>
      <c r="O8062" s="46"/>
      <c r="P8062" s="17"/>
      <c r="Q8062" s="17"/>
      <c r="R8062" s="17"/>
      <c r="S8062" s="17"/>
      <c r="T8062" s="17"/>
      <c r="U8062" s="17"/>
      <c r="V8062" s="17"/>
      <c r="W8062" s="17"/>
    </row>
    <row r="8063" spans="1:23" ht="15" hidden="1" customHeight="1">
      <c r="A8063" s="15"/>
      <c r="B8063" s="42"/>
      <c r="C8063" s="16"/>
      <c r="F8063" s="17"/>
      <c r="L8063" s="46"/>
      <c r="M8063" s="46"/>
      <c r="N8063" s="46"/>
      <c r="O8063" s="46"/>
      <c r="P8063" s="17"/>
      <c r="Q8063" s="17"/>
      <c r="R8063" s="17"/>
      <c r="S8063" s="17"/>
      <c r="T8063" s="17"/>
      <c r="U8063" s="17"/>
      <c r="V8063" s="17"/>
      <c r="W8063" s="17"/>
    </row>
    <row r="8064" spans="1:23" ht="15" hidden="1" customHeight="1">
      <c r="A8064" s="15"/>
      <c r="B8064" s="42"/>
      <c r="C8064" s="16"/>
      <c r="F8064" s="17"/>
      <c r="L8064" s="46"/>
      <c r="M8064" s="46"/>
      <c r="N8064" s="46"/>
      <c r="O8064" s="46"/>
      <c r="P8064" s="17"/>
      <c r="Q8064" s="17"/>
      <c r="R8064" s="17"/>
      <c r="S8064" s="17"/>
      <c r="T8064" s="17"/>
      <c r="U8064" s="17"/>
      <c r="V8064" s="17"/>
      <c r="W8064" s="17"/>
    </row>
    <row r="8065" spans="1:23" ht="15" hidden="1" customHeight="1">
      <c r="A8065" s="15"/>
      <c r="B8065" s="42"/>
      <c r="C8065" s="16"/>
      <c r="F8065" s="17"/>
      <c r="L8065" s="46"/>
      <c r="M8065" s="46"/>
      <c r="N8065" s="46"/>
      <c r="O8065" s="46"/>
      <c r="P8065" s="17"/>
      <c r="Q8065" s="17"/>
      <c r="R8065" s="17"/>
      <c r="S8065" s="17"/>
      <c r="T8065" s="17"/>
      <c r="U8065" s="17"/>
      <c r="V8065" s="17"/>
      <c r="W8065" s="17"/>
    </row>
    <row r="8066" spans="1:23" ht="15" hidden="1" customHeight="1">
      <c r="A8066" s="15"/>
      <c r="B8066" s="42"/>
      <c r="C8066" s="16"/>
      <c r="F8066" s="17"/>
      <c r="L8066" s="46"/>
      <c r="M8066" s="46"/>
      <c r="N8066" s="46"/>
      <c r="O8066" s="46"/>
      <c r="P8066" s="17"/>
      <c r="Q8066" s="17"/>
      <c r="R8066" s="17"/>
      <c r="S8066" s="17"/>
      <c r="T8066" s="17"/>
      <c r="U8066" s="17"/>
      <c r="V8066" s="17"/>
      <c r="W8066" s="17"/>
    </row>
    <row r="8067" spans="1:23" ht="15" hidden="1" customHeight="1">
      <c r="A8067" s="15"/>
      <c r="B8067" s="42"/>
      <c r="C8067" s="16"/>
      <c r="F8067" s="17"/>
      <c r="L8067" s="46"/>
      <c r="M8067" s="46"/>
      <c r="N8067" s="46"/>
      <c r="O8067" s="46"/>
      <c r="P8067" s="17"/>
      <c r="Q8067" s="17"/>
      <c r="R8067" s="17"/>
      <c r="S8067" s="17"/>
      <c r="T8067" s="17"/>
      <c r="U8067" s="17"/>
      <c r="V8067" s="17"/>
      <c r="W8067" s="17"/>
    </row>
    <row r="8068" spans="1:23" ht="15" hidden="1" customHeight="1">
      <c r="A8068" s="15"/>
      <c r="B8068" s="42"/>
      <c r="C8068" s="16"/>
      <c r="F8068" s="17"/>
      <c r="L8068" s="46"/>
      <c r="M8068" s="46"/>
      <c r="N8068" s="46"/>
      <c r="O8068" s="46"/>
      <c r="P8068" s="17"/>
      <c r="Q8068" s="17"/>
      <c r="R8068" s="17"/>
      <c r="S8068" s="17"/>
      <c r="T8068" s="17"/>
      <c r="U8068" s="17"/>
      <c r="V8068" s="17"/>
      <c r="W8068" s="17"/>
    </row>
    <row r="8069" spans="1:23" ht="15" hidden="1" customHeight="1">
      <c r="A8069" s="15"/>
      <c r="B8069" s="42"/>
      <c r="C8069" s="16"/>
      <c r="F8069" s="17"/>
      <c r="L8069" s="46"/>
      <c r="M8069" s="46"/>
      <c r="N8069" s="46"/>
      <c r="O8069" s="46"/>
      <c r="P8069" s="17"/>
      <c r="Q8069" s="17"/>
      <c r="R8069" s="17"/>
      <c r="S8069" s="17"/>
      <c r="T8069" s="17"/>
      <c r="U8069" s="17"/>
      <c r="V8069" s="17"/>
      <c r="W8069" s="17"/>
    </row>
    <row r="8070" spans="1:23" ht="15" hidden="1" customHeight="1">
      <c r="A8070" s="15"/>
      <c r="B8070" s="42"/>
      <c r="C8070" s="16"/>
      <c r="F8070" s="17"/>
      <c r="L8070" s="46"/>
      <c r="M8070" s="46"/>
      <c r="N8070" s="46"/>
      <c r="O8070" s="46"/>
      <c r="P8070" s="17"/>
      <c r="Q8070" s="17"/>
      <c r="R8070" s="17"/>
      <c r="S8070" s="17"/>
      <c r="T8070" s="17"/>
      <c r="U8070" s="17"/>
      <c r="V8070" s="17"/>
      <c r="W8070" s="17"/>
    </row>
    <row r="8071" spans="1:23" ht="15" hidden="1" customHeight="1">
      <c r="A8071" s="15"/>
      <c r="B8071" s="42"/>
      <c r="C8071" s="16"/>
      <c r="F8071" s="17"/>
      <c r="L8071" s="46"/>
      <c r="M8071" s="46"/>
      <c r="N8071" s="46"/>
      <c r="O8071" s="46"/>
      <c r="P8071" s="17"/>
      <c r="Q8071" s="17"/>
      <c r="R8071" s="17"/>
      <c r="S8071" s="17"/>
      <c r="T8071" s="17"/>
      <c r="U8071" s="17"/>
      <c r="V8071" s="17"/>
      <c r="W8071" s="17"/>
    </row>
    <row r="8072" spans="1:23" ht="15" hidden="1" customHeight="1">
      <c r="A8072" s="15"/>
      <c r="B8072" s="42"/>
      <c r="C8072" s="16"/>
      <c r="F8072" s="17"/>
      <c r="L8072" s="46"/>
      <c r="M8072" s="46"/>
      <c r="N8072" s="46"/>
      <c r="O8072" s="46"/>
      <c r="P8072" s="17"/>
      <c r="Q8072" s="17"/>
      <c r="R8072" s="17"/>
      <c r="S8072" s="17"/>
      <c r="T8072" s="17"/>
      <c r="U8072" s="17"/>
      <c r="V8072" s="17"/>
      <c r="W8072" s="17"/>
    </row>
    <row r="8073" spans="1:23" ht="15" hidden="1" customHeight="1">
      <c r="A8073" s="15"/>
      <c r="B8073" s="42"/>
      <c r="C8073" s="16"/>
      <c r="F8073" s="17"/>
      <c r="L8073" s="46"/>
      <c r="M8073" s="46"/>
      <c r="N8073" s="46"/>
      <c r="O8073" s="46"/>
      <c r="P8073" s="17"/>
      <c r="Q8073" s="17"/>
      <c r="R8073" s="17"/>
      <c r="S8073" s="17"/>
      <c r="T8073" s="17"/>
      <c r="U8073" s="17"/>
      <c r="V8073" s="17"/>
      <c r="W8073" s="17"/>
    </row>
    <row r="8074" spans="1:23" ht="15" hidden="1" customHeight="1">
      <c r="A8074" s="15"/>
      <c r="B8074" s="42"/>
      <c r="C8074" s="16"/>
      <c r="F8074" s="17"/>
      <c r="L8074" s="46"/>
      <c r="M8074" s="46"/>
      <c r="N8074" s="46"/>
      <c r="O8074" s="46"/>
      <c r="P8074" s="17"/>
      <c r="Q8074" s="17"/>
      <c r="R8074" s="17"/>
      <c r="S8074" s="17"/>
      <c r="T8074" s="17"/>
      <c r="U8074" s="17"/>
      <c r="V8074" s="17"/>
      <c r="W8074" s="17"/>
    </row>
    <row r="8075" spans="1:23" ht="15" hidden="1" customHeight="1">
      <c r="A8075" s="15"/>
      <c r="B8075" s="42"/>
      <c r="C8075" s="16"/>
      <c r="F8075" s="17"/>
      <c r="L8075" s="46"/>
      <c r="M8075" s="46"/>
      <c r="N8075" s="46"/>
      <c r="O8075" s="46"/>
      <c r="P8075" s="17"/>
      <c r="Q8075" s="17"/>
      <c r="R8075" s="17"/>
      <c r="S8075" s="17"/>
      <c r="T8075" s="17"/>
      <c r="U8075" s="17"/>
      <c r="V8075" s="17"/>
      <c r="W8075" s="17"/>
    </row>
    <row r="8076" spans="1:23" ht="15" hidden="1" customHeight="1">
      <c r="A8076" s="15"/>
      <c r="B8076" s="42"/>
      <c r="C8076" s="16"/>
      <c r="F8076" s="17"/>
      <c r="L8076" s="46"/>
      <c r="M8076" s="46"/>
      <c r="N8076" s="46"/>
      <c r="O8076" s="46"/>
      <c r="P8076" s="17"/>
      <c r="Q8076" s="17"/>
      <c r="R8076" s="17"/>
      <c r="S8076" s="17"/>
      <c r="T8076" s="17"/>
      <c r="U8076" s="17"/>
      <c r="V8076" s="17"/>
      <c r="W8076" s="17"/>
    </row>
    <row r="8077" spans="1:23" ht="15" hidden="1" customHeight="1">
      <c r="A8077" s="15"/>
      <c r="B8077" s="42"/>
      <c r="C8077" s="16"/>
      <c r="F8077" s="17"/>
      <c r="L8077" s="46"/>
      <c r="M8077" s="46"/>
      <c r="N8077" s="46"/>
      <c r="O8077" s="46"/>
      <c r="P8077" s="17"/>
      <c r="Q8077" s="17"/>
      <c r="R8077" s="17"/>
      <c r="S8077" s="17"/>
      <c r="T8077" s="17"/>
      <c r="U8077" s="17"/>
      <c r="V8077" s="17"/>
      <c r="W8077" s="17"/>
    </row>
    <row r="8078" spans="1:23" ht="15" hidden="1" customHeight="1">
      <c r="A8078" s="15"/>
      <c r="B8078" s="42"/>
      <c r="C8078" s="16"/>
      <c r="F8078" s="17"/>
      <c r="L8078" s="46"/>
      <c r="M8078" s="46"/>
      <c r="N8078" s="46"/>
      <c r="O8078" s="46"/>
      <c r="P8078" s="17"/>
      <c r="Q8078" s="17"/>
      <c r="R8078" s="17"/>
      <c r="S8078" s="17"/>
      <c r="T8078" s="17"/>
      <c r="U8078" s="17"/>
      <c r="V8078" s="17"/>
      <c r="W8078" s="17"/>
    </row>
    <row r="8079" spans="1:23" ht="15" hidden="1" customHeight="1">
      <c r="A8079" s="15"/>
      <c r="B8079" s="42"/>
      <c r="C8079" s="16"/>
      <c r="F8079" s="17"/>
      <c r="L8079" s="46"/>
      <c r="M8079" s="46"/>
      <c r="N8079" s="46"/>
      <c r="O8079" s="46"/>
      <c r="P8079" s="17"/>
      <c r="Q8079" s="17"/>
      <c r="R8079" s="17"/>
      <c r="S8079" s="17"/>
      <c r="T8079" s="17"/>
      <c r="U8079" s="17"/>
      <c r="V8079" s="17"/>
      <c r="W8079" s="17"/>
    </row>
    <row r="8080" spans="1:23" ht="15" hidden="1" customHeight="1">
      <c r="A8080" s="15"/>
      <c r="B8080" s="42"/>
      <c r="C8080" s="16"/>
      <c r="F8080" s="17"/>
      <c r="L8080" s="46"/>
      <c r="M8080" s="46"/>
      <c r="N8080" s="46"/>
      <c r="O8080" s="46"/>
      <c r="P8080" s="17"/>
      <c r="Q8080" s="17"/>
      <c r="R8080" s="17"/>
      <c r="S8080" s="17"/>
      <c r="T8080" s="17"/>
      <c r="U8080" s="17"/>
      <c r="V8080" s="17"/>
      <c r="W8080" s="17"/>
    </row>
    <row r="8081" spans="1:23" ht="15" hidden="1" customHeight="1">
      <c r="A8081" s="15"/>
      <c r="B8081" s="42"/>
      <c r="C8081" s="16"/>
      <c r="F8081" s="17"/>
      <c r="L8081" s="46"/>
      <c r="M8081" s="46"/>
      <c r="N8081" s="46"/>
      <c r="O8081" s="46"/>
      <c r="P8081" s="17"/>
      <c r="Q8081" s="17"/>
      <c r="R8081" s="17"/>
      <c r="S8081" s="17"/>
      <c r="T8081" s="17"/>
      <c r="U8081" s="17"/>
      <c r="V8081" s="17"/>
      <c r="W8081" s="17"/>
    </row>
    <row r="8082" spans="1:23" ht="15" hidden="1" customHeight="1">
      <c r="A8082" s="15"/>
      <c r="B8082" s="42"/>
      <c r="C8082" s="16"/>
      <c r="F8082" s="17"/>
      <c r="L8082" s="46"/>
      <c r="M8082" s="46"/>
      <c r="N8082" s="46"/>
      <c r="O8082" s="46"/>
      <c r="P8082" s="17"/>
      <c r="Q8082" s="17"/>
      <c r="R8082" s="17"/>
      <c r="S8082" s="17"/>
      <c r="T8082" s="17"/>
      <c r="U8082" s="17"/>
      <c r="V8082" s="17"/>
      <c r="W8082" s="17"/>
    </row>
    <row r="8083" spans="1:23" ht="15" hidden="1" customHeight="1">
      <c r="A8083" s="15"/>
      <c r="B8083" s="42"/>
      <c r="C8083" s="16"/>
      <c r="F8083" s="17"/>
      <c r="L8083" s="46"/>
      <c r="M8083" s="46"/>
      <c r="N8083" s="46"/>
      <c r="O8083" s="46"/>
      <c r="P8083" s="17"/>
      <c r="Q8083" s="17"/>
      <c r="R8083" s="17"/>
      <c r="S8083" s="17"/>
      <c r="T8083" s="17"/>
      <c r="U8083" s="17"/>
      <c r="V8083" s="17"/>
      <c r="W8083" s="17"/>
    </row>
    <row r="8084" spans="1:23" ht="15" hidden="1" customHeight="1">
      <c r="A8084" s="15"/>
      <c r="B8084" s="42"/>
      <c r="C8084" s="16"/>
      <c r="F8084" s="17"/>
      <c r="L8084" s="46"/>
      <c r="M8084" s="46"/>
      <c r="N8084" s="46"/>
      <c r="O8084" s="46"/>
      <c r="P8084" s="17"/>
      <c r="Q8084" s="17"/>
      <c r="R8084" s="17"/>
      <c r="S8084" s="17"/>
      <c r="T8084" s="17"/>
      <c r="U8084" s="17"/>
      <c r="V8084" s="17"/>
      <c r="W8084" s="17"/>
    </row>
    <row r="8085" spans="1:23" ht="15" hidden="1" customHeight="1">
      <c r="A8085" s="15"/>
      <c r="B8085" s="42"/>
      <c r="C8085" s="16"/>
      <c r="F8085" s="17"/>
      <c r="L8085" s="46"/>
      <c r="M8085" s="46"/>
      <c r="N8085" s="46"/>
      <c r="O8085" s="46"/>
      <c r="P8085" s="17"/>
      <c r="Q8085" s="17"/>
      <c r="R8085" s="17"/>
      <c r="S8085" s="17"/>
      <c r="T8085" s="17"/>
      <c r="U8085" s="17"/>
      <c r="V8085" s="17"/>
      <c r="W8085" s="17"/>
    </row>
    <row r="8086" spans="1:23" ht="15" hidden="1" customHeight="1">
      <c r="A8086" s="15"/>
      <c r="B8086" s="42"/>
      <c r="C8086" s="16"/>
      <c r="F8086" s="17"/>
      <c r="L8086" s="46"/>
      <c r="M8086" s="46"/>
      <c r="N8086" s="46"/>
      <c r="O8086" s="46"/>
      <c r="P8086" s="17"/>
      <c r="Q8086" s="17"/>
      <c r="R8086" s="17"/>
      <c r="S8086" s="17"/>
      <c r="T8086" s="17"/>
      <c r="U8086" s="17"/>
      <c r="V8086" s="17"/>
      <c r="W8086" s="17"/>
    </row>
    <row r="8087" spans="1:23" ht="15" hidden="1" customHeight="1">
      <c r="A8087" s="15"/>
      <c r="B8087" s="42"/>
      <c r="C8087" s="16"/>
      <c r="F8087" s="17"/>
      <c r="L8087" s="46"/>
      <c r="M8087" s="46"/>
      <c r="N8087" s="46"/>
      <c r="O8087" s="46"/>
      <c r="P8087" s="17"/>
      <c r="Q8087" s="17"/>
      <c r="R8087" s="17"/>
      <c r="S8087" s="17"/>
      <c r="T8087" s="17"/>
      <c r="U8087" s="17"/>
      <c r="V8087" s="17"/>
      <c r="W8087" s="17"/>
    </row>
    <row r="8088" spans="1:23" ht="15" hidden="1" customHeight="1">
      <c r="A8088" s="15"/>
      <c r="B8088" s="42"/>
      <c r="C8088" s="16"/>
      <c r="F8088" s="17"/>
      <c r="L8088" s="46"/>
      <c r="M8088" s="46"/>
      <c r="N8088" s="46"/>
      <c r="O8088" s="46"/>
      <c r="P8088" s="17"/>
      <c r="Q8088" s="17"/>
      <c r="R8088" s="17"/>
      <c r="S8088" s="17"/>
      <c r="T8088" s="17"/>
      <c r="U8088" s="17"/>
      <c r="V8088" s="17"/>
      <c r="W8088" s="17"/>
    </row>
    <row r="8089" spans="1:23" ht="15" hidden="1" customHeight="1">
      <c r="A8089" s="15"/>
      <c r="B8089" s="42"/>
      <c r="C8089" s="16"/>
      <c r="F8089" s="17"/>
      <c r="L8089" s="46"/>
      <c r="M8089" s="46"/>
      <c r="N8089" s="46"/>
      <c r="O8089" s="46"/>
      <c r="P8089" s="17"/>
      <c r="Q8089" s="17"/>
      <c r="R8089" s="17"/>
      <c r="S8089" s="17"/>
      <c r="T8089" s="17"/>
      <c r="U8089" s="17"/>
      <c r="V8089" s="17"/>
      <c r="W8089" s="17"/>
    </row>
    <row r="8090" spans="1:23" ht="15" hidden="1" customHeight="1">
      <c r="A8090" s="15"/>
      <c r="B8090" s="42"/>
      <c r="C8090" s="16"/>
      <c r="F8090" s="17"/>
      <c r="L8090" s="46"/>
      <c r="M8090" s="46"/>
      <c r="N8090" s="46"/>
      <c r="O8090" s="46"/>
      <c r="P8090" s="17"/>
      <c r="Q8090" s="17"/>
      <c r="R8090" s="17"/>
      <c r="S8090" s="17"/>
      <c r="T8090" s="17"/>
      <c r="U8090" s="17"/>
      <c r="V8090" s="17"/>
      <c r="W8090" s="17"/>
    </row>
    <row r="8091" spans="1:23" ht="15" hidden="1" customHeight="1">
      <c r="A8091" s="15"/>
      <c r="B8091" s="42"/>
      <c r="C8091" s="16"/>
      <c r="F8091" s="17"/>
      <c r="L8091" s="46"/>
      <c r="M8091" s="46"/>
      <c r="N8091" s="46"/>
      <c r="O8091" s="46"/>
      <c r="P8091" s="17"/>
      <c r="Q8091" s="17"/>
      <c r="R8091" s="17"/>
      <c r="S8091" s="17"/>
      <c r="T8091" s="17"/>
      <c r="U8091" s="17"/>
      <c r="V8091" s="17"/>
      <c r="W8091" s="17"/>
    </row>
    <row r="8092" spans="1:23" ht="15" hidden="1" customHeight="1">
      <c r="A8092" s="15"/>
      <c r="B8092" s="42"/>
      <c r="C8092" s="16"/>
      <c r="F8092" s="17"/>
      <c r="L8092" s="46"/>
      <c r="M8092" s="46"/>
      <c r="N8092" s="46"/>
      <c r="O8092" s="46"/>
      <c r="P8092" s="17"/>
      <c r="Q8092" s="17"/>
      <c r="R8092" s="17"/>
      <c r="S8092" s="17"/>
      <c r="T8092" s="17"/>
      <c r="U8092" s="17"/>
      <c r="V8092" s="17"/>
      <c r="W8092" s="17"/>
    </row>
    <row r="8093" spans="1:23" ht="15" hidden="1" customHeight="1">
      <c r="A8093" s="15"/>
      <c r="B8093" s="42"/>
      <c r="C8093" s="16"/>
      <c r="F8093" s="17"/>
      <c r="L8093" s="46"/>
      <c r="M8093" s="46"/>
      <c r="N8093" s="46"/>
      <c r="O8093" s="46"/>
      <c r="P8093" s="17"/>
      <c r="Q8093" s="17"/>
      <c r="R8093" s="17"/>
      <c r="S8093" s="17"/>
      <c r="T8093" s="17"/>
      <c r="U8093" s="17"/>
      <c r="V8093" s="17"/>
      <c r="W8093" s="17"/>
    </row>
    <row r="8094" spans="1:23" ht="15" hidden="1" customHeight="1">
      <c r="A8094" s="15"/>
      <c r="B8094" s="42"/>
      <c r="C8094" s="16"/>
      <c r="F8094" s="17"/>
      <c r="L8094" s="46"/>
      <c r="M8094" s="46"/>
      <c r="N8094" s="46"/>
      <c r="O8094" s="46"/>
      <c r="P8094" s="17"/>
      <c r="Q8094" s="17"/>
      <c r="R8094" s="17"/>
      <c r="S8094" s="17"/>
      <c r="T8094" s="17"/>
      <c r="U8094" s="17"/>
      <c r="V8094" s="17"/>
      <c r="W8094" s="17"/>
    </row>
    <row r="8095" spans="1:23" ht="15" hidden="1" customHeight="1">
      <c r="A8095" s="15"/>
      <c r="B8095" s="42"/>
      <c r="C8095" s="16"/>
      <c r="F8095" s="17"/>
      <c r="L8095" s="46"/>
      <c r="M8095" s="46"/>
      <c r="N8095" s="46"/>
      <c r="O8095" s="46"/>
      <c r="P8095" s="17"/>
      <c r="Q8095" s="17"/>
      <c r="R8095" s="17"/>
      <c r="S8095" s="17"/>
      <c r="T8095" s="17"/>
      <c r="U8095" s="17"/>
      <c r="V8095" s="17"/>
      <c r="W8095" s="17"/>
    </row>
    <row r="8096" spans="1:23" ht="15" hidden="1" customHeight="1">
      <c r="A8096" s="15"/>
      <c r="B8096" s="42"/>
      <c r="C8096" s="16"/>
      <c r="F8096" s="17"/>
      <c r="L8096" s="46"/>
      <c r="M8096" s="46"/>
      <c r="N8096" s="46"/>
      <c r="O8096" s="46"/>
      <c r="P8096" s="17"/>
      <c r="Q8096" s="17"/>
      <c r="R8096" s="17"/>
      <c r="S8096" s="17"/>
      <c r="T8096" s="17"/>
      <c r="U8096" s="17"/>
      <c r="V8096" s="17"/>
      <c r="W8096" s="17"/>
    </row>
    <row r="8097" spans="1:23" ht="15" hidden="1" customHeight="1">
      <c r="A8097" s="15"/>
      <c r="B8097" s="42"/>
      <c r="C8097" s="16"/>
      <c r="F8097" s="17"/>
      <c r="L8097" s="46"/>
      <c r="M8097" s="46"/>
      <c r="N8097" s="46"/>
      <c r="O8097" s="46"/>
      <c r="P8097" s="17"/>
      <c r="Q8097" s="17"/>
      <c r="R8097" s="17"/>
      <c r="S8097" s="17"/>
      <c r="T8097" s="17"/>
      <c r="U8097" s="17"/>
      <c r="V8097" s="17"/>
      <c r="W8097" s="17"/>
    </row>
    <row r="8098" spans="1:23" ht="15" hidden="1" customHeight="1">
      <c r="A8098" s="15"/>
      <c r="B8098" s="42"/>
      <c r="C8098" s="16"/>
      <c r="F8098" s="17"/>
      <c r="L8098" s="46"/>
      <c r="M8098" s="46"/>
      <c r="N8098" s="46"/>
      <c r="O8098" s="46"/>
      <c r="P8098" s="17"/>
      <c r="Q8098" s="17"/>
      <c r="R8098" s="17"/>
      <c r="S8098" s="17"/>
      <c r="T8098" s="17"/>
      <c r="U8098" s="17"/>
      <c r="V8098" s="17"/>
      <c r="W8098" s="17"/>
    </row>
    <row r="8099" spans="1:23" ht="15" hidden="1" customHeight="1">
      <c r="A8099" s="15"/>
      <c r="B8099" s="42"/>
      <c r="C8099" s="16"/>
      <c r="F8099" s="17"/>
      <c r="L8099" s="46"/>
      <c r="M8099" s="46"/>
      <c r="N8099" s="46"/>
      <c r="O8099" s="46"/>
      <c r="P8099" s="17"/>
      <c r="Q8099" s="17"/>
      <c r="R8099" s="17"/>
      <c r="S8099" s="17"/>
      <c r="T8099" s="17"/>
      <c r="U8099" s="17"/>
      <c r="V8099" s="17"/>
      <c r="W8099" s="17"/>
    </row>
    <row r="8100" spans="1:23" ht="15" hidden="1" customHeight="1">
      <c r="A8100" s="15"/>
      <c r="B8100" s="42"/>
      <c r="C8100" s="16"/>
      <c r="F8100" s="17"/>
      <c r="L8100" s="46"/>
      <c r="M8100" s="46"/>
      <c r="N8100" s="46"/>
      <c r="O8100" s="46"/>
      <c r="P8100" s="17"/>
      <c r="Q8100" s="17"/>
      <c r="R8100" s="17"/>
      <c r="S8100" s="17"/>
      <c r="T8100" s="17"/>
      <c r="U8100" s="17"/>
      <c r="V8100" s="17"/>
      <c r="W8100" s="17"/>
    </row>
    <row r="8101" spans="1:23" ht="15" hidden="1" customHeight="1">
      <c r="A8101" s="15"/>
      <c r="B8101" s="42"/>
      <c r="C8101" s="16"/>
      <c r="F8101" s="17"/>
      <c r="L8101" s="46"/>
      <c r="M8101" s="46"/>
      <c r="N8101" s="46"/>
      <c r="O8101" s="46"/>
      <c r="P8101" s="17"/>
      <c r="Q8101" s="17"/>
      <c r="R8101" s="17"/>
      <c r="S8101" s="17"/>
      <c r="T8101" s="17"/>
      <c r="U8101" s="17"/>
      <c r="V8101" s="17"/>
      <c r="W8101" s="17"/>
    </row>
    <row r="8102" spans="1:23" ht="15" hidden="1" customHeight="1">
      <c r="A8102" s="15"/>
      <c r="B8102" s="42"/>
      <c r="C8102" s="16"/>
      <c r="F8102" s="17"/>
      <c r="L8102" s="46"/>
      <c r="M8102" s="46"/>
      <c r="N8102" s="46"/>
      <c r="O8102" s="46"/>
      <c r="P8102" s="17"/>
      <c r="Q8102" s="17"/>
      <c r="R8102" s="17"/>
      <c r="S8102" s="17"/>
      <c r="T8102" s="17"/>
      <c r="U8102" s="17"/>
      <c r="V8102" s="17"/>
      <c r="W8102" s="17"/>
    </row>
    <row r="8103" spans="1:23" ht="15" hidden="1" customHeight="1">
      <c r="A8103" s="15"/>
      <c r="B8103" s="42"/>
      <c r="C8103" s="16"/>
      <c r="F8103" s="17"/>
      <c r="L8103" s="46"/>
      <c r="M8103" s="46"/>
      <c r="N8103" s="46"/>
      <c r="O8103" s="46"/>
      <c r="P8103" s="17"/>
      <c r="Q8103" s="17"/>
      <c r="R8103" s="17"/>
      <c r="S8103" s="17"/>
      <c r="T8103" s="17"/>
      <c r="U8103" s="17"/>
      <c r="V8103" s="17"/>
      <c r="W8103" s="17"/>
    </row>
    <row r="8104" spans="1:23" ht="15" hidden="1" customHeight="1">
      <c r="A8104" s="15"/>
      <c r="B8104" s="42"/>
      <c r="C8104" s="16"/>
      <c r="F8104" s="17"/>
      <c r="L8104" s="46"/>
      <c r="M8104" s="46"/>
      <c r="N8104" s="46"/>
      <c r="O8104" s="46"/>
      <c r="P8104" s="17"/>
      <c r="Q8104" s="17"/>
      <c r="R8104" s="17"/>
      <c r="S8104" s="17"/>
      <c r="T8104" s="17"/>
      <c r="U8104" s="17"/>
      <c r="V8104" s="17"/>
      <c r="W8104" s="17"/>
    </row>
    <row r="8105" spans="1:23" ht="15" hidden="1" customHeight="1">
      <c r="A8105" s="15"/>
      <c r="B8105" s="42"/>
      <c r="C8105" s="16"/>
      <c r="F8105" s="17"/>
      <c r="L8105" s="46"/>
      <c r="M8105" s="46"/>
      <c r="N8105" s="46"/>
      <c r="O8105" s="46"/>
      <c r="P8105" s="17"/>
      <c r="Q8105" s="17"/>
      <c r="R8105" s="17"/>
      <c r="S8105" s="17"/>
      <c r="T8105" s="17"/>
      <c r="U8105" s="17"/>
      <c r="V8105" s="17"/>
      <c r="W8105" s="17"/>
    </row>
    <row r="8106" spans="1:23" ht="15" hidden="1" customHeight="1">
      <c r="A8106" s="15"/>
      <c r="B8106" s="42"/>
      <c r="C8106" s="16"/>
      <c r="F8106" s="17"/>
      <c r="L8106" s="46"/>
      <c r="M8106" s="46"/>
      <c r="N8106" s="46"/>
      <c r="O8106" s="46"/>
      <c r="P8106" s="17"/>
      <c r="Q8106" s="17"/>
      <c r="R8106" s="17"/>
      <c r="S8106" s="17"/>
      <c r="T8106" s="17"/>
      <c r="U8106" s="17"/>
      <c r="V8106" s="17"/>
      <c r="W8106" s="17"/>
    </row>
    <row r="8107" spans="1:23" ht="15" hidden="1" customHeight="1">
      <c r="A8107" s="15"/>
      <c r="B8107" s="42"/>
      <c r="C8107" s="16"/>
      <c r="F8107" s="17"/>
      <c r="L8107" s="46"/>
      <c r="M8107" s="46"/>
      <c r="N8107" s="46"/>
      <c r="O8107" s="46"/>
      <c r="P8107" s="17"/>
      <c r="Q8107" s="17"/>
      <c r="R8107" s="17"/>
      <c r="S8107" s="17"/>
      <c r="T8107" s="17"/>
      <c r="U8107" s="17"/>
      <c r="V8107" s="17"/>
      <c r="W8107" s="17"/>
    </row>
    <row r="8108" spans="1:23" ht="15" hidden="1" customHeight="1">
      <c r="A8108" s="15"/>
      <c r="B8108" s="42"/>
      <c r="C8108" s="16"/>
      <c r="F8108" s="17"/>
      <c r="L8108" s="46"/>
      <c r="M8108" s="46"/>
      <c r="N8108" s="46"/>
      <c r="O8108" s="46"/>
      <c r="P8108" s="17"/>
      <c r="Q8108" s="17"/>
      <c r="R8108" s="17"/>
      <c r="S8108" s="17"/>
      <c r="T8108" s="17"/>
      <c r="U8108" s="17"/>
      <c r="V8108" s="17"/>
      <c r="W8108" s="17"/>
    </row>
    <row r="8109" spans="1:23" ht="15" hidden="1" customHeight="1">
      <c r="A8109" s="15"/>
      <c r="B8109" s="42"/>
      <c r="C8109" s="16"/>
      <c r="F8109" s="17"/>
      <c r="L8109" s="46"/>
      <c r="M8109" s="46"/>
      <c r="N8109" s="46"/>
      <c r="O8109" s="46"/>
      <c r="P8109" s="17"/>
      <c r="Q8109" s="17"/>
      <c r="R8109" s="17"/>
      <c r="S8109" s="17"/>
      <c r="T8109" s="17"/>
      <c r="U8109" s="17"/>
      <c r="V8109" s="17"/>
      <c r="W8109" s="17"/>
    </row>
    <row r="8110" spans="1:23" ht="15" hidden="1" customHeight="1">
      <c r="A8110" s="15"/>
      <c r="B8110" s="42"/>
      <c r="C8110" s="16"/>
      <c r="F8110" s="17"/>
      <c r="L8110" s="46"/>
      <c r="M8110" s="46"/>
      <c r="N8110" s="46"/>
      <c r="O8110" s="46"/>
      <c r="P8110" s="17"/>
      <c r="Q8110" s="17"/>
      <c r="R8110" s="17"/>
      <c r="S8110" s="17"/>
      <c r="T8110" s="17"/>
      <c r="U8110" s="17"/>
      <c r="V8110" s="17"/>
      <c r="W8110" s="17"/>
    </row>
    <row r="8111" spans="1:23" ht="15" hidden="1" customHeight="1">
      <c r="A8111" s="15"/>
      <c r="B8111" s="42"/>
      <c r="C8111" s="16"/>
      <c r="F8111" s="17"/>
      <c r="L8111" s="46"/>
      <c r="M8111" s="46"/>
      <c r="N8111" s="46"/>
      <c r="O8111" s="46"/>
      <c r="P8111" s="17"/>
      <c r="Q8111" s="17"/>
      <c r="R8111" s="17"/>
      <c r="S8111" s="17"/>
      <c r="T8111" s="17"/>
      <c r="U8111" s="17"/>
      <c r="V8111" s="17"/>
      <c r="W8111" s="17"/>
    </row>
    <row r="8112" spans="1:23" ht="15" hidden="1" customHeight="1">
      <c r="A8112" s="15"/>
      <c r="B8112" s="42"/>
      <c r="C8112" s="16"/>
      <c r="F8112" s="17"/>
      <c r="L8112" s="46"/>
      <c r="M8112" s="46"/>
      <c r="N8112" s="46"/>
      <c r="O8112" s="46"/>
      <c r="P8112" s="17"/>
      <c r="Q8112" s="17"/>
      <c r="R8112" s="17"/>
      <c r="S8112" s="17"/>
      <c r="T8112" s="17"/>
      <c r="U8112" s="17"/>
      <c r="V8112" s="17"/>
      <c r="W8112" s="17"/>
    </row>
    <row r="8113" spans="1:23" ht="15" hidden="1" customHeight="1">
      <c r="A8113" s="15"/>
      <c r="B8113" s="42"/>
      <c r="C8113" s="16"/>
      <c r="F8113" s="17"/>
      <c r="L8113" s="46"/>
      <c r="M8113" s="46"/>
      <c r="N8113" s="46"/>
      <c r="O8113" s="46"/>
      <c r="P8113" s="17"/>
      <c r="Q8113" s="17"/>
      <c r="R8113" s="17"/>
      <c r="S8113" s="17"/>
      <c r="T8113" s="17"/>
      <c r="U8113" s="17"/>
      <c r="V8113" s="17"/>
      <c r="W8113" s="17"/>
    </row>
    <row r="8114" spans="1:23" ht="15" hidden="1" customHeight="1">
      <c r="A8114" s="15"/>
      <c r="B8114" s="42"/>
      <c r="C8114" s="16"/>
      <c r="F8114" s="17"/>
      <c r="L8114" s="46"/>
      <c r="M8114" s="46"/>
      <c r="N8114" s="46"/>
      <c r="O8114" s="46"/>
      <c r="P8114" s="17"/>
      <c r="Q8114" s="17"/>
      <c r="R8114" s="17"/>
      <c r="S8114" s="17"/>
      <c r="T8114" s="17"/>
      <c r="U8114" s="17"/>
      <c r="V8114" s="17"/>
      <c r="W8114" s="17"/>
    </row>
    <row r="8115" spans="1:23" ht="15" hidden="1" customHeight="1">
      <c r="A8115" s="15"/>
      <c r="B8115" s="42"/>
      <c r="C8115" s="16"/>
      <c r="F8115" s="17"/>
      <c r="L8115" s="46"/>
      <c r="M8115" s="46"/>
      <c r="N8115" s="46"/>
      <c r="O8115" s="46"/>
      <c r="P8115" s="17"/>
      <c r="Q8115" s="17"/>
      <c r="R8115" s="17"/>
      <c r="S8115" s="17"/>
      <c r="T8115" s="17"/>
      <c r="U8115" s="17"/>
      <c r="V8115" s="17"/>
      <c r="W8115" s="17"/>
    </row>
    <row r="8116" spans="1:23" ht="15" hidden="1" customHeight="1">
      <c r="A8116" s="15"/>
      <c r="B8116" s="42"/>
      <c r="C8116" s="16"/>
      <c r="F8116" s="17"/>
      <c r="L8116" s="46"/>
      <c r="M8116" s="46"/>
      <c r="N8116" s="46"/>
      <c r="O8116" s="46"/>
      <c r="P8116" s="17"/>
      <c r="Q8116" s="17"/>
      <c r="R8116" s="17"/>
      <c r="S8116" s="17"/>
      <c r="T8116" s="17"/>
      <c r="U8116" s="17"/>
      <c r="V8116" s="17"/>
      <c r="W8116" s="17"/>
    </row>
    <row r="8117" spans="1:23" ht="15" hidden="1" customHeight="1">
      <c r="A8117" s="15"/>
      <c r="B8117" s="42"/>
      <c r="C8117" s="16"/>
      <c r="F8117" s="17"/>
      <c r="L8117" s="46"/>
      <c r="M8117" s="46"/>
      <c r="N8117" s="46"/>
      <c r="O8117" s="46"/>
      <c r="P8117" s="17"/>
      <c r="Q8117" s="17"/>
      <c r="R8117" s="17"/>
      <c r="S8117" s="17"/>
      <c r="T8117" s="17"/>
      <c r="U8117" s="17"/>
      <c r="V8117" s="17"/>
      <c r="W8117" s="17"/>
    </row>
    <row r="8118" spans="1:23" ht="15" hidden="1" customHeight="1">
      <c r="A8118" s="15"/>
      <c r="B8118" s="42"/>
      <c r="C8118" s="16"/>
      <c r="F8118" s="17"/>
      <c r="L8118" s="46"/>
      <c r="M8118" s="46"/>
      <c r="N8118" s="46"/>
      <c r="O8118" s="46"/>
      <c r="P8118" s="17"/>
      <c r="Q8118" s="17"/>
      <c r="R8118" s="17"/>
      <c r="S8118" s="17"/>
      <c r="T8118" s="17"/>
      <c r="U8118" s="17"/>
      <c r="V8118" s="17"/>
      <c r="W8118" s="17"/>
    </row>
    <row r="8119" spans="1:23" ht="15" hidden="1" customHeight="1">
      <c r="A8119" s="15"/>
      <c r="B8119" s="42"/>
      <c r="C8119" s="16"/>
      <c r="F8119" s="17"/>
      <c r="L8119" s="46"/>
      <c r="M8119" s="46"/>
      <c r="N8119" s="46"/>
      <c r="O8119" s="46"/>
      <c r="P8119" s="17"/>
      <c r="Q8119" s="17"/>
      <c r="R8119" s="17"/>
      <c r="S8119" s="17"/>
      <c r="T8119" s="17"/>
      <c r="U8119" s="17"/>
      <c r="V8119" s="17"/>
      <c r="W8119" s="17"/>
    </row>
    <row r="8120" spans="1:23" ht="15" hidden="1" customHeight="1">
      <c r="A8120" s="15"/>
      <c r="B8120" s="42"/>
      <c r="C8120" s="16"/>
      <c r="F8120" s="17"/>
      <c r="L8120" s="46"/>
      <c r="M8120" s="46"/>
      <c r="N8120" s="46"/>
      <c r="O8120" s="46"/>
      <c r="P8120" s="17"/>
      <c r="Q8120" s="17"/>
      <c r="R8120" s="17"/>
      <c r="S8120" s="17"/>
      <c r="T8120" s="17"/>
      <c r="U8120" s="17"/>
      <c r="V8120" s="17"/>
      <c r="W8120" s="17"/>
    </row>
    <row r="8121" spans="1:23" ht="15" hidden="1" customHeight="1">
      <c r="A8121" s="15"/>
      <c r="B8121" s="42"/>
      <c r="C8121" s="16"/>
      <c r="F8121" s="17"/>
      <c r="L8121" s="46"/>
      <c r="M8121" s="46"/>
      <c r="N8121" s="46"/>
      <c r="O8121" s="46"/>
      <c r="P8121" s="17"/>
      <c r="Q8121" s="17"/>
      <c r="R8121" s="17"/>
      <c r="S8121" s="17"/>
      <c r="T8121" s="17"/>
      <c r="U8121" s="17"/>
      <c r="V8121" s="17"/>
      <c r="W8121" s="17"/>
    </row>
    <row r="8122" spans="1:23" ht="15" hidden="1" customHeight="1">
      <c r="A8122" s="15"/>
      <c r="B8122" s="42"/>
      <c r="C8122" s="16"/>
      <c r="F8122" s="17"/>
      <c r="L8122" s="46"/>
      <c r="M8122" s="46"/>
      <c r="N8122" s="46"/>
      <c r="O8122" s="46"/>
      <c r="P8122" s="17"/>
      <c r="Q8122" s="17"/>
      <c r="R8122" s="17"/>
      <c r="S8122" s="17"/>
      <c r="T8122" s="17"/>
      <c r="U8122" s="17"/>
      <c r="V8122" s="17"/>
      <c r="W8122" s="17"/>
    </row>
    <row r="8123" spans="1:23" ht="15" hidden="1" customHeight="1">
      <c r="A8123" s="15"/>
      <c r="B8123" s="42"/>
      <c r="C8123" s="16"/>
      <c r="F8123" s="17"/>
      <c r="L8123" s="46"/>
      <c r="M8123" s="46"/>
      <c r="N8123" s="46"/>
      <c r="O8123" s="46"/>
      <c r="P8123" s="17"/>
      <c r="Q8123" s="17"/>
      <c r="R8123" s="17"/>
      <c r="S8123" s="17"/>
      <c r="T8123" s="17"/>
      <c r="U8123" s="17"/>
      <c r="V8123" s="17"/>
      <c r="W8123" s="17"/>
    </row>
    <row r="8124" spans="1:23" ht="15" hidden="1" customHeight="1">
      <c r="A8124" s="15"/>
      <c r="B8124" s="42"/>
      <c r="C8124" s="16"/>
      <c r="F8124" s="17"/>
      <c r="L8124" s="46"/>
      <c r="M8124" s="46"/>
      <c r="N8124" s="46"/>
      <c r="O8124" s="46"/>
      <c r="P8124" s="17"/>
      <c r="Q8124" s="17"/>
      <c r="R8124" s="17"/>
      <c r="S8124" s="17"/>
      <c r="T8124" s="17"/>
      <c r="U8124" s="17"/>
      <c r="V8124" s="17"/>
      <c r="W8124" s="17"/>
    </row>
    <row r="8125" spans="1:23" ht="15" hidden="1" customHeight="1">
      <c r="A8125" s="15"/>
      <c r="B8125" s="42"/>
      <c r="C8125" s="16"/>
      <c r="F8125" s="17"/>
      <c r="L8125" s="46"/>
      <c r="M8125" s="46"/>
      <c r="N8125" s="46"/>
      <c r="O8125" s="46"/>
      <c r="P8125" s="17"/>
      <c r="Q8125" s="17"/>
      <c r="R8125" s="17"/>
      <c r="S8125" s="17"/>
      <c r="T8125" s="17"/>
      <c r="U8125" s="17"/>
      <c r="V8125" s="17"/>
      <c r="W8125" s="17"/>
    </row>
    <row r="8126" spans="1:23" ht="15" hidden="1" customHeight="1">
      <c r="A8126" s="15"/>
      <c r="B8126" s="42"/>
      <c r="C8126" s="16"/>
      <c r="F8126" s="17"/>
      <c r="L8126" s="46"/>
      <c r="M8126" s="46"/>
      <c r="N8126" s="46"/>
      <c r="O8126" s="46"/>
      <c r="P8126" s="17"/>
      <c r="Q8126" s="17"/>
      <c r="R8126" s="17"/>
      <c r="S8126" s="17"/>
      <c r="T8126" s="17"/>
      <c r="U8126" s="17"/>
      <c r="V8126" s="17"/>
      <c r="W8126" s="17"/>
    </row>
    <row r="8127" spans="1:23" ht="15" hidden="1" customHeight="1">
      <c r="A8127" s="15"/>
      <c r="B8127" s="42"/>
      <c r="C8127" s="16"/>
      <c r="F8127" s="17"/>
      <c r="L8127" s="46"/>
      <c r="M8127" s="46"/>
      <c r="N8127" s="46"/>
      <c r="O8127" s="46"/>
      <c r="P8127" s="17"/>
      <c r="Q8127" s="17"/>
      <c r="R8127" s="17"/>
      <c r="S8127" s="17"/>
      <c r="T8127" s="17"/>
      <c r="U8127" s="17"/>
      <c r="V8127" s="17"/>
      <c r="W8127" s="17"/>
    </row>
    <row r="8128" spans="1:23" ht="15" hidden="1" customHeight="1">
      <c r="A8128" s="15"/>
      <c r="B8128" s="42"/>
      <c r="C8128" s="16"/>
      <c r="F8128" s="17"/>
      <c r="L8128" s="46"/>
      <c r="M8128" s="46"/>
      <c r="N8128" s="46"/>
      <c r="O8128" s="46"/>
      <c r="P8128" s="17"/>
      <c r="Q8128" s="17"/>
      <c r="R8128" s="17"/>
      <c r="S8128" s="17"/>
      <c r="T8128" s="17"/>
      <c r="U8128" s="17"/>
      <c r="V8128" s="17"/>
      <c r="W8128" s="17"/>
    </row>
    <row r="8129" spans="1:23" ht="15" hidden="1" customHeight="1">
      <c r="A8129" s="15"/>
      <c r="B8129" s="42"/>
      <c r="C8129" s="16"/>
      <c r="F8129" s="17"/>
      <c r="L8129" s="46"/>
      <c r="M8129" s="46"/>
      <c r="N8129" s="46"/>
      <c r="O8129" s="46"/>
      <c r="P8129" s="17"/>
      <c r="Q8129" s="17"/>
      <c r="R8129" s="17"/>
      <c r="S8129" s="17"/>
      <c r="T8129" s="17"/>
      <c r="U8129" s="17"/>
      <c r="V8129" s="17"/>
      <c r="W8129" s="17"/>
    </row>
    <row r="8130" spans="1:23" ht="15" hidden="1" customHeight="1">
      <c r="A8130" s="15"/>
      <c r="B8130" s="42"/>
      <c r="C8130" s="16"/>
      <c r="F8130" s="17"/>
      <c r="L8130" s="46"/>
      <c r="M8130" s="46"/>
      <c r="N8130" s="46"/>
      <c r="O8130" s="46"/>
      <c r="P8130" s="17"/>
      <c r="Q8130" s="17"/>
      <c r="R8130" s="17"/>
      <c r="S8130" s="17"/>
      <c r="T8130" s="17"/>
      <c r="U8130" s="17"/>
      <c r="V8130" s="17"/>
      <c r="W8130" s="17"/>
    </row>
    <row r="8131" spans="1:23" ht="15" hidden="1" customHeight="1">
      <c r="A8131" s="15"/>
      <c r="B8131" s="42"/>
      <c r="C8131" s="16"/>
      <c r="F8131" s="17"/>
      <c r="L8131" s="46"/>
      <c r="M8131" s="46"/>
      <c r="N8131" s="46"/>
      <c r="O8131" s="46"/>
      <c r="P8131" s="17"/>
      <c r="Q8131" s="17"/>
      <c r="R8131" s="17"/>
      <c r="S8131" s="17"/>
      <c r="T8131" s="17"/>
      <c r="U8131" s="17"/>
      <c r="V8131" s="17"/>
      <c r="W8131" s="17"/>
    </row>
    <row r="8132" spans="1:23" ht="15" hidden="1" customHeight="1">
      <c r="A8132" s="15"/>
      <c r="B8132" s="42"/>
      <c r="C8132" s="16"/>
      <c r="F8132" s="17"/>
      <c r="L8132" s="46"/>
      <c r="M8132" s="46"/>
      <c r="N8132" s="46"/>
      <c r="O8132" s="46"/>
      <c r="P8132" s="17"/>
      <c r="Q8132" s="17"/>
      <c r="R8132" s="17"/>
      <c r="S8132" s="17"/>
      <c r="T8132" s="17"/>
      <c r="U8132" s="17"/>
      <c r="V8132" s="17"/>
      <c r="W8132" s="17"/>
    </row>
    <row r="8133" spans="1:23" ht="15" hidden="1" customHeight="1">
      <c r="A8133" s="15"/>
      <c r="B8133" s="42"/>
      <c r="C8133" s="16"/>
      <c r="F8133" s="17"/>
      <c r="L8133" s="46"/>
      <c r="M8133" s="46"/>
      <c r="N8133" s="46"/>
      <c r="O8133" s="46"/>
      <c r="P8133" s="17"/>
      <c r="Q8133" s="17"/>
      <c r="R8133" s="17"/>
      <c r="S8133" s="17"/>
      <c r="T8133" s="17"/>
      <c r="U8133" s="17"/>
      <c r="V8133" s="17"/>
      <c r="W8133" s="17"/>
    </row>
    <row r="8134" spans="1:23" ht="15" hidden="1" customHeight="1">
      <c r="A8134" s="15"/>
      <c r="B8134" s="42"/>
      <c r="C8134" s="16"/>
      <c r="F8134" s="17"/>
      <c r="L8134" s="46"/>
      <c r="M8134" s="46"/>
      <c r="N8134" s="46"/>
      <c r="O8134" s="46"/>
      <c r="P8134" s="17"/>
      <c r="Q8134" s="17"/>
      <c r="R8134" s="17"/>
      <c r="S8134" s="17"/>
      <c r="T8134" s="17"/>
      <c r="U8134" s="17"/>
      <c r="V8134" s="17"/>
      <c r="W8134" s="17"/>
    </row>
    <row r="8135" spans="1:23" ht="15" hidden="1" customHeight="1">
      <c r="A8135" s="15"/>
      <c r="B8135" s="42"/>
      <c r="C8135" s="16"/>
      <c r="F8135" s="17"/>
      <c r="L8135" s="46"/>
      <c r="M8135" s="46"/>
      <c r="N8135" s="46"/>
      <c r="O8135" s="46"/>
      <c r="P8135" s="17"/>
      <c r="Q8135" s="17"/>
      <c r="R8135" s="17"/>
      <c r="S8135" s="17"/>
      <c r="T8135" s="17"/>
      <c r="U8135" s="17"/>
      <c r="V8135" s="17"/>
      <c r="W8135" s="17"/>
    </row>
    <row r="8136" spans="1:23" ht="15" hidden="1" customHeight="1">
      <c r="A8136" s="15"/>
      <c r="B8136" s="42"/>
      <c r="C8136" s="16"/>
      <c r="F8136" s="17"/>
      <c r="L8136" s="46"/>
      <c r="M8136" s="46"/>
      <c r="N8136" s="46"/>
      <c r="O8136" s="46"/>
      <c r="P8136" s="17"/>
      <c r="Q8136" s="17"/>
      <c r="R8136" s="17"/>
      <c r="S8136" s="17"/>
      <c r="T8136" s="17"/>
      <c r="U8136" s="17"/>
      <c r="V8136" s="17"/>
      <c r="W8136" s="17"/>
    </row>
    <row r="8137" spans="1:23" ht="15" hidden="1" customHeight="1">
      <c r="A8137" s="15"/>
      <c r="B8137" s="42"/>
      <c r="C8137" s="16"/>
      <c r="F8137" s="17"/>
      <c r="L8137" s="46"/>
      <c r="M8137" s="46"/>
      <c r="N8137" s="46"/>
      <c r="O8137" s="46"/>
      <c r="P8137" s="17"/>
      <c r="Q8137" s="17"/>
      <c r="R8137" s="17"/>
      <c r="S8137" s="17"/>
      <c r="T8137" s="17"/>
      <c r="U8137" s="17"/>
      <c r="V8137" s="17"/>
      <c r="W8137" s="17"/>
    </row>
    <row r="8138" spans="1:23" ht="15" hidden="1" customHeight="1">
      <c r="A8138" s="15"/>
      <c r="B8138" s="42"/>
      <c r="C8138" s="16"/>
      <c r="F8138" s="17"/>
      <c r="L8138" s="46"/>
      <c r="M8138" s="46"/>
      <c r="N8138" s="46"/>
      <c r="O8138" s="46"/>
      <c r="P8138" s="17"/>
      <c r="Q8138" s="17"/>
      <c r="R8138" s="17"/>
      <c r="S8138" s="17"/>
      <c r="T8138" s="17"/>
      <c r="U8138" s="17"/>
      <c r="V8138" s="17"/>
      <c r="W8138" s="17"/>
    </row>
    <row r="8139" spans="1:23" ht="15" hidden="1" customHeight="1">
      <c r="A8139" s="15"/>
      <c r="B8139" s="42"/>
      <c r="C8139" s="16"/>
      <c r="F8139" s="17"/>
      <c r="L8139" s="46"/>
      <c r="M8139" s="46"/>
      <c r="N8139" s="46"/>
      <c r="O8139" s="46"/>
      <c r="P8139" s="17"/>
      <c r="Q8139" s="17"/>
      <c r="R8139" s="17"/>
      <c r="S8139" s="17"/>
      <c r="T8139" s="17"/>
      <c r="U8139" s="17"/>
      <c r="V8139" s="17"/>
      <c r="W8139" s="17"/>
    </row>
    <row r="8140" spans="1:23" ht="15" hidden="1" customHeight="1">
      <c r="A8140" s="15"/>
      <c r="B8140" s="42"/>
      <c r="C8140" s="16"/>
      <c r="F8140" s="17"/>
      <c r="L8140" s="46"/>
      <c r="M8140" s="46"/>
      <c r="N8140" s="46"/>
      <c r="O8140" s="46"/>
      <c r="P8140" s="17"/>
      <c r="Q8140" s="17"/>
      <c r="R8140" s="17"/>
      <c r="S8140" s="17"/>
      <c r="T8140" s="17"/>
      <c r="U8140" s="17"/>
      <c r="V8140" s="17"/>
      <c r="W8140" s="17"/>
    </row>
    <row r="8141" spans="1:23" ht="15" hidden="1" customHeight="1">
      <c r="A8141" s="15"/>
      <c r="B8141" s="42"/>
      <c r="C8141" s="16"/>
      <c r="F8141" s="17"/>
      <c r="L8141" s="46"/>
      <c r="M8141" s="46"/>
      <c r="N8141" s="46"/>
      <c r="O8141" s="46"/>
      <c r="P8141" s="17"/>
      <c r="Q8141" s="17"/>
      <c r="R8141" s="17"/>
      <c r="S8141" s="17"/>
      <c r="T8141" s="17"/>
      <c r="U8141" s="17"/>
      <c r="V8141" s="17"/>
      <c r="W8141" s="17"/>
    </row>
    <row r="8142" spans="1:23" ht="15" hidden="1" customHeight="1">
      <c r="A8142" s="15"/>
      <c r="B8142" s="42"/>
      <c r="C8142" s="16"/>
      <c r="F8142" s="17"/>
      <c r="L8142" s="46"/>
      <c r="M8142" s="46"/>
      <c r="N8142" s="46"/>
      <c r="O8142" s="46"/>
      <c r="P8142" s="17"/>
      <c r="Q8142" s="17"/>
      <c r="R8142" s="17"/>
      <c r="S8142" s="17"/>
      <c r="T8142" s="17"/>
      <c r="U8142" s="17"/>
      <c r="V8142" s="17"/>
      <c r="W8142" s="17"/>
    </row>
    <row r="8143" spans="1:23" ht="15" hidden="1" customHeight="1">
      <c r="A8143" s="15"/>
      <c r="B8143" s="42"/>
      <c r="C8143" s="16"/>
      <c r="F8143" s="17"/>
      <c r="L8143" s="46"/>
      <c r="M8143" s="46"/>
      <c r="N8143" s="46"/>
      <c r="O8143" s="46"/>
      <c r="P8143" s="17"/>
      <c r="Q8143" s="17"/>
      <c r="R8143" s="17"/>
      <c r="S8143" s="17"/>
      <c r="T8143" s="17"/>
      <c r="U8143" s="17"/>
      <c r="V8143" s="17"/>
      <c r="W8143" s="17"/>
    </row>
    <row r="8144" spans="1:23" ht="15" hidden="1" customHeight="1">
      <c r="A8144" s="15"/>
      <c r="B8144" s="42"/>
      <c r="C8144" s="16"/>
      <c r="F8144" s="17"/>
      <c r="L8144" s="46"/>
      <c r="M8144" s="46"/>
      <c r="N8144" s="46"/>
      <c r="O8144" s="46"/>
      <c r="P8144" s="17"/>
      <c r="Q8144" s="17"/>
      <c r="R8144" s="17"/>
      <c r="S8144" s="17"/>
      <c r="T8144" s="17"/>
      <c r="U8144" s="17"/>
      <c r="V8144" s="17"/>
      <c r="W8144" s="17"/>
    </row>
    <row r="8145" spans="1:23" ht="15" hidden="1" customHeight="1">
      <c r="A8145" s="15"/>
      <c r="B8145" s="42"/>
      <c r="C8145" s="16"/>
      <c r="F8145" s="17"/>
      <c r="L8145" s="46"/>
      <c r="M8145" s="46"/>
      <c r="N8145" s="46"/>
      <c r="O8145" s="46"/>
      <c r="P8145" s="17"/>
      <c r="Q8145" s="17"/>
      <c r="R8145" s="17"/>
      <c r="S8145" s="17"/>
      <c r="T8145" s="17"/>
      <c r="U8145" s="17"/>
      <c r="V8145" s="17"/>
      <c r="W8145" s="17"/>
    </row>
    <row r="8146" spans="1:23" ht="15" hidden="1" customHeight="1">
      <c r="A8146" s="15"/>
      <c r="B8146" s="42"/>
      <c r="C8146" s="16"/>
      <c r="F8146" s="17"/>
      <c r="L8146" s="46"/>
      <c r="M8146" s="46"/>
      <c r="N8146" s="46"/>
      <c r="O8146" s="46"/>
      <c r="P8146" s="17"/>
      <c r="Q8146" s="17"/>
      <c r="R8146" s="17"/>
      <c r="S8146" s="17"/>
      <c r="T8146" s="17"/>
      <c r="U8146" s="17"/>
      <c r="V8146" s="17"/>
      <c r="W8146" s="17"/>
    </row>
    <row r="8147" spans="1:23" ht="15" hidden="1" customHeight="1">
      <c r="A8147" s="15"/>
      <c r="B8147" s="42"/>
      <c r="C8147" s="16"/>
      <c r="F8147" s="17"/>
      <c r="L8147" s="46"/>
      <c r="M8147" s="46"/>
      <c r="N8147" s="46"/>
      <c r="O8147" s="46"/>
      <c r="P8147" s="17"/>
      <c r="Q8147" s="17"/>
      <c r="R8147" s="17"/>
      <c r="S8147" s="17"/>
      <c r="T8147" s="17"/>
      <c r="U8147" s="17"/>
      <c r="V8147" s="17"/>
      <c r="W8147" s="17"/>
    </row>
    <row r="8148" spans="1:23" ht="15" hidden="1" customHeight="1">
      <c r="A8148" s="15"/>
      <c r="B8148" s="42"/>
      <c r="C8148" s="16"/>
      <c r="F8148" s="17"/>
      <c r="L8148" s="46"/>
      <c r="M8148" s="46"/>
      <c r="N8148" s="46"/>
      <c r="O8148" s="46"/>
      <c r="P8148" s="17"/>
      <c r="Q8148" s="17"/>
      <c r="R8148" s="17"/>
      <c r="S8148" s="17"/>
      <c r="T8148" s="17"/>
      <c r="U8148" s="17"/>
      <c r="V8148" s="17"/>
      <c r="W8148" s="17"/>
    </row>
    <row r="8149" spans="1:23" ht="15" hidden="1" customHeight="1">
      <c r="A8149" s="15"/>
      <c r="B8149" s="42"/>
      <c r="C8149" s="16"/>
      <c r="F8149" s="17"/>
      <c r="L8149" s="46"/>
      <c r="M8149" s="46"/>
      <c r="N8149" s="46"/>
      <c r="O8149" s="46"/>
      <c r="P8149" s="17"/>
      <c r="Q8149" s="17"/>
      <c r="R8149" s="17"/>
      <c r="S8149" s="17"/>
      <c r="T8149" s="17"/>
      <c r="U8149" s="17"/>
      <c r="V8149" s="17"/>
      <c r="W8149" s="17"/>
    </row>
    <row r="8150" spans="1:23" ht="15" hidden="1" customHeight="1">
      <c r="A8150" s="15"/>
      <c r="B8150" s="42"/>
      <c r="C8150" s="16"/>
      <c r="F8150" s="17"/>
      <c r="L8150" s="46"/>
      <c r="M8150" s="46"/>
      <c r="N8150" s="46"/>
      <c r="O8150" s="46"/>
      <c r="P8150" s="17"/>
      <c r="Q8150" s="17"/>
      <c r="R8150" s="17"/>
      <c r="S8150" s="17"/>
      <c r="T8150" s="17"/>
      <c r="U8150" s="17"/>
      <c r="V8150" s="17"/>
      <c r="W8150" s="17"/>
    </row>
    <row r="8151" spans="1:23" ht="15" hidden="1" customHeight="1">
      <c r="A8151" s="15"/>
      <c r="B8151" s="42"/>
      <c r="C8151" s="16"/>
      <c r="F8151" s="17"/>
      <c r="L8151" s="46"/>
      <c r="M8151" s="46"/>
      <c r="N8151" s="46"/>
      <c r="O8151" s="46"/>
      <c r="P8151" s="17"/>
      <c r="Q8151" s="17"/>
      <c r="R8151" s="17"/>
      <c r="S8151" s="17"/>
      <c r="T8151" s="17"/>
      <c r="U8151" s="17"/>
      <c r="V8151" s="17"/>
      <c r="W8151" s="17"/>
    </row>
    <row r="8152" spans="1:23" ht="15" hidden="1" customHeight="1">
      <c r="A8152" s="15"/>
      <c r="B8152" s="42"/>
      <c r="C8152" s="16"/>
      <c r="F8152" s="17"/>
      <c r="L8152" s="46"/>
      <c r="M8152" s="46"/>
      <c r="N8152" s="46"/>
      <c r="O8152" s="46"/>
      <c r="P8152" s="17"/>
      <c r="Q8152" s="17"/>
      <c r="R8152" s="17"/>
      <c r="S8152" s="17"/>
      <c r="T8152" s="17"/>
      <c r="U8152" s="17"/>
      <c r="V8152" s="17"/>
      <c r="W8152" s="17"/>
    </row>
    <row r="8153" spans="1:23" ht="15" hidden="1" customHeight="1">
      <c r="A8153" s="15"/>
      <c r="B8153" s="42"/>
      <c r="C8153" s="16"/>
      <c r="F8153" s="17"/>
      <c r="L8153" s="46"/>
      <c r="M8153" s="46"/>
      <c r="N8153" s="46"/>
      <c r="O8153" s="46"/>
      <c r="P8153" s="17"/>
      <c r="Q8153" s="17"/>
      <c r="R8153" s="17"/>
      <c r="S8153" s="17"/>
      <c r="T8153" s="17"/>
      <c r="U8153" s="17"/>
      <c r="V8153" s="17"/>
      <c r="W8153" s="17"/>
    </row>
    <row r="8154" spans="1:23" ht="15" hidden="1" customHeight="1">
      <c r="A8154" s="15"/>
      <c r="B8154" s="42"/>
      <c r="C8154" s="16"/>
      <c r="F8154" s="17"/>
      <c r="L8154" s="46"/>
      <c r="M8154" s="46"/>
      <c r="N8154" s="46"/>
      <c r="O8154" s="46"/>
      <c r="P8154" s="17"/>
      <c r="Q8154" s="17"/>
      <c r="R8154" s="17"/>
      <c r="S8154" s="17"/>
      <c r="T8154" s="17"/>
      <c r="U8154" s="17"/>
      <c r="V8154" s="17"/>
      <c r="W8154" s="17"/>
    </row>
    <row r="8155" spans="1:23" ht="15" hidden="1" customHeight="1">
      <c r="A8155" s="15"/>
      <c r="B8155" s="42"/>
      <c r="C8155" s="16"/>
      <c r="F8155" s="17"/>
      <c r="L8155" s="46"/>
      <c r="M8155" s="46"/>
      <c r="N8155" s="46"/>
      <c r="O8155" s="46"/>
      <c r="P8155" s="17"/>
      <c r="Q8155" s="17"/>
      <c r="R8155" s="17"/>
      <c r="S8155" s="17"/>
      <c r="T8155" s="17"/>
      <c r="U8155" s="17"/>
      <c r="V8155" s="17"/>
      <c r="W8155" s="17"/>
    </row>
    <row r="8156" spans="1:23" ht="15" hidden="1" customHeight="1">
      <c r="A8156" s="15"/>
      <c r="B8156" s="42"/>
      <c r="C8156" s="16"/>
      <c r="F8156" s="17"/>
      <c r="L8156" s="46"/>
      <c r="M8156" s="46"/>
      <c r="N8156" s="46"/>
      <c r="O8156" s="46"/>
      <c r="P8156" s="17"/>
      <c r="Q8156" s="17"/>
      <c r="R8156" s="17"/>
      <c r="S8156" s="17"/>
      <c r="T8156" s="17"/>
      <c r="U8156" s="17"/>
      <c r="V8156" s="17"/>
      <c r="W8156" s="17"/>
    </row>
    <row r="8157" spans="1:23" ht="15" hidden="1" customHeight="1">
      <c r="A8157" s="15"/>
      <c r="B8157" s="42"/>
      <c r="C8157" s="16"/>
      <c r="F8157" s="17"/>
      <c r="L8157" s="46"/>
      <c r="M8157" s="46"/>
      <c r="N8157" s="46"/>
      <c r="O8157" s="46"/>
      <c r="P8157" s="17"/>
      <c r="Q8157" s="17"/>
      <c r="R8157" s="17"/>
      <c r="S8157" s="17"/>
      <c r="T8157" s="17"/>
      <c r="U8157" s="17"/>
      <c r="V8157" s="17"/>
      <c r="W8157" s="17"/>
    </row>
    <row r="8158" spans="1:23" ht="15" hidden="1" customHeight="1">
      <c r="A8158" s="15"/>
      <c r="B8158" s="42"/>
      <c r="C8158" s="16"/>
      <c r="F8158" s="17"/>
      <c r="L8158" s="46"/>
      <c r="M8158" s="46"/>
      <c r="N8158" s="46"/>
      <c r="O8158" s="46"/>
      <c r="P8158" s="17"/>
      <c r="Q8158" s="17"/>
      <c r="R8158" s="17"/>
      <c r="S8158" s="17"/>
      <c r="T8158" s="17"/>
      <c r="U8158" s="17"/>
      <c r="V8158" s="17"/>
      <c r="W8158" s="17"/>
    </row>
    <row r="8159" spans="1:23" ht="15" hidden="1" customHeight="1">
      <c r="A8159" s="15"/>
      <c r="B8159" s="42"/>
      <c r="C8159" s="16"/>
      <c r="F8159" s="17"/>
      <c r="L8159" s="46"/>
      <c r="M8159" s="46"/>
      <c r="N8159" s="46"/>
      <c r="O8159" s="46"/>
      <c r="P8159" s="17"/>
      <c r="Q8159" s="17"/>
      <c r="R8159" s="17"/>
      <c r="S8159" s="17"/>
      <c r="T8159" s="17"/>
      <c r="U8159" s="17"/>
      <c r="V8159" s="17"/>
      <c r="W8159" s="17"/>
    </row>
    <row r="8160" spans="1:23" ht="15" hidden="1" customHeight="1">
      <c r="A8160" s="15"/>
      <c r="B8160" s="42"/>
      <c r="C8160" s="16"/>
      <c r="F8160" s="17"/>
      <c r="L8160" s="46"/>
      <c r="M8160" s="46"/>
      <c r="N8160" s="46"/>
      <c r="O8160" s="46"/>
      <c r="P8160" s="17"/>
      <c r="Q8160" s="17"/>
      <c r="R8160" s="17"/>
      <c r="S8160" s="17"/>
      <c r="T8160" s="17"/>
      <c r="U8160" s="17"/>
      <c r="V8160" s="17"/>
      <c r="W8160" s="17"/>
    </row>
    <row r="8161" spans="1:23" ht="15" hidden="1" customHeight="1">
      <c r="A8161" s="15"/>
      <c r="B8161" s="42"/>
      <c r="C8161" s="16"/>
      <c r="F8161" s="17"/>
      <c r="L8161" s="46"/>
      <c r="M8161" s="46"/>
      <c r="N8161" s="46"/>
      <c r="O8161" s="46"/>
      <c r="P8161" s="17"/>
      <c r="Q8161" s="17"/>
      <c r="R8161" s="17"/>
      <c r="S8161" s="17"/>
      <c r="T8161" s="17"/>
      <c r="U8161" s="17"/>
      <c r="V8161" s="17"/>
      <c r="W8161" s="17"/>
    </row>
    <row r="8162" spans="1:23" ht="15" hidden="1" customHeight="1">
      <c r="A8162" s="15"/>
      <c r="B8162" s="42"/>
      <c r="C8162" s="16"/>
      <c r="F8162" s="17"/>
      <c r="L8162" s="46"/>
      <c r="M8162" s="46"/>
      <c r="N8162" s="46"/>
      <c r="O8162" s="46"/>
      <c r="P8162" s="17"/>
      <c r="Q8162" s="17"/>
      <c r="R8162" s="17"/>
      <c r="S8162" s="17"/>
      <c r="T8162" s="17"/>
      <c r="U8162" s="17"/>
      <c r="V8162" s="17"/>
      <c r="W8162" s="17"/>
    </row>
    <row r="8163" spans="1:23" ht="15" hidden="1" customHeight="1">
      <c r="A8163" s="15"/>
      <c r="B8163" s="42"/>
      <c r="C8163" s="16"/>
      <c r="F8163" s="17"/>
      <c r="L8163" s="46"/>
      <c r="M8163" s="46"/>
      <c r="N8163" s="46"/>
      <c r="O8163" s="46"/>
      <c r="P8163" s="17"/>
      <c r="Q8163" s="17"/>
      <c r="R8163" s="17"/>
      <c r="S8163" s="17"/>
      <c r="T8163" s="17"/>
      <c r="U8163" s="17"/>
      <c r="V8163" s="17"/>
      <c r="W8163" s="17"/>
    </row>
    <row r="8164" spans="1:23" ht="15" hidden="1" customHeight="1">
      <c r="A8164" s="15"/>
      <c r="B8164" s="42"/>
      <c r="C8164" s="16"/>
      <c r="F8164" s="17"/>
      <c r="L8164" s="46"/>
      <c r="M8164" s="46"/>
      <c r="N8164" s="46"/>
      <c r="O8164" s="46"/>
      <c r="P8164" s="17"/>
      <c r="Q8164" s="17"/>
      <c r="R8164" s="17"/>
      <c r="S8164" s="17"/>
      <c r="T8164" s="17"/>
      <c r="U8164" s="17"/>
      <c r="V8164" s="17"/>
      <c r="W8164" s="17"/>
    </row>
    <row r="8165" spans="1:23" ht="15" hidden="1" customHeight="1">
      <c r="A8165" s="15"/>
      <c r="B8165" s="42"/>
      <c r="C8165" s="16"/>
      <c r="F8165" s="17"/>
      <c r="L8165" s="46"/>
      <c r="M8165" s="46"/>
      <c r="N8165" s="46"/>
      <c r="O8165" s="46"/>
      <c r="P8165" s="17"/>
      <c r="Q8165" s="17"/>
      <c r="R8165" s="17"/>
      <c r="S8165" s="17"/>
      <c r="T8165" s="17"/>
      <c r="U8165" s="17"/>
      <c r="V8165" s="17"/>
      <c r="W8165" s="17"/>
    </row>
    <row r="8166" spans="1:23" ht="15" hidden="1" customHeight="1">
      <c r="A8166" s="15"/>
      <c r="B8166" s="42"/>
      <c r="C8166" s="16"/>
      <c r="F8166" s="17"/>
      <c r="L8166" s="46"/>
      <c r="M8166" s="46"/>
      <c r="N8166" s="46"/>
      <c r="O8166" s="46"/>
      <c r="P8166" s="17"/>
      <c r="Q8166" s="17"/>
      <c r="R8166" s="17"/>
      <c r="S8166" s="17"/>
      <c r="T8166" s="17"/>
      <c r="U8166" s="17"/>
      <c r="V8166" s="17"/>
      <c r="W8166" s="17"/>
    </row>
    <row r="8167" spans="1:23" ht="15" hidden="1" customHeight="1">
      <c r="A8167" s="15"/>
      <c r="B8167" s="42"/>
      <c r="C8167" s="16"/>
      <c r="F8167" s="17"/>
      <c r="L8167" s="46"/>
      <c r="M8167" s="46"/>
      <c r="N8167" s="46"/>
      <c r="O8167" s="46"/>
      <c r="P8167" s="17"/>
      <c r="Q8167" s="17"/>
      <c r="R8167" s="17"/>
      <c r="S8167" s="17"/>
      <c r="T8167" s="17"/>
      <c r="U8167" s="17"/>
      <c r="V8167" s="17"/>
      <c r="W8167" s="17"/>
    </row>
    <row r="8168" spans="1:23" ht="15" hidden="1" customHeight="1">
      <c r="A8168" s="15"/>
      <c r="B8168" s="42"/>
      <c r="C8168" s="16"/>
      <c r="F8168" s="17"/>
      <c r="L8168" s="46"/>
      <c r="M8168" s="46"/>
      <c r="N8168" s="46"/>
      <c r="O8168" s="46"/>
      <c r="P8168" s="17"/>
      <c r="Q8168" s="17"/>
      <c r="R8168" s="17"/>
      <c r="S8168" s="17"/>
      <c r="T8168" s="17"/>
      <c r="U8168" s="17"/>
      <c r="V8168" s="17"/>
      <c r="W8168" s="17"/>
    </row>
    <row r="8169" spans="1:23" ht="15" hidden="1" customHeight="1">
      <c r="A8169" s="15"/>
      <c r="B8169" s="42"/>
      <c r="C8169" s="16"/>
      <c r="F8169" s="17"/>
      <c r="L8169" s="46"/>
      <c r="M8169" s="46"/>
      <c r="N8169" s="46"/>
      <c r="O8169" s="46"/>
      <c r="P8169" s="17"/>
      <c r="Q8169" s="17"/>
      <c r="R8169" s="17"/>
      <c r="S8169" s="17"/>
      <c r="T8169" s="17"/>
      <c r="U8169" s="17"/>
      <c r="V8169" s="17"/>
      <c r="W8169" s="17"/>
    </row>
    <row r="8170" spans="1:23" ht="15" hidden="1" customHeight="1">
      <c r="A8170" s="15"/>
      <c r="B8170" s="42"/>
      <c r="C8170" s="16"/>
      <c r="F8170" s="17"/>
      <c r="L8170" s="46"/>
      <c r="M8170" s="46"/>
      <c r="N8170" s="46"/>
      <c r="O8170" s="46"/>
      <c r="P8170" s="17"/>
      <c r="Q8170" s="17"/>
      <c r="R8170" s="17"/>
      <c r="S8170" s="17"/>
      <c r="T8170" s="17"/>
      <c r="U8170" s="17"/>
      <c r="V8170" s="17"/>
      <c r="W8170" s="17"/>
    </row>
    <row r="8171" spans="1:23" ht="15" hidden="1" customHeight="1">
      <c r="A8171" s="15"/>
      <c r="B8171" s="42"/>
      <c r="C8171" s="16"/>
      <c r="F8171" s="17"/>
      <c r="L8171" s="46"/>
      <c r="M8171" s="46"/>
      <c r="N8171" s="46"/>
      <c r="O8171" s="46"/>
      <c r="P8171" s="17"/>
      <c r="Q8171" s="17"/>
      <c r="R8171" s="17"/>
      <c r="S8171" s="17"/>
      <c r="T8171" s="17"/>
      <c r="U8171" s="17"/>
      <c r="V8171" s="17"/>
      <c r="W8171" s="17"/>
    </row>
    <row r="8172" spans="1:23" ht="15" hidden="1" customHeight="1">
      <c r="A8172" s="15"/>
      <c r="B8172" s="42"/>
      <c r="C8172" s="16"/>
      <c r="F8172" s="17"/>
      <c r="L8172" s="46"/>
      <c r="M8172" s="46"/>
      <c r="N8172" s="46"/>
      <c r="O8172" s="46"/>
      <c r="P8172" s="17"/>
      <c r="Q8172" s="17"/>
      <c r="R8172" s="17"/>
      <c r="S8172" s="17"/>
      <c r="T8172" s="17"/>
      <c r="U8172" s="17"/>
      <c r="V8172" s="17"/>
      <c r="W8172" s="17"/>
    </row>
    <row r="8173" spans="1:23" ht="15" hidden="1" customHeight="1">
      <c r="A8173" s="15"/>
      <c r="B8173" s="42"/>
      <c r="C8173" s="16"/>
      <c r="F8173" s="17"/>
      <c r="L8173" s="46"/>
      <c r="M8173" s="46"/>
      <c r="N8173" s="46"/>
      <c r="O8173" s="46"/>
      <c r="P8173" s="17"/>
      <c r="Q8173" s="17"/>
      <c r="R8173" s="17"/>
      <c r="S8173" s="17"/>
      <c r="T8173" s="17"/>
      <c r="U8173" s="17"/>
      <c r="V8173" s="17"/>
      <c r="W8173" s="17"/>
    </row>
    <row r="8174" spans="1:23" ht="15" hidden="1" customHeight="1">
      <c r="A8174" s="15"/>
      <c r="B8174" s="42"/>
      <c r="C8174" s="16"/>
      <c r="F8174" s="17"/>
      <c r="L8174" s="46"/>
      <c r="M8174" s="46"/>
      <c r="N8174" s="46"/>
      <c r="O8174" s="46"/>
      <c r="P8174" s="17"/>
      <c r="Q8174" s="17"/>
      <c r="R8174" s="17"/>
      <c r="S8174" s="17"/>
      <c r="T8174" s="17"/>
      <c r="U8174" s="17"/>
      <c r="V8174" s="17"/>
      <c r="W8174" s="17"/>
    </row>
    <row r="8175" spans="1:23" ht="15" hidden="1" customHeight="1">
      <c r="A8175" s="15"/>
      <c r="B8175" s="42"/>
      <c r="C8175" s="16"/>
      <c r="F8175" s="17"/>
      <c r="L8175" s="46"/>
      <c r="M8175" s="46"/>
      <c r="N8175" s="46"/>
      <c r="O8175" s="46"/>
      <c r="P8175" s="17"/>
      <c r="Q8175" s="17"/>
      <c r="R8175" s="17"/>
      <c r="S8175" s="17"/>
      <c r="T8175" s="17"/>
      <c r="U8175" s="17"/>
      <c r="V8175" s="17"/>
      <c r="W8175" s="17"/>
    </row>
    <row r="8176" spans="1:23" ht="15" hidden="1" customHeight="1">
      <c r="A8176" s="15"/>
      <c r="B8176" s="42"/>
      <c r="C8176" s="16"/>
      <c r="F8176" s="17"/>
      <c r="L8176" s="46"/>
      <c r="M8176" s="46"/>
      <c r="N8176" s="46"/>
      <c r="O8176" s="46"/>
      <c r="P8176" s="17"/>
      <c r="Q8176" s="17"/>
      <c r="R8176" s="17"/>
      <c r="S8176" s="17"/>
      <c r="T8176" s="17"/>
      <c r="U8176" s="17"/>
      <c r="V8176" s="17"/>
      <c r="W8176" s="17"/>
    </row>
    <row r="8177" spans="1:23" ht="15" hidden="1" customHeight="1">
      <c r="A8177" s="15"/>
      <c r="B8177" s="42"/>
      <c r="C8177" s="16"/>
      <c r="F8177" s="17"/>
      <c r="L8177" s="46"/>
      <c r="M8177" s="46"/>
      <c r="N8177" s="46"/>
      <c r="O8177" s="46"/>
      <c r="P8177" s="17"/>
      <c r="Q8177" s="17"/>
      <c r="R8177" s="17"/>
      <c r="S8177" s="17"/>
      <c r="T8177" s="17"/>
      <c r="U8177" s="17"/>
      <c r="V8177" s="17"/>
      <c r="W8177" s="17"/>
    </row>
    <row r="8178" spans="1:23" ht="15" hidden="1" customHeight="1">
      <c r="A8178" s="15"/>
      <c r="B8178" s="42"/>
      <c r="C8178" s="16"/>
      <c r="F8178" s="17"/>
      <c r="L8178" s="46"/>
      <c r="M8178" s="46"/>
      <c r="N8178" s="46"/>
      <c r="O8178" s="46"/>
      <c r="P8178" s="17"/>
      <c r="Q8178" s="17"/>
      <c r="R8178" s="17"/>
      <c r="S8178" s="17"/>
      <c r="T8178" s="17"/>
      <c r="U8178" s="17"/>
      <c r="V8178" s="17"/>
      <c r="W8178" s="17"/>
    </row>
    <row r="8179" spans="1:23" ht="15" hidden="1" customHeight="1">
      <c r="A8179" s="15"/>
      <c r="B8179" s="42"/>
      <c r="C8179" s="16"/>
      <c r="F8179" s="17"/>
      <c r="L8179" s="46"/>
      <c r="M8179" s="46"/>
      <c r="N8179" s="46"/>
      <c r="O8179" s="46"/>
      <c r="P8179" s="17"/>
      <c r="Q8179" s="17"/>
      <c r="R8179" s="17"/>
      <c r="S8179" s="17"/>
      <c r="T8179" s="17"/>
      <c r="U8179" s="17"/>
      <c r="V8179" s="17"/>
      <c r="W8179" s="17"/>
    </row>
    <row r="8180" spans="1:23" ht="15" hidden="1" customHeight="1">
      <c r="A8180" s="15"/>
      <c r="B8180" s="42"/>
      <c r="C8180" s="16"/>
      <c r="F8180" s="17"/>
      <c r="L8180" s="46"/>
      <c r="M8180" s="46"/>
      <c r="N8180" s="46"/>
      <c r="O8180" s="46"/>
      <c r="P8180" s="17"/>
      <c r="Q8180" s="17"/>
      <c r="R8180" s="17"/>
      <c r="S8180" s="17"/>
      <c r="T8180" s="17"/>
      <c r="U8180" s="17"/>
      <c r="V8180" s="17"/>
      <c r="W8180" s="17"/>
    </row>
    <row r="8181" spans="1:23" ht="15" hidden="1" customHeight="1">
      <c r="A8181" s="15"/>
      <c r="B8181" s="42"/>
      <c r="C8181" s="16"/>
      <c r="F8181" s="17"/>
      <c r="L8181" s="46"/>
      <c r="M8181" s="46"/>
      <c r="N8181" s="46"/>
      <c r="O8181" s="46"/>
      <c r="P8181" s="17"/>
      <c r="Q8181" s="17"/>
      <c r="R8181" s="17"/>
      <c r="S8181" s="17"/>
      <c r="T8181" s="17"/>
      <c r="U8181" s="17"/>
      <c r="V8181" s="17"/>
      <c r="W8181" s="17"/>
    </row>
    <row r="8182" spans="1:23" ht="15" hidden="1" customHeight="1">
      <c r="A8182" s="15"/>
      <c r="B8182" s="42"/>
      <c r="C8182" s="16"/>
      <c r="F8182" s="17"/>
      <c r="L8182" s="46"/>
      <c r="M8182" s="46"/>
      <c r="N8182" s="46"/>
      <c r="O8182" s="46"/>
      <c r="P8182" s="17"/>
      <c r="Q8182" s="17"/>
      <c r="R8182" s="17"/>
      <c r="S8182" s="17"/>
      <c r="T8182" s="17"/>
      <c r="U8182" s="17"/>
      <c r="V8182" s="17"/>
      <c r="W8182" s="17"/>
    </row>
    <row r="8183" spans="1:23" ht="15" hidden="1" customHeight="1">
      <c r="A8183" s="15"/>
      <c r="B8183" s="42"/>
      <c r="C8183" s="16"/>
      <c r="F8183" s="17"/>
      <c r="L8183" s="46"/>
      <c r="M8183" s="46"/>
      <c r="N8183" s="46"/>
      <c r="O8183" s="46"/>
      <c r="P8183" s="17"/>
      <c r="Q8183" s="17"/>
      <c r="R8183" s="17"/>
      <c r="S8183" s="17"/>
      <c r="T8183" s="17"/>
      <c r="U8183" s="17"/>
      <c r="V8183" s="17"/>
      <c r="W8183" s="17"/>
    </row>
    <row r="8184" spans="1:23" ht="15" hidden="1" customHeight="1">
      <c r="A8184" s="15"/>
      <c r="B8184" s="42"/>
      <c r="C8184" s="16"/>
      <c r="F8184" s="17"/>
      <c r="L8184" s="46"/>
      <c r="M8184" s="46"/>
      <c r="N8184" s="46"/>
      <c r="O8184" s="46"/>
      <c r="P8184" s="17"/>
      <c r="Q8184" s="17"/>
      <c r="R8184" s="17"/>
      <c r="S8184" s="17"/>
      <c r="T8184" s="17"/>
      <c r="U8184" s="17"/>
      <c r="V8184" s="17"/>
      <c r="W8184" s="17"/>
    </row>
    <row r="8185" spans="1:23" ht="15" hidden="1" customHeight="1">
      <c r="A8185" s="15"/>
      <c r="B8185" s="42"/>
      <c r="C8185" s="16"/>
      <c r="F8185" s="17"/>
      <c r="L8185" s="46"/>
      <c r="M8185" s="46"/>
      <c r="N8185" s="46"/>
      <c r="O8185" s="46"/>
      <c r="P8185" s="17"/>
      <c r="Q8185" s="17"/>
      <c r="R8185" s="17"/>
      <c r="S8185" s="17"/>
      <c r="T8185" s="17"/>
      <c r="U8185" s="17"/>
      <c r="V8185" s="17"/>
      <c r="W8185" s="17"/>
    </row>
    <row r="8186" spans="1:23" ht="15" hidden="1" customHeight="1">
      <c r="A8186" s="15"/>
      <c r="B8186" s="42"/>
      <c r="C8186" s="16"/>
      <c r="F8186" s="17"/>
      <c r="L8186" s="46"/>
      <c r="M8186" s="46"/>
      <c r="N8186" s="46"/>
      <c r="O8186" s="46"/>
      <c r="P8186" s="17"/>
      <c r="Q8186" s="17"/>
      <c r="R8186" s="17"/>
      <c r="S8186" s="17"/>
      <c r="T8186" s="17"/>
      <c r="U8186" s="17"/>
      <c r="V8186" s="17"/>
      <c r="W8186" s="17"/>
    </row>
    <row r="8187" spans="1:23" ht="15" hidden="1" customHeight="1">
      <c r="A8187" s="15"/>
      <c r="B8187" s="42"/>
      <c r="C8187" s="16"/>
      <c r="F8187" s="17"/>
      <c r="L8187" s="46"/>
      <c r="M8187" s="46"/>
      <c r="N8187" s="46"/>
      <c r="O8187" s="46"/>
      <c r="P8187" s="17"/>
      <c r="Q8187" s="17"/>
      <c r="R8187" s="17"/>
      <c r="S8187" s="17"/>
      <c r="T8187" s="17"/>
      <c r="U8187" s="17"/>
      <c r="V8187" s="17"/>
      <c r="W8187" s="17"/>
    </row>
    <row r="8188" spans="1:23" ht="15" hidden="1" customHeight="1">
      <c r="A8188" s="15"/>
      <c r="B8188" s="42"/>
      <c r="C8188" s="16"/>
      <c r="F8188" s="17"/>
      <c r="L8188" s="46"/>
      <c r="M8188" s="46"/>
      <c r="N8188" s="46"/>
      <c r="O8188" s="46"/>
      <c r="P8188" s="17"/>
      <c r="Q8188" s="17"/>
      <c r="R8188" s="17"/>
      <c r="S8188" s="17"/>
      <c r="T8188" s="17"/>
      <c r="U8188" s="17"/>
      <c r="V8188" s="17"/>
      <c r="W8188" s="17"/>
    </row>
    <row r="8189" spans="1:23" ht="15" hidden="1" customHeight="1">
      <c r="A8189" s="15"/>
      <c r="B8189" s="42"/>
      <c r="C8189" s="16"/>
      <c r="F8189" s="17"/>
      <c r="L8189" s="46"/>
      <c r="M8189" s="46"/>
      <c r="N8189" s="46"/>
      <c r="O8189" s="46"/>
      <c r="P8189" s="17"/>
      <c r="Q8189" s="17"/>
      <c r="R8189" s="17"/>
      <c r="S8189" s="17"/>
      <c r="T8189" s="17"/>
      <c r="U8189" s="17"/>
      <c r="V8189" s="17"/>
      <c r="W8189" s="17"/>
    </row>
    <row r="8190" spans="1:23" ht="15" hidden="1" customHeight="1">
      <c r="A8190" s="15"/>
      <c r="B8190" s="42"/>
      <c r="C8190" s="16"/>
      <c r="F8190" s="17"/>
      <c r="L8190" s="46"/>
      <c r="M8190" s="46"/>
      <c r="N8190" s="46"/>
      <c r="O8190" s="46"/>
      <c r="P8190" s="17"/>
      <c r="Q8190" s="17"/>
      <c r="R8190" s="17"/>
      <c r="S8190" s="17"/>
      <c r="T8190" s="17"/>
      <c r="U8190" s="17"/>
      <c r="V8190" s="17"/>
      <c r="W8190" s="17"/>
    </row>
    <row r="8191" spans="1:23" ht="15" hidden="1" customHeight="1">
      <c r="A8191" s="15"/>
      <c r="B8191" s="42"/>
      <c r="C8191" s="16"/>
      <c r="F8191" s="17"/>
      <c r="L8191" s="46"/>
      <c r="M8191" s="46"/>
      <c r="N8191" s="46"/>
      <c r="O8191" s="46"/>
      <c r="P8191" s="17"/>
      <c r="Q8191" s="17"/>
      <c r="R8191" s="17"/>
      <c r="S8191" s="17"/>
      <c r="T8191" s="17"/>
      <c r="U8191" s="17"/>
      <c r="V8191" s="17"/>
      <c r="W8191" s="17"/>
    </row>
    <row r="8192" spans="1:23" ht="15" hidden="1" customHeight="1">
      <c r="A8192" s="15"/>
      <c r="B8192" s="42"/>
      <c r="C8192" s="16"/>
      <c r="F8192" s="17"/>
      <c r="L8192" s="46"/>
      <c r="M8192" s="46"/>
      <c r="N8192" s="46"/>
      <c r="O8192" s="46"/>
      <c r="P8192" s="17"/>
      <c r="Q8192" s="17"/>
      <c r="R8192" s="17"/>
      <c r="S8192" s="17"/>
      <c r="T8192" s="17"/>
      <c r="U8192" s="17"/>
      <c r="V8192" s="17"/>
      <c r="W8192" s="17"/>
    </row>
    <row r="8193" spans="1:23" ht="15" hidden="1" customHeight="1">
      <c r="A8193" s="15"/>
      <c r="B8193" s="42"/>
      <c r="C8193" s="16"/>
      <c r="F8193" s="17"/>
      <c r="L8193" s="46"/>
      <c r="M8193" s="46"/>
      <c r="N8193" s="46"/>
      <c r="O8193" s="46"/>
      <c r="P8193" s="17"/>
      <c r="Q8193" s="17"/>
      <c r="R8193" s="17"/>
      <c r="S8193" s="17"/>
      <c r="T8193" s="17"/>
      <c r="U8193" s="17"/>
      <c r="V8193" s="17"/>
      <c r="W8193" s="17"/>
    </row>
    <row r="8194" spans="1:23" ht="15" hidden="1" customHeight="1">
      <c r="A8194" s="15"/>
      <c r="B8194" s="42"/>
      <c r="C8194" s="16"/>
      <c r="F8194" s="17"/>
      <c r="L8194" s="46"/>
      <c r="M8194" s="46"/>
      <c r="N8194" s="46"/>
      <c r="O8194" s="46"/>
      <c r="P8194" s="17"/>
      <c r="Q8194" s="17"/>
      <c r="R8194" s="17"/>
      <c r="S8194" s="17"/>
      <c r="T8194" s="17"/>
      <c r="U8194" s="17"/>
      <c r="V8194" s="17"/>
      <c r="W8194" s="17"/>
    </row>
    <row r="8195" spans="1:23" ht="15" hidden="1" customHeight="1">
      <c r="A8195" s="15"/>
      <c r="B8195" s="42"/>
      <c r="C8195" s="16"/>
      <c r="F8195" s="17"/>
      <c r="L8195" s="46"/>
      <c r="M8195" s="46"/>
      <c r="N8195" s="46"/>
      <c r="O8195" s="46"/>
      <c r="P8195" s="17"/>
      <c r="Q8195" s="17"/>
      <c r="R8195" s="17"/>
      <c r="S8195" s="17"/>
      <c r="T8195" s="17"/>
      <c r="U8195" s="17"/>
      <c r="V8195" s="17"/>
      <c r="W8195" s="17"/>
    </row>
    <row r="8196" spans="1:23" ht="15" hidden="1" customHeight="1">
      <c r="A8196" s="15"/>
      <c r="B8196" s="42"/>
      <c r="C8196" s="16"/>
      <c r="F8196" s="17"/>
      <c r="L8196" s="46"/>
      <c r="M8196" s="46"/>
      <c r="N8196" s="46"/>
      <c r="O8196" s="46"/>
      <c r="P8196" s="17"/>
      <c r="Q8196" s="17"/>
      <c r="R8196" s="17"/>
      <c r="S8196" s="17"/>
      <c r="T8196" s="17"/>
      <c r="U8196" s="17"/>
      <c r="V8196" s="17"/>
      <c r="W8196" s="17"/>
    </row>
    <row r="8197" spans="1:23" ht="15" hidden="1" customHeight="1">
      <c r="A8197" s="15"/>
      <c r="B8197" s="42"/>
      <c r="C8197" s="16"/>
      <c r="F8197" s="17"/>
      <c r="L8197" s="46"/>
      <c r="M8197" s="46"/>
      <c r="N8197" s="46"/>
      <c r="O8197" s="46"/>
      <c r="P8197" s="17"/>
      <c r="Q8197" s="17"/>
      <c r="R8197" s="17"/>
      <c r="S8197" s="17"/>
      <c r="T8197" s="17"/>
      <c r="U8197" s="17"/>
      <c r="V8197" s="17"/>
      <c r="W8197" s="17"/>
    </row>
    <row r="8198" spans="1:23" ht="15" hidden="1" customHeight="1">
      <c r="A8198" s="15"/>
      <c r="B8198" s="42"/>
      <c r="C8198" s="16"/>
      <c r="F8198" s="17"/>
      <c r="L8198" s="46"/>
      <c r="M8198" s="46"/>
      <c r="N8198" s="46"/>
      <c r="O8198" s="46"/>
      <c r="P8198" s="17"/>
      <c r="Q8198" s="17"/>
      <c r="R8198" s="17"/>
      <c r="S8198" s="17"/>
      <c r="T8198" s="17"/>
      <c r="U8198" s="17"/>
      <c r="V8198" s="17"/>
      <c r="W8198" s="17"/>
    </row>
    <row r="8199" spans="1:23" ht="15" hidden="1" customHeight="1">
      <c r="A8199" s="15"/>
      <c r="B8199" s="42"/>
      <c r="C8199" s="16"/>
      <c r="F8199" s="17"/>
      <c r="L8199" s="46"/>
      <c r="M8199" s="46"/>
      <c r="N8199" s="46"/>
      <c r="O8199" s="46"/>
      <c r="P8199" s="17"/>
      <c r="Q8199" s="17"/>
      <c r="R8199" s="17"/>
      <c r="S8199" s="17"/>
      <c r="T8199" s="17"/>
      <c r="U8199" s="17"/>
      <c r="V8199" s="17"/>
      <c r="W8199" s="17"/>
    </row>
    <row r="8200" spans="1:23" ht="15" hidden="1" customHeight="1">
      <c r="A8200" s="15"/>
      <c r="B8200" s="42"/>
      <c r="C8200" s="16"/>
      <c r="F8200" s="17"/>
      <c r="L8200" s="46"/>
      <c r="M8200" s="46"/>
      <c r="N8200" s="46"/>
      <c r="O8200" s="46"/>
      <c r="P8200" s="17"/>
      <c r="Q8200" s="17"/>
      <c r="R8200" s="17"/>
      <c r="S8200" s="17"/>
      <c r="T8200" s="17"/>
      <c r="U8200" s="17"/>
      <c r="V8200" s="17"/>
      <c r="W8200" s="17"/>
    </row>
    <row r="8201" spans="1:23" ht="15" hidden="1" customHeight="1">
      <c r="A8201" s="15"/>
      <c r="B8201" s="42"/>
      <c r="C8201" s="16"/>
      <c r="F8201" s="17"/>
      <c r="L8201" s="46"/>
      <c r="M8201" s="46"/>
      <c r="N8201" s="46"/>
      <c r="O8201" s="46"/>
      <c r="P8201" s="17"/>
      <c r="Q8201" s="17"/>
      <c r="R8201" s="17"/>
      <c r="S8201" s="17"/>
      <c r="T8201" s="17"/>
      <c r="U8201" s="17"/>
      <c r="V8201" s="17"/>
      <c r="W8201" s="17"/>
    </row>
    <row r="8202" spans="1:23" ht="15" hidden="1" customHeight="1">
      <c r="A8202" s="15"/>
      <c r="B8202" s="42"/>
      <c r="C8202" s="16"/>
      <c r="F8202" s="17"/>
      <c r="L8202" s="46"/>
      <c r="M8202" s="46"/>
      <c r="N8202" s="46"/>
      <c r="O8202" s="46"/>
      <c r="P8202" s="17"/>
      <c r="Q8202" s="17"/>
      <c r="R8202" s="17"/>
      <c r="S8202" s="17"/>
      <c r="T8202" s="17"/>
      <c r="U8202" s="17"/>
      <c r="V8202" s="17"/>
      <c r="W8202" s="17"/>
    </row>
    <row r="8203" spans="1:23" ht="15" hidden="1" customHeight="1">
      <c r="A8203" s="15"/>
      <c r="B8203" s="42"/>
      <c r="C8203" s="16"/>
      <c r="F8203" s="17"/>
      <c r="L8203" s="46"/>
      <c r="M8203" s="46"/>
      <c r="N8203" s="46"/>
      <c r="O8203" s="46"/>
      <c r="P8203" s="17"/>
      <c r="Q8203" s="17"/>
      <c r="R8203" s="17"/>
      <c r="S8203" s="17"/>
      <c r="T8203" s="17"/>
      <c r="U8203" s="17"/>
      <c r="V8203" s="17"/>
      <c r="W8203" s="17"/>
    </row>
    <row r="8204" spans="1:23" ht="15" hidden="1" customHeight="1">
      <c r="A8204" s="15"/>
      <c r="B8204" s="42"/>
      <c r="C8204" s="16"/>
      <c r="F8204" s="17"/>
      <c r="L8204" s="46"/>
      <c r="M8204" s="46"/>
      <c r="N8204" s="46"/>
      <c r="O8204" s="46"/>
      <c r="P8204" s="17"/>
      <c r="Q8204" s="17"/>
      <c r="R8204" s="17"/>
      <c r="S8204" s="17"/>
      <c r="T8204" s="17"/>
      <c r="U8204" s="17"/>
      <c r="V8204" s="17"/>
      <c r="W8204" s="17"/>
    </row>
    <row r="8205" spans="1:23" ht="15" hidden="1" customHeight="1">
      <c r="A8205" s="15"/>
      <c r="B8205" s="42"/>
      <c r="C8205" s="16"/>
      <c r="F8205" s="17"/>
      <c r="L8205" s="46"/>
      <c r="M8205" s="46"/>
      <c r="N8205" s="46"/>
      <c r="O8205" s="46"/>
      <c r="P8205" s="17"/>
      <c r="Q8205" s="17"/>
      <c r="R8205" s="17"/>
      <c r="S8205" s="17"/>
      <c r="T8205" s="17"/>
      <c r="U8205" s="17"/>
      <c r="V8205" s="17"/>
      <c r="W8205" s="17"/>
    </row>
    <row r="8206" spans="1:23" ht="15" hidden="1" customHeight="1">
      <c r="A8206" s="15"/>
      <c r="B8206" s="42"/>
      <c r="C8206" s="16"/>
      <c r="F8206" s="17"/>
      <c r="L8206" s="46"/>
      <c r="M8206" s="46"/>
      <c r="N8206" s="46"/>
      <c r="O8206" s="46"/>
      <c r="P8206" s="17"/>
      <c r="Q8206" s="17"/>
      <c r="R8206" s="17"/>
      <c r="S8206" s="17"/>
      <c r="T8206" s="17"/>
      <c r="U8206" s="17"/>
      <c r="V8206" s="17"/>
      <c r="W8206" s="17"/>
    </row>
    <row r="8207" spans="1:23" ht="15" hidden="1" customHeight="1">
      <c r="A8207" s="15"/>
      <c r="B8207" s="42"/>
      <c r="C8207" s="16"/>
      <c r="F8207" s="17"/>
      <c r="L8207" s="46"/>
      <c r="M8207" s="46"/>
      <c r="N8207" s="46"/>
      <c r="O8207" s="46"/>
      <c r="P8207" s="17"/>
      <c r="Q8207" s="17"/>
      <c r="R8207" s="17"/>
      <c r="S8207" s="17"/>
      <c r="T8207" s="17"/>
      <c r="U8207" s="17"/>
      <c r="V8207" s="17"/>
      <c r="W8207" s="17"/>
    </row>
    <row r="8208" spans="1:23" ht="15" hidden="1" customHeight="1">
      <c r="A8208" s="15"/>
      <c r="B8208" s="42"/>
      <c r="C8208" s="16"/>
      <c r="F8208" s="17"/>
      <c r="L8208" s="46"/>
      <c r="M8208" s="46"/>
      <c r="N8208" s="46"/>
      <c r="O8208" s="46"/>
      <c r="P8208" s="17"/>
      <c r="Q8208" s="17"/>
      <c r="R8208" s="17"/>
      <c r="S8208" s="17"/>
      <c r="T8208" s="17"/>
      <c r="U8208" s="17"/>
      <c r="V8208" s="17"/>
      <c r="W8208" s="17"/>
    </row>
    <row r="8209" spans="1:23" ht="15" hidden="1" customHeight="1">
      <c r="A8209" s="15"/>
      <c r="B8209" s="42"/>
      <c r="C8209" s="16"/>
      <c r="F8209" s="17"/>
      <c r="L8209" s="46"/>
      <c r="M8209" s="46"/>
      <c r="N8209" s="46"/>
      <c r="O8209" s="46"/>
      <c r="P8209" s="17"/>
      <c r="Q8209" s="17"/>
      <c r="R8209" s="17"/>
      <c r="S8209" s="17"/>
      <c r="T8209" s="17"/>
      <c r="U8209" s="17"/>
      <c r="V8209" s="17"/>
      <c r="W8209" s="17"/>
    </row>
    <row r="8210" spans="1:23" ht="15" hidden="1" customHeight="1">
      <c r="A8210" s="15"/>
      <c r="B8210" s="42"/>
      <c r="C8210" s="16"/>
      <c r="F8210" s="17"/>
      <c r="L8210" s="46"/>
      <c r="M8210" s="46"/>
      <c r="N8210" s="46"/>
      <c r="O8210" s="46"/>
      <c r="P8210" s="17"/>
      <c r="Q8210" s="17"/>
      <c r="R8210" s="17"/>
      <c r="S8210" s="17"/>
      <c r="T8210" s="17"/>
      <c r="U8210" s="17"/>
      <c r="V8210" s="17"/>
      <c r="W8210" s="17"/>
    </row>
    <row r="8211" spans="1:23" ht="15" hidden="1" customHeight="1">
      <c r="A8211" s="15"/>
      <c r="B8211" s="42"/>
      <c r="C8211" s="16"/>
      <c r="F8211" s="17"/>
      <c r="L8211" s="46"/>
      <c r="M8211" s="46"/>
      <c r="N8211" s="46"/>
      <c r="O8211" s="46"/>
      <c r="P8211" s="17"/>
      <c r="Q8211" s="17"/>
      <c r="R8211" s="17"/>
      <c r="S8211" s="17"/>
      <c r="T8211" s="17"/>
      <c r="U8211" s="17"/>
      <c r="V8211" s="17"/>
      <c r="W8211" s="17"/>
    </row>
    <row r="8212" spans="1:23" ht="15" hidden="1" customHeight="1">
      <c r="A8212" s="15"/>
      <c r="B8212" s="42"/>
      <c r="C8212" s="16"/>
      <c r="F8212" s="17"/>
      <c r="L8212" s="46"/>
      <c r="M8212" s="46"/>
      <c r="N8212" s="46"/>
      <c r="O8212" s="46"/>
      <c r="P8212" s="17"/>
      <c r="Q8212" s="17"/>
      <c r="R8212" s="17"/>
      <c r="S8212" s="17"/>
      <c r="T8212" s="17"/>
      <c r="U8212" s="17"/>
      <c r="V8212" s="17"/>
      <c r="W8212" s="17"/>
    </row>
    <row r="8213" spans="1:23" ht="15" hidden="1" customHeight="1">
      <c r="A8213" s="15"/>
      <c r="B8213" s="42"/>
      <c r="C8213" s="16"/>
      <c r="F8213" s="17"/>
      <c r="L8213" s="46"/>
      <c r="M8213" s="46"/>
      <c r="N8213" s="46"/>
      <c r="O8213" s="46"/>
      <c r="P8213" s="17"/>
      <c r="Q8213" s="17"/>
      <c r="R8213" s="17"/>
      <c r="S8213" s="17"/>
      <c r="T8213" s="17"/>
      <c r="U8213" s="17"/>
      <c r="V8213" s="17"/>
      <c r="W8213" s="17"/>
    </row>
    <row r="8214" spans="1:23" ht="15" hidden="1" customHeight="1">
      <c r="A8214" s="15"/>
      <c r="B8214" s="42"/>
      <c r="C8214" s="16"/>
      <c r="F8214" s="17"/>
      <c r="L8214" s="46"/>
      <c r="M8214" s="46"/>
      <c r="N8214" s="46"/>
      <c r="O8214" s="46"/>
      <c r="P8214" s="17"/>
      <c r="Q8214" s="17"/>
      <c r="R8214" s="17"/>
      <c r="S8214" s="17"/>
      <c r="T8214" s="17"/>
      <c r="U8214" s="17"/>
      <c r="V8214" s="17"/>
      <c r="W8214" s="17"/>
    </row>
    <row r="8215" spans="1:23" ht="15" hidden="1" customHeight="1">
      <c r="A8215" s="15"/>
      <c r="B8215" s="42"/>
      <c r="C8215" s="16"/>
      <c r="F8215" s="17"/>
      <c r="L8215" s="46"/>
      <c r="M8215" s="46"/>
      <c r="N8215" s="46"/>
      <c r="O8215" s="46"/>
      <c r="P8215" s="17"/>
      <c r="Q8215" s="17"/>
      <c r="R8215" s="17"/>
      <c r="S8215" s="17"/>
      <c r="T8215" s="17"/>
      <c r="U8215" s="17"/>
      <c r="V8215" s="17"/>
      <c r="W8215" s="17"/>
    </row>
    <row r="8216" spans="1:23" ht="15" hidden="1" customHeight="1">
      <c r="A8216" s="15"/>
      <c r="B8216" s="42"/>
      <c r="C8216" s="16"/>
      <c r="F8216" s="17"/>
      <c r="L8216" s="46"/>
      <c r="M8216" s="46"/>
      <c r="N8216" s="46"/>
      <c r="O8216" s="46"/>
      <c r="P8216" s="17"/>
      <c r="Q8216" s="17"/>
      <c r="R8216" s="17"/>
      <c r="S8216" s="17"/>
      <c r="T8216" s="17"/>
      <c r="U8216" s="17"/>
      <c r="V8216" s="17"/>
      <c r="W8216" s="17"/>
    </row>
    <row r="8217" spans="1:23" ht="15" hidden="1" customHeight="1">
      <c r="A8217" s="15"/>
      <c r="B8217" s="42"/>
      <c r="C8217" s="16"/>
      <c r="F8217" s="17"/>
      <c r="L8217" s="46"/>
      <c r="M8217" s="46"/>
      <c r="N8217" s="46"/>
      <c r="O8217" s="46"/>
      <c r="P8217" s="17"/>
      <c r="Q8217" s="17"/>
      <c r="R8217" s="17"/>
      <c r="S8217" s="17"/>
      <c r="T8217" s="17"/>
      <c r="U8217" s="17"/>
      <c r="V8217" s="17"/>
      <c r="W8217" s="17"/>
    </row>
    <row r="8218" spans="1:23" ht="15" hidden="1" customHeight="1">
      <c r="A8218" s="15"/>
      <c r="B8218" s="42"/>
      <c r="C8218" s="16"/>
      <c r="F8218" s="17"/>
      <c r="L8218" s="46"/>
      <c r="M8218" s="46"/>
      <c r="N8218" s="46"/>
      <c r="O8218" s="46"/>
      <c r="P8218" s="17"/>
      <c r="Q8218" s="17"/>
      <c r="R8218" s="17"/>
      <c r="S8218" s="17"/>
      <c r="T8218" s="17"/>
      <c r="U8218" s="17"/>
      <c r="V8218" s="17"/>
      <c r="W8218" s="17"/>
    </row>
    <row r="8219" spans="1:23" ht="15" hidden="1" customHeight="1">
      <c r="A8219" s="15"/>
      <c r="B8219" s="42"/>
      <c r="C8219" s="16"/>
      <c r="F8219" s="17"/>
      <c r="L8219" s="46"/>
      <c r="M8219" s="46"/>
      <c r="N8219" s="46"/>
      <c r="O8219" s="46"/>
      <c r="P8219" s="17"/>
      <c r="Q8219" s="17"/>
      <c r="R8219" s="17"/>
      <c r="S8219" s="17"/>
      <c r="T8219" s="17"/>
      <c r="U8219" s="17"/>
      <c r="V8219" s="17"/>
      <c r="W8219" s="17"/>
    </row>
    <row r="8220" spans="1:23" ht="15" hidden="1" customHeight="1">
      <c r="A8220" s="15"/>
      <c r="B8220" s="42"/>
      <c r="C8220" s="16"/>
      <c r="F8220" s="17"/>
      <c r="L8220" s="46"/>
      <c r="M8220" s="46"/>
      <c r="N8220" s="46"/>
      <c r="O8220" s="46"/>
      <c r="P8220" s="17"/>
      <c r="Q8220" s="17"/>
      <c r="R8220" s="17"/>
      <c r="S8220" s="17"/>
      <c r="T8220" s="17"/>
      <c r="U8220" s="17"/>
      <c r="V8220" s="17"/>
      <c r="W8220" s="17"/>
    </row>
    <row r="8221" spans="1:23" ht="15" hidden="1" customHeight="1">
      <c r="A8221" s="15"/>
      <c r="B8221" s="42"/>
      <c r="C8221" s="16"/>
      <c r="F8221" s="17"/>
      <c r="L8221" s="46"/>
      <c r="M8221" s="46"/>
      <c r="N8221" s="46"/>
      <c r="O8221" s="46"/>
      <c r="P8221" s="17"/>
      <c r="Q8221" s="17"/>
      <c r="R8221" s="17"/>
      <c r="S8221" s="17"/>
      <c r="T8221" s="17"/>
      <c r="U8221" s="17"/>
      <c r="V8221" s="17"/>
      <c r="W8221" s="17"/>
    </row>
    <row r="8222" spans="1:23" ht="15" hidden="1" customHeight="1">
      <c r="A8222" s="15"/>
      <c r="B8222" s="42"/>
      <c r="C8222" s="16"/>
      <c r="F8222" s="17"/>
      <c r="L8222" s="46"/>
      <c r="M8222" s="46"/>
      <c r="N8222" s="46"/>
      <c r="O8222" s="46"/>
      <c r="P8222" s="17"/>
      <c r="Q8222" s="17"/>
      <c r="R8222" s="17"/>
      <c r="S8222" s="17"/>
      <c r="T8222" s="17"/>
      <c r="U8222" s="17"/>
      <c r="V8222" s="17"/>
      <c r="W8222" s="17"/>
    </row>
    <row r="8223" spans="1:23" ht="15" hidden="1" customHeight="1">
      <c r="A8223" s="15"/>
      <c r="B8223" s="42"/>
      <c r="C8223" s="16"/>
      <c r="F8223" s="17"/>
      <c r="L8223" s="46"/>
      <c r="M8223" s="46"/>
      <c r="N8223" s="46"/>
      <c r="O8223" s="46"/>
      <c r="P8223" s="17"/>
      <c r="Q8223" s="17"/>
      <c r="R8223" s="17"/>
      <c r="S8223" s="17"/>
      <c r="T8223" s="17"/>
      <c r="U8223" s="17"/>
      <c r="V8223" s="17"/>
      <c r="W8223" s="17"/>
    </row>
    <row r="8224" spans="1:23" ht="15" hidden="1" customHeight="1">
      <c r="A8224" s="15"/>
      <c r="B8224" s="42"/>
      <c r="C8224" s="16"/>
      <c r="F8224" s="17"/>
      <c r="L8224" s="46"/>
      <c r="M8224" s="46"/>
      <c r="N8224" s="46"/>
      <c r="O8224" s="46"/>
      <c r="P8224" s="17"/>
      <c r="Q8224" s="17"/>
      <c r="R8224" s="17"/>
      <c r="S8224" s="17"/>
      <c r="T8224" s="17"/>
      <c r="U8224" s="17"/>
      <c r="V8224" s="17"/>
      <c r="W8224" s="17"/>
    </row>
    <row r="8225" spans="1:23" ht="15" hidden="1" customHeight="1">
      <c r="A8225" s="15"/>
      <c r="B8225" s="42"/>
      <c r="C8225" s="16"/>
      <c r="F8225" s="17"/>
      <c r="L8225" s="46"/>
      <c r="M8225" s="46"/>
      <c r="N8225" s="46"/>
      <c r="O8225" s="46"/>
      <c r="P8225" s="17"/>
      <c r="Q8225" s="17"/>
      <c r="R8225" s="17"/>
      <c r="S8225" s="17"/>
      <c r="T8225" s="17"/>
      <c r="U8225" s="17"/>
      <c r="V8225" s="17"/>
      <c r="W8225" s="17"/>
    </row>
    <row r="8226" spans="1:23" ht="15" hidden="1" customHeight="1">
      <c r="A8226" s="15"/>
      <c r="B8226" s="42"/>
      <c r="C8226" s="16"/>
      <c r="F8226" s="17"/>
      <c r="L8226" s="46"/>
      <c r="M8226" s="46"/>
      <c r="N8226" s="46"/>
      <c r="O8226" s="46"/>
      <c r="P8226" s="17"/>
      <c r="Q8226" s="17"/>
      <c r="R8226" s="17"/>
      <c r="S8226" s="17"/>
      <c r="T8226" s="17"/>
      <c r="U8226" s="17"/>
      <c r="V8226" s="17"/>
      <c r="W8226" s="17"/>
    </row>
    <row r="8227" spans="1:23" ht="15" hidden="1" customHeight="1">
      <c r="A8227" s="15"/>
      <c r="B8227" s="42"/>
      <c r="C8227" s="16"/>
      <c r="F8227" s="17"/>
      <c r="L8227" s="46"/>
      <c r="M8227" s="46"/>
      <c r="N8227" s="46"/>
      <c r="O8227" s="46"/>
      <c r="P8227" s="17"/>
      <c r="Q8227" s="17"/>
      <c r="R8227" s="17"/>
      <c r="S8227" s="17"/>
      <c r="T8227" s="17"/>
      <c r="U8227" s="17"/>
      <c r="V8227" s="17"/>
      <c r="W8227" s="17"/>
    </row>
    <row r="8228" spans="1:23" ht="15" hidden="1" customHeight="1">
      <c r="A8228" s="15"/>
      <c r="B8228" s="42"/>
      <c r="C8228" s="16"/>
      <c r="F8228" s="17"/>
      <c r="L8228" s="46"/>
      <c r="M8228" s="46"/>
      <c r="N8228" s="46"/>
      <c r="O8228" s="46"/>
      <c r="P8228" s="17"/>
      <c r="Q8228" s="17"/>
      <c r="R8228" s="17"/>
      <c r="S8228" s="17"/>
      <c r="T8228" s="17"/>
      <c r="U8228" s="17"/>
      <c r="V8228" s="17"/>
      <c r="W8228" s="17"/>
    </row>
    <row r="8229" spans="1:23" ht="15" hidden="1" customHeight="1">
      <c r="A8229" s="15"/>
      <c r="B8229" s="42"/>
      <c r="C8229" s="16"/>
      <c r="F8229" s="17"/>
      <c r="L8229" s="46"/>
      <c r="M8229" s="46"/>
      <c r="N8229" s="46"/>
      <c r="O8229" s="46"/>
      <c r="P8229" s="17"/>
      <c r="Q8229" s="17"/>
      <c r="R8229" s="17"/>
      <c r="S8229" s="17"/>
      <c r="T8229" s="17"/>
      <c r="U8229" s="17"/>
      <c r="V8229" s="17"/>
      <c r="W8229" s="17"/>
    </row>
    <row r="8230" spans="1:23" ht="15" hidden="1" customHeight="1">
      <c r="A8230" s="15"/>
      <c r="B8230" s="42"/>
      <c r="C8230" s="16"/>
      <c r="F8230" s="17"/>
      <c r="L8230" s="46"/>
      <c r="M8230" s="46"/>
      <c r="N8230" s="46"/>
      <c r="O8230" s="46"/>
      <c r="P8230" s="17"/>
      <c r="Q8230" s="17"/>
      <c r="R8230" s="17"/>
      <c r="S8230" s="17"/>
      <c r="T8230" s="17"/>
      <c r="U8230" s="17"/>
      <c r="V8230" s="17"/>
      <c r="W8230" s="17"/>
    </row>
    <row r="8231" spans="1:23" ht="15" hidden="1" customHeight="1">
      <c r="A8231" s="15"/>
      <c r="B8231" s="42"/>
      <c r="C8231" s="16"/>
      <c r="F8231" s="17"/>
      <c r="L8231" s="46"/>
      <c r="M8231" s="46"/>
      <c r="N8231" s="46"/>
      <c r="O8231" s="46"/>
      <c r="P8231" s="17"/>
      <c r="Q8231" s="17"/>
      <c r="R8231" s="17"/>
      <c r="S8231" s="17"/>
      <c r="T8231" s="17"/>
      <c r="U8231" s="17"/>
      <c r="V8231" s="17"/>
      <c r="W8231" s="17"/>
    </row>
    <row r="8232" spans="1:23" ht="15" hidden="1" customHeight="1">
      <c r="A8232" s="15"/>
      <c r="B8232" s="42"/>
      <c r="C8232" s="16"/>
      <c r="F8232" s="17"/>
      <c r="L8232" s="46"/>
      <c r="M8232" s="46"/>
      <c r="N8232" s="46"/>
      <c r="O8232" s="46"/>
      <c r="P8232" s="17"/>
      <c r="Q8232" s="17"/>
      <c r="R8232" s="17"/>
      <c r="S8232" s="17"/>
      <c r="T8232" s="17"/>
      <c r="U8232" s="17"/>
      <c r="V8232" s="17"/>
      <c r="W8232" s="17"/>
    </row>
    <row r="8233" spans="1:23" ht="15" hidden="1" customHeight="1">
      <c r="A8233" s="15"/>
      <c r="B8233" s="42"/>
      <c r="C8233" s="16"/>
      <c r="F8233" s="17"/>
      <c r="L8233" s="46"/>
      <c r="M8233" s="46"/>
      <c r="N8233" s="46"/>
      <c r="O8233" s="46"/>
      <c r="P8233" s="17"/>
      <c r="Q8233" s="17"/>
      <c r="R8233" s="17"/>
      <c r="S8233" s="17"/>
      <c r="T8233" s="17"/>
      <c r="U8233" s="17"/>
      <c r="V8233" s="17"/>
      <c r="W8233" s="17"/>
    </row>
    <row r="8234" spans="1:23" ht="15" hidden="1" customHeight="1">
      <c r="A8234" s="15"/>
      <c r="B8234" s="42"/>
      <c r="C8234" s="16"/>
      <c r="F8234" s="17"/>
      <c r="L8234" s="46"/>
      <c r="M8234" s="46"/>
      <c r="N8234" s="46"/>
      <c r="O8234" s="46"/>
      <c r="P8234" s="17"/>
      <c r="Q8234" s="17"/>
      <c r="R8234" s="17"/>
      <c r="S8234" s="17"/>
      <c r="T8234" s="17"/>
      <c r="U8234" s="17"/>
      <c r="V8234" s="17"/>
      <c r="W8234" s="17"/>
    </row>
    <row r="8235" spans="1:23" ht="15" hidden="1" customHeight="1">
      <c r="A8235" s="15"/>
      <c r="B8235" s="42"/>
      <c r="C8235" s="16"/>
      <c r="F8235" s="17"/>
      <c r="L8235" s="46"/>
      <c r="M8235" s="46"/>
      <c r="N8235" s="46"/>
      <c r="O8235" s="46"/>
      <c r="P8235" s="17"/>
      <c r="Q8235" s="17"/>
      <c r="R8235" s="17"/>
      <c r="S8235" s="17"/>
      <c r="T8235" s="17"/>
      <c r="U8235" s="17"/>
      <c r="V8235" s="17"/>
      <c r="W8235" s="17"/>
    </row>
    <row r="8236" spans="1:23" ht="15" hidden="1" customHeight="1">
      <c r="A8236" s="15"/>
      <c r="B8236" s="42"/>
      <c r="C8236" s="16"/>
      <c r="F8236" s="17"/>
      <c r="L8236" s="46"/>
      <c r="M8236" s="46"/>
      <c r="N8236" s="46"/>
      <c r="O8236" s="46"/>
      <c r="P8236" s="17"/>
      <c r="Q8236" s="17"/>
      <c r="R8236" s="17"/>
      <c r="S8236" s="17"/>
      <c r="T8236" s="17"/>
      <c r="U8236" s="17"/>
      <c r="V8236" s="17"/>
      <c r="W8236" s="17"/>
    </row>
    <row r="8237" spans="1:23" ht="15" hidden="1" customHeight="1">
      <c r="A8237" s="15"/>
      <c r="B8237" s="42"/>
      <c r="C8237" s="16"/>
      <c r="F8237" s="17"/>
      <c r="L8237" s="46"/>
      <c r="M8237" s="46"/>
      <c r="N8237" s="46"/>
      <c r="O8237" s="46"/>
      <c r="P8237" s="17"/>
      <c r="Q8237" s="17"/>
      <c r="R8237" s="17"/>
      <c r="S8237" s="17"/>
      <c r="T8237" s="17"/>
      <c r="U8237" s="17"/>
      <c r="V8237" s="17"/>
      <c r="W8237" s="17"/>
    </row>
    <row r="8238" spans="1:23" ht="15" hidden="1" customHeight="1">
      <c r="A8238" s="15"/>
      <c r="B8238" s="42"/>
      <c r="C8238" s="16"/>
      <c r="F8238" s="17"/>
      <c r="L8238" s="46"/>
      <c r="M8238" s="46"/>
      <c r="N8238" s="46"/>
      <c r="O8238" s="46"/>
      <c r="P8238" s="17"/>
      <c r="Q8238" s="17"/>
      <c r="R8238" s="17"/>
      <c r="S8238" s="17"/>
      <c r="T8238" s="17"/>
      <c r="U8238" s="17"/>
      <c r="V8238" s="17"/>
      <c r="W8238" s="17"/>
    </row>
    <row r="8239" spans="1:23" ht="15" hidden="1" customHeight="1">
      <c r="A8239" s="15"/>
      <c r="B8239" s="42"/>
      <c r="C8239" s="16"/>
      <c r="F8239" s="17"/>
      <c r="L8239" s="46"/>
      <c r="M8239" s="46"/>
      <c r="N8239" s="46"/>
      <c r="O8239" s="46"/>
      <c r="P8239" s="17"/>
      <c r="Q8239" s="17"/>
      <c r="R8239" s="17"/>
      <c r="S8239" s="17"/>
      <c r="T8239" s="17"/>
      <c r="U8239" s="17"/>
      <c r="V8239" s="17"/>
      <c r="W8239" s="17"/>
    </row>
    <row r="8240" spans="1:23" ht="15" hidden="1" customHeight="1">
      <c r="A8240" s="15"/>
      <c r="B8240" s="42"/>
      <c r="C8240" s="16"/>
      <c r="F8240" s="17"/>
      <c r="L8240" s="46"/>
      <c r="M8240" s="46"/>
      <c r="N8240" s="46"/>
      <c r="O8240" s="46"/>
      <c r="P8240" s="17"/>
      <c r="Q8240" s="17"/>
      <c r="R8240" s="17"/>
      <c r="S8240" s="17"/>
      <c r="T8240" s="17"/>
      <c r="U8240" s="17"/>
      <c r="V8240" s="17"/>
      <c r="W8240" s="17"/>
    </row>
    <row r="8241" spans="1:23" ht="15" hidden="1" customHeight="1">
      <c r="A8241" s="15"/>
      <c r="B8241" s="42"/>
      <c r="C8241" s="16"/>
      <c r="F8241" s="17"/>
      <c r="L8241" s="46"/>
      <c r="M8241" s="46"/>
      <c r="N8241" s="46"/>
      <c r="O8241" s="46"/>
      <c r="P8241" s="17"/>
      <c r="Q8241" s="17"/>
      <c r="R8241" s="17"/>
      <c r="S8241" s="17"/>
      <c r="T8241" s="17"/>
      <c r="U8241" s="17"/>
      <c r="V8241" s="17"/>
      <c r="W8241" s="17"/>
    </row>
    <row r="8242" spans="1:23" ht="15" hidden="1" customHeight="1">
      <c r="A8242" s="15"/>
      <c r="B8242" s="42"/>
      <c r="C8242" s="16"/>
      <c r="F8242" s="17"/>
      <c r="L8242" s="46"/>
      <c r="M8242" s="46"/>
      <c r="N8242" s="46"/>
      <c r="O8242" s="46"/>
      <c r="P8242" s="17"/>
      <c r="Q8242" s="17"/>
      <c r="R8242" s="17"/>
      <c r="S8242" s="17"/>
      <c r="T8242" s="17"/>
      <c r="U8242" s="17"/>
      <c r="V8242" s="17"/>
      <c r="W8242" s="17"/>
    </row>
    <row r="8243" spans="1:23" ht="15" hidden="1" customHeight="1">
      <c r="A8243" s="15"/>
      <c r="B8243" s="42"/>
      <c r="C8243" s="16"/>
      <c r="F8243" s="17"/>
      <c r="L8243" s="46"/>
      <c r="M8243" s="46"/>
      <c r="N8243" s="46"/>
      <c r="O8243" s="46"/>
      <c r="P8243" s="17"/>
      <c r="Q8243" s="17"/>
      <c r="R8243" s="17"/>
      <c r="S8243" s="17"/>
      <c r="T8243" s="17"/>
      <c r="U8243" s="17"/>
      <c r="V8243" s="17"/>
      <c r="W8243" s="17"/>
    </row>
    <row r="8244" spans="1:23" ht="15" hidden="1" customHeight="1">
      <c r="A8244" s="15"/>
      <c r="B8244" s="42"/>
      <c r="C8244" s="16"/>
      <c r="F8244" s="17"/>
      <c r="L8244" s="46"/>
      <c r="M8244" s="46"/>
      <c r="N8244" s="46"/>
      <c r="O8244" s="46"/>
      <c r="P8244" s="17"/>
      <c r="Q8244" s="17"/>
      <c r="R8244" s="17"/>
      <c r="S8244" s="17"/>
      <c r="T8244" s="17"/>
      <c r="U8244" s="17"/>
      <c r="V8244" s="17"/>
      <c r="W8244" s="17"/>
    </row>
    <row r="8245" spans="1:23" ht="15" hidden="1" customHeight="1">
      <c r="A8245" s="15"/>
      <c r="B8245" s="42"/>
      <c r="C8245" s="16"/>
      <c r="F8245" s="17"/>
      <c r="L8245" s="46"/>
      <c r="M8245" s="46"/>
      <c r="N8245" s="46"/>
      <c r="O8245" s="46"/>
      <c r="P8245" s="17"/>
      <c r="Q8245" s="17"/>
      <c r="R8245" s="17"/>
      <c r="S8245" s="17"/>
      <c r="T8245" s="17"/>
      <c r="U8245" s="17"/>
      <c r="V8245" s="17"/>
      <c r="W8245" s="17"/>
    </row>
    <row r="8246" spans="1:23" ht="15" hidden="1" customHeight="1">
      <c r="A8246" s="15"/>
      <c r="B8246" s="42"/>
      <c r="C8246" s="16"/>
      <c r="F8246" s="17"/>
      <c r="L8246" s="46"/>
      <c r="M8246" s="46"/>
      <c r="N8246" s="46"/>
      <c r="O8246" s="46"/>
      <c r="P8246" s="17"/>
      <c r="Q8246" s="17"/>
      <c r="R8246" s="17"/>
      <c r="S8246" s="17"/>
      <c r="T8246" s="17"/>
      <c r="U8246" s="17"/>
      <c r="V8246" s="17"/>
      <c r="W8246" s="17"/>
    </row>
    <row r="8247" spans="1:23" ht="15" hidden="1" customHeight="1">
      <c r="A8247" s="15"/>
      <c r="B8247" s="42"/>
      <c r="C8247" s="16"/>
      <c r="F8247" s="17"/>
      <c r="L8247" s="46"/>
      <c r="M8247" s="46"/>
      <c r="N8247" s="46"/>
      <c r="O8247" s="46"/>
      <c r="P8247" s="17"/>
      <c r="Q8247" s="17"/>
      <c r="R8247" s="17"/>
      <c r="S8247" s="17"/>
      <c r="T8247" s="17"/>
      <c r="U8247" s="17"/>
      <c r="V8247" s="17"/>
      <c r="W8247" s="17"/>
    </row>
    <row r="8248" spans="1:23" ht="15" hidden="1" customHeight="1">
      <c r="A8248" s="15"/>
      <c r="B8248" s="42"/>
      <c r="C8248" s="16"/>
      <c r="F8248" s="17"/>
      <c r="L8248" s="46"/>
      <c r="M8248" s="46"/>
      <c r="N8248" s="46"/>
      <c r="O8248" s="46"/>
      <c r="P8248" s="17"/>
      <c r="Q8248" s="17"/>
      <c r="R8248" s="17"/>
      <c r="S8248" s="17"/>
      <c r="T8248" s="17"/>
      <c r="U8248" s="17"/>
      <c r="V8248" s="17"/>
      <c r="W8248" s="17"/>
    </row>
    <row r="8249" spans="1:23" ht="15" hidden="1" customHeight="1">
      <c r="A8249" s="15"/>
      <c r="B8249" s="42"/>
      <c r="C8249" s="16"/>
      <c r="F8249" s="17"/>
      <c r="L8249" s="46"/>
      <c r="M8249" s="46"/>
      <c r="N8249" s="46"/>
      <c r="O8249" s="46"/>
      <c r="P8249" s="17"/>
      <c r="Q8249" s="17"/>
      <c r="R8249" s="17"/>
      <c r="S8249" s="17"/>
      <c r="T8249" s="17"/>
      <c r="U8249" s="17"/>
      <c r="V8249" s="17"/>
      <c r="W8249" s="17"/>
    </row>
    <row r="8250" spans="1:23" ht="15" hidden="1" customHeight="1">
      <c r="A8250" s="15"/>
      <c r="B8250" s="42"/>
      <c r="C8250" s="16"/>
      <c r="F8250" s="17"/>
      <c r="L8250" s="46"/>
      <c r="M8250" s="46"/>
      <c r="N8250" s="46"/>
      <c r="O8250" s="46"/>
      <c r="P8250" s="17"/>
      <c r="Q8250" s="17"/>
      <c r="R8250" s="17"/>
      <c r="S8250" s="17"/>
      <c r="T8250" s="17"/>
      <c r="U8250" s="17"/>
      <c r="V8250" s="17"/>
      <c r="W8250" s="17"/>
    </row>
    <row r="8251" spans="1:23" ht="15" hidden="1" customHeight="1">
      <c r="A8251" s="15"/>
      <c r="B8251" s="42"/>
      <c r="C8251" s="16"/>
      <c r="F8251" s="17"/>
      <c r="L8251" s="46"/>
      <c r="M8251" s="46"/>
      <c r="N8251" s="46"/>
      <c r="O8251" s="46"/>
      <c r="P8251" s="17"/>
      <c r="Q8251" s="17"/>
      <c r="R8251" s="17"/>
      <c r="S8251" s="17"/>
      <c r="T8251" s="17"/>
      <c r="U8251" s="17"/>
      <c r="V8251" s="17"/>
      <c r="W8251" s="17"/>
    </row>
    <row r="8252" spans="1:23" ht="15" hidden="1" customHeight="1">
      <c r="A8252" s="15"/>
      <c r="B8252" s="42"/>
      <c r="C8252" s="16"/>
      <c r="F8252" s="17"/>
      <c r="L8252" s="46"/>
      <c r="M8252" s="46"/>
      <c r="N8252" s="46"/>
      <c r="O8252" s="46"/>
      <c r="P8252" s="17"/>
      <c r="Q8252" s="17"/>
      <c r="R8252" s="17"/>
      <c r="S8252" s="17"/>
      <c r="T8252" s="17"/>
      <c r="U8252" s="17"/>
      <c r="V8252" s="17"/>
      <c r="W8252" s="17"/>
    </row>
    <row r="8253" spans="1:23" ht="15" hidden="1" customHeight="1">
      <c r="A8253" s="15"/>
      <c r="B8253" s="42"/>
      <c r="C8253" s="16"/>
      <c r="F8253" s="17"/>
      <c r="L8253" s="46"/>
      <c r="M8253" s="46"/>
      <c r="N8253" s="46"/>
      <c r="O8253" s="46"/>
      <c r="P8253" s="17"/>
      <c r="Q8253" s="17"/>
      <c r="R8253" s="17"/>
      <c r="S8253" s="17"/>
      <c r="T8253" s="17"/>
      <c r="U8253" s="17"/>
      <c r="V8253" s="17"/>
      <c r="W8253" s="17"/>
    </row>
    <row r="8254" spans="1:23" ht="15" hidden="1" customHeight="1">
      <c r="A8254" s="15"/>
      <c r="B8254" s="42"/>
      <c r="C8254" s="16"/>
      <c r="F8254" s="17"/>
      <c r="L8254" s="46"/>
      <c r="M8254" s="46"/>
      <c r="N8254" s="46"/>
      <c r="O8254" s="46"/>
      <c r="P8254" s="17"/>
      <c r="Q8254" s="17"/>
      <c r="R8254" s="17"/>
      <c r="S8254" s="17"/>
      <c r="T8254" s="17"/>
      <c r="U8254" s="17"/>
      <c r="V8254" s="17"/>
      <c r="W8254" s="17"/>
    </row>
    <row r="8255" spans="1:23" ht="15" hidden="1" customHeight="1">
      <c r="A8255" s="15"/>
      <c r="B8255" s="42"/>
      <c r="C8255" s="16"/>
      <c r="F8255" s="17"/>
      <c r="L8255" s="46"/>
      <c r="M8255" s="46"/>
      <c r="N8255" s="46"/>
      <c r="O8255" s="46"/>
      <c r="P8255" s="17"/>
      <c r="Q8255" s="17"/>
      <c r="R8255" s="17"/>
      <c r="S8255" s="17"/>
      <c r="T8255" s="17"/>
      <c r="U8255" s="17"/>
      <c r="V8255" s="17"/>
      <c r="W8255" s="17"/>
    </row>
    <row r="8256" spans="1:23" ht="15" hidden="1" customHeight="1">
      <c r="A8256" s="15"/>
      <c r="B8256" s="42"/>
      <c r="C8256" s="16"/>
      <c r="F8256" s="17"/>
      <c r="L8256" s="46"/>
      <c r="M8256" s="46"/>
      <c r="N8256" s="46"/>
      <c r="O8256" s="46"/>
      <c r="P8256" s="17"/>
      <c r="Q8256" s="17"/>
      <c r="R8256" s="17"/>
      <c r="S8256" s="17"/>
      <c r="T8256" s="17"/>
      <c r="U8256" s="17"/>
      <c r="V8256" s="17"/>
      <c r="W8256" s="17"/>
    </row>
    <row r="8257" spans="1:23" ht="15" hidden="1" customHeight="1">
      <c r="A8257" s="15"/>
      <c r="B8257" s="42"/>
      <c r="C8257" s="16"/>
      <c r="F8257" s="17"/>
      <c r="L8257" s="46"/>
      <c r="M8257" s="46"/>
      <c r="N8257" s="46"/>
      <c r="O8257" s="46"/>
      <c r="P8257" s="17"/>
      <c r="Q8257" s="17"/>
      <c r="R8257" s="17"/>
      <c r="S8257" s="17"/>
      <c r="T8257" s="17"/>
      <c r="U8257" s="17"/>
      <c r="V8257" s="17"/>
      <c r="W8257" s="17"/>
    </row>
    <row r="8258" spans="1:23" ht="15" hidden="1" customHeight="1">
      <c r="A8258" s="15"/>
      <c r="B8258" s="42"/>
      <c r="C8258" s="16"/>
      <c r="F8258" s="17"/>
      <c r="L8258" s="46"/>
      <c r="M8258" s="46"/>
      <c r="N8258" s="46"/>
      <c r="O8258" s="46"/>
      <c r="P8258" s="17"/>
      <c r="Q8258" s="17"/>
      <c r="R8258" s="17"/>
      <c r="S8258" s="17"/>
      <c r="T8258" s="17"/>
      <c r="U8258" s="17"/>
      <c r="V8258" s="17"/>
      <c r="W8258" s="17"/>
    </row>
    <row r="8259" spans="1:23" ht="15" hidden="1" customHeight="1">
      <c r="A8259" s="15"/>
      <c r="B8259" s="42"/>
      <c r="C8259" s="16"/>
      <c r="F8259" s="17"/>
      <c r="L8259" s="46"/>
      <c r="M8259" s="46"/>
      <c r="N8259" s="46"/>
      <c r="O8259" s="46"/>
      <c r="P8259" s="17"/>
      <c r="Q8259" s="17"/>
      <c r="R8259" s="17"/>
      <c r="S8259" s="17"/>
      <c r="T8259" s="17"/>
      <c r="U8259" s="17"/>
      <c r="V8259" s="17"/>
      <c r="W8259" s="17"/>
    </row>
    <row r="8260" spans="1:23" ht="15" hidden="1" customHeight="1">
      <c r="A8260" s="15"/>
      <c r="B8260" s="42"/>
      <c r="C8260" s="16"/>
      <c r="F8260" s="17"/>
      <c r="L8260" s="46"/>
      <c r="M8260" s="46"/>
      <c r="N8260" s="46"/>
      <c r="O8260" s="46"/>
      <c r="P8260" s="17"/>
      <c r="Q8260" s="17"/>
      <c r="R8260" s="17"/>
      <c r="S8260" s="17"/>
      <c r="T8260" s="17"/>
      <c r="U8260" s="17"/>
      <c r="V8260" s="17"/>
      <c r="W8260" s="17"/>
    </row>
    <row r="8261" spans="1:23" ht="15" hidden="1" customHeight="1">
      <c r="A8261" s="15"/>
      <c r="B8261" s="42"/>
      <c r="C8261" s="16"/>
      <c r="F8261" s="17"/>
      <c r="L8261" s="46"/>
      <c r="M8261" s="46"/>
      <c r="N8261" s="46"/>
      <c r="O8261" s="46"/>
      <c r="P8261" s="17"/>
      <c r="Q8261" s="17"/>
      <c r="R8261" s="17"/>
      <c r="S8261" s="17"/>
      <c r="T8261" s="17"/>
      <c r="U8261" s="17"/>
      <c r="V8261" s="17"/>
      <c r="W8261" s="17"/>
    </row>
    <row r="8262" spans="1:23" ht="15" hidden="1" customHeight="1">
      <c r="A8262" s="15"/>
      <c r="B8262" s="42"/>
      <c r="C8262" s="16"/>
      <c r="F8262" s="17"/>
      <c r="L8262" s="46"/>
      <c r="M8262" s="46"/>
      <c r="N8262" s="46"/>
      <c r="O8262" s="46"/>
      <c r="P8262" s="17"/>
      <c r="Q8262" s="17"/>
      <c r="R8262" s="17"/>
      <c r="S8262" s="17"/>
      <c r="T8262" s="17"/>
      <c r="U8262" s="17"/>
      <c r="V8262" s="17"/>
      <c r="W8262" s="17"/>
    </row>
    <row r="8263" spans="1:23" ht="15" hidden="1" customHeight="1">
      <c r="A8263" s="15"/>
      <c r="B8263" s="42"/>
      <c r="C8263" s="16"/>
      <c r="F8263" s="17"/>
      <c r="L8263" s="46"/>
      <c r="M8263" s="46"/>
      <c r="N8263" s="46"/>
      <c r="O8263" s="46"/>
      <c r="P8263" s="17"/>
      <c r="Q8263" s="17"/>
      <c r="R8263" s="17"/>
      <c r="S8263" s="17"/>
      <c r="T8263" s="17"/>
      <c r="U8263" s="17"/>
      <c r="V8263" s="17"/>
      <c r="W8263" s="17"/>
    </row>
    <row r="8264" spans="1:23" ht="15" hidden="1" customHeight="1">
      <c r="A8264" s="15"/>
      <c r="B8264" s="42"/>
      <c r="C8264" s="16"/>
      <c r="F8264" s="17"/>
      <c r="L8264" s="46"/>
      <c r="M8264" s="46"/>
      <c r="N8264" s="46"/>
      <c r="O8264" s="46"/>
      <c r="P8264" s="17"/>
      <c r="Q8264" s="17"/>
      <c r="R8264" s="17"/>
      <c r="S8264" s="17"/>
      <c r="T8264" s="17"/>
      <c r="U8264" s="17"/>
      <c r="V8264" s="17"/>
      <c r="W8264" s="17"/>
    </row>
    <row r="8265" spans="1:23" ht="15" hidden="1" customHeight="1">
      <c r="A8265" s="15"/>
      <c r="B8265" s="42"/>
      <c r="C8265" s="16"/>
      <c r="F8265" s="17"/>
      <c r="L8265" s="46"/>
      <c r="M8265" s="46"/>
      <c r="N8265" s="46"/>
      <c r="O8265" s="46"/>
      <c r="P8265" s="17"/>
      <c r="Q8265" s="17"/>
      <c r="R8265" s="17"/>
      <c r="S8265" s="17"/>
      <c r="T8265" s="17"/>
      <c r="U8265" s="17"/>
      <c r="V8265" s="17"/>
      <c r="W8265" s="17"/>
    </row>
    <row r="8266" spans="1:23" ht="15" hidden="1" customHeight="1">
      <c r="A8266" s="15"/>
      <c r="B8266" s="42"/>
      <c r="C8266" s="16"/>
      <c r="F8266" s="17"/>
      <c r="L8266" s="46"/>
      <c r="M8266" s="46"/>
      <c r="N8266" s="46"/>
      <c r="O8266" s="46"/>
      <c r="P8266" s="17"/>
      <c r="Q8266" s="17"/>
      <c r="R8266" s="17"/>
      <c r="S8266" s="17"/>
      <c r="T8266" s="17"/>
      <c r="U8266" s="17"/>
      <c r="V8266" s="17"/>
      <c r="W8266" s="17"/>
    </row>
    <row r="8267" spans="1:23" ht="15" hidden="1" customHeight="1">
      <c r="A8267" s="15"/>
      <c r="B8267" s="42"/>
      <c r="C8267" s="16"/>
      <c r="F8267" s="17"/>
      <c r="L8267" s="46"/>
      <c r="M8267" s="46"/>
      <c r="N8267" s="46"/>
      <c r="O8267" s="46"/>
      <c r="P8267" s="17"/>
      <c r="Q8267" s="17"/>
      <c r="R8267" s="17"/>
      <c r="S8267" s="17"/>
      <c r="T8267" s="17"/>
      <c r="U8267" s="17"/>
      <c r="V8267" s="17"/>
      <c r="W8267" s="17"/>
    </row>
    <row r="8268" spans="1:23" ht="15" hidden="1" customHeight="1">
      <c r="A8268" s="15"/>
      <c r="B8268" s="42"/>
      <c r="C8268" s="16"/>
      <c r="F8268" s="17"/>
      <c r="L8268" s="46"/>
      <c r="M8268" s="46"/>
      <c r="N8268" s="46"/>
      <c r="O8268" s="46"/>
      <c r="P8268" s="17"/>
      <c r="Q8268" s="17"/>
      <c r="R8268" s="17"/>
      <c r="S8268" s="17"/>
      <c r="T8268" s="17"/>
      <c r="U8268" s="17"/>
      <c r="V8268" s="17"/>
      <c r="W8268" s="17"/>
    </row>
    <row r="8269" spans="1:23" ht="15" hidden="1" customHeight="1">
      <c r="A8269" s="15"/>
      <c r="B8269" s="42"/>
      <c r="C8269" s="16"/>
      <c r="F8269" s="17"/>
      <c r="L8269" s="46"/>
      <c r="M8269" s="46"/>
      <c r="N8269" s="46"/>
      <c r="O8269" s="46"/>
      <c r="P8269" s="17"/>
      <c r="Q8269" s="17"/>
      <c r="R8269" s="17"/>
      <c r="S8269" s="17"/>
      <c r="T8269" s="17"/>
      <c r="U8269" s="17"/>
      <c r="V8269" s="17"/>
      <c r="W8269" s="17"/>
    </row>
    <row r="8270" spans="1:23" ht="15" hidden="1" customHeight="1">
      <c r="A8270" s="15"/>
      <c r="B8270" s="42"/>
      <c r="C8270" s="16"/>
      <c r="F8270" s="17"/>
      <c r="L8270" s="46"/>
      <c r="M8270" s="46"/>
      <c r="N8270" s="46"/>
      <c r="O8270" s="46"/>
      <c r="P8270" s="17"/>
      <c r="Q8270" s="17"/>
      <c r="R8270" s="17"/>
      <c r="S8270" s="17"/>
      <c r="T8270" s="17"/>
      <c r="U8270" s="17"/>
      <c r="V8270" s="17"/>
      <c r="W8270" s="17"/>
    </row>
    <row r="8271" spans="1:23" ht="15" hidden="1" customHeight="1">
      <c r="A8271" s="15"/>
      <c r="B8271" s="42"/>
      <c r="C8271" s="16"/>
      <c r="F8271" s="17"/>
      <c r="L8271" s="46"/>
      <c r="M8271" s="46"/>
      <c r="N8271" s="46"/>
      <c r="O8271" s="46"/>
      <c r="P8271" s="17"/>
      <c r="Q8271" s="17"/>
      <c r="R8271" s="17"/>
      <c r="S8271" s="17"/>
      <c r="T8271" s="17"/>
      <c r="U8271" s="17"/>
      <c r="V8271" s="17"/>
      <c r="W8271" s="17"/>
    </row>
    <row r="8272" spans="1:23" ht="15" hidden="1" customHeight="1">
      <c r="A8272" s="15"/>
      <c r="B8272" s="42"/>
      <c r="C8272" s="16"/>
      <c r="F8272" s="17"/>
      <c r="L8272" s="46"/>
      <c r="M8272" s="46"/>
      <c r="N8272" s="46"/>
      <c r="O8272" s="46"/>
      <c r="P8272" s="17"/>
      <c r="Q8272" s="17"/>
      <c r="R8272" s="17"/>
      <c r="S8272" s="17"/>
      <c r="T8272" s="17"/>
      <c r="U8272" s="17"/>
      <c r="V8272" s="17"/>
      <c r="W8272" s="17"/>
    </row>
    <row r="8273" spans="1:23" ht="15" hidden="1" customHeight="1">
      <c r="A8273" s="15"/>
      <c r="B8273" s="42"/>
      <c r="C8273" s="16"/>
      <c r="F8273" s="17"/>
      <c r="L8273" s="46"/>
      <c r="M8273" s="46"/>
      <c r="N8273" s="46"/>
      <c r="O8273" s="46"/>
      <c r="P8273" s="17"/>
      <c r="Q8273" s="17"/>
      <c r="R8273" s="17"/>
      <c r="S8273" s="17"/>
      <c r="T8273" s="17"/>
      <c r="U8273" s="17"/>
      <c r="V8273" s="17"/>
      <c r="W8273" s="17"/>
    </row>
    <row r="8274" spans="1:23" ht="15" hidden="1" customHeight="1">
      <c r="A8274" s="15"/>
      <c r="B8274" s="42"/>
      <c r="C8274" s="16"/>
      <c r="F8274" s="17"/>
      <c r="L8274" s="46"/>
      <c r="M8274" s="46"/>
      <c r="N8274" s="46"/>
      <c r="O8274" s="46"/>
      <c r="P8274" s="17"/>
      <c r="Q8274" s="17"/>
      <c r="R8274" s="17"/>
      <c r="S8274" s="17"/>
      <c r="T8274" s="17"/>
      <c r="U8274" s="17"/>
      <c r="V8274" s="17"/>
      <c r="W8274" s="17"/>
    </row>
    <row r="8275" spans="1:23" ht="15" hidden="1" customHeight="1">
      <c r="A8275" s="15"/>
      <c r="B8275" s="42"/>
      <c r="C8275" s="16"/>
      <c r="F8275" s="17"/>
      <c r="L8275" s="46"/>
      <c r="M8275" s="46"/>
      <c r="N8275" s="46"/>
      <c r="O8275" s="46"/>
      <c r="P8275" s="17"/>
      <c r="Q8275" s="17"/>
      <c r="R8275" s="17"/>
      <c r="S8275" s="17"/>
      <c r="T8275" s="17"/>
      <c r="U8275" s="17"/>
      <c r="V8275" s="17"/>
      <c r="W8275" s="17"/>
    </row>
    <row r="8276" spans="1:23" ht="15" hidden="1" customHeight="1">
      <c r="A8276" s="15"/>
      <c r="B8276" s="42"/>
      <c r="C8276" s="16"/>
      <c r="F8276" s="17"/>
      <c r="L8276" s="46"/>
      <c r="M8276" s="46"/>
      <c r="N8276" s="46"/>
      <c r="O8276" s="46"/>
      <c r="P8276" s="17"/>
      <c r="Q8276" s="17"/>
      <c r="R8276" s="17"/>
      <c r="S8276" s="17"/>
      <c r="T8276" s="17"/>
      <c r="U8276" s="17"/>
      <c r="V8276" s="17"/>
      <c r="W8276" s="17"/>
    </row>
    <row r="8277" spans="1:23" ht="15" hidden="1" customHeight="1">
      <c r="A8277" s="15"/>
      <c r="B8277" s="42"/>
      <c r="C8277" s="16"/>
      <c r="F8277" s="17"/>
      <c r="L8277" s="46"/>
      <c r="M8277" s="46"/>
      <c r="N8277" s="46"/>
      <c r="O8277" s="46"/>
      <c r="P8277" s="17"/>
      <c r="Q8277" s="17"/>
      <c r="R8277" s="17"/>
      <c r="S8277" s="17"/>
      <c r="T8277" s="17"/>
      <c r="U8277" s="17"/>
      <c r="V8277" s="17"/>
      <c r="W8277" s="17"/>
    </row>
    <row r="8278" spans="1:23" ht="15" hidden="1" customHeight="1">
      <c r="A8278" s="15"/>
      <c r="B8278" s="42"/>
      <c r="C8278" s="16"/>
      <c r="F8278" s="17"/>
      <c r="L8278" s="46"/>
      <c r="M8278" s="46"/>
      <c r="N8278" s="46"/>
      <c r="O8278" s="46"/>
      <c r="P8278" s="17"/>
      <c r="Q8278" s="17"/>
      <c r="R8278" s="17"/>
      <c r="S8278" s="17"/>
      <c r="T8278" s="17"/>
      <c r="U8278" s="17"/>
      <c r="V8278" s="17"/>
      <c r="W8278" s="17"/>
    </row>
    <row r="8279" spans="1:23" ht="15" hidden="1" customHeight="1">
      <c r="A8279" s="15"/>
      <c r="B8279" s="42"/>
      <c r="C8279" s="16"/>
      <c r="F8279" s="17"/>
      <c r="L8279" s="46"/>
      <c r="M8279" s="46"/>
      <c r="N8279" s="46"/>
      <c r="O8279" s="46"/>
      <c r="P8279" s="17"/>
      <c r="Q8279" s="17"/>
      <c r="R8279" s="17"/>
      <c r="S8279" s="17"/>
      <c r="T8279" s="17"/>
      <c r="U8279" s="17"/>
      <c r="V8279" s="17"/>
      <c r="W8279" s="17"/>
    </row>
    <row r="8280" spans="1:23" ht="15" hidden="1" customHeight="1">
      <c r="A8280" s="15"/>
      <c r="B8280" s="42"/>
      <c r="C8280" s="16"/>
      <c r="F8280" s="17"/>
      <c r="L8280" s="46"/>
      <c r="M8280" s="46"/>
      <c r="N8280" s="46"/>
      <c r="O8280" s="46"/>
      <c r="P8280" s="17"/>
      <c r="Q8280" s="17"/>
      <c r="R8280" s="17"/>
      <c r="S8280" s="17"/>
      <c r="T8280" s="17"/>
      <c r="U8280" s="17"/>
      <c r="V8280" s="17"/>
      <c r="W8280" s="17"/>
    </row>
    <row r="8281" spans="1:23" ht="15" hidden="1" customHeight="1">
      <c r="A8281" s="15"/>
      <c r="B8281" s="42"/>
      <c r="C8281" s="16"/>
      <c r="F8281" s="17"/>
      <c r="L8281" s="46"/>
      <c r="M8281" s="46"/>
      <c r="N8281" s="46"/>
      <c r="O8281" s="46"/>
      <c r="P8281" s="17"/>
      <c r="Q8281" s="17"/>
      <c r="R8281" s="17"/>
      <c r="S8281" s="17"/>
      <c r="T8281" s="17"/>
      <c r="U8281" s="17"/>
      <c r="V8281" s="17"/>
      <c r="W8281" s="17"/>
    </row>
    <row r="8282" spans="1:23" ht="15" hidden="1" customHeight="1">
      <c r="A8282" s="15"/>
      <c r="B8282" s="42"/>
      <c r="C8282" s="16"/>
      <c r="F8282" s="17"/>
      <c r="L8282" s="46"/>
      <c r="M8282" s="46"/>
      <c r="N8282" s="46"/>
      <c r="O8282" s="46"/>
      <c r="P8282" s="17"/>
      <c r="Q8282" s="17"/>
      <c r="R8282" s="17"/>
      <c r="S8282" s="17"/>
      <c r="T8282" s="17"/>
      <c r="U8282" s="17"/>
      <c r="V8282" s="17"/>
      <c r="W8282" s="17"/>
    </row>
    <row r="8283" spans="1:23" ht="15" hidden="1" customHeight="1">
      <c r="A8283" s="15"/>
      <c r="B8283" s="42"/>
      <c r="C8283" s="16"/>
      <c r="F8283" s="17"/>
      <c r="L8283" s="46"/>
      <c r="M8283" s="46"/>
      <c r="N8283" s="46"/>
      <c r="O8283" s="46"/>
      <c r="P8283" s="17"/>
      <c r="Q8283" s="17"/>
      <c r="R8283" s="17"/>
      <c r="S8283" s="17"/>
      <c r="T8283" s="17"/>
      <c r="U8283" s="17"/>
      <c r="V8283" s="17"/>
      <c r="W8283" s="17"/>
    </row>
    <row r="8284" spans="1:23" ht="15" hidden="1" customHeight="1">
      <c r="A8284" s="15"/>
      <c r="B8284" s="42"/>
      <c r="C8284" s="16"/>
      <c r="F8284" s="17"/>
      <c r="L8284" s="46"/>
      <c r="M8284" s="46"/>
      <c r="N8284" s="46"/>
      <c r="O8284" s="46"/>
      <c r="P8284" s="17"/>
      <c r="Q8284" s="17"/>
      <c r="R8284" s="17"/>
      <c r="S8284" s="17"/>
      <c r="T8284" s="17"/>
      <c r="U8284" s="17"/>
      <c r="V8284" s="17"/>
      <c r="W8284" s="17"/>
    </row>
    <row r="8285" spans="1:23" ht="15" hidden="1" customHeight="1">
      <c r="A8285" s="15"/>
      <c r="B8285" s="42"/>
      <c r="C8285" s="16"/>
      <c r="F8285" s="17"/>
      <c r="L8285" s="46"/>
      <c r="M8285" s="46"/>
      <c r="N8285" s="46"/>
      <c r="O8285" s="46"/>
      <c r="P8285" s="17"/>
      <c r="Q8285" s="17"/>
      <c r="R8285" s="17"/>
      <c r="S8285" s="17"/>
      <c r="T8285" s="17"/>
      <c r="U8285" s="17"/>
      <c r="V8285" s="17"/>
      <c r="W8285" s="17"/>
    </row>
    <row r="8286" spans="1:23" ht="15" hidden="1" customHeight="1">
      <c r="A8286" s="15"/>
      <c r="B8286" s="42"/>
      <c r="C8286" s="16"/>
      <c r="F8286" s="17"/>
      <c r="L8286" s="46"/>
      <c r="M8286" s="46"/>
      <c r="N8286" s="46"/>
      <c r="O8286" s="46"/>
      <c r="P8286" s="17"/>
      <c r="Q8286" s="17"/>
      <c r="R8286" s="17"/>
      <c r="S8286" s="17"/>
      <c r="T8286" s="17"/>
      <c r="U8286" s="17"/>
      <c r="V8286" s="17"/>
      <c r="W8286" s="17"/>
    </row>
    <row r="8287" spans="1:23" ht="15" hidden="1" customHeight="1">
      <c r="A8287" s="15"/>
      <c r="B8287" s="42"/>
      <c r="C8287" s="16"/>
      <c r="F8287" s="17"/>
      <c r="L8287" s="46"/>
      <c r="M8287" s="46"/>
      <c r="N8287" s="46"/>
      <c r="O8287" s="46"/>
      <c r="P8287" s="17"/>
      <c r="Q8287" s="17"/>
      <c r="R8287" s="17"/>
      <c r="S8287" s="17"/>
      <c r="T8287" s="17"/>
      <c r="U8287" s="17"/>
      <c r="V8287" s="17"/>
      <c r="W8287" s="17"/>
    </row>
    <row r="8288" spans="1:23" ht="15" hidden="1" customHeight="1">
      <c r="A8288" s="15"/>
      <c r="B8288" s="42"/>
      <c r="C8288" s="16"/>
      <c r="F8288" s="17"/>
      <c r="L8288" s="46"/>
      <c r="M8288" s="46"/>
      <c r="N8288" s="46"/>
      <c r="O8288" s="46"/>
      <c r="P8288" s="17"/>
      <c r="Q8288" s="17"/>
      <c r="R8288" s="17"/>
      <c r="S8288" s="17"/>
      <c r="T8288" s="17"/>
      <c r="U8288" s="17"/>
      <c r="V8288" s="17"/>
      <c r="W8288" s="17"/>
    </row>
    <row r="8289" spans="1:23" ht="15" hidden="1" customHeight="1">
      <c r="A8289" s="15"/>
      <c r="B8289" s="42"/>
      <c r="C8289" s="16"/>
      <c r="F8289" s="17"/>
      <c r="L8289" s="46"/>
      <c r="M8289" s="46"/>
      <c r="N8289" s="46"/>
      <c r="O8289" s="46"/>
      <c r="P8289" s="17"/>
      <c r="Q8289" s="17"/>
      <c r="R8289" s="17"/>
      <c r="S8289" s="17"/>
      <c r="T8289" s="17"/>
      <c r="U8289" s="17"/>
      <c r="V8289" s="17"/>
      <c r="W8289" s="17"/>
    </row>
    <row r="8290" spans="1:23" ht="15" hidden="1" customHeight="1">
      <c r="A8290" s="15"/>
      <c r="B8290" s="42"/>
      <c r="C8290" s="16"/>
      <c r="F8290" s="17"/>
      <c r="L8290" s="46"/>
      <c r="M8290" s="46"/>
      <c r="N8290" s="46"/>
      <c r="O8290" s="46"/>
      <c r="P8290" s="17"/>
      <c r="Q8290" s="17"/>
      <c r="R8290" s="17"/>
      <c r="S8290" s="17"/>
      <c r="T8290" s="17"/>
      <c r="U8290" s="17"/>
      <c r="V8290" s="17"/>
      <c r="W8290" s="17"/>
    </row>
    <row r="8291" spans="1:23" ht="15" hidden="1" customHeight="1">
      <c r="A8291" s="15"/>
      <c r="B8291" s="42"/>
      <c r="C8291" s="16"/>
      <c r="F8291" s="17"/>
      <c r="L8291" s="46"/>
      <c r="M8291" s="46"/>
      <c r="N8291" s="46"/>
      <c r="O8291" s="46"/>
      <c r="P8291" s="17"/>
      <c r="Q8291" s="17"/>
      <c r="R8291" s="17"/>
      <c r="S8291" s="17"/>
      <c r="T8291" s="17"/>
      <c r="U8291" s="17"/>
      <c r="V8291" s="17"/>
      <c r="W8291" s="17"/>
    </row>
    <row r="8292" spans="1:23" ht="15" hidden="1" customHeight="1">
      <c r="A8292" s="15"/>
      <c r="B8292" s="42"/>
      <c r="C8292" s="16"/>
      <c r="F8292" s="17"/>
      <c r="L8292" s="46"/>
      <c r="M8292" s="46"/>
      <c r="N8292" s="46"/>
      <c r="O8292" s="46"/>
      <c r="P8292" s="17"/>
      <c r="Q8292" s="17"/>
      <c r="R8292" s="17"/>
      <c r="S8292" s="17"/>
      <c r="T8292" s="17"/>
      <c r="U8292" s="17"/>
      <c r="V8292" s="17"/>
      <c r="W8292" s="17"/>
    </row>
    <row r="8293" spans="1:23" ht="15" hidden="1" customHeight="1">
      <c r="A8293" s="15"/>
      <c r="B8293" s="42"/>
      <c r="C8293" s="16"/>
      <c r="F8293" s="17"/>
      <c r="L8293" s="46"/>
      <c r="M8293" s="46"/>
      <c r="N8293" s="46"/>
      <c r="O8293" s="46"/>
      <c r="P8293" s="17"/>
      <c r="Q8293" s="17"/>
      <c r="R8293" s="17"/>
      <c r="S8293" s="17"/>
      <c r="T8293" s="17"/>
      <c r="U8293" s="17"/>
      <c r="V8293" s="17"/>
      <c r="W8293" s="17"/>
    </row>
    <row r="8294" spans="1:23" ht="15" hidden="1" customHeight="1">
      <c r="A8294" s="15"/>
      <c r="B8294" s="42"/>
      <c r="C8294" s="16"/>
      <c r="F8294" s="17"/>
      <c r="L8294" s="46"/>
      <c r="M8294" s="46"/>
      <c r="N8294" s="46"/>
      <c r="O8294" s="46"/>
      <c r="P8294" s="17"/>
      <c r="Q8294" s="17"/>
      <c r="R8294" s="17"/>
      <c r="S8294" s="17"/>
      <c r="T8294" s="17"/>
      <c r="U8294" s="17"/>
      <c r="V8294" s="17"/>
      <c r="W8294" s="17"/>
    </row>
    <row r="8295" spans="1:23" ht="15" hidden="1" customHeight="1">
      <c r="A8295" s="15"/>
      <c r="B8295" s="42"/>
      <c r="C8295" s="16"/>
      <c r="F8295" s="17"/>
      <c r="L8295" s="46"/>
      <c r="M8295" s="46"/>
      <c r="N8295" s="46"/>
      <c r="O8295" s="46"/>
      <c r="P8295" s="17"/>
      <c r="Q8295" s="17"/>
      <c r="R8295" s="17"/>
      <c r="S8295" s="17"/>
      <c r="T8295" s="17"/>
      <c r="U8295" s="17"/>
      <c r="V8295" s="17"/>
      <c r="W8295" s="17"/>
    </row>
    <row r="8296" spans="1:23" ht="15" hidden="1" customHeight="1">
      <c r="A8296" s="15"/>
      <c r="B8296" s="42"/>
      <c r="C8296" s="16"/>
      <c r="F8296" s="17"/>
      <c r="L8296" s="46"/>
      <c r="M8296" s="46"/>
      <c r="N8296" s="46"/>
      <c r="O8296" s="46"/>
      <c r="P8296" s="17"/>
      <c r="Q8296" s="17"/>
      <c r="R8296" s="17"/>
      <c r="S8296" s="17"/>
      <c r="T8296" s="17"/>
      <c r="U8296" s="17"/>
      <c r="V8296" s="17"/>
      <c r="W8296" s="17"/>
    </row>
    <row r="8297" spans="1:23" ht="15" hidden="1" customHeight="1">
      <c r="A8297" s="15"/>
      <c r="B8297" s="42"/>
      <c r="C8297" s="16"/>
      <c r="F8297" s="17"/>
      <c r="L8297" s="46"/>
      <c r="M8297" s="46"/>
      <c r="N8297" s="46"/>
      <c r="O8297" s="46"/>
      <c r="P8297" s="17"/>
      <c r="Q8297" s="17"/>
      <c r="R8297" s="17"/>
      <c r="S8297" s="17"/>
      <c r="T8297" s="17"/>
      <c r="U8297" s="17"/>
      <c r="V8297" s="17"/>
      <c r="W8297" s="17"/>
    </row>
    <row r="8298" spans="1:23" ht="15" hidden="1" customHeight="1">
      <c r="A8298" s="15"/>
      <c r="B8298" s="42"/>
      <c r="C8298" s="16"/>
      <c r="F8298" s="17"/>
      <c r="L8298" s="46"/>
      <c r="M8298" s="46"/>
      <c r="N8298" s="46"/>
      <c r="O8298" s="46"/>
      <c r="P8298" s="17"/>
      <c r="Q8298" s="17"/>
      <c r="R8298" s="17"/>
      <c r="S8298" s="17"/>
      <c r="T8298" s="17"/>
      <c r="U8298" s="17"/>
      <c r="V8298" s="17"/>
      <c r="W8298" s="17"/>
    </row>
    <row r="8299" spans="1:23" ht="15" hidden="1" customHeight="1">
      <c r="A8299" s="15"/>
      <c r="B8299" s="42"/>
      <c r="C8299" s="16"/>
      <c r="F8299" s="17"/>
      <c r="L8299" s="46"/>
      <c r="M8299" s="46"/>
      <c r="N8299" s="46"/>
      <c r="O8299" s="46"/>
      <c r="P8299" s="17"/>
      <c r="Q8299" s="17"/>
      <c r="R8299" s="17"/>
      <c r="S8299" s="17"/>
      <c r="T8299" s="17"/>
      <c r="U8299" s="17"/>
      <c r="V8299" s="17"/>
      <c r="W8299" s="17"/>
    </row>
    <row r="8300" spans="1:23" ht="15" hidden="1" customHeight="1">
      <c r="A8300" s="15"/>
      <c r="B8300" s="42"/>
      <c r="C8300" s="16"/>
      <c r="F8300" s="17"/>
      <c r="L8300" s="46"/>
      <c r="M8300" s="46"/>
      <c r="N8300" s="46"/>
      <c r="O8300" s="46"/>
      <c r="P8300" s="17"/>
      <c r="Q8300" s="17"/>
      <c r="R8300" s="17"/>
      <c r="S8300" s="17"/>
      <c r="T8300" s="17"/>
      <c r="U8300" s="17"/>
      <c r="V8300" s="17"/>
      <c r="W8300" s="17"/>
    </row>
    <row r="8301" spans="1:23" ht="15" hidden="1" customHeight="1">
      <c r="A8301" s="15"/>
      <c r="B8301" s="42"/>
      <c r="C8301" s="16"/>
      <c r="F8301" s="17"/>
      <c r="L8301" s="46"/>
      <c r="M8301" s="46"/>
      <c r="N8301" s="46"/>
      <c r="O8301" s="46"/>
      <c r="P8301" s="17"/>
      <c r="Q8301" s="17"/>
      <c r="R8301" s="17"/>
      <c r="S8301" s="17"/>
      <c r="T8301" s="17"/>
      <c r="U8301" s="17"/>
      <c r="V8301" s="17"/>
      <c r="W8301" s="17"/>
    </row>
    <row r="8302" spans="1:23" ht="15" hidden="1" customHeight="1">
      <c r="A8302" s="15"/>
      <c r="B8302" s="42"/>
      <c r="C8302" s="16"/>
      <c r="F8302" s="17"/>
      <c r="L8302" s="46"/>
      <c r="M8302" s="46"/>
      <c r="N8302" s="46"/>
      <c r="O8302" s="46"/>
      <c r="P8302" s="17"/>
      <c r="Q8302" s="17"/>
      <c r="R8302" s="17"/>
      <c r="S8302" s="17"/>
      <c r="T8302" s="17"/>
      <c r="U8302" s="17"/>
      <c r="V8302" s="17"/>
      <c r="W8302" s="17"/>
    </row>
    <row r="8303" spans="1:23" ht="15" hidden="1" customHeight="1">
      <c r="A8303" s="15"/>
      <c r="B8303" s="42"/>
      <c r="C8303" s="16"/>
      <c r="F8303" s="17"/>
      <c r="L8303" s="46"/>
      <c r="M8303" s="46"/>
      <c r="N8303" s="46"/>
      <c r="O8303" s="46"/>
      <c r="P8303" s="17"/>
      <c r="Q8303" s="17"/>
      <c r="R8303" s="17"/>
      <c r="S8303" s="17"/>
      <c r="T8303" s="17"/>
      <c r="U8303" s="17"/>
      <c r="V8303" s="17"/>
      <c r="W8303" s="17"/>
    </row>
    <row r="8304" spans="1:23" ht="15" hidden="1" customHeight="1">
      <c r="A8304" s="15"/>
      <c r="B8304" s="42"/>
      <c r="C8304" s="16"/>
      <c r="F8304" s="17"/>
      <c r="L8304" s="46"/>
      <c r="M8304" s="46"/>
      <c r="N8304" s="46"/>
      <c r="O8304" s="46"/>
      <c r="P8304" s="17"/>
      <c r="Q8304" s="17"/>
      <c r="R8304" s="17"/>
      <c r="S8304" s="17"/>
      <c r="T8304" s="17"/>
      <c r="U8304" s="17"/>
      <c r="V8304" s="17"/>
      <c r="W8304" s="17"/>
    </row>
    <row r="8305" spans="1:23" ht="15" hidden="1" customHeight="1">
      <c r="A8305" s="15"/>
      <c r="B8305" s="42"/>
      <c r="C8305" s="16"/>
      <c r="F8305" s="17"/>
      <c r="L8305" s="46"/>
      <c r="M8305" s="46"/>
      <c r="N8305" s="46"/>
      <c r="O8305" s="46"/>
      <c r="P8305" s="17"/>
      <c r="Q8305" s="17"/>
      <c r="S8305" s="17"/>
      <c r="T8305" s="17"/>
      <c r="U8305" s="17"/>
      <c r="V8305" s="17"/>
      <c r="W8305" s="17"/>
    </row>
    <row r="8306" spans="1:23" ht="15" hidden="1" customHeight="1">
      <c r="A8306" s="15"/>
      <c r="B8306" s="42"/>
      <c r="C8306" s="16"/>
      <c r="F8306" s="17"/>
      <c r="L8306" s="46"/>
      <c r="M8306" s="46"/>
      <c r="N8306" s="46"/>
      <c r="O8306" s="46"/>
      <c r="P8306" s="17"/>
      <c r="Q8306" s="17"/>
      <c r="R8306" s="17"/>
      <c r="S8306" s="17"/>
      <c r="T8306" s="17"/>
      <c r="U8306" s="17"/>
      <c r="V8306" s="17"/>
      <c r="W8306" s="17"/>
    </row>
    <row r="8307" spans="1:23" ht="15" hidden="1" customHeight="1">
      <c r="A8307" s="15"/>
      <c r="B8307" s="42"/>
      <c r="C8307" s="16"/>
      <c r="F8307" s="17"/>
      <c r="L8307" s="46"/>
      <c r="M8307" s="46"/>
      <c r="N8307" s="46"/>
      <c r="O8307" s="46"/>
      <c r="P8307" s="17"/>
      <c r="Q8307" s="17"/>
      <c r="R8307" s="17"/>
      <c r="S8307" s="17"/>
      <c r="T8307" s="17"/>
      <c r="U8307" s="17"/>
      <c r="V8307" s="17"/>
      <c r="W8307" s="17"/>
    </row>
    <row r="8308" spans="1:23" ht="15" hidden="1" customHeight="1">
      <c r="A8308" s="15"/>
      <c r="B8308" s="42"/>
      <c r="C8308" s="16"/>
      <c r="F8308" s="17"/>
      <c r="L8308" s="46"/>
      <c r="M8308" s="46"/>
      <c r="N8308" s="46"/>
      <c r="O8308" s="46"/>
      <c r="P8308" s="17"/>
      <c r="Q8308" s="17"/>
      <c r="R8308" s="17"/>
      <c r="S8308" s="17"/>
      <c r="T8308" s="17"/>
      <c r="U8308" s="17"/>
      <c r="V8308" s="17"/>
      <c r="W8308" s="17"/>
    </row>
    <row r="8309" spans="1:23" ht="15" hidden="1" customHeight="1">
      <c r="A8309" s="15"/>
      <c r="B8309" s="42"/>
      <c r="C8309" s="16"/>
      <c r="F8309" s="17"/>
      <c r="L8309" s="46"/>
      <c r="M8309" s="46"/>
      <c r="N8309" s="46"/>
      <c r="O8309" s="46"/>
      <c r="P8309" s="17"/>
      <c r="Q8309" s="17"/>
      <c r="R8309" s="17"/>
      <c r="S8309" s="17"/>
      <c r="T8309" s="17"/>
      <c r="U8309" s="17"/>
      <c r="V8309" s="17"/>
      <c r="W8309" s="17"/>
    </row>
    <row r="8310" spans="1:23" ht="15" hidden="1" customHeight="1">
      <c r="A8310" s="15"/>
      <c r="B8310" s="42"/>
      <c r="C8310" s="16"/>
      <c r="F8310" s="17"/>
      <c r="L8310" s="46"/>
      <c r="M8310" s="46"/>
      <c r="N8310" s="46"/>
      <c r="O8310" s="46"/>
      <c r="P8310" s="17"/>
      <c r="Q8310" s="17"/>
      <c r="R8310" s="17"/>
      <c r="S8310" s="17"/>
      <c r="T8310" s="17"/>
      <c r="U8310" s="17"/>
      <c r="V8310" s="17"/>
      <c r="W8310" s="17"/>
    </row>
    <row r="8311" spans="1:23" ht="15" hidden="1" customHeight="1">
      <c r="A8311" s="15"/>
      <c r="B8311" s="42"/>
      <c r="C8311" s="16"/>
      <c r="F8311" s="17"/>
      <c r="L8311" s="46"/>
      <c r="M8311" s="46"/>
      <c r="N8311" s="46"/>
      <c r="O8311" s="46"/>
      <c r="P8311" s="17"/>
      <c r="Q8311" s="17"/>
      <c r="R8311" s="17"/>
      <c r="S8311" s="17"/>
      <c r="T8311" s="17"/>
      <c r="U8311" s="17"/>
      <c r="V8311" s="17"/>
      <c r="W8311" s="17"/>
    </row>
    <row r="8312" spans="1:23" ht="15" hidden="1" customHeight="1">
      <c r="A8312" s="15"/>
      <c r="B8312" s="42"/>
      <c r="C8312" s="16"/>
      <c r="F8312" s="17"/>
      <c r="L8312" s="46"/>
      <c r="M8312" s="46"/>
      <c r="N8312" s="46"/>
      <c r="O8312" s="46"/>
      <c r="P8312" s="17"/>
      <c r="Q8312" s="17"/>
      <c r="R8312" s="17"/>
      <c r="S8312" s="17"/>
      <c r="T8312" s="17"/>
      <c r="U8312" s="17"/>
      <c r="V8312" s="17"/>
      <c r="W8312" s="17"/>
    </row>
    <row r="8313" spans="1:23" ht="15" hidden="1" customHeight="1">
      <c r="A8313" s="15"/>
      <c r="B8313" s="42"/>
      <c r="C8313" s="16"/>
      <c r="F8313" s="17"/>
      <c r="L8313" s="46"/>
      <c r="M8313" s="46"/>
      <c r="N8313" s="46"/>
      <c r="O8313" s="46"/>
      <c r="P8313" s="17"/>
      <c r="Q8313" s="17"/>
      <c r="R8313" s="17"/>
      <c r="S8313" s="17"/>
      <c r="T8313" s="17"/>
      <c r="U8313" s="17"/>
      <c r="V8313" s="17"/>
      <c r="W8313" s="17"/>
    </row>
    <row r="8314" spans="1:23" ht="15" hidden="1" customHeight="1">
      <c r="A8314" s="15"/>
      <c r="B8314" s="42"/>
      <c r="C8314" s="16"/>
      <c r="F8314" s="17"/>
      <c r="L8314" s="46"/>
      <c r="M8314" s="46"/>
      <c r="N8314" s="46"/>
      <c r="O8314" s="46"/>
      <c r="P8314" s="17"/>
      <c r="Q8314" s="17"/>
      <c r="R8314" s="17"/>
      <c r="S8314" s="17"/>
      <c r="T8314" s="17"/>
      <c r="U8314" s="17"/>
      <c r="V8314" s="17"/>
      <c r="W8314" s="17"/>
    </row>
    <row r="8315" spans="1:23" ht="15" hidden="1" customHeight="1">
      <c r="A8315" s="15"/>
      <c r="B8315" s="42"/>
      <c r="C8315" s="16"/>
      <c r="F8315" s="17"/>
      <c r="L8315" s="46"/>
      <c r="M8315" s="46"/>
      <c r="N8315" s="46"/>
      <c r="O8315" s="46"/>
      <c r="P8315" s="17"/>
      <c r="Q8315" s="17"/>
      <c r="R8315" s="17"/>
      <c r="S8315" s="17"/>
      <c r="T8315" s="17"/>
      <c r="U8315" s="17"/>
      <c r="V8315" s="17"/>
      <c r="W8315" s="17"/>
    </row>
    <row r="8316" spans="1:23" ht="15" hidden="1" customHeight="1">
      <c r="A8316" s="15"/>
      <c r="B8316" s="42"/>
      <c r="C8316" s="16"/>
      <c r="F8316" s="17"/>
      <c r="L8316" s="46"/>
      <c r="M8316" s="46"/>
      <c r="N8316" s="46"/>
      <c r="O8316" s="46"/>
      <c r="P8316" s="17"/>
      <c r="Q8316" s="17"/>
      <c r="R8316" s="17"/>
      <c r="S8316" s="17"/>
      <c r="T8316" s="17"/>
      <c r="U8316" s="17"/>
      <c r="V8316" s="17"/>
      <c r="W8316" s="17"/>
    </row>
    <row r="8317" spans="1:23" ht="15" hidden="1" customHeight="1">
      <c r="A8317" s="15"/>
      <c r="B8317" s="42"/>
      <c r="C8317" s="16"/>
      <c r="F8317" s="17"/>
      <c r="L8317" s="46"/>
      <c r="M8317" s="46"/>
      <c r="N8317" s="46"/>
      <c r="O8317" s="46"/>
      <c r="P8317" s="17"/>
      <c r="Q8317" s="17"/>
      <c r="R8317" s="17"/>
      <c r="S8317" s="17"/>
      <c r="T8317" s="17"/>
      <c r="U8317" s="17"/>
      <c r="V8317" s="17"/>
      <c r="W8317" s="17"/>
    </row>
    <row r="8318" spans="1:23" ht="15" hidden="1" customHeight="1">
      <c r="A8318" s="15"/>
      <c r="B8318" s="42"/>
      <c r="C8318" s="16"/>
      <c r="F8318" s="17"/>
      <c r="L8318" s="46"/>
      <c r="M8318" s="46"/>
      <c r="N8318" s="46"/>
      <c r="O8318" s="46"/>
      <c r="P8318" s="17"/>
      <c r="Q8318" s="17"/>
      <c r="R8318" s="17"/>
      <c r="S8318" s="17"/>
      <c r="T8318" s="17"/>
      <c r="U8318" s="17"/>
      <c r="V8318" s="17"/>
      <c r="W8318" s="17"/>
    </row>
    <row r="8319" spans="1:23" ht="15" hidden="1" customHeight="1">
      <c r="A8319" s="15"/>
      <c r="B8319" s="42"/>
      <c r="C8319" s="16"/>
      <c r="F8319" s="17"/>
      <c r="L8319" s="46"/>
      <c r="M8319" s="46"/>
      <c r="N8319" s="46"/>
      <c r="O8319" s="46"/>
      <c r="P8319" s="17"/>
      <c r="Q8319" s="17"/>
      <c r="R8319" s="17"/>
      <c r="S8319" s="17"/>
      <c r="T8319" s="17"/>
      <c r="U8319" s="17"/>
      <c r="V8319" s="17"/>
      <c r="W8319" s="17"/>
    </row>
    <row r="8320" spans="1:23" ht="15" hidden="1" customHeight="1">
      <c r="A8320" s="15"/>
      <c r="B8320" s="42"/>
      <c r="C8320" s="16"/>
      <c r="F8320" s="17"/>
      <c r="L8320" s="46"/>
      <c r="M8320" s="46"/>
      <c r="N8320" s="46"/>
      <c r="O8320" s="46"/>
      <c r="P8320" s="17"/>
      <c r="Q8320" s="17"/>
      <c r="R8320" s="17"/>
      <c r="S8320" s="17"/>
      <c r="T8320" s="17"/>
      <c r="U8320" s="17"/>
      <c r="V8320" s="17"/>
      <c r="W8320" s="17"/>
    </row>
    <row r="8321" spans="1:23" ht="15" hidden="1" customHeight="1">
      <c r="A8321" s="15"/>
      <c r="B8321" s="42"/>
      <c r="C8321" s="16"/>
      <c r="F8321" s="17"/>
      <c r="L8321" s="46"/>
      <c r="M8321" s="46"/>
      <c r="N8321" s="46"/>
      <c r="O8321" s="46"/>
      <c r="P8321" s="17"/>
      <c r="Q8321" s="17"/>
      <c r="R8321" s="17"/>
      <c r="S8321" s="17"/>
      <c r="T8321" s="17"/>
      <c r="U8321" s="17"/>
      <c r="V8321" s="17"/>
      <c r="W8321" s="17"/>
    </row>
    <row r="8322" spans="1:23" ht="15" hidden="1" customHeight="1">
      <c r="A8322" s="15"/>
      <c r="B8322" s="42"/>
      <c r="C8322" s="16"/>
      <c r="F8322" s="17"/>
      <c r="L8322" s="46"/>
      <c r="M8322" s="46"/>
      <c r="N8322" s="46"/>
      <c r="O8322" s="46"/>
      <c r="P8322" s="17"/>
      <c r="Q8322" s="17"/>
      <c r="R8322" s="17"/>
      <c r="S8322" s="17"/>
      <c r="T8322" s="17"/>
      <c r="U8322" s="17"/>
      <c r="V8322" s="17"/>
      <c r="W8322" s="17"/>
    </row>
    <row r="8323" spans="1:23" ht="15" hidden="1" customHeight="1">
      <c r="A8323" s="15"/>
      <c r="B8323" s="42"/>
      <c r="C8323" s="16"/>
      <c r="F8323" s="17"/>
      <c r="L8323" s="46"/>
      <c r="M8323" s="46"/>
      <c r="N8323" s="46"/>
      <c r="O8323" s="46"/>
      <c r="P8323" s="17"/>
      <c r="Q8323" s="17"/>
      <c r="R8323" s="17"/>
      <c r="S8323" s="17"/>
      <c r="T8323" s="17"/>
      <c r="U8323" s="17"/>
      <c r="V8323" s="17"/>
      <c r="W8323" s="17"/>
    </row>
    <row r="8324" spans="1:23" ht="15" hidden="1" customHeight="1">
      <c r="A8324" s="15"/>
      <c r="B8324" s="42"/>
      <c r="C8324" s="16"/>
      <c r="F8324" s="17"/>
      <c r="L8324" s="46"/>
      <c r="M8324" s="46"/>
      <c r="N8324" s="46"/>
      <c r="O8324" s="46"/>
      <c r="P8324" s="17"/>
      <c r="Q8324" s="17"/>
      <c r="R8324" s="17"/>
      <c r="S8324" s="17"/>
      <c r="T8324" s="17"/>
      <c r="U8324" s="17"/>
      <c r="V8324" s="17"/>
      <c r="W8324" s="17"/>
    </row>
    <row r="8325" spans="1:23" ht="15" hidden="1" customHeight="1">
      <c r="A8325" s="15"/>
      <c r="B8325" s="42"/>
      <c r="C8325" s="16"/>
      <c r="F8325" s="17"/>
      <c r="L8325" s="46"/>
      <c r="M8325" s="46"/>
      <c r="N8325" s="46"/>
      <c r="O8325" s="46"/>
      <c r="P8325" s="17"/>
      <c r="Q8325" s="17"/>
      <c r="R8325" s="17"/>
      <c r="S8325" s="17"/>
      <c r="T8325" s="17"/>
      <c r="U8325" s="17"/>
      <c r="V8325" s="17"/>
      <c r="W8325" s="17"/>
    </row>
    <row r="8326" spans="1:23" ht="15" hidden="1" customHeight="1">
      <c r="A8326" s="15"/>
      <c r="B8326" s="42"/>
      <c r="C8326" s="16"/>
      <c r="F8326" s="17"/>
      <c r="L8326" s="46"/>
      <c r="M8326" s="46"/>
      <c r="N8326" s="46"/>
      <c r="O8326" s="46"/>
      <c r="P8326" s="17"/>
      <c r="Q8326" s="17"/>
      <c r="R8326" s="17"/>
      <c r="S8326" s="17"/>
      <c r="T8326" s="17"/>
      <c r="U8326" s="17"/>
      <c r="V8326" s="17"/>
      <c r="W8326" s="17"/>
    </row>
    <row r="8327" spans="1:23" ht="15" hidden="1" customHeight="1">
      <c r="A8327" s="15"/>
      <c r="B8327" s="42"/>
      <c r="C8327" s="16"/>
      <c r="F8327" s="17"/>
      <c r="L8327" s="46"/>
      <c r="M8327" s="46"/>
      <c r="N8327" s="46"/>
      <c r="O8327" s="46"/>
      <c r="P8327" s="17"/>
      <c r="Q8327" s="17"/>
      <c r="R8327" s="17"/>
      <c r="S8327" s="17"/>
      <c r="T8327" s="17"/>
      <c r="U8327" s="17"/>
      <c r="V8327" s="17"/>
      <c r="W8327" s="17"/>
    </row>
    <row r="8328" spans="1:23" ht="15" hidden="1" customHeight="1">
      <c r="A8328" s="15"/>
      <c r="B8328" s="42"/>
      <c r="C8328" s="16"/>
      <c r="F8328" s="17"/>
      <c r="L8328" s="46"/>
      <c r="M8328" s="46"/>
      <c r="N8328" s="46"/>
      <c r="O8328" s="46"/>
      <c r="P8328" s="17"/>
      <c r="Q8328" s="17"/>
      <c r="R8328" s="17"/>
      <c r="S8328" s="17"/>
      <c r="T8328" s="17"/>
      <c r="U8328" s="17"/>
      <c r="V8328" s="17"/>
      <c r="W8328" s="17"/>
    </row>
    <row r="8329" spans="1:23" ht="15" hidden="1" customHeight="1">
      <c r="A8329" s="15"/>
      <c r="B8329" s="42"/>
      <c r="C8329" s="16"/>
      <c r="F8329" s="17"/>
      <c r="L8329" s="46"/>
      <c r="M8329" s="46"/>
      <c r="N8329" s="46"/>
      <c r="O8329" s="46"/>
      <c r="P8329" s="17"/>
      <c r="Q8329" s="17"/>
      <c r="R8329" s="17"/>
      <c r="S8329" s="17"/>
      <c r="T8329" s="17"/>
      <c r="U8329" s="17"/>
      <c r="V8329" s="17"/>
      <c r="W8329" s="17"/>
    </row>
    <row r="8330" spans="1:23" ht="15" hidden="1" customHeight="1">
      <c r="A8330" s="15"/>
      <c r="B8330" s="42"/>
      <c r="C8330" s="16"/>
      <c r="F8330" s="17"/>
      <c r="L8330" s="46"/>
      <c r="M8330" s="46"/>
      <c r="N8330" s="46"/>
      <c r="O8330" s="46"/>
      <c r="P8330" s="17"/>
      <c r="Q8330" s="17"/>
      <c r="R8330" s="17"/>
      <c r="S8330" s="17"/>
      <c r="T8330" s="17"/>
      <c r="U8330" s="17"/>
      <c r="V8330" s="17"/>
      <c r="W8330" s="17"/>
    </row>
    <row r="8331" spans="1:23" ht="15" hidden="1" customHeight="1">
      <c r="A8331" s="15"/>
      <c r="B8331" s="42"/>
      <c r="C8331" s="16"/>
      <c r="F8331" s="17"/>
      <c r="L8331" s="46"/>
      <c r="M8331" s="46"/>
      <c r="N8331" s="46"/>
      <c r="O8331" s="46"/>
      <c r="P8331" s="17"/>
      <c r="Q8331" s="17"/>
      <c r="R8331" s="17"/>
      <c r="S8331" s="17"/>
      <c r="T8331" s="17"/>
      <c r="U8331" s="17"/>
      <c r="V8331" s="17"/>
      <c r="W8331" s="17"/>
    </row>
    <row r="8332" spans="1:23" ht="15" hidden="1" customHeight="1">
      <c r="A8332" s="15"/>
      <c r="B8332" s="42"/>
      <c r="C8332" s="16"/>
      <c r="F8332" s="17"/>
      <c r="L8332" s="46"/>
      <c r="M8332" s="46"/>
      <c r="N8332" s="46"/>
      <c r="O8332" s="46"/>
      <c r="P8332" s="17"/>
      <c r="Q8332" s="17"/>
      <c r="R8332" s="17"/>
      <c r="S8332" s="17"/>
      <c r="T8332" s="17"/>
      <c r="U8332" s="17"/>
      <c r="V8332" s="17"/>
      <c r="W8332" s="17"/>
    </row>
    <row r="8333" spans="1:23" ht="15" hidden="1" customHeight="1">
      <c r="A8333" s="15"/>
      <c r="B8333" s="42"/>
      <c r="C8333" s="16"/>
      <c r="F8333" s="17"/>
      <c r="L8333" s="46"/>
      <c r="M8333" s="46"/>
      <c r="N8333" s="46"/>
      <c r="O8333" s="46"/>
      <c r="P8333" s="17"/>
      <c r="Q8333" s="17"/>
      <c r="R8333" s="17"/>
      <c r="S8333" s="17"/>
      <c r="T8333" s="17"/>
      <c r="U8333" s="17"/>
      <c r="V8333" s="17"/>
      <c r="W8333" s="17"/>
    </row>
    <row r="8334" spans="1:23" ht="15" hidden="1" customHeight="1">
      <c r="A8334" s="15"/>
      <c r="B8334" s="42"/>
      <c r="C8334" s="16"/>
      <c r="F8334" s="17"/>
      <c r="L8334" s="46"/>
      <c r="M8334" s="46"/>
      <c r="N8334" s="46"/>
      <c r="O8334" s="46"/>
      <c r="P8334" s="17"/>
      <c r="Q8334" s="17"/>
      <c r="R8334" s="17"/>
      <c r="S8334" s="17"/>
      <c r="T8334" s="17"/>
      <c r="U8334" s="17"/>
      <c r="V8334" s="17"/>
      <c r="W8334" s="17"/>
    </row>
    <row r="8335" spans="1:23" ht="15" hidden="1" customHeight="1">
      <c r="A8335" s="15"/>
      <c r="B8335" s="42"/>
      <c r="C8335" s="16"/>
      <c r="F8335" s="17"/>
      <c r="L8335" s="46"/>
      <c r="M8335" s="46"/>
      <c r="N8335" s="46"/>
      <c r="O8335" s="46"/>
      <c r="P8335" s="17"/>
      <c r="Q8335" s="17"/>
      <c r="R8335" s="17"/>
      <c r="S8335" s="17"/>
      <c r="T8335" s="17"/>
      <c r="U8335" s="17"/>
      <c r="V8335" s="17"/>
      <c r="W8335" s="17"/>
    </row>
    <row r="8336" spans="1:23" ht="15" hidden="1" customHeight="1">
      <c r="A8336" s="15"/>
      <c r="B8336" s="42"/>
      <c r="C8336" s="16"/>
      <c r="F8336" s="17"/>
      <c r="L8336" s="46"/>
      <c r="M8336" s="46"/>
      <c r="N8336" s="46"/>
      <c r="O8336" s="46"/>
      <c r="P8336" s="17"/>
      <c r="Q8336" s="17"/>
      <c r="R8336" s="17"/>
      <c r="S8336" s="17"/>
      <c r="T8336" s="17"/>
      <c r="U8336" s="17"/>
      <c r="V8336" s="17"/>
      <c r="W8336" s="17"/>
    </row>
    <row r="8337" spans="1:23" ht="15" hidden="1" customHeight="1">
      <c r="A8337" s="15"/>
      <c r="B8337" s="42"/>
      <c r="C8337" s="16"/>
      <c r="F8337" s="17"/>
      <c r="L8337" s="46"/>
      <c r="M8337" s="46"/>
      <c r="N8337" s="46"/>
      <c r="O8337" s="46"/>
      <c r="P8337" s="17"/>
      <c r="Q8337" s="17"/>
      <c r="R8337" s="17"/>
      <c r="S8337" s="17"/>
      <c r="T8337" s="17"/>
      <c r="U8337" s="17"/>
      <c r="V8337" s="17"/>
      <c r="W8337" s="17"/>
    </row>
    <row r="8338" spans="1:23" ht="15" hidden="1" customHeight="1">
      <c r="A8338" s="15"/>
      <c r="B8338" s="42"/>
      <c r="C8338" s="16"/>
      <c r="F8338" s="17"/>
      <c r="L8338" s="46"/>
      <c r="M8338" s="46"/>
      <c r="N8338" s="46"/>
      <c r="O8338" s="46"/>
      <c r="P8338" s="17"/>
      <c r="Q8338" s="17"/>
      <c r="R8338" s="17"/>
      <c r="S8338" s="17"/>
      <c r="T8338" s="17"/>
      <c r="U8338" s="17"/>
      <c r="V8338" s="17"/>
      <c r="W8338" s="17"/>
    </row>
    <row r="8339" spans="1:23" ht="15" hidden="1" customHeight="1">
      <c r="A8339" s="15"/>
      <c r="B8339" s="42"/>
      <c r="C8339" s="16"/>
      <c r="F8339" s="17"/>
      <c r="L8339" s="46"/>
      <c r="M8339" s="46"/>
      <c r="N8339" s="46"/>
      <c r="O8339" s="46"/>
      <c r="P8339" s="17"/>
      <c r="Q8339" s="17"/>
      <c r="R8339" s="17"/>
      <c r="S8339" s="17"/>
      <c r="T8339" s="17"/>
      <c r="U8339" s="17"/>
      <c r="V8339" s="17"/>
      <c r="W8339" s="17"/>
    </row>
    <row r="8340" spans="1:23" ht="15" hidden="1" customHeight="1">
      <c r="A8340" s="15"/>
      <c r="B8340" s="42"/>
      <c r="C8340" s="16"/>
      <c r="F8340" s="17"/>
      <c r="L8340" s="46"/>
      <c r="M8340" s="46"/>
      <c r="N8340" s="46"/>
      <c r="O8340" s="46"/>
      <c r="P8340" s="17"/>
      <c r="Q8340" s="17"/>
      <c r="R8340" s="17"/>
      <c r="S8340" s="17"/>
      <c r="T8340" s="17"/>
      <c r="U8340" s="17"/>
      <c r="V8340" s="17"/>
      <c r="W8340" s="17"/>
    </row>
    <row r="8341" spans="1:23" ht="15" hidden="1" customHeight="1">
      <c r="A8341" s="15"/>
      <c r="B8341" s="42"/>
      <c r="C8341" s="16"/>
      <c r="F8341" s="17"/>
      <c r="L8341" s="46"/>
      <c r="M8341" s="46"/>
      <c r="N8341" s="46"/>
      <c r="O8341" s="46"/>
      <c r="P8341" s="17"/>
      <c r="Q8341" s="17"/>
      <c r="R8341" s="17"/>
      <c r="S8341" s="17"/>
      <c r="T8341" s="17"/>
      <c r="U8341" s="17"/>
      <c r="V8341" s="17"/>
      <c r="W8341" s="17"/>
    </row>
    <row r="8342" spans="1:23" ht="15" hidden="1" customHeight="1">
      <c r="A8342" s="15"/>
      <c r="B8342" s="42"/>
      <c r="C8342" s="16"/>
      <c r="F8342" s="17"/>
      <c r="L8342" s="46"/>
      <c r="M8342" s="46"/>
      <c r="N8342" s="46"/>
      <c r="O8342" s="46"/>
      <c r="P8342" s="17"/>
      <c r="Q8342" s="17"/>
      <c r="R8342" s="17"/>
      <c r="S8342" s="17"/>
      <c r="T8342" s="17"/>
      <c r="U8342" s="17"/>
      <c r="V8342" s="17"/>
      <c r="W8342" s="17"/>
    </row>
    <row r="8343" spans="1:23" ht="15" hidden="1" customHeight="1">
      <c r="A8343" s="15"/>
      <c r="B8343" s="42"/>
      <c r="C8343" s="16"/>
      <c r="F8343" s="17"/>
      <c r="L8343" s="46"/>
      <c r="M8343" s="46"/>
      <c r="N8343" s="46"/>
      <c r="O8343" s="46"/>
      <c r="P8343" s="17"/>
      <c r="Q8343" s="17"/>
      <c r="R8343" s="17"/>
      <c r="S8343" s="17"/>
      <c r="T8343" s="17"/>
      <c r="U8343" s="17"/>
      <c r="V8343" s="17"/>
      <c r="W8343" s="17"/>
    </row>
    <row r="8344" spans="1:23" ht="15" hidden="1" customHeight="1">
      <c r="A8344" s="15"/>
      <c r="B8344" s="42"/>
      <c r="C8344" s="16"/>
      <c r="F8344" s="17"/>
      <c r="L8344" s="46"/>
      <c r="M8344" s="46"/>
      <c r="N8344" s="46"/>
      <c r="O8344" s="46"/>
      <c r="P8344" s="17"/>
      <c r="Q8344" s="17"/>
      <c r="R8344" s="17"/>
      <c r="S8344" s="17"/>
      <c r="T8344" s="17"/>
      <c r="U8344" s="17"/>
      <c r="V8344" s="17"/>
      <c r="W8344" s="17"/>
    </row>
    <row r="8345" spans="1:23" ht="15" hidden="1" customHeight="1">
      <c r="A8345" s="15"/>
      <c r="B8345" s="42"/>
      <c r="C8345" s="16"/>
      <c r="F8345" s="17"/>
      <c r="L8345" s="46"/>
      <c r="M8345" s="46"/>
      <c r="N8345" s="46"/>
      <c r="O8345" s="46"/>
      <c r="P8345" s="17"/>
      <c r="Q8345" s="17"/>
      <c r="R8345" s="17"/>
      <c r="S8345" s="17"/>
      <c r="T8345" s="17"/>
      <c r="U8345" s="17"/>
      <c r="V8345" s="17"/>
      <c r="W8345" s="17"/>
    </row>
    <row r="8346" spans="1:23" ht="15" hidden="1" customHeight="1">
      <c r="A8346" s="15"/>
      <c r="B8346" s="42"/>
      <c r="C8346" s="16"/>
      <c r="F8346" s="17"/>
      <c r="L8346" s="46"/>
      <c r="M8346" s="46"/>
      <c r="N8346" s="46"/>
      <c r="O8346" s="46"/>
      <c r="P8346" s="17"/>
      <c r="Q8346" s="17"/>
      <c r="R8346" s="17"/>
      <c r="S8346" s="17"/>
      <c r="T8346" s="17"/>
      <c r="U8346" s="17"/>
      <c r="V8346" s="17"/>
      <c r="W8346" s="17"/>
    </row>
    <row r="8347" spans="1:23" ht="15" hidden="1" customHeight="1">
      <c r="A8347" s="15"/>
      <c r="B8347" s="42"/>
      <c r="C8347" s="16"/>
      <c r="F8347" s="17"/>
      <c r="L8347" s="46"/>
      <c r="M8347" s="46"/>
      <c r="N8347" s="46"/>
      <c r="O8347" s="46"/>
      <c r="P8347" s="17"/>
      <c r="Q8347" s="17"/>
      <c r="R8347" s="17"/>
      <c r="S8347" s="17"/>
      <c r="T8347" s="17"/>
      <c r="U8347" s="17"/>
      <c r="V8347" s="17"/>
      <c r="W8347" s="17"/>
    </row>
    <row r="8348" spans="1:23" ht="15" hidden="1" customHeight="1">
      <c r="A8348" s="15"/>
      <c r="B8348" s="42"/>
      <c r="C8348" s="16"/>
      <c r="F8348" s="17"/>
      <c r="L8348" s="46"/>
      <c r="M8348" s="46"/>
      <c r="N8348" s="46"/>
      <c r="O8348" s="46"/>
      <c r="P8348" s="17"/>
      <c r="Q8348" s="17"/>
      <c r="R8348" s="17"/>
      <c r="S8348" s="17"/>
      <c r="T8348" s="17"/>
      <c r="U8348" s="17"/>
      <c r="V8348" s="17"/>
      <c r="W8348" s="17"/>
    </row>
    <row r="8349" spans="1:23" ht="15" hidden="1" customHeight="1">
      <c r="A8349" s="15"/>
      <c r="B8349" s="42"/>
      <c r="C8349" s="16"/>
      <c r="F8349" s="17"/>
      <c r="L8349" s="46"/>
      <c r="M8349" s="46"/>
      <c r="N8349" s="46"/>
      <c r="O8349" s="46"/>
      <c r="P8349" s="17"/>
      <c r="Q8349" s="17"/>
      <c r="R8349" s="17"/>
      <c r="S8349" s="17"/>
      <c r="T8349" s="17"/>
      <c r="U8349" s="17"/>
      <c r="V8349" s="17"/>
      <c r="W8349" s="17"/>
    </row>
    <row r="8350" spans="1:23" ht="15" hidden="1" customHeight="1">
      <c r="A8350" s="15"/>
      <c r="B8350" s="42"/>
      <c r="C8350" s="16"/>
      <c r="F8350" s="17"/>
      <c r="L8350" s="46"/>
      <c r="M8350" s="46"/>
      <c r="N8350" s="46"/>
      <c r="O8350" s="46"/>
      <c r="P8350" s="17"/>
      <c r="Q8350" s="17"/>
      <c r="R8350" s="17"/>
      <c r="S8350" s="17"/>
      <c r="T8350" s="17"/>
      <c r="U8350" s="17"/>
      <c r="V8350" s="17"/>
      <c r="W8350" s="17"/>
    </row>
    <row r="8351" spans="1:23" ht="15" hidden="1" customHeight="1">
      <c r="A8351" s="15"/>
      <c r="B8351" s="42"/>
      <c r="C8351" s="16"/>
      <c r="F8351" s="17"/>
      <c r="L8351" s="46"/>
      <c r="M8351" s="46"/>
      <c r="N8351" s="46"/>
      <c r="O8351" s="46"/>
      <c r="P8351" s="17"/>
      <c r="Q8351" s="17"/>
      <c r="R8351" s="17"/>
      <c r="S8351" s="17"/>
      <c r="T8351" s="17"/>
      <c r="U8351" s="17"/>
      <c r="V8351" s="17"/>
      <c r="W8351" s="17"/>
    </row>
    <row r="8352" spans="1:23" ht="15" hidden="1" customHeight="1">
      <c r="A8352" s="15"/>
      <c r="B8352" s="42"/>
      <c r="C8352" s="16"/>
      <c r="F8352" s="17"/>
      <c r="L8352" s="46"/>
      <c r="M8352" s="46"/>
      <c r="N8352" s="46"/>
      <c r="O8352" s="46"/>
      <c r="P8352" s="17"/>
      <c r="Q8352" s="17"/>
      <c r="R8352" s="17"/>
      <c r="S8352" s="17"/>
      <c r="T8352" s="17"/>
      <c r="U8352" s="17"/>
      <c r="V8352" s="17"/>
      <c r="W8352" s="17"/>
    </row>
    <row r="8353" spans="1:23" ht="15" hidden="1" customHeight="1">
      <c r="A8353" s="15"/>
      <c r="B8353" s="42"/>
      <c r="C8353" s="16"/>
      <c r="F8353" s="17"/>
      <c r="L8353" s="46"/>
      <c r="M8353" s="46"/>
      <c r="N8353" s="46"/>
      <c r="O8353" s="46"/>
      <c r="P8353" s="17"/>
      <c r="Q8353" s="17"/>
      <c r="R8353" s="17"/>
      <c r="S8353" s="17"/>
      <c r="T8353" s="17"/>
      <c r="U8353" s="17"/>
      <c r="V8353" s="17"/>
      <c r="W8353" s="17"/>
    </row>
    <row r="8354" spans="1:23" ht="15" hidden="1" customHeight="1">
      <c r="A8354" s="15"/>
      <c r="B8354" s="42"/>
      <c r="C8354" s="16"/>
      <c r="F8354" s="17"/>
      <c r="L8354" s="46"/>
      <c r="M8354" s="46"/>
      <c r="N8354" s="46"/>
      <c r="O8354" s="46"/>
      <c r="P8354" s="17"/>
      <c r="Q8354" s="17"/>
      <c r="R8354" s="17"/>
      <c r="S8354" s="17"/>
      <c r="T8354" s="17"/>
      <c r="U8354" s="17"/>
      <c r="V8354" s="17"/>
      <c r="W8354" s="17"/>
    </row>
    <row r="8355" spans="1:23" ht="15" hidden="1" customHeight="1">
      <c r="A8355" s="15"/>
      <c r="B8355" s="42"/>
      <c r="C8355" s="16"/>
      <c r="F8355" s="17"/>
      <c r="L8355" s="46"/>
      <c r="M8355" s="46"/>
      <c r="N8355" s="46"/>
      <c r="O8355" s="46"/>
      <c r="P8355" s="17"/>
      <c r="Q8355" s="17"/>
      <c r="R8355" s="17"/>
      <c r="S8355" s="17"/>
      <c r="T8355" s="17"/>
      <c r="U8355" s="17"/>
      <c r="V8355" s="17"/>
      <c r="W8355" s="17"/>
    </row>
    <row r="8356" spans="1:23" ht="15" hidden="1" customHeight="1">
      <c r="A8356" s="15"/>
      <c r="B8356" s="42"/>
      <c r="C8356" s="16"/>
      <c r="F8356" s="17"/>
      <c r="L8356" s="46"/>
      <c r="M8356" s="46"/>
      <c r="N8356" s="46"/>
      <c r="O8356" s="46"/>
      <c r="P8356" s="17"/>
      <c r="Q8356" s="17"/>
      <c r="R8356" s="17"/>
      <c r="S8356" s="17"/>
      <c r="T8356" s="17"/>
      <c r="U8356" s="17"/>
      <c r="V8356" s="17"/>
      <c r="W8356" s="17"/>
    </row>
    <row r="8357" spans="1:23" ht="15" hidden="1" customHeight="1">
      <c r="A8357" s="15"/>
      <c r="B8357" s="42"/>
      <c r="C8357" s="16"/>
      <c r="F8357" s="17"/>
      <c r="L8357" s="46"/>
      <c r="M8357" s="46"/>
      <c r="N8357" s="46"/>
      <c r="O8357" s="46"/>
      <c r="P8357" s="17"/>
      <c r="Q8357" s="17"/>
      <c r="R8357" s="17"/>
      <c r="S8357" s="17"/>
      <c r="T8357" s="17"/>
      <c r="U8357" s="17"/>
      <c r="V8357" s="17"/>
      <c r="W8357" s="17"/>
    </row>
    <row r="8358" spans="1:23" ht="15" hidden="1" customHeight="1">
      <c r="A8358" s="15"/>
      <c r="B8358" s="42"/>
      <c r="C8358" s="16"/>
      <c r="F8358" s="17"/>
      <c r="L8358" s="46"/>
      <c r="M8358" s="46"/>
      <c r="N8358" s="46"/>
      <c r="O8358" s="46"/>
      <c r="P8358" s="17"/>
      <c r="Q8358" s="17"/>
      <c r="R8358" s="17"/>
      <c r="S8358" s="17"/>
      <c r="T8358" s="17"/>
      <c r="U8358" s="17"/>
      <c r="V8358" s="17"/>
      <c r="W8358" s="17"/>
    </row>
    <row r="8359" spans="1:23" ht="15" hidden="1" customHeight="1">
      <c r="A8359" s="15"/>
      <c r="B8359" s="42"/>
      <c r="C8359" s="16"/>
      <c r="F8359" s="17"/>
      <c r="L8359" s="46"/>
      <c r="M8359" s="46"/>
      <c r="N8359" s="46"/>
      <c r="O8359" s="46"/>
      <c r="P8359" s="17"/>
      <c r="Q8359" s="17"/>
      <c r="R8359" s="17"/>
      <c r="S8359" s="17"/>
      <c r="T8359" s="17"/>
      <c r="U8359" s="17"/>
      <c r="V8359" s="17"/>
      <c r="W8359" s="17"/>
    </row>
    <row r="8360" spans="1:23" ht="15" hidden="1" customHeight="1">
      <c r="A8360" s="15"/>
      <c r="B8360" s="42"/>
      <c r="C8360" s="16"/>
      <c r="F8360" s="17"/>
      <c r="L8360" s="46"/>
      <c r="M8360" s="46"/>
      <c r="N8360" s="46"/>
      <c r="O8360" s="46"/>
      <c r="P8360" s="17"/>
      <c r="Q8360" s="17"/>
      <c r="S8360" s="17"/>
      <c r="T8360" s="17"/>
      <c r="U8360" s="17"/>
      <c r="V8360" s="17"/>
      <c r="W8360" s="17"/>
    </row>
    <row r="8361" spans="1:23" ht="15" hidden="1" customHeight="1">
      <c r="A8361" s="15"/>
      <c r="B8361" s="42"/>
      <c r="C8361" s="16"/>
      <c r="F8361" s="17"/>
      <c r="L8361" s="46"/>
      <c r="M8361" s="46"/>
      <c r="N8361" s="46"/>
      <c r="O8361" s="46"/>
      <c r="P8361" s="17"/>
      <c r="Q8361" s="17"/>
      <c r="R8361" s="17"/>
      <c r="S8361" s="17"/>
      <c r="T8361" s="17"/>
      <c r="U8361" s="17"/>
      <c r="V8361" s="17"/>
      <c r="W8361" s="17"/>
    </row>
    <row r="8362" spans="1:23" ht="15" hidden="1" customHeight="1">
      <c r="A8362" s="15"/>
      <c r="B8362" s="42"/>
      <c r="C8362" s="16"/>
      <c r="F8362" s="17"/>
      <c r="L8362" s="46"/>
      <c r="M8362" s="46"/>
      <c r="N8362" s="46"/>
      <c r="O8362" s="46"/>
      <c r="P8362" s="17"/>
      <c r="Q8362" s="17"/>
      <c r="R8362" s="17"/>
      <c r="S8362" s="17"/>
      <c r="T8362" s="17"/>
      <c r="U8362" s="17"/>
      <c r="V8362" s="17"/>
      <c r="W8362" s="17"/>
    </row>
    <row r="8363" spans="1:23" ht="15" hidden="1" customHeight="1">
      <c r="A8363" s="15"/>
      <c r="B8363" s="42"/>
      <c r="C8363" s="16"/>
      <c r="F8363" s="17"/>
      <c r="L8363" s="46"/>
      <c r="M8363" s="46"/>
      <c r="N8363" s="46"/>
      <c r="O8363" s="46"/>
      <c r="P8363" s="17"/>
      <c r="Q8363" s="17"/>
      <c r="R8363" s="17"/>
      <c r="S8363" s="17"/>
      <c r="T8363" s="17"/>
      <c r="U8363" s="17"/>
      <c r="V8363" s="17"/>
      <c r="W8363" s="17"/>
    </row>
    <row r="8364" spans="1:23" ht="15" hidden="1" customHeight="1">
      <c r="A8364" s="15"/>
      <c r="B8364" s="42"/>
      <c r="C8364" s="16"/>
      <c r="F8364" s="17"/>
      <c r="L8364" s="46"/>
      <c r="M8364" s="46"/>
      <c r="N8364" s="46"/>
      <c r="O8364" s="46"/>
      <c r="P8364" s="17"/>
      <c r="Q8364" s="17"/>
      <c r="R8364" s="17"/>
      <c r="S8364" s="17"/>
      <c r="T8364" s="17"/>
      <c r="U8364" s="17"/>
      <c r="V8364" s="17"/>
      <c r="W8364" s="17"/>
    </row>
    <row r="8365" spans="1:23" ht="15" hidden="1" customHeight="1">
      <c r="A8365" s="15"/>
      <c r="B8365" s="42"/>
      <c r="C8365" s="16"/>
      <c r="F8365" s="17"/>
      <c r="L8365" s="46"/>
      <c r="M8365" s="46"/>
      <c r="N8365" s="46"/>
      <c r="O8365" s="46"/>
      <c r="P8365" s="17"/>
      <c r="Q8365" s="17"/>
      <c r="R8365" s="17"/>
      <c r="S8365" s="17"/>
      <c r="T8365" s="17"/>
      <c r="U8365" s="17"/>
      <c r="V8365" s="17"/>
      <c r="W8365" s="17"/>
    </row>
    <row r="8366" spans="1:23" ht="15" hidden="1" customHeight="1">
      <c r="A8366" s="15"/>
      <c r="B8366" s="42"/>
      <c r="C8366" s="16"/>
      <c r="F8366" s="17"/>
      <c r="L8366" s="46"/>
      <c r="M8366" s="46"/>
      <c r="N8366" s="46"/>
      <c r="O8366" s="46"/>
      <c r="P8366" s="17"/>
      <c r="Q8366" s="17"/>
      <c r="R8366" s="17"/>
      <c r="S8366" s="17"/>
      <c r="T8366" s="17"/>
      <c r="U8366" s="17"/>
      <c r="V8366" s="17"/>
      <c r="W8366" s="17"/>
    </row>
    <row r="8367" spans="1:23" ht="15" hidden="1" customHeight="1">
      <c r="A8367" s="15"/>
      <c r="B8367" s="42"/>
      <c r="C8367" s="16"/>
      <c r="F8367" s="17"/>
      <c r="L8367" s="46"/>
      <c r="M8367" s="46"/>
      <c r="N8367" s="46"/>
      <c r="O8367" s="46"/>
      <c r="P8367" s="17"/>
      <c r="Q8367" s="17"/>
      <c r="R8367" s="17"/>
      <c r="S8367" s="17"/>
      <c r="T8367" s="17"/>
      <c r="U8367" s="17"/>
      <c r="V8367" s="17"/>
      <c r="W8367" s="17"/>
    </row>
    <row r="8368" spans="1:23" ht="15" hidden="1" customHeight="1">
      <c r="A8368" s="15"/>
      <c r="B8368" s="42"/>
      <c r="C8368" s="16"/>
      <c r="F8368" s="17"/>
      <c r="L8368" s="46"/>
      <c r="M8368" s="46"/>
      <c r="N8368" s="46"/>
      <c r="O8368" s="46"/>
      <c r="P8368" s="17"/>
      <c r="Q8368" s="17"/>
      <c r="R8368" s="17"/>
      <c r="S8368" s="17"/>
      <c r="T8368" s="17"/>
      <c r="U8368" s="17"/>
      <c r="V8368" s="17"/>
      <c r="W8368" s="17"/>
    </row>
    <row r="8369" spans="1:23" ht="15" hidden="1" customHeight="1">
      <c r="A8369" s="15"/>
      <c r="B8369" s="42"/>
      <c r="C8369" s="16"/>
      <c r="F8369" s="17"/>
      <c r="L8369" s="46"/>
      <c r="M8369" s="46"/>
      <c r="N8369" s="46"/>
      <c r="O8369" s="46"/>
      <c r="P8369" s="17"/>
      <c r="Q8369" s="17"/>
      <c r="R8369" s="17"/>
      <c r="S8369" s="17"/>
      <c r="T8369" s="17"/>
      <c r="U8369" s="17"/>
      <c r="V8369" s="17"/>
      <c r="W8369" s="17"/>
    </row>
    <row r="8370" spans="1:23" ht="15" hidden="1" customHeight="1">
      <c r="A8370" s="15"/>
      <c r="B8370" s="42"/>
      <c r="C8370" s="16"/>
      <c r="F8370" s="17"/>
      <c r="L8370" s="46"/>
      <c r="M8370" s="46"/>
      <c r="N8370" s="46"/>
      <c r="O8370" s="46"/>
      <c r="P8370" s="17"/>
      <c r="Q8370" s="17"/>
      <c r="R8370" s="17"/>
      <c r="S8370" s="17"/>
      <c r="T8370" s="17"/>
      <c r="U8370" s="17"/>
      <c r="V8370" s="17"/>
      <c r="W8370" s="17"/>
    </row>
    <row r="8371" spans="1:23" ht="15" hidden="1" customHeight="1">
      <c r="A8371" s="15"/>
      <c r="B8371" s="42"/>
      <c r="C8371" s="16"/>
      <c r="F8371" s="17"/>
      <c r="L8371" s="46"/>
      <c r="M8371" s="46"/>
      <c r="N8371" s="46"/>
      <c r="O8371" s="46"/>
      <c r="P8371" s="17"/>
      <c r="Q8371" s="17"/>
      <c r="R8371" s="17"/>
      <c r="S8371" s="17"/>
      <c r="T8371" s="17"/>
      <c r="U8371" s="17"/>
      <c r="V8371" s="17"/>
      <c r="W8371" s="17"/>
    </row>
    <row r="8372" spans="1:23" ht="15" hidden="1" customHeight="1">
      <c r="A8372" s="15"/>
      <c r="B8372" s="42"/>
      <c r="C8372" s="16"/>
      <c r="F8372" s="17"/>
      <c r="L8372" s="46"/>
      <c r="M8372" s="46"/>
      <c r="N8372" s="46"/>
      <c r="O8372" s="46"/>
      <c r="P8372" s="17"/>
      <c r="Q8372" s="17"/>
      <c r="R8372" s="17"/>
      <c r="S8372" s="17"/>
      <c r="T8372" s="17"/>
      <c r="U8372" s="17"/>
      <c r="V8372" s="17"/>
      <c r="W8372" s="17"/>
    </row>
    <row r="8373" spans="1:23" ht="15" hidden="1" customHeight="1">
      <c r="A8373" s="15"/>
      <c r="B8373" s="42"/>
      <c r="C8373" s="16"/>
      <c r="F8373" s="17"/>
      <c r="L8373" s="46"/>
      <c r="M8373" s="46"/>
      <c r="N8373" s="46"/>
      <c r="O8373" s="46"/>
      <c r="P8373" s="17"/>
      <c r="Q8373" s="17"/>
      <c r="R8373" s="17"/>
      <c r="S8373" s="17"/>
      <c r="T8373" s="17"/>
      <c r="U8373" s="17"/>
      <c r="V8373" s="17"/>
      <c r="W8373" s="17"/>
    </row>
    <row r="8374" spans="1:23" ht="15" hidden="1" customHeight="1">
      <c r="A8374" s="15"/>
      <c r="B8374" s="42"/>
      <c r="C8374" s="16"/>
      <c r="F8374" s="17"/>
      <c r="L8374" s="46"/>
      <c r="M8374" s="46"/>
      <c r="N8374" s="46"/>
      <c r="O8374" s="46"/>
      <c r="P8374" s="17"/>
      <c r="Q8374" s="17"/>
      <c r="R8374" s="17"/>
      <c r="S8374" s="17"/>
      <c r="T8374" s="17"/>
      <c r="U8374" s="17"/>
      <c r="V8374" s="17"/>
      <c r="W8374" s="17"/>
    </row>
    <row r="8375" spans="1:23" ht="15" hidden="1" customHeight="1">
      <c r="A8375" s="15"/>
      <c r="B8375" s="42"/>
      <c r="C8375" s="16"/>
      <c r="F8375" s="17"/>
      <c r="L8375" s="46"/>
      <c r="M8375" s="46"/>
      <c r="N8375" s="46"/>
      <c r="O8375" s="46"/>
      <c r="P8375" s="17"/>
      <c r="Q8375" s="17"/>
      <c r="R8375" s="17"/>
      <c r="S8375" s="17"/>
      <c r="T8375" s="17"/>
      <c r="U8375" s="17"/>
      <c r="V8375" s="17"/>
      <c r="W8375" s="17"/>
    </row>
    <row r="8376" spans="1:23" ht="15" hidden="1" customHeight="1">
      <c r="A8376" s="15"/>
      <c r="B8376" s="42"/>
      <c r="C8376" s="16"/>
      <c r="F8376" s="17"/>
      <c r="L8376" s="46"/>
      <c r="M8376" s="46"/>
      <c r="N8376" s="46"/>
      <c r="O8376" s="46"/>
      <c r="P8376" s="17"/>
      <c r="Q8376" s="17"/>
      <c r="R8376" s="17"/>
      <c r="S8376" s="17"/>
      <c r="T8376" s="17"/>
      <c r="U8376" s="17"/>
      <c r="V8376" s="17"/>
      <c r="W8376" s="17"/>
    </row>
    <row r="8377" spans="1:23" ht="15" hidden="1" customHeight="1">
      <c r="A8377" s="15"/>
      <c r="B8377" s="42"/>
      <c r="C8377" s="16"/>
      <c r="F8377" s="17"/>
      <c r="L8377" s="46"/>
      <c r="M8377" s="46"/>
      <c r="N8377" s="46"/>
      <c r="O8377" s="46"/>
      <c r="P8377" s="17"/>
      <c r="Q8377" s="17"/>
      <c r="R8377" s="17"/>
      <c r="S8377" s="17"/>
      <c r="T8377" s="17"/>
      <c r="U8377" s="17"/>
      <c r="V8377" s="17"/>
      <c r="W8377" s="17"/>
    </row>
    <row r="8378" spans="1:23" ht="15" hidden="1" customHeight="1">
      <c r="A8378" s="15"/>
      <c r="B8378" s="42"/>
      <c r="C8378" s="16"/>
      <c r="F8378" s="17"/>
      <c r="L8378" s="46"/>
      <c r="M8378" s="46"/>
      <c r="N8378" s="46"/>
      <c r="O8378" s="46"/>
      <c r="P8378" s="17"/>
      <c r="Q8378" s="17"/>
      <c r="R8378" s="17"/>
      <c r="S8378" s="17"/>
      <c r="T8378" s="17"/>
      <c r="U8378" s="17"/>
      <c r="V8378" s="17"/>
      <c r="W8378" s="17"/>
    </row>
    <row r="8379" spans="1:23" ht="15" hidden="1" customHeight="1">
      <c r="A8379" s="15"/>
      <c r="B8379" s="42"/>
      <c r="C8379" s="16"/>
      <c r="F8379" s="17"/>
      <c r="L8379" s="46"/>
      <c r="M8379" s="46"/>
      <c r="N8379" s="46"/>
      <c r="O8379" s="46"/>
      <c r="P8379" s="17"/>
      <c r="Q8379" s="17"/>
      <c r="R8379" s="17"/>
      <c r="S8379" s="17"/>
      <c r="T8379" s="17"/>
      <c r="U8379" s="17"/>
      <c r="V8379" s="17"/>
      <c r="W8379" s="17"/>
    </row>
    <row r="8380" spans="1:23" ht="15" hidden="1" customHeight="1">
      <c r="A8380" s="15"/>
      <c r="B8380" s="42"/>
      <c r="C8380" s="16"/>
      <c r="F8380" s="17"/>
      <c r="L8380" s="46"/>
      <c r="M8380" s="46"/>
      <c r="N8380" s="46"/>
      <c r="O8380" s="46"/>
      <c r="P8380" s="17"/>
      <c r="Q8380" s="17"/>
      <c r="R8380" s="17"/>
      <c r="S8380" s="17"/>
      <c r="T8380" s="17"/>
      <c r="U8380" s="17"/>
      <c r="V8380" s="17"/>
      <c r="W8380" s="17"/>
    </row>
    <row r="8381" spans="1:23" ht="15" hidden="1" customHeight="1">
      <c r="A8381" s="15"/>
      <c r="B8381" s="42"/>
      <c r="C8381" s="16"/>
      <c r="F8381" s="17"/>
      <c r="L8381" s="46"/>
      <c r="M8381" s="46"/>
      <c r="N8381" s="46"/>
      <c r="O8381" s="46"/>
      <c r="P8381" s="17"/>
      <c r="Q8381" s="17"/>
      <c r="R8381" s="17"/>
      <c r="S8381" s="17"/>
      <c r="T8381" s="17"/>
      <c r="U8381" s="17"/>
      <c r="V8381" s="17"/>
      <c r="W8381" s="17"/>
    </row>
    <row r="8382" spans="1:23" ht="15" hidden="1" customHeight="1">
      <c r="A8382" s="15"/>
      <c r="B8382" s="42"/>
      <c r="C8382" s="16"/>
      <c r="F8382" s="17"/>
      <c r="L8382" s="46"/>
      <c r="M8382" s="46"/>
      <c r="N8382" s="46"/>
      <c r="O8382" s="46"/>
      <c r="P8382" s="17"/>
      <c r="Q8382" s="17"/>
      <c r="R8382" s="17"/>
      <c r="S8382" s="17"/>
      <c r="T8382" s="17"/>
      <c r="U8382" s="17"/>
      <c r="V8382" s="17"/>
      <c r="W8382" s="17"/>
    </row>
    <row r="8383" spans="1:23" ht="15" hidden="1" customHeight="1">
      <c r="A8383" s="15"/>
      <c r="B8383" s="42"/>
      <c r="C8383" s="16"/>
      <c r="F8383" s="17"/>
      <c r="L8383" s="46"/>
      <c r="M8383" s="46"/>
      <c r="N8383" s="46"/>
      <c r="O8383" s="46"/>
      <c r="P8383" s="17"/>
      <c r="Q8383" s="17"/>
      <c r="R8383" s="17"/>
      <c r="S8383" s="17"/>
      <c r="T8383" s="17"/>
      <c r="U8383" s="17"/>
      <c r="V8383" s="17"/>
      <c r="W8383" s="17"/>
    </row>
    <row r="8384" spans="1:23" ht="15" hidden="1" customHeight="1">
      <c r="A8384" s="15"/>
      <c r="B8384" s="42"/>
      <c r="C8384" s="16"/>
      <c r="F8384" s="17"/>
      <c r="L8384" s="46"/>
      <c r="M8384" s="46"/>
      <c r="N8384" s="46"/>
      <c r="O8384" s="46"/>
      <c r="P8384" s="17"/>
      <c r="Q8384" s="17"/>
      <c r="R8384" s="17"/>
      <c r="S8384" s="17"/>
      <c r="T8384" s="17"/>
      <c r="U8384" s="17"/>
      <c r="V8384" s="17"/>
      <c r="W8384" s="17"/>
    </row>
    <row r="8385" spans="1:23" ht="15" hidden="1" customHeight="1">
      <c r="A8385" s="15"/>
      <c r="B8385" s="42"/>
      <c r="C8385" s="16"/>
      <c r="F8385" s="17"/>
      <c r="L8385" s="46"/>
      <c r="M8385" s="46"/>
      <c r="N8385" s="46"/>
      <c r="O8385" s="46"/>
      <c r="P8385" s="17"/>
      <c r="Q8385" s="17"/>
      <c r="R8385" s="17"/>
      <c r="S8385" s="17"/>
      <c r="T8385" s="17"/>
      <c r="U8385" s="17"/>
      <c r="V8385" s="17"/>
      <c r="W8385" s="17"/>
    </row>
    <row r="8386" spans="1:23" ht="15" hidden="1" customHeight="1">
      <c r="A8386" s="15"/>
      <c r="B8386" s="42"/>
      <c r="C8386" s="16"/>
      <c r="F8386" s="17"/>
      <c r="L8386" s="46"/>
      <c r="M8386" s="46"/>
      <c r="N8386" s="46"/>
      <c r="O8386" s="46"/>
      <c r="P8386" s="17"/>
      <c r="Q8386" s="17"/>
      <c r="R8386" s="17"/>
      <c r="S8386" s="17"/>
      <c r="T8386" s="17"/>
      <c r="U8386" s="17"/>
      <c r="V8386" s="17"/>
      <c r="W8386" s="17"/>
    </row>
    <row r="8387" spans="1:23" ht="15" hidden="1" customHeight="1">
      <c r="A8387" s="15"/>
      <c r="B8387" s="42"/>
      <c r="C8387" s="16"/>
      <c r="F8387" s="17"/>
      <c r="L8387" s="46"/>
      <c r="M8387" s="46"/>
      <c r="N8387" s="46"/>
      <c r="O8387" s="46"/>
      <c r="P8387" s="17"/>
      <c r="Q8387" s="17"/>
      <c r="R8387" s="17"/>
      <c r="S8387" s="17"/>
      <c r="T8387" s="17"/>
      <c r="U8387" s="17"/>
      <c r="V8387" s="17"/>
      <c r="W8387" s="17"/>
    </row>
    <row r="8388" spans="1:23" ht="15" hidden="1" customHeight="1">
      <c r="A8388" s="15"/>
      <c r="B8388" s="42"/>
      <c r="C8388" s="16"/>
      <c r="F8388" s="17"/>
      <c r="L8388" s="46"/>
      <c r="M8388" s="46"/>
      <c r="N8388" s="46"/>
      <c r="O8388" s="46"/>
      <c r="P8388" s="17"/>
      <c r="Q8388" s="17"/>
      <c r="R8388" s="17"/>
      <c r="S8388" s="17"/>
      <c r="T8388" s="17"/>
      <c r="U8388" s="17"/>
      <c r="V8388" s="17"/>
      <c r="W8388" s="17"/>
    </row>
    <row r="8389" spans="1:23" ht="15" hidden="1" customHeight="1">
      <c r="A8389" s="15"/>
      <c r="B8389" s="42"/>
      <c r="C8389" s="16"/>
      <c r="F8389" s="17"/>
      <c r="L8389" s="46"/>
      <c r="M8389" s="46"/>
      <c r="N8389" s="46"/>
      <c r="O8389" s="46"/>
      <c r="P8389" s="17"/>
      <c r="Q8389" s="17"/>
      <c r="R8389" s="17"/>
      <c r="S8389" s="17"/>
      <c r="T8389" s="17"/>
      <c r="U8389" s="17"/>
      <c r="V8389" s="17"/>
      <c r="W8389" s="17"/>
    </row>
    <row r="8390" spans="1:23" ht="15" hidden="1" customHeight="1">
      <c r="A8390" s="15"/>
      <c r="B8390" s="42"/>
      <c r="C8390" s="16"/>
      <c r="F8390" s="17"/>
      <c r="L8390" s="46"/>
      <c r="M8390" s="46"/>
      <c r="N8390" s="46"/>
      <c r="O8390" s="46"/>
      <c r="P8390" s="17"/>
      <c r="Q8390" s="17"/>
      <c r="R8390" s="17"/>
      <c r="S8390" s="17"/>
      <c r="T8390" s="17"/>
      <c r="U8390" s="17"/>
      <c r="V8390" s="17"/>
      <c r="W8390" s="17"/>
    </row>
    <row r="8391" spans="1:23" ht="15" hidden="1" customHeight="1">
      <c r="A8391" s="15"/>
      <c r="B8391" s="42"/>
      <c r="C8391" s="16"/>
      <c r="F8391" s="17"/>
      <c r="L8391" s="46"/>
      <c r="M8391" s="46"/>
      <c r="N8391" s="46"/>
      <c r="O8391" s="46"/>
      <c r="P8391" s="17"/>
      <c r="Q8391" s="17"/>
      <c r="R8391" s="17"/>
      <c r="S8391" s="17"/>
      <c r="T8391" s="17"/>
      <c r="U8391" s="17"/>
      <c r="V8391" s="17"/>
      <c r="W8391" s="17"/>
    </row>
    <row r="8392" spans="1:23" ht="15" hidden="1" customHeight="1">
      <c r="A8392" s="15"/>
      <c r="B8392" s="42"/>
      <c r="C8392" s="16"/>
      <c r="F8392" s="17"/>
      <c r="L8392" s="46"/>
      <c r="M8392" s="46"/>
      <c r="N8392" s="46"/>
      <c r="O8392" s="46"/>
      <c r="P8392" s="17"/>
      <c r="Q8392" s="17"/>
      <c r="R8392" s="17"/>
      <c r="S8392" s="17"/>
      <c r="T8392" s="17"/>
      <c r="U8392" s="17"/>
      <c r="V8392" s="17"/>
      <c r="W8392" s="17"/>
    </row>
    <row r="8393" spans="1:23" ht="15" hidden="1" customHeight="1">
      <c r="A8393" s="15"/>
      <c r="B8393" s="42"/>
      <c r="C8393" s="16"/>
      <c r="F8393" s="17"/>
      <c r="L8393" s="46"/>
      <c r="M8393" s="46"/>
      <c r="N8393" s="46"/>
      <c r="O8393" s="46"/>
      <c r="P8393" s="17"/>
      <c r="Q8393" s="17"/>
      <c r="R8393" s="17"/>
      <c r="S8393" s="17"/>
      <c r="T8393" s="17"/>
      <c r="U8393" s="17"/>
      <c r="V8393" s="17"/>
      <c r="W8393" s="17"/>
    </row>
    <row r="8394" spans="1:23" ht="15" hidden="1" customHeight="1">
      <c r="A8394" s="15"/>
      <c r="B8394" s="42"/>
      <c r="C8394" s="16"/>
      <c r="F8394" s="17"/>
      <c r="L8394" s="46"/>
      <c r="M8394" s="46"/>
      <c r="N8394" s="46"/>
      <c r="O8394" s="46"/>
      <c r="P8394" s="17"/>
      <c r="Q8394" s="17"/>
      <c r="R8394" s="17"/>
      <c r="S8394" s="17"/>
      <c r="T8394" s="17"/>
      <c r="U8394" s="17"/>
      <c r="V8394" s="17"/>
      <c r="W8394" s="17"/>
    </row>
    <row r="8395" spans="1:23" ht="15" hidden="1" customHeight="1">
      <c r="A8395" s="15"/>
      <c r="B8395" s="42"/>
      <c r="C8395" s="16"/>
      <c r="F8395" s="17"/>
      <c r="L8395" s="46"/>
      <c r="M8395" s="46"/>
      <c r="N8395" s="46"/>
      <c r="O8395" s="46"/>
      <c r="P8395" s="17"/>
      <c r="Q8395" s="17"/>
      <c r="R8395" s="17"/>
      <c r="S8395" s="17"/>
      <c r="T8395" s="17"/>
      <c r="U8395" s="17"/>
      <c r="V8395" s="17"/>
      <c r="W8395" s="17"/>
    </row>
    <row r="8396" spans="1:23" ht="15" hidden="1" customHeight="1">
      <c r="A8396" s="15"/>
      <c r="B8396" s="42"/>
      <c r="C8396" s="16"/>
      <c r="F8396" s="17"/>
      <c r="L8396" s="46"/>
      <c r="M8396" s="46"/>
      <c r="N8396" s="46"/>
      <c r="O8396" s="46"/>
      <c r="P8396" s="17"/>
      <c r="Q8396" s="17"/>
      <c r="R8396" s="17"/>
      <c r="S8396" s="17"/>
      <c r="T8396" s="17"/>
      <c r="U8396" s="17"/>
      <c r="V8396" s="17"/>
      <c r="W8396" s="17"/>
    </row>
    <row r="8397" spans="1:23" ht="15" hidden="1" customHeight="1">
      <c r="A8397" s="15"/>
      <c r="B8397" s="42"/>
      <c r="C8397" s="16"/>
      <c r="F8397" s="17"/>
      <c r="L8397" s="46"/>
      <c r="M8397" s="46"/>
      <c r="N8397" s="46"/>
      <c r="O8397" s="46"/>
      <c r="P8397" s="17"/>
      <c r="Q8397" s="17"/>
      <c r="R8397" s="17"/>
      <c r="S8397" s="17"/>
      <c r="T8397" s="17"/>
      <c r="U8397" s="17"/>
      <c r="V8397" s="17"/>
      <c r="W8397" s="17"/>
    </row>
    <row r="8398" spans="1:23" ht="15" hidden="1" customHeight="1">
      <c r="A8398" s="15"/>
      <c r="B8398" s="42"/>
      <c r="C8398" s="16"/>
      <c r="F8398" s="17"/>
      <c r="L8398" s="46"/>
      <c r="M8398" s="46"/>
      <c r="N8398" s="46"/>
      <c r="O8398" s="46"/>
      <c r="P8398" s="17"/>
      <c r="Q8398" s="17"/>
      <c r="R8398" s="17"/>
      <c r="S8398" s="17"/>
      <c r="T8398" s="17"/>
      <c r="U8398" s="17"/>
      <c r="V8398" s="17"/>
      <c r="W8398" s="17"/>
    </row>
    <row r="8399" spans="1:23" ht="15" hidden="1" customHeight="1">
      <c r="A8399" s="15"/>
      <c r="B8399" s="42"/>
      <c r="C8399" s="16"/>
      <c r="F8399" s="17"/>
      <c r="L8399" s="46"/>
      <c r="M8399" s="46"/>
      <c r="N8399" s="46"/>
      <c r="O8399" s="46"/>
      <c r="P8399" s="17"/>
      <c r="Q8399" s="17"/>
      <c r="R8399" s="17"/>
      <c r="S8399" s="17"/>
      <c r="T8399" s="17"/>
      <c r="U8399" s="17"/>
      <c r="V8399" s="17"/>
      <c r="W8399" s="17"/>
    </row>
    <row r="8400" spans="1:23" ht="15" hidden="1" customHeight="1">
      <c r="A8400" s="15"/>
      <c r="B8400" s="42"/>
      <c r="C8400" s="16"/>
      <c r="F8400" s="17"/>
      <c r="L8400" s="46"/>
      <c r="M8400" s="46"/>
      <c r="N8400" s="46"/>
      <c r="O8400" s="46"/>
      <c r="P8400" s="17"/>
      <c r="Q8400" s="17"/>
      <c r="R8400" s="17"/>
      <c r="S8400" s="17"/>
      <c r="T8400" s="17"/>
      <c r="U8400" s="17"/>
      <c r="V8400" s="17"/>
      <c r="W8400" s="17"/>
    </row>
    <row r="8401" spans="1:23" ht="15" hidden="1" customHeight="1">
      <c r="A8401" s="15"/>
      <c r="B8401" s="42"/>
      <c r="C8401" s="16"/>
      <c r="F8401" s="17"/>
      <c r="L8401" s="46"/>
      <c r="M8401" s="46"/>
      <c r="N8401" s="46"/>
      <c r="O8401" s="46"/>
      <c r="P8401" s="17"/>
      <c r="Q8401" s="17"/>
      <c r="R8401" s="17"/>
      <c r="S8401" s="17"/>
      <c r="T8401" s="17"/>
      <c r="U8401" s="17"/>
      <c r="V8401" s="17"/>
      <c r="W8401" s="17"/>
    </row>
    <row r="8402" spans="1:23" ht="15" hidden="1" customHeight="1">
      <c r="A8402" s="15"/>
      <c r="B8402" s="42"/>
      <c r="C8402" s="16"/>
      <c r="F8402" s="17"/>
      <c r="L8402" s="46"/>
      <c r="M8402" s="46"/>
      <c r="N8402" s="46"/>
      <c r="O8402" s="46"/>
      <c r="P8402" s="17"/>
      <c r="Q8402" s="17"/>
      <c r="R8402" s="17"/>
      <c r="S8402" s="17"/>
      <c r="T8402" s="17"/>
      <c r="U8402" s="17"/>
      <c r="V8402" s="17"/>
      <c r="W8402" s="17"/>
    </row>
    <row r="8403" spans="1:23" ht="15" hidden="1" customHeight="1">
      <c r="M8403" s="46"/>
      <c r="N8403" s="46"/>
      <c r="O8403" s="46"/>
      <c r="Q8403" s="17"/>
      <c r="R8403" s="17"/>
      <c r="S8403" s="17"/>
    </row>
    <row r="8404" spans="1:23" ht="15" hidden="1" customHeight="1">
      <c r="M8404" s="46"/>
      <c r="N8404" s="46"/>
      <c r="O8404" s="46"/>
      <c r="Q8404" s="17"/>
      <c r="R8404" s="17"/>
      <c r="S8404" s="17"/>
    </row>
    <row r="8405" spans="1:23" ht="15" hidden="1" customHeight="1">
      <c r="M8405" s="46"/>
      <c r="N8405" s="46"/>
      <c r="O8405" s="46"/>
      <c r="Q8405" s="17"/>
      <c r="R8405" s="17"/>
      <c r="S8405" s="17"/>
    </row>
    <row r="8406" spans="1:23" ht="15" hidden="1" customHeight="1">
      <c r="M8406" s="46"/>
      <c r="N8406" s="46"/>
      <c r="O8406" s="46"/>
      <c r="Q8406" s="17"/>
      <c r="R8406" s="17"/>
      <c r="S8406" s="17"/>
    </row>
    <row r="8407" spans="1:23" ht="15" hidden="1" customHeight="1">
      <c r="M8407" s="46"/>
      <c r="N8407" s="46"/>
      <c r="O8407" s="46"/>
      <c r="Q8407" s="17"/>
      <c r="R8407" s="17"/>
      <c r="S8407" s="17"/>
    </row>
    <row r="8408" spans="1:23" ht="15" hidden="1" customHeight="1">
      <c r="M8408" s="46"/>
      <c r="N8408" s="46"/>
      <c r="O8408" s="46"/>
      <c r="Q8408" s="17"/>
      <c r="R8408" s="17"/>
      <c r="S8408" s="17"/>
    </row>
    <row r="8409" spans="1:23" ht="15" hidden="1" customHeight="1">
      <c r="M8409" s="46"/>
      <c r="N8409" s="46"/>
      <c r="O8409" s="46"/>
      <c r="Q8409" s="17"/>
      <c r="R8409" s="17"/>
      <c r="S8409" s="17"/>
    </row>
    <row r="8410" spans="1:23" ht="15" hidden="1" customHeight="1">
      <c r="M8410" s="46"/>
      <c r="N8410" s="46"/>
      <c r="O8410" s="46"/>
      <c r="Q8410" s="17"/>
      <c r="R8410" s="17"/>
      <c r="S8410" s="17"/>
    </row>
    <row r="8411" spans="1:23" ht="15" hidden="1" customHeight="1">
      <c r="M8411" s="46"/>
      <c r="N8411" s="46"/>
      <c r="O8411" s="46"/>
      <c r="Q8411" s="17"/>
      <c r="R8411" s="17"/>
      <c r="S8411" s="17"/>
    </row>
    <row r="8412" spans="1:23" ht="15" hidden="1" customHeight="1">
      <c r="M8412" s="46"/>
      <c r="N8412" s="46"/>
      <c r="O8412" s="46"/>
      <c r="Q8412" s="17"/>
      <c r="R8412" s="17"/>
      <c r="S8412" s="17"/>
    </row>
    <row r="8413" spans="1:23" ht="15" hidden="1" customHeight="1">
      <c r="M8413" s="46"/>
      <c r="N8413" s="46"/>
      <c r="O8413" s="46"/>
      <c r="Q8413" s="17"/>
      <c r="R8413" s="17"/>
      <c r="S8413" s="17"/>
    </row>
    <row r="8414" spans="1:23" ht="15" hidden="1" customHeight="1">
      <c r="M8414" s="46"/>
      <c r="N8414" s="46"/>
      <c r="O8414" s="46"/>
      <c r="Q8414" s="17"/>
      <c r="R8414" s="17"/>
      <c r="S8414" s="17"/>
    </row>
    <row r="8415" spans="1:23" ht="15" hidden="1" customHeight="1">
      <c r="M8415" s="46"/>
      <c r="N8415" s="46"/>
      <c r="O8415" s="46"/>
      <c r="Q8415" s="17"/>
      <c r="R8415" s="17"/>
      <c r="S8415" s="17"/>
    </row>
    <row r="8416" spans="1:23" ht="15" hidden="1" customHeight="1">
      <c r="M8416" s="46"/>
      <c r="N8416" s="46"/>
      <c r="O8416" s="46"/>
      <c r="Q8416" s="17"/>
      <c r="R8416" s="17"/>
      <c r="S8416" s="17"/>
    </row>
    <row r="8417" spans="13:19" ht="15" hidden="1" customHeight="1">
      <c r="M8417" s="46"/>
      <c r="N8417" s="46"/>
      <c r="O8417" s="46"/>
      <c r="Q8417" s="17"/>
      <c r="R8417" s="17"/>
      <c r="S8417" s="17"/>
    </row>
    <row r="8418" spans="13:19" ht="15" hidden="1" customHeight="1">
      <c r="M8418" s="46"/>
      <c r="N8418" s="46"/>
      <c r="O8418" s="46"/>
      <c r="Q8418" s="17"/>
      <c r="R8418" s="17"/>
      <c r="S8418" s="17"/>
    </row>
    <row r="8419" spans="13:19" ht="15" hidden="1" customHeight="1">
      <c r="M8419" s="46"/>
      <c r="N8419" s="46"/>
      <c r="O8419" s="46"/>
      <c r="Q8419" s="17"/>
      <c r="R8419" s="17"/>
      <c r="S8419" s="17"/>
    </row>
    <row r="8420" spans="13:19" ht="15" hidden="1" customHeight="1">
      <c r="M8420" s="46"/>
      <c r="N8420" s="46"/>
      <c r="O8420" s="46"/>
      <c r="Q8420" s="17"/>
      <c r="R8420" s="17"/>
      <c r="S8420" s="17"/>
    </row>
    <row r="8421" spans="13:19" ht="15" hidden="1" customHeight="1">
      <c r="M8421" s="46"/>
      <c r="N8421" s="46"/>
      <c r="O8421" s="46"/>
      <c r="Q8421" s="17"/>
      <c r="R8421" s="17"/>
      <c r="S8421" s="17"/>
    </row>
    <row r="8422" spans="13:19" ht="15" hidden="1" customHeight="1">
      <c r="M8422" s="46"/>
      <c r="N8422" s="46"/>
      <c r="O8422" s="46"/>
      <c r="Q8422" s="17"/>
      <c r="R8422" s="17"/>
      <c r="S8422" s="17"/>
    </row>
    <row r="8423" spans="13:19" ht="15" hidden="1" customHeight="1">
      <c r="M8423" s="46"/>
      <c r="N8423" s="46"/>
      <c r="O8423" s="46"/>
      <c r="Q8423" s="17"/>
      <c r="R8423" s="17"/>
      <c r="S8423" s="17"/>
    </row>
    <row r="8424" spans="13:19" ht="15" hidden="1" customHeight="1">
      <c r="M8424" s="46"/>
      <c r="N8424" s="46"/>
      <c r="O8424" s="46"/>
      <c r="Q8424" s="17"/>
      <c r="R8424" s="17"/>
      <c r="S8424" s="17"/>
    </row>
    <row r="8425" spans="13:19" ht="15" hidden="1" customHeight="1">
      <c r="M8425" s="46"/>
      <c r="N8425" s="46"/>
      <c r="O8425" s="46"/>
      <c r="Q8425" s="17"/>
      <c r="R8425" s="17"/>
      <c r="S8425" s="17"/>
    </row>
    <row r="8426" spans="13:19" ht="15" hidden="1" customHeight="1">
      <c r="M8426" s="46"/>
      <c r="N8426" s="46"/>
      <c r="O8426" s="46"/>
      <c r="Q8426" s="17"/>
      <c r="R8426" s="17"/>
      <c r="S8426" s="17"/>
    </row>
    <row r="8427" spans="13:19" ht="15" hidden="1" customHeight="1">
      <c r="M8427" s="46"/>
      <c r="N8427" s="46"/>
      <c r="O8427" s="46"/>
      <c r="Q8427" s="17"/>
      <c r="R8427" s="17"/>
      <c r="S8427" s="17"/>
    </row>
    <row r="8428" spans="13:19" ht="15" hidden="1" customHeight="1">
      <c r="M8428" s="46"/>
      <c r="N8428" s="46"/>
      <c r="O8428" s="46"/>
      <c r="Q8428" s="17"/>
      <c r="R8428" s="17"/>
      <c r="S8428" s="17"/>
    </row>
    <row r="8429" spans="13:19" ht="15" hidden="1" customHeight="1">
      <c r="M8429" s="46"/>
      <c r="N8429" s="46"/>
      <c r="O8429" s="46"/>
      <c r="Q8429" s="17"/>
      <c r="R8429" s="17"/>
      <c r="S8429" s="17"/>
    </row>
    <row r="8430" spans="13:19" ht="15" hidden="1" customHeight="1">
      <c r="M8430" s="46"/>
      <c r="N8430" s="46"/>
      <c r="O8430" s="46"/>
      <c r="Q8430" s="17"/>
      <c r="R8430" s="17"/>
      <c r="S8430" s="17"/>
    </row>
    <row r="8431" spans="13:19" ht="15" hidden="1" customHeight="1">
      <c r="M8431" s="46"/>
      <c r="N8431" s="46"/>
      <c r="O8431" s="46"/>
      <c r="Q8431" s="17"/>
      <c r="R8431" s="17"/>
      <c r="S8431" s="17"/>
    </row>
    <row r="8432" spans="13:19" ht="15" hidden="1" customHeight="1">
      <c r="M8432" s="46"/>
      <c r="N8432" s="46"/>
      <c r="O8432" s="46"/>
      <c r="Q8432" s="17"/>
      <c r="R8432" s="17"/>
      <c r="S8432" s="17"/>
    </row>
    <row r="8433" spans="13:19" ht="15" hidden="1" customHeight="1">
      <c r="M8433" s="46"/>
      <c r="N8433" s="46"/>
      <c r="O8433" s="46"/>
      <c r="Q8433" s="17"/>
      <c r="R8433" s="17"/>
      <c r="S8433" s="17"/>
    </row>
    <row r="8434" spans="13:19" ht="15" hidden="1" customHeight="1">
      <c r="M8434" s="46"/>
      <c r="N8434" s="46"/>
      <c r="O8434" s="46"/>
      <c r="Q8434" s="17"/>
      <c r="R8434" s="17"/>
      <c r="S8434" s="17"/>
    </row>
    <row r="8435" spans="13:19" ht="15" hidden="1" customHeight="1">
      <c r="M8435" s="46"/>
      <c r="N8435" s="46"/>
      <c r="O8435" s="46"/>
      <c r="Q8435" s="17"/>
      <c r="R8435" s="17"/>
      <c r="S8435" s="17"/>
    </row>
    <row r="8436" spans="13:19" ht="15" hidden="1" customHeight="1">
      <c r="M8436" s="46"/>
      <c r="N8436" s="46"/>
      <c r="O8436" s="46"/>
      <c r="Q8436" s="17"/>
      <c r="R8436" s="17"/>
      <c r="S8436" s="17"/>
    </row>
    <row r="8437" spans="13:19" ht="15" hidden="1" customHeight="1">
      <c r="M8437" s="46"/>
      <c r="N8437" s="46"/>
      <c r="O8437" s="46"/>
      <c r="Q8437" s="17"/>
      <c r="R8437" s="17"/>
      <c r="S8437" s="17"/>
    </row>
    <row r="8438" spans="13:19" ht="15" hidden="1" customHeight="1">
      <c r="M8438" s="46"/>
      <c r="N8438" s="46"/>
      <c r="O8438" s="46"/>
      <c r="Q8438" s="17"/>
      <c r="R8438" s="17"/>
      <c r="S8438" s="17"/>
    </row>
    <row r="8439" spans="13:19" ht="15" hidden="1" customHeight="1">
      <c r="M8439" s="46"/>
      <c r="N8439" s="46"/>
      <c r="O8439" s="46"/>
      <c r="Q8439" s="17"/>
      <c r="R8439" s="17"/>
      <c r="S8439" s="17"/>
    </row>
    <row r="8440" spans="13:19" ht="15" hidden="1" customHeight="1">
      <c r="M8440" s="46"/>
      <c r="N8440" s="46"/>
      <c r="O8440" s="46"/>
      <c r="Q8440" s="17"/>
      <c r="R8440" s="17"/>
      <c r="S8440" s="17"/>
    </row>
    <row r="8441" spans="13:19" ht="15" hidden="1" customHeight="1">
      <c r="M8441" s="46"/>
      <c r="N8441" s="46"/>
      <c r="O8441" s="46"/>
      <c r="Q8441" s="17"/>
      <c r="R8441" s="17"/>
      <c r="S8441" s="17"/>
    </row>
    <row r="8442" spans="13:19" ht="15" hidden="1" customHeight="1">
      <c r="M8442" s="46"/>
      <c r="N8442" s="46"/>
      <c r="O8442" s="46"/>
      <c r="Q8442" s="17"/>
      <c r="R8442" s="17"/>
      <c r="S8442" s="17"/>
    </row>
    <row r="8443" spans="13:19" ht="15" hidden="1" customHeight="1">
      <c r="M8443" s="46"/>
      <c r="N8443" s="46"/>
      <c r="O8443" s="46"/>
      <c r="Q8443" s="17"/>
      <c r="R8443" s="17"/>
      <c r="S8443" s="17"/>
    </row>
    <row r="8444" spans="13:19" ht="15" hidden="1" customHeight="1">
      <c r="M8444" s="46"/>
      <c r="N8444" s="46"/>
      <c r="O8444" s="46"/>
      <c r="Q8444" s="17"/>
      <c r="R8444" s="17"/>
      <c r="S8444" s="17"/>
    </row>
    <row r="8445" spans="13:19" ht="15" hidden="1" customHeight="1">
      <c r="M8445" s="46"/>
      <c r="N8445" s="46"/>
      <c r="O8445" s="46"/>
      <c r="Q8445" s="17"/>
      <c r="R8445" s="17"/>
      <c r="S8445" s="17"/>
    </row>
    <row r="8446" spans="13:19" ht="15" hidden="1" customHeight="1">
      <c r="M8446" s="46"/>
      <c r="N8446" s="46"/>
      <c r="O8446" s="46"/>
      <c r="Q8446" s="17"/>
      <c r="R8446" s="17"/>
      <c r="S8446" s="17"/>
    </row>
    <row r="8447" spans="13:19" ht="15" hidden="1" customHeight="1">
      <c r="M8447" s="46"/>
      <c r="N8447" s="46"/>
      <c r="O8447" s="46"/>
      <c r="Q8447" s="17"/>
      <c r="R8447" s="17"/>
      <c r="S8447" s="17"/>
    </row>
    <row r="8448" spans="13:19" ht="15" hidden="1" customHeight="1">
      <c r="M8448" s="46"/>
      <c r="N8448" s="46"/>
      <c r="O8448" s="46"/>
      <c r="Q8448" s="17"/>
      <c r="S8448" s="17"/>
    </row>
    <row r="8449" spans="13:19" ht="15" hidden="1" customHeight="1">
      <c r="M8449" s="46"/>
      <c r="N8449" s="46"/>
      <c r="O8449" s="46"/>
      <c r="Q8449" s="17"/>
      <c r="R8449" s="17"/>
      <c r="S8449" s="17"/>
    </row>
    <row r="8450" spans="13:19" ht="15" hidden="1" customHeight="1">
      <c r="M8450" s="46"/>
      <c r="N8450" s="46"/>
      <c r="O8450" s="46"/>
      <c r="Q8450" s="17"/>
      <c r="R8450" s="17"/>
      <c r="S8450" s="17"/>
    </row>
    <row r="8451" spans="13:19" ht="15" hidden="1" customHeight="1">
      <c r="M8451" s="46"/>
      <c r="N8451" s="46"/>
      <c r="O8451" s="46"/>
      <c r="Q8451" s="17"/>
      <c r="R8451" s="17"/>
      <c r="S8451" s="17"/>
    </row>
    <row r="8452" spans="13:19" ht="15" hidden="1" customHeight="1">
      <c r="M8452" s="46"/>
      <c r="N8452" s="46"/>
      <c r="O8452" s="46"/>
      <c r="Q8452" s="17"/>
      <c r="R8452" s="17"/>
      <c r="S8452" s="17"/>
    </row>
    <row r="8453" spans="13:19" ht="15" hidden="1" customHeight="1">
      <c r="M8453" s="46"/>
      <c r="N8453" s="46"/>
      <c r="O8453" s="46"/>
      <c r="Q8453" s="17"/>
      <c r="R8453" s="17"/>
      <c r="S8453" s="17"/>
    </row>
    <row r="8454" spans="13:19" ht="15" hidden="1" customHeight="1">
      <c r="M8454" s="46"/>
      <c r="N8454" s="46"/>
      <c r="O8454" s="46"/>
      <c r="Q8454" s="17"/>
      <c r="R8454" s="17"/>
      <c r="S8454" s="17"/>
    </row>
    <row r="8455" spans="13:19" ht="15" hidden="1" customHeight="1">
      <c r="M8455" s="46"/>
      <c r="N8455" s="46"/>
      <c r="O8455" s="46"/>
      <c r="Q8455" s="17"/>
      <c r="R8455" s="17"/>
      <c r="S8455" s="17"/>
    </row>
    <row r="8456" spans="13:19" ht="15" hidden="1" customHeight="1">
      <c r="M8456" s="46"/>
      <c r="N8456" s="46"/>
      <c r="O8456" s="46"/>
      <c r="Q8456" s="17"/>
      <c r="R8456" s="17"/>
      <c r="S8456" s="17"/>
    </row>
    <row r="8457" spans="13:19" ht="15" hidden="1" customHeight="1">
      <c r="M8457" s="46"/>
      <c r="N8457" s="46"/>
      <c r="O8457" s="46"/>
      <c r="Q8457" s="17"/>
      <c r="R8457" s="17"/>
      <c r="S8457" s="17"/>
    </row>
    <row r="8458" spans="13:19" ht="15" hidden="1" customHeight="1">
      <c r="M8458" s="46"/>
      <c r="N8458" s="46"/>
      <c r="O8458" s="46"/>
      <c r="Q8458" s="17"/>
      <c r="R8458" s="17"/>
      <c r="S8458" s="17"/>
    </row>
    <row r="8459" spans="13:19" ht="15" hidden="1" customHeight="1">
      <c r="M8459" s="46"/>
      <c r="N8459" s="46"/>
      <c r="O8459" s="46"/>
      <c r="Q8459" s="17"/>
      <c r="R8459" s="17"/>
      <c r="S8459" s="17"/>
    </row>
    <row r="8460" spans="13:19" ht="15" hidden="1" customHeight="1">
      <c r="M8460" s="46"/>
      <c r="N8460" s="46"/>
      <c r="O8460" s="46"/>
      <c r="Q8460" s="17"/>
      <c r="R8460" s="17"/>
      <c r="S8460" s="17"/>
    </row>
    <row r="8461" spans="13:19" ht="15" hidden="1" customHeight="1">
      <c r="M8461" s="46"/>
      <c r="N8461" s="46"/>
      <c r="O8461" s="46"/>
      <c r="Q8461" s="17"/>
      <c r="R8461" s="17"/>
      <c r="S8461" s="17"/>
    </row>
    <row r="8462" spans="13:19" ht="15" hidden="1" customHeight="1">
      <c r="M8462" s="46"/>
      <c r="N8462" s="46"/>
      <c r="O8462" s="46"/>
      <c r="Q8462" s="17"/>
      <c r="R8462" s="17"/>
      <c r="S8462" s="17"/>
    </row>
    <row r="8463" spans="13:19" ht="15" hidden="1" customHeight="1">
      <c r="M8463" s="46"/>
      <c r="N8463" s="46"/>
      <c r="O8463" s="46"/>
      <c r="Q8463" s="17"/>
      <c r="R8463" s="17"/>
      <c r="S8463" s="17"/>
    </row>
    <row r="8464" spans="13:19" ht="15" hidden="1" customHeight="1">
      <c r="M8464" s="46"/>
      <c r="N8464" s="46"/>
      <c r="O8464" s="46"/>
      <c r="Q8464" s="17"/>
      <c r="R8464" s="17"/>
      <c r="S8464" s="17"/>
    </row>
    <row r="8465" spans="13:19" ht="15" hidden="1" customHeight="1">
      <c r="M8465" s="46"/>
      <c r="N8465" s="46"/>
      <c r="O8465" s="46"/>
      <c r="Q8465" s="17"/>
      <c r="R8465" s="17"/>
      <c r="S8465" s="17"/>
    </row>
    <row r="8466" spans="13:19" ht="15" hidden="1" customHeight="1">
      <c r="M8466" s="46"/>
      <c r="N8466" s="46"/>
      <c r="O8466" s="46"/>
      <c r="Q8466" s="17"/>
      <c r="R8466" s="17"/>
      <c r="S8466" s="17"/>
    </row>
    <row r="8467" spans="13:19" ht="15" hidden="1" customHeight="1">
      <c r="M8467" s="46"/>
      <c r="N8467" s="46"/>
      <c r="O8467" s="46"/>
      <c r="Q8467" s="17"/>
      <c r="R8467" s="17"/>
      <c r="S8467" s="17"/>
    </row>
    <row r="8468" spans="13:19" ht="15" hidden="1" customHeight="1">
      <c r="M8468" s="46"/>
      <c r="N8468" s="46"/>
      <c r="O8468" s="46"/>
      <c r="Q8468" s="17"/>
      <c r="R8468" s="17"/>
      <c r="S8468" s="17"/>
    </row>
    <row r="8469" spans="13:19" ht="15" hidden="1" customHeight="1">
      <c r="M8469" s="46"/>
      <c r="N8469" s="46"/>
      <c r="O8469" s="46"/>
      <c r="Q8469" s="17"/>
      <c r="R8469" s="17"/>
      <c r="S8469" s="17"/>
    </row>
    <row r="8470" spans="13:19" ht="15" hidden="1" customHeight="1">
      <c r="M8470" s="46"/>
      <c r="N8470" s="46"/>
      <c r="O8470" s="46"/>
      <c r="Q8470" s="17"/>
      <c r="R8470" s="17"/>
      <c r="S8470" s="17"/>
    </row>
    <row r="8471" spans="13:19" ht="15" hidden="1" customHeight="1">
      <c r="M8471" s="46"/>
      <c r="N8471" s="46"/>
      <c r="O8471" s="46"/>
      <c r="Q8471" s="17"/>
      <c r="R8471" s="17"/>
      <c r="S8471" s="17"/>
    </row>
    <row r="8472" spans="13:19" ht="15" hidden="1" customHeight="1">
      <c r="M8472" s="46"/>
      <c r="N8472" s="46"/>
      <c r="O8472" s="46"/>
      <c r="Q8472" s="17"/>
      <c r="R8472" s="17"/>
      <c r="S8472" s="17"/>
    </row>
    <row r="8473" spans="13:19" ht="15" hidden="1" customHeight="1">
      <c r="M8473" s="46"/>
      <c r="N8473" s="46"/>
      <c r="O8473" s="46"/>
      <c r="Q8473" s="17"/>
      <c r="R8473" s="17"/>
      <c r="S8473" s="17"/>
    </row>
    <row r="8474" spans="13:19" ht="15" hidden="1" customHeight="1">
      <c r="M8474" s="46"/>
      <c r="N8474" s="46"/>
      <c r="O8474" s="46"/>
      <c r="Q8474" s="17"/>
      <c r="R8474" s="17"/>
      <c r="S8474" s="17"/>
    </row>
    <row r="8475" spans="13:19" ht="15" hidden="1" customHeight="1">
      <c r="M8475" s="46"/>
      <c r="N8475" s="46"/>
      <c r="O8475" s="46"/>
      <c r="Q8475" s="17"/>
      <c r="R8475" s="17"/>
      <c r="S8475" s="17"/>
    </row>
    <row r="8476" spans="13:19" ht="15" hidden="1" customHeight="1">
      <c r="M8476" s="46"/>
      <c r="N8476" s="46"/>
      <c r="O8476" s="46"/>
      <c r="Q8476" s="17"/>
      <c r="R8476" s="17"/>
      <c r="S8476" s="17"/>
    </row>
    <row r="8477" spans="13:19" ht="15" hidden="1" customHeight="1">
      <c r="M8477" s="46"/>
      <c r="N8477" s="46"/>
      <c r="O8477" s="46"/>
      <c r="Q8477" s="17"/>
      <c r="R8477" s="17"/>
      <c r="S8477" s="17"/>
    </row>
    <row r="8478" spans="13:19" ht="15" hidden="1" customHeight="1">
      <c r="M8478" s="46"/>
      <c r="N8478" s="46"/>
      <c r="O8478" s="46"/>
      <c r="Q8478" s="17"/>
      <c r="R8478" s="17"/>
      <c r="S8478" s="17"/>
    </row>
    <row r="8479" spans="13:19" ht="15" hidden="1" customHeight="1">
      <c r="M8479" s="46"/>
      <c r="N8479" s="46"/>
      <c r="O8479" s="46"/>
      <c r="Q8479" s="17"/>
      <c r="R8479" s="17"/>
      <c r="S8479" s="17"/>
    </row>
    <row r="8480" spans="13:19" ht="15" hidden="1" customHeight="1">
      <c r="M8480" s="46"/>
      <c r="N8480" s="46"/>
      <c r="O8480" s="46"/>
      <c r="Q8480" s="17"/>
      <c r="R8480" s="17"/>
      <c r="S8480" s="17"/>
    </row>
    <row r="8481" spans="13:19" ht="15" hidden="1" customHeight="1">
      <c r="M8481" s="46"/>
      <c r="N8481" s="46"/>
      <c r="O8481" s="46"/>
      <c r="Q8481" s="17"/>
      <c r="R8481" s="17"/>
      <c r="S8481" s="17"/>
    </row>
    <row r="8482" spans="13:19" ht="15" hidden="1" customHeight="1">
      <c r="M8482" s="46"/>
      <c r="N8482" s="46"/>
      <c r="O8482" s="46"/>
      <c r="Q8482" s="17"/>
      <c r="R8482" s="17"/>
      <c r="S8482" s="17"/>
    </row>
    <row r="8483" spans="13:19" ht="15" hidden="1" customHeight="1">
      <c r="M8483" s="46"/>
      <c r="N8483" s="46"/>
      <c r="O8483" s="46"/>
      <c r="Q8483" s="17"/>
      <c r="R8483" s="17"/>
      <c r="S8483" s="17"/>
    </row>
    <row r="8484" spans="13:19" ht="15" hidden="1" customHeight="1">
      <c r="M8484" s="46"/>
      <c r="N8484" s="46"/>
      <c r="O8484" s="46"/>
      <c r="Q8484" s="17"/>
      <c r="R8484" s="17"/>
      <c r="S8484" s="17"/>
    </row>
    <row r="8485" spans="13:19" ht="15" hidden="1" customHeight="1">
      <c r="M8485" s="46"/>
      <c r="N8485" s="46"/>
      <c r="O8485" s="46"/>
      <c r="Q8485" s="17"/>
      <c r="R8485" s="17"/>
      <c r="S8485" s="17"/>
    </row>
    <row r="8486" spans="13:19" ht="15" hidden="1" customHeight="1">
      <c r="M8486" s="46"/>
      <c r="N8486" s="46"/>
      <c r="O8486" s="46"/>
      <c r="Q8486" s="17"/>
      <c r="R8486" s="17"/>
      <c r="S8486" s="17"/>
    </row>
    <row r="8487" spans="13:19" ht="15" hidden="1" customHeight="1">
      <c r="M8487" s="46"/>
      <c r="N8487" s="46"/>
      <c r="O8487" s="46"/>
      <c r="Q8487" s="17"/>
      <c r="R8487" s="17"/>
      <c r="S8487" s="17"/>
    </row>
    <row r="8488" spans="13:19" ht="15" hidden="1" customHeight="1">
      <c r="M8488" s="46"/>
      <c r="N8488" s="46"/>
      <c r="O8488" s="46"/>
      <c r="Q8488" s="17"/>
      <c r="R8488" s="17"/>
      <c r="S8488" s="17"/>
    </row>
    <row r="8489" spans="13:19" ht="15" hidden="1" customHeight="1">
      <c r="M8489" s="46"/>
      <c r="N8489" s="46"/>
      <c r="O8489" s="46"/>
      <c r="Q8489" s="17"/>
      <c r="R8489" s="17"/>
      <c r="S8489" s="17"/>
    </row>
    <row r="8490" spans="13:19" ht="15" hidden="1" customHeight="1">
      <c r="M8490" s="46"/>
      <c r="N8490" s="46"/>
      <c r="O8490" s="46"/>
      <c r="Q8490" s="17"/>
      <c r="R8490" s="17"/>
      <c r="S8490" s="17"/>
    </row>
    <row r="8491" spans="13:19" ht="15" hidden="1" customHeight="1">
      <c r="M8491" s="46"/>
      <c r="N8491" s="46"/>
      <c r="O8491" s="46"/>
      <c r="Q8491" s="17"/>
      <c r="R8491" s="17"/>
      <c r="S8491" s="17"/>
    </row>
    <row r="8492" spans="13:19" ht="15" hidden="1" customHeight="1">
      <c r="M8492" s="46"/>
      <c r="N8492" s="46"/>
      <c r="O8492" s="46"/>
      <c r="Q8492" s="17"/>
      <c r="R8492" s="17"/>
      <c r="S8492" s="17"/>
    </row>
    <row r="8493" spans="13:19" ht="15" hidden="1" customHeight="1">
      <c r="M8493" s="46"/>
      <c r="N8493" s="46"/>
      <c r="O8493" s="46"/>
      <c r="Q8493" s="17"/>
      <c r="R8493" s="17"/>
      <c r="S8493" s="17"/>
    </row>
    <row r="8494" spans="13:19" ht="15" hidden="1" customHeight="1">
      <c r="M8494" s="46"/>
      <c r="N8494" s="46"/>
      <c r="O8494" s="46"/>
      <c r="Q8494" s="17"/>
      <c r="R8494" s="17"/>
      <c r="S8494" s="17"/>
    </row>
    <row r="8495" spans="13:19" ht="15" hidden="1" customHeight="1">
      <c r="M8495" s="46"/>
      <c r="N8495" s="46"/>
      <c r="O8495" s="46"/>
      <c r="Q8495" s="17"/>
      <c r="R8495" s="17"/>
      <c r="S8495" s="17"/>
    </row>
    <row r="8496" spans="13:19" ht="15" hidden="1" customHeight="1">
      <c r="M8496" s="46"/>
      <c r="N8496" s="46"/>
      <c r="O8496" s="46"/>
      <c r="Q8496" s="17"/>
      <c r="R8496" s="17"/>
      <c r="S8496" s="17"/>
    </row>
    <row r="8497" spans="13:19" ht="15" hidden="1" customHeight="1">
      <c r="M8497" s="46"/>
      <c r="N8497" s="46"/>
      <c r="O8497" s="46"/>
      <c r="Q8497" s="17"/>
      <c r="R8497" s="17"/>
      <c r="S8497" s="17"/>
    </row>
    <row r="8498" spans="13:19" ht="15" hidden="1" customHeight="1">
      <c r="M8498" s="46"/>
      <c r="N8498" s="46"/>
      <c r="O8498" s="46"/>
      <c r="Q8498" s="17"/>
      <c r="R8498" s="17"/>
      <c r="S8498" s="17"/>
    </row>
    <row r="8499" spans="13:19" ht="15" hidden="1" customHeight="1">
      <c r="M8499" s="46"/>
      <c r="N8499" s="46"/>
      <c r="O8499" s="46"/>
      <c r="Q8499" s="17"/>
      <c r="R8499" s="17"/>
      <c r="S8499" s="17"/>
    </row>
    <row r="8500" spans="13:19" ht="15" hidden="1" customHeight="1">
      <c r="M8500" s="46"/>
      <c r="N8500" s="46"/>
      <c r="O8500" s="46"/>
      <c r="Q8500" s="17"/>
      <c r="R8500" s="17"/>
      <c r="S8500" s="17"/>
    </row>
    <row r="8501" spans="13:19" ht="15" hidden="1" customHeight="1">
      <c r="M8501" s="46"/>
      <c r="N8501" s="46"/>
      <c r="O8501" s="46"/>
      <c r="Q8501" s="17"/>
      <c r="R8501" s="17"/>
      <c r="S8501" s="17"/>
    </row>
    <row r="8502" spans="13:19" ht="15" hidden="1" customHeight="1">
      <c r="M8502" s="46"/>
      <c r="N8502" s="46"/>
      <c r="O8502" s="46"/>
      <c r="Q8502" s="17"/>
      <c r="R8502" s="17"/>
      <c r="S8502" s="17"/>
    </row>
    <row r="8503" spans="13:19" ht="15" hidden="1" customHeight="1">
      <c r="M8503" s="46"/>
      <c r="N8503" s="46"/>
      <c r="O8503" s="46"/>
      <c r="Q8503" s="17"/>
      <c r="R8503" s="17"/>
      <c r="S8503" s="17"/>
    </row>
    <row r="8504" spans="13:19" ht="15" hidden="1" customHeight="1">
      <c r="M8504" s="46"/>
      <c r="N8504" s="46"/>
      <c r="O8504" s="46"/>
      <c r="Q8504" s="17"/>
      <c r="R8504" s="17"/>
      <c r="S8504" s="17"/>
    </row>
    <row r="8505" spans="13:19" ht="15" hidden="1" customHeight="1">
      <c r="M8505" s="46"/>
      <c r="N8505" s="46"/>
      <c r="O8505" s="46"/>
      <c r="Q8505" s="17"/>
      <c r="R8505" s="17"/>
      <c r="S8505" s="17"/>
    </row>
    <row r="8506" spans="13:19" ht="15" hidden="1" customHeight="1">
      <c r="M8506" s="46"/>
      <c r="N8506" s="46"/>
      <c r="O8506" s="46"/>
      <c r="Q8506" s="17"/>
      <c r="R8506" s="17"/>
      <c r="S8506" s="17"/>
    </row>
    <row r="8507" spans="13:19" ht="15" hidden="1" customHeight="1">
      <c r="M8507" s="46"/>
      <c r="N8507" s="46"/>
      <c r="O8507" s="46"/>
      <c r="Q8507" s="17"/>
      <c r="R8507" s="17"/>
      <c r="S8507" s="17"/>
    </row>
    <row r="8508" spans="13:19" ht="15" hidden="1" customHeight="1">
      <c r="M8508" s="46"/>
      <c r="N8508" s="46"/>
      <c r="O8508" s="46"/>
      <c r="Q8508" s="17"/>
      <c r="R8508" s="17"/>
      <c r="S8508" s="17"/>
    </row>
    <row r="8509" spans="13:19" ht="15" hidden="1" customHeight="1">
      <c r="M8509" s="46"/>
      <c r="N8509" s="46"/>
      <c r="O8509" s="46"/>
      <c r="Q8509" s="17"/>
      <c r="R8509" s="17"/>
      <c r="S8509" s="17"/>
    </row>
    <row r="8510" spans="13:19" ht="15" hidden="1" customHeight="1">
      <c r="M8510" s="46"/>
      <c r="N8510" s="46"/>
      <c r="O8510" s="46"/>
      <c r="Q8510" s="17"/>
      <c r="R8510" s="17"/>
      <c r="S8510" s="17"/>
    </row>
    <row r="8511" spans="13:19" ht="15" hidden="1" customHeight="1">
      <c r="M8511" s="46"/>
      <c r="N8511" s="46"/>
      <c r="O8511" s="46"/>
      <c r="Q8511" s="17"/>
      <c r="R8511" s="17"/>
      <c r="S8511" s="17"/>
    </row>
    <row r="8512" spans="13:19" ht="15" hidden="1" customHeight="1">
      <c r="M8512" s="46"/>
      <c r="N8512" s="46"/>
      <c r="O8512" s="46"/>
      <c r="Q8512" s="17"/>
      <c r="R8512" s="17"/>
      <c r="S8512" s="17"/>
    </row>
    <row r="8513" spans="13:19" ht="15" hidden="1" customHeight="1">
      <c r="M8513" s="46"/>
      <c r="N8513" s="46"/>
      <c r="O8513" s="46"/>
      <c r="Q8513" s="17"/>
      <c r="R8513" s="17"/>
      <c r="S8513" s="17"/>
    </row>
    <row r="8514" spans="13:19" ht="15" hidden="1" customHeight="1">
      <c r="M8514" s="46"/>
      <c r="N8514" s="46"/>
      <c r="O8514" s="46"/>
      <c r="Q8514" s="17"/>
      <c r="R8514" s="17"/>
      <c r="S8514" s="17"/>
    </row>
    <row r="8515" spans="13:19" ht="15" hidden="1" customHeight="1">
      <c r="M8515" s="46"/>
      <c r="N8515" s="46"/>
      <c r="O8515" s="46"/>
      <c r="Q8515" s="17"/>
      <c r="R8515" s="17"/>
      <c r="S8515" s="17"/>
    </row>
    <row r="8516" spans="13:19" ht="15" hidden="1" customHeight="1">
      <c r="M8516" s="46"/>
      <c r="N8516" s="46"/>
      <c r="O8516" s="46"/>
      <c r="Q8516" s="17"/>
      <c r="R8516" s="17"/>
      <c r="S8516" s="17"/>
    </row>
    <row r="8517" spans="13:19" ht="15" hidden="1" customHeight="1">
      <c r="M8517" s="46"/>
      <c r="N8517" s="46"/>
      <c r="O8517" s="46"/>
      <c r="Q8517" s="17"/>
      <c r="R8517" s="17"/>
      <c r="S8517" s="17"/>
    </row>
    <row r="8518" spans="13:19" ht="15" hidden="1" customHeight="1">
      <c r="M8518" s="46"/>
      <c r="N8518" s="46"/>
      <c r="O8518" s="46"/>
      <c r="Q8518" s="17"/>
      <c r="R8518" s="17"/>
      <c r="S8518" s="17"/>
    </row>
    <row r="8519" spans="13:19" ht="15" hidden="1" customHeight="1">
      <c r="M8519" s="46"/>
      <c r="N8519" s="46"/>
      <c r="O8519" s="46"/>
      <c r="Q8519" s="17"/>
      <c r="R8519" s="17"/>
      <c r="S8519" s="17"/>
    </row>
    <row r="8520" spans="13:19" ht="15" hidden="1" customHeight="1">
      <c r="M8520" s="46"/>
      <c r="N8520" s="46"/>
      <c r="O8520" s="46"/>
      <c r="Q8520" s="17"/>
      <c r="R8520" s="17"/>
      <c r="S8520" s="17"/>
    </row>
    <row r="8521" spans="13:19" ht="15" hidden="1" customHeight="1">
      <c r="M8521" s="46"/>
      <c r="N8521" s="46"/>
      <c r="O8521" s="46"/>
      <c r="Q8521" s="17"/>
      <c r="R8521" s="17"/>
      <c r="S8521" s="17"/>
    </row>
    <row r="8522" spans="13:19" ht="15" hidden="1" customHeight="1">
      <c r="M8522" s="46"/>
      <c r="N8522" s="46"/>
      <c r="O8522" s="46"/>
      <c r="Q8522" s="17"/>
      <c r="R8522" s="17"/>
      <c r="S8522" s="17"/>
    </row>
    <row r="8523" spans="13:19" ht="15" hidden="1" customHeight="1">
      <c r="M8523" s="46"/>
      <c r="N8523" s="46"/>
      <c r="O8523" s="46"/>
      <c r="Q8523" s="17"/>
      <c r="R8523" s="17"/>
      <c r="S8523" s="17"/>
    </row>
    <row r="8524" spans="13:19" ht="15" hidden="1" customHeight="1">
      <c r="M8524" s="46"/>
      <c r="N8524" s="46"/>
      <c r="O8524" s="46"/>
      <c r="Q8524" s="17"/>
      <c r="R8524" s="17"/>
      <c r="S8524" s="17"/>
    </row>
    <row r="8525" spans="13:19" ht="15" hidden="1" customHeight="1">
      <c r="M8525" s="46"/>
      <c r="N8525" s="46"/>
      <c r="O8525" s="46"/>
      <c r="Q8525" s="17"/>
      <c r="R8525" s="17"/>
      <c r="S8525" s="17"/>
    </row>
    <row r="8526" spans="13:19" ht="15" hidden="1" customHeight="1">
      <c r="M8526" s="46"/>
      <c r="N8526" s="46"/>
      <c r="O8526" s="46"/>
      <c r="Q8526" s="17"/>
      <c r="R8526" s="17"/>
      <c r="S8526" s="17"/>
    </row>
    <row r="8527" spans="13:19" ht="15" hidden="1" customHeight="1">
      <c r="M8527" s="46"/>
      <c r="N8527" s="46"/>
      <c r="O8527" s="46"/>
      <c r="Q8527" s="17"/>
      <c r="R8527" s="17"/>
      <c r="S8527" s="17"/>
    </row>
    <row r="8528" spans="13:19" ht="15" hidden="1" customHeight="1">
      <c r="M8528" s="46"/>
      <c r="N8528" s="46"/>
      <c r="O8528" s="46"/>
      <c r="Q8528" s="17"/>
      <c r="R8528" s="17"/>
      <c r="S8528" s="17"/>
    </row>
    <row r="8529" spans="13:19" ht="15" hidden="1" customHeight="1">
      <c r="M8529" s="46"/>
      <c r="N8529" s="46"/>
      <c r="O8529" s="46"/>
      <c r="Q8529" s="17"/>
      <c r="R8529" s="17"/>
      <c r="S8529" s="17"/>
    </row>
    <row r="8530" spans="13:19" ht="15" hidden="1" customHeight="1">
      <c r="M8530" s="46"/>
      <c r="N8530" s="46"/>
      <c r="O8530" s="46"/>
      <c r="Q8530" s="17"/>
      <c r="R8530" s="17"/>
      <c r="S8530" s="17"/>
    </row>
    <row r="8531" spans="13:19" ht="15" hidden="1" customHeight="1">
      <c r="M8531" s="46"/>
      <c r="N8531" s="46"/>
      <c r="O8531" s="46"/>
      <c r="Q8531" s="17"/>
      <c r="R8531" s="17"/>
      <c r="S8531" s="17"/>
    </row>
    <row r="8532" spans="13:19" ht="15" hidden="1" customHeight="1">
      <c r="M8532" s="46"/>
      <c r="N8532" s="46"/>
      <c r="O8532" s="46"/>
      <c r="Q8532" s="17"/>
      <c r="R8532" s="17"/>
      <c r="S8532" s="17"/>
    </row>
    <row r="8533" spans="13:19" ht="15" hidden="1" customHeight="1">
      <c r="M8533" s="46"/>
      <c r="N8533" s="46"/>
      <c r="O8533" s="46"/>
      <c r="Q8533" s="17"/>
      <c r="R8533" s="17"/>
      <c r="S8533" s="17"/>
    </row>
    <row r="8534" spans="13:19" ht="15" hidden="1" customHeight="1">
      <c r="M8534" s="46"/>
      <c r="N8534" s="46"/>
      <c r="O8534" s="46"/>
      <c r="Q8534" s="17"/>
      <c r="R8534" s="17"/>
      <c r="S8534" s="17"/>
    </row>
    <row r="8535" spans="13:19" ht="15" hidden="1" customHeight="1">
      <c r="M8535" s="46"/>
      <c r="N8535" s="46"/>
      <c r="O8535" s="46"/>
      <c r="Q8535" s="17"/>
      <c r="R8535" s="17"/>
      <c r="S8535" s="17"/>
    </row>
    <row r="8536" spans="13:19" ht="15" hidden="1" customHeight="1">
      <c r="M8536" s="46"/>
      <c r="N8536" s="46"/>
      <c r="O8536" s="46"/>
      <c r="Q8536" s="17"/>
      <c r="R8536" s="17"/>
      <c r="S8536" s="17"/>
    </row>
    <row r="8537" spans="13:19" ht="15" hidden="1" customHeight="1">
      <c r="M8537" s="46"/>
      <c r="N8537" s="46"/>
      <c r="O8537" s="46"/>
      <c r="Q8537" s="17"/>
      <c r="R8537" s="17"/>
      <c r="S8537" s="17"/>
    </row>
    <row r="8538" spans="13:19" ht="15" hidden="1" customHeight="1">
      <c r="M8538" s="46"/>
      <c r="N8538" s="46"/>
      <c r="O8538" s="46"/>
      <c r="Q8538" s="17"/>
      <c r="R8538" s="17"/>
      <c r="S8538" s="17"/>
    </row>
    <row r="8539" spans="13:19" ht="15" hidden="1" customHeight="1">
      <c r="M8539" s="46"/>
      <c r="N8539" s="46"/>
      <c r="O8539" s="46"/>
      <c r="Q8539" s="17"/>
      <c r="R8539" s="17"/>
      <c r="S8539" s="17"/>
    </row>
    <row r="8540" spans="13:19" ht="15" hidden="1" customHeight="1">
      <c r="M8540" s="46"/>
      <c r="N8540" s="46"/>
      <c r="O8540" s="46"/>
      <c r="Q8540" s="17"/>
      <c r="R8540" s="17"/>
      <c r="S8540" s="17"/>
    </row>
    <row r="8541" spans="13:19" ht="15" hidden="1" customHeight="1">
      <c r="M8541" s="46"/>
      <c r="N8541" s="46"/>
      <c r="O8541" s="46"/>
      <c r="Q8541" s="17"/>
      <c r="R8541" s="17"/>
      <c r="S8541" s="17"/>
    </row>
    <row r="8542" spans="13:19" ht="15" hidden="1" customHeight="1">
      <c r="M8542" s="46"/>
      <c r="N8542" s="46"/>
      <c r="O8542" s="46"/>
      <c r="Q8542" s="17"/>
      <c r="R8542" s="17"/>
      <c r="S8542" s="17"/>
    </row>
    <row r="8543" spans="13:19" ht="15" hidden="1" customHeight="1">
      <c r="M8543" s="46"/>
      <c r="N8543" s="46"/>
      <c r="O8543" s="46"/>
      <c r="Q8543" s="17"/>
      <c r="R8543" s="17"/>
      <c r="S8543" s="17"/>
    </row>
    <row r="8544" spans="13:19" ht="15" hidden="1" customHeight="1">
      <c r="M8544" s="46"/>
      <c r="N8544" s="46"/>
      <c r="O8544" s="46"/>
      <c r="Q8544" s="17"/>
      <c r="R8544" s="17"/>
      <c r="S8544" s="17"/>
    </row>
    <row r="8545" spans="13:19" ht="15" hidden="1" customHeight="1">
      <c r="M8545" s="46"/>
      <c r="N8545" s="46"/>
      <c r="O8545" s="46"/>
      <c r="Q8545" s="17"/>
      <c r="R8545" s="17"/>
      <c r="S8545" s="17"/>
    </row>
    <row r="8546" spans="13:19" ht="15" hidden="1" customHeight="1">
      <c r="M8546" s="46"/>
      <c r="N8546" s="46"/>
      <c r="O8546" s="46"/>
      <c r="Q8546" s="17"/>
      <c r="R8546" s="17"/>
      <c r="S8546" s="17"/>
    </row>
    <row r="8547" spans="13:19" ht="15" hidden="1" customHeight="1">
      <c r="M8547" s="46"/>
      <c r="N8547" s="46"/>
      <c r="O8547" s="46"/>
      <c r="Q8547" s="17"/>
      <c r="R8547" s="17"/>
      <c r="S8547" s="17"/>
    </row>
    <row r="8548" spans="13:19" ht="15" hidden="1" customHeight="1">
      <c r="M8548" s="46"/>
      <c r="N8548" s="46"/>
      <c r="O8548" s="46"/>
      <c r="Q8548" s="17"/>
      <c r="R8548" s="17"/>
      <c r="S8548" s="17"/>
    </row>
    <row r="8549" spans="13:19" ht="15" hidden="1" customHeight="1">
      <c r="M8549" s="46"/>
      <c r="N8549" s="46"/>
      <c r="O8549" s="46"/>
      <c r="Q8549" s="17"/>
      <c r="R8549" s="17"/>
      <c r="S8549" s="17"/>
    </row>
    <row r="8550" spans="13:19" ht="15" hidden="1" customHeight="1">
      <c r="M8550" s="46"/>
      <c r="N8550" s="46"/>
      <c r="O8550" s="46"/>
      <c r="Q8550" s="17"/>
      <c r="R8550" s="17"/>
      <c r="S8550" s="17"/>
    </row>
    <row r="8551" spans="13:19" ht="15" hidden="1" customHeight="1">
      <c r="M8551" s="46"/>
      <c r="N8551" s="46"/>
      <c r="O8551" s="46"/>
      <c r="Q8551" s="17"/>
      <c r="R8551" s="17"/>
      <c r="S8551" s="17"/>
    </row>
    <row r="8552" spans="13:19" ht="15" hidden="1" customHeight="1">
      <c r="M8552" s="46"/>
      <c r="N8552" s="46"/>
      <c r="O8552" s="46"/>
      <c r="Q8552" s="17"/>
      <c r="R8552" s="17"/>
      <c r="S8552" s="17"/>
    </row>
    <row r="8553" spans="13:19" ht="15" hidden="1" customHeight="1">
      <c r="M8553" s="46"/>
      <c r="N8553" s="46"/>
      <c r="O8553" s="46"/>
      <c r="Q8553" s="17"/>
      <c r="R8553" s="17"/>
      <c r="S8553" s="17"/>
    </row>
    <row r="8554" spans="13:19" ht="15" hidden="1" customHeight="1">
      <c r="M8554" s="46"/>
      <c r="N8554" s="46"/>
      <c r="O8554" s="46"/>
      <c r="Q8554" s="17"/>
      <c r="R8554" s="17"/>
      <c r="S8554" s="17"/>
    </row>
    <row r="8555" spans="13:19" ht="15" hidden="1" customHeight="1">
      <c r="M8555" s="46"/>
      <c r="N8555" s="46"/>
      <c r="O8555" s="46"/>
      <c r="Q8555" s="17"/>
      <c r="R8555" s="17"/>
      <c r="S8555" s="17"/>
    </row>
    <row r="8556" spans="13:19" ht="15" hidden="1" customHeight="1">
      <c r="M8556" s="46"/>
      <c r="N8556" s="46"/>
      <c r="O8556" s="46"/>
      <c r="Q8556" s="17"/>
      <c r="R8556" s="17"/>
      <c r="S8556" s="17"/>
    </row>
    <row r="8557" spans="13:19" ht="15" hidden="1" customHeight="1">
      <c r="M8557" s="46"/>
      <c r="N8557" s="46"/>
      <c r="O8557" s="46"/>
      <c r="Q8557" s="17"/>
      <c r="R8557" s="17"/>
      <c r="S8557" s="17"/>
    </row>
    <row r="8558" spans="13:19" ht="15" hidden="1" customHeight="1">
      <c r="M8558" s="46"/>
      <c r="N8558" s="46"/>
      <c r="O8558" s="46"/>
      <c r="Q8558" s="17"/>
      <c r="R8558" s="17"/>
      <c r="S8558" s="17"/>
    </row>
    <row r="8559" spans="13:19" ht="15" hidden="1" customHeight="1">
      <c r="M8559" s="46"/>
      <c r="N8559" s="46"/>
      <c r="O8559" s="46"/>
      <c r="Q8559" s="17"/>
      <c r="R8559" s="17"/>
      <c r="S8559" s="17"/>
    </row>
    <row r="8560" spans="13:19" ht="15" hidden="1" customHeight="1">
      <c r="M8560" s="46"/>
      <c r="N8560" s="46"/>
      <c r="O8560" s="46"/>
      <c r="Q8560" s="17"/>
      <c r="R8560" s="17"/>
      <c r="S8560" s="17"/>
    </row>
    <row r="8561" spans="13:19" ht="15" hidden="1" customHeight="1">
      <c r="M8561" s="46"/>
      <c r="N8561" s="46"/>
      <c r="O8561" s="46"/>
      <c r="Q8561" s="17"/>
      <c r="R8561" s="17"/>
      <c r="S8561" s="17"/>
    </row>
    <row r="8562" spans="13:19" ht="15" hidden="1" customHeight="1">
      <c r="M8562" s="46"/>
      <c r="N8562" s="46"/>
      <c r="O8562" s="46"/>
      <c r="Q8562" s="17"/>
      <c r="R8562" s="17"/>
      <c r="S8562" s="17"/>
    </row>
    <row r="8563" spans="13:19" ht="15" hidden="1" customHeight="1">
      <c r="M8563" s="46"/>
      <c r="N8563" s="46"/>
      <c r="O8563" s="46"/>
      <c r="Q8563" s="17"/>
      <c r="R8563" s="17"/>
      <c r="S8563" s="17"/>
    </row>
    <row r="8564" spans="13:19" ht="15" hidden="1" customHeight="1">
      <c r="M8564" s="46"/>
      <c r="N8564" s="46"/>
      <c r="O8564" s="46"/>
      <c r="Q8564" s="17"/>
      <c r="R8564" s="17"/>
      <c r="S8564" s="17"/>
    </row>
    <row r="8565" spans="13:19" ht="15" hidden="1" customHeight="1">
      <c r="M8565" s="46"/>
      <c r="N8565" s="46"/>
      <c r="O8565" s="46"/>
      <c r="Q8565" s="17"/>
      <c r="R8565" s="17"/>
      <c r="S8565" s="17"/>
    </row>
    <row r="8566" spans="13:19" ht="15" hidden="1" customHeight="1">
      <c r="M8566" s="46"/>
      <c r="N8566" s="46"/>
      <c r="O8566" s="46"/>
      <c r="Q8566" s="17"/>
      <c r="S8566" s="17"/>
    </row>
    <row r="8567" spans="13:19" ht="15" hidden="1" customHeight="1">
      <c r="M8567" s="46"/>
      <c r="N8567" s="46"/>
      <c r="O8567" s="46"/>
      <c r="Q8567" s="17"/>
      <c r="R8567" s="17"/>
      <c r="S8567" s="17"/>
    </row>
    <row r="8568" spans="13:19" ht="15" hidden="1" customHeight="1">
      <c r="M8568" s="46"/>
      <c r="N8568" s="46"/>
      <c r="O8568" s="46"/>
      <c r="Q8568" s="17"/>
      <c r="R8568" s="17"/>
      <c r="S8568" s="17"/>
    </row>
    <row r="8569" spans="13:19" ht="15" hidden="1" customHeight="1">
      <c r="M8569" s="46"/>
      <c r="N8569" s="46"/>
      <c r="O8569" s="46"/>
      <c r="Q8569" s="17"/>
      <c r="R8569" s="17"/>
      <c r="S8569" s="17"/>
    </row>
    <row r="8570" spans="13:19" ht="15" hidden="1" customHeight="1">
      <c r="M8570" s="46"/>
      <c r="N8570" s="46"/>
      <c r="O8570" s="46"/>
      <c r="Q8570" s="17"/>
      <c r="R8570" s="17"/>
      <c r="S8570" s="17"/>
    </row>
    <row r="8571" spans="13:19" ht="15" hidden="1" customHeight="1">
      <c r="M8571" s="46"/>
      <c r="N8571" s="46"/>
      <c r="O8571" s="46"/>
      <c r="Q8571" s="17"/>
      <c r="R8571" s="17"/>
      <c r="S8571" s="17"/>
    </row>
    <row r="8572" spans="13:19" ht="15" hidden="1" customHeight="1">
      <c r="M8572" s="46"/>
      <c r="N8572" s="46"/>
      <c r="O8572" s="46"/>
      <c r="Q8572" s="17"/>
      <c r="R8572" s="17"/>
      <c r="S8572" s="17"/>
    </row>
    <row r="8573" spans="13:19" ht="15" hidden="1" customHeight="1">
      <c r="M8573" s="46"/>
      <c r="N8573" s="46"/>
      <c r="O8573" s="46"/>
      <c r="Q8573" s="17"/>
      <c r="R8573" s="17"/>
      <c r="S8573" s="17"/>
    </row>
    <row r="8574" spans="13:19" ht="15" hidden="1" customHeight="1">
      <c r="M8574" s="46"/>
      <c r="N8574" s="46"/>
      <c r="O8574" s="46"/>
      <c r="Q8574" s="17"/>
      <c r="R8574" s="17"/>
      <c r="S8574" s="17"/>
    </row>
    <row r="8575" spans="13:19" ht="15" hidden="1" customHeight="1">
      <c r="M8575" s="46"/>
      <c r="N8575" s="46"/>
      <c r="O8575" s="46"/>
      <c r="Q8575" s="17"/>
      <c r="R8575" s="17"/>
      <c r="S8575" s="17"/>
    </row>
    <row r="8576" spans="13:19" ht="15" hidden="1" customHeight="1">
      <c r="M8576" s="46"/>
      <c r="N8576" s="46"/>
      <c r="O8576" s="46"/>
      <c r="Q8576" s="17"/>
      <c r="R8576" s="17"/>
      <c r="S8576" s="17"/>
    </row>
    <row r="8577" spans="13:19" ht="15" hidden="1" customHeight="1">
      <c r="M8577" s="46"/>
      <c r="N8577" s="46"/>
      <c r="O8577" s="46"/>
      <c r="Q8577" s="17"/>
      <c r="R8577" s="17"/>
      <c r="S8577" s="17"/>
    </row>
    <row r="8578" spans="13:19" ht="15" hidden="1" customHeight="1">
      <c r="M8578" s="46"/>
      <c r="N8578" s="46"/>
      <c r="O8578" s="46"/>
      <c r="Q8578" s="17"/>
      <c r="R8578" s="17"/>
      <c r="S8578" s="17"/>
    </row>
    <row r="8579" spans="13:19" ht="15" hidden="1" customHeight="1">
      <c r="M8579" s="46"/>
      <c r="N8579" s="46"/>
      <c r="O8579" s="46"/>
      <c r="Q8579" s="17"/>
      <c r="R8579" s="17"/>
      <c r="S8579" s="17"/>
    </row>
    <row r="8580" spans="13:19" ht="15" hidden="1" customHeight="1">
      <c r="M8580" s="46"/>
      <c r="N8580" s="46"/>
      <c r="O8580" s="46"/>
      <c r="Q8580" s="17"/>
      <c r="R8580" s="17"/>
      <c r="S8580" s="17"/>
    </row>
    <row r="8581" spans="13:19" ht="15" hidden="1" customHeight="1">
      <c r="M8581" s="46"/>
      <c r="N8581" s="46"/>
      <c r="O8581" s="46"/>
      <c r="Q8581" s="17"/>
      <c r="R8581" s="17"/>
      <c r="S8581" s="17"/>
    </row>
    <row r="8582" spans="13:19" ht="15" hidden="1" customHeight="1">
      <c r="M8582" s="46"/>
      <c r="N8582" s="46"/>
      <c r="O8582" s="46"/>
      <c r="Q8582" s="17"/>
      <c r="R8582" s="17"/>
      <c r="S8582" s="17"/>
    </row>
    <row r="8583" spans="13:19" ht="15" hidden="1" customHeight="1">
      <c r="M8583" s="46"/>
      <c r="N8583" s="46"/>
      <c r="O8583" s="46"/>
      <c r="Q8583" s="17"/>
      <c r="R8583" s="17"/>
      <c r="S8583" s="17"/>
    </row>
    <row r="8584" spans="13:19" ht="15" hidden="1" customHeight="1">
      <c r="M8584" s="46"/>
      <c r="N8584" s="46"/>
      <c r="O8584" s="46"/>
      <c r="Q8584" s="17"/>
      <c r="R8584" s="17"/>
      <c r="S8584" s="17"/>
    </row>
    <row r="8585" spans="13:19" ht="15" hidden="1" customHeight="1">
      <c r="M8585" s="46"/>
      <c r="N8585" s="46"/>
      <c r="O8585" s="46"/>
      <c r="Q8585" s="17"/>
      <c r="R8585" s="17"/>
      <c r="S8585" s="17"/>
    </row>
    <row r="8586" spans="13:19" ht="15" hidden="1" customHeight="1">
      <c r="M8586" s="46"/>
      <c r="N8586" s="46"/>
      <c r="O8586" s="46"/>
      <c r="Q8586" s="17"/>
      <c r="R8586" s="17"/>
      <c r="S8586" s="17"/>
    </row>
    <row r="8587" spans="13:19" ht="15" hidden="1" customHeight="1">
      <c r="M8587" s="46"/>
      <c r="N8587" s="46"/>
      <c r="O8587" s="46"/>
      <c r="Q8587" s="17"/>
      <c r="R8587" s="17"/>
      <c r="S8587" s="17"/>
    </row>
    <row r="8588" spans="13:19" ht="15" hidden="1" customHeight="1">
      <c r="M8588" s="46"/>
      <c r="N8588" s="46"/>
      <c r="O8588" s="46"/>
      <c r="Q8588" s="17"/>
      <c r="R8588" s="17"/>
      <c r="S8588" s="17"/>
    </row>
    <row r="8589" spans="13:19" ht="15" hidden="1" customHeight="1">
      <c r="M8589" s="46"/>
      <c r="N8589" s="46"/>
      <c r="O8589" s="46"/>
      <c r="Q8589" s="17"/>
      <c r="R8589" s="17"/>
      <c r="S8589" s="17"/>
    </row>
    <row r="8590" spans="13:19" ht="15" hidden="1" customHeight="1">
      <c r="M8590" s="46"/>
      <c r="N8590" s="46"/>
      <c r="O8590" s="46"/>
      <c r="Q8590" s="17"/>
      <c r="R8590" s="17"/>
      <c r="S8590" s="17"/>
    </row>
    <row r="8591" spans="13:19" ht="15" hidden="1" customHeight="1">
      <c r="M8591" s="46"/>
      <c r="N8591" s="46"/>
      <c r="O8591" s="46"/>
      <c r="Q8591" s="17"/>
      <c r="R8591" s="17"/>
      <c r="S8591" s="17"/>
    </row>
    <row r="8592" spans="13:19" ht="15" hidden="1" customHeight="1">
      <c r="M8592" s="46"/>
      <c r="N8592" s="46"/>
      <c r="O8592" s="46"/>
      <c r="Q8592" s="17"/>
      <c r="R8592" s="17"/>
      <c r="S8592" s="17"/>
    </row>
    <row r="8593" spans="13:19" ht="15" hidden="1" customHeight="1">
      <c r="M8593" s="46"/>
      <c r="N8593" s="46"/>
      <c r="O8593" s="46"/>
      <c r="Q8593" s="17"/>
      <c r="R8593" s="17"/>
      <c r="S8593" s="17"/>
    </row>
    <row r="8594" spans="13:19" ht="15" hidden="1" customHeight="1">
      <c r="M8594" s="46"/>
      <c r="N8594" s="46"/>
      <c r="O8594" s="46"/>
      <c r="Q8594" s="17"/>
      <c r="R8594" s="17"/>
      <c r="S8594" s="17"/>
    </row>
    <row r="8595" spans="13:19" ht="15" hidden="1" customHeight="1">
      <c r="M8595" s="46"/>
      <c r="N8595" s="46"/>
      <c r="O8595" s="46"/>
      <c r="Q8595" s="17"/>
      <c r="R8595" s="17"/>
      <c r="S8595" s="17"/>
    </row>
    <row r="8596" spans="13:19" ht="15" hidden="1" customHeight="1">
      <c r="M8596" s="46"/>
      <c r="N8596" s="46"/>
      <c r="O8596" s="46"/>
      <c r="Q8596" s="17"/>
      <c r="R8596" s="17"/>
      <c r="S8596" s="17"/>
    </row>
    <row r="8597" spans="13:19" ht="15" hidden="1" customHeight="1">
      <c r="M8597" s="46"/>
      <c r="N8597" s="46"/>
      <c r="O8597" s="46"/>
      <c r="Q8597" s="17"/>
      <c r="R8597" s="17"/>
      <c r="S8597" s="17"/>
    </row>
    <row r="8598" spans="13:19" ht="15" hidden="1" customHeight="1">
      <c r="M8598" s="46"/>
      <c r="N8598" s="46"/>
      <c r="O8598" s="46"/>
      <c r="Q8598" s="17"/>
      <c r="R8598" s="17"/>
      <c r="S8598" s="17"/>
    </row>
    <row r="8599" spans="13:19" ht="15" hidden="1" customHeight="1">
      <c r="M8599" s="46"/>
      <c r="N8599" s="46"/>
      <c r="O8599" s="46"/>
      <c r="Q8599" s="17"/>
      <c r="R8599" s="17"/>
      <c r="S8599" s="17"/>
    </row>
    <row r="8600" spans="13:19" ht="15" hidden="1" customHeight="1">
      <c r="M8600" s="46"/>
      <c r="N8600" s="46"/>
      <c r="O8600" s="46"/>
      <c r="Q8600" s="17"/>
      <c r="R8600" s="17"/>
      <c r="S8600" s="17"/>
    </row>
    <row r="8601" spans="13:19" ht="15" hidden="1" customHeight="1">
      <c r="M8601" s="46"/>
      <c r="N8601" s="46"/>
      <c r="O8601" s="46"/>
      <c r="Q8601" s="17"/>
      <c r="R8601" s="17"/>
      <c r="S8601" s="17"/>
    </row>
    <row r="8602" spans="13:19" ht="15" hidden="1" customHeight="1">
      <c r="M8602" s="46"/>
      <c r="N8602" s="46"/>
      <c r="O8602" s="46"/>
      <c r="Q8602" s="17"/>
      <c r="R8602" s="17"/>
      <c r="S8602" s="17"/>
    </row>
    <row r="8603" spans="13:19" ht="15" hidden="1" customHeight="1">
      <c r="M8603" s="46"/>
      <c r="N8603" s="46"/>
      <c r="O8603" s="46"/>
      <c r="Q8603" s="17"/>
      <c r="R8603" s="17"/>
      <c r="S8603" s="17"/>
    </row>
    <row r="8604" spans="13:19" ht="15" hidden="1" customHeight="1">
      <c r="M8604" s="46"/>
      <c r="N8604" s="46"/>
      <c r="O8604" s="46"/>
      <c r="Q8604" s="17"/>
      <c r="R8604" s="17"/>
      <c r="S8604" s="17"/>
    </row>
    <row r="8605" spans="13:19" ht="15" hidden="1" customHeight="1">
      <c r="M8605" s="46"/>
      <c r="N8605" s="46"/>
      <c r="O8605" s="46"/>
      <c r="Q8605" s="17"/>
      <c r="R8605" s="17"/>
      <c r="S8605" s="17"/>
    </row>
    <row r="8606" spans="13:19" ht="15" hidden="1" customHeight="1">
      <c r="M8606" s="46"/>
      <c r="N8606" s="46"/>
      <c r="O8606" s="46"/>
      <c r="Q8606" s="17"/>
      <c r="R8606" s="17"/>
      <c r="S8606" s="17"/>
    </row>
    <row r="8607" spans="13:19" ht="15" hidden="1" customHeight="1">
      <c r="M8607" s="46"/>
      <c r="N8607" s="46"/>
      <c r="O8607" s="46"/>
      <c r="Q8607" s="17"/>
      <c r="R8607" s="17"/>
      <c r="S8607" s="17"/>
    </row>
    <row r="8608" spans="13:19" ht="15" hidden="1" customHeight="1">
      <c r="M8608" s="46"/>
      <c r="N8608" s="46"/>
      <c r="O8608" s="46"/>
      <c r="Q8608" s="17"/>
      <c r="R8608" s="17"/>
      <c r="S8608" s="17"/>
    </row>
    <row r="8609" spans="13:19" ht="15" hidden="1" customHeight="1">
      <c r="M8609" s="46"/>
      <c r="N8609" s="46"/>
      <c r="O8609" s="46"/>
      <c r="Q8609" s="17"/>
      <c r="R8609" s="17"/>
      <c r="S8609" s="17"/>
    </row>
    <row r="8610" spans="13:19" ht="15" hidden="1" customHeight="1">
      <c r="M8610" s="46"/>
      <c r="N8610" s="46"/>
      <c r="O8610" s="46"/>
      <c r="Q8610" s="17"/>
      <c r="R8610" s="17"/>
      <c r="S8610" s="17"/>
    </row>
    <row r="8611" spans="13:19" ht="15" hidden="1" customHeight="1">
      <c r="M8611" s="46"/>
      <c r="N8611" s="46"/>
      <c r="O8611" s="46"/>
      <c r="Q8611" s="17"/>
      <c r="R8611" s="17"/>
      <c r="S8611" s="17"/>
    </row>
    <row r="8612" spans="13:19" ht="15" hidden="1" customHeight="1">
      <c r="M8612" s="46"/>
      <c r="N8612" s="46"/>
      <c r="O8612" s="46"/>
      <c r="Q8612" s="17"/>
      <c r="R8612" s="17"/>
      <c r="S8612" s="17"/>
    </row>
    <row r="8613" spans="13:19" ht="15" hidden="1" customHeight="1">
      <c r="M8613" s="46"/>
      <c r="N8613" s="46"/>
      <c r="O8613" s="46"/>
      <c r="Q8613" s="17"/>
      <c r="R8613" s="17"/>
      <c r="S8613" s="17"/>
    </row>
    <row r="8614" spans="13:19" ht="15" hidden="1" customHeight="1">
      <c r="M8614" s="46"/>
      <c r="N8614" s="46"/>
      <c r="O8614" s="46"/>
      <c r="Q8614" s="17"/>
      <c r="R8614" s="17"/>
      <c r="S8614" s="17"/>
    </row>
    <row r="8615" spans="13:19" ht="15" hidden="1" customHeight="1">
      <c r="M8615" s="46"/>
      <c r="N8615" s="46"/>
      <c r="O8615" s="46"/>
      <c r="Q8615" s="17"/>
      <c r="R8615" s="17"/>
      <c r="S8615" s="17"/>
    </row>
    <row r="8616" spans="13:19" ht="15" hidden="1" customHeight="1">
      <c r="M8616" s="46"/>
      <c r="N8616" s="46"/>
      <c r="O8616" s="46"/>
      <c r="Q8616" s="17"/>
      <c r="R8616" s="17"/>
      <c r="S8616" s="17"/>
    </row>
    <row r="8617" spans="13:19" ht="15" hidden="1" customHeight="1">
      <c r="M8617" s="46"/>
      <c r="N8617" s="46"/>
      <c r="O8617" s="46"/>
      <c r="Q8617" s="17"/>
      <c r="R8617" s="17"/>
      <c r="S8617" s="17"/>
    </row>
    <row r="8618" spans="13:19" ht="15" hidden="1" customHeight="1">
      <c r="M8618" s="46"/>
      <c r="N8618" s="46"/>
      <c r="O8618" s="46"/>
      <c r="Q8618" s="17"/>
      <c r="R8618" s="17"/>
      <c r="S8618" s="17"/>
    </row>
    <row r="8619" spans="13:19" ht="15" hidden="1" customHeight="1">
      <c r="M8619" s="46"/>
      <c r="N8619" s="46"/>
      <c r="O8619" s="46"/>
      <c r="Q8619" s="17"/>
      <c r="R8619" s="17"/>
      <c r="S8619" s="17"/>
    </row>
    <row r="8620" spans="13:19" ht="15" hidden="1" customHeight="1">
      <c r="M8620" s="46"/>
      <c r="N8620" s="46"/>
      <c r="O8620" s="46"/>
      <c r="Q8620" s="17"/>
      <c r="R8620" s="17"/>
      <c r="S8620" s="17"/>
    </row>
    <row r="8621" spans="13:19" ht="15" hidden="1" customHeight="1">
      <c r="M8621" s="46"/>
      <c r="N8621" s="46"/>
      <c r="O8621" s="46"/>
      <c r="Q8621" s="17"/>
      <c r="R8621" s="17"/>
      <c r="S8621" s="17"/>
    </row>
    <row r="8622" spans="13:19" ht="15" hidden="1" customHeight="1">
      <c r="M8622" s="46"/>
      <c r="N8622" s="46"/>
      <c r="O8622" s="46"/>
      <c r="Q8622" s="17"/>
      <c r="R8622" s="17"/>
      <c r="S8622" s="17"/>
    </row>
    <row r="8623" spans="13:19" ht="15" hidden="1" customHeight="1">
      <c r="M8623" s="46"/>
      <c r="N8623" s="46"/>
      <c r="O8623" s="46"/>
      <c r="Q8623" s="17"/>
      <c r="R8623" s="17"/>
      <c r="S8623" s="17"/>
    </row>
    <row r="8624" spans="13:19" ht="15" hidden="1" customHeight="1">
      <c r="M8624" s="46"/>
      <c r="N8624" s="46"/>
      <c r="O8624" s="46"/>
      <c r="Q8624" s="17"/>
      <c r="R8624" s="17"/>
      <c r="S8624" s="17"/>
    </row>
    <row r="8625" spans="13:19" ht="15" hidden="1" customHeight="1">
      <c r="M8625" s="46"/>
      <c r="N8625" s="46"/>
      <c r="O8625" s="46"/>
      <c r="Q8625" s="17"/>
      <c r="R8625" s="17"/>
      <c r="S8625" s="17"/>
    </row>
    <row r="8626" spans="13:19" ht="15" hidden="1" customHeight="1">
      <c r="M8626" s="46"/>
      <c r="N8626" s="46"/>
      <c r="O8626" s="46"/>
      <c r="Q8626" s="17"/>
      <c r="R8626" s="17"/>
      <c r="S8626" s="17"/>
    </row>
    <row r="8627" spans="13:19" ht="15" hidden="1" customHeight="1">
      <c r="M8627" s="46"/>
      <c r="N8627" s="46"/>
      <c r="O8627" s="46"/>
      <c r="Q8627" s="17"/>
      <c r="R8627" s="17"/>
      <c r="S8627" s="17"/>
    </row>
    <row r="8628" spans="13:19" ht="15" hidden="1" customHeight="1">
      <c r="M8628" s="46"/>
      <c r="N8628" s="46"/>
      <c r="O8628" s="46"/>
      <c r="Q8628" s="17"/>
      <c r="R8628" s="17"/>
      <c r="S8628" s="17"/>
    </row>
    <row r="8629" spans="13:19" ht="15" hidden="1" customHeight="1">
      <c r="M8629" s="46"/>
      <c r="N8629" s="46"/>
      <c r="O8629" s="46"/>
      <c r="Q8629" s="17"/>
      <c r="R8629" s="17"/>
      <c r="S8629" s="17"/>
    </row>
    <row r="8630" spans="13:19" ht="15" hidden="1" customHeight="1">
      <c r="M8630" s="46"/>
      <c r="N8630" s="46"/>
      <c r="O8630" s="46"/>
      <c r="Q8630" s="17"/>
      <c r="R8630" s="17"/>
      <c r="S8630" s="17"/>
    </row>
    <row r="8631" spans="13:19" ht="15" hidden="1" customHeight="1">
      <c r="M8631" s="46"/>
      <c r="N8631" s="46"/>
      <c r="O8631" s="46"/>
      <c r="Q8631" s="17"/>
      <c r="R8631" s="17"/>
      <c r="S8631" s="17"/>
    </row>
    <row r="8632" spans="13:19" ht="15" hidden="1" customHeight="1">
      <c r="M8632" s="46"/>
      <c r="N8632" s="46"/>
      <c r="O8632" s="46"/>
      <c r="Q8632" s="17"/>
      <c r="R8632" s="17"/>
      <c r="S8632" s="17"/>
    </row>
    <row r="8633" spans="13:19" ht="15" hidden="1" customHeight="1">
      <c r="M8633" s="46"/>
      <c r="N8633" s="46"/>
      <c r="O8633" s="46"/>
      <c r="Q8633" s="17"/>
      <c r="R8633" s="17"/>
      <c r="S8633" s="17"/>
    </row>
    <row r="8634" spans="13:19" ht="15" hidden="1" customHeight="1">
      <c r="M8634" s="46"/>
      <c r="N8634" s="46"/>
      <c r="O8634" s="46"/>
      <c r="Q8634" s="17"/>
      <c r="R8634" s="17"/>
      <c r="S8634" s="17"/>
    </row>
    <row r="8635" spans="13:19" ht="15" hidden="1" customHeight="1">
      <c r="M8635" s="46"/>
      <c r="N8635" s="46"/>
      <c r="O8635" s="46"/>
      <c r="Q8635" s="17"/>
      <c r="R8635" s="17"/>
      <c r="S8635" s="17"/>
    </row>
    <row r="8636" spans="13:19" ht="15" hidden="1" customHeight="1">
      <c r="M8636" s="46"/>
      <c r="N8636" s="46"/>
      <c r="O8636" s="46"/>
      <c r="Q8636" s="17"/>
      <c r="R8636" s="17"/>
      <c r="S8636" s="17"/>
    </row>
    <row r="8637" spans="13:19" ht="15" hidden="1" customHeight="1">
      <c r="M8637" s="46"/>
      <c r="N8637" s="46"/>
      <c r="O8637" s="46"/>
      <c r="Q8637" s="17"/>
      <c r="R8637" s="17"/>
      <c r="S8637" s="17"/>
    </row>
    <row r="8638" spans="13:19" ht="15" hidden="1" customHeight="1">
      <c r="M8638" s="46"/>
      <c r="N8638" s="46"/>
      <c r="O8638" s="46"/>
      <c r="Q8638" s="17"/>
      <c r="R8638" s="17"/>
      <c r="S8638" s="17"/>
    </row>
    <row r="8639" spans="13:19" ht="15" hidden="1" customHeight="1">
      <c r="M8639" s="46"/>
      <c r="N8639" s="46"/>
      <c r="O8639" s="46"/>
      <c r="Q8639" s="17"/>
      <c r="R8639" s="17"/>
      <c r="S8639" s="17"/>
    </row>
    <row r="8640" spans="13:19" ht="15" hidden="1" customHeight="1">
      <c r="M8640" s="46"/>
      <c r="N8640" s="46"/>
      <c r="O8640" s="46"/>
      <c r="Q8640" s="17"/>
      <c r="R8640" s="17"/>
      <c r="S8640" s="17"/>
    </row>
    <row r="8641" spans="13:19" ht="15" hidden="1" customHeight="1">
      <c r="M8641" s="46"/>
      <c r="N8641" s="46"/>
      <c r="O8641" s="46"/>
      <c r="Q8641" s="17"/>
      <c r="R8641" s="17"/>
      <c r="S8641" s="17"/>
    </row>
    <row r="8642" spans="13:19" ht="15" hidden="1" customHeight="1">
      <c r="M8642" s="46"/>
      <c r="N8642" s="46"/>
      <c r="O8642" s="46"/>
      <c r="Q8642" s="17"/>
      <c r="R8642" s="17"/>
      <c r="S8642" s="17"/>
    </row>
    <row r="8643" spans="13:19" ht="15" hidden="1" customHeight="1">
      <c r="M8643" s="46"/>
      <c r="N8643" s="46"/>
      <c r="O8643" s="46"/>
      <c r="Q8643" s="17"/>
      <c r="R8643" s="17"/>
      <c r="S8643" s="17"/>
    </row>
    <row r="8644" spans="13:19" ht="15" hidden="1" customHeight="1">
      <c r="M8644" s="46"/>
      <c r="N8644" s="46"/>
      <c r="O8644" s="46"/>
      <c r="Q8644" s="17"/>
      <c r="R8644" s="17"/>
      <c r="S8644" s="17"/>
    </row>
    <row r="8645" spans="13:19" ht="15" hidden="1" customHeight="1">
      <c r="M8645" s="46"/>
      <c r="N8645" s="46"/>
      <c r="O8645" s="46"/>
      <c r="Q8645" s="17"/>
      <c r="R8645" s="17"/>
      <c r="S8645" s="17"/>
    </row>
    <row r="8646" spans="13:19" ht="15" hidden="1" customHeight="1">
      <c r="M8646" s="46"/>
      <c r="N8646" s="46"/>
      <c r="O8646" s="46"/>
      <c r="Q8646" s="17"/>
      <c r="R8646" s="17"/>
      <c r="S8646" s="17"/>
    </row>
    <row r="8647" spans="13:19" ht="15" hidden="1" customHeight="1">
      <c r="M8647" s="46"/>
      <c r="N8647" s="46"/>
      <c r="O8647" s="46"/>
      <c r="Q8647" s="17"/>
      <c r="R8647" s="17"/>
      <c r="S8647" s="17"/>
    </row>
    <row r="8648" spans="13:19" ht="15" hidden="1" customHeight="1">
      <c r="M8648" s="46"/>
      <c r="N8648" s="46"/>
      <c r="O8648" s="46"/>
      <c r="Q8648" s="17"/>
      <c r="R8648" s="17"/>
      <c r="S8648" s="17"/>
    </row>
    <row r="8649" spans="13:19" ht="15" hidden="1" customHeight="1">
      <c r="M8649" s="46"/>
      <c r="N8649" s="46"/>
      <c r="O8649" s="46"/>
      <c r="Q8649" s="17"/>
      <c r="R8649" s="17"/>
      <c r="S8649" s="17"/>
    </row>
    <row r="8650" spans="13:19" ht="15" hidden="1" customHeight="1">
      <c r="M8650" s="46"/>
      <c r="N8650" s="46"/>
      <c r="O8650" s="46"/>
      <c r="Q8650" s="17"/>
      <c r="R8650" s="17"/>
      <c r="S8650" s="17"/>
    </row>
    <row r="8651" spans="13:19" ht="15" hidden="1" customHeight="1">
      <c r="M8651" s="46"/>
      <c r="N8651" s="46"/>
      <c r="O8651" s="46"/>
      <c r="Q8651" s="17"/>
      <c r="R8651" s="17"/>
      <c r="S8651" s="17"/>
    </row>
    <row r="8652" spans="13:19" ht="15" hidden="1" customHeight="1">
      <c r="M8652" s="46"/>
      <c r="N8652" s="46"/>
      <c r="O8652" s="46"/>
      <c r="Q8652" s="17"/>
      <c r="R8652" s="17"/>
      <c r="S8652" s="17"/>
    </row>
    <row r="8653" spans="13:19" ht="15" hidden="1" customHeight="1">
      <c r="M8653" s="46"/>
      <c r="N8653" s="46"/>
      <c r="O8653" s="46"/>
      <c r="Q8653" s="17"/>
      <c r="R8653" s="17"/>
      <c r="S8653" s="17"/>
    </row>
    <row r="8654" spans="13:19" ht="15" hidden="1" customHeight="1">
      <c r="M8654" s="46"/>
      <c r="N8654" s="46"/>
      <c r="O8654" s="46"/>
      <c r="Q8654" s="17"/>
      <c r="R8654" s="17"/>
      <c r="S8654" s="17"/>
    </row>
    <row r="8655" spans="13:19" ht="15" hidden="1" customHeight="1">
      <c r="M8655" s="46"/>
      <c r="N8655" s="46"/>
      <c r="O8655" s="46"/>
      <c r="Q8655" s="17"/>
      <c r="R8655" s="17"/>
      <c r="S8655" s="17"/>
    </row>
    <row r="8656" spans="13:19" ht="15" hidden="1" customHeight="1">
      <c r="M8656" s="46"/>
      <c r="N8656" s="46"/>
      <c r="O8656" s="46"/>
      <c r="Q8656" s="17"/>
      <c r="R8656" s="17"/>
      <c r="S8656" s="17"/>
    </row>
    <row r="8657" spans="13:19" ht="15" hidden="1" customHeight="1">
      <c r="M8657" s="46"/>
      <c r="N8657" s="46"/>
      <c r="O8657" s="46"/>
      <c r="Q8657" s="17"/>
      <c r="R8657" s="17"/>
      <c r="S8657" s="17"/>
    </row>
    <row r="8658" spans="13:19" ht="15" hidden="1" customHeight="1">
      <c r="M8658" s="46"/>
      <c r="N8658" s="46"/>
      <c r="O8658" s="46"/>
      <c r="Q8658" s="17"/>
      <c r="R8658" s="17"/>
      <c r="S8658" s="17"/>
    </row>
    <row r="8659" spans="13:19" ht="15" hidden="1" customHeight="1">
      <c r="M8659" s="46"/>
      <c r="N8659" s="46"/>
      <c r="O8659" s="46"/>
      <c r="Q8659" s="17"/>
      <c r="R8659" s="17"/>
      <c r="S8659" s="17"/>
    </row>
    <row r="8660" spans="13:19" ht="15" hidden="1" customHeight="1">
      <c r="M8660" s="46"/>
      <c r="N8660" s="46"/>
      <c r="O8660" s="46"/>
      <c r="Q8660" s="17"/>
      <c r="R8660" s="17"/>
      <c r="S8660" s="17"/>
    </row>
    <row r="8661" spans="13:19" ht="15" hidden="1" customHeight="1">
      <c r="M8661" s="46"/>
      <c r="N8661" s="46"/>
      <c r="O8661" s="46"/>
      <c r="Q8661" s="17"/>
      <c r="R8661" s="17"/>
      <c r="S8661" s="17"/>
    </row>
    <row r="8662" spans="13:19" ht="15" hidden="1" customHeight="1">
      <c r="M8662" s="46"/>
      <c r="N8662" s="46"/>
      <c r="O8662" s="46"/>
      <c r="Q8662" s="17"/>
      <c r="R8662" s="17"/>
      <c r="S8662" s="17"/>
    </row>
    <row r="8663" spans="13:19" ht="15" hidden="1" customHeight="1">
      <c r="M8663" s="46"/>
      <c r="N8663" s="46"/>
      <c r="O8663" s="46"/>
      <c r="Q8663" s="17"/>
      <c r="R8663" s="17"/>
      <c r="S8663" s="17"/>
    </row>
    <row r="8664" spans="13:19" ht="15" hidden="1" customHeight="1">
      <c r="M8664" s="46"/>
      <c r="N8664" s="46"/>
      <c r="O8664" s="46"/>
      <c r="Q8664" s="17"/>
      <c r="R8664" s="17"/>
      <c r="S8664" s="17"/>
    </row>
    <row r="8665" spans="13:19" ht="15" hidden="1" customHeight="1">
      <c r="M8665" s="46"/>
      <c r="N8665" s="46"/>
      <c r="O8665" s="46"/>
      <c r="Q8665" s="17"/>
      <c r="R8665" s="17"/>
      <c r="S8665" s="17"/>
    </row>
    <row r="8666" spans="13:19" ht="15" hidden="1" customHeight="1">
      <c r="M8666" s="46"/>
      <c r="N8666" s="46"/>
      <c r="O8666" s="46"/>
      <c r="Q8666" s="17"/>
      <c r="R8666" s="17"/>
      <c r="S8666" s="17"/>
    </row>
    <row r="8667" spans="13:19" ht="15" hidden="1" customHeight="1">
      <c r="M8667" s="46"/>
      <c r="N8667" s="46"/>
      <c r="O8667" s="46"/>
      <c r="Q8667" s="17"/>
      <c r="R8667" s="17"/>
      <c r="S8667" s="17"/>
    </row>
    <row r="8668" spans="13:19" ht="15" hidden="1" customHeight="1">
      <c r="M8668" s="46"/>
      <c r="N8668" s="46"/>
      <c r="O8668" s="46"/>
      <c r="Q8668" s="17"/>
      <c r="R8668" s="17"/>
      <c r="S8668" s="17"/>
    </row>
    <row r="8669" spans="13:19" ht="15" hidden="1" customHeight="1">
      <c r="M8669" s="46"/>
      <c r="N8669" s="46"/>
      <c r="O8669" s="46"/>
      <c r="Q8669" s="17"/>
      <c r="R8669" s="17"/>
      <c r="S8669" s="17"/>
    </row>
    <row r="8670" spans="13:19" ht="15" hidden="1" customHeight="1">
      <c r="M8670" s="46"/>
      <c r="N8670" s="46"/>
      <c r="O8670" s="46"/>
      <c r="Q8670" s="17"/>
      <c r="R8670" s="17"/>
      <c r="S8670" s="17"/>
    </row>
    <row r="8671" spans="13:19" ht="15" hidden="1" customHeight="1">
      <c r="M8671" s="46"/>
      <c r="N8671" s="46"/>
      <c r="O8671" s="46"/>
      <c r="Q8671" s="17"/>
      <c r="R8671" s="17"/>
      <c r="S8671" s="17"/>
    </row>
    <row r="8672" spans="13:19" ht="15" hidden="1" customHeight="1">
      <c r="M8672" s="46"/>
      <c r="N8672" s="46"/>
      <c r="O8672" s="46"/>
      <c r="Q8672" s="17"/>
      <c r="R8672" s="17"/>
      <c r="S8672" s="17"/>
    </row>
    <row r="8673" spans="13:19" ht="15" hidden="1" customHeight="1">
      <c r="M8673" s="46"/>
      <c r="N8673" s="46"/>
      <c r="O8673" s="46"/>
      <c r="Q8673" s="17"/>
      <c r="R8673" s="17"/>
      <c r="S8673" s="17"/>
    </row>
    <row r="8674" spans="13:19" ht="15" hidden="1" customHeight="1">
      <c r="M8674" s="46"/>
      <c r="N8674" s="46"/>
      <c r="O8674" s="46"/>
      <c r="Q8674" s="17"/>
      <c r="R8674" s="17"/>
      <c r="S8674" s="17"/>
    </row>
    <row r="8675" spans="13:19" ht="15" hidden="1" customHeight="1">
      <c r="M8675" s="46"/>
      <c r="N8675" s="46"/>
      <c r="O8675" s="46"/>
      <c r="Q8675" s="17"/>
      <c r="R8675" s="17"/>
      <c r="S8675" s="17"/>
    </row>
    <row r="8676" spans="13:19" ht="15" hidden="1" customHeight="1">
      <c r="M8676" s="46"/>
      <c r="N8676" s="46"/>
      <c r="O8676" s="46"/>
      <c r="Q8676" s="17"/>
      <c r="R8676" s="17"/>
      <c r="S8676" s="17"/>
    </row>
    <row r="8677" spans="13:19" ht="15" hidden="1" customHeight="1">
      <c r="M8677" s="46"/>
      <c r="N8677" s="46"/>
      <c r="O8677" s="46"/>
      <c r="Q8677" s="17"/>
      <c r="R8677" s="17"/>
      <c r="S8677" s="17"/>
    </row>
    <row r="8678" spans="13:19" ht="15" hidden="1" customHeight="1">
      <c r="M8678" s="46"/>
      <c r="N8678" s="46"/>
      <c r="O8678" s="46"/>
      <c r="Q8678" s="17"/>
      <c r="R8678" s="17"/>
      <c r="S8678" s="17"/>
    </row>
    <row r="8679" spans="13:19" ht="15" hidden="1" customHeight="1">
      <c r="M8679" s="46"/>
      <c r="N8679" s="46"/>
      <c r="O8679" s="46"/>
      <c r="Q8679" s="17"/>
      <c r="R8679" s="17"/>
      <c r="S8679" s="17"/>
    </row>
    <row r="8680" spans="13:19" ht="15" hidden="1" customHeight="1">
      <c r="M8680" s="46"/>
      <c r="N8680" s="46"/>
      <c r="O8680" s="46"/>
      <c r="Q8680" s="17"/>
      <c r="R8680" s="17"/>
      <c r="S8680" s="17"/>
    </row>
    <row r="8681" spans="13:19" ht="15" hidden="1" customHeight="1">
      <c r="M8681" s="46"/>
      <c r="N8681" s="46"/>
      <c r="O8681" s="46"/>
      <c r="Q8681" s="17"/>
      <c r="R8681" s="17"/>
      <c r="S8681" s="17"/>
    </row>
    <row r="8682" spans="13:19" ht="15" hidden="1" customHeight="1">
      <c r="M8682" s="46"/>
      <c r="N8682" s="46"/>
      <c r="O8682" s="46"/>
      <c r="Q8682" s="17"/>
      <c r="R8682" s="17"/>
      <c r="S8682" s="17"/>
    </row>
    <row r="8683" spans="13:19" ht="15" hidden="1" customHeight="1">
      <c r="M8683" s="46"/>
      <c r="N8683" s="46"/>
      <c r="O8683" s="46"/>
      <c r="Q8683" s="17"/>
      <c r="R8683" s="17"/>
      <c r="S8683" s="17"/>
    </row>
    <row r="8684" spans="13:19" ht="15" hidden="1" customHeight="1">
      <c r="M8684" s="46"/>
      <c r="N8684" s="46"/>
      <c r="O8684" s="46"/>
      <c r="Q8684" s="17"/>
      <c r="R8684" s="17"/>
      <c r="S8684" s="17"/>
    </row>
    <row r="8685" spans="13:19" ht="15" hidden="1" customHeight="1">
      <c r="M8685" s="46"/>
      <c r="N8685" s="46"/>
      <c r="O8685" s="46"/>
      <c r="Q8685" s="17"/>
      <c r="R8685" s="17"/>
      <c r="S8685" s="17"/>
    </row>
    <row r="8686" spans="13:19" ht="15" hidden="1" customHeight="1">
      <c r="M8686" s="46"/>
      <c r="N8686" s="46"/>
      <c r="O8686" s="46"/>
      <c r="Q8686" s="17"/>
      <c r="R8686" s="17"/>
      <c r="S8686" s="17"/>
    </row>
    <row r="8687" spans="13:19" ht="15" hidden="1" customHeight="1">
      <c r="M8687" s="46"/>
      <c r="N8687" s="46"/>
      <c r="O8687" s="46"/>
      <c r="Q8687" s="17"/>
      <c r="R8687" s="17"/>
      <c r="S8687" s="17"/>
    </row>
    <row r="8688" spans="13:19" ht="15" hidden="1" customHeight="1">
      <c r="M8688" s="46"/>
      <c r="N8688" s="46"/>
      <c r="O8688" s="46"/>
      <c r="Q8688" s="17"/>
      <c r="R8688" s="17"/>
      <c r="S8688" s="17"/>
    </row>
    <row r="8689" spans="13:19" ht="15" hidden="1" customHeight="1">
      <c r="M8689" s="46"/>
      <c r="N8689" s="46"/>
      <c r="O8689" s="46"/>
      <c r="Q8689" s="17"/>
      <c r="R8689" s="17"/>
      <c r="S8689" s="17"/>
    </row>
    <row r="8690" spans="13:19" ht="15" hidden="1" customHeight="1">
      <c r="M8690" s="46"/>
      <c r="N8690" s="46"/>
      <c r="O8690" s="46"/>
      <c r="Q8690" s="17"/>
      <c r="R8690" s="17"/>
      <c r="S8690" s="17"/>
    </row>
    <row r="8691" spans="13:19" ht="15" hidden="1" customHeight="1">
      <c r="M8691" s="46"/>
      <c r="N8691" s="46"/>
      <c r="O8691" s="46"/>
      <c r="Q8691" s="17"/>
      <c r="R8691" s="17"/>
      <c r="S8691" s="17"/>
    </row>
    <row r="8692" spans="13:19" ht="15" hidden="1" customHeight="1">
      <c r="M8692" s="46"/>
      <c r="N8692" s="46"/>
      <c r="O8692" s="46"/>
      <c r="Q8692" s="17"/>
      <c r="R8692" s="17"/>
      <c r="S8692" s="17"/>
    </row>
    <row r="8693" spans="13:19" ht="15" hidden="1" customHeight="1">
      <c r="M8693" s="46"/>
      <c r="N8693" s="46"/>
      <c r="O8693" s="46"/>
      <c r="Q8693" s="17"/>
      <c r="R8693" s="17"/>
      <c r="S8693" s="17"/>
    </row>
    <row r="8694" spans="13:19" ht="15" hidden="1" customHeight="1">
      <c r="M8694" s="46"/>
      <c r="N8694" s="46"/>
      <c r="O8694" s="46"/>
      <c r="Q8694" s="17"/>
      <c r="R8694" s="17"/>
      <c r="S8694" s="17"/>
    </row>
    <row r="8695" spans="13:19" ht="15" hidden="1" customHeight="1">
      <c r="M8695" s="46"/>
      <c r="N8695" s="46"/>
      <c r="O8695" s="46"/>
      <c r="Q8695" s="17"/>
      <c r="R8695" s="17"/>
      <c r="S8695" s="17"/>
    </row>
    <row r="8696" spans="13:19" ht="15" hidden="1" customHeight="1">
      <c r="M8696" s="46"/>
      <c r="N8696" s="46"/>
      <c r="O8696" s="46"/>
      <c r="Q8696" s="17"/>
      <c r="R8696" s="17"/>
      <c r="S8696" s="17"/>
    </row>
    <row r="8697" spans="13:19" ht="15" hidden="1" customHeight="1">
      <c r="M8697" s="46"/>
      <c r="N8697" s="46"/>
      <c r="O8697" s="46"/>
      <c r="Q8697" s="17"/>
      <c r="R8697" s="17"/>
      <c r="S8697" s="17"/>
    </row>
    <row r="8698" spans="13:19" ht="15" hidden="1" customHeight="1">
      <c r="M8698" s="46"/>
      <c r="N8698" s="46"/>
      <c r="O8698" s="46"/>
      <c r="Q8698" s="17"/>
      <c r="R8698" s="17"/>
      <c r="S8698" s="17"/>
    </row>
    <row r="8699" spans="13:19" ht="15" hidden="1" customHeight="1">
      <c r="M8699" s="46"/>
      <c r="N8699" s="46"/>
      <c r="O8699" s="46"/>
      <c r="Q8699" s="17"/>
      <c r="R8699" s="17"/>
      <c r="S8699" s="17"/>
    </row>
    <row r="8700" spans="13:19" ht="15" hidden="1" customHeight="1">
      <c r="M8700" s="46"/>
      <c r="N8700" s="46"/>
      <c r="O8700" s="46"/>
      <c r="Q8700" s="17"/>
      <c r="R8700" s="17"/>
      <c r="S8700" s="17"/>
    </row>
    <row r="8701" spans="13:19" ht="15" hidden="1" customHeight="1">
      <c r="M8701" s="46"/>
      <c r="N8701" s="46"/>
      <c r="O8701" s="46"/>
      <c r="Q8701" s="17"/>
      <c r="R8701" s="17"/>
      <c r="S8701" s="17"/>
    </row>
    <row r="8702" spans="13:19" ht="15" hidden="1" customHeight="1">
      <c r="M8702" s="46"/>
      <c r="N8702" s="46"/>
      <c r="O8702" s="46"/>
      <c r="Q8702" s="17"/>
      <c r="R8702" s="17"/>
      <c r="S8702" s="17"/>
    </row>
    <row r="8703" spans="13:19" ht="15" hidden="1" customHeight="1">
      <c r="M8703" s="46"/>
      <c r="N8703" s="46"/>
      <c r="O8703" s="46"/>
      <c r="Q8703" s="17"/>
      <c r="R8703" s="17"/>
      <c r="S8703" s="17"/>
    </row>
    <row r="8704" spans="13:19" ht="15" hidden="1" customHeight="1">
      <c r="M8704" s="46"/>
      <c r="N8704" s="46"/>
      <c r="O8704" s="46"/>
      <c r="Q8704" s="17"/>
      <c r="R8704" s="17"/>
      <c r="S8704" s="17"/>
    </row>
    <row r="8705" spans="13:19" ht="15" hidden="1" customHeight="1">
      <c r="M8705" s="46"/>
      <c r="N8705" s="46"/>
      <c r="O8705" s="46"/>
      <c r="Q8705" s="17"/>
      <c r="R8705" s="17"/>
      <c r="S8705" s="17"/>
    </row>
    <row r="8706" spans="13:19" ht="15" hidden="1" customHeight="1">
      <c r="M8706" s="46"/>
      <c r="N8706" s="46"/>
      <c r="O8706" s="46"/>
      <c r="Q8706" s="17"/>
      <c r="R8706" s="17"/>
      <c r="S8706" s="17"/>
    </row>
    <row r="8707" spans="13:19" ht="15" hidden="1" customHeight="1">
      <c r="M8707" s="46"/>
      <c r="N8707" s="46"/>
      <c r="O8707" s="46"/>
      <c r="Q8707" s="17"/>
      <c r="R8707" s="17"/>
      <c r="S8707" s="17"/>
    </row>
    <row r="8708" spans="13:19" ht="15" hidden="1" customHeight="1">
      <c r="M8708" s="46"/>
      <c r="N8708" s="46"/>
      <c r="O8708" s="46"/>
      <c r="Q8708" s="17"/>
      <c r="R8708" s="17"/>
      <c r="S8708" s="17"/>
    </row>
    <row r="8709" spans="13:19" ht="15" hidden="1" customHeight="1">
      <c r="M8709" s="46"/>
      <c r="N8709" s="46"/>
      <c r="O8709" s="46"/>
      <c r="Q8709" s="17"/>
      <c r="R8709" s="17"/>
      <c r="S8709" s="17"/>
    </row>
    <row r="8710" spans="13:19" ht="15" hidden="1" customHeight="1">
      <c r="M8710" s="46"/>
      <c r="N8710" s="46"/>
      <c r="O8710" s="46"/>
      <c r="Q8710" s="17"/>
      <c r="R8710" s="17"/>
      <c r="S8710" s="17"/>
    </row>
    <row r="8711" spans="13:19" ht="15" hidden="1" customHeight="1">
      <c r="M8711" s="46"/>
      <c r="N8711" s="46"/>
      <c r="O8711" s="46"/>
      <c r="Q8711" s="17"/>
      <c r="R8711" s="17"/>
      <c r="S8711" s="17"/>
    </row>
    <row r="8712" spans="13:19" ht="15" hidden="1" customHeight="1">
      <c r="M8712" s="46"/>
      <c r="N8712" s="46"/>
      <c r="O8712" s="46"/>
      <c r="Q8712" s="17"/>
      <c r="R8712" s="17"/>
      <c r="S8712" s="17"/>
    </row>
    <row r="8713" spans="13:19" ht="15" hidden="1" customHeight="1">
      <c r="M8713" s="46"/>
      <c r="N8713" s="46"/>
      <c r="O8713" s="46"/>
      <c r="Q8713" s="17"/>
      <c r="R8713" s="17"/>
      <c r="S8713" s="17"/>
    </row>
    <row r="8714" spans="13:19" ht="15" hidden="1" customHeight="1">
      <c r="M8714" s="46"/>
      <c r="N8714" s="46"/>
      <c r="O8714" s="46"/>
      <c r="Q8714" s="17"/>
      <c r="R8714" s="17"/>
      <c r="S8714" s="17"/>
    </row>
    <row r="8715" spans="13:19" ht="15" hidden="1" customHeight="1">
      <c r="M8715" s="46"/>
      <c r="N8715" s="46"/>
      <c r="O8715" s="46"/>
      <c r="Q8715" s="17"/>
      <c r="R8715" s="17"/>
      <c r="S8715" s="17"/>
    </row>
    <row r="8716" spans="13:19" ht="15" hidden="1" customHeight="1">
      <c r="M8716" s="46"/>
      <c r="N8716" s="46"/>
      <c r="O8716" s="46"/>
      <c r="Q8716" s="17"/>
      <c r="R8716" s="17"/>
      <c r="S8716" s="17"/>
    </row>
    <row r="8717" spans="13:19" ht="15" hidden="1" customHeight="1">
      <c r="M8717" s="46"/>
      <c r="N8717" s="46"/>
      <c r="O8717" s="46"/>
      <c r="Q8717" s="17"/>
      <c r="R8717" s="17"/>
      <c r="S8717" s="17"/>
    </row>
    <row r="8718" spans="13:19" ht="15" hidden="1" customHeight="1">
      <c r="M8718" s="46"/>
      <c r="N8718" s="46"/>
      <c r="O8718" s="46"/>
      <c r="Q8718" s="17"/>
      <c r="R8718" s="17"/>
      <c r="S8718" s="17"/>
    </row>
    <row r="8719" spans="13:19" ht="15" hidden="1" customHeight="1">
      <c r="M8719" s="46"/>
      <c r="N8719" s="46"/>
      <c r="O8719" s="46"/>
      <c r="Q8719" s="17"/>
      <c r="R8719" s="17"/>
      <c r="S8719" s="17"/>
    </row>
    <row r="8720" spans="13:19" ht="15" hidden="1" customHeight="1">
      <c r="M8720" s="46"/>
      <c r="N8720" s="46"/>
      <c r="O8720" s="46"/>
      <c r="Q8720" s="17"/>
      <c r="R8720" s="17"/>
      <c r="S8720" s="17"/>
    </row>
    <row r="8721" spans="13:19" ht="15" hidden="1" customHeight="1">
      <c r="M8721" s="46"/>
      <c r="N8721" s="46"/>
      <c r="O8721" s="46"/>
      <c r="Q8721" s="17"/>
      <c r="R8721" s="17"/>
      <c r="S8721" s="17"/>
    </row>
    <row r="8722" spans="13:19" ht="15" hidden="1" customHeight="1">
      <c r="M8722" s="46"/>
      <c r="N8722" s="46"/>
      <c r="O8722" s="46"/>
      <c r="Q8722" s="17"/>
      <c r="R8722" s="17"/>
      <c r="S8722" s="17"/>
    </row>
    <row r="8723" spans="13:19" ht="15" hidden="1" customHeight="1">
      <c r="M8723" s="46"/>
      <c r="N8723" s="46"/>
      <c r="O8723" s="46"/>
      <c r="Q8723" s="17"/>
      <c r="R8723" s="17"/>
      <c r="S8723" s="17"/>
    </row>
    <row r="8724" spans="13:19" ht="15" hidden="1" customHeight="1">
      <c r="M8724" s="46"/>
      <c r="N8724" s="46"/>
      <c r="O8724" s="46"/>
      <c r="Q8724" s="17"/>
      <c r="R8724" s="17"/>
      <c r="S8724" s="17"/>
    </row>
    <row r="8725" spans="13:19" ht="15" hidden="1" customHeight="1">
      <c r="M8725" s="46"/>
      <c r="N8725" s="46"/>
      <c r="O8725" s="46"/>
      <c r="Q8725" s="17"/>
      <c r="R8725" s="17"/>
      <c r="S8725" s="17"/>
    </row>
    <row r="8726" spans="13:19" ht="15" hidden="1" customHeight="1">
      <c r="M8726" s="46"/>
      <c r="N8726" s="46"/>
      <c r="O8726" s="46"/>
      <c r="Q8726" s="17"/>
      <c r="R8726" s="17"/>
      <c r="S8726" s="17"/>
    </row>
    <row r="8727" spans="13:19" ht="15" hidden="1" customHeight="1">
      <c r="M8727" s="46"/>
      <c r="N8727" s="46"/>
      <c r="O8727" s="46"/>
      <c r="Q8727" s="17"/>
      <c r="R8727" s="17"/>
      <c r="S8727" s="17"/>
    </row>
    <row r="8728" spans="13:19" ht="15" hidden="1" customHeight="1">
      <c r="M8728" s="46"/>
      <c r="N8728" s="46"/>
      <c r="O8728" s="46"/>
      <c r="Q8728" s="17"/>
      <c r="R8728" s="17"/>
      <c r="S8728" s="17"/>
    </row>
    <row r="8729" spans="13:19" ht="15" hidden="1" customHeight="1">
      <c r="M8729" s="46"/>
      <c r="N8729" s="46"/>
      <c r="O8729" s="46"/>
      <c r="Q8729" s="17"/>
      <c r="R8729" s="17"/>
      <c r="S8729" s="17"/>
    </row>
    <row r="8730" spans="13:19" ht="15" hidden="1" customHeight="1">
      <c r="M8730" s="46"/>
      <c r="N8730" s="46"/>
      <c r="O8730" s="46"/>
      <c r="Q8730" s="17"/>
      <c r="R8730" s="17"/>
      <c r="S8730" s="17"/>
    </row>
    <row r="8731" spans="13:19" ht="15" hidden="1" customHeight="1">
      <c r="M8731" s="46"/>
      <c r="N8731" s="46"/>
      <c r="O8731" s="46"/>
      <c r="Q8731" s="17"/>
      <c r="R8731" s="17"/>
      <c r="S8731" s="17"/>
    </row>
    <row r="8732" spans="13:19" ht="15" hidden="1" customHeight="1">
      <c r="M8732" s="46"/>
      <c r="N8732" s="46"/>
      <c r="O8732" s="46"/>
      <c r="Q8732" s="17"/>
      <c r="R8732" s="17"/>
      <c r="S8732" s="17"/>
    </row>
    <row r="8733" spans="13:19" ht="15" hidden="1" customHeight="1">
      <c r="M8733" s="46"/>
      <c r="N8733" s="46"/>
      <c r="O8733" s="46"/>
      <c r="Q8733" s="17"/>
      <c r="R8733" s="17"/>
      <c r="S8733" s="17"/>
    </row>
    <row r="8734" spans="13:19" ht="15" hidden="1" customHeight="1">
      <c r="M8734" s="46"/>
      <c r="N8734" s="46"/>
      <c r="O8734" s="46"/>
      <c r="Q8734" s="17"/>
      <c r="R8734" s="17"/>
      <c r="S8734" s="17"/>
    </row>
    <row r="8735" spans="13:19" ht="15" hidden="1" customHeight="1">
      <c r="M8735" s="46"/>
      <c r="N8735" s="46"/>
      <c r="O8735" s="46"/>
      <c r="Q8735" s="17"/>
      <c r="R8735" s="17"/>
      <c r="S8735" s="17"/>
    </row>
    <row r="8736" spans="13:19" ht="15" hidden="1" customHeight="1">
      <c r="M8736" s="46"/>
      <c r="N8736" s="46"/>
      <c r="O8736" s="46"/>
      <c r="Q8736" s="17"/>
      <c r="R8736" s="17"/>
      <c r="S8736" s="17"/>
    </row>
    <row r="8737" spans="13:19" ht="15" hidden="1" customHeight="1">
      <c r="M8737" s="46"/>
      <c r="N8737" s="46"/>
      <c r="O8737" s="46"/>
      <c r="Q8737" s="17"/>
      <c r="R8737" s="17"/>
      <c r="S8737" s="17"/>
    </row>
    <row r="8738" spans="13:19" ht="15" hidden="1" customHeight="1">
      <c r="M8738" s="46"/>
      <c r="N8738" s="46"/>
      <c r="O8738" s="46"/>
      <c r="Q8738" s="17"/>
      <c r="R8738" s="17"/>
      <c r="S8738" s="17"/>
    </row>
    <row r="8739" spans="13:19" ht="15" hidden="1" customHeight="1">
      <c r="M8739" s="46"/>
      <c r="N8739" s="46"/>
      <c r="O8739" s="46"/>
      <c r="Q8739" s="17"/>
      <c r="R8739" s="17"/>
      <c r="S8739" s="17"/>
    </row>
    <row r="8740" spans="13:19" ht="15" hidden="1" customHeight="1">
      <c r="M8740" s="46"/>
      <c r="N8740" s="46"/>
      <c r="O8740" s="46"/>
      <c r="Q8740" s="17"/>
      <c r="R8740" s="17"/>
      <c r="S8740" s="17"/>
    </row>
    <row r="8741" spans="13:19" ht="15" hidden="1" customHeight="1">
      <c r="M8741" s="46"/>
      <c r="N8741" s="46"/>
      <c r="O8741" s="46"/>
      <c r="Q8741" s="17"/>
      <c r="R8741" s="17"/>
      <c r="S8741" s="17"/>
    </row>
    <row r="8742" spans="13:19" ht="15" hidden="1" customHeight="1">
      <c r="M8742" s="46"/>
      <c r="N8742" s="46"/>
      <c r="O8742" s="46"/>
      <c r="Q8742" s="17"/>
      <c r="R8742" s="17"/>
      <c r="S8742" s="17"/>
    </row>
    <row r="8743" spans="13:19" ht="15" hidden="1" customHeight="1">
      <c r="M8743" s="46"/>
      <c r="N8743" s="46"/>
      <c r="O8743" s="46"/>
      <c r="Q8743" s="17"/>
      <c r="R8743" s="17"/>
      <c r="S8743" s="17"/>
    </row>
    <row r="8744" spans="13:19" ht="15" hidden="1" customHeight="1">
      <c r="M8744" s="46"/>
      <c r="N8744" s="46"/>
      <c r="O8744" s="46"/>
      <c r="Q8744" s="17"/>
      <c r="R8744" s="17"/>
      <c r="S8744" s="17"/>
    </row>
    <row r="8745" spans="13:19" ht="15" hidden="1" customHeight="1">
      <c r="M8745" s="46"/>
      <c r="N8745" s="46"/>
      <c r="O8745" s="46"/>
      <c r="Q8745" s="17"/>
      <c r="R8745" s="17"/>
      <c r="S8745" s="17"/>
    </row>
    <row r="8746" spans="13:19" ht="15" hidden="1" customHeight="1">
      <c r="M8746" s="46"/>
      <c r="N8746" s="46"/>
      <c r="O8746" s="46"/>
      <c r="Q8746" s="17"/>
      <c r="R8746" s="17"/>
      <c r="S8746" s="17"/>
    </row>
    <row r="8747" spans="13:19" ht="15" hidden="1" customHeight="1">
      <c r="M8747" s="46"/>
      <c r="N8747" s="46"/>
      <c r="O8747" s="46"/>
      <c r="Q8747" s="17"/>
      <c r="R8747" s="17"/>
      <c r="S8747" s="17"/>
    </row>
    <row r="8748" spans="13:19" ht="15" hidden="1" customHeight="1">
      <c r="M8748" s="46"/>
      <c r="N8748" s="46"/>
      <c r="O8748" s="46"/>
      <c r="Q8748" s="17"/>
      <c r="R8748" s="17"/>
      <c r="S8748" s="17"/>
    </row>
    <row r="8749" spans="13:19" ht="15" hidden="1" customHeight="1">
      <c r="M8749" s="46"/>
      <c r="N8749" s="46"/>
      <c r="O8749" s="46"/>
      <c r="Q8749" s="17"/>
      <c r="R8749" s="17"/>
      <c r="S8749" s="17"/>
    </row>
    <row r="8750" spans="13:19" ht="15" hidden="1" customHeight="1">
      <c r="M8750" s="46"/>
      <c r="N8750" s="46"/>
      <c r="O8750" s="46"/>
      <c r="Q8750" s="17"/>
      <c r="R8750" s="17"/>
      <c r="S8750" s="17"/>
    </row>
    <row r="8751" spans="13:19" ht="15" hidden="1" customHeight="1">
      <c r="M8751" s="46"/>
      <c r="N8751" s="46"/>
      <c r="O8751" s="46"/>
      <c r="Q8751" s="17"/>
      <c r="R8751" s="17"/>
      <c r="S8751" s="17"/>
    </row>
    <row r="8752" spans="13:19" ht="15" hidden="1" customHeight="1">
      <c r="M8752" s="46"/>
      <c r="N8752" s="46"/>
      <c r="O8752" s="46"/>
      <c r="Q8752" s="17"/>
      <c r="R8752" s="17"/>
      <c r="S8752" s="17"/>
    </row>
    <row r="8753" spans="13:19" ht="15" hidden="1" customHeight="1">
      <c r="M8753" s="46"/>
      <c r="N8753" s="46"/>
      <c r="O8753" s="46"/>
      <c r="Q8753" s="17"/>
      <c r="R8753" s="17"/>
      <c r="S8753" s="17"/>
    </row>
    <row r="8754" spans="13:19" ht="15" hidden="1" customHeight="1">
      <c r="M8754" s="46"/>
      <c r="N8754" s="46"/>
      <c r="O8754" s="46"/>
      <c r="Q8754" s="17"/>
      <c r="R8754" s="17"/>
      <c r="S8754" s="17"/>
    </row>
    <row r="8755" spans="13:19" ht="15" hidden="1" customHeight="1">
      <c r="M8755" s="46"/>
      <c r="N8755" s="46"/>
      <c r="O8755" s="46"/>
      <c r="Q8755" s="17"/>
      <c r="R8755" s="17"/>
      <c r="S8755" s="17"/>
    </row>
    <row r="8756" spans="13:19" ht="15" hidden="1" customHeight="1">
      <c r="M8756" s="46"/>
      <c r="N8756" s="46"/>
      <c r="O8756" s="46"/>
      <c r="Q8756" s="17"/>
      <c r="R8756" s="17"/>
      <c r="S8756" s="17"/>
    </row>
    <row r="8757" spans="13:19" ht="15" hidden="1" customHeight="1">
      <c r="M8757" s="46"/>
      <c r="N8757" s="46"/>
      <c r="O8757" s="46"/>
      <c r="Q8757" s="17"/>
      <c r="R8757" s="17"/>
      <c r="S8757" s="17"/>
    </row>
    <row r="8758" spans="13:19" ht="15" hidden="1" customHeight="1">
      <c r="M8758" s="46"/>
      <c r="N8758" s="46"/>
      <c r="O8758" s="46"/>
      <c r="Q8758" s="17"/>
      <c r="R8758" s="17"/>
      <c r="S8758" s="17"/>
    </row>
    <row r="8759" spans="13:19" ht="15" hidden="1" customHeight="1">
      <c r="M8759" s="46"/>
      <c r="N8759" s="46"/>
      <c r="O8759" s="46"/>
      <c r="Q8759" s="17"/>
      <c r="R8759" s="17"/>
      <c r="S8759" s="17"/>
    </row>
    <row r="8760" spans="13:19" ht="15" hidden="1" customHeight="1">
      <c r="M8760" s="46"/>
      <c r="N8760" s="46"/>
      <c r="O8760" s="46"/>
      <c r="Q8760" s="17"/>
      <c r="R8760" s="17"/>
      <c r="S8760" s="17"/>
    </row>
    <row r="8761" spans="13:19" ht="15" hidden="1" customHeight="1">
      <c r="M8761" s="46"/>
      <c r="N8761" s="46"/>
      <c r="O8761" s="46"/>
      <c r="Q8761" s="17"/>
      <c r="R8761" s="17"/>
      <c r="S8761" s="17"/>
    </row>
    <row r="8762" spans="13:19" ht="15" hidden="1" customHeight="1">
      <c r="M8762" s="46"/>
      <c r="N8762" s="46"/>
      <c r="O8762" s="46"/>
      <c r="Q8762" s="17"/>
      <c r="R8762" s="17"/>
      <c r="S8762" s="17"/>
    </row>
    <row r="8763" spans="13:19" ht="15" hidden="1" customHeight="1">
      <c r="M8763" s="46"/>
      <c r="N8763" s="46"/>
      <c r="O8763" s="46"/>
      <c r="Q8763" s="17"/>
      <c r="R8763" s="17"/>
      <c r="S8763" s="17"/>
    </row>
    <row r="8764" spans="13:19" ht="15" hidden="1" customHeight="1">
      <c r="M8764" s="46"/>
      <c r="N8764" s="46"/>
      <c r="O8764" s="46"/>
      <c r="Q8764" s="17"/>
      <c r="R8764" s="17"/>
      <c r="S8764" s="17"/>
    </row>
    <row r="8765" spans="13:19" ht="15" hidden="1" customHeight="1">
      <c r="M8765" s="46"/>
      <c r="N8765" s="46"/>
      <c r="O8765" s="46"/>
      <c r="Q8765" s="17"/>
      <c r="R8765" s="17"/>
      <c r="S8765" s="17"/>
    </row>
    <row r="8766" spans="13:19" ht="15" hidden="1" customHeight="1">
      <c r="M8766" s="46"/>
      <c r="N8766" s="46"/>
      <c r="O8766" s="46"/>
      <c r="Q8766" s="17"/>
      <c r="R8766" s="17"/>
      <c r="S8766" s="17"/>
    </row>
    <row r="8767" spans="13:19" ht="15" hidden="1" customHeight="1">
      <c r="M8767" s="46"/>
      <c r="N8767" s="46"/>
      <c r="O8767" s="46"/>
      <c r="Q8767" s="17"/>
      <c r="R8767" s="17"/>
      <c r="S8767" s="17"/>
    </row>
    <row r="8768" spans="13:19" ht="15" hidden="1" customHeight="1">
      <c r="M8768" s="46"/>
      <c r="N8768" s="46"/>
      <c r="O8768" s="46"/>
      <c r="Q8768" s="17"/>
      <c r="R8768" s="17"/>
      <c r="S8768" s="17"/>
    </row>
    <row r="8769" spans="13:19" ht="15" hidden="1" customHeight="1">
      <c r="M8769" s="46"/>
      <c r="N8769" s="46"/>
      <c r="O8769" s="46"/>
      <c r="Q8769" s="17"/>
      <c r="R8769" s="17"/>
      <c r="S8769" s="17"/>
    </row>
    <row r="8770" spans="13:19" ht="15" hidden="1" customHeight="1">
      <c r="M8770" s="46"/>
      <c r="N8770" s="46"/>
      <c r="O8770" s="46"/>
      <c r="Q8770" s="17"/>
      <c r="R8770" s="17"/>
      <c r="S8770" s="17"/>
    </row>
    <row r="8771" spans="13:19" ht="15" hidden="1" customHeight="1">
      <c r="M8771" s="46"/>
      <c r="N8771" s="46"/>
      <c r="O8771" s="46"/>
      <c r="Q8771" s="17"/>
      <c r="R8771" s="17"/>
      <c r="S8771" s="17"/>
    </row>
    <row r="8772" spans="13:19" ht="15" hidden="1" customHeight="1">
      <c r="M8772" s="46"/>
      <c r="N8772" s="46"/>
      <c r="O8772" s="46"/>
      <c r="Q8772" s="17"/>
      <c r="R8772" s="17"/>
      <c r="S8772" s="17"/>
    </row>
    <row r="8773" spans="13:19" ht="15" hidden="1" customHeight="1">
      <c r="M8773" s="46"/>
      <c r="N8773" s="46"/>
      <c r="O8773" s="46"/>
      <c r="Q8773" s="17"/>
      <c r="R8773" s="17"/>
      <c r="S8773" s="17"/>
    </row>
    <row r="8774" spans="13:19" ht="15" hidden="1" customHeight="1">
      <c r="M8774" s="46"/>
      <c r="N8774" s="46"/>
      <c r="O8774" s="46"/>
      <c r="Q8774" s="17"/>
      <c r="R8774" s="17"/>
      <c r="S8774" s="17"/>
    </row>
    <row r="8775" spans="13:19" ht="15" hidden="1" customHeight="1">
      <c r="M8775" s="46"/>
      <c r="N8775" s="46"/>
      <c r="O8775" s="46"/>
      <c r="Q8775" s="17"/>
      <c r="R8775" s="17"/>
      <c r="S8775" s="17"/>
    </row>
    <row r="8776" spans="13:19" ht="15" hidden="1" customHeight="1">
      <c r="M8776" s="46"/>
      <c r="N8776" s="46"/>
      <c r="O8776" s="46"/>
      <c r="Q8776" s="17"/>
      <c r="R8776" s="17"/>
      <c r="S8776" s="17"/>
    </row>
    <row r="8777" spans="13:19" ht="15" hidden="1" customHeight="1">
      <c r="M8777" s="46"/>
      <c r="N8777" s="46"/>
      <c r="O8777" s="46"/>
      <c r="Q8777" s="17"/>
      <c r="R8777" s="17"/>
      <c r="S8777" s="17"/>
    </row>
    <row r="8778" spans="13:19" ht="15" hidden="1" customHeight="1">
      <c r="M8778" s="46"/>
      <c r="N8778" s="46"/>
      <c r="O8778" s="46"/>
      <c r="Q8778" s="17"/>
      <c r="R8778" s="17"/>
      <c r="S8778" s="17"/>
    </row>
    <row r="8779" spans="13:19" ht="15" hidden="1" customHeight="1">
      <c r="M8779" s="46"/>
      <c r="N8779" s="46"/>
      <c r="O8779" s="46"/>
      <c r="Q8779" s="17"/>
      <c r="R8779" s="17"/>
      <c r="S8779" s="17"/>
    </row>
    <row r="8780" spans="13:19" ht="15" hidden="1" customHeight="1">
      <c r="M8780" s="46"/>
      <c r="N8780" s="46"/>
      <c r="O8780" s="46"/>
      <c r="Q8780" s="17"/>
      <c r="R8780" s="17"/>
      <c r="S8780" s="17"/>
    </row>
    <row r="8781" spans="13:19" ht="15" hidden="1" customHeight="1">
      <c r="M8781" s="46"/>
      <c r="N8781" s="46"/>
      <c r="O8781" s="46"/>
      <c r="Q8781" s="17"/>
      <c r="R8781" s="17"/>
      <c r="S8781" s="17"/>
    </row>
    <row r="8782" spans="13:19" ht="15" hidden="1" customHeight="1">
      <c r="M8782" s="46"/>
      <c r="N8782" s="46"/>
      <c r="O8782" s="46"/>
      <c r="Q8782" s="17"/>
      <c r="R8782" s="17"/>
      <c r="S8782" s="17"/>
    </row>
    <row r="8783" spans="13:19" ht="15" hidden="1" customHeight="1">
      <c r="M8783" s="46"/>
      <c r="N8783" s="46"/>
      <c r="O8783" s="46"/>
      <c r="Q8783" s="17"/>
      <c r="R8783" s="17"/>
      <c r="S8783" s="17"/>
    </row>
    <row r="8784" spans="13:19" ht="15" hidden="1" customHeight="1">
      <c r="M8784" s="46"/>
      <c r="N8784" s="46"/>
      <c r="O8784" s="46"/>
      <c r="Q8784" s="17"/>
      <c r="R8784" s="17"/>
      <c r="S8784" s="17"/>
    </row>
    <row r="8785" spans="13:19" ht="15" hidden="1" customHeight="1">
      <c r="M8785" s="46"/>
      <c r="N8785" s="46"/>
      <c r="O8785" s="46"/>
      <c r="Q8785" s="17"/>
      <c r="R8785" s="17"/>
      <c r="S8785" s="17"/>
    </row>
    <row r="8786" spans="13:19" ht="15" hidden="1" customHeight="1">
      <c r="M8786" s="46"/>
      <c r="N8786" s="46"/>
      <c r="O8786" s="46"/>
      <c r="Q8786" s="17"/>
      <c r="R8786" s="17"/>
      <c r="S8786" s="17"/>
    </row>
    <row r="8787" spans="13:19" ht="15" hidden="1" customHeight="1">
      <c r="M8787" s="46"/>
      <c r="N8787" s="46"/>
      <c r="O8787" s="46"/>
      <c r="Q8787" s="17"/>
      <c r="R8787" s="17"/>
      <c r="S8787" s="17"/>
    </row>
    <row r="8788" spans="13:19" ht="15" hidden="1" customHeight="1">
      <c r="M8788" s="46"/>
      <c r="N8788" s="46"/>
      <c r="O8788" s="46"/>
      <c r="Q8788" s="17"/>
      <c r="R8788" s="17"/>
      <c r="S8788" s="17"/>
    </row>
    <row r="8789" spans="13:19" ht="15" hidden="1" customHeight="1">
      <c r="M8789" s="46"/>
      <c r="N8789" s="46"/>
      <c r="O8789" s="46"/>
      <c r="Q8789" s="17"/>
      <c r="R8789" s="17"/>
      <c r="S8789" s="17"/>
    </row>
    <row r="8790" spans="13:19" ht="15" hidden="1" customHeight="1">
      <c r="M8790" s="46"/>
      <c r="N8790" s="46"/>
      <c r="O8790" s="46"/>
      <c r="Q8790" s="17"/>
      <c r="R8790" s="17"/>
      <c r="S8790" s="17"/>
    </row>
    <row r="8791" spans="13:19" ht="15" hidden="1" customHeight="1">
      <c r="M8791" s="46"/>
      <c r="N8791" s="46"/>
      <c r="O8791" s="46"/>
      <c r="Q8791" s="17"/>
      <c r="R8791" s="17"/>
      <c r="S8791" s="17"/>
    </row>
    <row r="8792" spans="13:19" ht="15" hidden="1" customHeight="1">
      <c r="M8792" s="46"/>
      <c r="N8792" s="46"/>
      <c r="O8792" s="46"/>
      <c r="Q8792" s="17"/>
      <c r="R8792" s="17"/>
      <c r="S8792" s="17"/>
    </row>
    <row r="8793" spans="13:19" ht="15" hidden="1" customHeight="1">
      <c r="M8793" s="46"/>
      <c r="N8793" s="46"/>
      <c r="O8793" s="46"/>
      <c r="Q8793" s="17"/>
      <c r="R8793" s="17"/>
      <c r="S8793" s="17"/>
    </row>
    <row r="8794" spans="13:19" ht="15" hidden="1" customHeight="1">
      <c r="M8794" s="46"/>
      <c r="N8794" s="46"/>
      <c r="O8794" s="46"/>
      <c r="Q8794" s="17"/>
      <c r="R8794" s="17"/>
      <c r="S8794" s="17"/>
    </row>
    <row r="8795" spans="13:19" ht="15" hidden="1" customHeight="1">
      <c r="M8795" s="46"/>
      <c r="N8795" s="46"/>
      <c r="O8795" s="46"/>
      <c r="Q8795" s="17"/>
      <c r="R8795" s="17"/>
      <c r="S8795" s="17"/>
    </row>
    <row r="8796" spans="13:19" ht="15" hidden="1" customHeight="1">
      <c r="M8796" s="46"/>
      <c r="N8796" s="46"/>
      <c r="O8796" s="46"/>
      <c r="Q8796" s="17"/>
      <c r="R8796" s="17"/>
      <c r="S8796" s="17"/>
    </row>
    <row r="8797" spans="13:19" ht="15" hidden="1" customHeight="1">
      <c r="M8797" s="46"/>
      <c r="N8797" s="46"/>
      <c r="O8797" s="46"/>
      <c r="Q8797" s="17"/>
      <c r="R8797" s="17"/>
      <c r="S8797" s="17"/>
    </row>
    <row r="8798" spans="13:19" ht="15" hidden="1" customHeight="1">
      <c r="M8798" s="46"/>
      <c r="N8798" s="46"/>
      <c r="O8798" s="46"/>
      <c r="Q8798" s="17"/>
      <c r="R8798" s="17"/>
      <c r="S8798" s="17"/>
    </row>
    <row r="8799" spans="13:19" ht="15" hidden="1" customHeight="1">
      <c r="M8799" s="46"/>
      <c r="N8799" s="46"/>
      <c r="O8799" s="46"/>
      <c r="Q8799" s="17"/>
      <c r="R8799" s="17"/>
      <c r="S8799" s="17"/>
    </row>
    <row r="8800" spans="13:19" ht="15" hidden="1" customHeight="1">
      <c r="M8800" s="46"/>
      <c r="N8800" s="46"/>
      <c r="O8800" s="46"/>
      <c r="Q8800" s="17"/>
      <c r="R8800" s="17"/>
      <c r="S8800" s="17"/>
    </row>
    <row r="8801" spans="13:19" ht="15" hidden="1" customHeight="1">
      <c r="M8801" s="46"/>
      <c r="N8801" s="46"/>
      <c r="O8801" s="46"/>
      <c r="Q8801" s="17"/>
      <c r="R8801" s="17"/>
      <c r="S8801" s="17"/>
    </row>
    <row r="8802" spans="13:19" ht="15" hidden="1" customHeight="1">
      <c r="M8802" s="46"/>
      <c r="N8802" s="46"/>
      <c r="O8802" s="46"/>
      <c r="Q8802" s="17"/>
      <c r="R8802" s="17"/>
      <c r="S8802" s="17"/>
    </row>
    <row r="8803" spans="13:19" ht="15" hidden="1" customHeight="1">
      <c r="M8803" s="46"/>
      <c r="N8803" s="46"/>
      <c r="O8803" s="46"/>
      <c r="Q8803" s="17"/>
      <c r="R8803" s="17"/>
      <c r="S8803" s="17"/>
    </row>
    <row r="8804" spans="13:19" ht="15" hidden="1" customHeight="1">
      <c r="M8804" s="46"/>
      <c r="N8804" s="46"/>
      <c r="O8804" s="46"/>
      <c r="Q8804" s="17"/>
      <c r="R8804" s="17"/>
      <c r="S8804" s="17"/>
    </row>
    <row r="8805" spans="13:19" ht="15" hidden="1" customHeight="1">
      <c r="M8805" s="46"/>
      <c r="N8805" s="46"/>
      <c r="O8805" s="46"/>
      <c r="Q8805" s="17"/>
      <c r="R8805" s="17"/>
      <c r="S8805" s="17"/>
    </row>
    <row r="8806" spans="13:19" ht="15" hidden="1" customHeight="1">
      <c r="M8806" s="46"/>
      <c r="N8806" s="46"/>
      <c r="O8806" s="46"/>
      <c r="Q8806" s="17"/>
      <c r="R8806" s="17"/>
      <c r="S8806" s="17"/>
    </row>
    <row r="8807" spans="13:19" ht="15" hidden="1" customHeight="1">
      <c r="M8807" s="46"/>
      <c r="N8807" s="46"/>
      <c r="O8807" s="46"/>
      <c r="Q8807" s="17"/>
      <c r="R8807" s="17"/>
      <c r="S8807" s="17"/>
    </row>
    <row r="8808" spans="13:19" ht="15" hidden="1" customHeight="1">
      <c r="M8808" s="46"/>
      <c r="N8808" s="46"/>
      <c r="O8808" s="46"/>
      <c r="Q8808" s="17"/>
      <c r="R8808" s="17"/>
      <c r="S8808" s="17"/>
    </row>
    <row r="8809" spans="13:19" ht="15" hidden="1" customHeight="1">
      <c r="M8809" s="46"/>
      <c r="N8809" s="46"/>
      <c r="O8809" s="46"/>
      <c r="Q8809" s="17"/>
      <c r="R8809" s="17"/>
      <c r="S8809" s="17"/>
    </row>
    <row r="8810" spans="13:19" ht="15" hidden="1" customHeight="1">
      <c r="M8810" s="46"/>
      <c r="N8810" s="46"/>
      <c r="O8810" s="46"/>
      <c r="Q8810" s="17"/>
      <c r="R8810" s="17"/>
      <c r="S8810" s="17"/>
    </row>
    <row r="8811" spans="13:19" ht="15" hidden="1" customHeight="1">
      <c r="M8811" s="46"/>
      <c r="N8811" s="46"/>
      <c r="O8811" s="46"/>
      <c r="Q8811" s="17"/>
      <c r="R8811" s="17"/>
      <c r="S8811" s="17"/>
    </row>
    <row r="8812" spans="13:19" ht="15" hidden="1" customHeight="1">
      <c r="M8812" s="46"/>
      <c r="N8812" s="46"/>
      <c r="O8812" s="46"/>
      <c r="Q8812" s="17"/>
      <c r="R8812" s="17"/>
      <c r="S8812" s="17"/>
    </row>
    <row r="8813" spans="13:19" ht="15" hidden="1" customHeight="1">
      <c r="M8813" s="46"/>
      <c r="N8813" s="46"/>
      <c r="O8813" s="46"/>
      <c r="Q8813" s="17"/>
      <c r="R8813" s="17"/>
      <c r="S8813" s="17"/>
    </row>
    <row r="8814" spans="13:19" ht="15" hidden="1" customHeight="1">
      <c r="M8814" s="46"/>
      <c r="N8814" s="46"/>
      <c r="O8814" s="46"/>
      <c r="Q8814" s="17"/>
      <c r="R8814" s="17"/>
      <c r="S8814" s="17"/>
    </row>
    <row r="8815" spans="13:19" ht="15" hidden="1" customHeight="1">
      <c r="M8815" s="46"/>
      <c r="N8815" s="46"/>
      <c r="O8815" s="46"/>
      <c r="Q8815" s="17"/>
      <c r="R8815" s="17"/>
      <c r="S8815" s="17"/>
    </row>
    <row r="8816" spans="13:19" ht="15" hidden="1" customHeight="1">
      <c r="M8816" s="46"/>
      <c r="N8816" s="46"/>
      <c r="O8816" s="46"/>
      <c r="Q8816" s="17"/>
      <c r="R8816" s="17"/>
      <c r="S8816" s="17"/>
    </row>
    <row r="8817" spans="13:19" ht="15" hidden="1" customHeight="1">
      <c r="M8817" s="46"/>
      <c r="N8817" s="46"/>
      <c r="O8817" s="46"/>
      <c r="Q8817" s="17"/>
      <c r="R8817" s="17"/>
      <c r="S8817" s="17"/>
    </row>
    <row r="8818" spans="13:19" ht="15" hidden="1" customHeight="1">
      <c r="M8818" s="46"/>
      <c r="N8818" s="46"/>
      <c r="O8818" s="46"/>
      <c r="Q8818" s="17"/>
      <c r="R8818" s="17"/>
      <c r="S8818" s="17"/>
    </row>
    <row r="8819" spans="13:19" ht="15" hidden="1" customHeight="1">
      <c r="M8819" s="46"/>
      <c r="N8819" s="46"/>
      <c r="O8819" s="46"/>
      <c r="Q8819" s="17"/>
      <c r="R8819" s="17"/>
      <c r="S8819" s="17"/>
    </row>
    <row r="8820" spans="13:19" ht="15" hidden="1" customHeight="1">
      <c r="M8820" s="46"/>
      <c r="N8820" s="46"/>
      <c r="O8820" s="46"/>
      <c r="Q8820" s="17"/>
      <c r="R8820" s="17"/>
      <c r="S8820" s="17"/>
    </row>
    <row r="8821" spans="13:19" ht="15" hidden="1" customHeight="1">
      <c r="M8821" s="46"/>
      <c r="N8821" s="46"/>
      <c r="O8821" s="46"/>
      <c r="Q8821" s="17"/>
      <c r="R8821" s="17"/>
      <c r="S8821" s="17"/>
    </row>
    <row r="8822" spans="13:19" ht="15" hidden="1" customHeight="1">
      <c r="M8822" s="46"/>
      <c r="N8822" s="46"/>
      <c r="O8822" s="46"/>
      <c r="Q8822" s="17"/>
      <c r="R8822" s="17"/>
      <c r="S8822" s="17"/>
    </row>
    <row r="8823" spans="13:19" ht="15" hidden="1" customHeight="1">
      <c r="M8823" s="46"/>
      <c r="N8823" s="46"/>
      <c r="O8823" s="46"/>
      <c r="Q8823" s="17"/>
      <c r="R8823" s="17"/>
      <c r="S8823" s="17"/>
    </row>
    <row r="8824" spans="13:19" ht="15" hidden="1" customHeight="1">
      <c r="M8824" s="46"/>
      <c r="N8824" s="46"/>
      <c r="O8824" s="46"/>
      <c r="Q8824" s="17"/>
      <c r="R8824" s="17"/>
      <c r="S8824" s="17"/>
    </row>
    <row r="8825" spans="13:19" ht="15" hidden="1" customHeight="1">
      <c r="M8825" s="46"/>
      <c r="N8825" s="46"/>
      <c r="O8825" s="46"/>
      <c r="Q8825" s="17"/>
      <c r="R8825" s="17"/>
      <c r="S8825" s="17"/>
    </row>
    <row r="8826" spans="13:19" ht="15" hidden="1" customHeight="1">
      <c r="M8826" s="46"/>
      <c r="N8826" s="46"/>
      <c r="O8826" s="46"/>
      <c r="Q8826" s="17"/>
      <c r="R8826" s="17"/>
      <c r="S8826" s="17"/>
    </row>
    <row r="8827" spans="13:19" ht="15" hidden="1" customHeight="1">
      <c r="M8827" s="46"/>
      <c r="N8827" s="46"/>
      <c r="O8827" s="46"/>
      <c r="Q8827" s="17"/>
      <c r="R8827" s="17"/>
      <c r="S8827" s="17"/>
    </row>
    <row r="8828" spans="13:19" ht="15" hidden="1" customHeight="1">
      <c r="M8828" s="46"/>
      <c r="N8828" s="46"/>
      <c r="O8828" s="46"/>
      <c r="Q8828" s="17"/>
      <c r="R8828" s="17"/>
      <c r="S8828" s="17"/>
    </row>
    <row r="8829" spans="13:19" ht="15" hidden="1" customHeight="1">
      <c r="M8829" s="46"/>
      <c r="N8829" s="46"/>
      <c r="O8829" s="46"/>
      <c r="Q8829" s="17"/>
      <c r="R8829" s="17"/>
      <c r="S8829" s="17"/>
    </row>
    <row r="8830" spans="13:19" ht="15" hidden="1" customHeight="1">
      <c r="M8830" s="46"/>
      <c r="N8830" s="46"/>
      <c r="O8830" s="46"/>
      <c r="Q8830" s="17"/>
      <c r="R8830" s="17"/>
      <c r="S8830" s="17"/>
    </row>
    <row r="8831" spans="13:19" ht="15" hidden="1" customHeight="1">
      <c r="M8831" s="46"/>
      <c r="N8831" s="46"/>
      <c r="O8831" s="46"/>
      <c r="Q8831" s="17"/>
      <c r="R8831" s="17"/>
      <c r="S8831" s="17"/>
    </row>
    <row r="8832" spans="13:19" ht="15" hidden="1" customHeight="1">
      <c r="M8832" s="46"/>
      <c r="N8832" s="46"/>
      <c r="O8832" s="46"/>
      <c r="Q8832" s="17"/>
      <c r="R8832" s="17"/>
      <c r="S8832" s="17"/>
    </row>
    <row r="8833" spans="13:19" ht="15" hidden="1" customHeight="1">
      <c r="M8833" s="46"/>
      <c r="N8833" s="46"/>
      <c r="O8833" s="46"/>
      <c r="Q8833" s="17"/>
      <c r="R8833" s="17"/>
      <c r="S8833" s="17"/>
    </row>
    <row r="8834" spans="13:19" ht="15" hidden="1" customHeight="1">
      <c r="M8834" s="46"/>
      <c r="N8834" s="46"/>
      <c r="O8834" s="46"/>
      <c r="Q8834" s="17"/>
      <c r="R8834" s="17"/>
      <c r="S8834" s="17"/>
    </row>
    <row r="8835" spans="13:19" ht="15" hidden="1" customHeight="1">
      <c r="M8835" s="46"/>
      <c r="N8835" s="46"/>
      <c r="O8835" s="46"/>
      <c r="Q8835" s="17"/>
      <c r="R8835" s="17"/>
      <c r="S8835" s="17"/>
    </row>
    <row r="8836" spans="13:19" ht="15" hidden="1" customHeight="1">
      <c r="M8836" s="46"/>
      <c r="N8836" s="46"/>
      <c r="O8836" s="46"/>
      <c r="Q8836" s="17"/>
      <c r="R8836" s="17"/>
      <c r="S8836" s="17"/>
    </row>
    <row r="8837" spans="13:19" ht="15" hidden="1" customHeight="1">
      <c r="M8837" s="46"/>
      <c r="N8837" s="46"/>
      <c r="O8837" s="46"/>
      <c r="Q8837" s="17"/>
      <c r="R8837" s="17"/>
      <c r="S8837" s="17"/>
    </row>
    <row r="8838" spans="13:19" ht="15" hidden="1" customHeight="1">
      <c r="M8838" s="46"/>
      <c r="N8838" s="46"/>
      <c r="O8838" s="46"/>
      <c r="Q8838" s="17"/>
      <c r="R8838" s="17"/>
      <c r="S8838" s="17"/>
    </row>
    <row r="8839" spans="13:19" ht="15" hidden="1" customHeight="1">
      <c r="M8839" s="46"/>
      <c r="N8839" s="46"/>
      <c r="O8839" s="46"/>
      <c r="Q8839" s="17"/>
      <c r="R8839" s="17"/>
      <c r="S8839" s="17"/>
    </row>
    <row r="8840" spans="13:19" ht="15" hidden="1" customHeight="1">
      <c r="M8840" s="46"/>
      <c r="N8840" s="46"/>
      <c r="O8840" s="46"/>
      <c r="Q8840" s="17"/>
      <c r="R8840" s="17"/>
      <c r="S8840" s="17"/>
    </row>
    <row r="8841" spans="13:19" ht="15" hidden="1" customHeight="1">
      <c r="M8841" s="46"/>
      <c r="N8841" s="46"/>
      <c r="O8841" s="46"/>
      <c r="Q8841" s="17"/>
      <c r="R8841" s="17"/>
      <c r="S8841" s="17"/>
    </row>
    <row r="8842" spans="13:19" ht="15" hidden="1" customHeight="1">
      <c r="M8842" s="46"/>
      <c r="N8842" s="46"/>
      <c r="O8842" s="46"/>
      <c r="Q8842" s="17"/>
      <c r="R8842" s="17"/>
      <c r="S8842" s="17"/>
    </row>
    <row r="8843" spans="13:19" ht="15" hidden="1" customHeight="1">
      <c r="M8843" s="46"/>
      <c r="N8843" s="46"/>
      <c r="O8843" s="46"/>
      <c r="Q8843" s="17"/>
      <c r="R8843" s="17"/>
      <c r="S8843" s="17"/>
    </row>
    <row r="8844" spans="13:19" ht="15" hidden="1" customHeight="1">
      <c r="M8844" s="46"/>
      <c r="N8844" s="46"/>
      <c r="O8844" s="46"/>
      <c r="Q8844" s="17"/>
      <c r="R8844" s="17"/>
      <c r="S8844" s="17"/>
    </row>
    <row r="8845" spans="13:19" ht="15" hidden="1" customHeight="1">
      <c r="M8845" s="46"/>
      <c r="N8845" s="46"/>
      <c r="O8845" s="46"/>
      <c r="Q8845" s="17"/>
      <c r="R8845" s="17"/>
      <c r="S8845" s="17"/>
    </row>
    <row r="8846" spans="13:19" ht="15" hidden="1" customHeight="1">
      <c r="M8846" s="46"/>
      <c r="N8846" s="46"/>
      <c r="O8846" s="46"/>
      <c r="Q8846" s="17"/>
      <c r="R8846" s="17"/>
      <c r="S8846" s="17"/>
    </row>
    <row r="8847" spans="13:19" ht="15" hidden="1" customHeight="1">
      <c r="M8847" s="46"/>
      <c r="N8847" s="46"/>
      <c r="O8847" s="46"/>
      <c r="Q8847" s="17"/>
      <c r="R8847" s="17"/>
      <c r="S8847" s="17"/>
    </row>
    <row r="8848" spans="13:19" ht="15" hidden="1" customHeight="1">
      <c r="M8848" s="46"/>
      <c r="N8848" s="46"/>
      <c r="O8848" s="46"/>
      <c r="Q8848" s="17"/>
      <c r="R8848" s="17"/>
      <c r="S8848" s="17"/>
    </row>
    <row r="8849" spans="13:19" ht="15" hidden="1" customHeight="1">
      <c r="M8849" s="46"/>
      <c r="N8849" s="46"/>
      <c r="O8849" s="46"/>
      <c r="Q8849" s="17"/>
      <c r="R8849" s="17"/>
      <c r="S8849" s="17"/>
    </row>
    <row r="8850" spans="13:19" ht="15" hidden="1" customHeight="1">
      <c r="M8850" s="46"/>
      <c r="N8850" s="46"/>
      <c r="O8850" s="46"/>
      <c r="Q8850" s="17"/>
      <c r="R8850" s="17"/>
      <c r="S8850" s="17"/>
    </row>
    <row r="8851" spans="13:19" ht="15" hidden="1" customHeight="1">
      <c r="M8851" s="46"/>
      <c r="N8851" s="46"/>
      <c r="O8851" s="46"/>
      <c r="Q8851" s="17"/>
      <c r="R8851" s="17"/>
      <c r="S8851" s="17"/>
    </row>
    <row r="8852" spans="13:19" ht="15" hidden="1" customHeight="1">
      <c r="M8852" s="46"/>
      <c r="N8852" s="46"/>
      <c r="O8852" s="46"/>
      <c r="Q8852" s="17"/>
      <c r="R8852" s="17"/>
      <c r="S8852" s="17"/>
    </row>
    <row r="8853" spans="13:19" ht="15" hidden="1" customHeight="1">
      <c r="M8853" s="46"/>
      <c r="N8853" s="46"/>
      <c r="O8853" s="46"/>
      <c r="Q8853" s="17"/>
      <c r="R8853" s="17"/>
      <c r="S8853" s="17"/>
    </row>
    <row r="8854" spans="13:19" ht="15" hidden="1" customHeight="1">
      <c r="M8854" s="46"/>
      <c r="N8854" s="46"/>
      <c r="O8854" s="46"/>
      <c r="Q8854" s="17"/>
      <c r="R8854" s="17"/>
      <c r="S8854" s="17"/>
    </row>
    <row r="8855" spans="13:19" ht="15" hidden="1" customHeight="1">
      <c r="M8855" s="46"/>
      <c r="N8855" s="46"/>
      <c r="O8855" s="46"/>
      <c r="Q8855" s="17"/>
      <c r="R8855" s="17"/>
      <c r="S8855" s="17"/>
    </row>
    <row r="8856" spans="13:19" ht="15" hidden="1" customHeight="1">
      <c r="M8856" s="46"/>
      <c r="N8856" s="46"/>
      <c r="O8856" s="46"/>
      <c r="Q8856" s="17"/>
      <c r="R8856" s="17"/>
      <c r="S8856" s="17"/>
    </row>
    <row r="8857" spans="13:19" ht="15" hidden="1" customHeight="1">
      <c r="M8857" s="46"/>
      <c r="N8857" s="46"/>
      <c r="O8857" s="46"/>
      <c r="Q8857" s="17"/>
      <c r="R8857" s="17"/>
      <c r="S8857" s="17"/>
    </row>
    <row r="8858" spans="13:19" ht="15" hidden="1" customHeight="1">
      <c r="M8858" s="46"/>
      <c r="N8858" s="46"/>
      <c r="O8858" s="46"/>
      <c r="Q8858" s="17"/>
      <c r="R8858" s="17"/>
      <c r="S8858" s="17"/>
    </row>
    <row r="8859" spans="13:19" ht="15" hidden="1" customHeight="1">
      <c r="M8859" s="46"/>
      <c r="N8859" s="46"/>
      <c r="O8859" s="46"/>
      <c r="Q8859" s="17"/>
      <c r="R8859" s="17"/>
      <c r="S8859" s="17"/>
    </row>
    <row r="8860" spans="13:19" ht="15" hidden="1" customHeight="1">
      <c r="M8860" s="46"/>
      <c r="N8860" s="46"/>
      <c r="O8860" s="46"/>
      <c r="Q8860" s="17"/>
      <c r="R8860" s="17"/>
      <c r="S8860" s="17"/>
    </row>
    <row r="8861" spans="13:19" ht="15" hidden="1" customHeight="1">
      <c r="M8861" s="46"/>
      <c r="N8861" s="46"/>
      <c r="O8861" s="46"/>
      <c r="Q8861" s="17"/>
      <c r="R8861" s="17"/>
      <c r="S8861" s="17"/>
    </row>
    <row r="8862" spans="13:19" ht="15" hidden="1" customHeight="1">
      <c r="M8862" s="46"/>
      <c r="N8862" s="46"/>
      <c r="O8862" s="46"/>
      <c r="Q8862" s="17"/>
      <c r="R8862" s="17"/>
      <c r="S8862" s="17"/>
    </row>
    <row r="8863" spans="13:19" ht="15" hidden="1" customHeight="1">
      <c r="M8863" s="46"/>
      <c r="N8863" s="46"/>
      <c r="O8863" s="46"/>
      <c r="Q8863" s="17"/>
      <c r="R8863" s="17"/>
      <c r="S8863" s="17"/>
    </row>
    <row r="8864" spans="13:19" ht="15" hidden="1" customHeight="1">
      <c r="M8864" s="46"/>
      <c r="N8864" s="46"/>
      <c r="O8864" s="46"/>
      <c r="Q8864" s="17"/>
      <c r="R8864" s="17"/>
      <c r="S8864" s="17"/>
    </row>
    <row r="8865" spans="13:19" ht="15" hidden="1" customHeight="1">
      <c r="M8865" s="46"/>
      <c r="N8865" s="46"/>
      <c r="O8865" s="46"/>
      <c r="Q8865" s="17"/>
      <c r="R8865" s="17"/>
      <c r="S8865" s="17"/>
    </row>
    <row r="8866" spans="13:19" ht="15" hidden="1" customHeight="1">
      <c r="M8866" s="46"/>
      <c r="N8866" s="46"/>
      <c r="O8866" s="46"/>
      <c r="Q8866" s="17"/>
      <c r="R8866" s="17"/>
      <c r="S8866" s="17"/>
    </row>
    <row r="8867" spans="13:19" ht="15" hidden="1" customHeight="1">
      <c r="M8867" s="46"/>
      <c r="N8867" s="46"/>
      <c r="O8867" s="46"/>
      <c r="Q8867" s="17"/>
      <c r="R8867" s="17"/>
      <c r="S8867" s="17"/>
    </row>
    <row r="8868" spans="13:19" ht="15" hidden="1" customHeight="1">
      <c r="M8868" s="46"/>
      <c r="N8868" s="46"/>
      <c r="O8868" s="46"/>
      <c r="Q8868" s="17"/>
      <c r="R8868" s="17"/>
      <c r="S8868" s="17"/>
    </row>
    <row r="8869" spans="13:19" ht="15" hidden="1" customHeight="1">
      <c r="M8869" s="46"/>
      <c r="N8869" s="46"/>
      <c r="O8869" s="46"/>
      <c r="Q8869" s="17"/>
      <c r="R8869" s="17"/>
      <c r="S8869" s="17"/>
    </row>
    <row r="8870" spans="13:19" ht="15" hidden="1" customHeight="1">
      <c r="M8870" s="46"/>
      <c r="N8870" s="46"/>
      <c r="O8870" s="46"/>
      <c r="Q8870" s="17"/>
      <c r="R8870" s="17"/>
      <c r="S8870" s="17"/>
    </row>
    <row r="8871" spans="13:19" ht="15" hidden="1" customHeight="1">
      <c r="M8871" s="46"/>
      <c r="N8871" s="46"/>
      <c r="O8871" s="46"/>
      <c r="Q8871" s="17"/>
      <c r="R8871" s="17"/>
      <c r="S8871" s="17"/>
    </row>
    <row r="8872" spans="13:19" ht="15" hidden="1" customHeight="1">
      <c r="M8872" s="46"/>
      <c r="N8872" s="46"/>
      <c r="O8872" s="46"/>
      <c r="Q8872" s="17"/>
      <c r="R8872" s="17"/>
      <c r="S8872" s="17"/>
    </row>
    <row r="8873" spans="13:19" ht="15" hidden="1" customHeight="1">
      <c r="M8873" s="46"/>
      <c r="N8873" s="46"/>
      <c r="O8873" s="46"/>
      <c r="Q8873" s="17"/>
      <c r="R8873" s="17"/>
      <c r="S8873" s="17"/>
    </row>
    <row r="8874" spans="13:19" ht="15" hidden="1" customHeight="1">
      <c r="M8874" s="46"/>
      <c r="N8874" s="46"/>
      <c r="O8874" s="46"/>
      <c r="Q8874" s="17"/>
      <c r="R8874" s="17"/>
      <c r="S8874" s="17"/>
    </row>
    <row r="8875" spans="13:19" ht="15" hidden="1" customHeight="1">
      <c r="M8875" s="46"/>
      <c r="N8875" s="46"/>
      <c r="O8875" s="46"/>
      <c r="Q8875" s="17"/>
      <c r="R8875" s="17"/>
      <c r="S8875" s="17"/>
    </row>
    <row r="8876" spans="13:19" ht="15" hidden="1" customHeight="1">
      <c r="M8876" s="46"/>
      <c r="N8876" s="46"/>
      <c r="O8876" s="46"/>
      <c r="Q8876" s="17"/>
      <c r="R8876" s="17"/>
      <c r="S8876" s="17"/>
    </row>
    <row r="8877" spans="13:19" ht="15" hidden="1" customHeight="1">
      <c r="M8877" s="46"/>
      <c r="N8877" s="46"/>
      <c r="O8877" s="46"/>
      <c r="Q8877" s="17"/>
      <c r="R8877" s="17"/>
      <c r="S8877" s="17"/>
    </row>
    <row r="8878" spans="13:19" ht="15" hidden="1" customHeight="1">
      <c r="M8878" s="46"/>
      <c r="N8878" s="46"/>
      <c r="O8878" s="46"/>
      <c r="Q8878" s="17"/>
      <c r="R8878" s="17"/>
      <c r="S8878" s="17"/>
    </row>
    <row r="8879" spans="13:19" ht="15" hidden="1" customHeight="1">
      <c r="M8879" s="46"/>
      <c r="N8879" s="46"/>
      <c r="O8879" s="46"/>
      <c r="Q8879" s="17"/>
      <c r="R8879" s="17"/>
      <c r="S8879" s="17"/>
    </row>
    <row r="8880" spans="13:19" ht="15" hidden="1" customHeight="1">
      <c r="M8880" s="46"/>
      <c r="N8880" s="46"/>
      <c r="O8880" s="46"/>
      <c r="Q8880" s="17"/>
      <c r="R8880" s="17"/>
      <c r="S8880" s="17"/>
    </row>
    <row r="8881" spans="13:19" ht="15" hidden="1" customHeight="1">
      <c r="M8881" s="46"/>
      <c r="N8881" s="46"/>
      <c r="O8881" s="46"/>
      <c r="Q8881" s="17"/>
      <c r="R8881" s="17"/>
      <c r="S8881" s="17"/>
    </row>
    <row r="8882" spans="13:19" ht="15" hidden="1" customHeight="1">
      <c r="M8882" s="46"/>
      <c r="N8882" s="46"/>
      <c r="O8882" s="46"/>
      <c r="Q8882" s="17"/>
      <c r="R8882" s="17"/>
      <c r="S8882" s="17"/>
    </row>
    <row r="8883" spans="13:19" ht="15" hidden="1" customHeight="1">
      <c r="M8883" s="46"/>
      <c r="N8883" s="46"/>
      <c r="O8883" s="46"/>
      <c r="Q8883" s="17"/>
      <c r="R8883" s="17"/>
      <c r="S8883" s="17"/>
    </row>
    <row r="8884" spans="13:19" ht="15" hidden="1" customHeight="1">
      <c r="M8884" s="46"/>
      <c r="N8884" s="46"/>
      <c r="O8884" s="46"/>
      <c r="Q8884" s="17"/>
      <c r="R8884" s="17"/>
      <c r="S8884" s="17"/>
    </row>
    <row r="8885" spans="13:19" ht="15" hidden="1" customHeight="1">
      <c r="M8885" s="46"/>
      <c r="N8885" s="46"/>
      <c r="O8885" s="46"/>
      <c r="Q8885" s="17"/>
      <c r="R8885" s="17"/>
      <c r="S8885" s="17"/>
    </row>
    <row r="8886" spans="13:19" ht="15" hidden="1" customHeight="1">
      <c r="M8886" s="46"/>
      <c r="N8886" s="46"/>
      <c r="O8886" s="46"/>
      <c r="Q8886" s="17"/>
      <c r="R8886" s="17"/>
      <c r="S8886" s="17"/>
    </row>
    <row r="8887" spans="13:19" ht="15" hidden="1" customHeight="1">
      <c r="M8887" s="46"/>
      <c r="N8887" s="46"/>
      <c r="O8887" s="46"/>
      <c r="Q8887" s="17"/>
      <c r="R8887" s="17"/>
      <c r="S8887" s="17"/>
    </row>
    <row r="8888" spans="13:19" ht="15" hidden="1" customHeight="1">
      <c r="M8888" s="46"/>
      <c r="N8888" s="46"/>
      <c r="O8888" s="46"/>
      <c r="Q8888" s="17"/>
      <c r="R8888" s="17"/>
      <c r="S8888" s="17"/>
    </row>
    <row r="8889" spans="13:19" ht="15" hidden="1" customHeight="1">
      <c r="M8889" s="46"/>
      <c r="N8889" s="46"/>
      <c r="O8889" s="46"/>
      <c r="Q8889" s="17"/>
      <c r="R8889" s="17"/>
      <c r="S8889" s="17"/>
    </row>
    <row r="8890" spans="13:19" ht="15" hidden="1" customHeight="1">
      <c r="M8890" s="46"/>
      <c r="N8890" s="46"/>
      <c r="O8890" s="46"/>
      <c r="Q8890" s="17"/>
      <c r="R8890" s="17"/>
      <c r="S8890" s="17"/>
    </row>
    <row r="8891" spans="13:19" ht="15" hidden="1" customHeight="1">
      <c r="M8891" s="46"/>
      <c r="N8891" s="46"/>
      <c r="O8891" s="46"/>
      <c r="Q8891" s="17"/>
      <c r="R8891" s="17"/>
      <c r="S8891" s="17"/>
    </row>
    <row r="8892" spans="13:19" ht="15" hidden="1" customHeight="1">
      <c r="M8892" s="46"/>
      <c r="N8892" s="46"/>
      <c r="O8892" s="46"/>
      <c r="Q8892" s="17"/>
      <c r="R8892" s="17"/>
      <c r="S8892" s="17"/>
    </row>
    <row r="8893" spans="13:19" ht="15" hidden="1" customHeight="1">
      <c r="M8893" s="46"/>
      <c r="N8893" s="46"/>
      <c r="O8893" s="46"/>
      <c r="Q8893" s="17"/>
      <c r="R8893" s="17"/>
      <c r="S8893" s="17"/>
    </row>
    <row r="8894" spans="13:19" ht="15" hidden="1" customHeight="1">
      <c r="M8894" s="46"/>
      <c r="N8894" s="46"/>
      <c r="O8894" s="46"/>
      <c r="Q8894" s="17"/>
      <c r="R8894" s="17"/>
      <c r="S8894" s="17"/>
    </row>
    <row r="8895" spans="13:19" ht="15" hidden="1" customHeight="1">
      <c r="M8895" s="46"/>
      <c r="N8895" s="46"/>
      <c r="O8895" s="46"/>
      <c r="Q8895" s="17"/>
      <c r="R8895" s="17"/>
      <c r="S8895" s="17"/>
    </row>
    <row r="8896" spans="13:19" ht="15" hidden="1" customHeight="1">
      <c r="M8896" s="46"/>
      <c r="N8896" s="46"/>
      <c r="O8896" s="46"/>
      <c r="Q8896" s="17"/>
      <c r="R8896" s="17"/>
      <c r="S8896" s="17"/>
    </row>
    <row r="8897" spans="13:19" ht="15" hidden="1" customHeight="1">
      <c r="M8897" s="46"/>
      <c r="N8897" s="46"/>
      <c r="O8897" s="46"/>
      <c r="Q8897" s="17"/>
      <c r="R8897" s="17"/>
      <c r="S8897" s="17"/>
    </row>
    <row r="8898" spans="13:19" ht="15" hidden="1" customHeight="1">
      <c r="M8898" s="46"/>
      <c r="N8898" s="46"/>
      <c r="O8898" s="46"/>
      <c r="Q8898" s="17"/>
      <c r="R8898" s="17"/>
      <c r="S8898" s="17"/>
    </row>
    <row r="8899" spans="13:19" ht="15" hidden="1" customHeight="1">
      <c r="M8899" s="46"/>
      <c r="N8899" s="46"/>
      <c r="O8899" s="46"/>
      <c r="Q8899" s="17"/>
      <c r="R8899" s="17"/>
      <c r="S8899" s="17"/>
    </row>
    <row r="8900" spans="13:19" ht="15" hidden="1" customHeight="1">
      <c r="M8900" s="46"/>
      <c r="N8900" s="46"/>
      <c r="O8900" s="46"/>
      <c r="Q8900" s="17"/>
      <c r="R8900" s="17"/>
      <c r="S8900" s="17"/>
    </row>
    <row r="8901" spans="13:19" ht="15" hidden="1" customHeight="1">
      <c r="M8901" s="46"/>
      <c r="N8901" s="46"/>
      <c r="O8901" s="46"/>
      <c r="Q8901" s="17"/>
      <c r="R8901" s="17"/>
      <c r="S8901" s="17"/>
    </row>
    <row r="8902" spans="13:19" ht="15" hidden="1" customHeight="1">
      <c r="M8902" s="46"/>
      <c r="N8902" s="46"/>
      <c r="O8902" s="46"/>
      <c r="Q8902" s="17"/>
      <c r="R8902" s="17"/>
      <c r="S8902" s="17"/>
    </row>
    <row r="8903" spans="13:19" ht="15" hidden="1" customHeight="1">
      <c r="M8903" s="46"/>
      <c r="N8903" s="46"/>
      <c r="O8903" s="46"/>
      <c r="Q8903" s="17"/>
      <c r="R8903" s="17"/>
      <c r="S8903" s="17"/>
    </row>
    <row r="8904" spans="13:19" ht="15" hidden="1" customHeight="1">
      <c r="M8904" s="46"/>
      <c r="N8904" s="46"/>
      <c r="O8904" s="46"/>
      <c r="Q8904" s="17"/>
      <c r="R8904" s="17"/>
      <c r="S8904" s="17"/>
    </row>
    <row r="8905" spans="13:19" ht="15" hidden="1" customHeight="1">
      <c r="M8905" s="46"/>
      <c r="N8905" s="46"/>
      <c r="O8905" s="46"/>
      <c r="Q8905" s="17"/>
      <c r="R8905" s="17"/>
      <c r="S8905" s="17"/>
    </row>
    <row r="8906" spans="13:19" ht="15" hidden="1" customHeight="1">
      <c r="M8906" s="46"/>
      <c r="N8906" s="46"/>
      <c r="O8906" s="46"/>
      <c r="Q8906" s="17"/>
      <c r="R8906" s="17"/>
      <c r="S8906" s="17"/>
    </row>
    <row r="8907" spans="13:19" ht="15" hidden="1" customHeight="1">
      <c r="M8907" s="46"/>
      <c r="N8907" s="46"/>
      <c r="O8907" s="46"/>
      <c r="Q8907" s="17"/>
      <c r="R8907" s="17"/>
      <c r="S8907" s="17"/>
    </row>
    <row r="8908" spans="13:19" ht="15" hidden="1" customHeight="1">
      <c r="M8908" s="46"/>
      <c r="N8908" s="46"/>
      <c r="O8908" s="46"/>
      <c r="Q8908" s="17"/>
      <c r="R8908" s="17"/>
      <c r="S8908" s="17"/>
    </row>
    <row r="8909" spans="13:19" ht="15" hidden="1" customHeight="1">
      <c r="M8909" s="46"/>
      <c r="N8909" s="46"/>
      <c r="O8909" s="46"/>
      <c r="Q8909" s="17"/>
      <c r="R8909" s="17"/>
      <c r="S8909" s="17"/>
    </row>
    <row r="8910" spans="13:19" ht="15" hidden="1" customHeight="1">
      <c r="M8910" s="46"/>
      <c r="N8910" s="46"/>
      <c r="O8910" s="46"/>
      <c r="Q8910" s="17"/>
      <c r="R8910" s="17"/>
      <c r="S8910" s="17"/>
    </row>
    <row r="8911" spans="13:19" ht="15" hidden="1" customHeight="1">
      <c r="M8911" s="46"/>
      <c r="N8911" s="46"/>
      <c r="O8911" s="46"/>
      <c r="Q8911" s="17"/>
      <c r="R8911" s="17"/>
      <c r="S8911" s="17"/>
    </row>
    <row r="8912" spans="13:19" ht="15" hidden="1" customHeight="1">
      <c r="M8912" s="46"/>
      <c r="N8912" s="46"/>
      <c r="O8912" s="46"/>
      <c r="Q8912" s="17"/>
      <c r="R8912" s="17"/>
      <c r="S8912" s="17"/>
    </row>
    <row r="8913" spans="13:19" ht="15" hidden="1" customHeight="1">
      <c r="M8913" s="46"/>
      <c r="N8913" s="46"/>
      <c r="O8913" s="46"/>
      <c r="Q8913" s="17"/>
      <c r="R8913" s="17"/>
      <c r="S8913" s="17"/>
    </row>
    <row r="8914" spans="13:19" ht="15" hidden="1" customHeight="1">
      <c r="M8914" s="46"/>
      <c r="N8914" s="46"/>
      <c r="O8914" s="46"/>
      <c r="Q8914" s="17"/>
      <c r="R8914" s="17"/>
      <c r="S8914" s="17"/>
    </row>
    <row r="8915" spans="13:19" ht="15" hidden="1" customHeight="1">
      <c r="M8915" s="46"/>
      <c r="N8915" s="46"/>
      <c r="O8915" s="46"/>
      <c r="Q8915" s="17"/>
      <c r="R8915" s="17"/>
      <c r="S8915" s="17"/>
    </row>
    <row r="8916" spans="13:19" ht="15" hidden="1" customHeight="1">
      <c r="M8916" s="46"/>
      <c r="N8916" s="46"/>
      <c r="O8916" s="46"/>
      <c r="Q8916" s="17"/>
      <c r="R8916" s="17"/>
      <c r="S8916" s="17"/>
    </row>
    <row r="8917" spans="13:19" ht="15" hidden="1" customHeight="1">
      <c r="M8917" s="46"/>
      <c r="N8917" s="46"/>
      <c r="O8917" s="46"/>
      <c r="Q8917" s="17"/>
      <c r="R8917" s="17"/>
      <c r="S8917" s="17"/>
    </row>
    <row r="8918" spans="13:19" ht="15" hidden="1" customHeight="1">
      <c r="M8918" s="46"/>
      <c r="N8918" s="46"/>
      <c r="O8918" s="46"/>
      <c r="Q8918" s="17"/>
      <c r="R8918" s="17"/>
      <c r="S8918" s="17"/>
    </row>
    <row r="8919" spans="13:19" ht="15" hidden="1" customHeight="1">
      <c r="M8919" s="46"/>
      <c r="N8919" s="46"/>
      <c r="O8919" s="46"/>
      <c r="Q8919" s="17"/>
      <c r="R8919" s="17"/>
      <c r="S8919" s="17"/>
    </row>
    <row r="8920" spans="13:19" ht="15" hidden="1" customHeight="1">
      <c r="M8920" s="46"/>
      <c r="N8920" s="46"/>
      <c r="O8920" s="46"/>
      <c r="Q8920" s="17"/>
      <c r="R8920" s="17"/>
      <c r="S8920" s="17"/>
    </row>
    <row r="8921" spans="13:19" ht="15" hidden="1" customHeight="1">
      <c r="M8921" s="46"/>
      <c r="N8921" s="46"/>
      <c r="O8921" s="46"/>
      <c r="Q8921" s="17"/>
      <c r="R8921" s="17"/>
      <c r="S8921" s="17"/>
    </row>
    <row r="8922" spans="13:19" ht="15" hidden="1" customHeight="1">
      <c r="M8922" s="46"/>
      <c r="N8922" s="46"/>
      <c r="O8922" s="46"/>
      <c r="Q8922" s="17"/>
      <c r="R8922" s="17"/>
      <c r="S8922" s="17"/>
    </row>
    <row r="8923" spans="13:19" ht="15" hidden="1" customHeight="1">
      <c r="M8923" s="46"/>
      <c r="N8923" s="46"/>
      <c r="O8923" s="46"/>
      <c r="Q8923" s="17"/>
      <c r="R8923" s="17"/>
      <c r="S8923" s="17"/>
    </row>
    <row r="8924" spans="13:19" ht="15" hidden="1" customHeight="1">
      <c r="M8924" s="46"/>
      <c r="N8924" s="46"/>
      <c r="O8924" s="46"/>
      <c r="Q8924" s="17"/>
      <c r="R8924" s="17"/>
      <c r="S8924" s="17"/>
    </row>
    <row r="8925" spans="13:19" ht="15" hidden="1" customHeight="1">
      <c r="M8925" s="46"/>
      <c r="N8925" s="46"/>
      <c r="O8925" s="46"/>
      <c r="Q8925" s="17"/>
      <c r="R8925" s="17"/>
      <c r="S8925" s="17"/>
    </row>
    <row r="8926" spans="13:19" ht="15" hidden="1" customHeight="1">
      <c r="M8926" s="46"/>
      <c r="N8926" s="46"/>
      <c r="O8926" s="46"/>
      <c r="Q8926" s="17"/>
      <c r="R8926" s="17"/>
      <c r="S8926" s="17"/>
    </row>
    <row r="8927" spans="13:19" ht="15" hidden="1" customHeight="1">
      <c r="M8927" s="46"/>
      <c r="N8927" s="46"/>
      <c r="O8927" s="46"/>
      <c r="Q8927" s="17"/>
      <c r="R8927" s="17"/>
      <c r="S8927" s="17"/>
    </row>
    <row r="8928" spans="13:19" ht="15" hidden="1" customHeight="1">
      <c r="M8928" s="46"/>
      <c r="N8928" s="46"/>
      <c r="O8928" s="46"/>
      <c r="Q8928" s="17"/>
      <c r="R8928" s="17"/>
      <c r="S8928" s="17"/>
    </row>
    <row r="8929" spans="13:19" ht="15" hidden="1" customHeight="1">
      <c r="M8929" s="46"/>
      <c r="N8929" s="46"/>
      <c r="O8929" s="46"/>
      <c r="Q8929" s="17"/>
      <c r="R8929" s="17"/>
      <c r="S8929" s="17"/>
    </row>
    <row r="8930" spans="13:19" ht="15" hidden="1" customHeight="1">
      <c r="M8930" s="46"/>
      <c r="N8930" s="46"/>
      <c r="O8930" s="46"/>
      <c r="Q8930" s="17"/>
      <c r="R8930" s="17"/>
      <c r="S8930" s="17"/>
    </row>
    <row r="8931" spans="13:19" ht="15" hidden="1" customHeight="1">
      <c r="M8931" s="46"/>
      <c r="N8931" s="46"/>
      <c r="O8931" s="46"/>
      <c r="Q8931" s="17"/>
      <c r="R8931" s="17"/>
      <c r="S8931" s="17"/>
    </row>
    <row r="8932" spans="13:19" ht="15" hidden="1" customHeight="1">
      <c r="M8932" s="46"/>
      <c r="N8932" s="46"/>
      <c r="O8932" s="46"/>
      <c r="Q8932" s="17"/>
      <c r="R8932" s="17"/>
      <c r="S8932" s="17"/>
    </row>
    <row r="8933" spans="13:19" ht="15" hidden="1" customHeight="1">
      <c r="M8933" s="46"/>
      <c r="N8933" s="46"/>
      <c r="O8933" s="46"/>
      <c r="Q8933" s="17"/>
      <c r="R8933" s="17"/>
      <c r="S8933" s="17"/>
    </row>
    <row r="8934" spans="13:19" ht="15" hidden="1" customHeight="1">
      <c r="M8934" s="46"/>
      <c r="N8934" s="46"/>
      <c r="O8934" s="46"/>
      <c r="Q8934" s="17"/>
      <c r="R8934" s="17"/>
      <c r="S8934" s="17"/>
    </row>
    <row r="8935" spans="13:19" ht="15" hidden="1" customHeight="1">
      <c r="M8935" s="46"/>
      <c r="N8935" s="46"/>
      <c r="O8935" s="46"/>
      <c r="Q8935" s="17"/>
      <c r="R8935" s="17"/>
      <c r="S8935" s="17"/>
    </row>
    <row r="8936" spans="13:19" ht="15" hidden="1" customHeight="1">
      <c r="M8936" s="46"/>
      <c r="N8936" s="46"/>
      <c r="O8936" s="46"/>
      <c r="Q8936" s="17"/>
      <c r="R8936" s="17"/>
      <c r="S8936" s="17"/>
    </row>
    <row r="8937" spans="13:19" ht="15" hidden="1" customHeight="1">
      <c r="M8937" s="46"/>
      <c r="N8937" s="46"/>
      <c r="O8937" s="46"/>
      <c r="Q8937" s="17"/>
      <c r="R8937" s="17"/>
      <c r="S8937" s="17"/>
    </row>
    <row r="8938" spans="13:19" ht="15" hidden="1" customHeight="1">
      <c r="M8938" s="46"/>
      <c r="N8938" s="46"/>
      <c r="O8938" s="46"/>
      <c r="Q8938" s="17"/>
      <c r="R8938" s="17"/>
      <c r="S8938" s="17"/>
    </row>
    <row r="8939" spans="13:19" ht="15" hidden="1" customHeight="1">
      <c r="M8939" s="46"/>
      <c r="N8939" s="46"/>
      <c r="O8939" s="46"/>
      <c r="Q8939" s="17"/>
      <c r="R8939" s="17"/>
      <c r="S8939" s="17"/>
    </row>
    <row r="8940" spans="13:19" ht="15" hidden="1" customHeight="1">
      <c r="M8940" s="46"/>
      <c r="N8940" s="46"/>
      <c r="O8940" s="46"/>
      <c r="Q8940" s="17"/>
      <c r="R8940" s="17"/>
      <c r="S8940" s="17"/>
    </row>
    <row r="8941" spans="13:19" ht="15" hidden="1" customHeight="1">
      <c r="M8941" s="46"/>
      <c r="N8941" s="46"/>
      <c r="O8941" s="46"/>
      <c r="Q8941" s="17"/>
      <c r="R8941" s="17"/>
      <c r="S8941" s="17"/>
    </row>
    <row r="8942" spans="13:19" ht="15" hidden="1" customHeight="1">
      <c r="M8942" s="46"/>
      <c r="N8942" s="46"/>
      <c r="O8942" s="46"/>
      <c r="Q8942" s="17"/>
      <c r="R8942" s="17"/>
      <c r="S8942" s="17"/>
    </row>
    <row r="8943" spans="13:19" ht="15" hidden="1" customHeight="1">
      <c r="M8943" s="46"/>
      <c r="N8943" s="46"/>
      <c r="O8943" s="46"/>
      <c r="Q8943" s="17"/>
      <c r="R8943" s="17"/>
      <c r="S8943" s="17"/>
    </row>
    <row r="8944" spans="13:19" ht="15" hidden="1" customHeight="1">
      <c r="M8944" s="46"/>
      <c r="N8944" s="46"/>
      <c r="O8944" s="46"/>
      <c r="Q8944" s="17"/>
      <c r="R8944" s="17"/>
      <c r="S8944" s="17"/>
    </row>
    <row r="8945" spans="13:19" ht="15" hidden="1" customHeight="1">
      <c r="M8945" s="46"/>
      <c r="N8945" s="46"/>
      <c r="O8945" s="46"/>
      <c r="Q8945" s="17"/>
      <c r="R8945" s="17"/>
      <c r="S8945" s="17"/>
    </row>
    <row r="8946" spans="13:19" ht="15" hidden="1" customHeight="1">
      <c r="M8946" s="46"/>
      <c r="N8946" s="46"/>
      <c r="O8946" s="46"/>
      <c r="Q8946" s="17"/>
      <c r="R8946" s="17"/>
      <c r="S8946" s="17"/>
    </row>
    <row r="8947" spans="13:19" ht="15" hidden="1" customHeight="1">
      <c r="M8947" s="46"/>
      <c r="N8947" s="46"/>
      <c r="O8947" s="46"/>
      <c r="Q8947" s="17"/>
      <c r="R8947" s="17"/>
      <c r="S8947" s="17"/>
    </row>
    <row r="8948" spans="13:19" ht="15" hidden="1" customHeight="1">
      <c r="M8948" s="46"/>
      <c r="N8948" s="46"/>
      <c r="O8948" s="46"/>
      <c r="Q8948" s="17"/>
      <c r="R8948" s="17"/>
      <c r="S8948" s="17"/>
    </row>
    <row r="8949" spans="13:19" ht="15" hidden="1" customHeight="1">
      <c r="M8949" s="46"/>
      <c r="N8949" s="46"/>
      <c r="O8949" s="46"/>
      <c r="Q8949" s="17"/>
      <c r="R8949" s="17"/>
      <c r="S8949" s="17"/>
    </row>
    <row r="8950" spans="13:19" ht="15" hidden="1" customHeight="1">
      <c r="M8950" s="46"/>
      <c r="N8950" s="46"/>
      <c r="O8950" s="46"/>
      <c r="Q8950" s="17"/>
      <c r="R8950" s="17"/>
      <c r="S8950" s="17"/>
    </row>
    <row r="8951" spans="13:19" ht="15" hidden="1" customHeight="1">
      <c r="M8951" s="46"/>
      <c r="N8951" s="46"/>
      <c r="O8951" s="46"/>
      <c r="Q8951" s="17"/>
      <c r="R8951" s="17"/>
      <c r="S8951" s="17"/>
    </row>
    <row r="8952" spans="13:19" ht="15" hidden="1" customHeight="1">
      <c r="M8952" s="46"/>
      <c r="N8952" s="46"/>
      <c r="O8952" s="46"/>
      <c r="Q8952" s="17"/>
      <c r="R8952" s="17"/>
      <c r="S8952" s="17"/>
    </row>
    <row r="8953" spans="13:19" ht="15" hidden="1" customHeight="1">
      <c r="M8953" s="46"/>
      <c r="N8953" s="46"/>
      <c r="O8953" s="46"/>
      <c r="Q8953" s="17"/>
      <c r="R8953" s="17"/>
      <c r="S8953" s="17"/>
    </row>
    <row r="8954" spans="13:19" ht="15" hidden="1" customHeight="1">
      <c r="M8954" s="46"/>
      <c r="N8954" s="46"/>
      <c r="O8954" s="46"/>
      <c r="Q8954" s="17"/>
      <c r="R8954" s="17"/>
      <c r="S8954" s="17"/>
    </row>
    <row r="8955" spans="13:19" ht="15" hidden="1" customHeight="1">
      <c r="M8955" s="46"/>
      <c r="N8955" s="46"/>
      <c r="O8955" s="46"/>
      <c r="Q8955" s="17"/>
      <c r="R8955" s="17"/>
      <c r="S8955" s="17"/>
    </row>
    <row r="8956" spans="13:19" ht="15" hidden="1" customHeight="1">
      <c r="M8956" s="46"/>
      <c r="N8956" s="46"/>
      <c r="O8956" s="46"/>
      <c r="Q8956" s="17"/>
      <c r="R8956" s="17"/>
      <c r="S8956" s="17"/>
    </row>
    <row r="8957" spans="13:19" ht="15" hidden="1" customHeight="1">
      <c r="M8957" s="46"/>
      <c r="N8957" s="46"/>
      <c r="O8957" s="46"/>
      <c r="Q8957" s="17"/>
      <c r="R8957" s="17"/>
      <c r="S8957" s="17"/>
    </row>
    <row r="8958" spans="13:19" ht="15" hidden="1" customHeight="1">
      <c r="M8958" s="46"/>
      <c r="N8958" s="46"/>
      <c r="O8958" s="46"/>
      <c r="Q8958" s="17"/>
      <c r="R8958" s="17"/>
      <c r="S8958" s="17"/>
    </row>
    <row r="8959" spans="13:19" ht="15" hidden="1" customHeight="1">
      <c r="M8959" s="46"/>
      <c r="N8959" s="46"/>
      <c r="O8959" s="46"/>
      <c r="Q8959" s="17"/>
      <c r="R8959" s="17"/>
      <c r="S8959" s="17"/>
    </row>
    <row r="8960" spans="13:19" ht="15" hidden="1" customHeight="1">
      <c r="M8960" s="46"/>
      <c r="N8960" s="46"/>
      <c r="O8960" s="46"/>
      <c r="Q8960" s="17"/>
      <c r="R8960" s="17"/>
      <c r="S8960" s="17"/>
    </row>
    <row r="8961" spans="13:19" ht="15" hidden="1" customHeight="1">
      <c r="M8961" s="46"/>
      <c r="N8961" s="46"/>
      <c r="O8961" s="46"/>
      <c r="Q8961" s="17"/>
      <c r="R8961" s="17"/>
      <c r="S8961" s="17"/>
    </row>
    <row r="8962" spans="13:19" ht="15" hidden="1" customHeight="1">
      <c r="M8962" s="46"/>
      <c r="N8962" s="46"/>
      <c r="O8962" s="46"/>
      <c r="Q8962" s="17"/>
      <c r="R8962" s="17"/>
      <c r="S8962" s="17"/>
    </row>
    <row r="8963" spans="13:19" ht="15" hidden="1" customHeight="1">
      <c r="M8963" s="46"/>
      <c r="N8963" s="46"/>
      <c r="O8963" s="46"/>
      <c r="Q8963" s="17"/>
      <c r="R8963" s="17"/>
      <c r="S8963" s="17"/>
    </row>
    <row r="8964" spans="13:19" ht="15" hidden="1" customHeight="1">
      <c r="M8964" s="46"/>
      <c r="N8964" s="46"/>
      <c r="O8964" s="46"/>
      <c r="Q8964" s="17"/>
      <c r="R8964" s="17"/>
      <c r="S8964" s="17"/>
    </row>
    <row r="8965" spans="13:19" ht="15" hidden="1" customHeight="1">
      <c r="M8965" s="46"/>
      <c r="N8965" s="46"/>
      <c r="O8965" s="46"/>
      <c r="Q8965" s="17"/>
      <c r="R8965" s="17"/>
      <c r="S8965" s="17"/>
    </row>
    <row r="8966" spans="13:19" ht="15" hidden="1" customHeight="1">
      <c r="M8966" s="46"/>
      <c r="N8966" s="46"/>
      <c r="O8966" s="46"/>
      <c r="Q8966" s="17"/>
      <c r="R8966" s="17"/>
      <c r="S8966" s="17"/>
    </row>
    <row r="8967" spans="13:19" ht="15" hidden="1" customHeight="1">
      <c r="M8967" s="46"/>
      <c r="N8967" s="46"/>
      <c r="O8967" s="46"/>
      <c r="Q8967" s="17"/>
      <c r="R8967" s="17"/>
      <c r="S8967" s="17"/>
    </row>
    <row r="8968" spans="13:19" ht="15" hidden="1" customHeight="1">
      <c r="M8968" s="46"/>
      <c r="N8968" s="46"/>
      <c r="O8968" s="46"/>
      <c r="Q8968" s="17"/>
      <c r="R8968" s="17"/>
      <c r="S8968" s="17"/>
    </row>
    <row r="8969" spans="13:19" ht="15" hidden="1" customHeight="1">
      <c r="M8969" s="46"/>
      <c r="N8969" s="46"/>
      <c r="O8969" s="46"/>
      <c r="Q8969" s="17"/>
      <c r="R8969" s="17"/>
      <c r="S8969" s="17"/>
    </row>
    <row r="8970" spans="13:19" ht="15" hidden="1" customHeight="1">
      <c r="M8970" s="46"/>
      <c r="N8970" s="46"/>
      <c r="O8970" s="46"/>
      <c r="Q8970" s="17"/>
      <c r="R8970" s="17"/>
      <c r="S8970" s="17"/>
    </row>
    <row r="8971" spans="13:19" ht="15" hidden="1" customHeight="1">
      <c r="M8971" s="46"/>
      <c r="N8971" s="46"/>
      <c r="O8971" s="46"/>
      <c r="Q8971" s="17"/>
      <c r="R8971" s="17"/>
      <c r="S8971" s="17"/>
    </row>
    <row r="8972" spans="13:19" ht="15" hidden="1" customHeight="1">
      <c r="M8972" s="46"/>
      <c r="N8972" s="46"/>
      <c r="O8972" s="46"/>
      <c r="Q8972" s="17"/>
      <c r="R8972" s="17"/>
      <c r="S8972" s="17"/>
    </row>
    <row r="8973" spans="13:19" ht="15" hidden="1" customHeight="1">
      <c r="M8973" s="46"/>
      <c r="N8973" s="46"/>
      <c r="O8973" s="46"/>
      <c r="Q8973" s="17"/>
      <c r="R8973" s="17"/>
      <c r="S8973" s="17"/>
    </row>
    <row r="8974" spans="13:19" ht="15" hidden="1" customHeight="1">
      <c r="M8974" s="46"/>
      <c r="N8974" s="46"/>
      <c r="O8974" s="46"/>
      <c r="Q8974" s="17"/>
      <c r="R8974" s="17"/>
      <c r="S8974" s="17"/>
    </row>
    <row r="8975" spans="13:19" ht="15" hidden="1" customHeight="1">
      <c r="M8975" s="46"/>
      <c r="N8975" s="46"/>
      <c r="O8975" s="46"/>
      <c r="Q8975" s="17"/>
      <c r="R8975" s="17"/>
      <c r="S8975" s="17"/>
    </row>
    <row r="8976" spans="13:19" ht="15" hidden="1" customHeight="1">
      <c r="M8976" s="46"/>
      <c r="N8976" s="46"/>
      <c r="O8976" s="46"/>
      <c r="Q8976" s="17"/>
      <c r="R8976" s="17"/>
      <c r="S8976" s="17"/>
    </row>
    <row r="8977" spans="13:19" ht="15" hidden="1" customHeight="1">
      <c r="M8977" s="46"/>
      <c r="N8977" s="46"/>
      <c r="O8977" s="46"/>
      <c r="Q8977" s="17"/>
      <c r="R8977" s="17"/>
      <c r="S8977" s="17"/>
    </row>
    <row r="8978" spans="13:19" ht="15" hidden="1" customHeight="1">
      <c r="M8978" s="46"/>
      <c r="N8978" s="46"/>
      <c r="O8978" s="46"/>
      <c r="Q8978" s="17"/>
      <c r="R8978" s="17"/>
      <c r="S8978" s="17"/>
    </row>
    <row r="8979" spans="13:19" ht="15" hidden="1" customHeight="1">
      <c r="M8979" s="46"/>
      <c r="N8979" s="46"/>
      <c r="O8979" s="46"/>
      <c r="Q8979" s="17"/>
      <c r="R8979" s="17"/>
      <c r="S8979" s="17"/>
    </row>
    <row r="8980" spans="13:19" ht="15" hidden="1" customHeight="1">
      <c r="M8980" s="46"/>
      <c r="N8980" s="46"/>
      <c r="O8980" s="46"/>
      <c r="Q8980" s="17"/>
      <c r="R8980" s="17"/>
      <c r="S8980" s="17"/>
    </row>
    <row r="8981" spans="13:19" ht="15" hidden="1" customHeight="1">
      <c r="M8981" s="46"/>
      <c r="N8981" s="46"/>
      <c r="O8981" s="46"/>
      <c r="Q8981" s="17"/>
      <c r="R8981" s="17"/>
      <c r="S8981" s="17"/>
    </row>
    <row r="8982" spans="13:19" ht="15" hidden="1" customHeight="1">
      <c r="M8982" s="46"/>
      <c r="N8982" s="46"/>
      <c r="O8982" s="46"/>
      <c r="Q8982" s="17"/>
      <c r="R8982" s="17"/>
      <c r="S8982" s="17"/>
    </row>
    <row r="8983" spans="13:19" ht="15" hidden="1" customHeight="1">
      <c r="M8983" s="46"/>
      <c r="N8983" s="46"/>
      <c r="O8983" s="46"/>
      <c r="Q8983" s="17"/>
      <c r="R8983" s="17"/>
      <c r="S8983" s="17"/>
    </row>
    <row r="8984" spans="13:19" ht="15" hidden="1" customHeight="1">
      <c r="M8984" s="46"/>
      <c r="N8984" s="46"/>
      <c r="O8984" s="46"/>
      <c r="Q8984" s="17"/>
      <c r="R8984" s="17"/>
      <c r="S8984" s="17"/>
    </row>
    <row r="8985" spans="13:19" ht="15" hidden="1" customHeight="1">
      <c r="M8985" s="46"/>
      <c r="N8985" s="46"/>
      <c r="O8985" s="46"/>
      <c r="Q8985" s="17"/>
      <c r="R8985" s="17"/>
      <c r="S8985" s="17"/>
    </row>
    <row r="8986" spans="13:19" ht="15" hidden="1" customHeight="1">
      <c r="M8986" s="46"/>
      <c r="N8986" s="46"/>
      <c r="O8986" s="46"/>
      <c r="Q8986" s="17"/>
      <c r="R8986" s="17"/>
      <c r="S8986" s="17"/>
    </row>
    <row r="8987" spans="13:19" ht="15" hidden="1" customHeight="1">
      <c r="M8987" s="46"/>
      <c r="N8987" s="46"/>
      <c r="O8987" s="46"/>
      <c r="Q8987" s="17"/>
      <c r="R8987" s="17"/>
      <c r="S8987" s="17"/>
    </row>
    <row r="8988" spans="13:19" ht="15" hidden="1" customHeight="1">
      <c r="M8988" s="46"/>
      <c r="N8988" s="46"/>
      <c r="O8988" s="46"/>
      <c r="Q8988" s="17"/>
      <c r="R8988" s="17"/>
      <c r="S8988" s="17"/>
    </row>
    <row r="8989" spans="13:19" ht="15" hidden="1" customHeight="1">
      <c r="M8989" s="46"/>
      <c r="N8989" s="46"/>
      <c r="O8989" s="46"/>
      <c r="Q8989" s="17"/>
      <c r="R8989" s="17"/>
      <c r="S8989" s="17"/>
    </row>
    <row r="8990" spans="13:19" ht="15" hidden="1" customHeight="1">
      <c r="M8990" s="46"/>
      <c r="N8990" s="46"/>
      <c r="O8990" s="46"/>
      <c r="Q8990" s="17"/>
      <c r="R8990" s="17"/>
      <c r="S8990" s="17"/>
    </row>
    <row r="8991" spans="13:19" ht="15" hidden="1" customHeight="1">
      <c r="M8991" s="46"/>
      <c r="N8991" s="46"/>
      <c r="O8991" s="46"/>
      <c r="Q8991" s="17"/>
      <c r="R8991" s="17"/>
      <c r="S8991" s="17"/>
    </row>
    <row r="8992" spans="13:19" ht="15" hidden="1" customHeight="1">
      <c r="M8992" s="46"/>
      <c r="N8992" s="46"/>
      <c r="O8992" s="46"/>
      <c r="Q8992" s="17"/>
      <c r="R8992" s="17"/>
      <c r="S8992" s="17"/>
    </row>
    <row r="8993" spans="1:23" ht="15" hidden="1" customHeight="1">
      <c r="M8993" s="46"/>
      <c r="N8993" s="46"/>
      <c r="O8993" s="46"/>
      <c r="Q8993" s="17"/>
      <c r="R8993" s="17"/>
      <c r="S8993" s="17"/>
    </row>
    <row r="8994" spans="1:23" ht="15" hidden="1" customHeight="1">
      <c r="M8994" s="46"/>
      <c r="N8994" s="46"/>
      <c r="O8994" s="46"/>
      <c r="Q8994" s="17"/>
      <c r="R8994" s="17"/>
      <c r="S8994" s="17"/>
    </row>
    <row r="8995" spans="1:23" ht="15" hidden="1" customHeight="1">
      <c r="M8995" s="46"/>
      <c r="N8995" s="46"/>
      <c r="O8995" s="46"/>
      <c r="Q8995" s="17"/>
      <c r="R8995" s="17"/>
      <c r="S8995" s="17"/>
    </row>
    <row r="8996" spans="1:23" ht="15" hidden="1" customHeight="1">
      <c r="M8996" s="46"/>
      <c r="N8996" s="46"/>
      <c r="O8996" s="46"/>
      <c r="Q8996" s="17"/>
      <c r="R8996" s="17"/>
      <c r="S8996" s="17"/>
    </row>
    <row r="8997" spans="1:23" ht="15" hidden="1" customHeight="1">
      <c r="M8997" s="46"/>
      <c r="N8997" s="46"/>
      <c r="O8997" s="46"/>
      <c r="Q8997" s="17"/>
      <c r="R8997" s="17"/>
      <c r="S8997" s="17"/>
    </row>
    <row r="8998" spans="1:23" ht="15" hidden="1" customHeight="1">
      <c r="M8998" s="46"/>
      <c r="N8998" s="46"/>
      <c r="O8998" s="46"/>
      <c r="Q8998" s="17"/>
      <c r="R8998" s="17"/>
      <c r="S8998" s="17"/>
    </row>
    <row r="8999" spans="1:23" ht="15" hidden="1" customHeight="1">
      <c r="M8999" s="46"/>
      <c r="N8999" s="46"/>
      <c r="O8999" s="46"/>
      <c r="Q8999" s="17"/>
      <c r="R8999" s="17"/>
      <c r="S8999" s="17"/>
    </row>
    <row r="9000" spans="1:23" ht="15" hidden="1" customHeight="1">
      <c r="M9000" s="46"/>
      <c r="N9000" s="46"/>
      <c r="O9000" s="46"/>
      <c r="Q9000" s="17"/>
      <c r="R9000" s="17"/>
      <c r="S9000" s="17"/>
    </row>
    <row r="9001" spans="1:23" ht="15" hidden="1" customHeight="1">
      <c r="A9001" s="15"/>
      <c r="B9001" s="42"/>
      <c r="C9001" s="16"/>
      <c r="F9001" s="17"/>
      <c r="L9001" s="46"/>
      <c r="M9001" s="46"/>
      <c r="N9001" s="46"/>
      <c r="O9001" s="46"/>
      <c r="P9001" s="17"/>
      <c r="Q9001" s="17"/>
      <c r="R9001" s="17"/>
      <c r="S9001" s="17"/>
      <c r="T9001" s="17"/>
      <c r="U9001" s="17"/>
      <c r="V9001" s="17"/>
      <c r="W9001" s="17"/>
    </row>
    <row r="9002" spans="1:23" ht="15" hidden="1" customHeight="1">
      <c r="A9002" s="15"/>
      <c r="B9002" s="42"/>
      <c r="C9002" s="16"/>
      <c r="F9002" s="17"/>
      <c r="L9002" s="46"/>
      <c r="M9002" s="46"/>
      <c r="N9002" s="46"/>
      <c r="O9002" s="46"/>
      <c r="P9002" s="17"/>
      <c r="Q9002" s="17"/>
      <c r="R9002" s="17"/>
      <c r="S9002" s="17"/>
      <c r="T9002" s="17"/>
      <c r="U9002" s="17"/>
      <c r="V9002" s="17"/>
      <c r="W9002" s="17"/>
    </row>
    <row r="9003" spans="1:23" ht="15" hidden="1" customHeight="1">
      <c r="A9003" s="15"/>
      <c r="B9003" s="42"/>
      <c r="C9003" s="16"/>
      <c r="F9003" s="17"/>
      <c r="L9003" s="46"/>
      <c r="M9003" s="46"/>
      <c r="N9003" s="46"/>
      <c r="O9003" s="46"/>
      <c r="P9003" s="17"/>
      <c r="Q9003" s="17"/>
      <c r="R9003" s="17"/>
      <c r="S9003" s="17"/>
      <c r="T9003" s="17"/>
      <c r="U9003" s="17"/>
      <c r="V9003" s="17"/>
      <c r="W9003" s="17"/>
    </row>
    <row r="9004" spans="1:23" ht="15" hidden="1" customHeight="1">
      <c r="A9004" s="15"/>
      <c r="B9004" s="42"/>
      <c r="C9004" s="16"/>
      <c r="F9004" s="17"/>
      <c r="L9004" s="46"/>
      <c r="M9004" s="46"/>
      <c r="N9004" s="46"/>
      <c r="O9004" s="46"/>
      <c r="P9004" s="17"/>
      <c r="Q9004" s="17"/>
      <c r="R9004" s="17"/>
      <c r="S9004" s="17"/>
      <c r="T9004" s="17"/>
      <c r="U9004" s="17"/>
      <c r="V9004" s="17"/>
      <c r="W9004" s="17"/>
    </row>
    <row r="9005" spans="1:23" ht="15" hidden="1" customHeight="1">
      <c r="A9005" s="15"/>
      <c r="B9005" s="42"/>
      <c r="C9005" s="16"/>
      <c r="F9005" s="17"/>
      <c r="L9005" s="46"/>
      <c r="M9005" s="46"/>
      <c r="N9005" s="46"/>
      <c r="O9005" s="46"/>
      <c r="P9005" s="17"/>
      <c r="Q9005" s="17"/>
      <c r="R9005" s="17"/>
      <c r="S9005" s="17"/>
      <c r="T9005" s="17"/>
      <c r="U9005" s="17"/>
      <c r="V9005" s="17"/>
      <c r="W9005" s="17"/>
    </row>
    <row r="9006" spans="1:23" ht="15" hidden="1" customHeight="1">
      <c r="A9006" s="15"/>
      <c r="B9006" s="42"/>
      <c r="C9006" s="16"/>
      <c r="F9006" s="17"/>
      <c r="L9006" s="46"/>
      <c r="M9006" s="46"/>
      <c r="N9006" s="46"/>
      <c r="O9006" s="46"/>
      <c r="P9006" s="17"/>
      <c r="Q9006" s="17"/>
      <c r="R9006" s="17"/>
      <c r="S9006" s="17"/>
      <c r="T9006" s="17"/>
      <c r="U9006" s="17"/>
      <c r="V9006" s="17"/>
      <c r="W9006" s="17"/>
    </row>
    <row r="9007" spans="1:23" ht="15" hidden="1" customHeight="1">
      <c r="A9007" s="15"/>
      <c r="B9007" s="42"/>
      <c r="C9007" s="16"/>
      <c r="F9007" s="17"/>
      <c r="L9007" s="46"/>
      <c r="M9007" s="46"/>
      <c r="N9007" s="46"/>
      <c r="O9007" s="46"/>
      <c r="P9007" s="17"/>
      <c r="Q9007" s="17"/>
      <c r="R9007" s="17"/>
      <c r="S9007" s="17"/>
      <c r="T9007" s="17"/>
      <c r="U9007" s="17"/>
      <c r="V9007" s="17"/>
      <c r="W9007" s="17"/>
    </row>
    <row r="9008" spans="1:23" ht="15" hidden="1" customHeight="1">
      <c r="A9008" s="15"/>
      <c r="B9008" s="42"/>
      <c r="C9008" s="16"/>
      <c r="F9008" s="17"/>
      <c r="L9008" s="46"/>
      <c r="M9008" s="46"/>
      <c r="N9008" s="46"/>
      <c r="O9008" s="46"/>
      <c r="P9008" s="17"/>
      <c r="Q9008" s="17"/>
      <c r="R9008" s="17"/>
      <c r="S9008" s="17"/>
      <c r="T9008" s="17"/>
      <c r="U9008" s="17"/>
      <c r="V9008" s="17"/>
      <c r="W9008" s="17"/>
    </row>
    <row r="9009" spans="1:23" ht="15" hidden="1" customHeight="1">
      <c r="A9009" s="15"/>
      <c r="B9009" s="42"/>
      <c r="C9009" s="16"/>
      <c r="F9009" s="17"/>
      <c r="L9009" s="46"/>
      <c r="M9009" s="46"/>
      <c r="N9009" s="46"/>
      <c r="O9009" s="46"/>
      <c r="P9009" s="17"/>
      <c r="Q9009" s="17"/>
      <c r="R9009" s="17"/>
      <c r="S9009" s="17"/>
      <c r="T9009" s="17"/>
      <c r="U9009" s="17"/>
      <c r="V9009" s="17"/>
      <c r="W9009" s="17"/>
    </row>
    <row r="9010" spans="1:23" ht="15" hidden="1" customHeight="1">
      <c r="A9010" s="15"/>
      <c r="B9010" s="42"/>
      <c r="C9010" s="16"/>
      <c r="F9010" s="17"/>
      <c r="L9010" s="46"/>
      <c r="M9010" s="46"/>
      <c r="N9010" s="46"/>
      <c r="O9010" s="46"/>
      <c r="P9010" s="17"/>
      <c r="Q9010" s="17"/>
      <c r="R9010" s="17"/>
      <c r="S9010" s="17"/>
      <c r="T9010" s="17"/>
      <c r="U9010" s="17"/>
      <c r="V9010" s="17"/>
      <c r="W9010" s="17"/>
    </row>
    <row r="9011" spans="1:23" ht="15" hidden="1" customHeight="1">
      <c r="A9011" s="15"/>
      <c r="B9011" s="42"/>
      <c r="C9011" s="16"/>
      <c r="F9011" s="17"/>
      <c r="L9011" s="46"/>
      <c r="M9011" s="46"/>
      <c r="N9011" s="46"/>
      <c r="O9011" s="46"/>
      <c r="P9011" s="17"/>
      <c r="Q9011" s="17"/>
      <c r="R9011" s="17"/>
      <c r="S9011" s="17"/>
      <c r="T9011" s="17"/>
      <c r="U9011" s="17"/>
      <c r="V9011" s="17"/>
      <c r="W9011" s="17"/>
    </row>
    <row r="9012" spans="1:23" ht="15" hidden="1" customHeight="1">
      <c r="A9012" s="15"/>
      <c r="B9012" s="42"/>
      <c r="C9012" s="16"/>
      <c r="F9012" s="17"/>
      <c r="L9012" s="46"/>
      <c r="M9012" s="46"/>
      <c r="N9012" s="46"/>
      <c r="O9012" s="46"/>
      <c r="P9012" s="17"/>
      <c r="Q9012" s="17"/>
      <c r="R9012" s="17"/>
      <c r="S9012" s="17"/>
      <c r="T9012" s="17"/>
      <c r="U9012" s="17"/>
      <c r="V9012" s="17"/>
      <c r="W9012" s="17"/>
    </row>
    <row r="9013" spans="1:23" ht="15" hidden="1" customHeight="1">
      <c r="A9013" s="15"/>
      <c r="B9013" s="42"/>
      <c r="C9013" s="16"/>
      <c r="F9013" s="17"/>
      <c r="L9013" s="46"/>
      <c r="M9013" s="46"/>
      <c r="N9013" s="46"/>
      <c r="O9013" s="46"/>
      <c r="P9013" s="17"/>
      <c r="Q9013" s="17"/>
      <c r="R9013" s="17"/>
      <c r="S9013" s="17"/>
      <c r="T9013" s="17"/>
      <c r="U9013" s="17"/>
      <c r="V9013" s="17"/>
      <c r="W9013" s="17"/>
    </row>
    <row r="9014" spans="1:23" ht="15" hidden="1" customHeight="1">
      <c r="A9014" s="15"/>
      <c r="B9014" s="42"/>
      <c r="C9014" s="16"/>
      <c r="F9014" s="17"/>
      <c r="L9014" s="46"/>
      <c r="M9014" s="46"/>
      <c r="N9014" s="46"/>
      <c r="O9014" s="46"/>
      <c r="P9014" s="17"/>
      <c r="Q9014" s="17"/>
      <c r="R9014" s="17"/>
      <c r="S9014" s="17"/>
      <c r="T9014" s="17"/>
      <c r="U9014" s="17"/>
      <c r="V9014" s="17"/>
      <c r="W9014" s="17"/>
    </row>
    <row r="9015" spans="1:23" ht="15" hidden="1" customHeight="1">
      <c r="A9015" s="15"/>
      <c r="B9015" s="42"/>
      <c r="C9015" s="16"/>
      <c r="F9015" s="17"/>
      <c r="L9015" s="46"/>
      <c r="M9015" s="46"/>
      <c r="N9015" s="46"/>
      <c r="O9015" s="46"/>
      <c r="P9015" s="17"/>
      <c r="Q9015" s="17"/>
      <c r="R9015" s="17"/>
      <c r="S9015" s="17"/>
      <c r="T9015" s="17"/>
      <c r="U9015" s="17"/>
      <c r="V9015" s="17"/>
      <c r="W9015" s="17"/>
    </row>
    <row r="9016" spans="1:23" ht="15" hidden="1" customHeight="1">
      <c r="A9016" s="15"/>
      <c r="B9016" s="42"/>
      <c r="C9016" s="16"/>
      <c r="F9016" s="17"/>
      <c r="L9016" s="46"/>
      <c r="M9016" s="46"/>
      <c r="N9016" s="46"/>
      <c r="O9016" s="46"/>
      <c r="P9016" s="17"/>
      <c r="Q9016" s="17"/>
      <c r="R9016" s="17"/>
      <c r="S9016" s="17"/>
      <c r="T9016" s="17"/>
      <c r="U9016" s="17"/>
      <c r="V9016" s="17"/>
      <c r="W9016" s="17"/>
    </row>
    <row r="9017" spans="1:23" ht="15" hidden="1" customHeight="1">
      <c r="A9017" s="15"/>
      <c r="B9017" s="42"/>
      <c r="C9017" s="16"/>
      <c r="F9017" s="17"/>
      <c r="L9017" s="46"/>
      <c r="M9017" s="46"/>
      <c r="N9017" s="46"/>
      <c r="O9017" s="46"/>
      <c r="P9017" s="17"/>
      <c r="Q9017" s="17"/>
      <c r="R9017" s="17"/>
      <c r="S9017" s="17"/>
      <c r="T9017" s="17"/>
      <c r="U9017" s="17"/>
      <c r="V9017" s="17"/>
      <c r="W9017" s="17"/>
    </row>
    <row r="9018" spans="1:23" ht="15" hidden="1" customHeight="1">
      <c r="A9018" s="15"/>
      <c r="B9018" s="42"/>
      <c r="C9018" s="16"/>
      <c r="F9018" s="17"/>
      <c r="L9018" s="46"/>
      <c r="M9018" s="46"/>
      <c r="N9018" s="46"/>
      <c r="O9018" s="46"/>
      <c r="P9018" s="17"/>
      <c r="Q9018" s="17"/>
      <c r="R9018" s="17"/>
      <c r="S9018" s="17"/>
      <c r="T9018" s="17"/>
      <c r="U9018" s="17"/>
      <c r="V9018" s="17"/>
      <c r="W9018" s="17"/>
    </row>
    <row r="9019" spans="1:23" ht="15" hidden="1" customHeight="1">
      <c r="A9019" s="15"/>
      <c r="B9019" s="42"/>
      <c r="C9019" s="16"/>
      <c r="F9019" s="17"/>
      <c r="L9019" s="46"/>
      <c r="M9019" s="46"/>
      <c r="N9019" s="46"/>
      <c r="O9019" s="46"/>
      <c r="P9019" s="17"/>
      <c r="Q9019" s="17"/>
      <c r="R9019" s="17"/>
      <c r="S9019" s="17"/>
      <c r="T9019" s="17"/>
      <c r="U9019" s="17"/>
      <c r="V9019" s="17"/>
      <c r="W9019" s="17"/>
    </row>
    <row r="9020" spans="1:23" ht="15" hidden="1" customHeight="1">
      <c r="A9020" s="15"/>
      <c r="B9020" s="42"/>
      <c r="C9020" s="16"/>
      <c r="F9020" s="17"/>
      <c r="L9020" s="46"/>
      <c r="M9020" s="46"/>
      <c r="N9020" s="46"/>
      <c r="O9020" s="46"/>
      <c r="P9020" s="17"/>
      <c r="Q9020" s="17"/>
      <c r="R9020" s="17"/>
      <c r="S9020" s="17"/>
      <c r="T9020" s="17"/>
      <c r="U9020" s="17"/>
      <c r="V9020" s="17"/>
      <c r="W9020" s="17"/>
    </row>
    <row r="9021" spans="1:23" ht="15" hidden="1" customHeight="1">
      <c r="A9021" s="15"/>
      <c r="B9021" s="42"/>
      <c r="C9021" s="16"/>
      <c r="F9021" s="17"/>
      <c r="L9021" s="46"/>
      <c r="M9021" s="46"/>
      <c r="N9021" s="46"/>
      <c r="O9021" s="46"/>
      <c r="P9021" s="17"/>
      <c r="Q9021" s="17"/>
      <c r="R9021" s="17"/>
      <c r="S9021" s="17"/>
      <c r="T9021" s="17"/>
      <c r="U9021" s="17"/>
      <c r="V9021" s="17"/>
      <c r="W9021" s="17"/>
    </row>
    <row r="9022" spans="1:23" ht="15" hidden="1" customHeight="1">
      <c r="A9022" s="15"/>
      <c r="B9022" s="42"/>
      <c r="C9022" s="16"/>
      <c r="F9022" s="17"/>
      <c r="L9022" s="46"/>
      <c r="M9022" s="46"/>
      <c r="N9022" s="46"/>
      <c r="O9022" s="46"/>
      <c r="P9022" s="17"/>
      <c r="Q9022" s="17"/>
      <c r="R9022" s="17"/>
      <c r="S9022" s="17"/>
      <c r="T9022" s="17"/>
      <c r="U9022" s="17"/>
      <c r="V9022" s="17"/>
      <c r="W9022" s="17"/>
    </row>
    <row r="9023" spans="1:23" ht="15" hidden="1" customHeight="1">
      <c r="A9023" s="15"/>
      <c r="B9023" s="42"/>
      <c r="C9023" s="16"/>
      <c r="F9023" s="17"/>
      <c r="L9023" s="46"/>
      <c r="M9023" s="46"/>
      <c r="N9023" s="46"/>
      <c r="O9023" s="46"/>
      <c r="P9023" s="17"/>
      <c r="Q9023" s="17"/>
      <c r="R9023" s="17"/>
      <c r="S9023" s="17"/>
      <c r="T9023" s="17"/>
      <c r="U9023" s="17"/>
      <c r="V9023" s="17"/>
      <c r="W9023" s="17"/>
    </row>
    <row r="9024" spans="1:23" ht="15" hidden="1" customHeight="1">
      <c r="A9024" s="15"/>
      <c r="B9024" s="42"/>
      <c r="C9024" s="16"/>
      <c r="F9024" s="17"/>
      <c r="L9024" s="46"/>
      <c r="M9024" s="46"/>
      <c r="N9024" s="46"/>
      <c r="O9024" s="46"/>
      <c r="P9024" s="17"/>
      <c r="Q9024" s="17"/>
      <c r="R9024" s="17"/>
      <c r="S9024" s="17"/>
      <c r="T9024" s="17"/>
      <c r="U9024" s="17"/>
      <c r="V9024" s="17"/>
      <c r="W9024" s="17"/>
    </row>
    <row r="9025" spans="1:23" ht="15" hidden="1" customHeight="1">
      <c r="A9025" s="15"/>
      <c r="B9025" s="42"/>
      <c r="C9025" s="16"/>
      <c r="F9025" s="17"/>
      <c r="L9025" s="46"/>
      <c r="M9025" s="46"/>
      <c r="N9025" s="46"/>
      <c r="O9025" s="46"/>
      <c r="P9025" s="17"/>
      <c r="Q9025" s="17"/>
      <c r="R9025" s="17"/>
      <c r="S9025" s="17"/>
      <c r="T9025" s="17"/>
      <c r="U9025" s="17"/>
      <c r="V9025" s="17"/>
      <c r="W9025" s="17"/>
    </row>
    <row r="9026" spans="1:23" ht="15" hidden="1" customHeight="1">
      <c r="A9026" s="15"/>
      <c r="B9026" s="42"/>
      <c r="C9026" s="16"/>
      <c r="F9026" s="17"/>
      <c r="L9026" s="46"/>
      <c r="M9026" s="46"/>
      <c r="N9026" s="46"/>
      <c r="O9026" s="46"/>
      <c r="P9026" s="17"/>
      <c r="Q9026" s="17"/>
      <c r="R9026" s="17"/>
      <c r="S9026" s="17"/>
      <c r="T9026" s="17"/>
      <c r="U9026" s="17"/>
      <c r="V9026" s="17"/>
      <c r="W9026" s="17"/>
    </row>
    <row r="9027" spans="1:23" ht="15" hidden="1" customHeight="1">
      <c r="A9027" s="15"/>
      <c r="B9027" s="42"/>
      <c r="C9027" s="16"/>
      <c r="F9027" s="17"/>
      <c r="L9027" s="46"/>
      <c r="M9027" s="46"/>
      <c r="N9027" s="46"/>
      <c r="O9027" s="46"/>
      <c r="P9027" s="17"/>
      <c r="Q9027" s="17"/>
      <c r="R9027" s="17"/>
      <c r="S9027" s="17"/>
      <c r="T9027" s="17"/>
      <c r="U9027" s="17"/>
      <c r="V9027" s="17"/>
      <c r="W9027" s="17"/>
    </row>
    <row r="9028" spans="1:23" ht="15" hidden="1" customHeight="1">
      <c r="A9028" s="15"/>
      <c r="B9028" s="42"/>
      <c r="C9028" s="16"/>
      <c r="F9028" s="17"/>
      <c r="L9028" s="46"/>
      <c r="M9028" s="46"/>
      <c r="N9028" s="46"/>
      <c r="O9028" s="46"/>
      <c r="P9028" s="17"/>
      <c r="Q9028" s="17"/>
      <c r="R9028" s="17"/>
      <c r="S9028" s="17"/>
      <c r="T9028" s="17"/>
      <c r="U9028" s="17"/>
      <c r="V9028" s="17"/>
      <c r="W9028" s="17"/>
    </row>
    <row r="9029" spans="1:23" ht="15" hidden="1" customHeight="1">
      <c r="A9029" s="15"/>
      <c r="B9029" s="42"/>
      <c r="C9029" s="16"/>
      <c r="F9029" s="17"/>
      <c r="L9029" s="46"/>
      <c r="M9029" s="46"/>
      <c r="N9029" s="46"/>
      <c r="O9029" s="46"/>
      <c r="P9029" s="17"/>
      <c r="Q9029" s="17"/>
      <c r="R9029" s="17"/>
      <c r="S9029" s="17"/>
      <c r="T9029" s="17"/>
      <c r="U9029" s="17"/>
      <c r="V9029" s="17"/>
      <c r="W9029" s="17"/>
    </row>
    <row r="9030" spans="1:23" ht="15" hidden="1" customHeight="1">
      <c r="A9030" s="15"/>
      <c r="B9030" s="42"/>
      <c r="C9030" s="16"/>
      <c r="F9030" s="17"/>
      <c r="L9030" s="46"/>
      <c r="M9030" s="46"/>
      <c r="N9030" s="46"/>
      <c r="O9030" s="46"/>
      <c r="P9030" s="17"/>
      <c r="Q9030" s="17"/>
      <c r="R9030" s="17"/>
      <c r="S9030" s="17"/>
      <c r="T9030" s="17"/>
      <c r="U9030" s="17"/>
      <c r="V9030" s="17"/>
      <c r="W9030" s="17"/>
    </row>
    <row r="9031" spans="1:23" ht="15" hidden="1" customHeight="1">
      <c r="A9031" s="15"/>
      <c r="B9031" s="42"/>
      <c r="C9031" s="16"/>
      <c r="F9031" s="17"/>
      <c r="L9031" s="46"/>
      <c r="M9031" s="46"/>
      <c r="N9031" s="46"/>
      <c r="O9031" s="46"/>
      <c r="P9031" s="17"/>
      <c r="Q9031" s="17"/>
      <c r="R9031" s="17"/>
      <c r="S9031" s="17"/>
      <c r="T9031" s="17"/>
      <c r="U9031" s="17"/>
      <c r="V9031" s="17"/>
      <c r="W9031" s="17"/>
    </row>
    <row r="9032" spans="1:23" ht="15" hidden="1" customHeight="1">
      <c r="A9032" s="15"/>
      <c r="B9032" s="42"/>
      <c r="C9032" s="16"/>
      <c r="F9032" s="17"/>
      <c r="L9032" s="46"/>
      <c r="M9032" s="46"/>
      <c r="N9032" s="46"/>
      <c r="O9032" s="46"/>
      <c r="P9032" s="17"/>
      <c r="Q9032" s="17"/>
      <c r="R9032" s="17"/>
      <c r="S9032" s="17"/>
      <c r="T9032" s="17"/>
      <c r="U9032" s="17"/>
      <c r="V9032" s="17"/>
      <c r="W9032" s="17"/>
    </row>
    <row r="9033" spans="1:23" ht="15" hidden="1" customHeight="1">
      <c r="A9033" s="15"/>
      <c r="B9033" s="42"/>
      <c r="C9033" s="16"/>
      <c r="F9033" s="17"/>
      <c r="L9033" s="46"/>
      <c r="M9033" s="46"/>
      <c r="N9033" s="46"/>
      <c r="O9033" s="46"/>
      <c r="P9033" s="17"/>
      <c r="Q9033" s="17"/>
      <c r="R9033" s="17"/>
      <c r="S9033" s="17"/>
      <c r="T9033" s="17"/>
      <c r="U9033" s="17"/>
      <c r="V9033" s="17"/>
      <c r="W9033" s="17"/>
    </row>
    <row r="9034" spans="1:23" ht="15" hidden="1" customHeight="1">
      <c r="A9034" s="15"/>
      <c r="B9034" s="42"/>
      <c r="C9034" s="16"/>
      <c r="F9034" s="17"/>
      <c r="L9034" s="46"/>
      <c r="M9034" s="46"/>
      <c r="N9034" s="46"/>
      <c r="O9034" s="46"/>
      <c r="P9034" s="17"/>
      <c r="Q9034" s="17"/>
      <c r="R9034" s="17"/>
      <c r="S9034" s="17"/>
      <c r="T9034" s="17"/>
      <c r="U9034" s="17"/>
      <c r="V9034" s="17"/>
      <c r="W9034" s="17"/>
    </row>
    <row r="9035" spans="1:23" ht="15" hidden="1" customHeight="1">
      <c r="A9035" s="15"/>
      <c r="B9035" s="42"/>
      <c r="C9035" s="16"/>
      <c r="F9035" s="17"/>
      <c r="L9035" s="46"/>
      <c r="M9035" s="46"/>
      <c r="N9035" s="46"/>
      <c r="O9035" s="46"/>
      <c r="P9035" s="17"/>
      <c r="Q9035" s="17"/>
      <c r="R9035" s="17"/>
      <c r="S9035" s="17"/>
      <c r="T9035" s="17"/>
      <c r="U9035" s="17"/>
      <c r="V9035" s="17"/>
      <c r="W9035" s="17"/>
    </row>
    <row r="9036" spans="1:23" ht="15" hidden="1" customHeight="1">
      <c r="A9036" s="15"/>
      <c r="B9036" s="42"/>
      <c r="C9036" s="16"/>
      <c r="F9036" s="17"/>
      <c r="L9036" s="46"/>
      <c r="M9036" s="46"/>
      <c r="N9036" s="46"/>
      <c r="O9036" s="46"/>
      <c r="P9036" s="17"/>
      <c r="Q9036" s="17"/>
      <c r="R9036" s="17"/>
      <c r="S9036" s="17"/>
      <c r="T9036" s="17"/>
      <c r="U9036" s="17"/>
      <c r="V9036" s="17"/>
      <c r="W9036" s="17"/>
    </row>
    <row r="9037" spans="1:23" ht="15" hidden="1" customHeight="1">
      <c r="A9037" s="15"/>
      <c r="B9037" s="42"/>
      <c r="C9037" s="16"/>
      <c r="F9037" s="17"/>
      <c r="L9037" s="46"/>
      <c r="M9037" s="46"/>
      <c r="N9037" s="46"/>
      <c r="O9037" s="46"/>
      <c r="P9037" s="17"/>
      <c r="Q9037" s="17"/>
      <c r="R9037" s="17"/>
      <c r="S9037" s="17"/>
      <c r="T9037" s="17"/>
      <c r="U9037" s="17"/>
      <c r="V9037" s="17"/>
      <c r="W9037" s="17"/>
    </row>
    <row r="9038" spans="1:23" ht="15" hidden="1" customHeight="1">
      <c r="A9038" s="15"/>
      <c r="B9038" s="42"/>
      <c r="C9038" s="16"/>
      <c r="F9038" s="17"/>
      <c r="L9038" s="46"/>
      <c r="M9038" s="46"/>
      <c r="N9038" s="46"/>
      <c r="O9038" s="46"/>
      <c r="P9038" s="17"/>
      <c r="Q9038" s="17"/>
      <c r="R9038" s="17"/>
      <c r="S9038" s="17"/>
      <c r="T9038" s="17"/>
      <c r="U9038" s="17"/>
      <c r="V9038" s="17"/>
      <c r="W9038" s="17"/>
    </row>
    <row r="9039" spans="1:23" ht="15" hidden="1" customHeight="1">
      <c r="A9039" s="15"/>
      <c r="B9039" s="42"/>
      <c r="C9039" s="16"/>
      <c r="F9039" s="17"/>
      <c r="L9039" s="46"/>
      <c r="M9039" s="46"/>
      <c r="N9039" s="46"/>
      <c r="O9039" s="46"/>
      <c r="P9039" s="17"/>
      <c r="Q9039" s="17"/>
      <c r="R9039" s="17"/>
      <c r="S9039" s="17"/>
      <c r="T9039" s="17"/>
      <c r="U9039" s="17"/>
      <c r="V9039" s="17"/>
      <c r="W9039" s="17"/>
    </row>
    <row r="9040" spans="1:23" ht="15" hidden="1" customHeight="1">
      <c r="A9040" s="15"/>
      <c r="B9040" s="42"/>
      <c r="C9040" s="16"/>
      <c r="F9040" s="17"/>
      <c r="L9040" s="46"/>
      <c r="M9040" s="46"/>
      <c r="N9040" s="46"/>
      <c r="O9040" s="46"/>
      <c r="P9040" s="17"/>
      <c r="Q9040" s="17"/>
      <c r="R9040" s="17"/>
      <c r="S9040" s="17"/>
      <c r="T9040" s="17"/>
      <c r="U9040" s="17"/>
      <c r="V9040" s="17"/>
      <c r="W9040" s="17"/>
    </row>
    <row r="9041" spans="1:23" ht="15" hidden="1" customHeight="1">
      <c r="A9041" s="15"/>
      <c r="B9041" s="42"/>
      <c r="C9041" s="16"/>
      <c r="F9041" s="17"/>
      <c r="L9041" s="46"/>
      <c r="M9041" s="46"/>
      <c r="N9041" s="46"/>
      <c r="O9041" s="46"/>
      <c r="P9041" s="17"/>
      <c r="Q9041" s="17"/>
      <c r="R9041" s="17"/>
      <c r="S9041" s="17"/>
      <c r="T9041" s="17"/>
      <c r="U9041" s="17"/>
      <c r="V9041" s="17"/>
      <c r="W9041" s="17"/>
    </row>
    <row r="9042" spans="1:23" ht="15" hidden="1" customHeight="1">
      <c r="A9042" s="15"/>
      <c r="B9042" s="42"/>
      <c r="C9042" s="16"/>
      <c r="F9042" s="17"/>
      <c r="L9042" s="46"/>
      <c r="M9042" s="46"/>
      <c r="N9042" s="46"/>
      <c r="O9042" s="46"/>
      <c r="P9042" s="17"/>
      <c r="Q9042" s="17"/>
      <c r="R9042" s="17"/>
      <c r="S9042" s="17"/>
      <c r="T9042" s="17"/>
      <c r="U9042" s="17"/>
      <c r="V9042" s="17"/>
      <c r="W9042" s="17"/>
    </row>
    <row r="9043" spans="1:23" ht="15" hidden="1" customHeight="1">
      <c r="A9043" s="15"/>
      <c r="B9043" s="42"/>
      <c r="C9043" s="16"/>
      <c r="F9043" s="17"/>
      <c r="L9043" s="46"/>
      <c r="M9043" s="46"/>
      <c r="N9043" s="46"/>
      <c r="O9043" s="46"/>
      <c r="P9043" s="17"/>
      <c r="Q9043" s="17"/>
      <c r="R9043" s="17"/>
      <c r="S9043" s="17"/>
      <c r="T9043" s="17"/>
      <c r="U9043" s="17"/>
      <c r="V9043" s="17"/>
      <c r="W9043" s="17"/>
    </row>
    <row r="9044" spans="1:23" ht="15" hidden="1" customHeight="1">
      <c r="A9044" s="15"/>
      <c r="B9044" s="42"/>
      <c r="C9044" s="16"/>
      <c r="F9044" s="17"/>
      <c r="L9044" s="46"/>
      <c r="M9044" s="46"/>
      <c r="N9044" s="46"/>
      <c r="O9044" s="46"/>
      <c r="P9044" s="17"/>
      <c r="Q9044" s="17"/>
      <c r="R9044" s="17"/>
      <c r="S9044" s="17"/>
      <c r="T9044" s="17"/>
      <c r="U9044" s="17"/>
      <c r="V9044" s="17"/>
      <c r="W9044" s="17"/>
    </row>
    <row r="9045" spans="1:23" ht="15" hidden="1" customHeight="1">
      <c r="A9045" s="15"/>
      <c r="B9045" s="42"/>
      <c r="C9045" s="16"/>
      <c r="F9045" s="17"/>
      <c r="L9045" s="46"/>
      <c r="M9045" s="46"/>
      <c r="N9045" s="46"/>
      <c r="O9045" s="46"/>
      <c r="P9045" s="17"/>
      <c r="Q9045" s="17"/>
      <c r="R9045" s="17"/>
      <c r="S9045" s="17"/>
      <c r="T9045" s="17"/>
      <c r="U9045" s="17"/>
      <c r="V9045" s="17"/>
      <c r="W9045" s="17"/>
    </row>
    <row r="9046" spans="1:23" ht="15" hidden="1" customHeight="1">
      <c r="A9046" s="15"/>
      <c r="B9046" s="42"/>
      <c r="C9046" s="16"/>
      <c r="F9046" s="17"/>
      <c r="L9046" s="46"/>
      <c r="M9046" s="46"/>
      <c r="N9046" s="46"/>
      <c r="O9046" s="46"/>
      <c r="P9046" s="17"/>
      <c r="Q9046" s="17"/>
      <c r="R9046" s="17"/>
      <c r="S9046" s="17"/>
      <c r="T9046" s="17"/>
      <c r="U9046" s="17"/>
      <c r="V9046" s="17"/>
      <c r="W9046" s="17"/>
    </row>
    <row r="9047" spans="1:23" ht="15" hidden="1" customHeight="1">
      <c r="A9047" s="15"/>
      <c r="B9047" s="42"/>
      <c r="C9047" s="16"/>
      <c r="F9047" s="17"/>
      <c r="L9047" s="46"/>
      <c r="M9047" s="46"/>
      <c r="N9047" s="46"/>
      <c r="O9047" s="46"/>
      <c r="P9047" s="17"/>
      <c r="Q9047" s="17"/>
      <c r="R9047" s="17"/>
      <c r="S9047" s="17"/>
      <c r="T9047" s="17"/>
      <c r="U9047" s="17"/>
      <c r="V9047" s="17"/>
      <c r="W9047" s="17"/>
    </row>
    <row r="9048" spans="1:23" ht="15" hidden="1" customHeight="1">
      <c r="A9048" s="15"/>
      <c r="B9048" s="42"/>
      <c r="C9048" s="16"/>
      <c r="F9048" s="17"/>
      <c r="L9048" s="46"/>
      <c r="M9048" s="46"/>
      <c r="N9048" s="46"/>
      <c r="O9048" s="46"/>
      <c r="P9048" s="17"/>
      <c r="Q9048" s="17"/>
      <c r="R9048" s="17"/>
      <c r="S9048" s="17"/>
      <c r="T9048" s="17"/>
      <c r="U9048" s="17"/>
      <c r="V9048" s="17"/>
      <c r="W9048" s="17"/>
    </row>
    <row r="9049" spans="1:23" ht="15" hidden="1" customHeight="1">
      <c r="A9049" s="15"/>
      <c r="B9049" s="42"/>
      <c r="C9049" s="16"/>
      <c r="F9049" s="17"/>
      <c r="L9049" s="46"/>
      <c r="M9049" s="46"/>
      <c r="N9049" s="46"/>
      <c r="O9049" s="46"/>
      <c r="P9049" s="17"/>
      <c r="Q9049" s="17"/>
      <c r="R9049" s="17"/>
      <c r="S9049" s="17"/>
      <c r="T9049" s="17"/>
      <c r="U9049" s="17"/>
      <c r="V9049" s="17"/>
      <c r="W9049" s="17"/>
    </row>
    <row r="9050" spans="1:23" ht="15" hidden="1" customHeight="1">
      <c r="A9050" s="15"/>
      <c r="B9050" s="42"/>
      <c r="C9050" s="16"/>
      <c r="F9050" s="17"/>
      <c r="L9050" s="46"/>
      <c r="M9050" s="46"/>
      <c r="N9050" s="46"/>
      <c r="O9050" s="46"/>
      <c r="P9050" s="17"/>
      <c r="Q9050" s="17"/>
      <c r="R9050" s="17"/>
      <c r="S9050" s="17"/>
      <c r="T9050" s="17"/>
      <c r="U9050" s="17"/>
      <c r="V9050" s="17"/>
      <c r="W9050" s="17"/>
    </row>
    <row r="9051" spans="1:23" ht="15" hidden="1" customHeight="1">
      <c r="A9051" s="15"/>
      <c r="B9051" s="42"/>
      <c r="C9051" s="16"/>
      <c r="F9051" s="17"/>
      <c r="L9051" s="46"/>
      <c r="M9051" s="46"/>
      <c r="N9051" s="46"/>
      <c r="O9051" s="46"/>
      <c r="P9051" s="17"/>
      <c r="Q9051" s="17"/>
      <c r="R9051" s="17"/>
      <c r="S9051" s="17"/>
      <c r="T9051" s="17"/>
      <c r="U9051" s="17"/>
      <c r="V9051" s="17"/>
      <c r="W9051" s="17"/>
    </row>
    <row r="9052" spans="1:23" ht="15" hidden="1" customHeight="1">
      <c r="A9052" s="15"/>
      <c r="B9052" s="42"/>
      <c r="C9052" s="16"/>
      <c r="F9052" s="17"/>
      <c r="L9052" s="46"/>
      <c r="M9052" s="46"/>
      <c r="N9052" s="46"/>
      <c r="O9052" s="46"/>
      <c r="P9052" s="17"/>
      <c r="Q9052" s="17"/>
      <c r="R9052" s="17"/>
      <c r="S9052" s="17"/>
      <c r="T9052" s="17"/>
      <c r="U9052" s="17"/>
      <c r="V9052" s="17"/>
      <c r="W9052" s="17"/>
    </row>
    <row r="9053" spans="1:23" ht="15" hidden="1" customHeight="1">
      <c r="A9053" s="15"/>
      <c r="B9053" s="42"/>
      <c r="C9053" s="16"/>
      <c r="F9053" s="17"/>
      <c r="L9053" s="46"/>
      <c r="M9053" s="46"/>
      <c r="N9053" s="46"/>
      <c r="O9053" s="46"/>
      <c r="P9053" s="17"/>
      <c r="Q9053" s="17"/>
      <c r="R9053" s="17"/>
      <c r="S9053" s="17"/>
      <c r="T9053" s="17"/>
      <c r="U9053" s="17"/>
      <c r="V9053" s="17"/>
      <c r="W9053" s="17"/>
    </row>
    <row r="9054" spans="1:23" ht="15" hidden="1" customHeight="1">
      <c r="A9054" s="15"/>
      <c r="B9054" s="42"/>
      <c r="C9054" s="16"/>
      <c r="F9054" s="17"/>
      <c r="L9054" s="46"/>
      <c r="M9054" s="46"/>
      <c r="N9054" s="46"/>
      <c r="O9054" s="46"/>
      <c r="P9054" s="17"/>
      <c r="Q9054" s="17"/>
      <c r="R9054" s="17"/>
      <c r="S9054" s="17"/>
      <c r="T9054" s="17"/>
      <c r="U9054" s="17"/>
      <c r="V9054" s="17"/>
      <c r="W9054" s="17"/>
    </row>
    <row r="9055" spans="1:23" ht="15" hidden="1" customHeight="1">
      <c r="A9055" s="15"/>
      <c r="B9055" s="42"/>
      <c r="C9055" s="16"/>
      <c r="F9055" s="17"/>
      <c r="L9055" s="46"/>
      <c r="M9055" s="46"/>
      <c r="N9055" s="46"/>
      <c r="O9055" s="46"/>
      <c r="P9055" s="17"/>
      <c r="Q9055" s="17"/>
      <c r="R9055" s="17"/>
      <c r="S9055" s="17"/>
      <c r="T9055" s="17"/>
      <c r="U9055" s="17"/>
      <c r="V9055" s="17"/>
      <c r="W9055" s="17"/>
    </row>
    <row r="9056" spans="1:23" ht="15" hidden="1" customHeight="1">
      <c r="A9056" s="15"/>
      <c r="B9056" s="42"/>
      <c r="C9056" s="16"/>
      <c r="F9056" s="17"/>
      <c r="L9056" s="46"/>
      <c r="M9056" s="46"/>
      <c r="N9056" s="46"/>
      <c r="O9056" s="46"/>
      <c r="P9056" s="17"/>
      <c r="Q9056" s="17"/>
      <c r="R9056" s="17"/>
      <c r="S9056" s="17"/>
      <c r="T9056" s="17"/>
      <c r="U9056" s="17"/>
      <c r="V9056" s="17"/>
      <c r="W9056" s="17"/>
    </row>
    <row r="9057" spans="1:23" ht="15" hidden="1" customHeight="1">
      <c r="A9057" s="15"/>
      <c r="B9057" s="42"/>
      <c r="C9057" s="16"/>
      <c r="F9057" s="17"/>
      <c r="L9057" s="46"/>
      <c r="M9057" s="46"/>
      <c r="N9057" s="46"/>
      <c r="O9057" s="46"/>
      <c r="P9057" s="17"/>
      <c r="Q9057" s="17"/>
      <c r="R9057" s="17"/>
      <c r="S9057" s="17"/>
      <c r="T9057" s="17"/>
      <c r="U9057" s="17"/>
      <c r="V9057" s="17"/>
      <c r="W9057" s="17"/>
    </row>
    <row r="9058" spans="1:23" ht="15" hidden="1" customHeight="1">
      <c r="A9058" s="15"/>
      <c r="B9058" s="42"/>
      <c r="C9058" s="16"/>
      <c r="F9058" s="17"/>
      <c r="L9058" s="46"/>
      <c r="M9058" s="46"/>
      <c r="N9058" s="46"/>
      <c r="O9058" s="46"/>
      <c r="P9058" s="17"/>
      <c r="Q9058" s="17"/>
      <c r="R9058" s="17"/>
      <c r="S9058" s="17"/>
      <c r="T9058" s="17"/>
      <c r="U9058" s="17"/>
      <c r="V9058" s="17"/>
      <c r="W9058" s="17"/>
    </row>
    <row r="9059" spans="1:23" ht="15" hidden="1" customHeight="1">
      <c r="A9059" s="15"/>
      <c r="B9059" s="42"/>
      <c r="C9059" s="16"/>
      <c r="F9059" s="17"/>
      <c r="L9059" s="46"/>
      <c r="M9059" s="46"/>
      <c r="N9059" s="46"/>
      <c r="O9059" s="46"/>
      <c r="P9059" s="17"/>
      <c r="Q9059" s="17"/>
      <c r="R9059" s="17"/>
      <c r="S9059" s="17"/>
      <c r="T9059" s="17"/>
      <c r="U9059" s="17"/>
      <c r="V9059" s="17"/>
      <c r="W9059" s="17"/>
    </row>
    <row r="9060" spans="1:23" ht="15" hidden="1" customHeight="1">
      <c r="A9060" s="15"/>
      <c r="B9060" s="42"/>
      <c r="C9060" s="16"/>
      <c r="F9060" s="17"/>
      <c r="L9060" s="46"/>
      <c r="M9060" s="46"/>
      <c r="N9060" s="46"/>
      <c r="O9060" s="46"/>
      <c r="P9060" s="17"/>
      <c r="Q9060" s="17"/>
      <c r="R9060" s="17"/>
      <c r="S9060" s="17"/>
      <c r="T9060" s="17"/>
      <c r="U9060" s="17"/>
      <c r="V9060" s="17"/>
      <c r="W9060" s="17"/>
    </row>
    <row r="9061" spans="1:23" ht="15" hidden="1" customHeight="1">
      <c r="A9061" s="15"/>
      <c r="B9061" s="42"/>
      <c r="C9061" s="16"/>
      <c r="F9061" s="17"/>
      <c r="L9061" s="46"/>
      <c r="M9061" s="46"/>
      <c r="N9061" s="46"/>
      <c r="O9061" s="46"/>
      <c r="P9061" s="17"/>
      <c r="Q9061" s="17"/>
      <c r="R9061" s="17"/>
      <c r="S9061" s="17"/>
      <c r="T9061" s="17"/>
      <c r="U9061" s="17"/>
      <c r="V9061" s="17"/>
      <c r="W9061" s="17"/>
    </row>
    <row r="9062" spans="1:23" ht="15" hidden="1" customHeight="1">
      <c r="A9062" s="15"/>
      <c r="B9062" s="42"/>
      <c r="C9062" s="16"/>
      <c r="F9062" s="17"/>
      <c r="L9062" s="46"/>
      <c r="M9062" s="46"/>
      <c r="N9062" s="46"/>
      <c r="O9062" s="46"/>
      <c r="P9062" s="17"/>
      <c r="Q9062" s="17"/>
      <c r="R9062" s="17"/>
      <c r="S9062" s="17"/>
      <c r="T9062" s="17"/>
      <c r="U9062" s="17"/>
      <c r="V9062" s="17"/>
      <c r="W9062" s="17"/>
    </row>
    <row r="9063" spans="1:23" ht="15" hidden="1" customHeight="1">
      <c r="A9063" s="15"/>
      <c r="B9063" s="42"/>
      <c r="C9063" s="16"/>
      <c r="F9063" s="17"/>
      <c r="L9063" s="46"/>
      <c r="M9063" s="46"/>
      <c r="N9063" s="46"/>
      <c r="O9063" s="46"/>
      <c r="P9063" s="17"/>
      <c r="Q9063" s="17"/>
      <c r="R9063" s="17"/>
      <c r="S9063" s="17"/>
      <c r="T9063" s="17"/>
      <c r="U9063" s="17"/>
      <c r="V9063" s="17"/>
      <c r="W9063" s="17"/>
    </row>
    <row r="9064" spans="1:23" ht="15" hidden="1" customHeight="1">
      <c r="A9064" s="15"/>
      <c r="B9064" s="42"/>
      <c r="C9064" s="16"/>
      <c r="F9064" s="17"/>
      <c r="L9064" s="46"/>
      <c r="M9064" s="46"/>
      <c r="N9064" s="46"/>
      <c r="O9064" s="46"/>
      <c r="P9064" s="17"/>
      <c r="Q9064" s="17"/>
      <c r="R9064" s="17"/>
      <c r="S9064" s="17"/>
      <c r="T9064" s="17"/>
      <c r="U9064" s="17"/>
      <c r="V9064" s="17"/>
      <c r="W9064" s="17"/>
    </row>
    <row r="9065" spans="1:23" ht="15" hidden="1" customHeight="1">
      <c r="A9065" s="15"/>
      <c r="B9065" s="42"/>
      <c r="C9065" s="16"/>
      <c r="F9065" s="17"/>
      <c r="L9065" s="46"/>
      <c r="M9065" s="46"/>
      <c r="N9065" s="46"/>
      <c r="O9065" s="46"/>
      <c r="P9065" s="17"/>
      <c r="Q9065" s="17"/>
      <c r="R9065" s="17"/>
      <c r="S9065" s="17"/>
      <c r="T9065" s="17"/>
      <c r="U9065" s="17"/>
      <c r="V9065" s="17"/>
      <c r="W9065" s="17"/>
    </row>
    <row r="9066" spans="1:23" ht="15" hidden="1" customHeight="1">
      <c r="A9066" s="15"/>
      <c r="B9066" s="42"/>
      <c r="C9066" s="16"/>
      <c r="F9066" s="17"/>
      <c r="L9066" s="46"/>
      <c r="M9066" s="46"/>
      <c r="N9066" s="46"/>
      <c r="O9066" s="46"/>
      <c r="P9066" s="17"/>
      <c r="Q9066" s="17"/>
      <c r="R9066" s="17"/>
      <c r="S9066" s="17"/>
      <c r="T9066" s="17"/>
      <c r="U9066" s="17"/>
      <c r="V9066" s="17"/>
      <c r="W9066" s="17"/>
    </row>
    <row r="9067" spans="1:23" ht="15" hidden="1" customHeight="1">
      <c r="A9067" s="15"/>
      <c r="B9067" s="42"/>
      <c r="C9067" s="16"/>
      <c r="F9067" s="17"/>
      <c r="L9067" s="46"/>
      <c r="M9067" s="46"/>
      <c r="N9067" s="46"/>
      <c r="O9067" s="46"/>
      <c r="P9067" s="17"/>
      <c r="Q9067" s="17"/>
      <c r="R9067" s="17"/>
      <c r="S9067" s="17"/>
      <c r="T9067" s="17"/>
      <c r="U9067" s="17"/>
      <c r="V9067" s="17"/>
      <c r="W9067" s="17"/>
    </row>
    <row r="9068" spans="1:23" ht="15" hidden="1" customHeight="1">
      <c r="A9068" s="15"/>
      <c r="B9068" s="42"/>
      <c r="C9068" s="16"/>
      <c r="F9068" s="17"/>
      <c r="L9068" s="46"/>
      <c r="M9068" s="46"/>
      <c r="N9068" s="46"/>
      <c r="O9068" s="46"/>
      <c r="P9068" s="17"/>
      <c r="Q9068" s="17"/>
      <c r="R9068" s="17"/>
      <c r="S9068" s="17"/>
      <c r="T9068" s="17"/>
      <c r="U9068" s="17"/>
      <c r="V9068" s="17"/>
      <c r="W9068" s="17"/>
    </row>
    <row r="9069" spans="1:23" ht="15" hidden="1" customHeight="1">
      <c r="A9069" s="15"/>
      <c r="B9069" s="42"/>
      <c r="C9069" s="16"/>
      <c r="F9069" s="17"/>
      <c r="L9069" s="46"/>
      <c r="M9069" s="46"/>
      <c r="N9069" s="46"/>
      <c r="O9069" s="46"/>
      <c r="P9069" s="17"/>
      <c r="Q9069" s="17"/>
      <c r="R9069" s="17"/>
      <c r="S9069" s="17"/>
      <c r="T9069" s="17"/>
      <c r="U9069" s="17"/>
      <c r="V9069" s="17"/>
      <c r="W9069" s="17"/>
    </row>
    <row r="9070" spans="1:23" ht="15" hidden="1" customHeight="1">
      <c r="A9070" s="15"/>
      <c r="B9070" s="42"/>
      <c r="C9070" s="16"/>
      <c r="F9070" s="17"/>
      <c r="L9070" s="46"/>
      <c r="M9070" s="46"/>
      <c r="N9070" s="46"/>
      <c r="O9070" s="46"/>
      <c r="P9070" s="17"/>
      <c r="Q9070" s="17"/>
      <c r="R9070" s="17"/>
      <c r="S9070" s="17"/>
      <c r="T9070" s="17"/>
      <c r="U9070" s="17"/>
      <c r="V9070" s="17"/>
      <c r="W9070" s="17"/>
    </row>
    <row r="9071" spans="1:23" ht="15" hidden="1" customHeight="1">
      <c r="A9071" s="15"/>
      <c r="B9071" s="42"/>
      <c r="C9071" s="16"/>
      <c r="F9071" s="17"/>
      <c r="L9071" s="46"/>
      <c r="M9071" s="46"/>
      <c r="N9071" s="46"/>
      <c r="O9071" s="46"/>
      <c r="P9071" s="17"/>
      <c r="Q9071" s="17"/>
      <c r="R9071" s="17"/>
      <c r="S9071" s="17"/>
      <c r="T9071" s="17"/>
      <c r="U9071" s="17"/>
      <c r="V9071" s="17"/>
      <c r="W9071" s="17"/>
    </row>
    <row r="9072" spans="1:23" ht="15" hidden="1" customHeight="1">
      <c r="A9072" s="15"/>
      <c r="B9072" s="42"/>
      <c r="C9072" s="16"/>
      <c r="F9072" s="17"/>
      <c r="L9072" s="46"/>
      <c r="M9072" s="46"/>
      <c r="N9072" s="46"/>
      <c r="O9072" s="46"/>
      <c r="P9072" s="17"/>
      <c r="Q9072" s="17"/>
      <c r="R9072" s="17"/>
      <c r="S9072" s="17"/>
      <c r="T9072" s="17"/>
      <c r="U9072" s="17"/>
      <c r="V9072" s="17"/>
      <c r="W9072" s="17"/>
    </row>
    <row r="9073" spans="1:23" ht="15" hidden="1" customHeight="1">
      <c r="A9073" s="15"/>
      <c r="B9073" s="42"/>
      <c r="C9073" s="16"/>
      <c r="F9073" s="17"/>
      <c r="L9073" s="46"/>
      <c r="M9073" s="46"/>
      <c r="N9073" s="46"/>
      <c r="O9073" s="46"/>
      <c r="P9073" s="17"/>
      <c r="Q9073" s="17"/>
      <c r="R9073" s="17"/>
      <c r="S9073" s="17"/>
      <c r="T9073" s="17"/>
      <c r="U9073" s="17"/>
      <c r="V9073" s="17"/>
      <c r="W9073" s="17"/>
    </row>
    <row r="9074" spans="1:23" ht="15" hidden="1" customHeight="1">
      <c r="A9074" s="15"/>
      <c r="B9074" s="42"/>
      <c r="C9074" s="16"/>
      <c r="F9074" s="17"/>
      <c r="L9074" s="46"/>
      <c r="M9074" s="46"/>
      <c r="N9074" s="46"/>
      <c r="O9074" s="46"/>
      <c r="P9074" s="17"/>
      <c r="Q9074" s="17"/>
      <c r="R9074" s="17"/>
      <c r="S9074" s="17"/>
      <c r="T9074" s="17"/>
      <c r="U9074" s="17"/>
      <c r="V9074" s="17"/>
      <c r="W9074" s="17"/>
    </row>
    <row r="9075" spans="1:23" ht="15" hidden="1" customHeight="1">
      <c r="A9075" s="15"/>
      <c r="B9075" s="42"/>
      <c r="C9075" s="16"/>
      <c r="F9075" s="17"/>
      <c r="L9075" s="46"/>
      <c r="M9075" s="46"/>
      <c r="N9075" s="46"/>
      <c r="O9075" s="46"/>
      <c r="P9075" s="17"/>
      <c r="Q9075" s="17"/>
      <c r="R9075" s="17"/>
      <c r="S9075" s="17"/>
      <c r="T9075" s="17"/>
      <c r="U9075" s="17"/>
      <c r="V9075" s="17"/>
      <c r="W9075" s="17"/>
    </row>
    <row r="9076" spans="1:23" ht="15" hidden="1" customHeight="1">
      <c r="A9076" s="15"/>
      <c r="B9076" s="42"/>
      <c r="C9076" s="16"/>
      <c r="F9076" s="17"/>
      <c r="L9076" s="46"/>
      <c r="M9076" s="46"/>
      <c r="N9076" s="46"/>
      <c r="O9076" s="46"/>
      <c r="P9076" s="17"/>
      <c r="Q9076" s="17"/>
      <c r="R9076" s="17"/>
      <c r="S9076" s="17"/>
      <c r="T9076" s="17"/>
      <c r="U9076" s="17"/>
      <c r="V9076" s="17"/>
      <c r="W9076" s="17"/>
    </row>
    <row r="9077" spans="1:23" ht="15" hidden="1" customHeight="1">
      <c r="A9077" s="15"/>
      <c r="B9077" s="42"/>
      <c r="C9077" s="16"/>
      <c r="F9077" s="17"/>
      <c r="L9077" s="46"/>
      <c r="M9077" s="46"/>
      <c r="N9077" s="46"/>
      <c r="O9077" s="46"/>
      <c r="P9077" s="17"/>
      <c r="Q9077" s="17"/>
      <c r="T9077" s="17"/>
      <c r="U9077" s="17"/>
      <c r="V9077" s="17"/>
      <c r="W9077" s="17"/>
    </row>
    <row r="9078" spans="1:23" ht="15" hidden="1" customHeight="1">
      <c r="A9078" s="15"/>
      <c r="B9078" s="42"/>
      <c r="C9078" s="16"/>
      <c r="F9078" s="17"/>
      <c r="L9078" s="46"/>
      <c r="M9078" s="46"/>
      <c r="N9078" s="46"/>
      <c r="O9078" s="46"/>
      <c r="P9078" s="17"/>
      <c r="Q9078" s="17"/>
      <c r="R9078" s="17"/>
      <c r="S9078" s="17"/>
      <c r="T9078" s="17"/>
      <c r="U9078" s="17"/>
      <c r="V9078" s="17"/>
      <c r="W9078" s="17"/>
    </row>
    <row r="9079" spans="1:23" ht="15" hidden="1" customHeight="1">
      <c r="A9079" s="15"/>
      <c r="B9079" s="42"/>
      <c r="C9079" s="16"/>
      <c r="F9079" s="17"/>
      <c r="L9079" s="46"/>
      <c r="M9079" s="46"/>
      <c r="N9079" s="46"/>
      <c r="O9079" s="46"/>
      <c r="P9079" s="17"/>
      <c r="Q9079" s="17"/>
      <c r="R9079" s="17"/>
      <c r="S9079" s="17"/>
      <c r="T9079" s="17"/>
      <c r="U9079" s="17"/>
      <c r="V9079" s="17"/>
      <c r="W9079" s="17"/>
    </row>
    <row r="9080" spans="1:23" ht="15" hidden="1" customHeight="1">
      <c r="A9080" s="15"/>
      <c r="B9080" s="42"/>
      <c r="C9080" s="16"/>
      <c r="F9080" s="17"/>
      <c r="L9080" s="46"/>
      <c r="M9080" s="46"/>
      <c r="N9080" s="46"/>
      <c r="O9080" s="46"/>
      <c r="P9080" s="17"/>
      <c r="Q9080" s="17"/>
      <c r="R9080" s="17"/>
      <c r="S9080" s="17"/>
      <c r="T9080" s="17"/>
      <c r="U9080" s="17"/>
      <c r="V9080" s="17"/>
      <c r="W9080" s="17"/>
    </row>
    <row r="9081" spans="1:23" ht="15" hidden="1" customHeight="1">
      <c r="A9081" s="15"/>
      <c r="B9081" s="42"/>
      <c r="C9081" s="16"/>
      <c r="F9081" s="17"/>
      <c r="L9081" s="46"/>
      <c r="M9081" s="46"/>
      <c r="N9081" s="46"/>
      <c r="O9081" s="46"/>
      <c r="P9081" s="17"/>
      <c r="Q9081" s="17"/>
      <c r="R9081" s="17"/>
      <c r="S9081" s="17"/>
      <c r="T9081" s="17"/>
      <c r="U9081" s="17"/>
      <c r="V9081" s="17"/>
      <c r="W9081" s="17"/>
    </row>
    <row r="9082" spans="1:23" ht="15" hidden="1" customHeight="1">
      <c r="A9082" s="15"/>
      <c r="B9082" s="42"/>
      <c r="C9082" s="16"/>
      <c r="F9082" s="17"/>
      <c r="L9082" s="46"/>
      <c r="M9082" s="46"/>
      <c r="N9082" s="46"/>
      <c r="O9082" s="46"/>
      <c r="P9082" s="17"/>
      <c r="Q9082" s="17"/>
      <c r="R9082" s="17"/>
      <c r="S9082" s="17"/>
      <c r="T9082" s="17"/>
      <c r="U9082" s="17"/>
      <c r="V9082" s="17"/>
      <c r="W9082" s="17"/>
    </row>
    <row r="9083" spans="1:23" ht="15" hidden="1" customHeight="1">
      <c r="A9083" s="15"/>
      <c r="B9083" s="42"/>
      <c r="C9083" s="16"/>
      <c r="F9083" s="17"/>
      <c r="L9083" s="46"/>
      <c r="M9083" s="46"/>
      <c r="N9083" s="46"/>
      <c r="O9083" s="46"/>
      <c r="P9083" s="17"/>
      <c r="Q9083" s="17"/>
      <c r="R9083" s="17"/>
      <c r="S9083" s="17"/>
      <c r="T9083" s="17"/>
      <c r="U9083" s="17"/>
      <c r="V9083" s="17"/>
      <c r="W9083" s="17"/>
    </row>
    <row r="9084" spans="1:23" ht="15" hidden="1" customHeight="1">
      <c r="A9084" s="15"/>
      <c r="B9084" s="42"/>
      <c r="C9084" s="16"/>
      <c r="F9084" s="17"/>
      <c r="L9084" s="46"/>
      <c r="M9084" s="46"/>
      <c r="N9084" s="46"/>
      <c r="O9084" s="46"/>
      <c r="P9084" s="17"/>
      <c r="Q9084" s="17"/>
      <c r="R9084" s="17"/>
      <c r="S9084" s="17"/>
      <c r="T9084" s="17"/>
      <c r="U9084" s="17"/>
      <c r="V9084" s="17"/>
      <c r="W9084" s="17"/>
    </row>
    <row r="9085" spans="1:23" ht="15" hidden="1" customHeight="1">
      <c r="A9085" s="15"/>
      <c r="B9085" s="42"/>
      <c r="C9085" s="16"/>
      <c r="F9085" s="17"/>
      <c r="L9085" s="46"/>
      <c r="M9085" s="46"/>
      <c r="N9085" s="46"/>
      <c r="O9085" s="46"/>
      <c r="P9085" s="17"/>
      <c r="Q9085" s="17"/>
      <c r="R9085" s="17"/>
      <c r="S9085" s="17"/>
      <c r="T9085" s="17"/>
      <c r="U9085" s="17"/>
      <c r="V9085" s="17"/>
      <c r="W9085" s="17"/>
    </row>
    <row r="9086" spans="1:23" ht="15" hidden="1" customHeight="1">
      <c r="A9086" s="15"/>
      <c r="B9086" s="42"/>
      <c r="C9086" s="16"/>
      <c r="F9086" s="17"/>
      <c r="L9086" s="46"/>
      <c r="M9086" s="46"/>
      <c r="N9086" s="46"/>
      <c r="O9086" s="46"/>
      <c r="P9086" s="17"/>
      <c r="Q9086" s="17"/>
      <c r="R9086" s="17"/>
      <c r="S9086" s="17"/>
      <c r="T9086" s="17"/>
      <c r="U9086" s="17"/>
      <c r="V9086" s="17"/>
      <c r="W9086" s="17"/>
    </row>
    <row r="9087" spans="1:23" ht="15" hidden="1" customHeight="1">
      <c r="A9087" s="15"/>
      <c r="B9087" s="42"/>
      <c r="C9087" s="16"/>
      <c r="F9087" s="17"/>
      <c r="L9087" s="46"/>
      <c r="M9087" s="46"/>
      <c r="N9087" s="46"/>
      <c r="O9087" s="46"/>
      <c r="P9087" s="17"/>
      <c r="Q9087" s="17"/>
      <c r="R9087" s="17"/>
      <c r="S9087" s="17"/>
      <c r="T9087" s="17"/>
      <c r="U9087" s="17"/>
      <c r="V9087" s="17"/>
      <c r="W9087" s="17"/>
    </row>
    <row r="9088" spans="1:23" ht="15" hidden="1" customHeight="1">
      <c r="A9088" s="15"/>
      <c r="B9088" s="42"/>
      <c r="C9088" s="16"/>
      <c r="F9088" s="17"/>
      <c r="L9088" s="46"/>
      <c r="M9088" s="46"/>
      <c r="N9088" s="46"/>
      <c r="O9088" s="46"/>
      <c r="P9088" s="17"/>
      <c r="Q9088" s="17"/>
      <c r="R9088" s="17"/>
      <c r="S9088" s="17"/>
      <c r="T9088" s="17"/>
      <c r="U9088" s="17"/>
      <c r="V9088" s="17"/>
      <c r="W9088" s="17"/>
    </row>
    <row r="9089" spans="1:23" ht="15" hidden="1" customHeight="1">
      <c r="A9089" s="15"/>
      <c r="B9089" s="42"/>
      <c r="C9089" s="16"/>
      <c r="F9089" s="17"/>
      <c r="L9089" s="46"/>
      <c r="M9089" s="46"/>
      <c r="N9089" s="46"/>
      <c r="O9089" s="46"/>
      <c r="P9089" s="17"/>
      <c r="Q9089" s="17"/>
      <c r="R9089" s="17"/>
      <c r="S9089" s="17"/>
      <c r="T9089" s="17"/>
      <c r="U9089" s="17"/>
      <c r="V9089" s="17"/>
      <c r="W9089" s="17"/>
    </row>
    <row r="9090" spans="1:23" ht="15" hidden="1" customHeight="1">
      <c r="A9090" s="15"/>
      <c r="B9090" s="42"/>
      <c r="C9090" s="16"/>
      <c r="F9090" s="17"/>
      <c r="L9090" s="46"/>
      <c r="M9090" s="46"/>
      <c r="N9090" s="46"/>
      <c r="O9090" s="46"/>
      <c r="P9090" s="17"/>
      <c r="Q9090" s="17"/>
      <c r="R9090" s="17"/>
      <c r="S9090" s="17"/>
      <c r="T9090" s="17"/>
      <c r="U9090" s="17"/>
      <c r="V9090" s="17"/>
      <c r="W9090" s="17"/>
    </row>
    <row r="9091" spans="1:23" ht="15" hidden="1" customHeight="1">
      <c r="A9091" s="15"/>
      <c r="B9091" s="42"/>
      <c r="C9091" s="16"/>
      <c r="F9091" s="17"/>
      <c r="L9091" s="46"/>
      <c r="M9091" s="46"/>
      <c r="N9091" s="46"/>
      <c r="O9091" s="46"/>
      <c r="P9091" s="17"/>
      <c r="Q9091" s="17"/>
      <c r="R9091" s="17"/>
      <c r="S9091" s="17"/>
      <c r="T9091" s="17"/>
      <c r="U9091" s="17"/>
      <c r="V9091" s="17"/>
      <c r="W9091" s="17"/>
    </row>
    <row r="9092" spans="1:23" ht="15" hidden="1" customHeight="1">
      <c r="A9092" s="15"/>
      <c r="B9092" s="42"/>
      <c r="C9092" s="16"/>
      <c r="F9092" s="17"/>
      <c r="L9092" s="46"/>
      <c r="M9092" s="46"/>
      <c r="N9092" s="46"/>
      <c r="O9092" s="46"/>
      <c r="P9092" s="17"/>
      <c r="Q9092" s="17"/>
      <c r="R9092" s="17"/>
      <c r="S9092" s="17"/>
      <c r="T9092" s="17"/>
      <c r="U9092" s="17"/>
      <c r="V9092" s="17"/>
      <c r="W9092" s="17"/>
    </row>
    <row r="9093" spans="1:23" ht="15" hidden="1" customHeight="1">
      <c r="A9093" s="15"/>
      <c r="B9093" s="42"/>
      <c r="C9093" s="16"/>
      <c r="F9093" s="17"/>
      <c r="L9093" s="46"/>
      <c r="M9093" s="46"/>
      <c r="N9093" s="46"/>
      <c r="O9093" s="46"/>
      <c r="P9093" s="17"/>
      <c r="Q9093" s="17"/>
      <c r="R9093" s="17"/>
      <c r="S9093" s="17"/>
      <c r="T9093" s="17"/>
      <c r="U9093" s="17"/>
      <c r="V9093" s="17"/>
      <c r="W9093" s="17"/>
    </row>
    <row r="9094" spans="1:23" ht="15" hidden="1" customHeight="1">
      <c r="A9094" s="15"/>
      <c r="B9094" s="42"/>
      <c r="C9094" s="16"/>
      <c r="F9094" s="17"/>
      <c r="L9094" s="46"/>
      <c r="M9094" s="46"/>
      <c r="N9094" s="46"/>
      <c r="O9094" s="46"/>
      <c r="P9094" s="17"/>
      <c r="Q9094" s="17"/>
      <c r="R9094" s="17"/>
      <c r="S9094" s="17"/>
      <c r="T9094" s="17"/>
      <c r="U9094" s="17"/>
      <c r="V9094" s="17"/>
      <c r="W9094" s="17"/>
    </row>
    <row r="9095" spans="1:23" ht="15" hidden="1" customHeight="1">
      <c r="A9095" s="15"/>
      <c r="B9095" s="42"/>
      <c r="C9095" s="16"/>
      <c r="F9095" s="17"/>
      <c r="L9095" s="46"/>
      <c r="M9095" s="46"/>
      <c r="N9095" s="46"/>
      <c r="O9095" s="46"/>
      <c r="P9095" s="17"/>
      <c r="Q9095" s="17"/>
      <c r="R9095" s="17"/>
      <c r="S9095" s="17"/>
      <c r="T9095" s="17"/>
      <c r="U9095" s="17"/>
      <c r="V9095" s="17"/>
      <c r="W9095" s="17"/>
    </row>
    <row r="9096" spans="1:23" ht="15" hidden="1" customHeight="1">
      <c r="A9096" s="15"/>
      <c r="B9096" s="42"/>
      <c r="C9096" s="16"/>
      <c r="F9096" s="17"/>
      <c r="L9096" s="46"/>
      <c r="M9096" s="46"/>
      <c r="N9096" s="46"/>
      <c r="O9096" s="46"/>
      <c r="P9096" s="17"/>
      <c r="Q9096" s="17"/>
      <c r="R9096" s="17"/>
      <c r="S9096" s="17"/>
      <c r="T9096" s="17"/>
      <c r="U9096" s="17"/>
      <c r="V9096" s="17"/>
      <c r="W9096" s="17"/>
    </row>
    <row r="9097" spans="1:23" ht="15" hidden="1" customHeight="1">
      <c r="A9097" s="15"/>
      <c r="B9097" s="42"/>
      <c r="C9097" s="16"/>
      <c r="F9097" s="17"/>
      <c r="L9097" s="46"/>
      <c r="M9097" s="46"/>
      <c r="N9097" s="46"/>
      <c r="O9097" s="46"/>
      <c r="P9097" s="17"/>
      <c r="Q9097" s="17"/>
      <c r="R9097" s="17"/>
      <c r="S9097" s="17"/>
      <c r="T9097" s="17"/>
      <c r="U9097" s="17"/>
      <c r="V9097" s="17"/>
      <c r="W9097" s="17"/>
    </row>
    <row r="9098" spans="1:23" ht="15" hidden="1" customHeight="1">
      <c r="A9098" s="15"/>
      <c r="B9098" s="42"/>
      <c r="C9098" s="16"/>
      <c r="F9098" s="17"/>
      <c r="L9098" s="46"/>
      <c r="M9098" s="46"/>
      <c r="N9098" s="46"/>
      <c r="O9098" s="46"/>
      <c r="P9098" s="17"/>
      <c r="Q9098" s="17"/>
      <c r="R9098" s="17"/>
      <c r="S9098" s="17"/>
      <c r="T9098" s="17"/>
      <c r="U9098" s="17"/>
      <c r="V9098" s="17"/>
      <c r="W9098" s="17"/>
    </row>
    <row r="9099" spans="1:23" ht="15" hidden="1" customHeight="1">
      <c r="A9099" s="15"/>
      <c r="B9099" s="42"/>
      <c r="C9099" s="16"/>
      <c r="F9099" s="17"/>
      <c r="L9099" s="46"/>
      <c r="M9099" s="46"/>
      <c r="N9099" s="46"/>
      <c r="O9099" s="46"/>
      <c r="P9099" s="17"/>
      <c r="Q9099" s="17"/>
      <c r="R9099" s="17"/>
      <c r="S9099" s="17"/>
      <c r="T9099" s="17"/>
      <c r="U9099" s="17"/>
      <c r="V9099" s="17"/>
      <c r="W9099" s="17"/>
    </row>
    <row r="9100" spans="1:23" ht="15" hidden="1" customHeight="1">
      <c r="A9100" s="15"/>
      <c r="B9100" s="42"/>
      <c r="C9100" s="16"/>
      <c r="F9100" s="17"/>
      <c r="L9100" s="46"/>
      <c r="M9100" s="46"/>
      <c r="N9100" s="46"/>
      <c r="O9100" s="46"/>
      <c r="P9100" s="17"/>
      <c r="Q9100" s="17"/>
      <c r="R9100" s="17"/>
      <c r="S9100" s="17"/>
      <c r="T9100" s="17"/>
      <c r="U9100" s="17"/>
      <c r="V9100" s="17"/>
      <c r="W9100" s="17"/>
    </row>
    <row r="9101" spans="1:23" ht="15" hidden="1" customHeight="1">
      <c r="A9101" s="15"/>
      <c r="B9101" s="42"/>
      <c r="C9101" s="16"/>
      <c r="F9101" s="17"/>
      <c r="L9101" s="46"/>
      <c r="M9101" s="46"/>
      <c r="N9101" s="46"/>
      <c r="O9101" s="46"/>
      <c r="P9101" s="17"/>
      <c r="Q9101" s="17"/>
      <c r="R9101" s="17"/>
      <c r="S9101" s="17"/>
      <c r="T9101" s="17"/>
      <c r="U9101" s="17"/>
      <c r="V9101" s="17"/>
      <c r="W9101" s="17"/>
    </row>
    <row r="9102" spans="1:23" ht="15" hidden="1" customHeight="1">
      <c r="A9102" s="15"/>
      <c r="B9102" s="42"/>
      <c r="C9102" s="16"/>
      <c r="F9102" s="17"/>
      <c r="L9102" s="46"/>
      <c r="M9102" s="46"/>
      <c r="N9102" s="46"/>
      <c r="O9102" s="46"/>
      <c r="P9102" s="17"/>
      <c r="Q9102" s="17"/>
      <c r="R9102" s="17"/>
      <c r="S9102" s="17"/>
      <c r="T9102" s="17"/>
      <c r="U9102" s="17"/>
      <c r="V9102" s="17"/>
      <c r="W9102" s="17"/>
    </row>
    <row r="9103" spans="1:23" ht="15" hidden="1" customHeight="1">
      <c r="A9103" s="15"/>
      <c r="B9103" s="42"/>
      <c r="C9103" s="16"/>
      <c r="F9103" s="17"/>
      <c r="L9103" s="46"/>
      <c r="M9103" s="46"/>
      <c r="N9103" s="46"/>
      <c r="O9103" s="46"/>
      <c r="P9103" s="17"/>
      <c r="Q9103" s="17"/>
      <c r="R9103" s="17"/>
      <c r="S9103" s="17"/>
      <c r="T9103" s="17"/>
      <c r="U9103" s="17"/>
      <c r="V9103" s="17"/>
      <c r="W9103" s="17"/>
    </row>
    <row r="9104" spans="1:23" ht="15" hidden="1" customHeight="1">
      <c r="A9104" s="15"/>
      <c r="B9104" s="42"/>
      <c r="C9104" s="16"/>
      <c r="F9104" s="17"/>
      <c r="L9104" s="46"/>
      <c r="M9104" s="46"/>
      <c r="N9104" s="46"/>
      <c r="O9104" s="46"/>
      <c r="P9104" s="17"/>
      <c r="Q9104" s="17"/>
      <c r="R9104" s="17"/>
      <c r="S9104" s="17"/>
      <c r="T9104" s="17"/>
      <c r="U9104" s="17"/>
      <c r="V9104" s="17"/>
      <c r="W9104" s="17"/>
    </row>
    <row r="9105" spans="1:23" ht="15" hidden="1" customHeight="1">
      <c r="A9105" s="15"/>
      <c r="B9105" s="42"/>
      <c r="C9105" s="16"/>
      <c r="F9105" s="17"/>
      <c r="L9105" s="46"/>
      <c r="M9105" s="46"/>
      <c r="N9105" s="46"/>
      <c r="O9105" s="46"/>
      <c r="P9105" s="17"/>
      <c r="Q9105" s="17"/>
      <c r="R9105" s="17"/>
      <c r="S9105" s="17"/>
      <c r="T9105" s="17"/>
      <c r="U9105" s="17"/>
      <c r="V9105" s="17"/>
      <c r="W9105" s="17"/>
    </row>
    <row r="9106" spans="1:23" ht="15" hidden="1" customHeight="1">
      <c r="A9106" s="15"/>
      <c r="B9106" s="42"/>
      <c r="C9106" s="16"/>
      <c r="F9106" s="17"/>
      <c r="L9106" s="46"/>
      <c r="M9106" s="46"/>
      <c r="N9106" s="46"/>
      <c r="O9106" s="46"/>
      <c r="P9106" s="17"/>
      <c r="Q9106" s="17"/>
      <c r="R9106" s="17"/>
      <c r="S9106" s="17"/>
      <c r="T9106" s="17"/>
      <c r="U9106" s="17"/>
      <c r="V9106" s="17"/>
      <c r="W9106" s="17"/>
    </row>
    <row r="9107" spans="1:23" ht="15" hidden="1" customHeight="1">
      <c r="A9107" s="15"/>
      <c r="B9107" s="42"/>
      <c r="C9107" s="16"/>
      <c r="F9107" s="17"/>
      <c r="L9107" s="46"/>
      <c r="M9107" s="46"/>
      <c r="N9107" s="46"/>
      <c r="O9107" s="46"/>
      <c r="P9107" s="17"/>
      <c r="Q9107" s="17"/>
      <c r="R9107" s="17"/>
      <c r="S9107" s="17"/>
      <c r="T9107" s="17"/>
      <c r="U9107" s="17"/>
      <c r="V9107" s="17"/>
      <c r="W9107" s="17"/>
    </row>
    <row r="9108" spans="1:23" ht="15" hidden="1" customHeight="1">
      <c r="A9108" s="15"/>
      <c r="B9108" s="42"/>
      <c r="C9108" s="16"/>
      <c r="F9108" s="17"/>
      <c r="L9108" s="46"/>
      <c r="M9108" s="46"/>
      <c r="N9108" s="46"/>
      <c r="O9108" s="46"/>
      <c r="P9108" s="17"/>
      <c r="Q9108" s="17"/>
      <c r="R9108" s="17"/>
      <c r="S9108" s="17"/>
      <c r="T9108" s="17"/>
      <c r="U9108" s="17"/>
      <c r="V9108" s="17"/>
      <c r="W9108" s="17"/>
    </row>
    <row r="9109" spans="1:23" ht="15" hidden="1" customHeight="1">
      <c r="A9109" s="15"/>
      <c r="B9109" s="42"/>
      <c r="C9109" s="16"/>
      <c r="F9109" s="17"/>
      <c r="L9109" s="46"/>
      <c r="M9109" s="46"/>
      <c r="N9109" s="46"/>
      <c r="O9109" s="46"/>
      <c r="P9109" s="17"/>
      <c r="Q9109" s="17"/>
      <c r="R9109" s="17"/>
      <c r="S9109" s="17"/>
      <c r="T9109" s="17"/>
      <c r="U9109" s="17"/>
      <c r="V9109" s="17"/>
      <c r="W9109" s="17"/>
    </row>
    <row r="9110" spans="1:23" ht="15" hidden="1" customHeight="1">
      <c r="A9110" s="15"/>
      <c r="B9110" s="42"/>
      <c r="C9110" s="16"/>
      <c r="F9110" s="17"/>
      <c r="L9110" s="46"/>
      <c r="M9110" s="46"/>
      <c r="N9110" s="46"/>
      <c r="O9110" s="46"/>
      <c r="P9110" s="17"/>
      <c r="Q9110" s="17"/>
      <c r="R9110" s="17"/>
      <c r="S9110" s="17"/>
      <c r="T9110" s="17"/>
      <c r="U9110" s="17"/>
      <c r="V9110" s="17"/>
      <c r="W9110" s="17"/>
    </row>
    <row r="9111" spans="1:23" ht="15" hidden="1" customHeight="1">
      <c r="A9111" s="15"/>
      <c r="B9111" s="42"/>
      <c r="C9111" s="16"/>
      <c r="F9111" s="17"/>
      <c r="L9111" s="46"/>
      <c r="M9111" s="46"/>
      <c r="N9111" s="46"/>
      <c r="O9111" s="46"/>
      <c r="P9111" s="17"/>
      <c r="Q9111" s="17"/>
      <c r="R9111" s="17"/>
      <c r="S9111" s="17"/>
      <c r="T9111" s="17"/>
      <c r="U9111" s="17"/>
      <c r="V9111" s="17"/>
      <c r="W9111" s="17"/>
    </row>
    <row r="9112" spans="1:23" ht="15" hidden="1" customHeight="1">
      <c r="A9112" s="15"/>
      <c r="B9112" s="42"/>
      <c r="C9112" s="16"/>
      <c r="F9112" s="17"/>
      <c r="L9112" s="46"/>
      <c r="M9112" s="46"/>
      <c r="N9112" s="46"/>
      <c r="O9112" s="46"/>
      <c r="P9112" s="17"/>
      <c r="Q9112" s="17"/>
      <c r="R9112" s="17"/>
      <c r="S9112" s="17"/>
      <c r="T9112" s="17"/>
      <c r="U9112" s="17"/>
      <c r="V9112" s="17"/>
      <c r="W9112" s="17"/>
    </row>
    <row r="9113" spans="1:23" ht="15" hidden="1" customHeight="1">
      <c r="A9113" s="15"/>
      <c r="B9113" s="42"/>
      <c r="C9113" s="16"/>
      <c r="F9113" s="17"/>
      <c r="L9113" s="46"/>
      <c r="M9113" s="46"/>
      <c r="N9113" s="46"/>
      <c r="O9113" s="46"/>
      <c r="P9113" s="17"/>
      <c r="Q9113" s="17"/>
      <c r="R9113" s="17"/>
      <c r="S9113" s="17"/>
      <c r="T9113" s="17"/>
      <c r="U9113" s="17"/>
      <c r="V9113" s="17"/>
      <c r="W9113" s="17"/>
    </row>
    <row r="9114" spans="1:23" ht="15" hidden="1" customHeight="1">
      <c r="A9114" s="15"/>
      <c r="B9114" s="42"/>
      <c r="C9114" s="16"/>
      <c r="F9114" s="17"/>
      <c r="L9114" s="46"/>
      <c r="M9114" s="46"/>
      <c r="N9114" s="46"/>
      <c r="O9114" s="46"/>
      <c r="P9114" s="17"/>
      <c r="Q9114" s="17"/>
      <c r="R9114" s="17"/>
      <c r="S9114" s="17"/>
      <c r="T9114" s="17"/>
      <c r="U9114" s="17"/>
      <c r="V9114" s="17"/>
      <c r="W9114" s="17"/>
    </row>
    <row r="9115" spans="1:23" ht="15" hidden="1" customHeight="1">
      <c r="A9115" s="15"/>
      <c r="B9115" s="42"/>
      <c r="C9115" s="16"/>
      <c r="F9115" s="17"/>
      <c r="L9115" s="46"/>
      <c r="M9115" s="46"/>
      <c r="N9115" s="46"/>
      <c r="O9115" s="46"/>
      <c r="P9115" s="17"/>
      <c r="Q9115" s="17"/>
      <c r="R9115" s="17"/>
      <c r="S9115" s="17"/>
      <c r="T9115" s="17"/>
      <c r="U9115" s="17"/>
      <c r="V9115" s="17"/>
      <c r="W9115" s="17"/>
    </row>
    <row r="9116" spans="1:23" ht="15" hidden="1" customHeight="1">
      <c r="A9116" s="15"/>
      <c r="B9116" s="42"/>
      <c r="C9116" s="16"/>
      <c r="F9116" s="17"/>
      <c r="L9116" s="46"/>
      <c r="M9116" s="46"/>
      <c r="N9116" s="46"/>
      <c r="O9116" s="46"/>
      <c r="P9116" s="17"/>
      <c r="Q9116" s="17"/>
      <c r="R9116" s="17"/>
      <c r="S9116" s="17"/>
      <c r="T9116" s="17"/>
      <c r="U9116" s="17"/>
      <c r="V9116" s="17"/>
      <c r="W9116" s="17"/>
    </row>
    <row r="9117" spans="1:23" ht="15" hidden="1" customHeight="1">
      <c r="A9117" s="15"/>
      <c r="B9117" s="42"/>
      <c r="C9117" s="16"/>
      <c r="F9117" s="17"/>
      <c r="L9117" s="46"/>
      <c r="M9117" s="46"/>
      <c r="N9117" s="46"/>
      <c r="O9117" s="46"/>
      <c r="P9117" s="17"/>
      <c r="Q9117" s="17"/>
      <c r="R9117" s="17"/>
      <c r="S9117" s="17"/>
      <c r="T9117" s="17"/>
      <c r="U9117" s="17"/>
      <c r="V9117" s="17"/>
      <c r="W9117" s="17"/>
    </row>
    <row r="9118" spans="1:23" ht="15" hidden="1" customHeight="1">
      <c r="A9118" s="15"/>
      <c r="B9118" s="42"/>
      <c r="C9118" s="16"/>
      <c r="F9118" s="17"/>
      <c r="L9118" s="46"/>
      <c r="M9118" s="46"/>
      <c r="N9118" s="46"/>
      <c r="O9118" s="46"/>
      <c r="P9118" s="17"/>
      <c r="Q9118" s="17"/>
      <c r="R9118" s="17"/>
      <c r="S9118" s="17"/>
      <c r="T9118" s="17"/>
      <c r="U9118" s="17"/>
      <c r="V9118" s="17"/>
      <c r="W9118" s="17"/>
    </row>
    <row r="9119" spans="1:23" ht="15" hidden="1" customHeight="1">
      <c r="A9119" s="15"/>
      <c r="B9119" s="42"/>
      <c r="C9119" s="16"/>
      <c r="F9119" s="17"/>
      <c r="L9119" s="46"/>
      <c r="M9119" s="46"/>
      <c r="N9119" s="46"/>
      <c r="O9119" s="46"/>
      <c r="P9119" s="17"/>
      <c r="Q9119" s="17"/>
      <c r="R9119" s="17"/>
      <c r="S9119" s="17"/>
      <c r="T9119" s="17"/>
      <c r="U9119" s="17"/>
      <c r="V9119" s="17"/>
      <c r="W9119" s="17"/>
    </row>
    <row r="9120" spans="1:23" ht="15" hidden="1" customHeight="1">
      <c r="A9120" s="15"/>
      <c r="B9120" s="42"/>
      <c r="C9120" s="16"/>
      <c r="F9120" s="17"/>
      <c r="L9120" s="46"/>
      <c r="M9120" s="46"/>
      <c r="N9120" s="46"/>
      <c r="O9120" s="46"/>
      <c r="P9120" s="17"/>
      <c r="Q9120" s="17"/>
      <c r="R9120" s="17"/>
      <c r="S9120" s="17"/>
      <c r="T9120" s="17"/>
      <c r="U9120" s="17"/>
      <c r="V9120" s="17"/>
      <c r="W9120" s="17"/>
    </row>
    <row r="9121" spans="1:23" ht="15" hidden="1" customHeight="1">
      <c r="A9121" s="15"/>
      <c r="B9121" s="42"/>
      <c r="C9121" s="16"/>
      <c r="F9121" s="17"/>
      <c r="L9121" s="46"/>
      <c r="M9121" s="46"/>
      <c r="N9121" s="46"/>
      <c r="O9121" s="46"/>
      <c r="P9121" s="17"/>
      <c r="Q9121" s="17"/>
      <c r="R9121" s="17"/>
      <c r="S9121" s="17"/>
      <c r="T9121" s="17"/>
      <c r="U9121" s="17"/>
      <c r="V9121" s="17"/>
      <c r="W9121" s="17"/>
    </row>
    <row r="9122" spans="1:23" ht="15" hidden="1" customHeight="1">
      <c r="A9122" s="15"/>
      <c r="B9122" s="42"/>
      <c r="C9122" s="16"/>
      <c r="F9122" s="17"/>
      <c r="L9122" s="46"/>
      <c r="M9122" s="46"/>
      <c r="N9122" s="46"/>
      <c r="O9122" s="46"/>
      <c r="P9122" s="17"/>
      <c r="Q9122" s="17"/>
      <c r="R9122" s="17"/>
      <c r="S9122" s="17"/>
      <c r="T9122" s="17"/>
      <c r="U9122" s="17"/>
      <c r="V9122" s="17"/>
      <c r="W9122" s="17"/>
    </row>
    <row r="9123" spans="1:23" ht="15" hidden="1" customHeight="1">
      <c r="A9123" s="15"/>
      <c r="B9123" s="42"/>
      <c r="C9123" s="16"/>
      <c r="F9123" s="17"/>
      <c r="L9123" s="46"/>
      <c r="M9123" s="46"/>
      <c r="N9123" s="46"/>
      <c r="O9123" s="46"/>
      <c r="P9123" s="17"/>
      <c r="Q9123" s="17"/>
      <c r="R9123" s="17"/>
      <c r="S9123" s="17"/>
      <c r="T9123" s="17"/>
      <c r="U9123" s="17"/>
      <c r="V9123" s="17"/>
      <c r="W9123" s="17"/>
    </row>
    <row r="9124" spans="1:23" ht="15" hidden="1" customHeight="1">
      <c r="A9124" s="15"/>
      <c r="B9124" s="42"/>
      <c r="C9124" s="16"/>
      <c r="F9124" s="17"/>
      <c r="L9124" s="46"/>
      <c r="M9124" s="46"/>
      <c r="N9124" s="46"/>
      <c r="O9124" s="46"/>
      <c r="P9124" s="17"/>
      <c r="Q9124" s="17"/>
      <c r="R9124" s="17"/>
      <c r="S9124" s="17"/>
      <c r="T9124" s="17"/>
      <c r="U9124" s="17"/>
      <c r="V9124" s="17"/>
      <c r="W9124" s="17"/>
    </row>
    <row r="9125" spans="1:23" ht="15" hidden="1" customHeight="1">
      <c r="A9125" s="15"/>
      <c r="B9125" s="42"/>
      <c r="C9125" s="16"/>
      <c r="F9125" s="17"/>
      <c r="L9125" s="46"/>
      <c r="M9125" s="46"/>
      <c r="N9125" s="46"/>
      <c r="O9125" s="46"/>
      <c r="P9125" s="17"/>
      <c r="Q9125" s="17"/>
      <c r="R9125" s="17"/>
      <c r="S9125" s="17"/>
      <c r="T9125" s="17"/>
      <c r="U9125" s="17"/>
      <c r="V9125" s="17"/>
      <c r="W9125" s="17"/>
    </row>
    <row r="9126" spans="1:23" ht="15" hidden="1" customHeight="1">
      <c r="A9126" s="15"/>
      <c r="B9126" s="42"/>
      <c r="C9126" s="16"/>
      <c r="F9126" s="17"/>
      <c r="L9126" s="46"/>
      <c r="M9126" s="46"/>
      <c r="N9126" s="46"/>
      <c r="O9126" s="46"/>
      <c r="P9126" s="17"/>
      <c r="Q9126" s="17"/>
      <c r="R9126" s="17"/>
      <c r="S9126" s="17"/>
      <c r="T9126" s="17"/>
      <c r="U9126" s="17"/>
      <c r="V9126" s="17"/>
      <c r="W9126" s="17"/>
    </row>
    <row r="9127" spans="1:23" ht="15" hidden="1" customHeight="1">
      <c r="A9127" s="15"/>
      <c r="B9127" s="42"/>
      <c r="C9127" s="16"/>
      <c r="F9127" s="17"/>
      <c r="L9127" s="46"/>
      <c r="M9127" s="46"/>
      <c r="N9127" s="46"/>
      <c r="O9127" s="46"/>
      <c r="P9127" s="17"/>
      <c r="Q9127" s="17"/>
      <c r="R9127" s="17"/>
      <c r="S9127" s="17"/>
      <c r="T9127" s="17"/>
      <c r="U9127" s="17"/>
      <c r="V9127" s="17"/>
      <c r="W9127" s="17"/>
    </row>
    <row r="9128" spans="1:23" ht="15" hidden="1" customHeight="1">
      <c r="A9128" s="15"/>
      <c r="B9128" s="42"/>
      <c r="C9128" s="16"/>
      <c r="F9128" s="17"/>
      <c r="L9128" s="46"/>
      <c r="M9128" s="46"/>
      <c r="N9128" s="46"/>
      <c r="O9128" s="46"/>
      <c r="P9128" s="17"/>
      <c r="Q9128" s="17"/>
      <c r="R9128" s="17"/>
      <c r="S9128" s="17"/>
      <c r="T9128" s="17"/>
      <c r="U9128" s="17"/>
      <c r="V9128" s="17"/>
      <c r="W9128" s="17"/>
    </row>
    <row r="9129" spans="1:23" ht="15" hidden="1" customHeight="1">
      <c r="A9129" s="15"/>
      <c r="B9129" s="42"/>
      <c r="C9129" s="16"/>
      <c r="F9129" s="17"/>
      <c r="L9129" s="46"/>
      <c r="M9129" s="46"/>
      <c r="N9129" s="46"/>
      <c r="O9129" s="46"/>
      <c r="P9129" s="17"/>
      <c r="Q9129" s="17"/>
      <c r="R9129" s="17"/>
      <c r="S9129" s="17"/>
      <c r="T9129" s="17"/>
      <c r="U9129" s="17"/>
      <c r="V9129" s="17"/>
      <c r="W9129" s="17"/>
    </row>
    <row r="9130" spans="1:23" ht="15" hidden="1" customHeight="1">
      <c r="A9130" s="15"/>
      <c r="B9130" s="42"/>
      <c r="C9130" s="16"/>
      <c r="F9130" s="17"/>
      <c r="L9130" s="46"/>
      <c r="M9130" s="46"/>
      <c r="N9130" s="46"/>
      <c r="O9130" s="46"/>
      <c r="P9130" s="17"/>
      <c r="Q9130" s="17"/>
      <c r="R9130" s="17"/>
      <c r="S9130" s="17"/>
      <c r="T9130" s="17"/>
      <c r="U9130" s="17"/>
      <c r="V9130" s="17"/>
      <c r="W9130" s="17"/>
    </row>
    <row r="9131" spans="1:23" ht="15" hidden="1" customHeight="1">
      <c r="A9131" s="15"/>
      <c r="B9131" s="42"/>
      <c r="C9131" s="16"/>
      <c r="F9131" s="17"/>
      <c r="L9131" s="46"/>
      <c r="M9131" s="46"/>
      <c r="N9131" s="46"/>
      <c r="O9131" s="46"/>
      <c r="P9131" s="17"/>
      <c r="Q9131" s="17"/>
      <c r="R9131" s="17"/>
      <c r="S9131" s="17"/>
      <c r="T9131" s="17"/>
      <c r="U9131" s="17"/>
      <c r="V9131" s="17"/>
      <c r="W9131" s="17"/>
    </row>
    <row r="9132" spans="1:23" ht="15" hidden="1" customHeight="1">
      <c r="A9132" s="15"/>
      <c r="B9132" s="42"/>
      <c r="C9132" s="16"/>
      <c r="F9132" s="17"/>
      <c r="L9132" s="46"/>
      <c r="M9132" s="46"/>
      <c r="N9132" s="46"/>
      <c r="O9132" s="46"/>
      <c r="P9132" s="17"/>
      <c r="Q9132" s="17"/>
      <c r="R9132" s="17"/>
      <c r="S9132" s="17"/>
      <c r="T9132" s="17"/>
      <c r="U9132" s="17"/>
      <c r="V9132" s="17"/>
      <c r="W9132" s="17"/>
    </row>
    <row r="9133" spans="1:23" ht="15" hidden="1" customHeight="1">
      <c r="A9133" s="15"/>
      <c r="B9133" s="42"/>
      <c r="C9133" s="16"/>
      <c r="F9133" s="17"/>
      <c r="L9133" s="46"/>
      <c r="M9133" s="46"/>
      <c r="N9133" s="46"/>
      <c r="O9133" s="46"/>
      <c r="P9133" s="17"/>
      <c r="Q9133" s="17"/>
      <c r="R9133" s="17"/>
      <c r="S9133" s="17"/>
      <c r="T9133" s="17"/>
      <c r="U9133" s="17"/>
      <c r="V9133" s="17"/>
      <c r="W9133" s="17"/>
    </row>
    <row r="9134" spans="1:23" ht="15" hidden="1" customHeight="1">
      <c r="A9134" s="15"/>
      <c r="B9134" s="42"/>
      <c r="C9134" s="16"/>
      <c r="F9134" s="17"/>
      <c r="L9134" s="46"/>
      <c r="M9134" s="46"/>
      <c r="N9134" s="46"/>
      <c r="O9134" s="46"/>
      <c r="P9134" s="17"/>
      <c r="Q9134" s="17"/>
      <c r="R9134" s="17"/>
      <c r="S9134" s="17"/>
      <c r="T9134" s="17"/>
      <c r="U9134" s="17"/>
      <c r="V9134" s="17"/>
      <c r="W9134" s="17"/>
    </row>
    <row r="9135" spans="1:23" ht="15" hidden="1" customHeight="1">
      <c r="A9135" s="15"/>
      <c r="B9135" s="42"/>
      <c r="C9135" s="16"/>
      <c r="F9135" s="17"/>
      <c r="L9135" s="46"/>
      <c r="M9135" s="46"/>
      <c r="N9135" s="46"/>
      <c r="O9135" s="46"/>
      <c r="P9135" s="17"/>
      <c r="Q9135" s="17"/>
      <c r="R9135" s="17"/>
      <c r="S9135" s="17"/>
      <c r="T9135" s="17"/>
      <c r="U9135" s="17"/>
      <c r="V9135" s="17"/>
      <c r="W9135" s="17"/>
    </row>
    <row r="9136" spans="1:23" ht="15" hidden="1" customHeight="1">
      <c r="A9136" s="15"/>
      <c r="B9136" s="42"/>
      <c r="C9136" s="16"/>
      <c r="F9136" s="17"/>
      <c r="L9136" s="46"/>
      <c r="M9136" s="46"/>
      <c r="N9136" s="46"/>
      <c r="O9136" s="46"/>
      <c r="P9136" s="17"/>
      <c r="Q9136" s="17"/>
      <c r="R9136" s="17"/>
      <c r="S9136" s="17"/>
      <c r="T9136" s="17"/>
      <c r="U9136" s="17"/>
      <c r="V9136" s="17"/>
      <c r="W9136" s="17"/>
    </row>
    <row r="9137" spans="1:23" ht="15" hidden="1" customHeight="1">
      <c r="A9137" s="15"/>
      <c r="B9137" s="42"/>
      <c r="C9137" s="16"/>
      <c r="F9137" s="17"/>
      <c r="L9137" s="46"/>
      <c r="M9137" s="46"/>
      <c r="N9137" s="46"/>
      <c r="O9137" s="46"/>
      <c r="P9137" s="17"/>
      <c r="Q9137" s="17"/>
      <c r="R9137" s="17"/>
      <c r="S9137" s="17"/>
      <c r="T9137" s="17"/>
      <c r="U9137" s="17"/>
      <c r="V9137" s="17"/>
      <c r="W9137" s="17"/>
    </row>
    <row r="9138" spans="1:23" ht="15" hidden="1" customHeight="1">
      <c r="A9138" s="15"/>
      <c r="B9138" s="42"/>
      <c r="C9138" s="16"/>
      <c r="F9138" s="17"/>
      <c r="L9138" s="46"/>
      <c r="M9138" s="46"/>
      <c r="N9138" s="46"/>
      <c r="O9138" s="46"/>
      <c r="P9138" s="17"/>
      <c r="Q9138" s="17"/>
      <c r="R9138" s="17"/>
      <c r="S9138" s="17"/>
      <c r="T9138" s="17"/>
      <c r="U9138" s="17"/>
      <c r="V9138" s="17"/>
      <c r="W9138" s="17"/>
    </row>
    <row r="9139" spans="1:23" ht="15" hidden="1" customHeight="1">
      <c r="A9139" s="15"/>
      <c r="B9139" s="42"/>
      <c r="C9139" s="16"/>
      <c r="F9139" s="17"/>
      <c r="L9139" s="46"/>
      <c r="M9139" s="46"/>
      <c r="N9139" s="46"/>
      <c r="O9139" s="46"/>
      <c r="P9139" s="17"/>
      <c r="Q9139" s="17"/>
      <c r="R9139" s="17"/>
      <c r="S9139" s="17"/>
      <c r="T9139" s="17"/>
      <c r="U9139" s="17"/>
      <c r="V9139" s="17"/>
      <c r="W9139" s="17"/>
    </row>
    <row r="9140" spans="1:23" ht="15" hidden="1" customHeight="1">
      <c r="A9140" s="15"/>
      <c r="B9140" s="42"/>
      <c r="C9140" s="16"/>
      <c r="F9140" s="17"/>
      <c r="L9140" s="46"/>
      <c r="M9140" s="46"/>
      <c r="N9140" s="46"/>
      <c r="O9140" s="46"/>
      <c r="P9140" s="17"/>
      <c r="Q9140" s="17"/>
      <c r="R9140" s="17"/>
      <c r="S9140" s="17"/>
      <c r="T9140" s="17"/>
      <c r="U9140" s="17"/>
      <c r="V9140" s="17"/>
      <c r="W9140" s="17"/>
    </row>
    <row r="9141" spans="1:23" ht="15" hidden="1" customHeight="1">
      <c r="A9141" s="15"/>
      <c r="B9141" s="42"/>
      <c r="C9141" s="16"/>
      <c r="F9141" s="17"/>
      <c r="L9141" s="46"/>
      <c r="M9141" s="46"/>
      <c r="N9141" s="46"/>
      <c r="O9141" s="46"/>
      <c r="P9141" s="17"/>
      <c r="Q9141" s="17"/>
      <c r="R9141" s="17"/>
      <c r="S9141" s="17"/>
      <c r="T9141" s="17"/>
      <c r="U9141" s="17"/>
      <c r="V9141" s="17"/>
      <c r="W9141" s="17"/>
    </row>
    <row r="9142" spans="1:23" ht="15" hidden="1" customHeight="1">
      <c r="A9142" s="15"/>
      <c r="B9142" s="42"/>
      <c r="C9142" s="16"/>
      <c r="F9142" s="17"/>
      <c r="L9142" s="46"/>
      <c r="M9142" s="46"/>
      <c r="N9142" s="46"/>
      <c r="O9142" s="46"/>
      <c r="P9142" s="17"/>
      <c r="Q9142" s="17"/>
      <c r="R9142" s="17"/>
      <c r="S9142" s="17"/>
      <c r="T9142" s="17"/>
      <c r="U9142" s="17"/>
      <c r="V9142" s="17"/>
      <c r="W9142" s="17"/>
    </row>
    <row r="9143" spans="1:23" ht="15" hidden="1" customHeight="1">
      <c r="A9143" s="15"/>
      <c r="B9143" s="42"/>
      <c r="C9143" s="16"/>
      <c r="F9143" s="17"/>
      <c r="L9143" s="46"/>
      <c r="M9143" s="46"/>
      <c r="N9143" s="46"/>
      <c r="O9143" s="46"/>
      <c r="P9143" s="17"/>
      <c r="Q9143" s="17"/>
      <c r="R9143" s="17"/>
      <c r="S9143" s="17"/>
      <c r="T9143" s="17"/>
      <c r="U9143" s="17"/>
      <c r="V9143" s="17"/>
      <c r="W9143" s="17"/>
    </row>
    <row r="9144" spans="1:23" ht="15" hidden="1" customHeight="1">
      <c r="A9144" s="15"/>
      <c r="B9144" s="42"/>
      <c r="C9144" s="16"/>
      <c r="F9144" s="17"/>
      <c r="L9144" s="46"/>
      <c r="M9144" s="46"/>
      <c r="N9144" s="46"/>
      <c r="O9144" s="46"/>
      <c r="P9144" s="17"/>
      <c r="Q9144" s="17"/>
      <c r="R9144" s="17"/>
      <c r="S9144" s="17"/>
      <c r="T9144" s="17"/>
      <c r="U9144" s="17"/>
      <c r="V9144" s="17"/>
      <c r="W9144" s="17"/>
    </row>
    <row r="9145" spans="1:23" ht="15" hidden="1" customHeight="1">
      <c r="A9145" s="15"/>
      <c r="B9145" s="42"/>
      <c r="C9145" s="16"/>
      <c r="F9145" s="17"/>
      <c r="L9145" s="46"/>
      <c r="M9145" s="46"/>
      <c r="N9145" s="46"/>
      <c r="O9145" s="46"/>
      <c r="P9145" s="17"/>
      <c r="Q9145" s="17"/>
      <c r="R9145" s="17"/>
      <c r="S9145" s="17"/>
      <c r="T9145" s="17"/>
      <c r="U9145" s="17"/>
      <c r="V9145" s="17"/>
      <c r="W9145" s="17"/>
    </row>
    <row r="9146" spans="1:23" ht="15" hidden="1" customHeight="1">
      <c r="A9146" s="15"/>
      <c r="B9146" s="42"/>
      <c r="C9146" s="16"/>
      <c r="F9146" s="17"/>
      <c r="L9146" s="46"/>
      <c r="M9146" s="46"/>
      <c r="N9146" s="46"/>
      <c r="O9146" s="46"/>
      <c r="P9146" s="17"/>
      <c r="Q9146" s="17"/>
      <c r="R9146" s="17"/>
      <c r="S9146" s="17"/>
      <c r="T9146" s="17"/>
      <c r="U9146" s="17"/>
      <c r="V9146" s="17"/>
      <c r="W9146" s="17"/>
    </row>
    <row r="9147" spans="1:23" ht="15" hidden="1" customHeight="1">
      <c r="A9147" s="15"/>
      <c r="B9147" s="42"/>
      <c r="C9147" s="16"/>
      <c r="F9147" s="17"/>
      <c r="L9147" s="46"/>
      <c r="M9147" s="46"/>
      <c r="N9147" s="46"/>
      <c r="O9147" s="46"/>
      <c r="P9147" s="17"/>
      <c r="Q9147" s="17"/>
      <c r="R9147" s="17"/>
      <c r="S9147" s="17"/>
      <c r="T9147" s="17"/>
      <c r="U9147" s="17"/>
      <c r="V9147" s="17"/>
      <c r="W9147" s="17"/>
    </row>
    <row r="9148" spans="1:23" ht="15" hidden="1" customHeight="1">
      <c r="A9148" s="15"/>
      <c r="B9148" s="42"/>
      <c r="C9148" s="16"/>
      <c r="F9148" s="17"/>
      <c r="L9148" s="46"/>
      <c r="M9148" s="46"/>
      <c r="N9148" s="46"/>
      <c r="O9148" s="46"/>
      <c r="P9148" s="17"/>
      <c r="Q9148" s="17"/>
      <c r="R9148" s="17"/>
      <c r="S9148" s="17"/>
      <c r="T9148" s="17"/>
      <c r="U9148" s="17"/>
      <c r="V9148" s="17"/>
      <c r="W9148" s="17"/>
    </row>
    <row r="9149" spans="1:23" ht="15" hidden="1" customHeight="1">
      <c r="A9149" s="15"/>
      <c r="B9149" s="42"/>
      <c r="C9149" s="16"/>
      <c r="F9149" s="17"/>
      <c r="L9149" s="46"/>
      <c r="M9149" s="46"/>
      <c r="N9149" s="46"/>
      <c r="O9149" s="46"/>
      <c r="P9149" s="17"/>
      <c r="Q9149" s="17"/>
      <c r="R9149" s="17"/>
      <c r="S9149" s="17"/>
      <c r="T9149" s="17"/>
      <c r="U9149" s="17"/>
      <c r="V9149" s="17"/>
      <c r="W9149" s="17"/>
    </row>
    <row r="9150" spans="1:23" ht="15" hidden="1" customHeight="1">
      <c r="A9150" s="15"/>
      <c r="B9150" s="42"/>
      <c r="C9150" s="16"/>
      <c r="F9150" s="17"/>
      <c r="L9150" s="46"/>
      <c r="M9150" s="46"/>
      <c r="N9150" s="46"/>
      <c r="O9150" s="46"/>
      <c r="P9150" s="17"/>
      <c r="Q9150" s="17"/>
      <c r="R9150" s="17"/>
      <c r="S9150" s="17"/>
      <c r="T9150" s="17"/>
      <c r="U9150" s="17"/>
      <c r="V9150" s="17"/>
      <c r="W9150" s="17"/>
    </row>
    <row r="9151" spans="1:23" ht="15" hidden="1" customHeight="1">
      <c r="A9151" s="15"/>
      <c r="B9151" s="42"/>
      <c r="C9151" s="16"/>
      <c r="F9151" s="17"/>
      <c r="L9151" s="46"/>
      <c r="M9151" s="46"/>
      <c r="N9151" s="46"/>
      <c r="O9151" s="46"/>
      <c r="P9151" s="17"/>
      <c r="Q9151" s="17"/>
      <c r="R9151" s="17"/>
      <c r="S9151" s="17"/>
      <c r="T9151" s="17"/>
      <c r="U9151" s="17"/>
      <c r="V9151" s="17"/>
      <c r="W9151" s="17"/>
    </row>
    <row r="9152" spans="1:23" ht="15" hidden="1" customHeight="1">
      <c r="A9152" s="15"/>
      <c r="B9152" s="42"/>
      <c r="C9152" s="16"/>
      <c r="F9152" s="17"/>
      <c r="L9152" s="46"/>
      <c r="M9152" s="46"/>
      <c r="N9152" s="46"/>
      <c r="O9152" s="46"/>
      <c r="P9152" s="17"/>
      <c r="Q9152" s="17"/>
      <c r="R9152" s="17"/>
      <c r="S9152" s="17"/>
      <c r="T9152" s="17"/>
      <c r="U9152" s="17"/>
      <c r="V9152" s="17"/>
      <c r="W9152" s="17"/>
    </row>
    <row r="9153" spans="1:23" ht="15" hidden="1" customHeight="1">
      <c r="A9153" s="15"/>
      <c r="B9153" s="42"/>
      <c r="C9153" s="16"/>
      <c r="F9153" s="17"/>
      <c r="L9153" s="46"/>
      <c r="M9153" s="46"/>
      <c r="N9153" s="46"/>
      <c r="O9153" s="46"/>
      <c r="P9153" s="17"/>
      <c r="Q9153" s="17"/>
      <c r="R9153" s="17"/>
      <c r="S9153" s="17"/>
      <c r="T9153" s="17"/>
      <c r="U9153" s="17"/>
      <c r="V9153" s="17"/>
      <c r="W9153" s="17"/>
    </row>
    <row r="9154" spans="1:23" ht="15" hidden="1" customHeight="1">
      <c r="A9154" s="15"/>
      <c r="B9154" s="42"/>
      <c r="C9154" s="16"/>
      <c r="F9154" s="17"/>
      <c r="L9154" s="46"/>
      <c r="M9154" s="46"/>
      <c r="N9154" s="46"/>
      <c r="O9154" s="46"/>
      <c r="P9154" s="17"/>
      <c r="Q9154" s="17"/>
      <c r="R9154" s="17"/>
      <c r="S9154" s="17"/>
      <c r="T9154" s="17"/>
      <c r="U9154" s="17"/>
      <c r="V9154" s="17"/>
      <c r="W9154" s="17"/>
    </row>
    <row r="9155" spans="1:23" ht="15" hidden="1" customHeight="1">
      <c r="A9155" s="15"/>
      <c r="B9155" s="42"/>
      <c r="C9155" s="16"/>
      <c r="F9155" s="17"/>
      <c r="L9155" s="46"/>
      <c r="M9155" s="46"/>
      <c r="N9155" s="46"/>
      <c r="O9155" s="46"/>
      <c r="P9155" s="17"/>
      <c r="Q9155" s="17"/>
      <c r="R9155" s="17"/>
      <c r="S9155" s="17"/>
      <c r="T9155" s="17"/>
      <c r="U9155" s="17"/>
      <c r="V9155" s="17"/>
      <c r="W9155" s="17"/>
    </row>
    <row r="9156" spans="1:23" ht="15" hidden="1" customHeight="1">
      <c r="A9156" s="15"/>
      <c r="B9156" s="42"/>
      <c r="C9156" s="16"/>
      <c r="F9156" s="17"/>
      <c r="L9156" s="46"/>
      <c r="M9156" s="46"/>
      <c r="N9156" s="46"/>
      <c r="O9156" s="46"/>
      <c r="P9156" s="17"/>
      <c r="Q9156" s="17"/>
      <c r="R9156" s="17"/>
      <c r="S9156" s="17"/>
      <c r="T9156" s="17"/>
      <c r="U9156" s="17"/>
      <c r="V9156" s="17"/>
      <c r="W9156" s="17"/>
    </row>
    <row r="9157" spans="1:23" ht="15" hidden="1" customHeight="1">
      <c r="A9157" s="15"/>
      <c r="B9157" s="42"/>
      <c r="C9157" s="16"/>
      <c r="F9157" s="17"/>
      <c r="L9157" s="46"/>
      <c r="M9157" s="46"/>
      <c r="N9157" s="46"/>
      <c r="O9157" s="46"/>
      <c r="P9157" s="17"/>
      <c r="Q9157" s="17"/>
      <c r="R9157" s="17"/>
      <c r="S9157" s="17"/>
      <c r="T9157" s="17"/>
      <c r="U9157" s="17"/>
      <c r="V9157" s="17"/>
      <c r="W9157" s="17"/>
    </row>
    <row r="9158" spans="1:23" ht="15" hidden="1" customHeight="1">
      <c r="A9158" s="15"/>
      <c r="B9158" s="42"/>
      <c r="C9158" s="16"/>
      <c r="F9158" s="17"/>
      <c r="L9158" s="46"/>
      <c r="M9158" s="46"/>
      <c r="N9158" s="46"/>
      <c r="O9158" s="46"/>
      <c r="P9158" s="17"/>
      <c r="Q9158" s="17"/>
      <c r="R9158" s="17"/>
      <c r="S9158" s="17"/>
      <c r="T9158" s="17"/>
      <c r="U9158" s="17"/>
      <c r="V9158" s="17"/>
      <c r="W9158" s="17"/>
    </row>
    <row r="9159" spans="1:23" ht="15" hidden="1" customHeight="1">
      <c r="A9159" s="15"/>
      <c r="B9159" s="42"/>
      <c r="C9159" s="16"/>
      <c r="F9159" s="17"/>
      <c r="L9159" s="46"/>
      <c r="M9159" s="46"/>
      <c r="N9159" s="46"/>
      <c r="O9159" s="46"/>
      <c r="P9159" s="17"/>
      <c r="Q9159" s="17"/>
      <c r="R9159" s="17"/>
      <c r="S9159" s="17"/>
      <c r="T9159" s="17"/>
      <c r="U9159" s="17"/>
      <c r="V9159" s="17"/>
      <c r="W9159" s="17"/>
    </row>
    <row r="9160" spans="1:23" ht="15" hidden="1" customHeight="1">
      <c r="A9160" s="15"/>
      <c r="B9160" s="42"/>
      <c r="C9160" s="16"/>
      <c r="F9160" s="17"/>
      <c r="L9160" s="46"/>
      <c r="M9160" s="46"/>
      <c r="N9160" s="46"/>
      <c r="O9160" s="46"/>
      <c r="P9160" s="17"/>
      <c r="Q9160" s="17"/>
      <c r="R9160" s="17"/>
      <c r="S9160" s="17"/>
      <c r="T9160" s="17"/>
      <c r="U9160" s="17"/>
      <c r="V9160" s="17"/>
      <c r="W9160" s="17"/>
    </row>
    <row r="9161" spans="1:23" ht="15" hidden="1" customHeight="1">
      <c r="A9161" s="15"/>
      <c r="B9161" s="42"/>
      <c r="C9161" s="16"/>
      <c r="F9161" s="17"/>
      <c r="L9161" s="46"/>
      <c r="M9161" s="46"/>
      <c r="N9161" s="46"/>
      <c r="O9161" s="46"/>
      <c r="P9161" s="17"/>
      <c r="Q9161" s="17"/>
      <c r="R9161" s="17"/>
      <c r="S9161" s="17"/>
      <c r="T9161" s="17"/>
      <c r="U9161" s="17"/>
      <c r="V9161" s="17"/>
      <c r="W9161" s="17"/>
    </row>
    <row r="9162" spans="1:23" ht="15" hidden="1" customHeight="1">
      <c r="A9162" s="15"/>
      <c r="B9162" s="42"/>
      <c r="C9162" s="16"/>
      <c r="F9162" s="17"/>
      <c r="L9162" s="46"/>
      <c r="M9162" s="46"/>
      <c r="N9162" s="46"/>
      <c r="O9162" s="46"/>
      <c r="P9162" s="17"/>
      <c r="Q9162" s="17"/>
      <c r="R9162" s="17"/>
      <c r="S9162" s="17"/>
      <c r="T9162" s="17"/>
      <c r="U9162" s="17"/>
      <c r="V9162" s="17"/>
      <c r="W9162" s="17"/>
    </row>
    <row r="9163" spans="1:23" ht="15" hidden="1" customHeight="1">
      <c r="A9163" s="15"/>
      <c r="B9163" s="42"/>
      <c r="C9163" s="16"/>
      <c r="F9163" s="17"/>
      <c r="L9163" s="46"/>
      <c r="M9163" s="46"/>
      <c r="N9163" s="46"/>
      <c r="O9163" s="46"/>
      <c r="P9163" s="17"/>
      <c r="Q9163" s="17"/>
      <c r="R9163" s="17"/>
      <c r="S9163" s="17"/>
      <c r="T9163" s="17"/>
      <c r="U9163" s="17"/>
      <c r="V9163" s="17"/>
      <c r="W9163" s="17"/>
    </row>
    <row r="9164" spans="1:23" ht="15" hidden="1" customHeight="1">
      <c r="A9164" s="15"/>
      <c r="B9164" s="42"/>
      <c r="C9164" s="16"/>
      <c r="F9164" s="17"/>
      <c r="L9164" s="46"/>
      <c r="M9164" s="46"/>
      <c r="N9164" s="46"/>
      <c r="O9164" s="46"/>
      <c r="P9164" s="17"/>
      <c r="Q9164" s="17"/>
      <c r="R9164" s="17"/>
      <c r="S9164" s="17"/>
      <c r="T9164" s="17"/>
      <c r="U9164" s="17"/>
      <c r="V9164" s="17"/>
      <c r="W9164" s="17"/>
    </row>
    <row r="9165" spans="1:23" ht="15" hidden="1" customHeight="1">
      <c r="A9165" s="15"/>
      <c r="B9165" s="42"/>
      <c r="C9165" s="16"/>
      <c r="F9165" s="17"/>
      <c r="L9165" s="46"/>
      <c r="M9165" s="46"/>
      <c r="N9165" s="46"/>
      <c r="O9165" s="46"/>
      <c r="P9165" s="17"/>
      <c r="Q9165" s="17"/>
      <c r="R9165" s="17"/>
      <c r="S9165" s="17"/>
      <c r="T9165" s="17"/>
      <c r="U9165" s="17"/>
      <c r="V9165" s="17"/>
      <c r="W9165" s="17"/>
    </row>
    <row r="9166" spans="1:23" ht="15" hidden="1" customHeight="1">
      <c r="A9166" s="15"/>
      <c r="B9166" s="42"/>
      <c r="C9166" s="16"/>
      <c r="F9166" s="17"/>
      <c r="L9166" s="46"/>
      <c r="M9166" s="46"/>
      <c r="N9166" s="46"/>
      <c r="O9166" s="46"/>
      <c r="P9166" s="17"/>
      <c r="Q9166" s="17"/>
      <c r="R9166" s="17"/>
      <c r="S9166" s="17"/>
      <c r="T9166" s="17"/>
      <c r="U9166" s="17"/>
      <c r="V9166" s="17"/>
      <c r="W9166" s="17"/>
    </row>
    <row r="9167" spans="1:23" ht="15" hidden="1" customHeight="1">
      <c r="A9167" s="15"/>
      <c r="B9167" s="42"/>
      <c r="C9167" s="16"/>
      <c r="F9167" s="17"/>
      <c r="L9167" s="46"/>
      <c r="M9167" s="46"/>
      <c r="N9167" s="46"/>
      <c r="O9167" s="46"/>
      <c r="P9167" s="17"/>
      <c r="Q9167" s="17"/>
      <c r="R9167" s="17"/>
      <c r="S9167" s="17"/>
      <c r="T9167" s="17"/>
      <c r="U9167" s="17"/>
      <c r="V9167" s="17"/>
      <c r="W9167" s="17"/>
    </row>
    <row r="9168" spans="1:23" ht="15" hidden="1" customHeight="1">
      <c r="A9168" s="15"/>
      <c r="B9168" s="42"/>
      <c r="C9168" s="16"/>
      <c r="F9168" s="17"/>
      <c r="L9168" s="46"/>
      <c r="M9168" s="46"/>
      <c r="N9168" s="46"/>
      <c r="O9168" s="46"/>
      <c r="P9168" s="17"/>
      <c r="Q9168" s="17"/>
      <c r="R9168" s="17"/>
      <c r="S9168" s="17"/>
      <c r="T9168" s="17"/>
      <c r="U9168" s="17"/>
      <c r="V9168" s="17"/>
      <c r="W9168" s="17"/>
    </row>
    <row r="9169" spans="1:23" ht="15" hidden="1" customHeight="1">
      <c r="A9169" s="15"/>
      <c r="B9169" s="42"/>
      <c r="C9169" s="16"/>
      <c r="F9169" s="17"/>
      <c r="L9169" s="46"/>
      <c r="M9169" s="46"/>
      <c r="N9169" s="46"/>
      <c r="O9169" s="46"/>
      <c r="P9169" s="17"/>
      <c r="Q9169" s="17"/>
      <c r="R9169" s="17"/>
      <c r="S9169" s="17"/>
      <c r="T9169" s="17"/>
      <c r="U9169" s="17"/>
      <c r="V9169" s="17"/>
      <c r="W9169" s="17"/>
    </row>
    <row r="9170" spans="1:23" ht="15" hidden="1" customHeight="1">
      <c r="A9170" s="15"/>
      <c r="B9170" s="42"/>
      <c r="C9170" s="16"/>
      <c r="F9170" s="17"/>
      <c r="L9170" s="46"/>
      <c r="M9170" s="46"/>
      <c r="N9170" s="46"/>
      <c r="O9170" s="46"/>
      <c r="P9170" s="17"/>
      <c r="Q9170" s="17"/>
      <c r="R9170" s="17"/>
      <c r="S9170" s="17"/>
      <c r="T9170" s="17"/>
      <c r="U9170" s="17"/>
      <c r="V9170" s="17"/>
      <c r="W9170" s="17"/>
    </row>
    <row r="9171" spans="1:23" ht="15" hidden="1" customHeight="1">
      <c r="A9171" s="15"/>
      <c r="B9171" s="42"/>
      <c r="C9171" s="16"/>
      <c r="F9171" s="17"/>
      <c r="L9171" s="46"/>
      <c r="M9171" s="46"/>
      <c r="N9171" s="46"/>
      <c r="O9171" s="46"/>
      <c r="P9171" s="17"/>
      <c r="Q9171" s="17"/>
      <c r="R9171" s="17"/>
      <c r="S9171" s="17"/>
      <c r="T9171" s="17"/>
      <c r="U9171" s="17"/>
      <c r="V9171" s="17"/>
      <c r="W9171" s="17"/>
    </row>
    <row r="9172" spans="1:23" ht="15" hidden="1" customHeight="1">
      <c r="A9172" s="15"/>
      <c r="B9172" s="42"/>
      <c r="C9172" s="16"/>
      <c r="F9172" s="17"/>
      <c r="L9172" s="46"/>
      <c r="M9172" s="46"/>
      <c r="N9172" s="46"/>
      <c r="O9172" s="46"/>
      <c r="P9172" s="17"/>
      <c r="Q9172" s="17"/>
      <c r="R9172" s="17"/>
      <c r="S9172" s="17"/>
      <c r="T9172" s="17"/>
      <c r="U9172" s="17"/>
      <c r="V9172" s="17"/>
      <c r="W9172" s="17"/>
    </row>
    <row r="9173" spans="1:23" ht="15" hidden="1" customHeight="1">
      <c r="A9173" s="15"/>
      <c r="B9173" s="42"/>
      <c r="C9173" s="16"/>
      <c r="F9173" s="17"/>
      <c r="L9173" s="46"/>
      <c r="M9173" s="46"/>
      <c r="N9173" s="46"/>
      <c r="O9173" s="46"/>
      <c r="P9173" s="17"/>
      <c r="Q9173" s="17"/>
      <c r="R9173" s="17"/>
      <c r="S9173" s="17"/>
      <c r="T9173" s="17"/>
      <c r="U9173" s="17"/>
      <c r="V9173" s="17"/>
      <c r="W9173" s="17"/>
    </row>
    <row r="9174" spans="1:23" ht="15" hidden="1" customHeight="1">
      <c r="A9174" s="15"/>
      <c r="B9174" s="42"/>
      <c r="C9174" s="16"/>
      <c r="F9174" s="17"/>
      <c r="L9174" s="46"/>
      <c r="M9174" s="46"/>
      <c r="N9174" s="46"/>
      <c r="O9174" s="46"/>
      <c r="P9174" s="17"/>
      <c r="Q9174" s="17"/>
      <c r="R9174" s="17"/>
      <c r="S9174" s="17"/>
      <c r="T9174" s="17"/>
      <c r="U9174" s="17"/>
      <c r="V9174" s="17"/>
      <c r="W9174" s="17"/>
    </row>
    <row r="9175" spans="1:23" ht="15" hidden="1" customHeight="1">
      <c r="A9175" s="15"/>
      <c r="B9175" s="42"/>
      <c r="C9175" s="16"/>
      <c r="F9175" s="17"/>
      <c r="L9175" s="46"/>
      <c r="M9175" s="46"/>
      <c r="N9175" s="46"/>
      <c r="O9175" s="46"/>
      <c r="P9175" s="17"/>
      <c r="Q9175" s="17"/>
      <c r="R9175" s="17"/>
      <c r="S9175" s="17"/>
      <c r="T9175" s="17"/>
      <c r="U9175" s="17"/>
      <c r="V9175" s="17"/>
      <c r="W9175" s="17"/>
    </row>
    <row r="9176" spans="1:23" ht="15" hidden="1" customHeight="1">
      <c r="A9176" s="15"/>
      <c r="B9176" s="42"/>
      <c r="C9176" s="16"/>
      <c r="F9176" s="17"/>
      <c r="L9176" s="46"/>
      <c r="M9176" s="46"/>
      <c r="N9176" s="46"/>
      <c r="O9176" s="46"/>
      <c r="P9176" s="17"/>
      <c r="Q9176" s="17"/>
      <c r="R9176" s="17"/>
      <c r="S9176" s="17"/>
      <c r="T9176" s="17"/>
      <c r="U9176" s="17"/>
      <c r="V9176" s="17"/>
      <c r="W9176" s="17"/>
    </row>
    <row r="9177" spans="1:23" ht="15" hidden="1" customHeight="1">
      <c r="A9177" s="15"/>
      <c r="B9177" s="42"/>
      <c r="C9177" s="16"/>
      <c r="F9177" s="17"/>
      <c r="L9177" s="46"/>
      <c r="M9177" s="46"/>
      <c r="N9177" s="46"/>
      <c r="O9177" s="46"/>
      <c r="P9177" s="17"/>
      <c r="Q9177" s="17"/>
      <c r="R9177" s="17"/>
      <c r="S9177" s="17"/>
      <c r="T9177" s="17"/>
      <c r="U9177" s="17"/>
      <c r="V9177" s="17"/>
      <c r="W9177" s="17"/>
    </row>
    <row r="9178" spans="1:23" ht="15" hidden="1" customHeight="1">
      <c r="A9178" s="15"/>
      <c r="B9178" s="42"/>
      <c r="C9178" s="16"/>
      <c r="F9178" s="17"/>
      <c r="L9178" s="46"/>
      <c r="M9178" s="46"/>
      <c r="N9178" s="46"/>
      <c r="O9178" s="46"/>
      <c r="P9178" s="17"/>
      <c r="Q9178" s="17"/>
      <c r="R9178" s="17"/>
      <c r="S9178" s="17"/>
      <c r="T9178" s="17"/>
      <c r="U9178" s="17"/>
      <c r="V9178" s="17"/>
      <c r="W9178" s="17"/>
    </row>
    <row r="9179" spans="1:23" ht="15" hidden="1" customHeight="1">
      <c r="A9179" s="15"/>
      <c r="B9179" s="42"/>
      <c r="C9179" s="16"/>
      <c r="F9179" s="17"/>
      <c r="L9179" s="46"/>
      <c r="M9179" s="46"/>
      <c r="N9179" s="46"/>
      <c r="O9179" s="46"/>
      <c r="P9179" s="17"/>
      <c r="Q9179" s="17"/>
      <c r="R9179" s="17"/>
      <c r="S9179" s="17"/>
      <c r="T9179" s="17"/>
      <c r="U9179" s="17"/>
      <c r="V9179" s="17"/>
      <c r="W9179" s="17"/>
    </row>
    <row r="9180" spans="1:23" ht="15" hidden="1" customHeight="1">
      <c r="A9180" s="15"/>
      <c r="B9180" s="42"/>
      <c r="C9180" s="16"/>
      <c r="F9180" s="17"/>
      <c r="L9180" s="46"/>
      <c r="M9180" s="46"/>
      <c r="N9180" s="46"/>
      <c r="O9180" s="46"/>
      <c r="P9180" s="17"/>
      <c r="Q9180" s="17"/>
      <c r="R9180" s="17"/>
      <c r="S9180" s="17"/>
      <c r="T9180" s="17"/>
      <c r="U9180" s="17"/>
      <c r="V9180" s="17"/>
      <c r="W9180" s="17"/>
    </row>
    <row r="9181" spans="1:23" ht="15" hidden="1" customHeight="1">
      <c r="A9181" s="15"/>
      <c r="B9181" s="42"/>
      <c r="C9181" s="16"/>
      <c r="F9181" s="17"/>
      <c r="L9181" s="46"/>
      <c r="M9181" s="46"/>
      <c r="N9181" s="46"/>
      <c r="O9181" s="46"/>
      <c r="P9181" s="17"/>
      <c r="Q9181" s="17"/>
      <c r="S9181" s="17"/>
      <c r="T9181" s="17"/>
      <c r="U9181" s="17"/>
      <c r="V9181" s="17"/>
      <c r="W9181" s="17"/>
    </row>
    <row r="9182" spans="1:23" ht="15" hidden="1" customHeight="1">
      <c r="A9182" s="15"/>
      <c r="B9182" s="42"/>
      <c r="C9182" s="16"/>
      <c r="F9182" s="17"/>
      <c r="L9182" s="46"/>
      <c r="M9182" s="46"/>
      <c r="N9182" s="46"/>
      <c r="O9182" s="46"/>
      <c r="P9182" s="17"/>
      <c r="Q9182" s="17"/>
      <c r="R9182" s="17"/>
      <c r="S9182" s="17"/>
      <c r="T9182" s="17"/>
      <c r="U9182" s="17"/>
      <c r="V9182" s="17"/>
      <c r="W9182" s="17"/>
    </row>
    <row r="9183" spans="1:23" ht="15" hidden="1" customHeight="1">
      <c r="A9183" s="15"/>
      <c r="B9183" s="42"/>
      <c r="C9183" s="16"/>
      <c r="F9183" s="17"/>
      <c r="L9183" s="46"/>
      <c r="M9183" s="46"/>
      <c r="N9183" s="46"/>
      <c r="O9183" s="46"/>
      <c r="P9183" s="17"/>
      <c r="Q9183" s="17"/>
      <c r="R9183" s="17"/>
      <c r="S9183" s="17"/>
      <c r="T9183" s="17"/>
      <c r="U9183" s="17"/>
      <c r="V9183" s="17"/>
      <c r="W9183" s="17"/>
    </row>
    <row r="9184" spans="1:23" ht="15" hidden="1" customHeight="1">
      <c r="A9184" s="15"/>
      <c r="B9184" s="42"/>
      <c r="C9184" s="16"/>
      <c r="F9184" s="17"/>
      <c r="L9184" s="46"/>
      <c r="M9184" s="46"/>
      <c r="N9184" s="46"/>
      <c r="O9184" s="46"/>
      <c r="P9184" s="17"/>
      <c r="Q9184" s="17"/>
      <c r="R9184" s="17"/>
      <c r="S9184" s="17"/>
      <c r="T9184" s="17"/>
      <c r="U9184" s="17"/>
      <c r="V9184" s="17"/>
      <c r="W9184" s="17"/>
    </row>
    <row r="9185" spans="1:23" ht="15" hidden="1" customHeight="1">
      <c r="A9185" s="15"/>
      <c r="B9185" s="42"/>
      <c r="C9185" s="16"/>
      <c r="F9185" s="17"/>
      <c r="L9185" s="46"/>
      <c r="M9185" s="46"/>
      <c r="N9185" s="46"/>
      <c r="O9185" s="46"/>
      <c r="P9185" s="17"/>
      <c r="Q9185" s="17"/>
      <c r="R9185" s="17"/>
      <c r="S9185" s="17"/>
      <c r="T9185" s="17"/>
      <c r="U9185" s="17"/>
      <c r="V9185" s="17"/>
      <c r="W9185" s="17"/>
    </row>
    <row r="9186" spans="1:23" ht="15" hidden="1" customHeight="1">
      <c r="A9186" s="15"/>
      <c r="B9186" s="42"/>
      <c r="C9186" s="16"/>
      <c r="F9186" s="17"/>
      <c r="L9186" s="46"/>
      <c r="M9186" s="46"/>
      <c r="N9186" s="46"/>
      <c r="O9186" s="46"/>
      <c r="P9186" s="17"/>
      <c r="Q9186" s="17"/>
      <c r="R9186" s="17"/>
      <c r="S9186" s="17"/>
      <c r="T9186" s="17"/>
      <c r="U9186" s="17"/>
      <c r="V9186" s="17"/>
      <c r="W9186" s="17"/>
    </row>
    <row r="9187" spans="1:23" ht="15" hidden="1" customHeight="1">
      <c r="A9187" s="15"/>
      <c r="B9187" s="42"/>
      <c r="C9187" s="16"/>
      <c r="F9187" s="17"/>
      <c r="L9187" s="46"/>
      <c r="M9187" s="46"/>
      <c r="N9187" s="46"/>
      <c r="O9187" s="46"/>
      <c r="P9187" s="17"/>
      <c r="Q9187" s="17"/>
      <c r="R9187" s="17"/>
      <c r="S9187" s="17"/>
      <c r="T9187" s="17"/>
      <c r="U9187" s="17"/>
      <c r="V9187" s="17"/>
      <c r="W9187" s="17"/>
    </row>
    <row r="9188" spans="1:23" ht="15" hidden="1" customHeight="1">
      <c r="A9188" s="15"/>
      <c r="B9188" s="42"/>
      <c r="C9188" s="16"/>
      <c r="F9188" s="17"/>
      <c r="L9188" s="46"/>
      <c r="M9188" s="46"/>
      <c r="N9188" s="46"/>
      <c r="O9188" s="46"/>
      <c r="P9188" s="17"/>
      <c r="Q9188" s="17"/>
      <c r="R9188" s="17"/>
      <c r="S9188" s="17"/>
      <c r="T9188" s="17"/>
      <c r="U9188" s="17"/>
      <c r="V9188" s="17"/>
      <c r="W9188" s="17"/>
    </row>
    <row r="9189" spans="1:23" ht="15" hidden="1" customHeight="1">
      <c r="A9189" s="15"/>
      <c r="B9189" s="42"/>
      <c r="C9189" s="16"/>
      <c r="F9189" s="17"/>
      <c r="L9189" s="46"/>
      <c r="M9189" s="46"/>
      <c r="N9189" s="46"/>
      <c r="O9189" s="46"/>
      <c r="P9189" s="17"/>
      <c r="Q9189" s="17"/>
      <c r="R9189" s="17"/>
      <c r="S9189" s="17"/>
      <c r="T9189" s="17"/>
      <c r="U9189" s="17"/>
      <c r="V9189" s="17"/>
      <c r="W9189" s="17"/>
    </row>
    <row r="9190" spans="1:23" ht="15" hidden="1" customHeight="1">
      <c r="A9190" s="15"/>
      <c r="B9190" s="42"/>
      <c r="C9190" s="16"/>
      <c r="F9190" s="17"/>
      <c r="L9190" s="46"/>
      <c r="M9190" s="46"/>
      <c r="N9190" s="46"/>
      <c r="O9190" s="46"/>
      <c r="P9190" s="17"/>
      <c r="Q9190" s="17"/>
      <c r="R9190" s="17"/>
      <c r="S9190" s="17"/>
      <c r="T9190" s="17"/>
      <c r="U9190" s="17"/>
      <c r="V9190" s="17"/>
      <c r="W9190" s="17"/>
    </row>
    <row r="9191" spans="1:23" ht="15" hidden="1" customHeight="1">
      <c r="A9191" s="15"/>
      <c r="B9191" s="42"/>
      <c r="C9191" s="16"/>
      <c r="F9191" s="17"/>
      <c r="L9191" s="46"/>
      <c r="M9191" s="46"/>
      <c r="N9191" s="46"/>
      <c r="O9191" s="46"/>
      <c r="P9191" s="17"/>
      <c r="Q9191" s="17"/>
      <c r="R9191" s="17"/>
      <c r="S9191" s="17"/>
      <c r="T9191" s="17"/>
      <c r="U9191" s="17"/>
      <c r="V9191" s="17"/>
      <c r="W9191" s="17"/>
    </row>
    <row r="9192" spans="1:23" ht="15" hidden="1" customHeight="1">
      <c r="A9192" s="15"/>
      <c r="B9192" s="42"/>
      <c r="C9192" s="16"/>
      <c r="F9192" s="17"/>
      <c r="L9192" s="46"/>
      <c r="M9192" s="46"/>
      <c r="N9192" s="46"/>
      <c r="O9192" s="46"/>
      <c r="P9192" s="17"/>
      <c r="Q9192" s="17"/>
      <c r="R9192" s="17"/>
      <c r="S9192" s="17"/>
      <c r="T9192" s="17"/>
      <c r="U9192" s="17"/>
      <c r="V9192" s="17"/>
      <c r="W9192" s="17"/>
    </row>
    <row r="9193" spans="1:23" ht="15" hidden="1" customHeight="1">
      <c r="A9193" s="15"/>
      <c r="B9193" s="42"/>
      <c r="C9193" s="16"/>
      <c r="F9193" s="17"/>
      <c r="L9193" s="46"/>
      <c r="M9193" s="46"/>
      <c r="N9193" s="46"/>
      <c r="O9193" s="46"/>
      <c r="P9193" s="17"/>
      <c r="Q9193" s="17"/>
      <c r="R9193" s="17"/>
      <c r="S9193" s="17"/>
      <c r="T9193" s="17"/>
      <c r="U9193" s="17"/>
      <c r="V9193" s="17"/>
      <c r="W9193" s="17"/>
    </row>
    <row r="9194" spans="1:23" ht="15" hidden="1" customHeight="1">
      <c r="A9194" s="15"/>
      <c r="B9194" s="42"/>
      <c r="C9194" s="16"/>
      <c r="F9194" s="17"/>
      <c r="L9194" s="46"/>
      <c r="M9194" s="46"/>
      <c r="N9194" s="46"/>
      <c r="O9194" s="46"/>
      <c r="P9194" s="17"/>
      <c r="Q9194" s="17"/>
      <c r="R9194" s="17"/>
      <c r="S9194" s="17"/>
      <c r="T9194" s="17"/>
      <c r="U9194" s="17"/>
      <c r="V9194" s="17"/>
      <c r="W9194" s="17"/>
    </row>
    <row r="9195" spans="1:23" ht="15" hidden="1" customHeight="1">
      <c r="A9195" s="15"/>
      <c r="B9195" s="42"/>
      <c r="C9195" s="16"/>
      <c r="F9195" s="17"/>
      <c r="L9195" s="46"/>
      <c r="M9195" s="46"/>
      <c r="N9195" s="46"/>
      <c r="O9195" s="46"/>
      <c r="P9195" s="17"/>
      <c r="Q9195" s="17"/>
      <c r="R9195" s="17"/>
      <c r="S9195" s="17"/>
      <c r="T9195" s="17"/>
      <c r="U9195" s="17"/>
      <c r="V9195" s="17"/>
      <c r="W9195" s="17"/>
    </row>
    <row r="9196" spans="1:23" ht="15" hidden="1" customHeight="1">
      <c r="A9196" s="15"/>
      <c r="B9196" s="42"/>
      <c r="C9196" s="16"/>
      <c r="F9196" s="17"/>
      <c r="L9196" s="46"/>
      <c r="M9196" s="46"/>
      <c r="N9196" s="46"/>
      <c r="O9196" s="46"/>
      <c r="P9196" s="17"/>
      <c r="Q9196" s="17"/>
      <c r="R9196" s="17"/>
      <c r="S9196" s="17"/>
      <c r="T9196" s="17"/>
      <c r="U9196" s="17"/>
      <c r="V9196" s="17"/>
      <c r="W9196" s="17"/>
    </row>
    <row r="9197" spans="1:23" ht="15" hidden="1" customHeight="1">
      <c r="A9197" s="15"/>
      <c r="B9197" s="42"/>
      <c r="C9197" s="16"/>
      <c r="F9197" s="17"/>
      <c r="L9197" s="46"/>
      <c r="M9197" s="46"/>
      <c r="N9197" s="46"/>
      <c r="O9197" s="46"/>
      <c r="P9197" s="17"/>
      <c r="Q9197" s="17"/>
      <c r="R9197" s="17"/>
      <c r="S9197" s="17"/>
      <c r="T9197" s="17"/>
      <c r="U9197" s="17"/>
      <c r="V9197" s="17"/>
      <c r="W9197" s="17"/>
    </row>
    <row r="9198" spans="1:23" ht="15" hidden="1" customHeight="1">
      <c r="A9198" s="15"/>
      <c r="B9198" s="42"/>
      <c r="C9198" s="16"/>
      <c r="F9198" s="17"/>
      <c r="L9198" s="46"/>
      <c r="M9198" s="46"/>
      <c r="N9198" s="46"/>
      <c r="O9198" s="46"/>
      <c r="P9198" s="17"/>
      <c r="Q9198" s="17"/>
      <c r="R9198" s="17"/>
      <c r="S9198" s="17"/>
      <c r="T9198" s="17"/>
      <c r="U9198" s="17"/>
      <c r="V9198" s="17"/>
      <c r="W9198" s="17"/>
    </row>
    <row r="9199" spans="1:23" ht="15" hidden="1" customHeight="1">
      <c r="A9199" s="15"/>
      <c r="B9199" s="42"/>
      <c r="C9199" s="16"/>
      <c r="F9199" s="17"/>
      <c r="L9199" s="46"/>
      <c r="M9199" s="46"/>
      <c r="N9199" s="46"/>
      <c r="O9199" s="46"/>
      <c r="P9199" s="17"/>
      <c r="Q9199" s="17"/>
      <c r="R9199" s="17"/>
      <c r="S9199" s="17"/>
      <c r="T9199" s="17"/>
      <c r="U9199" s="17"/>
      <c r="V9199" s="17"/>
      <c r="W9199" s="17"/>
    </row>
    <row r="9200" spans="1:23" ht="15" hidden="1" customHeight="1">
      <c r="A9200" s="15"/>
      <c r="B9200" s="42"/>
      <c r="C9200" s="16"/>
      <c r="F9200" s="17"/>
      <c r="L9200" s="46"/>
      <c r="M9200" s="46"/>
      <c r="N9200" s="46"/>
      <c r="O9200" s="46"/>
      <c r="P9200" s="17"/>
      <c r="Q9200" s="17"/>
      <c r="R9200" s="17"/>
      <c r="S9200" s="17"/>
      <c r="T9200" s="17"/>
      <c r="U9200" s="17"/>
      <c r="V9200" s="17"/>
      <c r="W9200" s="17"/>
    </row>
    <row r="9201" spans="1:23" ht="15" hidden="1" customHeight="1">
      <c r="A9201" s="15"/>
      <c r="B9201" s="42"/>
      <c r="C9201" s="16"/>
      <c r="F9201" s="17"/>
      <c r="L9201" s="46"/>
      <c r="M9201" s="46"/>
      <c r="N9201" s="46"/>
      <c r="O9201" s="46"/>
      <c r="P9201" s="17"/>
      <c r="Q9201" s="17"/>
      <c r="R9201" s="17"/>
      <c r="S9201" s="17"/>
      <c r="T9201" s="17"/>
      <c r="U9201" s="17"/>
      <c r="V9201" s="17"/>
      <c r="W9201" s="17"/>
    </row>
    <row r="9202" spans="1:23" ht="15" hidden="1" customHeight="1">
      <c r="A9202" s="15"/>
      <c r="B9202" s="42"/>
      <c r="C9202" s="16"/>
      <c r="F9202" s="17"/>
      <c r="L9202" s="46"/>
      <c r="M9202" s="46"/>
      <c r="N9202" s="46"/>
      <c r="O9202" s="46"/>
      <c r="P9202" s="17"/>
      <c r="Q9202" s="17"/>
      <c r="R9202" s="17"/>
      <c r="S9202" s="17"/>
      <c r="T9202" s="17"/>
      <c r="U9202" s="17"/>
      <c r="V9202" s="17"/>
      <c r="W9202" s="17"/>
    </row>
    <row r="9203" spans="1:23" ht="15" hidden="1" customHeight="1">
      <c r="A9203" s="15"/>
      <c r="B9203" s="42"/>
      <c r="C9203" s="16"/>
      <c r="F9203" s="17"/>
      <c r="L9203" s="46"/>
      <c r="M9203" s="46"/>
      <c r="N9203" s="46"/>
      <c r="O9203" s="46"/>
      <c r="P9203" s="17"/>
      <c r="Q9203" s="17"/>
      <c r="R9203" s="17"/>
      <c r="S9203" s="17"/>
      <c r="T9203" s="17"/>
      <c r="U9203" s="17"/>
      <c r="V9203" s="17"/>
      <c r="W9203" s="17"/>
    </row>
    <row r="9204" spans="1:23" ht="15" hidden="1" customHeight="1">
      <c r="A9204" s="15"/>
      <c r="B9204" s="42"/>
      <c r="C9204" s="16"/>
      <c r="F9204" s="17"/>
      <c r="L9204" s="46"/>
      <c r="M9204" s="46"/>
      <c r="N9204" s="46"/>
      <c r="O9204" s="46"/>
      <c r="P9204" s="17"/>
      <c r="Q9204" s="17"/>
      <c r="R9204" s="17"/>
      <c r="S9204" s="17"/>
      <c r="T9204" s="17"/>
      <c r="U9204" s="17"/>
      <c r="V9204" s="17"/>
      <c r="W9204" s="17"/>
    </row>
    <row r="9205" spans="1:23" ht="15" hidden="1" customHeight="1">
      <c r="A9205" s="15"/>
      <c r="B9205" s="42"/>
      <c r="C9205" s="16"/>
      <c r="F9205" s="17"/>
      <c r="L9205" s="46"/>
      <c r="M9205" s="46"/>
      <c r="N9205" s="46"/>
      <c r="O9205" s="46"/>
      <c r="P9205" s="17"/>
      <c r="Q9205" s="17"/>
      <c r="R9205" s="17"/>
      <c r="S9205" s="17"/>
      <c r="T9205" s="17"/>
      <c r="U9205" s="17"/>
      <c r="V9205" s="17"/>
      <c r="W9205" s="17"/>
    </row>
    <row r="9206" spans="1:23" ht="15" hidden="1" customHeight="1">
      <c r="A9206" s="15"/>
      <c r="B9206" s="42"/>
      <c r="C9206" s="16"/>
      <c r="F9206" s="17"/>
      <c r="L9206" s="46"/>
      <c r="M9206" s="46"/>
      <c r="N9206" s="46"/>
      <c r="O9206" s="46"/>
      <c r="P9206" s="17"/>
      <c r="Q9206" s="17"/>
      <c r="R9206" s="17"/>
      <c r="S9206" s="17"/>
      <c r="T9206" s="17"/>
      <c r="U9206" s="17"/>
      <c r="V9206" s="17"/>
      <c r="W9206" s="17"/>
    </row>
    <row r="9207" spans="1:23" ht="15" hidden="1" customHeight="1">
      <c r="A9207" s="15"/>
      <c r="B9207" s="42"/>
      <c r="C9207" s="16"/>
      <c r="F9207" s="17"/>
      <c r="L9207" s="46"/>
      <c r="M9207" s="46"/>
      <c r="N9207" s="46"/>
      <c r="O9207" s="46"/>
      <c r="P9207" s="17"/>
      <c r="Q9207" s="17"/>
      <c r="R9207" s="17"/>
      <c r="S9207" s="17"/>
      <c r="T9207" s="17"/>
      <c r="U9207" s="17"/>
      <c r="V9207" s="17"/>
      <c r="W9207" s="17"/>
    </row>
    <row r="9208" spans="1:23" ht="15" hidden="1" customHeight="1">
      <c r="A9208" s="15"/>
      <c r="B9208" s="42"/>
      <c r="C9208" s="16"/>
      <c r="F9208" s="17"/>
      <c r="L9208" s="46"/>
      <c r="M9208" s="46"/>
      <c r="N9208" s="46"/>
      <c r="O9208" s="46"/>
      <c r="P9208" s="17"/>
      <c r="Q9208" s="17"/>
      <c r="R9208" s="17"/>
      <c r="S9208" s="17"/>
      <c r="T9208" s="17"/>
      <c r="U9208" s="17"/>
      <c r="V9208" s="17"/>
      <c r="W9208" s="17"/>
    </row>
    <row r="9209" spans="1:23" ht="15" hidden="1" customHeight="1">
      <c r="A9209" s="15"/>
      <c r="B9209" s="42"/>
      <c r="C9209" s="16"/>
      <c r="F9209" s="17"/>
      <c r="L9209" s="46"/>
      <c r="M9209" s="46"/>
      <c r="N9209" s="46"/>
      <c r="O9209" s="46"/>
      <c r="P9209" s="17"/>
      <c r="Q9209" s="17"/>
      <c r="R9209" s="17"/>
      <c r="S9209" s="17"/>
      <c r="T9209" s="17"/>
      <c r="U9209" s="17"/>
      <c r="V9209" s="17"/>
      <c r="W9209" s="17"/>
    </row>
    <row r="9210" spans="1:23" ht="15" hidden="1" customHeight="1">
      <c r="A9210" s="15"/>
      <c r="B9210" s="42"/>
      <c r="C9210" s="16"/>
      <c r="F9210" s="17"/>
      <c r="L9210" s="46"/>
      <c r="M9210" s="46"/>
      <c r="N9210" s="46"/>
      <c r="O9210" s="46"/>
      <c r="P9210" s="17"/>
      <c r="Q9210" s="17"/>
      <c r="R9210" s="17"/>
      <c r="S9210" s="17"/>
      <c r="T9210" s="17"/>
      <c r="U9210" s="17"/>
      <c r="V9210" s="17"/>
      <c r="W9210" s="17"/>
    </row>
    <row r="9211" spans="1:23" ht="15" hidden="1" customHeight="1">
      <c r="A9211" s="15"/>
      <c r="B9211" s="42"/>
      <c r="C9211" s="16"/>
      <c r="F9211" s="17"/>
      <c r="L9211" s="46"/>
      <c r="M9211" s="46"/>
      <c r="N9211" s="46"/>
      <c r="O9211" s="46"/>
      <c r="P9211" s="17"/>
      <c r="Q9211" s="17"/>
      <c r="R9211" s="17"/>
      <c r="S9211" s="17"/>
      <c r="T9211" s="17"/>
      <c r="U9211" s="17"/>
      <c r="V9211" s="17"/>
      <c r="W9211" s="17"/>
    </row>
    <row r="9212" spans="1:23" ht="15" hidden="1" customHeight="1">
      <c r="A9212" s="15"/>
      <c r="B9212" s="42"/>
      <c r="C9212" s="16"/>
      <c r="F9212" s="17"/>
      <c r="L9212" s="46"/>
      <c r="M9212" s="46"/>
      <c r="N9212" s="46"/>
      <c r="O9212" s="46"/>
      <c r="P9212" s="17"/>
      <c r="Q9212" s="17"/>
      <c r="R9212" s="17"/>
      <c r="S9212" s="17"/>
      <c r="T9212" s="17"/>
      <c r="U9212" s="17"/>
      <c r="V9212" s="17"/>
      <c r="W9212" s="17"/>
    </row>
    <row r="9213" spans="1:23" ht="15" hidden="1" customHeight="1">
      <c r="A9213" s="15"/>
      <c r="B9213" s="42"/>
      <c r="C9213" s="16"/>
      <c r="F9213" s="17"/>
      <c r="L9213" s="46"/>
      <c r="M9213" s="46"/>
      <c r="N9213" s="46"/>
      <c r="O9213" s="46"/>
      <c r="P9213" s="17"/>
      <c r="Q9213" s="17"/>
      <c r="R9213" s="17"/>
      <c r="S9213" s="17"/>
      <c r="T9213" s="17"/>
      <c r="U9213" s="17"/>
      <c r="V9213" s="17"/>
      <c r="W9213" s="17"/>
    </row>
    <row r="9214" spans="1:23" ht="15" hidden="1" customHeight="1">
      <c r="A9214" s="15"/>
      <c r="B9214" s="42"/>
      <c r="C9214" s="16"/>
      <c r="F9214" s="17"/>
      <c r="L9214" s="46"/>
      <c r="M9214" s="46"/>
      <c r="N9214" s="46"/>
      <c r="O9214" s="46"/>
      <c r="P9214" s="17"/>
      <c r="Q9214" s="17"/>
      <c r="R9214" s="17"/>
      <c r="S9214" s="17"/>
      <c r="T9214" s="17"/>
      <c r="U9214" s="17"/>
      <c r="V9214" s="17"/>
      <c r="W9214" s="17"/>
    </row>
    <row r="9215" spans="1:23" ht="15" hidden="1" customHeight="1">
      <c r="A9215" s="15"/>
      <c r="B9215" s="42"/>
      <c r="C9215" s="16"/>
      <c r="F9215" s="17"/>
      <c r="L9215" s="46"/>
      <c r="M9215" s="46"/>
      <c r="N9215" s="46"/>
      <c r="O9215" s="46"/>
      <c r="P9215" s="17"/>
      <c r="Q9215" s="17"/>
      <c r="R9215" s="17"/>
      <c r="S9215" s="17"/>
      <c r="T9215" s="17"/>
      <c r="U9215" s="17"/>
      <c r="V9215" s="17"/>
      <c r="W9215" s="17"/>
    </row>
    <row r="9216" spans="1:23" ht="15" hidden="1" customHeight="1">
      <c r="A9216" s="15"/>
      <c r="B9216" s="42"/>
      <c r="C9216" s="16"/>
      <c r="F9216" s="17"/>
      <c r="L9216" s="46"/>
      <c r="M9216" s="46"/>
      <c r="N9216" s="46"/>
      <c r="O9216" s="46"/>
      <c r="P9216" s="17"/>
      <c r="Q9216" s="17"/>
      <c r="R9216" s="17"/>
      <c r="S9216" s="17"/>
      <c r="T9216" s="17"/>
      <c r="U9216" s="17"/>
      <c r="V9216" s="17"/>
      <c r="W9216" s="17"/>
    </row>
    <row r="9217" spans="1:23" ht="15" hidden="1" customHeight="1">
      <c r="A9217" s="15"/>
      <c r="B9217" s="42"/>
      <c r="C9217" s="16"/>
      <c r="F9217" s="17"/>
      <c r="L9217" s="46"/>
      <c r="M9217" s="46"/>
      <c r="N9217" s="46"/>
      <c r="O9217" s="46"/>
      <c r="P9217" s="17"/>
      <c r="Q9217" s="17"/>
      <c r="R9217" s="17"/>
      <c r="S9217" s="17"/>
      <c r="T9217" s="17"/>
      <c r="U9217" s="17"/>
      <c r="V9217" s="17"/>
      <c r="W9217" s="17"/>
    </row>
    <row r="9218" spans="1:23" ht="15" hidden="1" customHeight="1">
      <c r="A9218" s="15"/>
      <c r="B9218" s="42"/>
      <c r="C9218" s="16"/>
      <c r="F9218" s="17"/>
      <c r="L9218" s="46"/>
      <c r="M9218" s="46"/>
      <c r="N9218" s="46"/>
      <c r="O9218" s="46"/>
      <c r="P9218" s="17"/>
      <c r="Q9218" s="17"/>
      <c r="R9218" s="17"/>
      <c r="S9218" s="17"/>
      <c r="T9218" s="17"/>
      <c r="U9218" s="17"/>
      <c r="V9218" s="17"/>
      <c r="W9218" s="17"/>
    </row>
    <row r="9219" spans="1:23" ht="15" hidden="1" customHeight="1">
      <c r="A9219" s="15"/>
      <c r="B9219" s="42"/>
      <c r="C9219" s="16"/>
      <c r="F9219" s="17"/>
      <c r="L9219" s="46"/>
      <c r="M9219" s="46"/>
      <c r="N9219" s="46"/>
      <c r="O9219" s="46"/>
      <c r="P9219" s="17"/>
      <c r="Q9219" s="17"/>
      <c r="R9219" s="17"/>
      <c r="S9219" s="17"/>
      <c r="T9219" s="17"/>
      <c r="U9219" s="17"/>
      <c r="V9219" s="17"/>
      <c r="W9219" s="17"/>
    </row>
    <row r="9220" spans="1:23" ht="15" hidden="1" customHeight="1">
      <c r="A9220" s="15"/>
      <c r="B9220" s="42"/>
      <c r="C9220" s="16"/>
      <c r="F9220" s="17"/>
      <c r="L9220" s="46"/>
      <c r="M9220" s="46"/>
      <c r="N9220" s="46"/>
      <c r="O9220" s="46"/>
      <c r="P9220" s="17"/>
      <c r="Q9220" s="17"/>
      <c r="R9220" s="17"/>
      <c r="S9220" s="17"/>
      <c r="T9220" s="17"/>
      <c r="U9220" s="17"/>
      <c r="V9220" s="17"/>
      <c r="W9220" s="17"/>
    </row>
    <row r="9221" spans="1:23" ht="15" hidden="1" customHeight="1">
      <c r="A9221" s="15"/>
      <c r="B9221" s="42"/>
      <c r="C9221" s="16"/>
      <c r="F9221" s="17"/>
      <c r="L9221" s="46"/>
      <c r="M9221" s="46"/>
      <c r="N9221" s="46"/>
      <c r="O9221" s="46"/>
      <c r="P9221" s="17"/>
      <c r="Q9221" s="17"/>
      <c r="R9221" s="17"/>
      <c r="S9221" s="17"/>
      <c r="T9221" s="17"/>
      <c r="U9221" s="17"/>
      <c r="V9221" s="17"/>
      <c r="W9221" s="17"/>
    </row>
    <row r="9222" spans="1:23" ht="15" hidden="1" customHeight="1">
      <c r="A9222" s="15"/>
      <c r="B9222" s="42"/>
      <c r="C9222" s="16"/>
      <c r="F9222" s="17"/>
      <c r="L9222" s="46"/>
      <c r="M9222" s="46"/>
      <c r="N9222" s="46"/>
      <c r="O9222" s="46"/>
      <c r="P9222" s="17"/>
      <c r="Q9222" s="17"/>
      <c r="R9222" s="17"/>
      <c r="S9222" s="17"/>
      <c r="T9222" s="17"/>
      <c r="U9222" s="17"/>
      <c r="V9222" s="17"/>
      <c r="W9222" s="17"/>
    </row>
    <row r="9223" spans="1:23" ht="15" hidden="1" customHeight="1">
      <c r="A9223" s="15"/>
      <c r="B9223" s="42"/>
      <c r="C9223" s="16"/>
      <c r="F9223" s="17"/>
      <c r="L9223" s="46"/>
      <c r="M9223" s="46"/>
      <c r="N9223" s="46"/>
      <c r="O9223" s="46"/>
      <c r="P9223" s="17"/>
      <c r="Q9223" s="17"/>
      <c r="R9223" s="17"/>
      <c r="S9223" s="17"/>
      <c r="T9223" s="17"/>
      <c r="U9223" s="17"/>
      <c r="V9223" s="17"/>
      <c r="W9223" s="17"/>
    </row>
    <row r="9224" spans="1:23" ht="15" hidden="1" customHeight="1">
      <c r="A9224" s="15"/>
      <c r="B9224" s="42"/>
      <c r="C9224" s="16"/>
      <c r="F9224" s="17"/>
      <c r="L9224" s="46"/>
      <c r="M9224" s="46"/>
      <c r="N9224" s="46"/>
      <c r="O9224" s="46"/>
      <c r="P9224" s="17"/>
      <c r="Q9224" s="17"/>
      <c r="R9224" s="17"/>
      <c r="S9224" s="17"/>
      <c r="T9224" s="17"/>
      <c r="U9224" s="17"/>
      <c r="V9224" s="17"/>
      <c r="W9224" s="17"/>
    </row>
    <row r="9225" spans="1:23" ht="15" hidden="1" customHeight="1">
      <c r="A9225" s="15"/>
      <c r="B9225" s="42"/>
      <c r="C9225" s="16"/>
      <c r="F9225" s="17"/>
      <c r="L9225" s="46"/>
      <c r="M9225" s="46"/>
      <c r="N9225" s="46"/>
      <c r="O9225" s="46"/>
      <c r="P9225" s="17"/>
      <c r="Q9225" s="17"/>
      <c r="R9225" s="17"/>
      <c r="S9225" s="17"/>
      <c r="T9225" s="17"/>
      <c r="U9225" s="17"/>
      <c r="V9225" s="17"/>
      <c r="W9225" s="17"/>
    </row>
    <row r="9226" spans="1:23" ht="15" hidden="1" customHeight="1">
      <c r="A9226" s="15"/>
      <c r="B9226" s="42"/>
      <c r="C9226" s="16"/>
      <c r="F9226" s="17"/>
      <c r="L9226" s="46"/>
      <c r="M9226" s="46"/>
      <c r="N9226" s="46"/>
      <c r="O9226" s="46"/>
      <c r="P9226" s="17"/>
      <c r="Q9226" s="17"/>
      <c r="R9226" s="17"/>
      <c r="S9226" s="17"/>
      <c r="T9226" s="17"/>
      <c r="U9226" s="17"/>
      <c r="V9226" s="17"/>
      <c r="W9226" s="17"/>
    </row>
    <row r="9227" spans="1:23" ht="15" hidden="1" customHeight="1">
      <c r="A9227" s="15"/>
      <c r="B9227" s="42"/>
      <c r="C9227" s="16"/>
      <c r="F9227" s="17"/>
      <c r="L9227" s="46"/>
      <c r="M9227" s="46"/>
      <c r="N9227" s="46"/>
      <c r="O9227" s="46"/>
      <c r="P9227" s="17"/>
      <c r="Q9227" s="17"/>
      <c r="R9227" s="17"/>
      <c r="S9227" s="17"/>
      <c r="T9227" s="17"/>
      <c r="U9227" s="17"/>
      <c r="V9227" s="17"/>
      <c r="W9227" s="17"/>
    </row>
    <row r="9228" spans="1:23" ht="15" hidden="1" customHeight="1">
      <c r="A9228" s="15"/>
      <c r="B9228" s="42"/>
      <c r="C9228" s="16"/>
      <c r="F9228" s="17"/>
      <c r="L9228" s="46"/>
      <c r="M9228" s="46"/>
      <c r="N9228" s="46"/>
      <c r="O9228" s="46"/>
      <c r="P9228" s="17"/>
      <c r="Q9228" s="17"/>
      <c r="R9228" s="17"/>
      <c r="S9228" s="17"/>
      <c r="T9228" s="17"/>
      <c r="U9228" s="17"/>
      <c r="V9228" s="17"/>
      <c r="W9228" s="17"/>
    </row>
    <row r="9229" spans="1:23" ht="15" hidden="1" customHeight="1">
      <c r="A9229" s="15"/>
      <c r="B9229" s="42"/>
      <c r="C9229" s="16"/>
      <c r="F9229" s="17"/>
      <c r="L9229" s="46"/>
      <c r="M9229" s="46"/>
      <c r="N9229" s="46"/>
      <c r="O9229" s="46"/>
      <c r="P9229" s="17"/>
      <c r="Q9229" s="17"/>
      <c r="R9229" s="17"/>
      <c r="S9229" s="17"/>
      <c r="T9229" s="17"/>
      <c r="U9229" s="17"/>
      <c r="V9229" s="17"/>
      <c r="W9229" s="17"/>
    </row>
    <row r="9230" spans="1:23" ht="15" hidden="1" customHeight="1">
      <c r="A9230" s="15"/>
      <c r="B9230" s="42"/>
      <c r="C9230" s="16"/>
      <c r="F9230" s="17"/>
      <c r="L9230" s="46"/>
      <c r="M9230" s="46"/>
      <c r="N9230" s="46"/>
      <c r="O9230" s="46"/>
      <c r="P9230" s="17"/>
      <c r="Q9230" s="17"/>
      <c r="R9230" s="17"/>
      <c r="S9230" s="17"/>
      <c r="T9230" s="17"/>
      <c r="U9230" s="17"/>
      <c r="V9230" s="17"/>
      <c r="W9230" s="17"/>
    </row>
    <row r="9231" spans="1:23" ht="15" hidden="1" customHeight="1">
      <c r="A9231" s="15"/>
      <c r="B9231" s="42"/>
      <c r="C9231" s="16"/>
      <c r="F9231" s="17"/>
      <c r="L9231" s="46"/>
      <c r="M9231" s="46"/>
      <c r="N9231" s="46"/>
      <c r="O9231" s="46"/>
      <c r="P9231" s="17"/>
      <c r="Q9231" s="17"/>
      <c r="R9231" s="17"/>
      <c r="S9231" s="17"/>
      <c r="T9231" s="17"/>
      <c r="U9231" s="17"/>
      <c r="V9231" s="17"/>
      <c r="W9231" s="17"/>
    </row>
    <row r="9232" spans="1:23" ht="15" hidden="1" customHeight="1">
      <c r="A9232" s="15"/>
      <c r="B9232" s="42"/>
      <c r="C9232" s="16"/>
      <c r="F9232" s="17"/>
      <c r="L9232" s="46"/>
      <c r="M9232" s="46"/>
      <c r="N9232" s="46"/>
      <c r="O9232" s="46"/>
      <c r="P9232" s="17"/>
      <c r="Q9232" s="17"/>
      <c r="R9232" s="17"/>
      <c r="S9232" s="17"/>
      <c r="T9232" s="17"/>
      <c r="U9232" s="17"/>
      <c r="V9232" s="17"/>
      <c r="W9232" s="17"/>
    </row>
    <row r="9233" spans="1:23" ht="15" hidden="1" customHeight="1">
      <c r="A9233" s="15"/>
      <c r="B9233" s="42"/>
      <c r="C9233" s="16"/>
      <c r="F9233" s="17"/>
      <c r="L9233" s="46"/>
      <c r="M9233" s="46"/>
      <c r="N9233" s="46"/>
      <c r="O9233" s="46"/>
      <c r="P9233" s="17"/>
      <c r="Q9233" s="17"/>
      <c r="R9233" s="17"/>
      <c r="S9233" s="17"/>
      <c r="T9233" s="17"/>
      <c r="U9233" s="17"/>
      <c r="V9233" s="17"/>
      <c r="W9233" s="17"/>
    </row>
    <row r="9234" spans="1:23" ht="15" hidden="1" customHeight="1">
      <c r="A9234" s="15"/>
      <c r="B9234" s="42"/>
      <c r="C9234" s="16"/>
      <c r="F9234" s="17"/>
      <c r="L9234" s="46"/>
      <c r="M9234" s="46"/>
      <c r="N9234" s="46"/>
      <c r="O9234" s="46"/>
      <c r="P9234" s="17"/>
      <c r="Q9234" s="17"/>
      <c r="R9234" s="17"/>
      <c r="S9234" s="17"/>
      <c r="T9234" s="17"/>
      <c r="U9234" s="17"/>
      <c r="V9234" s="17"/>
      <c r="W9234" s="17"/>
    </row>
    <row r="9235" spans="1:23" ht="15" hidden="1" customHeight="1">
      <c r="A9235" s="15"/>
      <c r="B9235" s="42"/>
      <c r="C9235" s="16"/>
      <c r="F9235" s="17"/>
      <c r="L9235" s="46"/>
      <c r="M9235" s="46"/>
      <c r="N9235" s="46"/>
      <c r="O9235" s="46"/>
      <c r="P9235" s="17"/>
      <c r="Q9235" s="17"/>
      <c r="R9235" s="17"/>
      <c r="S9235" s="17"/>
      <c r="T9235" s="17"/>
      <c r="U9235" s="17"/>
      <c r="V9235" s="17"/>
      <c r="W9235" s="17"/>
    </row>
    <row r="9236" spans="1:23" ht="15" hidden="1" customHeight="1">
      <c r="A9236" s="15"/>
      <c r="B9236" s="42"/>
      <c r="C9236" s="16"/>
      <c r="F9236" s="17"/>
      <c r="L9236" s="46"/>
      <c r="M9236" s="46"/>
      <c r="N9236" s="46"/>
      <c r="O9236" s="46"/>
      <c r="P9236" s="17"/>
      <c r="Q9236" s="17"/>
      <c r="R9236" s="17"/>
      <c r="S9236" s="17"/>
      <c r="T9236" s="17"/>
      <c r="U9236" s="17"/>
      <c r="V9236" s="17"/>
      <c r="W9236" s="17"/>
    </row>
    <row r="9237" spans="1:23" ht="15" hidden="1" customHeight="1">
      <c r="A9237" s="15"/>
      <c r="B9237" s="42"/>
      <c r="C9237" s="16"/>
      <c r="F9237" s="17"/>
      <c r="L9237" s="46"/>
      <c r="M9237" s="46"/>
      <c r="N9237" s="46"/>
      <c r="O9237" s="46"/>
      <c r="P9237" s="17"/>
      <c r="Q9237" s="17"/>
      <c r="R9237" s="17"/>
      <c r="S9237" s="17"/>
      <c r="T9237" s="17"/>
      <c r="U9237" s="17"/>
      <c r="V9237" s="17"/>
      <c r="W9237" s="17"/>
    </row>
    <row r="9238" spans="1:23" ht="15" hidden="1" customHeight="1">
      <c r="A9238" s="15"/>
      <c r="B9238" s="42"/>
      <c r="C9238" s="16"/>
      <c r="F9238" s="17"/>
      <c r="L9238" s="46"/>
      <c r="M9238" s="46"/>
      <c r="N9238" s="46"/>
      <c r="O9238" s="46"/>
      <c r="P9238" s="17"/>
      <c r="Q9238" s="17"/>
      <c r="R9238" s="17"/>
      <c r="S9238" s="17"/>
      <c r="T9238" s="17"/>
      <c r="U9238" s="17"/>
      <c r="V9238" s="17"/>
      <c r="W9238" s="17"/>
    </row>
    <row r="9239" spans="1:23" ht="15" hidden="1" customHeight="1">
      <c r="A9239" s="15"/>
      <c r="B9239" s="42"/>
      <c r="C9239" s="16"/>
      <c r="F9239" s="17"/>
      <c r="L9239" s="46"/>
      <c r="M9239" s="46"/>
      <c r="N9239" s="46"/>
      <c r="O9239" s="46"/>
      <c r="P9239" s="17"/>
      <c r="Q9239" s="17"/>
      <c r="R9239" s="17"/>
      <c r="S9239" s="17"/>
      <c r="T9239" s="17"/>
      <c r="U9239" s="17"/>
      <c r="V9239" s="17"/>
      <c r="W9239" s="17"/>
    </row>
    <row r="9240" spans="1:23" ht="15" hidden="1" customHeight="1">
      <c r="A9240" s="15"/>
      <c r="B9240" s="42"/>
      <c r="C9240" s="16"/>
      <c r="F9240" s="17"/>
      <c r="L9240" s="46"/>
      <c r="M9240" s="46"/>
      <c r="N9240" s="46"/>
      <c r="O9240" s="46"/>
      <c r="P9240" s="17"/>
      <c r="Q9240" s="17"/>
      <c r="R9240" s="17"/>
      <c r="S9240" s="17"/>
      <c r="T9240" s="17"/>
      <c r="U9240" s="17"/>
      <c r="V9240" s="17"/>
      <c r="W9240" s="17"/>
    </row>
    <row r="9241" spans="1:23" ht="15" hidden="1" customHeight="1">
      <c r="A9241" s="15"/>
      <c r="B9241" s="42"/>
      <c r="C9241" s="16"/>
      <c r="F9241" s="17"/>
      <c r="L9241" s="46"/>
      <c r="M9241" s="46"/>
      <c r="N9241" s="46"/>
      <c r="O9241" s="46"/>
      <c r="P9241" s="17"/>
      <c r="Q9241" s="17"/>
      <c r="R9241" s="17"/>
      <c r="S9241" s="17"/>
      <c r="T9241" s="17"/>
      <c r="U9241" s="17"/>
      <c r="V9241" s="17"/>
      <c r="W9241" s="17"/>
    </row>
    <row r="9242" spans="1:23" ht="15" hidden="1" customHeight="1">
      <c r="A9242" s="15"/>
      <c r="B9242" s="42"/>
      <c r="C9242" s="16"/>
      <c r="F9242" s="17"/>
      <c r="L9242" s="46"/>
      <c r="M9242" s="46"/>
      <c r="N9242" s="46"/>
      <c r="O9242" s="46"/>
      <c r="P9242" s="17"/>
      <c r="Q9242" s="17"/>
      <c r="R9242" s="17"/>
      <c r="S9242" s="17"/>
      <c r="T9242" s="17"/>
      <c r="U9242" s="17"/>
      <c r="V9242" s="17"/>
      <c r="W9242" s="17"/>
    </row>
    <row r="9243" spans="1:23" ht="15" hidden="1" customHeight="1">
      <c r="A9243" s="15"/>
      <c r="B9243" s="42"/>
      <c r="C9243" s="16"/>
      <c r="F9243" s="17"/>
      <c r="L9243" s="46"/>
      <c r="M9243" s="46"/>
      <c r="N9243" s="46"/>
      <c r="O9243" s="46"/>
      <c r="P9243" s="17"/>
      <c r="Q9243" s="17"/>
      <c r="R9243" s="17"/>
      <c r="S9243" s="17"/>
      <c r="T9243" s="17"/>
      <c r="U9243" s="17"/>
      <c r="V9243" s="17"/>
      <c r="W9243" s="17"/>
    </row>
    <row r="9244" spans="1:23" ht="15" hidden="1" customHeight="1">
      <c r="A9244" s="15"/>
      <c r="B9244" s="42"/>
      <c r="C9244" s="16"/>
      <c r="F9244" s="17"/>
      <c r="L9244" s="46"/>
      <c r="M9244" s="46"/>
      <c r="N9244" s="46"/>
      <c r="O9244" s="46"/>
      <c r="P9244" s="17"/>
      <c r="Q9244" s="17"/>
      <c r="R9244" s="17"/>
      <c r="S9244" s="17"/>
      <c r="T9244" s="17"/>
      <c r="U9244" s="17"/>
      <c r="V9244" s="17"/>
      <c r="W9244" s="17"/>
    </row>
    <row r="9245" spans="1:23" ht="15" hidden="1" customHeight="1">
      <c r="A9245" s="15"/>
      <c r="B9245" s="42"/>
      <c r="C9245" s="16"/>
      <c r="F9245" s="17"/>
      <c r="L9245" s="46"/>
      <c r="M9245" s="46"/>
      <c r="N9245" s="46"/>
      <c r="O9245" s="46"/>
      <c r="P9245" s="17"/>
      <c r="Q9245" s="17"/>
      <c r="R9245" s="17"/>
      <c r="S9245" s="17"/>
      <c r="T9245" s="17"/>
      <c r="U9245" s="17"/>
      <c r="V9245" s="17"/>
      <c r="W9245" s="17"/>
    </row>
    <row r="9246" spans="1:23" ht="15" hidden="1" customHeight="1">
      <c r="A9246" s="15"/>
      <c r="B9246" s="42"/>
      <c r="C9246" s="16"/>
      <c r="F9246" s="17"/>
      <c r="L9246" s="46"/>
      <c r="M9246" s="46"/>
      <c r="N9246" s="46"/>
      <c r="O9246" s="46"/>
      <c r="P9246" s="17"/>
      <c r="Q9246" s="17"/>
      <c r="R9246" s="17"/>
      <c r="S9246" s="17"/>
      <c r="T9246" s="17"/>
      <c r="U9246" s="17"/>
      <c r="V9246" s="17"/>
      <c r="W9246" s="17"/>
    </row>
    <row r="9247" spans="1:23" ht="15" hidden="1" customHeight="1">
      <c r="A9247" s="15"/>
      <c r="B9247" s="42"/>
      <c r="C9247" s="16"/>
      <c r="F9247" s="17"/>
      <c r="L9247" s="46"/>
      <c r="M9247" s="46"/>
      <c r="N9247" s="46"/>
      <c r="O9247" s="46"/>
      <c r="P9247" s="17"/>
      <c r="Q9247" s="17"/>
      <c r="R9247" s="17"/>
      <c r="S9247" s="17"/>
      <c r="T9247" s="17"/>
      <c r="U9247" s="17"/>
      <c r="V9247" s="17"/>
      <c r="W9247" s="17"/>
    </row>
    <row r="9248" spans="1:23" ht="15" hidden="1" customHeight="1">
      <c r="A9248" s="15"/>
      <c r="B9248" s="42"/>
      <c r="C9248" s="16"/>
      <c r="F9248" s="17"/>
      <c r="L9248" s="46"/>
      <c r="M9248" s="46"/>
      <c r="N9248" s="46"/>
      <c r="O9248" s="46"/>
      <c r="P9248" s="17"/>
      <c r="Q9248" s="17"/>
      <c r="R9248" s="17"/>
      <c r="S9248" s="17"/>
      <c r="T9248" s="17"/>
      <c r="U9248" s="17"/>
      <c r="V9248" s="17"/>
      <c r="W9248" s="17"/>
    </row>
    <row r="9249" spans="1:23" ht="15" hidden="1" customHeight="1">
      <c r="A9249" s="15"/>
      <c r="B9249" s="42"/>
      <c r="C9249" s="16"/>
      <c r="F9249" s="17"/>
      <c r="L9249" s="46"/>
      <c r="M9249" s="46"/>
      <c r="N9249" s="46"/>
      <c r="O9249" s="46"/>
      <c r="P9249" s="17"/>
      <c r="Q9249" s="17"/>
      <c r="R9249" s="17"/>
      <c r="S9249" s="17"/>
      <c r="T9249" s="17"/>
      <c r="U9249" s="17"/>
      <c r="V9249" s="17"/>
      <c r="W9249" s="17"/>
    </row>
    <row r="9250" spans="1:23" ht="15" hidden="1" customHeight="1">
      <c r="A9250" s="15"/>
      <c r="B9250" s="42"/>
      <c r="C9250" s="16"/>
      <c r="F9250" s="17"/>
      <c r="L9250" s="46"/>
      <c r="M9250" s="46"/>
      <c r="N9250" s="46"/>
      <c r="O9250" s="46"/>
      <c r="P9250" s="17"/>
      <c r="Q9250" s="17"/>
      <c r="R9250" s="17"/>
      <c r="S9250" s="17"/>
      <c r="T9250" s="17"/>
      <c r="U9250" s="17"/>
      <c r="V9250" s="17"/>
      <c r="W9250" s="17"/>
    </row>
    <row r="9251" spans="1:23" ht="15" hidden="1" customHeight="1">
      <c r="A9251" s="15"/>
      <c r="B9251" s="42"/>
      <c r="C9251" s="16"/>
      <c r="F9251" s="17"/>
      <c r="L9251" s="46"/>
      <c r="M9251" s="46"/>
      <c r="N9251" s="46"/>
      <c r="O9251" s="46"/>
      <c r="P9251" s="17"/>
      <c r="Q9251" s="17"/>
      <c r="R9251" s="17"/>
      <c r="S9251" s="17"/>
      <c r="T9251" s="17"/>
      <c r="U9251" s="17"/>
      <c r="V9251" s="17"/>
      <c r="W9251" s="17"/>
    </row>
    <row r="9252" spans="1:23" ht="15" hidden="1" customHeight="1">
      <c r="A9252" s="15"/>
      <c r="B9252" s="42"/>
      <c r="C9252" s="16"/>
      <c r="F9252" s="17"/>
      <c r="L9252" s="46"/>
      <c r="M9252" s="46"/>
      <c r="N9252" s="46"/>
      <c r="O9252" s="46"/>
      <c r="P9252" s="17"/>
      <c r="Q9252" s="17"/>
      <c r="R9252" s="17"/>
      <c r="S9252" s="17"/>
      <c r="T9252" s="17"/>
      <c r="U9252" s="17"/>
      <c r="V9252" s="17"/>
      <c r="W9252" s="17"/>
    </row>
    <row r="9253" spans="1:23" ht="15" hidden="1" customHeight="1">
      <c r="A9253" s="15"/>
      <c r="B9253" s="42"/>
      <c r="C9253" s="16"/>
      <c r="F9253" s="17"/>
      <c r="L9253" s="46"/>
      <c r="M9253" s="46"/>
      <c r="N9253" s="46"/>
      <c r="O9253" s="46"/>
      <c r="P9253" s="17"/>
      <c r="Q9253" s="17"/>
      <c r="R9253" s="17"/>
      <c r="S9253" s="17"/>
      <c r="T9253" s="17"/>
      <c r="U9253" s="17"/>
      <c r="V9253" s="17"/>
      <c r="W9253" s="17"/>
    </row>
    <row r="9254" spans="1:23" ht="15" hidden="1" customHeight="1">
      <c r="A9254" s="15"/>
      <c r="B9254" s="42"/>
      <c r="C9254" s="16"/>
      <c r="F9254" s="17"/>
      <c r="L9254" s="46"/>
      <c r="M9254" s="46"/>
      <c r="N9254" s="46"/>
      <c r="O9254" s="46"/>
      <c r="P9254" s="17"/>
      <c r="Q9254" s="17"/>
      <c r="R9254" s="17"/>
      <c r="S9254" s="17"/>
      <c r="T9254" s="17"/>
      <c r="U9254" s="17"/>
      <c r="V9254" s="17"/>
      <c r="W9254" s="17"/>
    </row>
    <row r="9255" spans="1:23" ht="15" hidden="1" customHeight="1">
      <c r="A9255" s="15"/>
      <c r="B9255" s="42"/>
      <c r="C9255" s="16"/>
      <c r="F9255" s="17"/>
      <c r="L9255" s="46"/>
      <c r="M9255" s="46"/>
      <c r="N9255" s="46"/>
      <c r="O9255" s="46"/>
      <c r="P9255" s="17"/>
      <c r="Q9255" s="17"/>
      <c r="R9255" s="17"/>
      <c r="S9255" s="17"/>
      <c r="T9255" s="17"/>
      <c r="U9255" s="17"/>
      <c r="V9255" s="17"/>
      <c r="W9255" s="17"/>
    </row>
    <row r="9256" spans="1:23" ht="15" hidden="1" customHeight="1">
      <c r="A9256" s="15"/>
      <c r="B9256" s="42"/>
      <c r="C9256" s="16"/>
      <c r="F9256" s="17"/>
      <c r="L9256" s="46"/>
      <c r="M9256" s="46"/>
      <c r="N9256" s="46"/>
      <c r="O9256" s="46"/>
      <c r="P9256" s="17"/>
      <c r="Q9256" s="17"/>
      <c r="R9256" s="17"/>
      <c r="S9256" s="17"/>
      <c r="T9256" s="17"/>
      <c r="U9256" s="17"/>
      <c r="V9256" s="17"/>
      <c r="W9256" s="17"/>
    </row>
    <row r="9257" spans="1:23" ht="15" hidden="1" customHeight="1">
      <c r="A9257" s="15"/>
      <c r="B9257" s="42"/>
      <c r="C9257" s="16"/>
      <c r="F9257" s="17"/>
      <c r="L9257" s="46"/>
      <c r="M9257" s="46"/>
      <c r="N9257" s="46"/>
      <c r="O9257" s="46"/>
      <c r="P9257" s="17"/>
      <c r="Q9257" s="17"/>
      <c r="R9257" s="17"/>
      <c r="S9257" s="17"/>
      <c r="T9257" s="17"/>
      <c r="U9257" s="17"/>
      <c r="V9257" s="17"/>
      <c r="W9257" s="17"/>
    </row>
    <row r="9258" spans="1:23" ht="15" hidden="1" customHeight="1">
      <c r="A9258" s="15"/>
      <c r="B9258" s="42"/>
      <c r="C9258" s="16"/>
      <c r="F9258" s="17"/>
      <c r="L9258" s="46"/>
      <c r="M9258" s="46"/>
      <c r="N9258" s="46"/>
      <c r="O9258" s="46"/>
      <c r="P9258" s="17"/>
      <c r="Q9258" s="17"/>
      <c r="R9258" s="17"/>
      <c r="S9258" s="17"/>
      <c r="T9258" s="17"/>
      <c r="U9258" s="17"/>
      <c r="V9258" s="17"/>
      <c r="W9258" s="17"/>
    </row>
    <row r="9259" spans="1:23" ht="15" hidden="1" customHeight="1">
      <c r="A9259" s="15"/>
      <c r="B9259" s="42"/>
      <c r="C9259" s="16"/>
      <c r="F9259" s="17"/>
      <c r="L9259" s="46"/>
      <c r="M9259" s="46"/>
      <c r="N9259" s="46"/>
      <c r="O9259" s="46"/>
      <c r="P9259" s="17"/>
      <c r="Q9259" s="17"/>
      <c r="R9259" s="17"/>
      <c r="S9259" s="17"/>
      <c r="T9259" s="17"/>
      <c r="U9259" s="17"/>
      <c r="V9259" s="17"/>
      <c r="W9259" s="17"/>
    </row>
    <row r="9260" spans="1:23" ht="15" hidden="1" customHeight="1">
      <c r="A9260" s="15"/>
      <c r="B9260" s="42"/>
      <c r="C9260" s="16"/>
      <c r="F9260" s="17"/>
      <c r="L9260" s="46"/>
      <c r="M9260" s="46"/>
      <c r="N9260" s="46"/>
      <c r="O9260" s="46"/>
      <c r="P9260" s="17"/>
      <c r="Q9260" s="17"/>
      <c r="R9260" s="17"/>
      <c r="S9260" s="17"/>
      <c r="T9260" s="17"/>
      <c r="U9260" s="17"/>
      <c r="V9260" s="17"/>
      <c r="W9260" s="17"/>
    </row>
    <row r="9261" spans="1:23" ht="15" hidden="1" customHeight="1">
      <c r="A9261" s="15"/>
      <c r="B9261" s="42"/>
      <c r="C9261" s="16"/>
      <c r="F9261" s="17"/>
      <c r="L9261" s="46"/>
      <c r="M9261" s="46"/>
      <c r="N9261" s="46"/>
      <c r="O9261" s="46"/>
      <c r="P9261" s="17"/>
      <c r="Q9261" s="17"/>
      <c r="R9261" s="17"/>
      <c r="S9261" s="17"/>
      <c r="T9261" s="17"/>
      <c r="U9261" s="17"/>
      <c r="V9261" s="17"/>
      <c r="W9261" s="17"/>
    </row>
    <row r="9262" spans="1:23" ht="15" hidden="1" customHeight="1">
      <c r="A9262" s="15"/>
      <c r="B9262" s="42"/>
      <c r="C9262" s="16"/>
      <c r="F9262" s="17"/>
      <c r="L9262" s="46"/>
      <c r="M9262" s="46"/>
      <c r="N9262" s="46"/>
      <c r="O9262" s="46"/>
      <c r="P9262" s="17"/>
      <c r="Q9262" s="17"/>
      <c r="R9262" s="17"/>
      <c r="S9262" s="17"/>
      <c r="T9262" s="17"/>
      <c r="U9262" s="17"/>
      <c r="V9262" s="17"/>
      <c r="W9262" s="17"/>
    </row>
    <row r="9263" spans="1:23" ht="15" hidden="1" customHeight="1">
      <c r="A9263" s="15"/>
      <c r="B9263" s="42"/>
      <c r="C9263" s="16"/>
      <c r="F9263" s="17"/>
      <c r="L9263" s="46"/>
      <c r="M9263" s="46"/>
      <c r="N9263" s="46"/>
      <c r="O9263" s="46"/>
      <c r="P9263" s="17"/>
      <c r="Q9263" s="17"/>
      <c r="R9263" s="17"/>
      <c r="S9263" s="17"/>
      <c r="T9263" s="17"/>
      <c r="U9263" s="17"/>
      <c r="V9263" s="17"/>
      <c r="W9263" s="17"/>
    </row>
    <row r="9264" spans="1:23" ht="15" hidden="1" customHeight="1">
      <c r="A9264" s="15"/>
      <c r="B9264" s="42"/>
      <c r="C9264" s="16"/>
      <c r="F9264" s="17"/>
      <c r="L9264" s="46"/>
      <c r="M9264" s="46"/>
      <c r="N9264" s="46"/>
      <c r="O9264" s="46"/>
      <c r="P9264" s="17"/>
      <c r="Q9264" s="17"/>
      <c r="R9264" s="17"/>
      <c r="S9264" s="17"/>
      <c r="T9264" s="17"/>
      <c r="U9264" s="17"/>
      <c r="V9264" s="17"/>
      <c r="W9264" s="17"/>
    </row>
    <row r="9265" spans="1:23" ht="15" hidden="1" customHeight="1">
      <c r="A9265" s="15"/>
      <c r="B9265" s="42"/>
      <c r="C9265" s="16"/>
      <c r="F9265" s="17"/>
      <c r="L9265" s="46"/>
      <c r="M9265" s="46"/>
      <c r="N9265" s="46"/>
      <c r="O9265" s="46"/>
      <c r="P9265" s="17"/>
      <c r="Q9265" s="17"/>
      <c r="R9265" s="17"/>
      <c r="S9265" s="17"/>
      <c r="T9265" s="17"/>
      <c r="U9265" s="17"/>
      <c r="V9265" s="17"/>
      <c r="W9265" s="17"/>
    </row>
    <row r="9266" spans="1:23" ht="15" hidden="1" customHeight="1">
      <c r="A9266" s="15"/>
      <c r="B9266" s="42"/>
      <c r="C9266" s="16"/>
      <c r="F9266" s="17"/>
      <c r="L9266" s="46"/>
      <c r="M9266" s="46"/>
      <c r="N9266" s="46"/>
      <c r="O9266" s="46"/>
      <c r="P9266" s="17"/>
      <c r="Q9266" s="17"/>
      <c r="R9266" s="17"/>
      <c r="S9266" s="17"/>
      <c r="T9266" s="17"/>
      <c r="U9266" s="17"/>
      <c r="V9266" s="17"/>
      <c r="W9266" s="17"/>
    </row>
    <row r="9267" spans="1:23" ht="15" hidden="1" customHeight="1">
      <c r="A9267" s="15"/>
      <c r="B9267" s="42"/>
      <c r="C9267" s="16"/>
      <c r="F9267" s="17"/>
      <c r="L9267" s="46"/>
      <c r="M9267" s="46"/>
      <c r="N9267" s="46"/>
      <c r="O9267" s="46"/>
      <c r="P9267" s="17"/>
      <c r="Q9267" s="17"/>
      <c r="R9267" s="17"/>
      <c r="S9267" s="17"/>
      <c r="T9267" s="17"/>
      <c r="U9267" s="17"/>
      <c r="V9267" s="17"/>
      <c r="W9267" s="17"/>
    </row>
    <row r="9268" spans="1:23" ht="15" hidden="1" customHeight="1">
      <c r="A9268" s="15"/>
      <c r="B9268" s="42"/>
      <c r="C9268" s="16"/>
      <c r="F9268" s="17"/>
      <c r="L9268" s="46"/>
      <c r="M9268" s="46"/>
      <c r="N9268" s="46"/>
      <c r="O9268" s="46"/>
      <c r="P9268" s="17"/>
      <c r="Q9268" s="17"/>
      <c r="R9268" s="17"/>
      <c r="S9268" s="17"/>
      <c r="T9268" s="17"/>
      <c r="U9268" s="17"/>
      <c r="V9268" s="17"/>
      <c r="W9268" s="17"/>
    </row>
    <row r="9269" spans="1:23" ht="15" hidden="1" customHeight="1">
      <c r="A9269" s="15"/>
      <c r="B9269" s="42"/>
      <c r="C9269" s="16"/>
      <c r="F9269" s="17"/>
      <c r="L9269" s="46"/>
      <c r="M9269" s="46"/>
      <c r="N9269" s="46"/>
      <c r="O9269" s="46"/>
      <c r="P9269" s="17"/>
      <c r="Q9269" s="17"/>
      <c r="R9269" s="17"/>
      <c r="S9269" s="17"/>
      <c r="T9269" s="17"/>
      <c r="U9269" s="17"/>
      <c r="V9269" s="17"/>
      <c r="W9269" s="17"/>
    </row>
    <row r="9270" spans="1:23" ht="15" hidden="1" customHeight="1">
      <c r="A9270" s="15"/>
      <c r="B9270" s="42"/>
      <c r="C9270" s="16"/>
      <c r="F9270" s="17"/>
      <c r="L9270" s="46"/>
      <c r="M9270" s="46"/>
      <c r="N9270" s="46"/>
      <c r="O9270" s="46"/>
      <c r="P9270" s="17"/>
      <c r="Q9270" s="17"/>
      <c r="R9270" s="17"/>
      <c r="S9270" s="17"/>
      <c r="T9270" s="17"/>
      <c r="U9270" s="17"/>
      <c r="V9270" s="17"/>
      <c r="W9270" s="17"/>
    </row>
    <row r="9271" spans="1:23" ht="15" hidden="1" customHeight="1">
      <c r="A9271" s="15"/>
      <c r="B9271" s="42"/>
      <c r="C9271" s="16"/>
      <c r="F9271" s="17"/>
      <c r="L9271" s="46"/>
      <c r="M9271" s="46"/>
      <c r="N9271" s="46"/>
      <c r="O9271" s="46"/>
      <c r="P9271" s="17"/>
      <c r="Q9271" s="17"/>
      <c r="R9271" s="17"/>
      <c r="S9271" s="17"/>
      <c r="T9271" s="17"/>
      <c r="U9271" s="17"/>
      <c r="V9271" s="17"/>
      <c r="W9271" s="17"/>
    </row>
    <row r="9272" spans="1:23" ht="15" hidden="1" customHeight="1">
      <c r="A9272" s="15"/>
      <c r="B9272" s="42"/>
      <c r="C9272" s="16"/>
      <c r="F9272" s="17"/>
      <c r="L9272" s="46"/>
      <c r="M9272" s="46"/>
      <c r="N9272" s="46"/>
      <c r="O9272" s="46"/>
      <c r="P9272" s="17"/>
      <c r="Q9272" s="17"/>
      <c r="R9272" s="17"/>
      <c r="S9272" s="17"/>
      <c r="T9272" s="17"/>
      <c r="U9272" s="17"/>
      <c r="V9272" s="17"/>
      <c r="W9272" s="17"/>
    </row>
    <row r="9273" spans="1:23" ht="15" hidden="1" customHeight="1">
      <c r="A9273" s="15"/>
      <c r="B9273" s="42"/>
      <c r="C9273" s="16"/>
      <c r="F9273" s="17"/>
      <c r="L9273" s="46"/>
      <c r="M9273" s="46"/>
      <c r="N9273" s="46"/>
      <c r="O9273" s="46"/>
      <c r="P9273" s="17"/>
      <c r="Q9273" s="17"/>
      <c r="R9273" s="17"/>
      <c r="S9273" s="17"/>
      <c r="T9273" s="17"/>
      <c r="U9273" s="17"/>
      <c r="V9273" s="17"/>
      <c r="W9273" s="17"/>
    </row>
    <row r="9274" spans="1:23" ht="15" hidden="1" customHeight="1">
      <c r="A9274" s="15"/>
      <c r="B9274" s="42"/>
      <c r="C9274" s="16"/>
      <c r="F9274" s="17"/>
      <c r="L9274" s="46"/>
      <c r="M9274" s="46"/>
      <c r="N9274" s="46"/>
      <c r="O9274" s="46"/>
      <c r="P9274" s="17"/>
      <c r="Q9274" s="17"/>
      <c r="R9274" s="17"/>
      <c r="S9274" s="17"/>
      <c r="T9274" s="17"/>
      <c r="U9274" s="17"/>
      <c r="V9274" s="17"/>
      <c r="W9274" s="17"/>
    </row>
    <row r="9275" spans="1:23" ht="15" hidden="1" customHeight="1">
      <c r="A9275" s="15"/>
      <c r="B9275" s="42"/>
      <c r="C9275" s="16"/>
      <c r="F9275" s="17"/>
      <c r="L9275" s="46"/>
      <c r="M9275" s="46"/>
      <c r="N9275" s="46"/>
      <c r="O9275" s="46"/>
      <c r="P9275" s="17"/>
      <c r="Q9275" s="17"/>
      <c r="R9275" s="17"/>
      <c r="S9275" s="17"/>
      <c r="T9275" s="17"/>
      <c r="U9275" s="17"/>
      <c r="V9275" s="17"/>
      <c r="W9275" s="17"/>
    </row>
    <row r="9276" spans="1:23" ht="15" hidden="1" customHeight="1">
      <c r="A9276" s="15"/>
      <c r="B9276" s="42"/>
      <c r="C9276" s="16"/>
      <c r="F9276" s="17"/>
      <c r="L9276" s="46"/>
      <c r="M9276" s="46"/>
      <c r="N9276" s="46"/>
      <c r="O9276" s="46"/>
      <c r="P9276" s="17"/>
      <c r="Q9276" s="17"/>
      <c r="R9276" s="17"/>
      <c r="S9276" s="17"/>
      <c r="T9276" s="17"/>
      <c r="U9276" s="17"/>
      <c r="V9276" s="17"/>
      <c r="W9276" s="17"/>
    </row>
    <row r="9277" spans="1:23" ht="15" hidden="1" customHeight="1">
      <c r="A9277" s="15"/>
      <c r="B9277" s="42"/>
      <c r="C9277" s="16"/>
      <c r="F9277" s="17"/>
      <c r="L9277" s="46"/>
      <c r="M9277" s="46"/>
      <c r="N9277" s="46"/>
      <c r="O9277" s="46"/>
      <c r="P9277" s="17"/>
      <c r="Q9277" s="17"/>
      <c r="R9277" s="17"/>
      <c r="S9277" s="17"/>
      <c r="T9277" s="17"/>
      <c r="U9277" s="17"/>
      <c r="V9277" s="17"/>
      <c r="W9277" s="17"/>
    </row>
    <row r="9278" spans="1:23" ht="15" hidden="1" customHeight="1">
      <c r="A9278" s="15"/>
      <c r="B9278" s="42"/>
      <c r="C9278" s="16"/>
      <c r="F9278" s="17"/>
      <c r="L9278" s="46"/>
      <c r="M9278" s="46"/>
      <c r="N9278" s="46"/>
      <c r="O9278" s="46"/>
      <c r="P9278" s="17"/>
      <c r="Q9278" s="17"/>
      <c r="R9278" s="17"/>
      <c r="S9278" s="17"/>
      <c r="T9278" s="17"/>
      <c r="U9278" s="17"/>
      <c r="V9278" s="17"/>
      <c r="W9278" s="17"/>
    </row>
    <row r="9279" spans="1:23" ht="15" hidden="1" customHeight="1">
      <c r="A9279" s="15"/>
      <c r="B9279" s="42"/>
      <c r="C9279" s="16"/>
      <c r="F9279" s="17"/>
      <c r="L9279" s="46"/>
      <c r="M9279" s="46"/>
      <c r="N9279" s="46"/>
      <c r="O9279" s="46"/>
      <c r="P9279" s="17"/>
      <c r="Q9279" s="17"/>
      <c r="R9279" s="17"/>
      <c r="S9279" s="17"/>
      <c r="T9279" s="17"/>
      <c r="U9279" s="17"/>
      <c r="V9279" s="17"/>
      <c r="W9279" s="17"/>
    </row>
    <row r="9280" spans="1:23" ht="15" hidden="1" customHeight="1">
      <c r="A9280" s="15"/>
      <c r="B9280" s="42"/>
      <c r="C9280" s="16"/>
      <c r="F9280" s="17"/>
      <c r="L9280" s="46"/>
      <c r="M9280" s="46"/>
      <c r="N9280" s="46"/>
      <c r="O9280" s="46"/>
      <c r="P9280" s="17"/>
      <c r="Q9280" s="17"/>
      <c r="R9280" s="17"/>
      <c r="S9280" s="17"/>
      <c r="T9280" s="17"/>
      <c r="U9280" s="17"/>
      <c r="V9280" s="17"/>
      <c r="W9280" s="17"/>
    </row>
    <row r="9281" spans="1:27" ht="15" hidden="1" customHeight="1">
      <c r="A9281" s="15"/>
      <c r="B9281" s="42"/>
      <c r="C9281" s="16"/>
      <c r="F9281" s="17"/>
      <c r="L9281" s="46"/>
      <c r="M9281" s="46"/>
      <c r="N9281" s="46"/>
      <c r="O9281" s="46"/>
      <c r="P9281" s="17"/>
      <c r="Q9281" s="17"/>
      <c r="R9281" s="17"/>
      <c r="S9281" s="17"/>
      <c r="T9281" s="17"/>
      <c r="U9281" s="17"/>
      <c r="V9281" s="17"/>
      <c r="W9281" s="17"/>
    </row>
    <row r="9282" spans="1:27" ht="15" hidden="1" customHeight="1">
      <c r="A9282" s="15"/>
      <c r="B9282" s="42"/>
      <c r="C9282" s="16"/>
      <c r="F9282" s="17"/>
      <c r="L9282" s="46"/>
      <c r="M9282" s="46"/>
      <c r="N9282" s="46"/>
      <c r="O9282" s="46"/>
      <c r="P9282" s="17"/>
      <c r="Q9282" s="17"/>
      <c r="R9282" s="17"/>
      <c r="S9282" s="17"/>
      <c r="T9282" s="17"/>
      <c r="U9282" s="17"/>
      <c r="V9282" s="17"/>
      <c r="W9282" s="17"/>
    </row>
    <row r="9283" spans="1:27" ht="15" hidden="1" customHeight="1">
      <c r="A9283" s="15"/>
      <c r="B9283" s="42"/>
      <c r="C9283" s="16"/>
      <c r="F9283" s="17"/>
      <c r="L9283" s="46"/>
      <c r="M9283" s="46"/>
      <c r="N9283" s="46"/>
      <c r="O9283" s="46"/>
      <c r="P9283" s="17"/>
      <c r="Q9283" s="17"/>
      <c r="R9283" s="17"/>
      <c r="S9283" s="17"/>
      <c r="T9283" s="17"/>
      <c r="U9283" s="17"/>
      <c r="V9283" s="17"/>
      <c r="W9283" s="17"/>
    </row>
    <row r="9284" spans="1:27" ht="15" hidden="1" customHeight="1">
      <c r="A9284" s="15"/>
      <c r="B9284" s="42"/>
      <c r="C9284" s="16"/>
      <c r="F9284" s="17"/>
      <c r="L9284" s="46"/>
      <c r="M9284" s="46"/>
      <c r="N9284" s="46"/>
      <c r="O9284" s="46"/>
      <c r="P9284" s="17"/>
      <c r="Q9284" s="17"/>
      <c r="R9284" s="17"/>
      <c r="S9284" s="17"/>
      <c r="T9284" s="17"/>
      <c r="U9284" s="17"/>
      <c r="V9284" s="17"/>
      <c r="W9284" s="17"/>
    </row>
    <row r="9285" spans="1:27" ht="15" hidden="1" customHeight="1">
      <c r="A9285" s="15"/>
      <c r="B9285" s="42"/>
      <c r="C9285" s="16"/>
      <c r="F9285" s="17"/>
      <c r="L9285" s="46"/>
      <c r="M9285" s="46"/>
      <c r="N9285" s="46"/>
      <c r="O9285" s="46"/>
      <c r="P9285" s="17"/>
      <c r="Q9285" s="17"/>
      <c r="R9285" s="17"/>
      <c r="S9285" s="17"/>
      <c r="T9285" s="17"/>
      <c r="U9285" s="17"/>
      <c r="V9285" s="17"/>
      <c r="W9285" s="17"/>
    </row>
    <row r="9286" spans="1:27" ht="15" hidden="1" customHeight="1">
      <c r="A9286" s="15"/>
      <c r="B9286" s="42"/>
      <c r="C9286" s="16"/>
      <c r="F9286" s="17"/>
      <c r="L9286" s="46"/>
      <c r="M9286" s="46"/>
      <c r="N9286" s="46"/>
      <c r="O9286" s="46"/>
      <c r="P9286" s="17"/>
      <c r="Q9286" s="17"/>
      <c r="R9286" s="17"/>
      <c r="S9286" s="17"/>
      <c r="T9286" s="17"/>
      <c r="U9286" s="17"/>
      <c r="V9286" s="17"/>
      <c r="W9286" s="17"/>
    </row>
    <row r="9287" spans="1:27" ht="15" hidden="1" customHeight="1">
      <c r="A9287" s="15"/>
      <c r="B9287" s="42"/>
      <c r="C9287" s="16"/>
      <c r="F9287" s="17"/>
      <c r="L9287" s="46"/>
      <c r="M9287" s="46"/>
      <c r="N9287" s="46"/>
      <c r="O9287" s="46"/>
      <c r="P9287" s="17"/>
      <c r="Q9287" s="17"/>
      <c r="R9287" s="17"/>
      <c r="S9287" s="17"/>
      <c r="T9287" s="17"/>
      <c r="U9287" s="17"/>
      <c r="V9287" s="17"/>
      <c r="W9287" s="17"/>
    </row>
    <row r="9288" spans="1:27" ht="15" hidden="1" customHeight="1">
      <c r="A9288" s="15"/>
      <c r="B9288" s="42"/>
      <c r="C9288" s="16"/>
      <c r="F9288" s="17"/>
      <c r="L9288" s="46"/>
      <c r="M9288" s="46"/>
      <c r="N9288" s="46"/>
      <c r="O9288" s="46"/>
      <c r="P9288" s="17"/>
      <c r="Q9288" s="17"/>
      <c r="R9288" s="17"/>
      <c r="S9288" s="17"/>
      <c r="T9288" s="17"/>
      <c r="U9288" s="17"/>
      <c r="V9288" s="17"/>
      <c r="W9288" s="17"/>
    </row>
    <row r="9289" spans="1:27" ht="15" hidden="1" customHeight="1">
      <c r="A9289" s="15"/>
      <c r="B9289" s="42"/>
      <c r="C9289" s="16"/>
      <c r="F9289" s="17"/>
      <c r="L9289" s="46"/>
      <c r="M9289" s="46"/>
      <c r="N9289" s="46"/>
      <c r="O9289" s="46"/>
      <c r="P9289" s="17"/>
      <c r="Q9289" s="17"/>
      <c r="R9289" s="17"/>
      <c r="S9289" s="17"/>
      <c r="T9289" s="17"/>
      <c r="U9289" s="17"/>
      <c r="V9289" s="17"/>
      <c r="W9289" s="17"/>
    </row>
    <row r="9290" spans="1:27" ht="15" hidden="1" customHeight="1">
      <c r="A9290" s="15"/>
      <c r="B9290" s="42"/>
      <c r="C9290" s="16"/>
      <c r="F9290" s="17"/>
      <c r="L9290" s="46"/>
      <c r="M9290" s="46"/>
      <c r="N9290" s="46"/>
      <c r="O9290" s="46"/>
      <c r="P9290" s="17"/>
      <c r="Q9290" s="17"/>
      <c r="R9290" s="17"/>
      <c r="S9290" s="17"/>
      <c r="T9290" s="17"/>
      <c r="U9290" s="17"/>
      <c r="V9290" s="17"/>
      <c r="W9290" s="17"/>
    </row>
    <row r="9291" spans="1:27" ht="15" hidden="1" customHeight="1">
      <c r="A9291" s="15"/>
      <c r="B9291" s="42"/>
      <c r="C9291" s="16"/>
      <c r="F9291" s="17"/>
      <c r="L9291" s="46"/>
      <c r="M9291" s="46"/>
      <c r="N9291" s="46"/>
      <c r="O9291" s="46"/>
      <c r="P9291" s="17"/>
      <c r="Q9291" s="17"/>
      <c r="R9291" s="17"/>
      <c r="S9291" s="17"/>
      <c r="T9291" s="17"/>
      <c r="U9291" s="17"/>
      <c r="V9291" s="17"/>
      <c r="W9291" s="17"/>
    </row>
    <row r="9292" spans="1:27" ht="15" hidden="1" customHeight="1">
      <c r="A9292" s="15" t="s">
        <v>238</v>
      </c>
      <c r="B9292" s="42" t="s">
        <v>218</v>
      </c>
      <c r="C9292" s="16" t="s">
        <v>151</v>
      </c>
      <c r="D9292" s="18" t="s">
        <v>239</v>
      </c>
      <c r="E9292" s="18" t="s">
        <v>166</v>
      </c>
      <c r="F9292" s="17" t="s">
        <v>142</v>
      </c>
      <c r="G9292" s="18" t="s">
        <v>11</v>
      </c>
      <c r="H9292" s="18" t="s">
        <v>40</v>
      </c>
      <c r="I9292" s="45">
        <v>142305.51999999999</v>
      </c>
      <c r="J9292" s="49">
        <v>9.1280000000000001</v>
      </c>
      <c r="K9292" s="45">
        <v>15590</v>
      </c>
      <c r="L9292" s="46">
        <v>15590</v>
      </c>
      <c r="M9292" s="46" t="str">
        <f t="shared" ref="M9292" si="31">CONCATENATE(T9292,V9292,S9292)</f>
        <v>100080091039465</v>
      </c>
      <c r="N9292" s="46">
        <f>VLOOKUP(M9292,[2]TABLA!$A:$F,6,0)</f>
        <v>16324.18</v>
      </c>
      <c r="O9292" s="46">
        <f t="shared" ref="O9292" si="32">(J9292*N9292)</f>
        <v>149007.11504</v>
      </c>
      <c r="P9292" s="17" t="s">
        <v>153</v>
      </c>
      <c r="Q9292" s="17" t="s">
        <v>277</v>
      </c>
      <c r="R9292" s="17" t="s">
        <v>280</v>
      </c>
      <c r="S9292" s="17">
        <v>465</v>
      </c>
      <c r="T9292" s="17">
        <v>10008009</v>
      </c>
      <c r="U9292" s="17" t="s">
        <v>141</v>
      </c>
      <c r="V9292" s="17">
        <v>1039</v>
      </c>
      <c r="W9292" s="17" t="s">
        <v>143</v>
      </c>
      <c r="X9292" s="18" t="s">
        <v>165</v>
      </c>
      <c r="Y9292" s="18" t="s">
        <v>144</v>
      </c>
      <c r="Z9292" s="18" t="s">
        <v>240</v>
      </c>
      <c r="AA9292" s="18" t="s">
        <v>145</v>
      </c>
    </row>
    <row r="9293" spans="1:27" ht="15" hidden="1" customHeight="1">
      <c r="A9293" s="15"/>
      <c r="B9293" s="42"/>
      <c r="C9293" s="16"/>
      <c r="F9293" s="17"/>
      <c r="L9293" s="46"/>
      <c r="M9293" s="46"/>
      <c r="N9293" s="46"/>
      <c r="O9293" s="46"/>
      <c r="P9293" s="17"/>
      <c r="Q9293" s="17"/>
      <c r="T9293" s="17"/>
      <c r="U9293" s="17"/>
      <c r="V9293" s="17"/>
      <c r="W9293" s="17"/>
    </row>
    <row r="9294" spans="1:27" ht="15" hidden="1" customHeight="1">
      <c r="A9294" s="15"/>
      <c r="B9294" s="42"/>
      <c r="C9294" s="16"/>
      <c r="F9294" s="17"/>
      <c r="L9294" s="46"/>
      <c r="M9294" s="46"/>
      <c r="N9294" s="46"/>
      <c r="O9294" s="46"/>
      <c r="P9294" s="17"/>
      <c r="Q9294" s="17"/>
      <c r="R9294" s="17"/>
      <c r="S9294" s="17"/>
      <c r="T9294" s="17"/>
      <c r="U9294" s="17"/>
      <c r="V9294" s="17"/>
      <c r="W9294" s="17"/>
    </row>
    <row r="9295" spans="1:27" ht="15" hidden="1" customHeight="1">
      <c r="A9295" s="15"/>
      <c r="B9295" s="42"/>
      <c r="C9295" s="16"/>
      <c r="F9295" s="17"/>
      <c r="L9295" s="46"/>
      <c r="M9295" s="46"/>
      <c r="N9295" s="46"/>
      <c r="O9295" s="46"/>
      <c r="P9295" s="17"/>
      <c r="Q9295" s="17"/>
      <c r="R9295" s="17"/>
      <c r="S9295" s="17"/>
      <c r="T9295" s="17"/>
      <c r="U9295" s="17"/>
      <c r="V9295" s="17"/>
      <c r="W9295" s="17"/>
    </row>
    <row r="9296" spans="1:27" ht="15" hidden="1" customHeight="1">
      <c r="A9296" s="15"/>
      <c r="B9296" s="42"/>
      <c r="C9296" s="16"/>
      <c r="F9296" s="17"/>
      <c r="L9296" s="46"/>
      <c r="M9296" s="46"/>
      <c r="N9296" s="46"/>
      <c r="O9296" s="46"/>
      <c r="P9296" s="17"/>
      <c r="Q9296" s="17"/>
      <c r="R9296" s="17"/>
      <c r="S9296" s="17"/>
      <c r="T9296" s="17"/>
      <c r="U9296" s="17"/>
      <c r="V9296" s="17"/>
      <c r="W9296" s="17"/>
    </row>
    <row r="9297" spans="1:23" ht="15" hidden="1" customHeight="1">
      <c r="A9297" s="15"/>
      <c r="B9297" s="42"/>
      <c r="C9297" s="16"/>
      <c r="F9297" s="17"/>
      <c r="L9297" s="46"/>
      <c r="M9297" s="46"/>
      <c r="N9297" s="46"/>
      <c r="O9297" s="46"/>
      <c r="P9297" s="17"/>
      <c r="Q9297" s="17"/>
      <c r="R9297" s="17"/>
      <c r="S9297" s="17"/>
      <c r="T9297" s="17"/>
      <c r="U9297" s="17"/>
      <c r="V9297" s="17"/>
      <c r="W9297" s="17"/>
    </row>
    <row r="9298" spans="1:23" ht="15" hidden="1" customHeight="1">
      <c r="A9298" s="15"/>
      <c r="B9298" s="42"/>
      <c r="C9298" s="16"/>
      <c r="F9298" s="17"/>
      <c r="L9298" s="46"/>
      <c r="M9298" s="46"/>
      <c r="N9298" s="46"/>
      <c r="O9298" s="46"/>
      <c r="P9298" s="17"/>
      <c r="Q9298" s="17"/>
      <c r="R9298" s="17"/>
      <c r="S9298" s="17"/>
      <c r="T9298" s="17"/>
      <c r="U9298" s="17"/>
      <c r="V9298" s="17"/>
      <c r="W9298" s="17"/>
    </row>
    <row r="9299" spans="1:23" ht="15" hidden="1" customHeight="1">
      <c r="A9299" s="15"/>
      <c r="B9299" s="42"/>
      <c r="C9299" s="16"/>
      <c r="F9299" s="17"/>
      <c r="L9299" s="46"/>
      <c r="M9299" s="46"/>
      <c r="N9299" s="46"/>
      <c r="O9299" s="46"/>
      <c r="P9299" s="17"/>
      <c r="Q9299" s="17"/>
      <c r="R9299" s="17"/>
      <c r="S9299" s="17"/>
      <c r="T9299" s="17"/>
      <c r="U9299" s="17"/>
      <c r="V9299" s="17"/>
      <c r="W9299" s="17"/>
    </row>
    <row r="9300" spans="1:23" ht="15" hidden="1" customHeight="1">
      <c r="A9300" s="15"/>
      <c r="B9300" s="42"/>
      <c r="C9300" s="16"/>
      <c r="F9300" s="17"/>
      <c r="L9300" s="46"/>
      <c r="M9300" s="46"/>
      <c r="N9300" s="46"/>
      <c r="O9300" s="46"/>
      <c r="P9300" s="17"/>
      <c r="Q9300" s="17"/>
      <c r="R9300" s="17"/>
      <c r="S9300" s="17"/>
      <c r="T9300" s="17"/>
      <c r="U9300" s="17"/>
      <c r="V9300" s="17"/>
      <c r="W9300" s="17"/>
    </row>
    <row r="9301" spans="1:23" ht="15" hidden="1" customHeight="1">
      <c r="A9301" s="15"/>
      <c r="B9301" s="42"/>
      <c r="C9301" s="16"/>
      <c r="F9301" s="17"/>
      <c r="L9301" s="46"/>
      <c r="M9301" s="46"/>
      <c r="N9301" s="46"/>
      <c r="O9301" s="46"/>
      <c r="P9301" s="17"/>
      <c r="Q9301" s="17"/>
      <c r="R9301" s="17"/>
      <c r="S9301" s="17"/>
      <c r="T9301" s="17"/>
      <c r="U9301" s="17"/>
      <c r="V9301" s="17"/>
      <c r="W9301" s="17"/>
    </row>
    <row r="9302" spans="1:23" ht="15" hidden="1" customHeight="1">
      <c r="A9302" s="15"/>
      <c r="B9302" s="42"/>
      <c r="C9302" s="16"/>
      <c r="F9302" s="17"/>
      <c r="L9302" s="46"/>
      <c r="M9302" s="46"/>
      <c r="N9302" s="46"/>
      <c r="O9302" s="46"/>
      <c r="P9302" s="17"/>
      <c r="Q9302" s="17"/>
      <c r="R9302" s="17"/>
      <c r="S9302" s="17"/>
      <c r="T9302" s="17"/>
      <c r="U9302" s="17"/>
      <c r="V9302" s="17"/>
      <c r="W9302" s="17"/>
    </row>
    <row r="9303" spans="1:23" ht="15" hidden="1" customHeight="1">
      <c r="A9303" s="15"/>
      <c r="B9303" s="42"/>
      <c r="C9303" s="16"/>
      <c r="F9303" s="17"/>
      <c r="L9303" s="46"/>
      <c r="M9303" s="46"/>
      <c r="N9303" s="46"/>
      <c r="O9303" s="46"/>
      <c r="P9303" s="17"/>
      <c r="Q9303" s="17"/>
      <c r="R9303" s="17"/>
      <c r="S9303" s="17"/>
      <c r="T9303" s="17"/>
      <c r="U9303" s="17"/>
      <c r="V9303" s="17"/>
      <c r="W9303" s="17"/>
    </row>
    <row r="9304" spans="1:23" ht="15" hidden="1" customHeight="1">
      <c r="A9304" s="15"/>
      <c r="B9304" s="42"/>
      <c r="C9304" s="16"/>
      <c r="F9304" s="17"/>
      <c r="L9304" s="46"/>
      <c r="M9304" s="46"/>
      <c r="N9304" s="46"/>
      <c r="O9304" s="46"/>
      <c r="P9304" s="17"/>
      <c r="Q9304" s="17"/>
      <c r="R9304" s="17"/>
      <c r="S9304" s="17"/>
      <c r="T9304" s="17"/>
      <c r="U9304" s="17"/>
      <c r="V9304" s="17"/>
      <c r="W9304" s="17"/>
    </row>
    <row r="9305" spans="1:23" ht="15" hidden="1" customHeight="1">
      <c r="A9305" s="15"/>
      <c r="B9305" s="42"/>
      <c r="C9305" s="16"/>
      <c r="F9305" s="17"/>
      <c r="L9305" s="46"/>
      <c r="M9305" s="46"/>
      <c r="N9305" s="46"/>
      <c r="O9305" s="46"/>
      <c r="P9305" s="17"/>
      <c r="Q9305" s="17"/>
      <c r="R9305" s="17"/>
      <c r="S9305" s="17"/>
      <c r="T9305" s="17"/>
      <c r="U9305" s="17"/>
      <c r="V9305" s="17"/>
      <c r="W9305" s="17"/>
    </row>
    <row r="9306" spans="1:23" ht="15" hidden="1" customHeight="1">
      <c r="A9306" s="15"/>
      <c r="B9306" s="42"/>
      <c r="C9306" s="16"/>
      <c r="F9306" s="17"/>
      <c r="L9306" s="46"/>
      <c r="M9306" s="46"/>
      <c r="N9306" s="46"/>
      <c r="O9306" s="46"/>
      <c r="P9306" s="17"/>
      <c r="Q9306" s="17"/>
      <c r="R9306" s="17"/>
      <c r="S9306" s="17"/>
      <c r="T9306" s="17"/>
      <c r="U9306" s="17"/>
      <c r="V9306" s="17"/>
      <c r="W9306" s="17"/>
    </row>
    <row r="9307" spans="1:23" ht="15" hidden="1" customHeight="1">
      <c r="A9307" s="15"/>
      <c r="B9307" s="42"/>
      <c r="C9307" s="16"/>
      <c r="F9307" s="17"/>
      <c r="L9307" s="46"/>
      <c r="M9307" s="46"/>
      <c r="N9307" s="46"/>
      <c r="O9307" s="46"/>
      <c r="P9307" s="17"/>
      <c r="Q9307" s="17"/>
      <c r="R9307" s="17"/>
      <c r="S9307" s="17"/>
      <c r="T9307" s="17"/>
      <c r="U9307" s="17"/>
      <c r="V9307" s="17"/>
      <c r="W9307" s="17"/>
    </row>
    <row r="9308" spans="1:23" ht="15" hidden="1" customHeight="1">
      <c r="A9308" s="15"/>
      <c r="B9308" s="42"/>
      <c r="C9308" s="16"/>
      <c r="F9308" s="17"/>
      <c r="L9308" s="46"/>
      <c r="M9308" s="46"/>
      <c r="N9308" s="46"/>
      <c r="O9308" s="46"/>
      <c r="P9308" s="17"/>
      <c r="Q9308" s="17"/>
      <c r="R9308" s="17"/>
      <c r="S9308" s="17"/>
      <c r="T9308" s="17"/>
      <c r="U9308" s="17"/>
      <c r="V9308" s="17"/>
      <c r="W9308" s="17"/>
    </row>
    <row r="9309" spans="1:23" ht="15" hidden="1" customHeight="1">
      <c r="A9309" s="15"/>
      <c r="B9309" s="42"/>
      <c r="C9309" s="16"/>
      <c r="F9309" s="17"/>
      <c r="L9309" s="46"/>
      <c r="M9309" s="46"/>
      <c r="N9309" s="46"/>
      <c r="O9309" s="46"/>
      <c r="P9309" s="17"/>
      <c r="Q9309" s="17"/>
      <c r="R9309" s="17"/>
      <c r="S9309" s="17"/>
      <c r="T9309" s="17"/>
      <c r="U9309" s="17"/>
      <c r="V9309" s="17"/>
      <c r="W9309" s="17"/>
    </row>
    <row r="9310" spans="1:23" ht="15" hidden="1" customHeight="1">
      <c r="A9310" s="15"/>
      <c r="B9310" s="42"/>
      <c r="C9310" s="16"/>
      <c r="F9310" s="17"/>
      <c r="L9310" s="46"/>
      <c r="M9310" s="46"/>
      <c r="N9310" s="46"/>
      <c r="O9310" s="46"/>
      <c r="P9310" s="17"/>
      <c r="Q9310" s="17"/>
      <c r="R9310" s="17"/>
      <c r="S9310" s="17"/>
      <c r="T9310" s="17"/>
      <c r="U9310" s="17"/>
      <c r="V9310" s="17"/>
      <c r="W9310" s="17"/>
    </row>
    <row r="9311" spans="1:23" ht="15" hidden="1" customHeight="1">
      <c r="A9311" s="15"/>
      <c r="B9311" s="42"/>
      <c r="C9311" s="16"/>
      <c r="F9311" s="17"/>
      <c r="L9311" s="46"/>
      <c r="M9311" s="46"/>
      <c r="N9311" s="46"/>
      <c r="O9311" s="46"/>
      <c r="P9311" s="17"/>
      <c r="Q9311" s="17"/>
      <c r="R9311" s="17"/>
      <c r="S9311" s="17"/>
      <c r="T9311" s="17"/>
      <c r="U9311" s="17"/>
      <c r="V9311" s="17"/>
      <c r="W9311" s="17"/>
    </row>
    <row r="9312" spans="1:23" ht="15" hidden="1" customHeight="1">
      <c r="A9312" s="15"/>
      <c r="B9312" s="42"/>
      <c r="C9312" s="16"/>
      <c r="F9312" s="17"/>
      <c r="L9312" s="46"/>
      <c r="M9312" s="46"/>
      <c r="N9312" s="46"/>
      <c r="O9312" s="46"/>
      <c r="P9312" s="17"/>
      <c r="Q9312" s="17"/>
      <c r="R9312" s="17"/>
      <c r="S9312" s="17"/>
      <c r="T9312" s="17"/>
      <c r="U9312" s="17"/>
      <c r="V9312" s="17"/>
      <c r="W9312" s="17"/>
    </row>
    <row r="9313" spans="1:23" ht="15" hidden="1" customHeight="1">
      <c r="A9313" s="15"/>
      <c r="B9313" s="42"/>
      <c r="C9313" s="16"/>
      <c r="F9313" s="17"/>
      <c r="L9313" s="46"/>
      <c r="M9313" s="46"/>
      <c r="N9313" s="46"/>
      <c r="O9313" s="46"/>
      <c r="P9313" s="17"/>
      <c r="Q9313" s="17"/>
      <c r="R9313" s="17"/>
      <c r="S9313" s="17"/>
      <c r="T9313" s="17"/>
      <c r="U9313" s="17"/>
      <c r="V9313" s="17"/>
      <c r="W9313" s="17"/>
    </row>
    <row r="9314" spans="1:23" ht="15" hidden="1" customHeight="1">
      <c r="A9314" s="15"/>
      <c r="B9314" s="42"/>
      <c r="C9314" s="16"/>
      <c r="F9314" s="17"/>
      <c r="L9314" s="46"/>
      <c r="M9314" s="46"/>
      <c r="N9314" s="46"/>
      <c r="O9314" s="46"/>
      <c r="P9314" s="17"/>
      <c r="Q9314" s="17"/>
      <c r="R9314" s="17"/>
      <c r="S9314" s="17"/>
      <c r="T9314" s="17"/>
      <c r="U9314" s="17"/>
      <c r="V9314" s="17"/>
      <c r="W9314" s="17"/>
    </row>
    <row r="9315" spans="1:23" ht="15" hidden="1" customHeight="1">
      <c r="A9315" s="15"/>
      <c r="B9315" s="42"/>
      <c r="C9315" s="16"/>
      <c r="F9315" s="17"/>
      <c r="L9315" s="46"/>
      <c r="M9315" s="46"/>
      <c r="N9315" s="46"/>
      <c r="O9315" s="46"/>
      <c r="P9315" s="17"/>
      <c r="Q9315" s="17"/>
      <c r="R9315" s="17"/>
      <c r="S9315" s="17"/>
      <c r="T9315" s="17"/>
      <c r="U9315" s="17"/>
      <c r="V9315" s="17"/>
      <c r="W9315" s="17"/>
    </row>
    <row r="9316" spans="1:23" ht="15" hidden="1" customHeight="1">
      <c r="A9316" s="15"/>
      <c r="B9316" s="42"/>
      <c r="C9316" s="16"/>
      <c r="F9316" s="17"/>
      <c r="L9316" s="46"/>
      <c r="M9316" s="46"/>
      <c r="N9316" s="46"/>
      <c r="O9316" s="46"/>
      <c r="P9316" s="17"/>
      <c r="Q9316" s="17"/>
      <c r="R9316" s="17"/>
      <c r="S9316" s="17"/>
      <c r="T9316" s="17"/>
      <c r="U9316" s="17"/>
      <c r="V9316" s="17"/>
      <c r="W9316" s="17"/>
    </row>
    <row r="9317" spans="1:23" ht="15" hidden="1" customHeight="1">
      <c r="A9317" s="15"/>
      <c r="B9317" s="42"/>
      <c r="C9317" s="16"/>
      <c r="F9317" s="17"/>
      <c r="L9317" s="46"/>
      <c r="M9317" s="46"/>
      <c r="N9317" s="46"/>
      <c r="O9317" s="46"/>
      <c r="P9317" s="17"/>
      <c r="Q9317" s="17"/>
      <c r="R9317" s="17"/>
      <c r="S9317" s="17"/>
      <c r="T9317" s="17"/>
      <c r="U9317" s="17"/>
      <c r="V9317" s="17"/>
      <c r="W9317" s="17"/>
    </row>
    <row r="9318" spans="1:23" ht="15" hidden="1" customHeight="1">
      <c r="A9318" s="15"/>
      <c r="B9318" s="42"/>
      <c r="C9318" s="16"/>
      <c r="F9318" s="17"/>
      <c r="L9318" s="46"/>
      <c r="M9318" s="46"/>
      <c r="N9318" s="46"/>
      <c r="O9318" s="46"/>
      <c r="P9318" s="17"/>
      <c r="Q9318" s="17"/>
      <c r="R9318" s="17"/>
      <c r="S9318" s="17"/>
      <c r="T9318" s="17"/>
      <c r="U9318" s="17"/>
      <c r="V9318" s="17"/>
      <c r="W9318" s="17"/>
    </row>
    <row r="9319" spans="1:23" ht="15" hidden="1" customHeight="1">
      <c r="A9319" s="15"/>
      <c r="B9319" s="42"/>
      <c r="C9319" s="16"/>
      <c r="F9319" s="17"/>
      <c r="L9319" s="46"/>
      <c r="M9319" s="46"/>
      <c r="N9319" s="46"/>
      <c r="O9319" s="46"/>
      <c r="P9319" s="17"/>
      <c r="Q9319" s="17"/>
      <c r="R9319" s="17"/>
      <c r="S9319" s="17"/>
      <c r="T9319" s="17"/>
      <c r="U9319" s="17"/>
      <c r="V9319" s="17"/>
      <c r="W9319" s="17"/>
    </row>
    <row r="9320" spans="1:23" ht="15" hidden="1" customHeight="1">
      <c r="A9320" s="15"/>
      <c r="B9320" s="42"/>
      <c r="C9320" s="16"/>
      <c r="F9320" s="17"/>
      <c r="L9320" s="46"/>
      <c r="M9320" s="46"/>
      <c r="N9320" s="46"/>
      <c r="O9320" s="46"/>
      <c r="P9320" s="17"/>
      <c r="Q9320" s="17"/>
      <c r="R9320" s="17"/>
      <c r="S9320" s="17"/>
      <c r="T9320" s="17"/>
      <c r="U9320" s="17"/>
      <c r="V9320" s="17"/>
      <c r="W9320" s="17"/>
    </row>
    <row r="9321" spans="1:23" ht="15" hidden="1" customHeight="1">
      <c r="A9321" s="15"/>
      <c r="B9321" s="42"/>
      <c r="C9321" s="16"/>
      <c r="F9321" s="17"/>
      <c r="L9321" s="46"/>
      <c r="M9321" s="46"/>
      <c r="N9321" s="46"/>
      <c r="O9321" s="46"/>
      <c r="P9321" s="17"/>
      <c r="Q9321" s="17"/>
      <c r="R9321" s="17"/>
      <c r="S9321" s="17"/>
      <c r="T9321" s="17"/>
      <c r="U9321" s="17"/>
      <c r="V9321" s="17"/>
      <c r="W9321" s="17"/>
    </row>
    <row r="9322" spans="1:23" ht="15" hidden="1" customHeight="1">
      <c r="A9322" s="15"/>
      <c r="B9322" s="42"/>
      <c r="C9322" s="16"/>
      <c r="F9322" s="17"/>
      <c r="L9322" s="46"/>
      <c r="M9322" s="46"/>
      <c r="N9322" s="46"/>
      <c r="O9322" s="46"/>
      <c r="P9322" s="17"/>
      <c r="Q9322" s="17"/>
      <c r="R9322" s="17"/>
      <c r="S9322" s="17"/>
      <c r="T9322" s="17"/>
      <c r="U9322" s="17"/>
      <c r="V9322" s="17"/>
      <c r="W9322" s="17"/>
    </row>
    <row r="9323" spans="1:23" ht="15" hidden="1" customHeight="1">
      <c r="A9323" s="15"/>
      <c r="B9323" s="42"/>
      <c r="C9323" s="16"/>
      <c r="F9323" s="17"/>
      <c r="L9323" s="46"/>
      <c r="M9323" s="46"/>
      <c r="N9323" s="46"/>
      <c r="O9323" s="46"/>
      <c r="P9323" s="17"/>
      <c r="Q9323" s="17"/>
      <c r="R9323" s="17"/>
      <c r="S9323" s="17"/>
      <c r="T9323" s="17"/>
      <c r="U9323" s="17"/>
      <c r="V9323" s="17"/>
      <c r="W9323" s="17"/>
    </row>
    <row r="9324" spans="1:23" ht="15" hidden="1" customHeight="1">
      <c r="A9324" s="15"/>
      <c r="B9324" s="42"/>
      <c r="C9324" s="16"/>
      <c r="F9324" s="17"/>
      <c r="L9324" s="46"/>
      <c r="M9324" s="46"/>
      <c r="N9324" s="46"/>
      <c r="O9324" s="46"/>
      <c r="P9324" s="17"/>
      <c r="Q9324" s="17"/>
      <c r="R9324" s="17"/>
      <c r="S9324" s="17"/>
      <c r="T9324" s="17"/>
      <c r="U9324" s="17"/>
      <c r="V9324" s="17"/>
      <c r="W9324" s="17"/>
    </row>
    <row r="9325" spans="1:23" ht="15" hidden="1" customHeight="1">
      <c r="A9325" s="15"/>
      <c r="B9325" s="42"/>
      <c r="C9325" s="16"/>
      <c r="F9325" s="17"/>
      <c r="L9325" s="46"/>
      <c r="M9325" s="46"/>
      <c r="N9325" s="46"/>
      <c r="O9325" s="46"/>
      <c r="P9325" s="17"/>
      <c r="Q9325" s="17"/>
      <c r="R9325" s="17"/>
      <c r="S9325" s="17"/>
      <c r="T9325" s="17"/>
      <c r="U9325" s="17"/>
      <c r="V9325" s="17"/>
      <c r="W9325" s="17"/>
    </row>
    <row r="9326" spans="1:23" ht="15" hidden="1" customHeight="1">
      <c r="A9326" s="15"/>
      <c r="B9326" s="42"/>
      <c r="C9326" s="16"/>
      <c r="F9326" s="17"/>
      <c r="L9326" s="46"/>
      <c r="M9326" s="46"/>
      <c r="N9326" s="46"/>
      <c r="O9326" s="46"/>
      <c r="P9326" s="17"/>
      <c r="Q9326" s="17"/>
      <c r="R9326" s="17"/>
      <c r="S9326" s="17"/>
      <c r="T9326" s="17"/>
      <c r="U9326" s="17"/>
      <c r="V9326" s="17"/>
      <c r="W9326" s="17"/>
    </row>
    <row r="9327" spans="1:23" ht="15" hidden="1" customHeight="1">
      <c r="A9327" s="15"/>
      <c r="B9327" s="42"/>
      <c r="C9327" s="16"/>
      <c r="F9327" s="17"/>
      <c r="L9327" s="46"/>
      <c r="M9327" s="46"/>
      <c r="N9327" s="46"/>
      <c r="O9327" s="46"/>
      <c r="P9327" s="17"/>
      <c r="Q9327" s="17"/>
      <c r="R9327" s="17"/>
      <c r="S9327" s="17"/>
      <c r="T9327" s="17"/>
      <c r="U9327" s="17"/>
      <c r="V9327" s="17"/>
      <c r="W9327" s="17"/>
    </row>
    <row r="9328" spans="1:23" ht="15" hidden="1" customHeight="1">
      <c r="A9328" s="15"/>
      <c r="B9328" s="42"/>
      <c r="C9328" s="16"/>
      <c r="F9328" s="17"/>
      <c r="L9328" s="46"/>
      <c r="M9328" s="46"/>
      <c r="N9328" s="46"/>
      <c r="O9328" s="46"/>
      <c r="P9328" s="17"/>
      <c r="Q9328" s="17"/>
      <c r="R9328" s="17"/>
      <c r="S9328" s="17"/>
      <c r="T9328" s="17"/>
      <c r="U9328" s="17"/>
      <c r="V9328" s="17"/>
      <c r="W9328" s="17"/>
    </row>
    <row r="9329" spans="1:23" ht="15" hidden="1" customHeight="1">
      <c r="A9329" s="15"/>
      <c r="B9329" s="42"/>
      <c r="C9329" s="16"/>
      <c r="F9329" s="17"/>
      <c r="L9329" s="46"/>
      <c r="M9329" s="46"/>
      <c r="N9329" s="46"/>
      <c r="O9329" s="46"/>
      <c r="P9329" s="17"/>
      <c r="Q9329" s="17"/>
      <c r="R9329" s="17"/>
      <c r="S9329" s="17"/>
      <c r="T9329" s="17"/>
      <c r="U9329" s="17"/>
      <c r="V9329" s="17"/>
      <c r="W9329" s="17"/>
    </row>
    <row r="9330" spans="1:23" ht="15" hidden="1" customHeight="1">
      <c r="A9330" s="15"/>
      <c r="B9330" s="42"/>
      <c r="C9330" s="16"/>
      <c r="F9330" s="17"/>
      <c r="L9330" s="46"/>
      <c r="M9330" s="46"/>
      <c r="N9330" s="46"/>
      <c r="O9330" s="46"/>
      <c r="P9330" s="17"/>
      <c r="Q9330" s="17"/>
      <c r="R9330" s="17"/>
      <c r="S9330" s="17"/>
      <c r="T9330" s="17"/>
      <c r="U9330" s="17"/>
      <c r="V9330" s="17"/>
      <c r="W9330" s="17"/>
    </row>
    <row r="9331" spans="1:23" ht="15" hidden="1" customHeight="1">
      <c r="A9331" s="15"/>
      <c r="B9331" s="42"/>
      <c r="C9331" s="16"/>
      <c r="F9331" s="17"/>
      <c r="L9331" s="46"/>
      <c r="M9331" s="46"/>
      <c r="N9331" s="46"/>
      <c r="O9331" s="46"/>
      <c r="P9331" s="17"/>
      <c r="Q9331" s="17"/>
      <c r="R9331" s="17"/>
      <c r="S9331" s="17"/>
      <c r="T9331" s="17"/>
      <c r="U9331" s="17"/>
      <c r="V9331" s="17"/>
      <c r="W9331" s="17"/>
    </row>
    <row r="9332" spans="1:23" ht="15" hidden="1" customHeight="1">
      <c r="A9332" s="15"/>
      <c r="B9332" s="42"/>
      <c r="C9332" s="16"/>
      <c r="F9332" s="17"/>
      <c r="L9332" s="46"/>
      <c r="M9332" s="46"/>
      <c r="N9332" s="46"/>
      <c r="O9332" s="46"/>
      <c r="P9332" s="17"/>
      <c r="Q9332" s="17"/>
      <c r="R9332" s="17"/>
      <c r="S9332" s="17"/>
      <c r="T9332" s="17"/>
      <c r="U9332" s="17"/>
      <c r="V9332" s="17"/>
      <c r="W9332" s="17"/>
    </row>
    <row r="9333" spans="1:23" ht="15" hidden="1" customHeight="1">
      <c r="A9333" s="15"/>
      <c r="B9333" s="42"/>
      <c r="C9333" s="16"/>
      <c r="F9333" s="17"/>
      <c r="L9333" s="46"/>
      <c r="M9333" s="46"/>
      <c r="N9333" s="46"/>
      <c r="O9333" s="46"/>
      <c r="P9333" s="17"/>
      <c r="Q9333" s="17"/>
      <c r="R9333" s="17"/>
      <c r="S9333" s="17"/>
      <c r="T9333" s="17"/>
      <c r="U9333" s="17"/>
      <c r="V9333" s="17"/>
      <c r="W9333" s="17"/>
    </row>
    <row r="9334" spans="1:23" ht="15" hidden="1" customHeight="1">
      <c r="A9334" s="15"/>
      <c r="B9334" s="42"/>
      <c r="C9334" s="16"/>
      <c r="F9334" s="17"/>
      <c r="L9334" s="46"/>
      <c r="M9334" s="46"/>
      <c r="N9334" s="46"/>
      <c r="O9334" s="46"/>
      <c r="P9334" s="17"/>
      <c r="Q9334" s="17"/>
      <c r="R9334" s="17"/>
      <c r="S9334" s="17"/>
      <c r="T9334" s="17"/>
      <c r="U9334" s="17"/>
      <c r="V9334" s="17"/>
      <c r="W9334" s="17"/>
    </row>
    <row r="9335" spans="1:23" ht="15" hidden="1" customHeight="1">
      <c r="A9335" s="15"/>
      <c r="B9335" s="42"/>
      <c r="C9335" s="16"/>
      <c r="F9335" s="17"/>
      <c r="L9335" s="46"/>
      <c r="M9335" s="46"/>
      <c r="N9335" s="46"/>
      <c r="O9335" s="46"/>
      <c r="P9335" s="17"/>
      <c r="Q9335" s="17"/>
      <c r="R9335" s="17"/>
      <c r="S9335" s="17"/>
      <c r="T9335" s="17"/>
      <c r="U9335" s="17"/>
      <c r="V9335" s="17"/>
      <c r="W9335" s="17"/>
    </row>
    <row r="9336" spans="1:23" ht="15" hidden="1" customHeight="1">
      <c r="A9336" s="15"/>
      <c r="B9336" s="42"/>
      <c r="C9336" s="16"/>
      <c r="F9336" s="17"/>
      <c r="L9336" s="46"/>
      <c r="M9336" s="46"/>
      <c r="N9336" s="46"/>
      <c r="O9336" s="46"/>
      <c r="P9336" s="17"/>
      <c r="Q9336" s="17"/>
      <c r="R9336" s="17"/>
      <c r="S9336" s="17"/>
      <c r="T9336" s="17"/>
      <c r="U9336" s="17"/>
      <c r="V9336" s="17"/>
      <c r="W9336" s="17"/>
    </row>
    <row r="9337" spans="1:23" ht="15" hidden="1" customHeight="1">
      <c r="A9337" s="15"/>
      <c r="B9337" s="42"/>
      <c r="C9337" s="16"/>
      <c r="F9337" s="17"/>
      <c r="L9337" s="46"/>
      <c r="M9337" s="46"/>
      <c r="N9337" s="46"/>
      <c r="O9337" s="46"/>
      <c r="P9337" s="17"/>
      <c r="Q9337" s="17"/>
      <c r="R9337" s="17"/>
      <c r="S9337" s="17"/>
      <c r="T9337" s="17"/>
      <c r="U9337" s="17"/>
      <c r="V9337" s="17"/>
      <c r="W9337" s="17"/>
    </row>
    <row r="9338" spans="1:23" ht="15" hidden="1" customHeight="1">
      <c r="A9338" s="15"/>
      <c r="B9338" s="42"/>
      <c r="C9338" s="16"/>
      <c r="F9338" s="17"/>
      <c r="L9338" s="46"/>
      <c r="M9338" s="46"/>
      <c r="N9338" s="46"/>
      <c r="O9338" s="46"/>
      <c r="P9338" s="17"/>
      <c r="Q9338" s="17"/>
      <c r="R9338" s="17"/>
      <c r="S9338" s="17"/>
      <c r="T9338" s="17"/>
      <c r="U9338" s="17"/>
      <c r="V9338" s="17"/>
      <c r="W9338" s="17"/>
    </row>
    <row r="9339" spans="1:23" ht="15" hidden="1" customHeight="1">
      <c r="A9339" s="15"/>
      <c r="B9339" s="42"/>
      <c r="C9339" s="16"/>
      <c r="F9339" s="17"/>
      <c r="L9339" s="46"/>
      <c r="M9339" s="46"/>
      <c r="N9339" s="46"/>
      <c r="O9339" s="46"/>
      <c r="P9339" s="17"/>
      <c r="Q9339" s="17"/>
      <c r="R9339" s="17"/>
      <c r="S9339" s="17"/>
      <c r="T9339" s="17"/>
      <c r="U9339" s="17"/>
      <c r="V9339" s="17"/>
      <c r="W9339" s="17"/>
    </row>
    <row r="9340" spans="1:23" ht="15" hidden="1" customHeight="1">
      <c r="A9340" s="15"/>
      <c r="B9340" s="42"/>
      <c r="C9340" s="16"/>
      <c r="F9340" s="17"/>
      <c r="L9340" s="46"/>
      <c r="M9340" s="46"/>
      <c r="N9340" s="46"/>
      <c r="O9340" s="46"/>
      <c r="P9340" s="17"/>
      <c r="Q9340" s="17"/>
      <c r="R9340" s="17"/>
      <c r="S9340" s="17"/>
      <c r="T9340" s="17"/>
      <c r="U9340" s="17"/>
      <c r="V9340" s="17"/>
      <c r="W9340" s="17"/>
    </row>
    <row r="9341" spans="1:23" ht="15" hidden="1" customHeight="1">
      <c r="A9341" s="15"/>
      <c r="B9341" s="42"/>
      <c r="C9341" s="16"/>
      <c r="F9341" s="17"/>
      <c r="L9341" s="46"/>
      <c r="M9341" s="46"/>
      <c r="N9341" s="46"/>
      <c r="O9341" s="46"/>
      <c r="P9341" s="17"/>
      <c r="Q9341" s="17"/>
      <c r="R9341" s="17"/>
      <c r="S9341" s="17"/>
      <c r="T9341" s="17"/>
      <c r="U9341" s="17"/>
      <c r="V9341" s="17"/>
      <c r="W9341" s="17"/>
    </row>
    <row r="9342" spans="1:23" ht="15" hidden="1" customHeight="1">
      <c r="A9342" s="15"/>
      <c r="B9342" s="42"/>
      <c r="C9342" s="16"/>
      <c r="F9342" s="17"/>
      <c r="L9342" s="46"/>
      <c r="M9342" s="46"/>
      <c r="N9342" s="46"/>
      <c r="O9342" s="46"/>
      <c r="P9342" s="17"/>
      <c r="Q9342" s="17"/>
      <c r="R9342" s="17"/>
      <c r="S9342" s="17"/>
      <c r="T9342" s="17"/>
      <c r="U9342" s="17"/>
      <c r="V9342" s="17"/>
      <c r="W9342" s="17"/>
    </row>
    <row r="9343" spans="1:23" ht="15" hidden="1" customHeight="1">
      <c r="A9343" s="15"/>
      <c r="B9343" s="42"/>
      <c r="C9343" s="16"/>
      <c r="F9343" s="17"/>
      <c r="L9343" s="46"/>
      <c r="M9343" s="46"/>
      <c r="N9343" s="46"/>
      <c r="O9343" s="46"/>
      <c r="P9343" s="17"/>
      <c r="Q9343" s="17"/>
      <c r="S9343" s="17"/>
      <c r="T9343" s="17"/>
      <c r="U9343" s="17"/>
      <c r="V9343" s="17"/>
      <c r="W9343" s="17"/>
    </row>
    <row r="9344" spans="1:23" ht="15" hidden="1" customHeight="1">
      <c r="A9344" s="15"/>
      <c r="B9344" s="42"/>
      <c r="C9344" s="16"/>
      <c r="F9344" s="17"/>
      <c r="L9344" s="46"/>
      <c r="M9344" s="46"/>
      <c r="N9344" s="46"/>
      <c r="O9344" s="46"/>
      <c r="P9344" s="17"/>
      <c r="Q9344" s="17"/>
      <c r="R9344" s="17"/>
      <c r="S9344" s="17"/>
      <c r="T9344" s="17"/>
      <c r="U9344" s="17"/>
      <c r="V9344" s="17"/>
      <c r="W9344" s="17"/>
    </row>
    <row r="9345" spans="1:23" ht="15" hidden="1" customHeight="1">
      <c r="A9345" s="15"/>
      <c r="B9345" s="42"/>
      <c r="C9345" s="16"/>
      <c r="F9345" s="17"/>
      <c r="L9345" s="46"/>
      <c r="M9345" s="46"/>
      <c r="N9345" s="46"/>
      <c r="O9345" s="46"/>
      <c r="P9345" s="17"/>
      <c r="Q9345" s="17"/>
      <c r="R9345" s="17"/>
      <c r="S9345" s="17"/>
      <c r="T9345" s="17"/>
      <c r="U9345" s="17"/>
      <c r="V9345" s="17"/>
      <c r="W9345" s="17"/>
    </row>
    <row r="9346" spans="1:23" ht="15" hidden="1" customHeight="1">
      <c r="A9346" s="15"/>
      <c r="B9346" s="42"/>
      <c r="C9346" s="16"/>
      <c r="F9346" s="17"/>
      <c r="L9346" s="46"/>
      <c r="M9346" s="46"/>
      <c r="N9346" s="46"/>
      <c r="O9346" s="46"/>
      <c r="P9346" s="17"/>
      <c r="Q9346" s="17"/>
      <c r="R9346" s="17"/>
      <c r="S9346" s="17"/>
      <c r="T9346" s="17"/>
      <c r="U9346" s="17"/>
      <c r="V9346" s="17"/>
      <c r="W9346" s="17"/>
    </row>
    <row r="9347" spans="1:23" ht="15" hidden="1" customHeight="1">
      <c r="A9347" s="15"/>
      <c r="B9347" s="42"/>
      <c r="C9347" s="16"/>
      <c r="F9347" s="17"/>
      <c r="L9347" s="46"/>
      <c r="M9347" s="46"/>
      <c r="N9347" s="46"/>
      <c r="O9347" s="46"/>
      <c r="P9347" s="17"/>
      <c r="Q9347" s="17"/>
      <c r="R9347" s="17"/>
      <c r="S9347" s="17"/>
      <c r="T9347" s="17"/>
      <c r="U9347" s="17"/>
      <c r="V9347" s="17"/>
      <c r="W9347" s="17"/>
    </row>
    <row r="9348" spans="1:23" ht="15" hidden="1" customHeight="1">
      <c r="A9348" s="15"/>
      <c r="B9348" s="42"/>
      <c r="C9348" s="16"/>
      <c r="F9348" s="17"/>
      <c r="L9348" s="46"/>
      <c r="M9348" s="46"/>
      <c r="N9348" s="46"/>
      <c r="O9348" s="46"/>
      <c r="P9348" s="17"/>
      <c r="Q9348" s="17"/>
      <c r="R9348" s="17"/>
      <c r="S9348" s="17"/>
      <c r="T9348" s="17"/>
      <c r="U9348" s="17"/>
      <c r="V9348" s="17"/>
      <c r="W9348" s="17"/>
    </row>
    <row r="9349" spans="1:23" ht="15" hidden="1" customHeight="1">
      <c r="A9349" s="15"/>
      <c r="B9349" s="42"/>
      <c r="C9349" s="16"/>
      <c r="F9349" s="17"/>
      <c r="L9349" s="46"/>
      <c r="M9349" s="46"/>
      <c r="N9349" s="46"/>
      <c r="O9349" s="46"/>
      <c r="P9349" s="17"/>
      <c r="Q9349" s="17"/>
      <c r="R9349" s="17"/>
      <c r="S9349" s="17"/>
      <c r="T9349" s="17"/>
      <c r="U9349" s="17"/>
      <c r="V9349" s="17"/>
      <c r="W9349" s="17"/>
    </row>
    <row r="9350" spans="1:23" ht="15" hidden="1" customHeight="1">
      <c r="A9350" s="15"/>
      <c r="B9350" s="42"/>
      <c r="C9350" s="16"/>
      <c r="F9350" s="17"/>
      <c r="L9350" s="46"/>
      <c r="M9350" s="46"/>
      <c r="N9350" s="46"/>
      <c r="O9350" s="46"/>
      <c r="P9350" s="17"/>
      <c r="Q9350" s="17"/>
      <c r="R9350" s="17"/>
      <c r="S9350" s="17"/>
      <c r="T9350" s="17"/>
      <c r="U9350" s="17"/>
      <c r="V9350" s="17"/>
      <c r="W9350" s="17"/>
    </row>
    <row r="9351" spans="1:23" ht="15" hidden="1" customHeight="1">
      <c r="A9351" s="15"/>
      <c r="B9351" s="42"/>
      <c r="C9351" s="16"/>
      <c r="F9351" s="17"/>
      <c r="L9351" s="46"/>
      <c r="M9351" s="46"/>
      <c r="N9351" s="46"/>
      <c r="O9351" s="46"/>
      <c r="P9351" s="17"/>
      <c r="Q9351" s="17"/>
      <c r="R9351" s="17"/>
      <c r="S9351" s="17"/>
      <c r="T9351" s="17"/>
      <c r="U9351" s="17"/>
      <c r="V9351" s="17"/>
      <c r="W9351" s="17"/>
    </row>
    <row r="9352" spans="1:23" ht="15" hidden="1" customHeight="1">
      <c r="A9352" s="15"/>
      <c r="B9352" s="42"/>
      <c r="C9352" s="16"/>
      <c r="F9352" s="17"/>
      <c r="L9352" s="46"/>
      <c r="M9352" s="46"/>
      <c r="N9352" s="46"/>
      <c r="O9352" s="46"/>
      <c r="P9352" s="17"/>
      <c r="Q9352" s="17"/>
      <c r="R9352" s="17"/>
      <c r="S9352" s="17"/>
      <c r="T9352" s="17"/>
      <c r="U9352" s="17"/>
      <c r="V9352" s="17"/>
      <c r="W9352" s="17"/>
    </row>
    <row r="9353" spans="1:23" ht="15" hidden="1" customHeight="1">
      <c r="A9353" s="15"/>
      <c r="B9353" s="42"/>
      <c r="C9353" s="16"/>
      <c r="F9353" s="17"/>
      <c r="L9353" s="46"/>
      <c r="M9353" s="46"/>
      <c r="N9353" s="46"/>
      <c r="O9353" s="46"/>
      <c r="P9353" s="17"/>
      <c r="Q9353" s="17"/>
      <c r="R9353" s="17"/>
      <c r="S9353" s="17"/>
      <c r="T9353" s="17"/>
      <c r="U9353" s="17"/>
      <c r="V9353" s="17"/>
      <c r="W9353" s="17"/>
    </row>
    <row r="9354" spans="1:23" ht="15" hidden="1" customHeight="1">
      <c r="A9354" s="15"/>
      <c r="B9354" s="42"/>
      <c r="C9354" s="16"/>
      <c r="F9354" s="17"/>
      <c r="L9354" s="46"/>
      <c r="M9354" s="46"/>
      <c r="N9354" s="46"/>
      <c r="O9354" s="46"/>
      <c r="P9354" s="17"/>
      <c r="Q9354" s="17"/>
      <c r="R9354" s="17"/>
      <c r="S9354" s="17"/>
      <c r="T9354" s="17"/>
      <c r="U9354" s="17"/>
      <c r="V9354" s="17"/>
      <c r="W9354" s="17"/>
    </row>
    <row r="9355" spans="1:23" ht="15" hidden="1" customHeight="1">
      <c r="A9355" s="15"/>
      <c r="B9355" s="42"/>
      <c r="C9355" s="16"/>
      <c r="F9355" s="17"/>
      <c r="L9355" s="46"/>
      <c r="M9355" s="46"/>
      <c r="N9355" s="46"/>
      <c r="O9355" s="46"/>
      <c r="P9355" s="17"/>
      <c r="Q9355" s="17"/>
      <c r="R9355" s="17"/>
      <c r="S9355" s="17"/>
      <c r="T9355" s="17"/>
      <c r="U9355" s="17"/>
      <c r="V9355" s="17"/>
      <c r="W9355" s="17"/>
    </row>
    <row r="9356" spans="1:23" ht="15" hidden="1" customHeight="1">
      <c r="A9356" s="15"/>
      <c r="B9356" s="42"/>
      <c r="C9356" s="16"/>
      <c r="F9356" s="17"/>
      <c r="L9356" s="46"/>
      <c r="M9356" s="46"/>
      <c r="N9356" s="46"/>
      <c r="O9356" s="46"/>
      <c r="P9356" s="17"/>
      <c r="Q9356" s="17"/>
      <c r="R9356" s="17"/>
      <c r="S9356" s="17"/>
      <c r="T9356" s="17"/>
      <c r="U9356" s="17"/>
      <c r="V9356" s="17"/>
      <c r="W9356" s="17"/>
    </row>
    <row r="9357" spans="1:23" ht="15" hidden="1" customHeight="1">
      <c r="A9357" s="15"/>
      <c r="B9357" s="42"/>
      <c r="C9357" s="16"/>
      <c r="F9357" s="17"/>
      <c r="L9357" s="46"/>
      <c r="M9357" s="46"/>
      <c r="N9357" s="46"/>
      <c r="O9357" s="46"/>
      <c r="P9357" s="17"/>
      <c r="Q9357" s="17"/>
      <c r="R9357" s="17"/>
      <c r="S9357" s="17"/>
      <c r="T9357" s="17"/>
      <c r="U9357" s="17"/>
      <c r="V9357" s="17"/>
      <c r="W9357" s="17"/>
    </row>
    <row r="9358" spans="1:23" ht="15" hidden="1" customHeight="1">
      <c r="A9358" s="15"/>
      <c r="B9358" s="42"/>
      <c r="C9358" s="16"/>
      <c r="F9358" s="17"/>
      <c r="L9358" s="46"/>
      <c r="M9358" s="46"/>
      <c r="N9358" s="46"/>
      <c r="O9358" s="46"/>
      <c r="P9358" s="17"/>
      <c r="Q9358" s="17"/>
      <c r="R9358" s="17"/>
      <c r="S9358" s="17"/>
      <c r="T9358" s="17"/>
      <c r="U9358" s="17"/>
      <c r="V9358" s="17"/>
      <c r="W9358" s="17"/>
    </row>
    <row r="9359" spans="1:23" ht="15" hidden="1" customHeight="1">
      <c r="A9359" s="15"/>
      <c r="B9359" s="42"/>
      <c r="C9359" s="16"/>
      <c r="F9359" s="17"/>
      <c r="L9359" s="46"/>
      <c r="M9359" s="46"/>
      <c r="N9359" s="46"/>
      <c r="O9359" s="46"/>
      <c r="P9359" s="17"/>
      <c r="Q9359" s="17"/>
      <c r="R9359" s="17"/>
      <c r="S9359" s="17"/>
      <c r="T9359" s="17"/>
      <c r="U9359" s="17"/>
      <c r="V9359" s="17"/>
      <c r="W9359" s="17"/>
    </row>
    <row r="9360" spans="1:23" ht="15" hidden="1" customHeight="1">
      <c r="A9360" s="15"/>
      <c r="B9360" s="42"/>
      <c r="C9360" s="16"/>
      <c r="F9360" s="17"/>
      <c r="L9360" s="46"/>
      <c r="M9360" s="46"/>
      <c r="N9360" s="46"/>
      <c r="O9360" s="46"/>
      <c r="P9360" s="17"/>
      <c r="Q9360" s="17"/>
      <c r="R9360" s="17"/>
      <c r="S9360" s="17"/>
      <c r="T9360" s="17"/>
      <c r="U9360" s="17"/>
      <c r="V9360" s="17"/>
      <c r="W9360" s="17"/>
    </row>
    <row r="9361" spans="1:23" ht="15" hidden="1" customHeight="1">
      <c r="A9361" s="15"/>
      <c r="B9361" s="42"/>
      <c r="C9361" s="16"/>
      <c r="F9361" s="17"/>
      <c r="L9361" s="46"/>
      <c r="M9361" s="46"/>
      <c r="N9361" s="46"/>
      <c r="O9361" s="46"/>
      <c r="P9361" s="17"/>
      <c r="Q9361" s="17"/>
      <c r="R9361" s="17"/>
      <c r="S9361" s="17"/>
      <c r="T9361" s="17"/>
      <c r="U9361" s="17"/>
      <c r="V9361" s="17"/>
      <c r="W9361" s="17"/>
    </row>
    <row r="9362" spans="1:23" ht="15" hidden="1" customHeight="1">
      <c r="A9362" s="15"/>
      <c r="B9362" s="42"/>
      <c r="C9362" s="16"/>
      <c r="F9362" s="17"/>
      <c r="L9362" s="46"/>
      <c r="M9362" s="46"/>
      <c r="N9362" s="46"/>
      <c r="O9362" s="46"/>
      <c r="P9362" s="17"/>
      <c r="Q9362" s="17"/>
      <c r="R9362" s="17"/>
      <c r="S9362" s="17"/>
      <c r="T9362" s="17"/>
      <c r="U9362" s="17"/>
      <c r="V9362" s="17"/>
      <c r="W9362" s="17"/>
    </row>
    <row r="9363" spans="1:23" ht="15" hidden="1" customHeight="1">
      <c r="A9363" s="15"/>
      <c r="B9363" s="42"/>
      <c r="C9363" s="16"/>
      <c r="F9363" s="17"/>
      <c r="L9363" s="46"/>
      <c r="M9363" s="46"/>
      <c r="N9363" s="46"/>
      <c r="O9363" s="46"/>
      <c r="P9363" s="17"/>
      <c r="Q9363" s="17"/>
      <c r="R9363" s="17"/>
      <c r="S9363" s="17"/>
      <c r="T9363" s="17"/>
      <c r="U9363" s="17"/>
      <c r="V9363" s="17"/>
      <c r="W9363" s="17"/>
    </row>
    <row r="9364" spans="1:23" ht="15" hidden="1" customHeight="1">
      <c r="A9364" s="15"/>
      <c r="B9364" s="42"/>
      <c r="C9364" s="16"/>
      <c r="F9364" s="17"/>
      <c r="L9364" s="46"/>
      <c r="M9364" s="46"/>
      <c r="N9364" s="46"/>
      <c r="O9364" s="46"/>
      <c r="P9364" s="17"/>
      <c r="Q9364" s="17"/>
      <c r="R9364" s="17"/>
      <c r="S9364" s="17"/>
      <c r="T9364" s="17"/>
      <c r="U9364" s="17"/>
      <c r="V9364" s="17"/>
      <c r="W9364" s="17"/>
    </row>
    <row r="9365" spans="1:23" ht="15" hidden="1" customHeight="1">
      <c r="A9365" s="15"/>
      <c r="B9365" s="42"/>
      <c r="C9365" s="16"/>
      <c r="F9365" s="17"/>
      <c r="L9365" s="46"/>
      <c r="M9365" s="46"/>
      <c r="N9365" s="46"/>
      <c r="O9365" s="46"/>
      <c r="P9365" s="17"/>
      <c r="Q9365" s="17"/>
      <c r="R9365" s="17"/>
      <c r="S9365" s="17"/>
      <c r="T9365" s="17"/>
      <c r="U9365" s="17"/>
      <c r="V9365" s="17"/>
      <c r="W9365" s="17"/>
    </row>
    <row r="9366" spans="1:23" ht="15" hidden="1" customHeight="1">
      <c r="A9366" s="15"/>
      <c r="B9366" s="42"/>
      <c r="C9366" s="16"/>
      <c r="F9366" s="17"/>
      <c r="L9366" s="46"/>
      <c r="M9366" s="46"/>
      <c r="N9366" s="46"/>
      <c r="O9366" s="46"/>
      <c r="P9366" s="17"/>
      <c r="Q9366" s="17"/>
      <c r="R9366" s="17"/>
      <c r="S9366" s="17"/>
      <c r="T9366" s="17"/>
      <c r="U9366" s="17"/>
      <c r="V9366" s="17"/>
      <c r="W9366" s="17"/>
    </row>
    <row r="9367" spans="1:23" ht="15" hidden="1" customHeight="1">
      <c r="A9367" s="15"/>
      <c r="B9367" s="42"/>
      <c r="C9367" s="16"/>
      <c r="F9367" s="17"/>
      <c r="L9367" s="46"/>
      <c r="M9367" s="46"/>
      <c r="N9367" s="46"/>
      <c r="O9367" s="46"/>
      <c r="P9367" s="17"/>
      <c r="Q9367" s="17"/>
      <c r="R9367" s="17"/>
      <c r="S9367" s="17"/>
      <c r="T9367" s="17"/>
      <c r="U9367" s="17"/>
      <c r="V9367" s="17"/>
      <c r="W9367" s="17"/>
    </row>
    <row r="9368" spans="1:23" ht="15" hidden="1" customHeight="1">
      <c r="A9368" s="15"/>
      <c r="B9368" s="42"/>
      <c r="C9368" s="16"/>
      <c r="F9368" s="17"/>
      <c r="L9368" s="46"/>
      <c r="M9368" s="46"/>
      <c r="N9368" s="46"/>
      <c r="O9368" s="46"/>
      <c r="P9368" s="17"/>
      <c r="Q9368" s="17"/>
      <c r="R9368" s="17"/>
      <c r="S9368" s="17"/>
      <c r="T9368" s="17"/>
      <c r="U9368" s="17"/>
      <c r="V9368" s="17"/>
      <c r="W9368" s="17"/>
    </row>
    <row r="9369" spans="1:23" ht="15" hidden="1" customHeight="1">
      <c r="A9369" s="15"/>
      <c r="B9369" s="42"/>
      <c r="C9369" s="16"/>
      <c r="F9369" s="17"/>
      <c r="L9369" s="46"/>
      <c r="M9369" s="46"/>
      <c r="N9369" s="46"/>
      <c r="O9369" s="46"/>
      <c r="P9369" s="17"/>
      <c r="Q9369" s="17"/>
      <c r="R9369" s="17"/>
      <c r="S9369" s="17"/>
      <c r="T9369" s="17"/>
      <c r="U9369" s="17"/>
      <c r="V9369" s="17"/>
      <c r="W9369" s="17"/>
    </row>
    <row r="9370" spans="1:23" ht="15" hidden="1" customHeight="1">
      <c r="A9370" s="15"/>
      <c r="B9370" s="42"/>
      <c r="C9370" s="16"/>
      <c r="F9370" s="17"/>
      <c r="L9370" s="46"/>
      <c r="M9370" s="46"/>
      <c r="N9370" s="46"/>
      <c r="O9370" s="46"/>
      <c r="P9370" s="17"/>
      <c r="Q9370" s="17"/>
      <c r="R9370" s="17"/>
      <c r="S9370" s="17"/>
      <c r="T9370" s="17"/>
      <c r="U9370" s="17"/>
      <c r="V9370" s="17"/>
      <c r="W9370" s="17"/>
    </row>
    <row r="9371" spans="1:23" ht="15" hidden="1" customHeight="1">
      <c r="A9371" s="15"/>
      <c r="B9371" s="42"/>
      <c r="C9371" s="16"/>
      <c r="F9371" s="17"/>
      <c r="L9371" s="46"/>
      <c r="M9371" s="46"/>
      <c r="N9371" s="46"/>
      <c r="O9371" s="46"/>
      <c r="P9371" s="17"/>
      <c r="Q9371" s="17"/>
      <c r="R9371" s="17"/>
      <c r="S9371" s="17"/>
      <c r="T9371" s="17"/>
      <c r="U9371" s="17"/>
      <c r="V9371" s="17"/>
      <c r="W9371" s="17"/>
    </row>
    <row r="9372" spans="1:23" ht="15" hidden="1" customHeight="1">
      <c r="A9372" s="15"/>
      <c r="B9372" s="42"/>
      <c r="C9372" s="16"/>
      <c r="F9372" s="17"/>
      <c r="L9372" s="46"/>
      <c r="M9372" s="46"/>
      <c r="N9372" s="46"/>
      <c r="O9372" s="46"/>
      <c r="P9372" s="17"/>
      <c r="Q9372" s="17"/>
      <c r="R9372" s="17"/>
      <c r="S9372" s="17"/>
      <c r="T9372" s="17"/>
      <c r="U9372" s="17"/>
      <c r="V9372" s="17"/>
      <c r="W9372" s="17"/>
    </row>
    <row r="9373" spans="1:23" ht="15" hidden="1" customHeight="1">
      <c r="A9373" s="15"/>
      <c r="B9373" s="42"/>
      <c r="C9373" s="16"/>
      <c r="F9373" s="17"/>
      <c r="L9373" s="46"/>
      <c r="M9373" s="46"/>
      <c r="N9373" s="46"/>
      <c r="O9373" s="46"/>
      <c r="P9373" s="17"/>
      <c r="Q9373" s="17"/>
      <c r="R9373" s="17"/>
      <c r="S9373" s="17"/>
      <c r="T9373" s="17"/>
      <c r="U9373" s="17"/>
      <c r="V9373" s="17"/>
      <c r="W9373" s="17"/>
    </row>
    <row r="9374" spans="1:23" ht="15" hidden="1" customHeight="1">
      <c r="A9374" s="15"/>
      <c r="B9374" s="42"/>
      <c r="C9374" s="16"/>
      <c r="F9374" s="17"/>
      <c r="L9374" s="46"/>
      <c r="M9374" s="46"/>
      <c r="N9374" s="46"/>
      <c r="O9374" s="46"/>
      <c r="P9374" s="17"/>
      <c r="Q9374" s="17"/>
      <c r="R9374" s="17"/>
      <c r="S9374" s="17"/>
      <c r="T9374" s="17"/>
      <c r="U9374" s="17"/>
      <c r="V9374" s="17"/>
      <c r="W9374" s="17"/>
    </row>
    <row r="9375" spans="1:23" ht="15" hidden="1" customHeight="1">
      <c r="A9375" s="15"/>
      <c r="B9375" s="42"/>
      <c r="C9375" s="16"/>
      <c r="F9375" s="17"/>
      <c r="L9375" s="46"/>
      <c r="M9375" s="46"/>
      <c r="N9375" s="46"/>
      <c r="O9375" s="46"/>
      <c r="P9375" s="17"/>
      <c r="Q9375" s="17"/>
      <c r="R9375" s="17"/>
      <c r="S9375" s="17"/>
      <c r="T9375" s="17"/>
      <c r="U9375" s="17"/>
      <c r="V9375" s="17"/>
      <c r="W9375" s="17"/>
    </row>
    <row r="9376" spans="1:23" ht="15" hidden="1" customHeight="1">
      <c r="A9376" s="15"/>
      <c r="B9376" s="42"/>
      <c r="C9376" s="16"/>
      <c r="F9376" s="17"/>
      <c r="L9376" s="46"/>
      <c r="M9376" s="46"/>
      <c r="N9376" s="46"/>
      <c r="O9376" s="46"/>
      <c r="P9376" s="17"/>
      <c r="Q9376" s="17"/>
      <c r="R9376" s="17"/>
      <c r="S9376" s="17"/>
      <c r="T9376" s="17"/>
      <c r="U9376" s="17"/>
      <c r="V9376" s="17"/>
      <c r="W9376" s="17"/>
    </row>
    <row r="9377" spans="1:23" ht="15" hidden="1" customHeight="1">
      <c r="A9377" s="15"/>
      <c r="B9377" s="42"/>
      <c r="C9377" s="16"/>
      <c r="F9377" s="17"/>
      <c r="L9377" s="46"/>
      <c r="M9377" s="46"/>
      <c r="N9377" s="46"/>
      <c r="O9377" s="46"/>
      <c r="P9377" s="17"/>
      <c r="Q9377" s="17"/>
      <c r="R9377" s="17"/>
      <c r="S9377" s="17"/>
      <c r="T9377" s="17"/>
      <c r="U9377" s="17"/>
      <c r="V9377" s="17"/>
      <c r="W9377" s="17"/>
    </row>
    <row r="9378" spans="1:23" ht="15" hidden="1" customHeight="1">
      <c r="A9378" s="15"/>
      <c r="B9378" s="42"/>
      <c r="C9378" s="16"/>
      <c r="F9378" s="17"/>
      <c r="L9378" s="46"/>
      <c r="M9378" s="46"/>
      <c r="N9378" s="46"/>
      <c r="O9378" s="46"/>
      <c r="P9378" s="17"/>
      <c r="Q9378" s="17"/>
      <c r="R9378" s="17"/>
      <c r="S9378" s="17"/>
      <c r="T9378" s="17"/>
      <c r="U9378" s="17"/>
      <c r="V9378" s="17"/>
      <c r="W9378" s="17"/>
    </row>
    <row r="9379" spans="1:23" ht="15" hidden="1" customHeight="1">
      <c r="A9379" s="15"/>
      <c r="B9379" s="42"/>
      <c r="C9379" s="16"/>
      <c r="F9379" s="17"/>
      <c r="L9379" s="46"/>
      <c r="M9379" s="46"/>
      <c r="N9379" s="46"/>
      <c r="O9379" s="46"/>
      <c r="P9379" s="17"/>
      <c r="Q9379" s="17"/>
      <c r="R9379" s="17"/>
      <c r="S9379" s="17"/>
      <c r="T9379" s="17"/>
      <c r="U9379" s="17"/>
      <c r="V9379" s="17"/>
      <c r="W9379" s="17"/>
    </row>
    <row r="9380" spans="1:23" ht="15" hidden="1" customHeight="1">
      <c r="M9380" s="46"/>
      <c r="N9380" s="46"/>
      <c r="O9380" s="46"/>
      <c r="Q9380" s="17"/>
      <c r="R9380" s="17"/>
      <c r="S9380" s="17"/>
    </row>
    <row r="9381" spans="1:23" ht="15" hidden="1" customHeight="1">
      <c r="M9381" s="46"/>
      <c r="N9381" s="46"/>
      <c r="O9381" s="46"/>
      <c r="Q9381" s="17"/>
      <c r="R9381" s="17"/>
      <c r="S9381" s="17"/>
    </row>
    <row r="9382" spans="1:23" ht="15" hidden="1" customHeight="1">
      <c r="M9382" s="46"/>
      <c r="N9382" s="46"/>
      <c r="O9382" s="46"/>
      <c r="Q9382" s="17"/>
      <c r="R9382" s="17"/>
      <c r="S9382" s="17"/>
    </row>
    <row r="9383" spans="1:23" ht="15" hidden="1" customHeight="1">
      <c r="M9383" s="46"/>
      <c r="N9383" s="46"/>
      <c r="O9383" s="46"/>
      <c r="Q9383" s="17"/>
      <c r="R9383" s="17"/>
      <c r="S9383" s="17"/>
    </row>
    <row r="9384" spans="1:23" ht="15" hidden="1" customHeight="1">
      <c r="M9384" s="46"/>
      <c r="N9384" s="46"/>
      <c r="O9384" s="46"/>
      <c r="Q9384" s="17"/>
      <c r="R9384" s="17"/>
      <c r="S9384" s="17"/>
    </row>
    <row r="9385" spans="1:23" ht="15" hidden="1" customHeight="1">
      <c r="M9385" s="46"/>
      <c r="N9385" s="46"/>
      <c r="O9385" s="46"/>
      <c r="Q9385" s="17"/>
      <c r="R9385" s="17"/>
      <c r="S9385" s="17"/>
    </row>
    <row r="9386" spans="1:23" ht="15" hidden="1" customHeight="1">
      <c r="M9386" s="46"/>
      <c r="N9386" s="46"/>
      <c r="O9386" s="46"/>
      <c r="Q9386" s="17"/>
      <c r="R9386" s="17"/>
      <c r="S9386" s="17"/>
    </row>
    <row r="9387" spans="1:23" ht="15" hidden="1" customHeight="1">
      <c r="M9387" s="46"/>
      <c r="N9387" s="46"/>
      <c r="O9387" s="46"/>
      <c r="Q9387" s="17"/>
      <c r="R9387" s="17"/>
      <c r="S9387" s="17"/>
    </row>
    <row r="9388" spans="1:23" ht="15" hidden="1" customHeight="1">
      <c r="M9388" s="46"/>
      <c r="N9388" s="46"/>
      <c r="O9388" s="46"/>
      <c r="Q9388" s="17"/>
      <c r="R9388" s="17"/>
      <c r="S9388" s="17"/>
    </row>
    <row r="9389" spans="1:23" ht="15" hidden="1" customHeight="1">
      <c r="M9389" s="46"/>
      <c r="N9389" s="46"/>
      <c r="O9389" s="46"/>
      <c r="Q9389" s="17"/>
      <c r="R9389" s="17"/>
      <c r="S9389" s="17"/>
    </row>
    <row r="9390" spans="1:23" ht="15" hidden="1" customHeight="1">
      <c r="M9390" s="46"/>
      <c r="N9390" s="46"/>
      <c r="O9390" s="46"/>
      <c r="Q9390" s="17"/>
      <c r="R9390" s="17"/>
      <c r="S9390" s="17"/>
    </row>
    <row r="9391" spans="1:23" ht="15" hidden="1" customHeight="1">
      <c r="M9391" s="46"/>
      <c r="N9391" s="46"/>
      <c r="O9391" s="46"/>
      <c r="Q9391" s="17"/>
      <c r="R9391" s="17"/>
      <c r="S9391" s="17"/>
    </row>
    <row r="9392" spans="1:23" ht="15" hidden="1" customHeight="1">
      <c r="M9392" s="46"/>
      <c r="N9392" s="46"/>
      <c r="O9392" s="46"/>
      <c r="Q9392" s="17"/>
      <c r="R9392" s="17"/>
      <c r="S9392" s="17"/>
    </row>
    <row r="9393" spans="13:19" ht="15" hidden="1" customHeight="1">
      <c r="M9393" s="46"/>
      <c r="N9393" s="46"/>
      <c r="O9393" s="46"/>
      <c r="Q9393" s="17"/>
      <c r="R9393" s="17"/>
      <c r="S9393" s="17"/>
    </row>
    <row r="9394" spans="13:19" ht="15" hidden="1" customHeight="1">
      <c r="M9394" s="46"/>
      <c r="N9394" s="46"/>
      <c r="O9394" s="46"/>
      <c r="Q9394" s="17"/>
      <c r="R9394" s="17"/>
      <c r="S9394" s="17"/>
    </row>
    <row r="9395" spans="13:19" ht="15" hidden="1" customHeight="1">
      <c r="M9395" s="46"/>
      <c r="N9395" s="46"/>
      <c r="O9395" s="46"/>
      <c r="Q9395" s="17"/>
      <c r="R9395" s="17"/>
      <c r="S9395" s="17"/>
    </row>
    <row r="9396" spans="13:19" ht="15" hidden="1" customHeight="1">
      <c r="M9396" s="46"/>
      <c r="N9396" s="46"/>
      <c r="O9396" s="46"/>
      <c r="Q9396" s="17"/>
      <c r="R9396" s="17"/>
      <c r="S9396" s="17"/>
    </row>
    <row r="9397" spans="13:19" ht="15" hidden="1" customHeight="1">
      <c r="M9397" s="46"/>
      <c r="N9397" s="46"/>
      <c r="O9397" s="46"/>
      <c r="Q9397" s="17"/>
      <c r="R9397" s="17"/>
      <c r="S9397" s="17"/>
    </row>
    <row r="9398" spans="13:19" ht="15" hidden="1" customHeight="1">
      <c r="M9398" s="46"/>
      <c r="N9398" s="46"/>
      <c r="O9398" s="46"/>
      <c r="Q9398" s="17"/>
      <c r="R9398" s="17"/>
      <c r="S9398" s="17"/>
    </row>
    <row r="9399" spans="13:19" ht="15" hidden="1" customHeight="1">
      <c r="M9399" s="46"/>
      <c r="N9399" s="46"/>
      <c r="O9399" s="46"/>
      <c r="Q9399" s="17"/>
      <c r="R9399" s="17"/>
      <c r="S9399" s="17"/>
    </row>
    <row r="9400" spans="13:19" ht="15" hidden="1" customHeight="1">
      <c r="M9400" s="46"/>
      <c r="N9400" s="46"/>
      <c r="O9400" s="46"/>
      <c r="Q9400" s="17"/>
      <c r="R9400" s="17"/>
      <c r="S9400" s="17"/>
    </row>
    <row r="9401" spans="13:19" ht="15" hidden="1" customHeight="1">
      <c r="M9401" s="46"/>
      <c r="N9401" s="46"/>
      <c r="O9401" s="46"/>
      <c r="Q9401" s="17"/>
      <c r="R9401" s="17"/>
      <c r="S9401" s="17"/>
    </row>
    <row r="9402" spans="13:19" ht="15" hidden="1" customHeight="1">
      <c r="M9402" s="46"/>
      <c r="N9402" s="46"/>
      <c r="O9402" s="46"/>
      <c r="Q9402" s="17"/>
      <c r="R9402" s="17"/>
      <c r="S9402" s="17"/>
    </row>
    <row r="9403" spans="13:19" ht="15" hidden="1" customHeight="1">
      <c r="M9403" s="46"/>
      <c r="N9403" s="46"/>
      <c r="O9403" s="46"/>
      <c r="Q9403" s="17"/>
      <c r="R9403" s="17"/>
      <c r="S9403" s="17"/>
    </row>
    <row r="9404" spans="13:19" ht="15" hidden="1" customHeight="1">
      <c r="M9404" s="46"/>
      <c r="N9404" s="46"/>
      <c r="O9404" s="46"/>
      <c r="Q9404" s="17"/>
      <c r="R9404" s="17"/>
      <c r="S9404" s="17"/>
    </row>
    <row r="9405" spans="13:19" ht="15" hidden="1" customHeight="1">
      <c r="M9405" s="46"/>
      <c r="N9405" s="46"/>
      <c r="O9405" s="46"/>
      <c r="Q9405" s="17"/>
      <c r="R9405" s="17"/>
      <c r="S9405" s="17"/>
    </row>
    <row r="9406" spans="13:19" ht="15" hidden="1" customHeight="1">
      <c r="M9406" s="46"/>
      <c r="N9406" s="46"/>
      <c r="O9406" s="46"/>
      <c r="Q9406" s="17"/>
      <c r="R9406" s="17"/>
      <c r="S9406" s="17"/>
    </row>
    <row r="9407" spans="13:19" ht="15" hidden="1" customHeight="1">
      <c r="M9407" s="46"/>
      <c r="N9407" s="46"/>
      <c r="O9407" s="46"/>
      <c r="Q9407" s="17"/>
      <c r="R9407" s="17"/>
      <c r="S9407" s="17"/>
    </row>
    <row r="9408" spans="13:19" ht="15" hidden="1" customHeight="1">
      <c r="M9408" s="46"/>
      <c r="N9408" s="46"/>
      <c r="O9408" s="46"/>
      <c r="Q9408" s="17"/>
      <c r="R9408" s="17"/>
      <c r="S9408" s="17"/>
    </row>
    <row r="9409" spans="13:19" ht="15" hidden="1" customHeight="1">
      <c r="M9409" s="46"/>
      <c r="N9409" s="46"/>
      <c r="O9409" s="46"/>
      <c r="Q9409" s="17"/>
      <c r="R9409" s="17"/>
      <c r="S9409" s="17"/>
    </row>
    <row r="9410" spans="13:19" ht="15" hidden="1" customHeight="1">
      <c r="M9410" s="46"/>
      <c r="N9410" s="46"/>
      <c r="O9410" s="46"/>
      <c r="Q9410" s="17"/>
      <c r="R9410" s="17"/>
      <c r="S9410" s="17"/>
    </row>
    <row r="9411" spans="13:19" ht="15" hidden="1" customHeight="1">
      <c r="M9411" s="46"/>
      <c r="N9411" s="46"/>
      <c r="O9411" s="46"/>
      <c r="Q9411" s="17"/>
      <c r="R9411" s="17"/>
      <c r="S9411" s="17"/>
    </row>
    <row r="9412" spans="13:19" ht="15" hidden="1" customHeight="1">
      <c r="M9412" s="46"/>
      <c r="N9412" s="46"/>
      <c r="O9412" s="46"/>
      <c r="Q9412" s="17"/>
      <c r="R9412" s="17"/>
      <c r="S9412" s="17"/>
    </row>
    <row r="9413" spans="13:19" ht="15" hidden="1" customHeight="1">
      <c r="M9413" s="46"/>
      <c r="N9413" s="46"/>
      <c r="O9413" s="46"/>
      <c r="Q9413" s="17"/>
      <c r="R9413" s="17"/>
      <c r="S9413" s="17"/>
    </row>
    <row r="9414" spans="13:19" ht="15" hidden="1" customHeight="1">
      <c r="M9414" s="46"/>
      <c r="N9414" s="46"/>
      <c r="O9414" s="46"/>
      <c r="Q9414" s="17"/>
      <c r="R9414" s="17"/>
      <c r="S9414" s="17"/>
    </row>
    <row r="9415" spans="13:19" ht="15" hidden="1" customHeight="1">
      <c r="M9415" s="46"/>
      <c r="N9415" s="46"/>
      <c r="O9415" s="46"/>
      <c r="Q9415" s="17"/>
      <c r="R9415" s="17"/>
      <c r="S9415" s="17"/>
    </row>
    <row r="9416" spans="13:19" ht="15" hidden="1" customHeight="1">
      <c r="M9416" s="46"/>
      <c r="N9416" s="46"/>
      <c r="O9416" s="46"/>
      <c r="Q9416" s="17"/>
      <c r="R9416" s="17"/>
      <c r="S9416" s="17"/>
    </row>
    <row r="9417" spans="13:19" ht="15" hidden="1" customHeight="1">
      <c r="M9417" s="46"/>
      <c r="N9417" s="46"/>
      <c r="O9417" s="46"/>
      <c r="Q9417" s="17"/>
      <c r="R9417" s="17"/>
      <c r="S9417" s="17"/>
    </row>
    <row r="9418" spans="13:19" ht="15" hidden="1" customHeight="1">
      <c r="M9418" s="46"/>
      <c r="N9418" s="46"/>
      <c r="O9418" s="46"/>
      <c r="Q9418" s="17"/>
      <c r="R9418" s="17"/>
      <c r="S9418" s="17"/>
    </row>
    <row r="9419" spans="13:19" ht="15" hidden="1" customHeight="1">
      <c r="M9419" s="46"/>
      <c r="N9419" s="46"/>
      <c r="O9419" s="46"/>
      <c r="Q9419" s="17"/>
      <c r="R9419" s="17"/>
      <c r="S9419" s="17"/>
    </row>
    <row r="9420" spans="13:19" ht="15" hidden="1" customHeight="1">
      <c r="M9420" s="46"/>
      <c r="N9420" s="46"/>
      <c r="O9420" s="46"/>
      <c r="Q9420" s="17"/>
      <c r="R9420" s="17"/>
      <c r="S9420" s="17"/>
    </row>
    <row r="9421" spans="13:19" ht="15" hidden="1" customHeight="1">
      <c r="M9421" s="46"/>
      <c r="N9421" s="46"/>
      <c r="O9421" s="46"/>
      <c r="Q9421" s="17"/>
      <c r="R9421" s="17"/>
      <c r="S9421" s="17"/>
    </row>
    <row r="9422" spans="13:19" ht="15" hidden="1" customHeight="1">
      <c r="M9422" s="46"/>
      <c r="N9422" s="46"/>
      <c r="O9422" s="46"/>
      <c r="Q9422" s="17"/>
      <c r="R9422" s="17"/>
      <c r="S9422" s="17"/>
    </row>
    <row r="9423" spans="13:19" ht="15" hidden="1" customHeight="1">
      <c r="M9423" s="46"/>
      <c r="N9423" s="46"/>
      <c r="O9423" s="46"/>
      <c r="Q9423" s="17"/>
      <c r="R9423" s="17"/>
      <c r="S9423" s="17"/>
    </row>
    <row r="9424" spans="13:19" ht="15" hidden="1" customHeight="1">
      <c r="M9424" s="46"/>
      <c r="N9424" s="46"/>
      <c r="O9424" s="46"/>
      <c r="Q9424" s="17"/>
      <c r="R9424" s="17"/>
      <c r="S9424" s="17"/>
    </row>
    <row r="9425" spans="13:19" ht="15" hidden="1" customHeight="1">
      <c r="M9425" s="46"/>
      <c r="N9425" s="46"/>
      <c r="O9425" s="46"/>
      <c r="Q9425" s="17"/>
      <c r="S9425" s="17"/>
    </row>
    <row r="9426" spans="13:19" ht="15" hidden="1" customHeight="1">
      <c r="M9426" s="46"/>
      <c r="N9426" s="46"/>
      <c r="O9426" s="46"/>
      <c r="Q9426" s="17"/>
      <c r="R9426" s="17"/>
      <c r="S9426" s="17"/>
    </row>
    <row r="9427" spans="13:19" ht="15" hidden="1" customHeight="1">
      <c r="M9427" s="46"/>
      <c r="N9427" s="46"/>
      <c r="O9427" s="46"/>
      <c r="Q9427" s="17"/>
      <c r="R9427" s="17"/>
      <c r="S9427" s="17"/>
    </row>
    <row r="9428" spans="13:19" ht="15" hidden="1" customHeight="1">
      <c r="M9428" s="46"/>
      <c r="N9428" s="46"/>
      <c r="O9428" s="46"/>
      <c r="Q9428" s="17"/>
      <c r="R9428" s="17"/>
      <c r="S9428" s="17"/>
    </row>
    <row r="9429" spans="13:19" ht="15" hidden="1" customHeight="1">
      <c r="M9429" s="46"/>
      <c r="N9429" s="46"/>
      <c r="O9429" s="46"/>
      <c r="Q9429" s="17"/>
      <c r="R9429" s="17"/>
      <c r="S9429" s="17"/>
    </row>
    <row r="9430" spans="13:19" ht="15" hidden="1" customHeight="1">
      <c r="M9430" s="46"/>
      <c r="N9430" s="46"/>
      <c r="O9430" s="46"/>
      <c r="Q9430" s="17"/>
      <c r="R9430" s="17"/>
      <c r="S9430" s="17"/>
    </row>
    <row r="9431" spans="13:19" ht="15" hidden="1" customHeight="1">
      <c r="M9431" s="46"/>
      <c r="N9431" s="46"/>
      <c r="O9431" s="46"/>
      <c r="Q9431" s="17"/>
      <c r="R9431" s="17"/>
      <c r="S9431" s="17"/>
    </row>
    <row r="9432" spans="13:19" ht="15" hidden="1" customHeight="1">
      <c r="M9432" s="46"/>
      <c r="N9432" s="46"/>
      <c r="O9432" s="46"/>
      <c r="Q9432" s="17"/>
      <c r="R9432" s="17"/>
      <c r="S9432" s="17"/>
    </row>
    <row r="9433" spans="13:19" ht="15" hidden="1" customHeight="1">
      <c r="M9433" s="46"/>
      <c r="N9433" s="46"/>
      <c r="O9433" s="46"/>
      <c r="Q9433" s="17"/>
      <c r="R9433" s="17"/>
      <c r="S9433" s="17"/>
    </row>
    <row r="9434" spans="13:19" ht="15" hidden="1" customHeight="1">
      <c r="M9434" s="46"/>
      <c r="N9434" s="46"/>
      <c r="O9434" s="46"/>
      <c r="Q9434" s="17"/>
      <c r="R9434" s="17"/>
      <c r="S9434" s="17"/>
    </row>
    <row r="9435" spans="13:19" ht="15" hidden="1" customHeight="1">
      <c r="M9435" s="46"/>
      <c r="N9435" s="46"/>
      <c r="O9435" s="46"/>
      <c r="Q9435" s="17"/>
      <c r="R9435" s="17"/>
      <c r="S9435" s="17"/>
    </row>
    <row r="9436" spans="13:19" ht="15" hidden="1" customHeight="1">
      <c r="M9436" s="46"/>
      <c r="N9436" s="46"/>
      <c r="O9436" s="46"/>
      <c r="Q9436" s="17"/>
      <c r="R9436" s="17"/>
      <c r="S9436" s="17"/>
    </row>
    <row r="9437" spans="13:19" ht="15" hidden="1" customHeight="1">
      <c r="M9437" s="46"/>
      <c r="N9437" s="46"/>
      <c r="O9437" s="46"/>
      <c r="Q9437" s="17"/>
      <c r="R9437" s="17"/>
      <c r="S9437" s="17"/>
    </row>
    <row r="9438" spans="13:19" ht="15" hidden="1" customHeight="1">
      <c r="M9438" s="46"/>
      <c r="N9438" s="46"/>
      <c r="O9438" s="46"/>
      <c r="Q9438" s="17"/>
      <c r="R9438" s="17"/>
      <c r="S9438" s="17"/>
    </row>
    <row r="9439" spans="13:19" ht="15" hidden="1" customHeight="1">
      <c r="M9439" s="46"/>
      <c r="N9439" s="46"/>
      <c r="O9439" s="46"/>
      <c r="Q9439" s="17"/>
      <c r="R9439" s="17"/>
      <c r="S9439" s="17"/>
    </row>
    <row r="9440" spans="13:19" ht="15" hidden="1" customHeight="1">
      <c r="M9440" s="46"/>
      <c r="N9440" s="46"/>
      <c r="O9440" s="46"/>
      <c r="Q9440" s="17"/>
      <c r="R9440" s="17"/>
      <c r="S9440" s="17"/>
    </row>
    <row r="9441" spans="13:19" ht="15" hidden="1" customHeight="1">
      <c r="M9441" s="46"/>
      <c r="N9441" s="46"/>
      <c r="O9441" s="46"/>
      <c r="Q9441" s="17"/>
      <c r="R9441" s="17"/>
      <c r="S9441" s="17"/>
    </row>
    <row r="9442" spans="13:19" ht="15" hidden="1" customHeight="1">
      <c r="M9442" s="46"/>
      <c r="N9442" s="46"/>
      <c r="O9442" s="46"/>
      <c r="Q9442" s="17"/>
      <c r="R9442" s="17"/>
      <c r="S9442" s="17"/>
    </row>
    <row r="9443" spans="13:19" ht="15" hidden="1" customHeight="1">
      <c r="M9443" s="46"/>
      <c r="N9443" s="46"/>
      <c r="O9443" s="46"/>
      <c r="Q9443" s="17"/>
      <c r="R9443" s="17"/>
      <c r="S9443" s="17"/>
    </row>
    <row r="9444" spans="13:19" ht="15" hidden="1" customHeight="1">
      <c r="M9444" s="46"/>
      <c r="N9444" s="46"/>
      <c r="O9444" s="46"/>
      <c r="Q9444" s="17"/>
      <c r="R9444" s="17"/>
      <c r="S9444" s="17"/>
    </row>
    <row r="9445" spans="13:19" ht="15" hidden="1" customHeight="1">
      <c r="M9445" s="46"/>
      <c r="N9445" s="46"/>
      <c r="O9445" s="46"/>
      <c r="Q9445" s="17"/>
      <c r="R9445" s="17"/>
      <c r="S9445" s="17"/>
    </row>
    <row r="9446" spans="13:19" ht="15" hidden="1" customHeight="1">
      <c r="M9446" s="46"/>
      <c r="N9446" s="46"/>
      <c r="O9446" s="46"/>
      <c r="Q9446" s="17"/>
      <c r="R9446" s="17"/>
      <c r="S9446" s="17"/>
    </row>
    <row r="9447" spans="13:19" ht="15" hidden="1" customHeight="1">
      <c r="M9447" s="46"/>
      <c r="N9447" s="46"/>
      <c r="O9447" s="46"/>
      <c r="Q9447" s="17"/>
      <c r="R9447" s="17"/>
      <c r="S9447" s="17"/>
    </row>
    <row r="9448" spans="13:19" ht="15" hidden="1" customHeight="1">
      <c r="M9448" s="46"/>
      <c r="N9448" s="46"/>
      <c r="O9448" s="46"/>
      <c r="Q9448" s="17"/>
      <c r="R9448" s="17"/>
      <c r="S9448" s="17"/>
    </row>
    <row r="9449" spans="13:19" ht="15" hidden="1" customHeight="1">
      <c r="M9449" s="46"/>
      <c r="N9449" s="46"/>
      <c r="O9449" s="46"/>
      <c r="Q9449" s="17"/>
      <c r="R9449" s="17"/>
      <c r="S9449" s="17"/>
    </row>
    <row r="9450" spans="13:19" ht="15" hidden="1" customHeight="1">
      <c r="M9450" s="46"/>
      <c r="N9450" s="46"/>
      <c r="O9450" s="46"/>
      <c r="Q9450" s="17"/>
      <c r="R9450" s="17"/>
      <c r="S9450" s="17"/>
    </row>
    <row r="9451" spans="13:19" ht="15" hidden="1" customHeight="1">
      <c r="M9451" s="46"/>
      <c r="N9451" s="46"/>
      <c r="O9451" s="46"/>
      <c r="Q9451" s="17"/>
      <c r="R9451" s="17"/>
      <c r="S9451" s="17"/>
    </row>
    <row r="9452" spans="13:19" ht="15" hidden="1" customHeight="1">
      <c r="M9452" s="46"/>
      <c r="N9452" s="46"/>
      <c r="O9452" s="46"/>
      <c r="Q9452" s="17"/>
      <c r="R9452" s="17"/>
      <c r="S9452" s="17"/>
    </row>
    <row r="9453" spans="13:19" ht="15" hidden="1" customHeight="1">
      <c r="M9453" s="46"/>
      <c r="N9453" s="46"/>
      <c r="O9453" s="46"/>
      <c r="Q9453" s="17"/>
      <c r="R9453" s="17"/>
      <c r="S9453" s="17"/>
    </row>
    <row r="9454" spans="13:19" ht="15" hidden="1" customHeight="1">
      <c r="M9454" s="46"/>
      <c r="N9454" s="46"/>
      <c r="O9454" s="46"/>
      <c r="Q9454" s="17"/>
      <c r="R9454" s="17"/>
      <c r="S9454" s="17"/>
    </row>
    <row r="9455" spans="13:19" ht="15" hidden="1" customHeight="1">
      <c r="M9455" s="46"/>
      <c r="N9455" s="46"/>
      <c r="O9455" s="46"/>
      <c r="Q9455" s="17"/>
      <c r="R9455" s="17"/>
      <c r="S9455" s="17"/>
    </row>
    <row r="9456" spans="13:19" ht="15" hidden="1" customHeight="1">
      <c r="M9456" s="46"/>
      <c r="N9456" s="46"/>
      <c r="O9456" s="46"/>
      <c r="Q9456" s="17"/>
      <c r="R9456" s="17"/>
      <c r="S9456" s="17"/>
    </row>
    <row r="9457" spans="13:19" ht="15" hidden="1" customHeight="1">
      <c r="M9457" s="46"/>
      <c r="N9457" s="46"/>
      <c r="O9457" s="46"/>
      <c r="Q9457" s="17"/>
      <c r="R9457" s="17"/>
      <c r="S9457" s="17"/>
    </row>
    <row r="9458" spans="13:19" ht="15" hidden="1" customHeight="1">
      <c r="M9458" s="46"/>
      <c r="N9458" s="46"/>
      <c r="O9458" s="46"/>
      <c r="Q9458" s="17"/>
      <c r="R9458" s="17"/>
      <c r="S9458" s="17"/>
    </row>
    <row r="9459" spans="13:19" ht="15" hidden="1" customHeight="1">
      <c r="M9459" s="46"/>
      <c r="N9459" s="46"/>
      <c r="O9459" s="46"/>
      <c r="Q9459" s="17"/>
      <c r="R9459" s="17"/>
      <c r="S9459" s="17"/>
    </row>
    <row r="9460" spans="13:19" ht="15" hidden="1" customHeight="1">
      <c r="M9460" s="46"/>
      <c r="N9460" s="46"/>
      <c r="O9460" s="46"/>
      <c r="Q9460" s="17"/>
      <c r="R9460" s="17"/>
      <c r="S9460" s="17"/>
    </row>
    <row r="9461" spans="13:19" ht="15" hidden="1" customHeight="1">
      <c r="M9461" s="46"/>
      <c r="N9461" s="46"/>
      <c r="O9461" s="46"/>
      <c r="Q9461" s="17"/>
      <c r="R9461" s="17"/>
      <c r="S9461" s="17"/>
    </row>
    <row r="9462" spans="13:19" ht="15" hidden="1" customHeight="1">
      <c r="M9462" s="46"/>
      <c r="N9462" s="46"/>
      <c r="O9462" s="46"/>
      <c r="Q9462" s="17"/>
      <c r="R9462" s="17"/>
      <c r="S9462" s="17"/>
    </row>
    <row r="9463" spans="13:19" ht="15" hidden="1" customHeight="1">
      <c r="M9463" s="46"/>
      <c r="N9463" s="46"/>
      <c r="O9463" s="46"/>
      <c r="Q9463" s="17"/>
      <c r="R9463" s="17"/>
      <c r="S9463" s="17"/>
    </row>
    <row r="9464" spans="13:19" ht="15" hidden="1" customHeight="1">
      <c r="M9464" s="46"/>
      <c r="N9464" s="46"/>
      <c r="O9464" s="46"/>
      <c r="Q9464" s="17"/>
      <c r="R9464" s="17"/>
      <c r="S9464" s="17"/>
    </row>
    <row r="9465" spans="13:19" ht="15" hidden="1" customHeight="1">
      <c r="M9465" s="46"/>
      <c r="N9465" s="46"/>
      <c r="O9465" s="46"/>
      <c r="Q9465" s="17"/>
      <c r="R9465" s="17"/>
      <c r="S9465" s="17"/>
    </row>
    <row r="9466" spans="13:19" ht="15" hidden="1" customHeight="1">
      <c r="M9466" s="46"/>
      <c r="N9466" s="46"/>
      <c r="O9466" s="46"/>
      <c r="Q9466" s="17"/>
      <c r="R9466" s="17"/>
      <c r="S9466" s="17"/>
    </row>
    <row r="9467" spans="13:19" ht="15" hidden="1" customHeight="1">
      <c r="M9467" s="46"/>
      <c r="N9467" s="46"/>
      <c r="O9467" s="46"/>
      <c r="Q9467" s="17"/>
      <c r="R9467" s="17"/>
      <c r="S9467" s="17"/>
    </row>
    <row r="9468" spans="13:19" ht="15" hidden="1" customHeight="1">
      <c r="M9468" s="46"/>
      <c r="N9468" s="46"/>
      <c r="O9468" s="46"/>
      <c r="Q9468" s="17"/>
      <c r="R9468" s="17"/>
      <c r="S9468" s="17"/>
    </row>
    <row r="9469" spans="13:19" ht="15" hidden="1" customHeight="1">
      <c r="M9469" s="46"/>
      <c r="N9469" s="46"/>
      <c r="O9469" s="46"/>
      <c r="Q9469" s="17"/>
      <c r="R9469" s="17"/>
      <c r="S9469" s="17"/>
    </row>
    <row r="9470" spans="13:19" ht="15" hidden="1" customHeight="1">
      <c r="M9470" s="46"/>
      <c r="N9470" s="46"/>
      <c r="O9470" s="46"/>
      <c r="Q9470" s="17"/>
      <c r="R9470" s="17"/>
      <c r="S9470" s="17"/>
    </row>
    <row r="9471" spans="13:19" ht="15" hidden="1" customHeight="1">
      <c r="M9471" s="46"/>
      <c r="N9471" s="46"/>
      <c r="O9471" s="46"/>
      <c r="Q9471" s="17"/>
      <c r="R9471" s="17"/>
      <c r="S9471" s="17"/>
    </row>
    <row r="9472" spans="13:19" ht="15" hidden="1" customHeight="1">
      <c r="M9472" s="46"/>
      <c r="N9472" s="46"/>
      <c r="O9472" s="46"/>
      <c r="Q9472" s="17"/>
      <c r="R9472" s="17"/>
      <c r="S9472" s="17"/>
    </row>
    <row r="9473" spans="13:19" ht="15" hidden="1" customHeight="1">
      <c r="M9473" s="46"/>
      <c r="N9473" s="46"/>
      <c r="O9473" s="46"/>
      <c r="Q9473" s="17"/>
      <c r="R9473" s="17"/>
      <c r="S9473" s="17"/>
    </row>
    <row r="9474" spans="13:19" ht="15" hidden="1" customHeight="1">
      <c r="M9474" s="46"/>
      <c r="N9474" s="46"/>
      <c r="O9474" s="46"/>
      <c r="Q9474" s="17"/>
      <c r="R9474" s="17"/>
      <c r="S9474" s="17"/>
    </row>
    <row r="9475" spans="13:19" ht="15" hidden="1" customHeight="1">
      <c r="M9475" s="46"/>
      <c r="N9475" s="46"/>
      <c r="O9475" s="46"/>
      <c r="Q9475" s="17"/>
      <c r="R9475" s="17"/>
      <c r="S9475" s="17"/>
    </row>
    <row r="9476" spans="13:19" ht="15" hidden="1" customHeight="1">
      <c r="M9476" s="46"/>
      <c r="N9476" s="46"/>
      <c r="O9476" s="46"/>
      <c r="Q9476" s="17"/>
      <c r="R9476" s="17"/>
      <c r="S9476" s="17"/>
    </row>
    <row r="9477" spans="13:19" ht="15" hidden="1" customHeight="1">
      <c r="M9477" s="46"/>
      <c r="N9477" s="46"/>
      <c r="O9477" s="46"/>
      <c r="Q9477" s="17"/>
      <c r="R9477" s="17"/>
      <c r="S9477" s="17"/>
    </row>
    <row r="9478" spans="13:19" ht="15" hidden="1" customHeight="1">
      <c r="M9478" s="46"/>
      <c r="N9478" s="46"/>
      <c r="O9478" s="46"/>
      <c r="Q9478" s="17"/>
      <c r="R9478" s="17"/>
      <c r="S9478" s="17"/>
    </row>
    <row r="9479" spans="13:19" ht="15" hidden="1" customHeight="1">
      <c r="M9479" s="46"/>
      <c r="N9479" s="46"/>
      <c r="O9479" s="46"/>
      <c r="Q9479" s="17"/>
      <c r="R9479" s="17"/>
      <c r="S9479" s="17"/>
    </row>
    <row r="9480" spans="13:19" ht="15" hidden="1" customHeight="1">
      <c r="M9480" s="46"/>
      <c r="N9480" s="46"/>
      <c r="O9480" s="46"/>
      <c r="Q9480" s="17"/>
      <c r="R9480" s="17"/>
      <c r="S9480" s="17"/>
    </row>
    <row r="9481" spans="13:19" ht="15" hidden="1" customHeight="1">
      <c r="M9481" s="46"/>
      <c r="N9481" s="46"/>
      <c r="O9481" s="46"/>
      <c r="Q9481" s="17"/>
      <c r="R9481" s="17"/>
      <c r="S9481" s="17"/>
    </row>
    <row r="9482" spans="13:19" ht="15" hidden="1" customHeight="1">
      <c r="M9482" s="46"/>
      <c r="N9482" s="46"/>
      <c r="O9482" s="46"/>
      <c r="Q9482" s="17"/>
      <c r="R9482" s="17"/>
      <c r="S9482" s="17"/>
    </row>
    <row r="9483" spans="13:19" ht="15" hidden="1" customHeight="1">
      <c r="M9483" s="46"/>
      <c r="N9483" s="46"/>
      <c r="O9483" s="46"/>
      <c r="Q9483" s="17"/>
      <c r="R9483" s="17"/>
      <c r="S9483" s="17"/>
    </row>
    <row r="9484" spans="13:19" ht="15" hidden="1" customHeight="1">
      <c r="M9484" s="46"/>
      <c r="N9484" s="46"/>
      <c r="O9484" s="46"/>
      <c r="Q9484" s="17"/>
      <c r="R9484" s="17"/>
      <c r="S9484" s="17"/>
    </row>
    <row r="9485" spans="13:19" ht="15" hidden="1" customHeight="1">
      <c r="M9485" s="46"/>
      <c r="N9485" s="46"/>
      <c r="O9485" s="46"/>
      <c r="Q9485" s="17"/>
      <c r="R9485" s="17"/>
      <c r="S9485" s="17"/>
    </row>
    <row r="9486" spans="13:19" ht="15" hidden="1" customHeight="1">
      <c r="M9486" s="46"/>
      <c r="N9486" s="46"/>
      <c r="O9486" s="46"/>
      <c r="Q9486" s="17"/>
      <c r="R9486" s="17"/>
      <c r="S9486" s="17"/>
    </row>
    <row r="9487" spans="13:19" ht="15" hidden="1" customHeight="1">
      <c r="M9487" s="46"/>
      <c r="N9487" s="46"/>
      <c r="O9487" s="46"/>
      <c r="Q9487" s="17"/>
      <c r="R9487" s="17"/>
      <c r="S9487" s="17"/>
    </row>
    <row r="9488" spans="13:19" ht="15" hidden="1" customHeight="1">
      <c r="M9488" s="46"/>
      <c r="N9488" s="46"/>
      <c r="O9488" s="46"/>
      <c r="Q9488" s="17"/>
      <c r="R9488" s="17"/>
      <c r="S9488" s="17"/>
    </row>
    <row r="9489" spans="13:19" ht="15" hidden="1" customHeight="1">
      <c r="M9489" s="46"/>
      <c r="N9489" s="46"/>
      <c r="O9489" s="46"/>
      <c r="Q9489" s="17"/>
      <c r="R9489" s="17"/>
      <c r="S9489" s="17"/>
    </row>
    <row r="9490" spans="13:19" ht="15" hidden="1" customHeight="1">
      <c r="M9490" s="46"/>
      <c r="N9490" s="46"/>
      <c r="O9490" s="46"/>
      <c r="Q9490" s="17"/>
      <c r="R9490" s="17"/>
      <c r="S9490" s="17"/>
    </row>
    <row r="9491" spans="13:19" ht="15" hidden="1" customHeight="1">
      <c r="M9491" s="46"/>
      <c r="N9491" s="46"/>
      <c r="O9491" s="46"/>
      <c r="Q9491" s="17"/>
      <c r="R9491" s="17"/>
      <c r="S9491" s="17"/>
    </row>
    <row r="9492" spans="13:19" ht="15" hidden="1" customHeight="1">
      <c r="M9492" s="46"/>
      <c r="N9492" s="46"/>
      <c r="O9492" s="46"/>
      <c r="Q9492" s="17"/>
      <c r="R9492" s="17"/>
      <c r="S9492" s="17"/>
    </row>
    <row r="9493" spans="13:19" ht="15" hidden="1" customHeight="1">
      <c r="M9493" s="46"/>
      <c r="N9493" s="46"/>
      <c r="O9493" s="46"/>
      <c r="Q9493" s="17"/>
      <c r="R9493" s="17"/>
      <c r="S9493" s="17"/>
    </row>
    <row r="9494" spans="13:19" ht="15" hidden="1" customHeight="1">
      <c r="M9494" s="46"/>
      <c r="N9494" s="46"/>
      <c r="O9494" s="46"/>
      <c r="Q9494" s="17"/>
      <c r="R9494" s="17"/>
      <c r="S9494" s="17"/>
    </row>
    <row r="9495" spans="13:19" ht="15" hidden="1" customHeight="1">
      <c r="M9495" s="46"/>
      <c r="N9495" s="46"/>
      <c r="O9495" s="46"/>
      <c r="Q9495" s="17"/>
      <c r="R9495" s="17"/>
      <c r="S9495" s="17"/>
    </row>
    <row r="9496" spans="13:19" ht="15" hidden="1" customHeight="1">
      <c r="M9496" s="46"/>
      <c r="N9496" s="46"/>
      <c r="O9496" s="46"/>
      <c r="Q9496" s="17"/>
      <c r="R9496" s="17"/>
      <c r="S9496" s="17"/>
    </row>
    <row r="9497" spans="13:19" ht="15" hidden="1" customHeight="1">
      <c r="M9497" s="46"/>
      <c r="N9497" s="46"/>
      <c r="O9497" s="46"/>
      <c r="Q9497" s="17"/>
      <c r="R9497" s="17"/>
      <c r="S9497" s="17"/>
    </row>
    <row r="9498" spans="13:19" ht="15" hidden="1" customHeight="1">
      <c r="M9498" s="46"/>
      <c r="N9498" s="46"/>
      <c r="O9498" s="46"/>
      <c r="Q9498" s="17"/>
      <c r="R9498" s="17"/>
      <c r="S9498" s="17"/>
    </row>
    <row r="9499" spans="13:19" ht="15" hidden="1" customHeight="1">
      <c r="M9499" s="46"/>
      <c r="N9499" s="46"/>
      <c r="O9499" s="46"/>
      <c r="Q9499" s="17"/>
      <c r="R9499" s="17"/>
      <c r="S9499" s="17"/>
    </row>
    <row r="9500" spans="13:19" ht="15" hidden="1" customHeight="1">
      <c r="M9500" s="46"/>
      <c r="N9500" s="46"/>
      <c r="O9500" s="46"/>
      <c r="Q9500" s="17"/>
      <c r="R9500" s="17"/>
      <c r="S9500" s="17"/>
    </row>
    <row r="9501" spans="13:19" ht="15" hidden="1" customHeight="1">
      <c r="M9501" s="46"/>
      <c r="N9501" s="46"/>
      <c r="O9501" s="46"/>
      <c r="Q9501" s="17"/>
      <c r="R9501" s="17"/>
      <c r="S9501" s="17"/>
    </row>
    <row r="9502" spans="13:19" ht="15" hidden="1" customHeight="1">
      <c r="M9502" s="46"/>
      <c r="N9502" s="46"/>
      <c r="O9502" s="46"/>
      <c r="Q9502" s="17"/>
      <c r="R9502" s="17"/>
      <c r="S9502" s="17"/>
    </row>
    <row r="9503" spans="13:19" ht="15" hidden="1" customHeight="1">
      <c r="M9503" s="46"/>
      <c r="N9503" s="46"/>
      <c r="O9503" s="46"/>
      <c r="Q9503" s="17"/>
      <c r="R9503" s="17"/>
      <c r="S9503" s="17"/>
    </row>
    <row r="9504" spans="13:19" ht="15" hidden="1" customHeight="1">
      <c r="M9504" s="46"/>
      <c r="N9504" s="46"/>
      <c r="O9504" s="46"/>
      <c r="Q9504" s="17"/>
      <c r="R9504" s="17"/>
      <c r="S9504" s="17"/>
    </row>
    <row r="9505" spans="13:19" ht="15" hidden="1" customHeight="1">
      <c r="M9505" s="46"/>
      <c r="N9505" s="46"/>
      <c r="O9505" s="46"/>
      <c r="Q9505" s="17"/>
      <c r="R9505" s="17"/>
      <c r="S9505" s="17"/>
    </row>
    <row r="9506" spans="13:19" ht="15" hidden="1" customHeight="1">
      <c r="M9506" s="46"/>
      <c r="N9506" s="46"/>
      <c r="O9506" s="46"/>
      <c r="Q9506" s="17"/>
      <c r="R9506" s="17"/>
      <c r="S9506" s="17"/>
    </row>
    <row r="9507" spans="13:19" ht="15" hidden="1" customHeight="1">
      <c r="M9507" s="46"/>
      <c r="N9507" s="46"/>
      <c r="O9507" s="46"/>
      <c r="Q9507" s="17"/>
      <c r="R9507" s="17"/>
      <c r="S9507" s="17"/>
    </row>
    <row r="9508" spans="13:19" ht="15" hidden="1" customHeight="1">
      <c r="M9508" s="46"/>
      <c r="N9508" s="46"/>
      <c r="O9508" s="46"/>
      <c r="Q9508" s="17"/>
      <c r="R9508" s="17"/>
      <c r="S9508" s="17"/>
    </row>
    <row r="9509" spans="13:19" ht="15" hidden="1" customHeight="1">
      <c r="M9509" s="46"/>
      <c r="N9509" s="46"/>
      <c r="O9509" s="46"/>
      <c r="Q9509" s="17"/>
      <c r="R9509" s="17"/>
      <c r="S9509" s="17"/>
    </row>
    <row r="9510" spans="13:19" ht="15" hidden="1" customHeight="1">
      <c r="M9510" s="46"/>
      <c r="N9510" s="46"/>
      <c r="O9510" s="46"/>
      <c r="Q9510" s="17"/>
      <c r="R9510" s="17"/>
      <c r="S9510" s="17"/>
    </row>
    <row r="9511" spans="13:19" ht="15" hidden="1" customHeight="1">
      <c r="M9511" s="46"/>
      <c r="N9511" s="46"/>
      <c r="O9511" s="46"/>
      <c r="Q9511" s="17"/>
      <c r="R9511" s="17"/>
      <c r="S9511" s="17"/>
    </row>
    <row r="9512" spans="13:19" ht="15" hidden="1" customHeight="1">
      <c r="M9512" s="46"/>
      <c r="N9512" s="46"/>
      <c r="O9512" s="46"/>
      <c r="Q9512" s="17"/>
      <c r="R9512" s="17"/>
      <c r="S9512" s="17"/>
    </row>
    <row r="9513" spans="13:19" ht="15" hidden="1" customHeight="1">
      <c r="M9513" s="46"/>
      <c r="N9513" s="46"/>
      <c r="O9513" s="46"/>
      <c r="Q9513" s="17"/>
      <c r="R9513" s="17"/>
      <c r="S9513" s="17"/>
    </row>
    <row r="9514" spans="13:19" ht="15" hidden="1" customHeight="1">
      <c r="M9514" s="46"/>
      <c r="N9514" s="46"/>
      <c r="O9514" s="46"/>
      <c r="Q9514" s="17"/>
      <c r="R9514" s="17"/>
      <c r="S9514" s="17"/>
    </row>
    <row r="9515" spans="13:19" ht="15" hidden="1" customHeight="1">
      <c r="M9515" s="46"/>
      <c r="N9515" s="46"/>
      <c r="O9515" s="46"/>
      <c r="Q9515" s="17"/>
      <c r="R9515" s="17"/>
      <c r="S9515" s="17"/>
    </row>
    <row r="9516" spans="13:19" ht="15" hidden="1" customHeight="1">
      <c r="M9516" s="46"/>
      <c r="N9516" s="46"/>
      <c r="O9516" s="46"/>
      <c r="Q9516" s="17"/>
      <c r="R9516" s="17"/>
      <c r="S9516" s="17"/>
    </row>
    <row r="9517" spans="13:19" ht="15" hidden="1" customHeight="1">
      <c r="M9517" s="46"/>
      <c r="N9517" s="46"/>
      <c r="O9517" s="46"/>
      <c r="Q9517" s="17"/>
      <c r="R9517" s="17"/>
      <c r="S9517" s="17"/>
    </row>
    <row r="9518" spans="13:19" ht="15" hidden="1" customHeight="1">
      <c r="M9518" s="46"/>
      <c r="N9518" s="46"/>
      <c r="O9518" s="46"/>
      <c r="Q9518" s="17"/>
      <c r="R9518" s="17"/>
      <c r="S9518" s="17"/>
    </row>
    <row r="9519" spans="13:19" ht="15" hidden="1" customHeight="1">
      <c r="M9519" s="46"/>
      <c r="N9519" s="46"/>
      <c r="O9519" s="46"/>
      <c r="Q9519" s="17"/>
      <c r="R9519" s="17"/>
      <c r="S9519" s="17"/>
    </row>
    <row r="9520" spans="13:19" ht="15" hidden="1" customHeight="1">
      <c r="M9520" s="46"/>
      <c r="N9520" s="46"/>
      <c r="O9520" s="46"/>
      <c r="Q9520" s="17"/>
      <c r="R9520" s="17"/>
      <c r="S9520" s="17"/>
    </row>
    <row r="9521" spans="13:19" ht="15" hidden="1" customHeight="1">
      <c r="M9521" s="46"/>
      <c r="N9521" s="46"/>
      <c r="O9521" s="46"/>
      <c r="Q9521" s="17"/>
      <c r="R9521" s="17"/>
      <c r="S9521" s="17"/>
    </row>
    <row r="9522" spans="13:19" ht="15" hidden="1" customHeight="1">
      <c r="M9522" s="46"/>
      <c r="N9522" s="46"/>
      <c r="O9522" s="46"/>
      <c r="Q9522" s="17"/>
      <c r="R9522" s="17"/>
      <c r="S9522" s="17"/>
    </row>
    <row r="9523" spans="13:19" ht="15" hidden="1" customHeight="1">
      <c r="M9523" s="46"/>
      <c r="N9523" s="46"/>
      <c r="O9523" s="46"/>
      <c r="Q9523" s="17"/>
      <c r="R9523" s="17"/>
      <c r="S9523" s="17"/>
    </row>
    <row r="9524" spans="13:19" ht="15" hidden="1" customHeight="1">
      <c r="M9524" s="46"/>
      <c r="N9524" s="46"/>
      <c r="O9524" s="46"/>
      <c r="Q9524" s="17"/>
      <c r="R9524" s="17"/>
      <c r="S9524" s="17"/>
    </row>
    <row r="9525" spans="13:19" ht="15" hidden="1" customHeight="1">
      <c r="M9525" s="46"/>
      <c r="N9525" s="46"/>
      <c r="O9525" s="46"/>
      <c r="Q9525" s="17"/>
      <c r="R9525" s="17"/>
      <c r="S9525" s="17"/>
    </row>
    <row r="9526" spans="13:19" ht="15" hidden="1" customHeight="1">
      <c r="M9526" s="46"/>
      <c r="N9526" s="46"/>
      <c r="O9526" s="46"/>
      <c r="Q9526" s="17"/>
      <c r="R9526" s="17"/>
      <c r="S9526" s="17"/>
    </row>
    <row r="9527" spans="13:19" ht="15" hidden="1" customHeight="1">
      <c r="M9527" s="46"/>
      <c r="N9527" s="46"/>
      <c r="O9527" s="46"/>
      <c r="Q9527" s="17"/>
      <c r="R9527" s="17"/>
      <c r="S9527" s="17"/>
    </row>
    <row r="9528" spans="13:19" ht="15" hidden="1" customHeight="1">
      <c r="M9528" s="46"/>
      <c r="N9528" s="46"/>
      <c r="O9528" s="46"/>
      <c r="Q9528" s="17"/>
      <c r="R9528" s="17"/>
      <c r="S9528" s="17"/>
    </row>
    <row r="9529" spans="13:19" ht="15" hidden="1" customHeight="1">
      <c r="M9529" s="46"/>
      <c r="N9529" s="46"/>
      <c r="O9529" s="46"/>
      <c r="Q9529" s="17"/>
      <c r="R9529" s="17"/>
      <c r="S9529" s="17"/>
    </row>
    <row r="9530" spans="13:19" ht="15" hidden="1" customHeight="1">
      <c r="M9530" s="46"/>
      <c r="N9530" s="46"/>
      <c r="O9530" s="46"/>
      <c r="Q9530" s="17"/>
      <c r="R9530" s="17"/>
      <c r="S9530" s="17"/>
    </row>
    <row r="9531" spans="13:19" ht="15" hidden="1" customHeight="1">
      <c r="M9531" s="46"/>
      <c r="N9531" s="46"/>
      <c r="O9531" s="46"/>
      <c r="Q9531" s="17"/>
      <c r="R9531" s="17"/>
      <c r="S9531" s="17"/>
    </row>
    <row r="9532" spans="13:19" ht="15" hidden="1" customHeight="1">
      <c r="M9532" s="46"/>
      <c r="N9532" s="46"/>
      <c r="O9532" s="46"/>
      <c r="Q9532" s="17"/>
      <c r="R9532" s="17"/>
      <c r="S9532" s="17"/>
    </row>
    <row r="9533" spans="13:19" ht="15" hidden="1" customHeight="1">
      <c r="M9533" s="46"/>
      <c r="N9533" s="46"/>
      <c r="O9533" s="46"/>
      <c r="Q9533" s="17"/>
      <c r="R9533" s="17"/>
      <c r="S9533" s="17"/>
    </row>
    <row r="9534" spans="13:19" ht="15" hidden="1" customHeight="1">
      <c r="M9534" s="46"/>
      <c r="N9534" s="46"/>
      <c r="O9534" s="46"/>
      <c r="Q9534" s="17"/>
      <c r="R9534" s="17"/>
      <c r="S9534" s="17"/>
    </row>
    <row r="9535" spans="13:19" ht="15" hidden="1" customHeight="1">
      <c r="M9535" s="46"/>
      <c r="N9535" s="46"/>
      <c r="O9535" s="46"/>
      <c r="Q9535" s="17"/>
      <c r="R9535" s="17"/>
      <c r="S9535" s="17"/>
    </row>
    <row r="9536" spans="13:19" ht="15" hidden="1" customHeight="1">
      <c r="M9536" s="46"/>
      <c r="N9536" s="46"/>
      <c r="O9536" s="46"/>
      <c r="Q9536" s="17"/>
      <c r="R9536" s="17"/>
      <c r="S9536" s="17"/>
    </row>
    <row r="9537" spans="13:19" ht="15" hidden="1" customHeight="1">
      <c r="M9537" s="46"/>
      <c r="N9537" s="46"/>
      <c r="O9537" s="46"/>
      <c r="Q9537" s="17"/>
      <c r="R9537" s="17"/>
      <c r="S9537" s="17"/>
    </row>
    <row r="9538" spans="13:19" ht="15" hidden="1" customHeight="1">
      <c r="M9538" s="46"/>
      <c r="N9538" s="46"/>
      <c r="O9538" s="46"/>
      <c r="Q9538" s="17"/>
      <c r="R9538" s="17"/>
      <c r="S9538" s="17"/>
    </row>
    <row r="9539" spans="13:19" ht="15" hidden="1" customHeight="1">
      <c r="M9539" s="46"/>
      <c r="N9539" s="46"/>
      <c r="O9539" s="46"/>
      <c r="Q9539" s="17"/>
      <c r="R9539" s="17"/>
      <c r="S9539" s="17"/>
    </row>
    <row r="9540" spans="13:19" ht="15" hidden="1" customHeight="1">
      <c r="M9540" s="46"/>
      <c r="N9540" s="46"/>
      <c r="O9540" s="46"/>
      <c r="Q9540" s="17"/>
      <c r="R9540" s="17"/>
      <c r="S9540" s="17"/>
    </row>
    <row r="9541" spans="13:19" ht="15" hidden="1" customHeight="1">
      <c r="M9541" s="46"/>
      <c r="N9541" s="46"/>
      <c r="O9541" s="46"/>
      <c r="Q9541" s="17"/>
      <c r="R9541" s="17"/>
      <c r="S9541" s="17"/>
    </row>
    <row r="9542" spans="13:19" ht="15" hidden="1" customHeight="1">
      <c r="M9542" s="46"/>
      <c r="N9542" s="46"/>
      <c r="O9542" s="46"/>
      <c r="Q9542" s="17"/>
      <c r="R9542" s="17"/>
      <c r="S9542" s="17"/>
    </row>
    <row r="9543" spans="13:19" ht="15" hidden="1" customHeight="1">
      <c r="M9543" s="46"/>
      <c r="N9543" s="46"/>
      <c r="O9543" s="46"/>
      <c r="Q9543" s="17"/>
      <c r="R9543" s="17"/>
      <c r="S9543" s="17"/>
    </row>
    <row r="9544" spans="13:19" ht="15" hidden="1" customHeight="1">
      <c r="M9544" s="46"/>
      <c r="N9544" s="46"/>
      <c r="O9544" s="46"/>
      <c r="Q9544" s="17"/>
      <c r="R9544" s="17"/>
      <c r="S9544" s="17"/>
    </row>
    <row r="9545" spans="13:19" ht="15" hidden="1" customHeight="1">
      <c r="M9545" s="46"/>
      <c r="N9545" s="46"/>
      <c r="O9545" s="46"/>
      <c r="Q9545" s="17"/>
      <c r="R9545" s="17"/>
      <c r="S9545" s="17"/>
    </row>
    <row r="9546" spans="13:19" ht="15" hidden="1" customHeight="1">
      <c r="M9546" s="46"/>
      <c r="N9546" s="46"/>
      <c r="O9546" s="46"/>
      <c r="Q9546" s="17"/>
      <c r="R9546" s="17"/>
      <c r="S9546" s="17"/>
    </row>
    <row r="9547" spans="13:19" ht="15" hidden="1" customHeight="1">
      <c r="M9547" s="46"/>
      <c r="N9547" s="46"/>
      <c r="O9547" s="46"/>
      <c r="Q9547" s="17"/>
      <c r="R9547" s="17"/>
      <c r="S9547" s="17"/>
    </row>
    <row r="9548" spans="13:19" ht="15" hidden="1" customHeight="1">
      <c r="M9548" s="46"/>
      <c r="N9548" s="46"/>
      <c r="O9548" s="46"/>
      <c r="Q9548" s="17"/>
      <c r="R9548" s="17"/>
      <c r="S9548" s="17"/>
    </row>
    <row r="9549" spans="13:19" ht="15" hidden="1" customHeight="1">
      <c r="M9549" s="46"/>
      <c r="N9549" s="46"/>
      <c r="O9549" s="46"/>
      <c r="Q9549" s="17"/>
      <c r="R9549" s="17"/>
      <c r="S9549" s="17"/>
    </row>
    <row r="9550" spans="13:19" ht="15" hidden="1" customHeight="1">
      <c r="M9550" s="46"/>
      <c r="N9550" s="46"/>
      <c r="O9550" s="46"/>
      <c r="Q9550" s="17"/>
      <c r="R9550" s="17"/>
      <c r="S9550" s="17"/>
    </row>
    <row r="9551" spans="13:19" ht="15" hidden="1" customHeight="1">
      <c r="M9551" s="46"/>
      <c r="N9551" s="46"/>
      <c r="O9551" s="46"/>
      <c r="Q9551" s="17"/>
      <c r="R9551" s="17"/>
      <c r="S9551" s="17"/>
    </row>
    <row r="9552" spans="13:19" ht="15" hidden="1" customHeight="1">
      <c r="M9552" s="46"/>
      <c r="N9552" s="46"/>
      <c r="O9552" s="46"/>
      <c r="Q9552" s="17"/>
      <c r="R9552" s="17"/>
      <c r="S9552" s="17"/>
    </row>
    <row r="9553" spans="13:19" ht="15" hidden="1" customHeight="1">
      <c r="M9553" s="46"/>
      <c r="N9553" s="46"/>
      <c r="O9553" s="46"/>
      <c r="Q9553" s="17"/>
      <c r="R9553" s="17"/>
      <c r="S9553" s="17"/>
    </row>
    <row r="9554" spans="13:19" ht="15" hidden="1" customHeight="1">
      <c r="M9554" s="46"/>
      <c r="N9554" s="46"/>
      <c r="O9554" s="46"/>
      <c r="Q9554" s="17"/>
      <c r="R9554" s="17"/>
      <c r="S9554" s="17"/>
    </row>
    <row r="9555" spans="13:19" ht="15" hidden="1" customHeight="1">
      <c r="M9555" s="46"/>
      <c r="N9555" s="46"/>
      <c r="O9555" s="46"/>
      <c r="Q9555" s="17"/>
      <c r="R9555" s="17"/>
      <c r="S9555" s="17"/>
    </row>
    <row r="9556" spans="13:19" ht="15" hidden="1" customHeight="1">
      <c r="M9556" s="46"/>
      <c r="N9556" s="46"/>
      <c r="O9556" s="46"/>
      <c r="Q9556" s="17"/>
      <c r="R9556" s="17"/>
      <c r="S9556" s="17"/>
    </row>
    <row r="9557" spans="13:19" ht="15" hidden="1" customHeight="1">
      <c r="M9557" s="46"/>
      <c r="N9557" s="46"/>
      <c r="O9557" s="46"/>
      <c r="Q9557" s="17"/>
      <c r="R9557" s="17"/>
      <c r="S9557" s="17"/>
    </row>
    <row r="9558" spans="13:19" ht="15" hidden="1" customHeight="1">
      <c r="M9558" s="46"/>
      <c r="N9558" s="46"/>
      <c r="O9558" s="46"/>
      <c r="Q9558" s="17"/>
      <c r="R9558" s="17"/>
      <c r="S9558" s="17"/>
    </row>
    <row r="9559" spans="13:19" ht="15" hidden="1" customHeight="1">
      <c r="M9559" s="46"/>
      <c r="N9559" s="46"/>
      <c r="O9559" s="46"/>
      <c r="Q9559" s="17"/>
      <c r="R9559" s="17"/>
      <c r="S9559" s="17"/>
    </row>
    <row r="9560" spans="13:19" ht="15" hidden="1" customHeight="1">
      <c r="M9560" s="46"/>
      <c r="N9560" s="46"/>
      <c r="O9560" s="46"/>
      <c r="Q9560" s="17"/>
      <c r="R9560" s="17"/>
      <c r="S9560" s="17"/>
    </row>
    <row r="9561" spans="13:19" ht="15" hidden="1" customHeight="1">
      <c r="M9561" s="46"/>
      <c r="N9561" s="46"/>
      <c r="O9561" s="46"/>
      <c r="Q9561" s="17"/>
      <c r="R9561" s="17"/>
      <c r="S9561" s="17"/>
    </row>
    <row r="9562" spans="13:19" ht="15" hidden="1" customHeight="1">
      <c r="M9562" s="46"/>
      <c r="N9562" s="46"/>
      <c r="O9562" s="46"/>
      <c r="Q9562" s="17"/>
      <c r="R9562" s="17"/>
      <c r="S9562" s="17"/>
    </row>
    <row r="9563" spans="13:19" ht="15" hidden="1" customHeight="1">
      <c r="M9563" s="46"/>
      <c r="N9563" s="46"/>
      <c r="O9563" s="46"/>
      <c r="Q9563" s="17"/>
      <c r="R9563" s="17"/>
      <c r="S9563" s="17"/>
    </row>
    <row r="9564" spans="13:19" ht="15" hidden="1" customHeight="1">
      <c r="M9564" s="46"/>
      <c r="N9564" s="46"/>
      <c r="O9564" s="46"/>
      <c r="Q9564" s="17"/>
      <c r="R9564" s="17"/>
      <c r="S9564" s="17"/>
    </row>
    <row r="9565" spans="13:19" ht="15" hidden="1" customHeight="1">
      <c r="M9565" s="46"/>
      <c r="N9565" s="46"/>
      <c r="O9565" s="46"/>
      <c r="Q9565" s="17"/>
      <c r="R9565" s="17"/>
      <c r="S9565" s="17"/>
    </row>
    <row r="9566" spans="13:19" ht="15" hidden="1" customHeight="1">
      <c r="M9566" s="46"/>
      <c r="N9566" s="46"/>
      <c r="O9566" s="46"/>
      <c r="Q9566" s="17"/>
      <c r="R9566" s="17"/>
      <c r="S9566" s="17"/>
    </row>
    <row r="9567" spans="13:19" ht="15" hidden="1" customHeight="1">
      <c r="M9567" s="46"/>
      <c r="N9567" s="46"/>
      <c r="O9567" s="46"/>
      <c r="Q9567" s="17"/>
      <c r="R9567" s="17"/>
      <c r="S9567" s="17"/>
    </row>
    <row r="9568" spans="13:19" ht="15" hidden="1" customHeight="1">
      <c r="M9568" s="46"/>
      <c r="N9568" s="46"/>
      <c r="O9568" s="46"/>
      <c r="Q9568" s="17"/>
      <c r="R9568" s="17"/>
      <c r="S9568" s="17"/>
    </row>
    <row r="9569" spans="13:19" ht="15" hidden="1" customHeight="1">
      <c r="M9569" s="46"/>
      <c r="N9569" s="46"/>
      <c r="O9569" s="46"/>
      <c r="Q9569" s="17"/>
      <c r="R9569" s="17"/>
      <c r="S9569" s="17"/>
    </row>
    <row r="9570" spans="13:19" ht="15" hidden="1" customHeight="1">
      <c r="M9570" s="46"/>
      <c r="N9570" s="46"/>
      <c r="O9570" s="46"/>
      <c r="Q9570" s="17"/>
      <c r="R9570" s="17"/>
      <c r="S9570" s="17"/>
    </row>
    <row r="9571" spans="13:19" ht="15" hidden="1" customHeight="1">
      <c r="M9571" s="46"/>
      <c r="N9571" s="46"/>
      <c r="O9571" s="46"/>
      <c r="Q9571" s="17"/>
      <c r="R9571" s="17"/>
      <c r="S9571" s="17"/>
    </row>
    <row r="9572" spans="13:19" ht="15" hidden="1" customHeight="1">
      <c r="M9572" s="46"/>
      <c r="N9572" s="46"/>
      <c r="O9572" s="46"/>
      <c r="Q9572" s="17"/>
      <c r="R9572" s="17"/>
      <c r="S9572" s="17"/>
    </row>
    <row r="9573" spans="13:19" ht="15" hidden="1" customHeight="1">
      <c r="M9573" s="46"/>
      <c r="N9573" s="46"/>
      <c r="O9573" s="46"/>
      <c r="Q9573" s="17"/>
      <c r="R9573" s="17"/>
      <c r="S9573" s="17"/>
    </row>
    <row r="9574" spans="13:19" ht="15" hidden="1" customHeight="1">
      <c r="M9574" s="46"/>
      <c r="N9574" s="46"/>
      <c r="O9574" s="46"/>
      <c r="Q9574" s="17"/>
      <c r="R9574" s="17"/>
      <c r="S9574" s="17"/>
    </row>
    <row r="9575" spans="13:19" ht="15" hidden="1" customHeight="1">
      <c r="M9575" s="46"/>
      <c r="N9575" s="46"/>
      <c r="O9575" s="46"/>
      <c r="Q9575" s="17"/>
      <c r="R9575" s="17"/>
      <c r="S9575" s="17"/>
    </row>
    <row r="9576" spans="13:19" ht="15" hidden="1" customHeight="1">
      <c r="M9576" s="46"/>
      <c r="N9576" s="46"/>
      <c r="O9576" s="46"/>
      <c r="Q9576" s="17"/>
      <c r="R9576" s="17"/>
      <c r="S9576" s="17"/>
    </row>
    <row r="9577" spans="13:19" ht="15" hidden="1" customHeight="1">
      <c r="M9577" s="46"/>
      <c r="N9577" s="46"/>
      <c r="O9577" s="46"/>
      <c r="Q9577" s="17"/>
      <c r="R9577" s="17"/>
      <c r="S9577" s="17"/>
    </row>
    <row r="9578" spans="13:19" ht="15" hidden="1" customHeight="1">
      <c r="M9578" s="46"/>
      <c r="N9578" s="46"/>
      <c r="O9578" s="46"/>
      <c r="Q9578" s="17"/>
      <c r="R9578" s="17"/>
      <c r="S9578" s="17"/>
    </row>
    <row r="9579" spans="13:19" ht="15" hidden="1" customHeight="1">
      <c r="M9579" s="46"/>
      <c r="N9579" s="46"/>
      <c r="O9579" s="46"/>
      <c r="Q9579" s="17"/>
      <c r="R9579" s="17"/>
      <c r="S9579" s="17"/>
    </row>
    <row r="9580" spans="13:19" ht="15" hidden="1" customHeight="1">
      <c r="M9580" s="46"/>
      <c r="N9580" s="46"/>
      <c r="O9580" s="46"/>
      <c r="Q9580" s="17"/>
      <c r="R9580" s="17"/>
      <c r="S9580" s="17"/>
    </row>
    <row r="9581" spans="13:19" ht="15" hidden="1" customHeight="1">
      <c r="M9581" s="46"/>
      <c r="N9581" s="46"/>
      <c r="O9581" s="46"/>
      <c r="Q9581" s="17"/>
      <c r="R9581" s="17"/>
      <c r="S9581" s="17"/>
    </row>
    <row r="9582" spans="13:19" ht="15" hidden="1" customHeight="1">
      <c r="M9582" s="46"/>
      <c r="N9582" s="46"/>
      <c r="O9582" s="46"/>
      <c r="Q9582" s="17"/>
      <c r="R9582" s="17"/>
      <c r="S9582" s="17"/>
    </row>
    <row r="9583" spans="13:19" ht="15" hidden="1" customHeight="1">
      <c r="M9583" s="46"/>
      <c r="N9583" s="46"/>
      <c r="O9583" s="46"/>
      <c r="Q9583" s="17"/>
      <c r="R9583" s="17"/>
      <c r="S9583" s="17"/>
    </row>
    <row r="9584" spans="13:19" ht="15" hidden="1" customHeight="1">
      <c r="M9584" s="46"/>
      <c r="N9584" s="46"/>
      <c r="O9584" s="46"/>
      <c r="Q9584" s="17"/>
      <c r="R9584" s="17"/>
      <c r="S9584" s="17"/>
    </row>
    <row r="9585" spans="13:19" ht="15" hidden="1" customHeight="1">
      <c r="M9585" s="46"/>
      <c r="N9585" s="46"/>
      <c r="O9585" s="46"/>
      <c r="Q9585" s="17"/>
      <c r="R9585" s="17"/>
      <c r="S9585" s="17"/>
    </row>
    <row r="9586" spans="13:19" ht="15" hidden="1" customHeight="1">
      <c r="M9586" s="46"/>
      <c r="N9586" s="46"/>
      <c r="O9586" s="46"/>
      <c r="Q9586" s="17"/>
      <c r="R9586" s="17"/>
      <c r="S9586" s="17"/>
    </row>
    <row r="9587" spans="13:19" ht="15" hidden="1" customHeight="1">
      <c r="M9587" s="46"/>
      <c r="N9587" s="46"/>
      <c r="O9587" s="46"/>
      <c r="Q9587" s="17"/>
      <c r="R9587" s="17"/>
      <c r="S9587" s="17"/>
    </row>
    <row r="9588" spans="13:19" ht="15" hidden="1" customHeight="1">
      <c r="M9588" s="46"/>
      <c r="N9588" s="46"/>
      <c r="O9588" s="46"/>
      <c r="Q9588" s="17"/>
      <c r="R9588" s="17"/>
      <c r="S9588" s="17"/>
    </row>
    <row r="9589" spans="13:19" ht="15" hidden="1" customHeight="1">
      <c r="M9589" s="46"/>
      <c r="N9589" s="46"/>
      <c r="O9589" s="46"/>
      <c r="Q9589" s="17"/>
      <c r="R9589" s="17"/>
      <c r="S9589" s="17"/>
    </row>
    <row r="9590" spans="13:19" ht="15" hidden="1" customHeight="1">
      <c r="M9590" s="46"/>
      <c r="N9590" s="46"/>
      <c r="O9590" s="46"/>
      <c r="Q9590" s="17"/>
      <c r="R9590" s="17"/>
      <c r="S9590" s="17"/>
    </row>
    <row r="9591" spans="13:19" ht="15" hidden="1" customHeight="1">
      <c r="M9591" s="46"/>
      <c r="N9591" s="46"/>
      <c r="O9591" s="46"/>
      <c r="Q9591" s="17"/>
      <c r="R9591" s="17"/>
      <c r="S9591" s="17"/>
    </row>
    <row r="9592" spans="13:19" ht="15" hidden="1" customHeight="1">
      <c r="M9592" s="46"/>
      <c r="N9592" s="46"/>
      <c r="O9592" s="46"/>
      <c r="Q9592" s="17"/>
      <c r="R9592" s="17"/>
      <c r="S9592" s="17"/>
    </row>
    <row r="9593" spans="13:19" ht="15" hidden="1" customHeight="1">
      <c r="M9593" s="46"/>
      <c r="N9593" s="46"/>
      <c r="O9593" s="46"/>
      <c r="Q9593" s="17"/>
      <c r="R9593" s="17"/>
      <c r="S9593" s="17"/>
    </row>
    <row r="9594" spans="13:19" ht="15" hidden="1" customHeight="1">
      <c r="M9594" s="46"/>
      <c r="N9594" s="46"/>
      <c r="O9594" s="46"/>
      <c r="Q9594" s="17"/>
      <c r="R9594" s="17"/>
      <c r="S9594" s="17"/>
    </row>
    <row r="9595" spans="13:19" ht="15" hidden="1" customHeight="1">
      <c r="M9595" s="46"/>
      <c r="N9595" s="46"/>
      <c r="O9595" s="46"/>
      <c r="Q9595" s="17"/>
      <c r="R9595" s="17"/>
      <c r="S9595" s="17"/>
    </row>
    <row r="9596" spans="13:19" ht="15" hidden="1" customHeight="1">
      <c r="M9596" s="46"/>
      <c r="N9596" s="46"/>
      <c r="O9596" s="46"/>
      <c r="Q9596" s="17"/>
      <c r="R9596" s="17"/>
      <c r="S9596" s="17"/>
    </row>
    <row r="9597" spans="13:19" ht="15" hidden="1" customHeight="1">
      <c r="M9597" s="46"/>
      <c r="N9597" s="46"/>
      <c r="O9597" s="46"/>
      <c r="Q9597" s="17"/>
      <c r="R9597" s="17"/>
      <c r="S9597" s="17"/>
    </row>
    <row r="9598" spans="13:19" ht="15" hidden="1" customHeight="1">
      <c r="M9598" s="46"/>
      <c r="N9598" s="46"/>
      <c r="O9598" s="46"/>
      <c r="Q9598" s="17"/>
      <c r="R9598" s="17"/>
      <c r="S9598" s="17"/>
    </row>
    <row r="9599" spans="13:19" ht="15" hidden="1" customHeight="1">
      <c r="M9599" s="46"/>
      <c r="N9599" s="46"/>
      <c r="O9599" s="46"/>
      <c r="Q9599" s="17"/>
      <c r="R9599" s="17"/>
      <c r="S9599" s="17"/>
    </row>
    <row r="9600" spans="13:19" ht="15" hidden="1" customHeight="1">
      <c r="M9600" s="46"/>
      <c r="N9600" s="46"/>
      <c r="O9600" s="46"/>
      <c r="Q9600" s="17"/>
      <c r="R9600" s="17"/>
      <c r="S9600" s="17"/>
    </row>
    <row r="9601" spans="13:19" ht="15" hidden="1" customHeight="1">
      <c r="M9601" s="46"/>
      <c r="N9601" s="46"/>
      <c r="O9601" s="46"/>
      <c r="Q9601" s="17"/>
      <c r="R9601" s="17"/>
      <c r="S9601" s="17"/>
    </row>
    <row r="9602" spans="13:19" ht="15" hidden="1" customHeight="1">
      <c r="M9602" s="46"/>
      <c r="N9602" s="46"/>
      <c r="O9602" s="46"/>
      <c r="Q9602" s="17"/>
      <c r="R9602" s="17"/>
      <c r="S9602" s="17"/>
    </row>
    <row r="9603" spans="13:19" ht="15" hidden="1" customHeight="1">
      <c r="M9603" s="46"/>
      <c r="N9603" s="46"/>
      <c r="O9603" s="46"/>
      <c r="Q9603" s="17"/>
      <c r="R9603" s="17"/>
      <c r="S9603" s="17"/>
    </row>
    <row r="9604" spans="13:19" ht="15" hidden="1" customHeight="1">
      <c r="M9604" s="46"/>
      <c r="N9604" s="46"/>
      <c r="O9604" s="46"/>
      <c r="Q9604" s="17"/>
      <c r="R9604" s="17"/>
      <c r="S9604" s="17"/>
    </row>
    <row r="9605" spans="13:19" ht="15" hidden="1" customHeight="1">
      <c r="M9605" s="46"/>
      <c r="N9605" s="46"/>
      <c r="O9605" s="46"/>
      <c r="Q9605" s="17"/>
      <c r="R9605" s="17"/>
      <c r="S9605" s="17"/>
    </row>
    <row r="9606" spans="13:19" ht="15" hidden="1" customHeight="1">
      <c r="M9606" s="46"/>
      <c r="N9606" s="46"/>
      <c r="O9606" s="46"/>
      <c r="Q9606" s="17"/>
      <c r="R9606" s="17"/>
      <c r="S9606" s="17"/>
    </row>
    <row r="9607" spans="13:19" ht="15" hidden="1" customHeight="1">
      <c r="M9607" s="46"/>
      <c r="N9607" s="46"/>
      <c r="O9607" s="46"/>
      <c r="Q9607" s="17"/>
      <c r="R9607" s="17"/>
      <c r="S9607" s="17"/>
    </row>
    <row r="9608" spans="13:19" ht="15" hidden="1" customHeight="1">
      <c r="M9608" s="46"/>
      <c r="N9608" s="46"/>
      <c r="O9608" s="46"/>
      <c r="Q9608" s="17"/>
      <c r="R9608" s="17"/>
      <c r="S9608" s="17"/>
    </row>
    <row r="9609" spans="13:19" ht="15" hidden="1" customHeight="1">
      <c r="M9609" s="46"/>
      <c r="N9609" s="46"/>
      <c r="O9609" s="46"/>
      <c r="Q9609" s="17"/>
    </row>
    <row r="9610" spans="13:19" ht="15" hidden="1" customHeight="1">
      <c r="M9610" s="46"/>
      <c r="N9610" s="46"/>
      <c r="O9610" s="46"/>
      <c r="Q9610" s="17"/>
      <c r="R9610" s="17"/>
      <c r="S9610" s="17"/>
    </row>
    <row r="9611" spans="13:19" ht="15" hidden="1" customHeight="1">
      <c r="M9611" s="46"/>
      <c r="N9611" s="46"/>
      <c r="O9611" s="46"/>
      <c r="Q9611" s="17"/>
      <c r="R9611" s="17"/>
      <c r="S9611" s="17"/>
    </row>
    <row r="9612" spans="13:19" ht="15" hidden="1" customHeight="1">
      <c r="M9612" s="46"/>
      <c r="N9612" s="46"/>
      <c r="O9612" s="46"/>
      <c r="Q9612" s="17"/>
      <c r="R9612" s="17"/>
      <c r="S9612" s="17"/>
    </row>
    <row r="9613" spans="13:19" ht="15" hidden="1" customHeight="1">
      <c r="M9613" s="46"/>
      <c r="N9613" s="46"/>
      <c r="O9613" s="46"/>
      <c r="Q9613" s="17"/>
      <c r="R9613" s="17"/>
      <c r="S9613" s="17"/>
    </row>
    <row r="9614" spans="13:19" ht="15" hidden="1" customHeight="1">
      <c r="M9614" s="46"/>
      <c r="N9614" s="46"/>
      <c r="O9614" s="46"/>
      <c r="Q9614" s="17"/>
      <c r="R9614" s="17"/>
      <c r="S9614" s="17"/>
    </row>
    <row r="9615" spans="13:19" ht="15" hidden="1" customHeight="1">
      <c r="M9615" s="46"/>
      <c r="N9615" s="46"/>
      <c r="O9615" s="46"/>
      <c r="Q9615" s="17"/>
      <c r="R9615" s="17"/>
      <c r="S9615" s="17"/>
    </row>
    <row r="9616" spans="13:19" ht="15" hidden="1" customHeight="1">
      <c r="M9616" s="46"/>
      <c r="N9616" s="46"/>
      <c r="O9616" s="46"/>
      <c r="Q9616" s="17"/>
      <c r="R9616" s="17"/>
      <c r="S9616" s="17"/>
    </row>
    <row r="9617" spans="13:19" ht="15" hidden="1" customHeight="1">
      <c r="M9617" s="46"/>
      <c r="N9617" s="46"/>
      <c r="O9617" s="46"/>
      <c r="Q9617" s="17"/>
      <c r="R9617" s="17"/>
      <c r="S9617" s="17"/>
    </row>
    <row r="9618" spans="13:19" ht="15" hidden="1" customHeight="1">
      <c r="M9618" s="46"/>
      <c r="N9618" s="46"/>
      <c r="O9618" s="46"/>
      <c r="Q9618" s="17"/>
      <c r="R9618" s="17"/>
      <c r="S9618" s="17"/>
    </row>
    <row r="9619" spans="13:19" ht="15" hidden="1" customHeight="1">
      <c r="M9619" s="46"/>
      <c r="N9619" s="46"/>
      <c r="O9619" s="46"/>
      <c r="Q9619" s="17"/>
      <c r="R9619" s="17"/>
      <c r="S9619" s="17"/>
    </row>
    <row r="9620" spans="13:19" ht="15" hidden="1" customHeight="1">
      <c r="M9620" s="46"/>
      <c r="N9620" s="46"/>
      <c r="O9620" s="46"/>
      <c r="Q9620" s="17"/>
      <c r="R9620" s="17"/>
      <c r="S9620" s="17"/>
    </row>
    <row r="9621" spans="13:19" ht="15" hidden="1" customHeight="1">
      <c r="M9621" s="46"/>
      <c r="N9621" s="46"/>
      <c r="O9621" s="46"/>
      <c r="Q9621" s="17"/>
      <c r="R9621" s="17"/>
      <c r="S9621" s="17"/>
    </row>
    <row r="9622" spans="13:19" ht="15" hidden="1" customHeight="1">
      <c r="M9622" s="46"/>
      <c r="N9622" s="46"/>
      <c r="O9622" s="46"/>
      <c r="Q9622" s="17"/>
      <c r="R9622" s="17"/>
      <c r="S9622" s="17"/>
    </row>
    <row r="9623" spans="13:19" ht="15" hidden="1" customHeight="1">
      <c r="M9623" s="46"/>
      <c r="N9623" s="46"/>
      <c r="O9623" s="46"/>
      <c r="Q9623" s="17"/>
      <c r="R9623" s="17"/>
      <c r="S9623" s="17"/>
    </row>
    <row r="9624" spans="13:19" ht="15" hidden="1" customHeight="1">
      <c r="M9624" s="46"/>
      <c r="N9624" s="46"/>
      <c r="O9624" s="46"/>
      <c r="Q9624" s="17"/>
      <c r="R9624" s="17"/>
      <c r="S9624" s="17"/>
    </row>
    <row r="9625" spans="13:19" ht="15" hidden="1" customHeight="1">
      <c r="M9625" s="46"/>
      <c r="N9625" s="46"/>
      <c r="O9625" s="46"/>
      <c r="Q9625" s="17"/>
      <c r="R9625" s="17"/>
      <c r="S9625" s="17"/>
    </row>
    <row r="9626" spans="13:19" ht="15" hidden="1" customHeight="1">
      <c r="M9626" s="46"/>
      <c r="N9626" s="46"/>
      <c r="O9626" s="46"/>
      <c r="Q9626" s="17"/>
      <c r="R9626" s="17"/>
      <c r="S9626" s="17"/>
    </row>
    <row r="9627" spans="13:19" ht="15" hidden="1" customHeight="1">
      <c r="M9627" s="46"/>
      <c r="N9627" s="46"/>
      <c r="O9627" s="46"/>
      <c r="Q9627" s="17"/>
      <c r="R9627" s="17"/>
      <c r="S9627" s="17"/>
    </row>
    <row r="9628" spans="13:19" ht="15" hidden="1" customHeight="1">
      <c r="M9628" s="46"/>
      <c r="N9628" s="46"/>
      <c r="O9628" s="46"/>
      <c r="Q9628" s="17"/>
      <c r="R9628" s="17"/>
      <c r="S9628" s="17"/>
    </row>
    <row r="9629" spans="13:19" ht="15" hidden="1" customHeight="1">
      <c r="M9629" s="46"/>
      <c r="N9629" s="46"/>
      <c r="O9629" s="46"/>
      <c r="Q9629" s="17"/>
      <c r="R9629" s="17"/>
      <c r="S9629" s="17"/>
    </row>
    <row r="9630" spans="13:19" ht="15" hidden="1" customHeight="1">
      <c r="M9630" s="46"/>
      <c r="N9630" s="46"/>
      <c r="O9630" s="46"/>
      <c r="Q9630" s="17"/>
      <c r="R9630" s="17"/>
      <c r="S9630" s="17"/>
    </row>
    <row r="9631" spans="13:19" ht="15" hidden="1" customHeight="1">
      <c r="M9631" s="46"/>
      <c r="N9631" s="46"/>
      <c r="O9631" s="46"/>
      <c r="Q9631" s="17"/>
      <c r="R9631" s="17"/>
      <c r="S9631" s="17"/>
    </row>
    <row r="9632" spans="13:19" ht="15" hidden="1" customHeight="1">
      <c r="M9632" s="46"/>
      <c r="N9632" s="46"/>
      <c r="O9632" s="46"/>
      <c r="Q9632" s="17"/>
      <c r="R9632" s="17"/>
      <c r="S9632" s="17"/>
    </row>
    <row r="9633" spans="13:19" ht="15" hidden="1" customHeight="1">
      <c r="M9633" s="46"/>
      <c r="N9633" s="46"/>
      <c r="O9633" s="46"/>
      <c r="Q9633" s="17"/>
      <c r="R9633" s="17"/>
      <c r="S9633" s="17"/>
    </row>
    <row r="9634" spans="13:19" ht="15" hidden="1" customHeight="1">
      <c r="M9634" s="46"/>
      <c r="N9634" s="46"/>
      <c r="O9634" s="46"/>
      <c r="Q9634" s="17"/>
      <c r="R9634" s="17"/>
      <c r="S9634" s="17"/>
    </row>
    <row r="9635" spans="13:19" ht="15" hidden="1" customHeight="1">
      <c r="M9635" s="46"/>
      <c r="N9635" s="46"/>
      <c r="O9635" s="46"/>
      <c r="Q9635" s="17"/>
      <c r="R9635" s="17"/>
      <c r="S9635" s="17"/>
    </row>
    <row r="9636" spans="13:19" ht="15" hidden="1" customHeight="1">
      <c r="M9636" s="46"/>
      <c r="N9636" s="46"/>
      <c r="O9636" s="46"/>
      <c r="Q9636" s="17"/>
      <c r="R9636" s="17"/>
      <c r="S9636" s="17"/>
    </row>
    <row r="9637" spans="13:19" ht="15" hidden="1" customHeight="1">
      <c r="M9637" s="46"/>
      <c r="N9637" s="46"/>
      <c r="O9637" s="46"/>
      <c r="Q9637" s="17"/>
      <c r="R9637" s="17"/>
      <c r="S9637" s="17"/>
    </row>
    <row r="9638" spans="13:19" ht="15" hidden="1" customHeight="1">
      <c r="M9638" s="46"/>
      <c r="N9638" s="46"/>
      <c r="O9638" s="46"/>
      <c r="Q9638" s="17"/>
      <c r="R9638" s="17"/>
      <c r="S9638" s="17"/>
    </row>
    <row r="9639" spans="13:19" ht="15" hidden="1" customHeight="1">
      <c r="M9639" s="46"/>
      <c r="N9639" s="46"/>
      <c r="O9639" s="46"/>
      <c r="Q9639" s="17"/>
      <c r="R9639" s="17"/>
      <c r="S9639" s="17"/>
    </row>
    <row r="9640" spans="13:19" ht="15" hidden="1" customHeight="1">
      <c r="M9640" s="46"/>
      <c r="N9640" s="46"/>
      <c r="O9640" s="46"/>
      <c r="Q9640" s="17"/>
      <c r="R9640" s="17"/>
      <c r="S9640" s="17"/>
    </row>
    <row r="9641" spans="13:19" ht="15" hidden="1" customHeight="1">
      <c r="M9641" s="46"/>
      <c r="N9641" s="46"/>
      <c r="O9641" s="46"/>
      <c r="Q9641" s="17"/>
      <c r="R9641" s="17"/>
      <c r="S9641" s="17"/>
    </row>
    <row r="9642" spans="13:19" ht="15" hidden="1" customHeight="1">
      <c r="M9642" s="46"/>
      <c r="N9642" s="46"/>
      <c r="O9642" s="46"/>
      <c r="Q9642" s="17"/>
      <c r="R9642" s="17"/>
      <c r="S9642" s="17"/>
    </row>
    <row r="9643" spans="13:19" ht="15" hidden="1" customHeight="1">
      <c r="M9643" s="46"/>
      <c r="N9643" s="46"/>
      <c r="O9643" s="46"/>
      <c r="Q9643" s="17"/>
      <c r="R9643" s="17"/>
      <c r="S9643" s="17"/>
    </row>
    <row r="9644" spans="13:19" ht="15" hidden="1" customHeight="1">
      <c r="M9644" s="46"/>
      <c r="N9644" s="46"/>
      <c r="O9644" s="46"/>
      <c r="Q9644" s="17"/>
      <c r="R9644" s="17"/>
      <c r="S9644" s="17"/>
    </row>
    <row r="9645" spans="13:19" ht="15" hidden="1" customHeight="1">
      <c r="M9645" s="46"/>
      <c r="N9645" s="46"/>
      <c r="O9645" s="46"/>
      <c r="Q9645" s="17"/>
      <c r="R9645" s="17"/>
      <c r="S9645" s="17"/>
    </row>
    <row r="9646" spans="13:19" ht="15" hidden="1" customHeight="1">
      <c r="M9646" s="46"/>
      <c r="N9646" s="46"/>
      <c r="O9646" s="46"/>
      <c r="Q9646" s="17"/>
      <c r="R9646" s="17"/>
      <c r="S9646" s="17"/>
    </row>
    <row r="9647" spans="13:19" ht="15" hidden="1" customHeight="1">
      <c r="M9647" s="46"/>
      <c r="N9647" s="46"/>
      <c r="O9647" s="46"/>
      <c r="Q9647" s="17"/>
      <c r="R9647" s="17"/>
      <c r="S9647" s="17"/>
    </row>
    <row r="9648" spans="13:19" ht="15" hidden="1" customHeight="1">
      <c r="M9648" s="46"/>
      <c r="N9648" s="46"/>
      <c r="O9648" s="46"/>
      <c r="Q9648" s="17"/>
      <c r="R9648" s="17"/>
      <c r="S9648" s="17"/>
    </row>
    <row r="9649" spans="13:19" ht="15" hidden="1" customHeight="1">
      <c r="M9649" s="46"/>
      <c r="N9649" s="46"/>
      <c r="O9649" s="46"/>
      <c r="Q9649" s="17"/>
      <c r="R9649" s="17"/>
      <c r="S9649" s="17"/>
    </row>
    <row r="9650" spans="13:19" ht="15" hidden="1" customHeight="1">
      <c r="M9650" s="46"/>
      <c r="N9650" s="46"/>
      <c r="O9650" s="46"/>
      <c r="Q9650" s="17"/>
      <c r="R9650" s="17"/>
      <c r="S9650" s="17"/>
    </row>
    <row r="9651" spans="13:19" ht="15" hidden="1" customHeight="1">
      <c r="M9651" s="46"/>
      <c r="N9651" s="46"/>
      <c r="O9651" s="46"/>
      <c r="Q9651" s="17"/>
      <c r="R9651" s="17"/>
      <c r="S9651" s="17"/>
    </row>
    <row r="9652" spans="13:19" ht="15" hidden="1" customHeight="1">
      <c r="M9652" s="46"/>
      <c r="N9652" s="46"/>
      <c r="O9652" s="46"/>
      <c r="Q9652" s="17"/>
      <c r="R9652" s="17"/>
      <c r="S9652" s="17"/>
    </row>
    <row r="9653" spans="13:19" ht="15" hidden="1" customHeight="1">
      <c r="M9653" s="46"/>
      <c r="N9653" s="46"/>
      <c r="O9653" s="46"/>
      <c r="Q9653" s="17"/>
      <c r="R9653" s="17"/>
      <c r="S9653" s="17"/>
    </row>
    <row r="9654" spans="13:19" ht="15" hidden="1" customHeight="1">
      <c r="M9654" s="46"/>
      <c r="N9654" s="46"/>
      <c r="O9654" s="46"/>
      <c r="Q9654" s="17"/>
      <c r="R9654" s="17"/>
      <c r="S9654" s="17"/>
    </row>
    <row r="9655" spans="13:19" ht="15" hidden="1" customHeight="1">
      <c r="M9655" s="46"/>
      <c r="N9655" s="46"/>
      <c r="O9655" s="46"/>
      <c r="Q9655" s="17"/>
      <c r="R9655" s="17"/>
      <c r="S9655" s="17"/>
    </row>
    <row r="9656" spans="13:19" ht="15" hidden="1" customHeight="1">
      <c r="M9656" s="46"/>
      <c r="N9656" s="46"/>
      <c r="O9656" s="46"/>
      <c r="Q9656" s="17"/>
      <c r="R9656" s="17"/>
      <c r="S9656" s="17"/>
    </row>
    <row r="9657" spans="13:19" ht="15" hidden="1" customHeight="1">
      <c r="M9657" s="46"/>
      <c r="N9657" s="46"/>
      <c r="O9657" s="46"/>
      <c r="Q9657" s="17"/>
      <c r="R9657" s="17"/>
      <c r="S9657" s="17"/>
    </row>
    <row r="9658" spans="13:19" ht="15" hidden="1" customHeight="1">
      <c r="M9658" s="46"/>
      <c r="N9658" s="46"/>
      <c r="O9658" s="46"/>
      <c r="Q9658" s="17"/>
      <c r="R9658" s="17"/>
      <c r="S9658" s="17"/>
    </row>
    <row r="9659" spans="13:19" ht="15" hidden="1" customHeight="1">
      <c r="M9659" s="46"/>
      <c r="N9659" s="46"/>
      <c r="O9659" s="46"/>
      <c r="Q9659" s="17"/>
      <c r="R9659" s="17"/>
      <c r="S9659" s="17"/>
    </row>
    <row r="9660" spans="13:19" ht="15" hidden="1" customHeight="1">
      <c r="M9660" s="46"/>
      <c r="N9660" s="46"/>
      <c r="O9660" s="46"/>
      <c r="Q9660" s="17"/>
      <c r="R9660" s="17"/>
      <c r="S9660" s="17"/>
    </row>
    <row r="9661" spans="13:19" ht="15" hidden="1" customHeight="1">
      <c r="M9661" s="46"/>
      <c r="N9661" s="46"/>
      <c r="O9661" s="46"/>
      <c r="Q9661" s="17"/>
      <c r="R9661" s="17"/>
      <c r="S9661" s="17"/>
    </row>
    <row r="9662" spans="13:19" ht="15" hidden="1" customHeight="1">
      <c r="M9662" s="46"/>
      <c r="N9662" s="46"/>
      <c r="O9662" s="46"/>
      <c r="Q9662" s="17"/>
      <c r="R9662" s="17"/>
      <c r="S9662" s="17"/>
    </row>
    <row r="9663" spans="13:19" ht="15" hidden="1" customHeight="1">
      <c r="M9663" s="46"/>
      <c r="N9663" s="46"/>
      <c r="O9663" s="46"/>
      <c r="Q9663" s="17"/>
      <c r="R9663" s="17"/>
      <c r="S9663" s="17"/>
    </row>
    <row r="9664" spans="13:19" ht="15" hidden="1" customHeight="1">
      <c r="M9664" s="46"/>
      <c r="N9664" s="46"/>
      <c r="O9664" s="46"/>
      <c r="Q9664" s="17"/>
      <c r="R9664" s="17"/>
      <c r="S9664" s="17"/>
    </row>
    <row r="9665" spans="13:19" ht="15" hidden="1" customHeight="1">
      <c r="M9665" s="46"/>
      <c r="N9665" s="46"/>
      <c r="O9665" s="46"/>
      <c r="Q9665" s="17"/>
      <c r="R9665" s="17"/>
      <c r="S9665" s="17"/>
    </row>
    <row r="9666" spans="13:19" ht="15" hidden="1" customHeight="1">
      <c r="M9666" s="46"/>
      <c r="N9666" s="46"/>
      <c r="O9666" s="46"/>
      <c r="Q9666" s="17"/>
      <c r="R9666" s="17"/>
      <c r="S9666" s="17"/>
    </row>
    <row r="9667" spans="13:19" ht="15" hidden="1" customHeight="1">
      <c r="M9667" s="46"/>
      <c r="N9667" s="46"/>
      <c r="O9667" s="46"/>
      <c r="Q9667" s="17"/>
      <c r="R9667" s="17"/>
      <c r="S9667" s="17"/>
    </row>
    <row r="9668" spans="13:19" ht="15" hidden="1" customHeight="1">
      <c r="M9668" s="46"/>
      <c r="N9668" s="46"/>
      <c r="O9668" s="46"/>
      <c r="Q9668" s="17"/>
      <c r="R9668" s="17"/>
      <c r="S9668" s="17"/>
    </row>
    <row r="9669" spans="13:19" ht="15" hidden="1" customHeight="1">
      <c r="M9669" s="46"/>
      <c r="N9669" s="46"/>
      <c r="O9669" s="46"/>
      <c r="Q9669" s="17"/>
      <c r="R9669" s="17"/>
      <c r="S9669" s="17"/>
    </row>
    <row r="9670" spans="13:19" ht="15" hidden="1" customHeight="1">
      <c r="M9670" s="46"/>
      <c r="N9670" s="46"/>
      <c r="O9670" s="46"/>
      <c r="Q9670" s="17"/>
      <c r="R9670" s="17"/>
      <c r="S9670" s="17"/>
    </row>
    <row r="9671" spans="13:19" ht="15" hidden="1" customHeight="1">
      <c r="M9671" s="46"/>
      <c r="N9671" s="46"/>
      <c r="O9671" s="46"/>
      <c r="Q9671" s="17"/>
      <c r="R9671" s="17"/>
      <c r="S9671" s="17"/>
    </row>
    <row r="9672" spans="13:19" ht="15" hidden="1" customHeight="1">
      <c r="M9672" s="46"/>
      <c r="N9672" s="46"/>
      <c r="O9672" s="46"/>
      <c r="Q9672" s="17"/>
      <c r="R9672" s="17"/>
      <c r="S9672" s="17"/>
    </row>
    <row r="9673" spans="13:19" ht="15" hidden="1" customHeight="1">
      <c r="M9673" s="46"/>
      <c r="N9673" s="46"/>
      <c r="O9673" s="46"/>
      <c r="Q9673" s="17"/>
      <c r="R9673" s="17"/>
      <c r="S9673" s="17"/>
    </row>
    <row r="9674" spans="13:19" ht="15" hidden="1" customHeight="1">
      <c r="M9674" s="46"/>
      <c r="N9674" s="46"/>
      <c r="O9674" s="46"/>
      <c r="Q9674" s="17"/>
      <c r="R9674" s="17"/>
      <c r="S9674" s="17"/>
    </row>
    <row r="9675" spans="13:19" ht="15" hidden="1" customHeight="1">
      <c r="M9675" s="46"/>
      <c r="N9675" s="46"/>
      <c r="O9675" s="46"/>
      <c r="Q9675" s="17"/>
      <c r="R9675" s="17"/>
      <c r="S9675" s="17"/>
    </row>
    <row r="9676" spans="13:19" ht="15" hidden="1" customHeight="1">
      <c r="M9676" s="46"/>
      <c r="N9676" s="46"/>
      <c r="O9676" s="46"/>
      <c r="Q9676" s="17"/>
      <c r="R9676" s="17"/>
      <c r="S9676" s="17"/>
    </row>
    <row r="9677" spans="13:19" ht="15" hidden="1" customHeight="1">
      <c r="M9677" s="46"/>
      <c r="N9677" s="46"/>
      <c r="O9677" s="46"/>
      <c r="Q9677" s="17"/>
      <c r="R9677" s="17"/>
      <c r="S9677" s="17"/>
    </row>
    <row r="9678" spans="13:19" ht="15" hidden="1" customHeight="1">
      <c r="M9678" s="46"/>
      <c r="N9678" s="46"/>
      <c r="O9678" s="46"/>
      <c r="Q9678" s="17"/>
      <c r="R9678" s="17"/>
      <c r="S9678" s="17"/>
    </row>
    <row r="9679" spans="13:19" ht="15" hidden="1" customHeight="1">
      <c r="M9679" s="46"/>
      <c r="N9679" s="46"/>
      <c r="O9679" s="46"/>
      <c r="Q9679" s="17"/>
      <c r="R9679" s="17"/>
      <c r="S9679" s="17"/>
    </row>
    <row r="9680" spans="13:19" ht="15" hidden="1" customHeight="1">
      <c r="M9680" s="46"/>
      <c r="N9680" s="46"/>
      <c r="O9680" s="46"/>
      <c r="Q9680" s="17"/>
      <c r="R9680" s="17"/>
      <c r="S9680" s="17"/>
    </row>
    <row r="9681" spans="13:19" ht="15" hidden="1" customHeight="1">
      <c r="M9681" s="46"/>
      <c r="N9681" s="46"/>
      <c r="O9681" s="46"/>
      <c r="Q9681" s="17"/>
      <c r="R9681" s="17"/>
      <c r="S9681" s="17"/>
    </row>
    <row r="9682" spans="13:19" ht="15" hidden="1" customHeight="1">
      <c r="M9682" s="46"/>
      <c r="N9682" s="46"/>
      <c r="O9682" s="46"/>
      <c r="Q9682" s="17"/>
      <c r="R9682" s="17"/>
      <c r="S9682" s="17"/>
    </row>
    <row r="9683" spans="13:19" ht="15" hidden="1" customHeight="1">
      <c r="M9683" s="46"/>
      <c r="N9683" s="46"/>
      <c r="O9683" s="46"/>
      <c r="Q9683" s="17"/>
      <c r="R9683" s="17"/>
      <c r="S9683" s="17"/>
    </row>
    <row r="9684" spans="13:19" ht="15" hidden="1" customHeight="1">
      <c r="M9684" s="46"/>
      <c r="N9684" s="46"/>
      <c r="O9684" s="46"/>
      <c r="Q9684" s="17"/>
      <c r="R9684" s="17"/>
      <c r="S9684" s="17"/>
    </row>
    <row r="9685" spans="13:19" ht="15" hidden="1" customHeight="1">
      <c r="M9685" s="46"/>
      <c r="N9685" s="46"/>
      <c r="O9685" s="46"/>
      <c r="Q9685" s="17"/>
      <c r="R9685" s="17"/>
      <c r="S9685" s="17"/>
    </row>
    <row r="9686" spans="13:19" ht="15" hidden="1" customHeight="1">
      <c r="M9686" s="46"/>
      <c r="N9686" s="46"/>
      <c r="O9686" s="46"/>
      <c r="Q9686" s="17"/>
      <c r="R9686" s="17"/>
      <c r="S9686" s="17"/>
    </row>
    <row r="9687" spans="13:19" ht="15" hidden="1" customHeight="1">
      <c r="M9687" s="46"/>
      <c r="N9687" s="46"/>
      <c r="O9687" s="46"/>
      <c r="Q9687" s="17"/>
      <c r="R9687" s="17"/>
      <c r="S9687" s="17"/>
    </row>
    <row r="9688" spans="13:19" ht="15" hidden="1" customHeight="1">
      <c r="M9688" s="46"/>
      <c r="N9688" s="46"/>
      <c r="O9688" s="46"/>
      <c r="Q9688" s="17"/>
      <c r="R9688" s="17"/>
      <c r="S9688" s="17"/>
    </row>
    <row r="9689" spans="13:19" ht="15" hidden="1" customHeight="1">
      <c r="M9689" s="46"/>
      <c r="N9689" s="46"/>
      <c r="O9689" s="46"/>
      <c r="Q9689" s="17"/>
      <c r="R9689" s="17"/>
      <c r="S9689" s="17"/>
    </row>
    <row r="9690" spans="13:19" ht="15" hidden="1" customHeight="1">
      <c r="M9690" s="46"/>
      <c r="N9690" s="46"/>
      <c r="O9690" s="46"/>
      <c r="Q9690" s="17"/>
      <c r="R9690" s="17"/>
      <c r="S9690" s="17"/>
    </row>
    <row r="9691" spans="13:19" ht="15" hidden="1" customHeight="1">
      <c r="M9691" s="46"/>
      <c r="N9691" s="46"/>
      <c r="O9691" s="46"/>
      <c r="Q9691" s="17"/>
      <c r="R9691" s="17"/>
      <c r="S9691" s="17"/>
    </row>
    <row r="9692" spans="13:19" ht="15" hidden="1" customHeight="1">
      <c r="M9692" s="46"/>
      <c r="N9692" s="46"/>
      <c r="O9692" s="46"/>
      <c r="Q9692" s="17"/>
      <c r="R9692" s="17"/>
      <c r="S9692" s="17"/>
    </row>
    <row r="9693" spans="13:19" ht="15" hidden="1" customHeight="1">
      <c r="M9693" s="46"/>
      <c r="N9693" s="46"/>
      <c r="O9693" s="46"/>
      <c r="Q9693" s="17"/>
      <c r="R9693" s="17"/>
      <c r="S9693" s="17"/>
    </row>
    <row r="9694" spans="13:19" ht="15" hidden="1" customHeight="1">
      <c r="M9694" s="46"/>
      <c r="N9694" s="46"/>
      <c r="O9694" s="46"/>
      <c r="Q9694" s="17"/>
      <c r="R9694" s="17"/>
      <c r="S9694" s="17"/>
    </row>
    <row r="9695" spans="13:19" ht="15" hidden="1" customHeight="1">
      <c r="M9695" s="46"/>
      <c r="N9695" s="46"/>
      <c r="O9695" s="46"/>
      <c r="Q9695" s="17"/>
      <c r="R9695" s="17"/>
      <c r="S9695" s="17"/>
    </row>
    <row r="9696" spans="13:19" ht="15" hidden="1" customHeight="1">
      <c r="M9696" s="46"/>
      <c r="N9696" s="46"/>
      <c r="O9696" s="46"/>
      <c r="Q9696" s="17"/>
      <c r="R9696" s="17"/>
      <c r="S9696" s="17"/>
    </row>
    <row r="9697" spans="13:19" ht="15" hidden="1" customHeight="1">
      <c r="M9697" s="46"/>
      <c r="N9697" s="46"/>
      <c r="O9697" s="46"/>
      <c r="Q9697" s="17"/>
      <c r="R9697" s="17"/>
      <c r="S9697" s="17"/>
    </row>
    <row r="9698" spans="13:19" ht="15" hidden="1" customHeight="1">
      <c r="M9698" s="46"/>
      <c r="N9698" s="46"/>
      <c r="O9698" s="46"/>
      <c r="Q9698" s="17"/>
      <c r="R9698" s="17"/>
      <c r="S9698" s="17"/>
    </row>
    <row r="9699" spans="13:19" ht="15" hidden="1" customHeight="1">
      <c r="M9699" s="46"/>
      <c r="N9699" s="46"/>
      <c r="O9699" s="46"/>
      <c r="Q9699" s="17"/>
      <c r="R9699" s="17"/>
      <c r="S9699" s="17"/>
    </row>
    <row r="9700" spans="13:19" ht="15" hidden="1" customHeight="1">
      <c r="M9700" s="46"/>
      <c r="N9700" s="46"/>
      <c r="O9700" s="46"/>
      <c r="Q9700" s="17"/>
      <c r="R9700" s="17"/>
      <c r="S9700" s="17"/>
    </row>
    <row r="9701" spans="13:19" ht="15" hidden="1" customHeight="1">
      <c r="M9701" s="46"/>
      <c r="N9701" s="46"/>
      <c r="O9701" s="46"/>
      <c r="Q9701" s="17"/>
      <c r="R9701" s="17"/>
      <c r="S9701" s="17"/>
    </row>
    <row r="9702" spans="13:19" ht="15" hidden="1" customHeight="1">
      <c r="M9702" s="46"/>
      <c r="N9702" s="46"/>
      <c r="O9702" s="46"/>
      <c r="Q9702" s="17"/>
      <c r="R9702" s="17"/>
      <c r="S9702" s="17"/>
    </row>
    <row r="9703" spans="13:19" ht="15" hidden="1" customHeight="1">
      <c r="M9703" s="46"/>
      <c r="N9703" s="46"/>
      <c r="O9703" s="46"/>
      <c r="Q9703" s="17"/>
      <c r="R9703" s="17"/>
      <c r="S9703" s="17"/>
    </row>
    <row r="9704" spans="13:19" ht="15" hidden="1" customHeight="1">
      <c r="M9704" s="46"/>
      <c r="N9704" s="46"/>
      <c r="O9704" s="46"/>
      <c r="Q9704" s="17"/>
      <c r="R9704" s="17"/>
      <c r="S9704" s="17"/>
    </row>
    <row r="9705" spans="13:19" ht="15" hidden="1" customHeight="1">
      <c r="M9705" s="46"/>
      <c r="N9705" s="46"/>
      <c r="O9705" s="46"/>
      <c r="Q9705" s="17"/>
      <c r="R9705" s="17"/>
      <c r="S9705" s="17"/>
    </row>
    <row r="9706" spans="13:19" ht="15" hidden="1" customHeight="1">
      <c r="M9706" s="46"/>
      <c r="N9706" s="46"/>
      <c r="O9706" s="46"/>
      <c r="Q9706" s="17"/>
      <c r="R9706" s="17"/>
      <c r="S9706" s="17"/>
    </row>
    <row r="9707" spans="13:19" ht="15" hidden="1" customHeight="1">
      <c r="M9707" s="46"/>
      <c r="N9707" s="46"/>
      <c r="O9707" s="46"/>
      <c r="Q9707" s="17"/>
      <c r="R9707" s="17"/>
      <c r="S9707" s="17"/>
    </row>
    <row r="9708" spans="13:19" ht="15" hidden="1" customHeight="1">
      <c r="M9708" s="46"/>
      <c r="N9708" s="46"/>
      <c r="O9708" s="46"/>
      <c r="Q9708" s="17"/>
      <c r="R9708" s="17"/>
      <c r="S9708" s="17"/>
    </row>
    <row r="9709" spans="13:19" ht="15" hidden="1" customHeight="1">
      <c r="M9709" s="46"/>
      <c r="N9709" s="46"/>
      <c r="O9709" s="46"/>
      <c r="Q9709" s="17"/>
      <c r="R9709" s="17"/>
      <c r="S9709" s="17"/>
    </row>
    <row r="9710" spans="13:19" ht="15" hidden="1" customHeight="1">
      <c r="M9710" s="46"/>
      <c r="N9710" s="46"/>
      <c r="O9710" s="46"/>
      <c r="Q9710" s="17"/>
      <c r="R9710" s="17"/>
      <c r="S9710" s="17"/>
    </row>
    <row r="9711" spans="13:19" ht="15" hidden="1" customHeight="1">
      <c r="M9711" s="46"/>
      <c r="N9711" s="46"/>
      <c r="O9711" s="46"/>
      <c r="Q9711" s="17"/>
      <c r="R9711" s="17"/>
      <c r="S9711" s="17"/>
    </row>
    <row r="9712" spans="13:19" ht="15" hidden="1" customHeight="1">
      <c r="M9712" s="46"/>
      <c r="N9712" s="46"/>
      <c r="O9712" s="46"/>
      <c r="Q9712" s="17"/>
      <c r="R9712" s="17"/>
      <c r="S9712" s="17"/>
    </row>
    <row r="9713" spans="13:19" ht="15" hidden="1" customHeight="1">
      <c r="M9713" s="46"/>
      <c r="N9713" s="46"/>
      <c r="O9713" s="46"/>
      <c r="Q9713" s="17"/>
      <c r="R9713" s="17"/>
      <c r="S9713" s="17"/>
    </row>
    <row r="9714" spans="13:19" ht="15" hidden="1" customHeight="1">
      <c r="M9714" s="46"/>
      <c r="N9714" s="46"/>
      <c r="O9714" s="46"/>
      <c r="Q9714" s="17"/>
      <c r="R9714" s="17"/>
      <c r="S9714" s="17"/>
    </row>
    <row r="9715" spans="13:19" ht="15" hidden="1" customHeight="1">
      <c r="M9715" s="46"/>
      <c r="N9715" s="46"/>
      <c r="O9715" s="46"/>
      <c r="Q9715" s="17"/>
      <c r="R9715" s="17"/>
      <c r="S9715" s="17"/>
    </row>
    <row r="9716" spans="13:19" ht="15" hidden="1" customHeight="1">
      <c r="M9716" s="46"/>
      <c r="N9716" s="46"/>
      <c r="O9716" s="46"/>
      <c r="Q9716" s="17"/>
      <c r="R9716" s="17"/>
      <c r="S9716" s="17"/>
    </row>
    <row r="9717" spans="13:19" ht="15" hidden="1" customHeight="1">
      <c r="M9717" s="46"/>
      <c r="N9717" s="46"/>
      <c r="O9717" s="46"/>
      <c r="Q9717" s="17"/>
      <c r="R9717" s="17"/>
      <c r="S9717" s="17"/>
    </row>
    <row r="9718" spans="13:19" ht="15" hidden="1" customHeight="1">
      <c r="M9718" s="46"/>
      <c r="N9718" s="46"/>
      <c r="O9718" s="46"/>
      <c r="Q9718" s="17"/>
      <c r="R9718" s="17"/>
      <c r="S9718" s="17"/>
    </row>
    <row r="9719" spans="13:19" ht="15" hidden="1" customHeight="1">
      <c r="M9719" s="46"/>
      <c r="N9719" s="46"/>
      <c r="O9719" s="46"/>
      <c r="Q9719" s="17"/>
      <c r="R9719" s="17"/>
      <c r="S9719" s="17"/>
    </row>
    <row r="9720" spans="13:19" ht="15" hidden="1" customHeight="1">
      <c r="M9720" s="46"/>
      <c r="N9720" s="46"/>
      <c r="O9720" s="46"/>
      <c r="Q9720" s="17"/>
      <c r="R9720" s="17"/>
      <c r="S9720" s="17"/>
    </row>
    <row r="9721" spans="13:19" ht="15" hidden="1" customHeight="1">
      <c r="M9721" s="46"/>
      <c r="N9721" s="46"/>
      <c r="O9721" s="46"/>
      <c r="Q9721" s="17"/>
      <c r="R9721" s="17"/>
      <c r="S9721" s="17"/>
    </row>
    <row r="9722" spans="13:19" ht="15" hidden="1" customHeight="1">
      <c r="M9722" s="46"/>
      <c r="N9722" s="46"/>
      <c r="O9722" s="46"/>
      <c r="Q9722" s="17"/>
      <c r="R9722" s="17"/>
      <c r="S9722" s="17"/>
    </row>
    <row r="9723" spans="13:19" ht="15" hidden="1" customHeight="1">
      <c r="M9723" s="46"/>
      <c r="N9723" s="46"/>
      <c r="O9723" s="46"/>
      <c r="Q9723" s="17"/>
      <c r="R9723" s="17"/>
      <c r="S9723" s="17"/>
    </row>
    <row r="9724" spans="13:19" ht="15" hidden="1" customHeight="1">
      <c r="M9724" s="46"/>
      <c r="N9724" s="46"/>
      <c r="O9724" s="46"/>
      <c r="Q9724" s="17"/>
      <c r="R9724" s="17"/>
      <c r="S9724" s="17"/>
    </row>
    <row r="9725" spans="13:19" ht="15" hidden="1" customHeight="1">
      <c r="M9725" s="46"/>
      <c r="N9725" s="46"/>
      <c r="O9725" s="46"/>
      <c r="Q9725" s="17"/>
      <c r="R9725" s="17"/>
      <c r="S9725" s="17"/>
    </row>
    <row r="9726" spans="13:19" ht="15" hidden="1" customHeight="1">
      <c r="M9726" s="46"/>
      <c r="N9726" s="46"/>
      <c r="O9726" s="46"/>
      <c r="Q9726" s="17"/>
      <c r="R9726" s="17"/>
      <c r="S9726" s="17"/>
    </row>
    <row r="9727" spans="13:19" ht="15" hidden="1" customHeight="1">
      <c r="M9727" s="46"/>
      <c r="N9727" s="46"/>
      <c r="O9727" s="46"/>
      <c r="Q9727" s="17"/>
      <c r="R9727" s="17"/>
      <c r="S9727" s="17"/>
    </row>
    <row r="9728" spans="13:19" ht="15" hidden="1" customHeight="1">
      <c r="M9728" s="46"/>
      <c r="N9728" s="46"/>
      <c r="O9728" s="46"/>
      <c r="Q9728" s="17"/>
      <c r="R9728" s="17"/>
      <c r="S9728" s="17"/>
    </row>
    <row r="9729" spans="13:19" ht="15" hidden="1" customHeight="1">
      <c r="M9729" s="46"/>
      <c r="N9729" s="46"/>
      <c r="O9729" s="46"/>
      <c r="Q9729" s="17"/>
      <c r="R9729" s="17"/>
      <c r="S9729" s="17"/>
    </row>
    <row r="9730" spans="13:19" ht="15" hidden="1" customHeight="1">
      <c r="M9730" s="46"/>
      <c r="N9730" s="46"/>
      <c r="O9730" s="46"/>
      <c r="Q9730" s="17"/>
      <c r="R9730" s="17"/>
      <c r="S9730" s="17"/>
    </row>
    <row r="9731" spans="13:19" ht="15" hidden="1" customHeight="1">
      <c r="M9731" s="46"/>
      <c r="N9731" s="46"/>
      <c r="O9731" s="46"/>
      <c r="Q9731" s="17"/>
      <c r="R9731" s="17"/>
      <c r="S9731" s="17"/>
    </row>
    <row r="9732" spans="13:19" ht="15" hidden="1" customHeight="1">
      <c r="M9732" s="46"/>
      <c r="N9732" s="46"/>
      <c r="O9732" s="46"/>
      <c r="Q9732" s="17"/>
      <c r="R9732" s="17"/>
      <c r="S9732" s="17"/>
    </row>
    <row r="9733" spans="13:19" ht="15" hidden="1" customHeight="1">
      <c r="M9733" s="46"/>
      <c r="N9733" s="46"/>
      <c r="O9733" s="46"/>
      <c r="Q9733" s="17"/>
      <c r="R9733" s="17"/>
      <c r="S9733" s="17"/>
    </row>
    <row r="9734" spans="13:19" ht="15" hidden="1" customHeight="1">
      <c r="M9734" s="46"/>
      <c r="N9734" s="46"/>
      <c r="O9734" s="46"/>
      <c r="Q9734" s="17"/>
      <c r="R9734" s="17"/>
      <c r="S9734" s="17"/>
    </row>
    <row r="9735" spans="13:19" ht="15" hidden="1" customHeight="1">
      <c r="M9735" s="46"/>
      <c r="N9735" s="46"/>
      <c r="O9735" s="46"/>
      <c r="Q9735" s="17"/>
      <c r="R9735" s="17"/>
      <c r="S9735" s="17"/>
    </row>
    <row r="9736" spans="13:19" ht="15" hidden="1" customHeight="1">
      <c r="M9736" s="46"/>
      <c r="N9736" s="46"/>
      <c r="O9736" s="46"/>
      <c r="Q9736" s="17"/>
      <c r="R9736" s="17"/>
      <c r="S9736" s="17"/>
    </row>
    <row r="9737" spans="13:19" ht="15" hidden="1" customHeight="1">
      <c r="M9737" s="46"/>
      <c r="N9737" s="46"/>
      <c r="O9737" s="46"/>
      <c r="Q9737" s="17"/>
      <c r="R9737" s="17"/>
      <c r="S9737" s="17"/>
    </row>
    <row r="9738" spans="13:19" ht="15" hidden="1" customHeight="1">
      <c r="M9738" s="46"/>
      <c r="N9738" s="46"/>
      <c r="O9738" s="46"/>
      <c r="Q9738" s="17"/>
      <c r="R9738" s="17"/>
      <c r="S9738" s="17"/>
    </row>
    <row r="9739" spans="13:19" ht="15" hidden="1" customHeight="1">
      <c r="M9739" s="46"/>
      <c r="N9739" s="46"/>
      <c r="O9739" s="46"/>
      <c r="Q9739" s="17"/>
      <c r="R9739" s="17"/>
      <c r="S9739" s="17"/>
    </row>
    <row r="9740" spans="13:19" ht="15" hidden="1" customHeight="1">
      <c r="M9740" s="46"/>
      <c r="N9740" s="46"/>
      <c r="O9740" s="46"/>
      <c r="Q9740" s="17"/>
      <c r="R9740" s="17"/>
      <c r="S9740" s="17"/>
    </row>
    <row r="9741" spans="13:19" ht="15" hidden="1" customHeight="1">
      <c r="M9741" s="46"/>
      <c r="N9741" s="46"/>
      <c r="O9741" s="46"/>
      <c r="Q9741" s="17"/>
      <c r="R9741" s="17"/>
      <c r="S9741" s="17"/>
    </row>
    <row r="9742" spans="13:19" ht="15" hidden="1" customHeight="1">
      <c r="M9742" s="46"/>
      <c r="N9742" s="46"/>
      <c r="O9742" s="46"/>
      <c r="Q9742" s="17"/>
      <c r="R9742" s="17"/>
      <c r="S9742" s="17"/>
    </row>
    <row r="9743" spans="13:19" ht="15" hidden="1" customHeight="1">
      <c r="M9743" s="46"/>
      <c r="N9743" s="46"/>
      <c r="O9743" s="46"/>
      <c r="Q9743" s="17"/>
      <c r="R9743" s="17"/>
      <c r="S9743" s="17"/>
    </row>
    <row r="9744" spans="13:19" ht="15" hidden="1" customHeight="1">
      <c r="M9744" s="46"/>
      <c r="N9744" s="46"/>
      <c r="O9744" s="46"/>
      <c r="Q9744" s="17"/>
      <c r="R9744" s="17"/>
      <c r="S9744" s="17"/>
    </row>
    <row r="9745" spans="13:19" ht="15" hidden="1" customHeight="1">
      <c r="M9745" s="46"/>
      <c r="N9745" s="46"/>
      <c r="O9745" s="46"/>
      <c r="Q9745" s="17"/>
      <c r="R9745" s="17"/>
      <c r="S9745" s="17"/>
    </row>
    <row r="9746" spans="13:19" ht="15" hidden="1" customHeight="1">
      <c r="M9746" s="46"/>
      <c r="N9746" s="46"/>
      <c r="O9746" s="46"/>
      <c r="Q9746" s="17"/>
      <c r="R9746" s="17"/>
      <c r="S9746" s="17"/>
    </row>
    <row r="9747" spans="13:19" ht="15" hidden="1" customHeight="1">
      <c r="M9747" s="46"/>
      <c r="N9747" s="46"/>
      <c r="O9747" s="46"/>
      <c r="Q9747" s="17"/>
      <c r="R9747" s="17"/>
      <c r="S9747" s="17"/>
    </row>
    <row r="9748" spans="13:19" ht="15" hidden="1" customHeight="1">
      <c r="M9748" s="46"/>
      <c r="N9748" s="46"/>
      <c r="O9748" s="46"/>
      <c r="Q9748" s="17"/>
      <c r="R9748" s="17"/>
      <c r="S9748" s="17"/>
    </row>
    <row r="9749" spans="13:19" ht="15" hidden="1" customHeight="1">
      <c r="M9749" s="46"/>
      <c r="N9749" s="46"/>
      <c r="O9749" s="46"/>
      <c r="Q9749" s="17"/>
      <c r="R9749" s="17"/>
      <c r="S9749" s="17"/>
    </row>
    <row r="9750" spans="13:19" ht="15" hidden="1" customHeight="1">
      <c r="M9750" s="46"/>
      <c r="N9750" s="46"/>
      <c r="O9750" s="46"/>
      <c r="Q9750" s="17"/>
      <c r="R9750" s="17"/>
      <c r="S9750" s="17"/>
    </row>
    <row r="9751" spans="13:19" ht="15" hidden="1" customHeight="1">
      <c r="M9751" s="46"/>
      <c r="N9751" s="46"/>
      <c r="O9751" s="46"/>
      <c r="Q9751" s="17"/>
      <c r="R9751" s="17"/>
      <c r="S9751" s="17"/>
    </row>
    <row r="9752" spans="13:19" ht="15" hidden="1" customHeight="1">
      <c r="M9752" s="46"/>
      <c r="N9752" s="46"/>
      <c r="O9752" s="46"/>
      <c r="Q9752" s="17"/>
      <c r="R9752" s="17"/>
      <c r="S9752" s="17"/>
    </row>
    <row r="9753" spans="13:19" ht="15" hidden="1" customHeight="1">
      <c r="M9753" s="46"/>
      <c r="N9753" s="46"/>
      <c r="O9753" s="46"/>
      <c r="Q9753" s="17"/>
      <c r="R9753" s="17"/>
      <c r="S9753" s="17"/>
    </row>
    <row r="9754" spans="13:19" ht="15" hidden="1" customHeight="1">
      <c r="M9754" s="46"/>
      <c r="N9754" s="46"/>
      <c r="O9754" s="46"/>
      <c r="Q9754" s="17"/>
      <c r="R9754" s="17"/>
      <c r="S9754" s="17"/>
    </row>
    <row r="9755" spans="13:19" ht="15" hidden="1" customHeight="1">
      <c r="M9755" s="46"/>
      <c r="N9755" s="46"/>
      <c r="O9755" s="46"/>
      <c r="Q9755" s="17"/>
      <c r="R9755" s="17"/>
      <c r="S9755" s="17"/>
    </row>
    <row r="9756" spans="13:19" ht="15" hidden="1" customHeight="1">
      <c r="M9756" s="46"/>
      <c r="N9756" s="46"/>
      <c r="O9756" s="46"/>
      <c r="Q9756" s="17"/>
      <c r="R9756" s="17"/>
      <c r="S9756" s="17"/>
    </row>
    <row r="9757" spans="13:19" ht="15" hidden="1" customHeight="1">
      <c r="M9757" s="46"/>
      <c r="N9757" s="46"/>
      <c r="O9757" s="46"/>
      <c r="Q9757" s="17"/>
      <c r="R9757" s="17"/>
      <c r="S9757" s="17"/>
    </row>
    <row r="9758" spans="13:19" ht="15" hidden="1" customHeight="1">
      <c r="M9758" s="46"/>
      <c r="N9758" s="46"/>
      <c r="O9758" s="46"/>
      <c r="Q9758" s="17"/>
      <c r="R9758" s="17"/>
      <c r="S9758" s="17"/>
    </row>
    <row r="9759" spans="13:19" ht="15" hidden="1" customHeight="1">
      <c r="M9759" s="46"/>
      <c r="N9759" s="46"/>
      <c r="O9759" s="46"/>
      <c r="Q9759" s="17"/>
      <c r="R9759" s="17"/>
      <c r="S9759" s="17"/>
    </row>
    <row r="9760" spans="13:19" ht="15" hidden="1" customHeight="1">
      <c r="M9760" s="46"/>
      <c r="N9760" s="46"/>
      <c r="O9760" s="46"/>
      <c r="Q9760" s="17"/>
      <c r="R9760" s="17"/>
      <c r="S9760" s="17"/>
    </row>
    <row r="9761" spans="13:19" ht="15" hidden="1" customHeight="1">
      <c r="M9761" s="46"/>
      <c r="N9761" s="46"/>
      <c r="O9761" s="46"/>
      <c r="Q9761" s="17"/>
      <c r="R9761" s="17"/>
      <c r="S9761" s="17"/>
    </row>
    <row r="9762" spans="13:19" ht="15" hidden="1" customHeight="1">
      <c r="M9762" s="46"/>
      <c r="N9762" s="46"/>
      <c r="O9762" s="46"/>
      <c r="Q9762" s="17"/>
      <c r="R9762" s="17"/>
      <c r="S9762" s="17"/>
    </row>
    <row r="9763" spans="13:19" ht="15" hidden="1" customHeight="1">
      <c r="M9763" s="46"/>
      <c r="N9763" s="46"/>
      <c r="O9763" s="46"/>
      <c r="Q9763" s="17"/>
      <c r="R9763" s="17"/>
      <c r="S9763" s="17"/>
    </row>
    <row r="9764" spans="13:19" ht="15" hidden="1" customHeight="1">
      <c r="M9764" s="46"/>
      <c r="N9764" s="46"/>
      <c r="O9764" s="46"/>
      <c r="Q9764" s="17"/>
      <c r="R9764" s="17"/>
      <c r="S9764" s="17"/>
    </row>
    <row r="9765" spans="13:19" ht="15" hidden="1" customHeight="1">
      <c r="M9765" s="46"/>
      <c r="N9765" s="46"/>
      <c r="O9765" s="46"/>
      <c r="Q9765" s="17"/>
      <c r="R9765" s="17"/>
      <c r="S9765" s="17"/>
    </row>
    <row r="9766" spans="13:19" ht="15" hidden="1" customHeight="1">
      <c r="M9766" s="46"/>
      <c r="N9766" s="46"/>
      <c r="O9766" s="46"/>
      <c r="Q9766" s="17"/>
      <c r="R9766" s="17"/>
      <c r="S9766" s="17"/>
    </row>
    <row r="9767" spans="13:19" ht="15" hidden="1" customHeight="1">
      <c r="M9767" s="46"/>
      <c r="N9767" s="46"/>
      <c r="O9767" s="46"/>
      <c r="Q9767" s="17"/>
      <c r="R9767" s="17"/>
      <c r="S9767" s="17"/>
    </row>
    <row r="9768" spans="13:19" ht="15" hidden="1" customHeight="1">
      <c r="M9768" s="46"/>
      <c r="N9768" s="46"/>
      <c r="O9768" s="46"/>
      <c r="Q9768" s="17"/>
      <c r="R9768" s="17"/>
      <c r="S9768" s="17"/>
    </row>
    <row r="9769" spans="13:19" ht="15" hidden="1" customHeight="1">
      <c r="M9769" s="46"/>
      <c r="N9769" s="46"/>
      <c r="O9769" s="46"/>
      <c r="Q9769" s="17"/>
      <c r="R9769" s="17"/>
      <c r="S9769" s="17"/>
    </row>
    <row r="9770" spans="13:19" ht="15" hidden="1" customHeight="1">
      <c r="M9770" s="46"/>
      <c r="N9770" s="46"/>
      <c r="O9770" s="46"/>
      <c r="Q9770" s="17"/>
      <c r="R9770" s="17"/>
      <c r="S9770" s="17"/>
    </row>
    <row r="9771" spans="13:19" ht="15" hidden="1" customHeight="1">
      <c r="M9771" s="46"/>
      <c r="N9771" s="46"/>
      <c r="O9771" s="46"/>
      <c r="Q9771" s="17"/>
      <c r="R9771" s="17"/>
      <c r="S9771" s="17"/>
    </row>
    <row r="9772" spans="13:19" ht="15" hidden="1" customHeight="1">
      <c r="M9772" s="46"/>
      <c r="N9772" s="46"/>
      <c r="O9772" s="46"/>
      <c r="Q9772" s="17"/>
      <c r="R9772" s="17"/>
      <c r="S9772" s="17"/>
    </row>
    <row r="9773" spans="13:19" ht="15" hidden="1" customHeight="1">
      <c r="M9773" s="46"/>
      <c r="N9773" s="46"/>
      <c r="O9773" s="46"/>
      <c r="Q9773" s="17"/>
      <c r="R9773" s="17"/>
      <c r="S9773" s="17"/>
    </row>
    <row r="9774" spans="13:19" ht="15" hidden="1" customHeight="1">
      <c r="M9774" s="46"/>
      <c r="N9774" s="46"/>
      <c r="O9774" s="46"/>
      <c r="Q9774" s="17"/>
      <c r="R9774" s="17"/>
      <c r="S9774" s="17"/>
    </row>
    <row r="9775" spans="13:19" ht="15" hidden="1" customHeight="1">
      <c r="M9775" s="46"/>
      <c r="N9775" s="46"/>
      <c r="O9775" s="46"/>
      <c r="Q9775" s="17"/>
      <c r="R9775" s="17"/>
      <c r="S9775" s="17"/>
    </row>
    <row r="9776" spans="13:19" ht="15" hidden="1" customHeight="1">
      <c r="M9776" s="46"/>
      <c r="N9776" s="46"/>
      <c r="O9776" s="46"/>
      <c r="Q9776" s="17"/>
      <c r="R9776" s="17"/>
      <c r="S9776" s="17"/>
    </row>
    <row r="9777" spans="13:19" ht="15" hidden="1" customHeight="1">
      <c r="M9777" s="46"/>
      <c r="N9777" s="46"/>
      <c r="O9777" s="46"/>
      <c r="Q9777" s="17"/>
      <c r="R9777" s="17"/>
      <c r="S9777" s="17"/>
    </row>
    <row r="9778" spans="13:19" ht="15" hidden="1" customHeight="1">
      <c r="M9778" s="46"/>
      <c r="N9778" s="46"/>
      <c r="O9778" s="46"/>
      <c r="Q9778" s="17"/>
      <c r="R9778" s="17"/>
      <c r="S9778" s="17"/>
    </row>
    <row r="9779" spans="13:19" ht="15" hidden="1" customHeight="1">
      <c r="M9779" s="46"/>
      <c r="N9779" s="46"/>
      <c r="O9779" s="46"/>
      <c r="Q9779" s="17"/>
      <c r="R9779" s="17"/>
      <c r="S9779" s="17"/>
    </row>
    <row r="9780" spans="13:19" ht="15" hidden="1" customHeight="1">
      <c r="M9780" s="46"/>
      <c r="N9780" s="46"/>
      <c r="O9780" s="46"/>
      <c r="Q9780" s="17"/>
      <c r="R9780" s="17"/>
      <c r="S9780" s="17"/>
    </row>
    <row r="9781" spans="13:19" ht="15" hidden="1" customHeight="1">
      <c r="M9781" s="46"/>
      <c r="N9781" s="46"/>
      <c r="O9781" s="46"/>
      <c r="Q9781" s="17"/>
      <c r="R9781" s="17"/>
      <c r="S9781" s="17"/>
    </row>
    <row r="9782" spans="13:19" ht="15" hidden="1" customHeight="1">
      <c r="M9782" s="46"/>
      <c r="N9782" s="46"/>
      <c r="O9782" s="46"/>
      <c r="Q9782" s="17"/>
      <c r="R9782" s="17"/>
      <c r="S9782" s="17"/>
    </row>
    <row r="9783" spans="13:19" ht="15" hidden="1" customHeight="1">
      <c r="M9783" s="46"/>
      <c r="N9783" s="46"/>
      <c r="O9783" s="46"/>
      <c r="Q9783" s="17"/>
      <c r="R9783" s="17"/>
      <c r="S9783" s="17"/>
    </row>
    <row r="9784" spans="13:19" ht="15" hidden="1" customHeight="1">
      <c r="M9784" s="46"/>
      <c r="N9784" s="46"/>
      <c r="O9784" s="46"/>
      <c r="Q9784" s="17"/>
      <c r="R9784" s="17"/>
      <c r="S9784" s="17"/>
    </row>
    <row r="9785" spans="13:19" ht="15" hidden="1" customHeight="1">
      <c r="M9785" s="46"/>
      <c r="N9785" s="46"/>
      <c r="O9785" s="46"/>
      <c r="Q9785" s="17"/>
      <c r="R9785" s="17"/>
      <c r="S9785" s="17"/>
    </row>
    <row r="9786" spans="13:19" ht="15" hidden="1" customHeight="1">
      <c r="M9786" s="46"/>
      <c r="N9786" s="46"/>
      <c r="O9786" s="46"/>
      <c r="Q9786" s="17"/>
      <c r="R9786" s="17"/>
      <c r="S9786" s="17"/>
    </row>
    <row r="9787" spans="13:19" ht="15" hidden="1" customHeight="1">
      <c r="M9787" s="46"/>
      <c r="N9787" s="46"/>
      <c r="O9787" s="46"/>
      <c r="Q9787" s="17"/>
      <c r="R9787" s="17"/>
      <c r="S9787" s="17"/>
    </row>
    <row r="9788" spans="13:19" ht="15" hidden="1" customHeight="1">
      <c r="M9788" s="46"/>
      <c r="N9788" s="46"/>
      <c r="O9788" s="46"/>
      <c r="Q9788" s="17"/>
      <c r="R9788" s="17"/>
      <c r="S9788" s="17"/>
    </row>
    <row r="9789" spans="13:19" ht="15" hidden="1" customHeight="1">
      <c r="M9789" s="46"/>
      <c r="N9789" s="46"/>
      <c r="O9789" s="46"/>
      <c r="Q9789" s="17"/>
      <c r="R9789" s="17"/>
      <c r="S9789" s="17"/>
    </row>
    <row r="9790" spans="13:19" ht="15" hidden="1" customHeight="1">
      <c r="M9790" s="46"/>
      <c r="N9790" s="46"/>
      <c r="O9790" s="46"/>
      <c r="Q9790" s="17"/>
      <c r="R9790" s="17"/>
      <c r="S9790" s="17"/>
    </row>
    <row r="9791" spans="13:19" ht="15" hidden="1" customHeight="1">
      <c r="M9791" s="46"/>
      <c r="N9791" s="46"/>
      <c r="O9791" s="46"/>
      <c r="Q9791" s="17"/>
      <c r="R9791" s="17"/>
      <c r="S9791" s="17"/>
    </row>
    <row r="9792" spans="13:19" ht="15" hidden="1" customHeight="1">
      <c r="M9792" s="46"/>
      <c r="N9792" s="46"/>
      <c r="O9792" s="46"/>
      <c r="Q9792" s="17"/>
      <c r="R9792" s="17"/>
      <c r="S9792" s="17"/>
    </row>
    <row r="9793" spans="13:19" ht="15" hidden="1" customHeight="1">
      <c r="M9793" s="46"/>
      <c r="N9793" s="46"/>
      <c r="O9793" s="46"/>
      <c r="Q9793" s="17"/>
      <c r="R9793" s="17"/>
      <c r="S9793" s="17"/>
    </row>
    <row r="9794" spans="13:19" ht="15" hidden="1" customHeight="1">
      <c r="M9794" s="46"/>
      <c r="N9794" s="46"/>
      <c r="O9794" s="46"/>
      <c r="Q9794" s="17"/>
      <c r="R9794" s="17"/>
      <c r="S9794" s="17"/>
    </row>
    <row r="9795" spans="13:19" ht="15" hidden="1" customHeight="1">
      <c r="M9795" s="46"/>
      <c r="N9795" s="46"/>
      <c r="O9795" s="46"/>
      <c r="Q9795" s="17"/>
      <c r="R9795" s="17"/>
      <c r="S9795" s="17"/>
    </row>
    <row r="9796" spans="13:19" ht="15" hidden="1" customHeight="1">
      <c r="M9796" s="46"/>
      <c r="N9796" s="46"/>
      <c r="O9796" s="46"/>
      <c r="Q9796" s="17"/>
      <c r="R9796" s="17"/>
      <c r="S9796" s="17"/>
    </row>
    <row r="9797" spans="13:19" ht="15" hidden="1" customHeight="1">
      <c r="M9797" s="46"/>
      <c r="N9797" s="46"/>
      <c r="O9797" s="46"/>
      <c r="Q9797" s="17"/>
      <c r="R9797" s="17"/>
      <c r="S9797" s="17"/>
    </row>
    <row r="9798" spans="13:19" ht="15" hidden="1" customHeight="1">
      <c r="M9798" s="46"/>
      <c r="N9798" s="46"/>
      <c r="O9798" s="46"/>
      <c r="Q9798" s="17"/>
      <c r="R9798" s="17"/>
      <c r="S9798" s="17"/>
    </row>
    <row r="9799" spans="13:19" ht="15" hidden="1" customHeight="1">
      <c r="M9799" s="46"/>
      <c r="N9799" s="46"/>
      <c r="O9799" s="46"/>
      <c r="Q9799" s="17"/>
      <c r="R9799" s="17"/>
      <c r="S9799" s="17"/>
    </row>
    <row r="9800" spans="13:19" ht="15" hidden="1" customHeight="1">
      <c r="M9800" s="46"/>
      <c r="N9800" s="46"/>
      <c r="O9800" s="46"/>
      <c r="Q9800" s="17"/>
      <c r="R9800" s="17"/>
      <c r="S9800" s="17"/>
    </row>
    <row r="9801" spans="13:19" ht="15" hidden="1" customHeight="1">
      <c r="M9801" s="46"/>
      <c r="N9801" s="46"/>
      <c r="O9801" s="46"/>
      <c r="Q9801" s="17"/>
      <c r="R9801" s="17"/>
      <c r="S9801" s="17"/>
    </row>
    <row r="9802" spans="13:19" ht="15" hidden="1" customHeight="1">
      <c r="M9802" s="46"/>
      <c r="N9802" s="46"/>
      <c r="O9802" s="46"/>
      <c r="Q9802" s="17"/>
      <c r="R9802" s="17"/>
      <c r="S9802" s="17"/>
    </row>
    <row r="9803" spans="13:19" ht="15" hidden="1" customHeight="1">
      <c r="M9803" s="46"/>
      <c r="N9803" s="46"/>
      <c r="O9803" s="46"/>
      <c r="Q9803" s="17"/>
      <c r="R9803" s="17"/>
      <c r="S9803" s="17"/>
    </row>
    <row r="9804" spans="13:19" ht="15" hidden="1" customHeight="1">
      <c r="M9804" s="46"/>
      <c r="N9804" s="46"/>
      <c r="O9804" s="46"/>
      <c r="Q9804" s="17"/>
      <c r="R9804" s="17"/>
      <c r="S9804" s="17"/>
    </row>
    <row r="9805" spans="13:19" ht="15" hidden="1" customHeight="1">
      <c r="M9805" s="46"/>
      <c r="N9805" s="46"/>
      <c r="O9805" s="46"/>
      <c r="Q9805" s="17"/>
      <c r="R9805" s="17"/>
      <c r="S9805" s="17"/>
    </row>
    <row r="9806" spans="13:19" ht="15" hidden="1" customHeight="1">
      <c r="M9806" s="46"/>
      <c r="N9806" s="46"/>
      <c r="O9806" s="46"/>
      <c r="Q9806" s="17"/>
      <c r="R9806" s="17"/>
      <c r="S9806" s="17"/>
    </row>
    <row r="9807" spans="13:19" ht="15" hidden="1" customHeight="1">
      <c r="M9807" s="46"/>
      <c r="N9807" s="46"/>
      <c r="O9807" s="46"/>
      <c r="Q9807" s="17"/>
      <c r="R9807" s="17"/>
      <c r="S9807" s="17"/>
    </row>
    <row r="9808" spans="13:19" ht="15" hidden="1" customHeight="1">
      <c r="M9808" s="46"/>
      <c r="N9808" s="46"/>
      <c r="O9808" s="46"/>
      <c r="Q9808" s="17"/>
      <c r="R9808" s="17"/>
      <c r="S9808" s="17"/>
    </row>
    <row r="9809" spans="13:19" ht="15" hidden="1" customHeight="1">
      <c r="M9809" s="46"/>
      <c r="N9809" s="46"/>
      <c r="O9809" s="46"/>
      <c r="Q9809" s="17"/>
      <c r="R9809" s="17"/>
      <c r="S9809" s="17"/>
    </row>
    <row r="9810" spans="13:19" ht="15" hidden="1" customHeight="1">
      <c r="M9810" s="46"/>
      <c r="N9810" s="46"/>
      <c r="O9810" s="46"/>
      <c r="Q9810" s="17"/>
      <c r="R9810" s="17"/>
      <c r="S9810" s="17"/>
    </row>
    <row r="9811" spans="13:19" ht="15" hidden="1" customHeight="1">
      <c r="M9811" s="46"/>
      <c r="N9811" s="46"/>
      <c r="O9811" s="46"/>
      <c r="Q9811" s="17"/>
      <c r="R9811" s="17"/>
      <c r="S9811" s="17"/>
    </row>
    <row r="9812" spans="13:19" ht="15" hidden="1" customHeight="1">
      <c r="M9812" s="46"/>
      <c r="N9812" s="46"/>
      <c r="O9812" s="46"/>
      <c r="Q9812" s="17"/>
      <c r="R9812" s="17"/>
      <c r="S9812" s="17"/>
    </row>
    <row r="9813" spans="13:19" ht="15" hidden="1" customHeight="1">
      <c r="M9813" s="46"/>
      <c r="N9813" s="46"/>
      <c r="O9813" s="46"/>
      <c r="Q9813" s="17"/>
      <c r="R9813" s="17"/>
      <c r="S9813" s="17"/>
    </row>
    <row r="9814" spans="13:19" ht="15" hidden="1" customHeight="1">
      <c r="M9814" s="46"/>
      <c r="N9814" s="46"/>
      <c r="O9814" s="46"/>
      <c r="Q9814" s="17"/>
      <c r="R9814" s="17"/>
      <c r="S9814" s="17"/>
    </row>
    <row r="9815" spans="13:19" ht="15" hidden="1" customHeight="1">
      <c r="M9815" s="46"/>
      <c r="N9815" s="46"/>
      <c r="O9815" s="46"/>
      <c r="Q9815" s="17"/>
      <c r="R9815" s="17"/>
      <c r="S9815" s="17"/>
    </row>
    <row r="9816" spans="13:19" ht="15" hidden="1" customHeight="1">
      <c r="M9816" s="46"/>
      <c r="N9816" s="46"/>
      <c r="O9816" s="46"/>
      <c r="Q9816" s="17"/>
      <c r="R9816" s="17"/>
      <c r="S9816" s="17"/>
    </row>
    <row r="9817" spans="13:19" ht="15" hidden="1" customHeight="1">
      <c r="M9817" s="46"/>
      <c r="N9817" s="46"/>
      <c r="O9817" s="46"/>
      <c r="Q9817" s="17"/>
      <c r="R9817" s="17"/>
      <c r="S9817" s="17"/>
    </row>
    <row r="9818" spans="13:19" ht="15" hidden="1" customHeight="1">
      <c r="M9818" s="46"/>
      <c r="N9818" s="46"/>
      <c r="O9818" s="46"/>
      <c r="Q9818" s="17"/>
      <c r="R9818" s="17"/>
      <c r="S9818" s="17"/>
    </row>
    <row r="9819" spans="13:19" ht="15" hidden="1" customHeight="1">
      <c r="M9819" s="46"/>
      <c r="N9819" s="46"/>
      <c r="O9819" s="46"/>
      <c r="Q9819" s="17"/>
      <c r="R9819" s="17"/>
      <c r="S9819" s="17"/>
    </row>
    <row r="9820" spans="13:19" ht="15" hidden="1" customHeight="1">
      <c r="M9820" s="46"/>
      <c r="N9820" s="46"/>
      <c r="O9820" s="46"/>
      <c r="Q9820" s="17"/>
      <c r="R9820" s="17"/>
      <c r="S9820" s="17"/>
    </row>
    <row r="9821" spans="13:19" ht="15" hidden="1" customHeight="1">
      <c r="M9821" s="46"/>
      <c r="N9821" s="46"/>
      <c r="O9821" s="46"/>
      <c r="Q9821" s="17"/>
      <c r="R9821" s="17"/>
      <c r="S9821" s="17"/>
    </row>
    <row r="9822" spans="13:19" ht="15" hidden="1" customHeight="1">
      <c r="M9822" s="46"/>
      <c r="N9822" s="46"/>
      <c r="O9822" s="46"/>
      <c r="Q9822" s="17"/>
      <c r="R9822" s="17"/>
      <c r="S9822" s="17"/>
    </row>
    <row r="9823" spans="13:19" ht="15" hidden="1" customHeight="1">
      <c r="M9823" s="46"/>
      <c r="N9823" s="46"/>
      <c r="O9823" s="46"/>
      <c r="Q9823" s="17"/>
      <c r="R9823" s="17"/>
      <c r="S9823" s="17"/>
    </row>
    <row r="9824" spans="13:19" ht="15" hidden="1" customHeight="1">
      <c r="M9824" s="46"/>
      <c r="N9824" s="46"/>
      <c r="O9824" s="46"/>
      <c r="Q9824" s="17"/>
      <c r="R9824" s="17"/>
      <c r="S9824" s="17"/>
    </row>
    <row r="9825" spans="13:19" ht="15" hidden="1" customHeight="1">
      <c r="M9825" s="46"/>
      <c r="N9825" s="46"/>
      <c r="O9825" s="46"/>
      <c r="Q9825" s="17"/>
      <c r="R9825" s="17"/>
      <c r="S9825" s="17"/>
    </row>
    <row r="9826" spans="13:19" ht="15" hidden="1" customHeight="1">
      <c r="M9826" s="46"/>
      <c r="N9826" s="46"/>
      <c r="O9826" s="46"/>
      <c r="Q9826" s="17"/>
      <c r="R9826" s="17"/>
      <c r="S9826" s="17"/>
    </row>
    <row r="9827" spans="13:19" ht="15" hidden="1" customHeight="1">
      <c r="M9827" s="46"/>
      <c r="N9827" s="46"/>
      <c r="O9827" s="46"/>
      <c r="Q9827" s="17"/>
      <c r="R9827" s="17"/>
      <c r="S9827" s="17"/>
    </row>
    <row r="9828" spans="13:19" ht="15" hidden="1" customHeight="1">
      <c r="M9828" s="46"/>
      <c r="N9828" s="46"/>
      <c r="O9828" s="46"/>
      <c r="Q9828" s="17"/>
      <c r="R9828" s="17"/>
      <c r="S9828" s="17"/>
    </row>
    <row r="9829" spans="13:19" ht="15" hidden="1" customHeight="1">
      <c r="M9829" s="46"/>
      <c r="N9829" s="46"/>
      <c r="O9829" s="46"/>
      <c r="Q9829" s="17"/>
      <c r="R9829" s="17"/>
      <c r="S9829" s="17"/>
    </row>
    <row r="9830" spans="13:19" ht="15" hidden="1" customHeight="1">
      <c r="M9830" s="46"/>
      <c r="N9830" s="46"/>
      <c r="O9830" s="46"/>
      <c r="Q9830" s="17"/>
      <c r="R9830" s="17"/>
      <c r="S9830" s="17"/>
    </row>
    <row r="9831" spans="13:19" ht="15" hidden="1" customHeight="1">
      <c r="M9831" s="46"/>
      <c r="N9831" s="46"/>
      <c r="O9831" s="46"/>
      <c r="Q9831" s="17"/>
      <c r="R9831" s="17"/>
      <c r="S9831" s="17"/>
    </row>
    <row r="9832" spans="13:19" ht="15" hidden="1" customHeight="1">
      <c r="M9832" s="46"/>
      <c r="N9832" s="46"/>
      <c r="O9832" s="46"/>
      <c r="Q9832" s="17"/>
      <c r="R9832" s="17"/>
      <c r="S9832" s="17"/>
    </row>
    <row r="9833" spans="13:19" ht="15" hidden="1" customHeight="1">
      <c r="M9833" s="46"/>
      <c r="N9833" s="46"/>
      <c r="O9833" s="46"/>
      <c r="Q9833" s="17"/>
      <c r="R9833" s="17"/>
      <c r="S9833" s="17"/>
    </row>
    <row r="9834" spans="13:19" ht="15" hidden="1" customHeight="1">
      <c r="M9834" s="46"/>
      <c r="N9834" s="46"/>
      <c r="O9834" s="46"/>
      <c r="Q9834" s="17"/>
      <c r="R9834" s="17"/>
      <c r="S9834" s="17"/>
    </row>
    <row r="9835" spans="13:19" ht="15" hidden="1" customHeight="1">
      <c r="M9835" s="46"/>
      <c r="N9835" s="46"/>
      <c r="O9835" s="46"/>
      <c r="Q9835" s="17"/>
      <c r="R9835" s="17"/>
      <c r="S9835" s="17"/>
    </row>
    <row r="9836" spans="13:19" ht="15" hidden="1" customHeight="1">
      <c r="M9836" s="46"/>
      <c r="N9836" s="46"/>
      <c r="O9836" s="46"/>
      <c r="Q9836" s="17"/>
      <c r="R9836" s="17"/>
      <c r="S9836" s="17"/>
    </row>
    <row r="9837" spans="13:19" ht="15" hidden="1" customHeight="1">
      <c r="M9837" s="46"/>
      <c r="N9837" s="46"/>
      <c r="O9837" s="46"/>
      <c r="Q9837" s="17"/>
      <c r="R9837" s="17"/>
      <c r="S9837" s="17"/>
    </row>
    <row r="9838" spans="13:19" ht="15" hidden="1" customHeight="1">
      <c r="M9838" s="46"/>
      <c r="N9838" s="46"/>
      <c r="O9838" s="46"/>
      <c r="Q9838" s="17"/>
      <c r="R9838" s="17"/>
      <c r="S9838" s="17"/>
    </row>
    <row r="9839" spans="13:19" ht="15" hidden="1" customHeight="1">
      <c r="M9839" s="46"/>
      <c r="N9839" s="46"/>
      <c r="O9839" s="46"/>
      <c r="Q9839" s="17"/>
      <c r="R9839" s="17"/>
      <c r="S9839" s="17"/>
    </row>
    <row r="9840" spans="13:19" ht="15" hidden="1" customHeight="1">
      <c r="M9840" s="46"/>
      <c r="N9840" s="46"/>
      <c r="O9840" s="46"/>
      <c r="Q9840" s="17"/>
      <c r="R9840" s="17"/>
      <c r="S9840" s="17"/>
    </row>
    <row r="9841" spans="13:19" ht="15" hidden="1" customHeight="1">
      <c r="M9841" s="46"/>
      <c r="N9841" s="46"/>
      <c r="O9841" s="46"/>
      <c r="Q9841" s="17"/>
      <c r="R9841" s="17"/>
      <c r="S9841" s="17"/>
    </row>
    <row r="9842" spans="13:19" ht="15" hidden="1" customHeight="1">
      <c r="M9842" s="46"/>
      <c r="N9842" s="46"/>
      <c r="O9842" s="46"/>
      <c r="Q9842" s="17"/>
      <c r="R9842" s="17"/>
      <c r="S9842" s="17"/>
    </row>
    <row r="9843" spans="13:19" ht="15" hidden="1" customHeight="1">
      <c r="M9843" s="46"/>
      <c r="N9843" s="46"/>
      <c r="O9843" s="46"/>
      <c r="Q9843" s="17"/>
      <c r="R9843" s="17"/>
      <c r="S9843" s="17"/>
    </row>
    <row r="9844" spans="13:19" ht="15" hidden="1" customHeight="1">
      <c r="M9844" s="46"/>
      <c r="N9844" s="46"/>
      <c r="O9844" s="46"/>
      <c r="Q9844" s="17"/>
      <c r="R9844" s="17"/>
      <c r="S9844" s="17"/>
    </row>
    <row r="9845" spans="13:19" ht="15" hidden="1" customHeight="1">
      <c r="M9845" s="46"/>
      <c r="N9845" s="46"/>
      <c r="O9845" s="46"/>
      <c r="Q9845" s="17"/>
      <c r="R9845" s="17"/>
      <c r="S9845" s="17"/>
    </row>
    <row r="9846" spans="13:19" ht="15" hidden="1" customHeight="1">
      <c r="M9846" s="46"/>
      <c r="N9846" s="46"/>
      <c r="O9846" s="46"/>
      <c r="Q9846" s="17"/>
      <c r="R9846" s="17"/>
      <c r="S9846" s="17"/>
    </row>
    <row r="9847" spans="13:19" ht="15" hidden="1" customHeight="1">
      <c r="M9847" s="46"/>
      <c r="N9847" s="46"/>
      <c r="O9847" s="46"/>
      <c r="Q9847" s="17"/>
      <c r="R9847" s="17"/>
      <c r="S9847" s="17"/>
    </row>
    <row r="9848" spans="13:19" ht="15" hidden="1" customHeight="1">
      <c r="M9848" s="46"/>
      <c r="N9848" s="46"/>
      <c r="O9848" s="46"/>
      <c r="Q9848" s="17"/>
      <c r="R9848" s="17"/>
      <c r="S9848" s="17"/>
    </row>
    <row r="9849" spans="13:19" ht="15" hidden="1" customHeight="1">
      <c r="M9849" s="46"/>
      <c r="N9849" s="46"/>
      <c r="O9849" s="46"/>
      <c r="Q9849" s="17"/>
      <c r="R9849" s="17"/>
      <c r="S9849" s="17"/>
    </row>
    <row r="9850" spans="13:19" ht="15" hidden="1" customHeight="1">
      <c r="M9850" s="46"/>
      <c r="N9850" s="46"/>
      <c r="O9850" s="46"/>
      <c r="Q9850" s="17"/>
      <c r="R9850" s="17"/>
      <c r="S9850" s="17"/>
    </row>
    <row r="9851" spans="13:19" ht="15" hidden="1" customHeight="1">
      <c r="M9851" s="46"/>
      <c r="N9851" s="46"/>
      <c r="O9851" s="46"/>
      <c r="Q9851" s="17"/>
      <c r="R9851" s="17"/>
      <c r="S9851" s="17"/>
    </row>
    <row r="9852" spans="13:19" ht="15" hidden="1" customHeight="1">
      <c r="M9852" s="46"/>
      <c r="N9852" s="46"/>
      <c r="O9852" s="46"/>
      <c r="Q9852" s="17"/>
      <c r="R9852" s="17"/>
      <c r="S9852" s="17"/>
    </row>
    <row r="9853" spans="13:19" ht="15" hidden="1" customHeight="1">
      <c r="M9853" s="46"/>
      <c r="N9853" s="46"/>
      <c r="O9853" s="46"/>
      <c r="Q9853" s="17"/>
      <c r="R9853" s="17"/>
      <c r="S9853" s="17"/>
    </row>
    <row r="9854" spans="13:19" ht="15" hidden="1" customHeight="1">
      <c r="M9854" s="46"/>
      <c r="N9854" s="46"/>
      <c r="O9854" s="46"/>
      <c r="Q9854" s="17"/>
      <c r="R9854" s="17"/>
      <c r="S9854" s="17"/>
    </row>
    <row r="9855" spans="13:19" ht="15" hidden="1" customHeight="1">
      <c r="M9855" s="46"/>
      <c r="N9855" s="46"/>
      <c r="O9855" s="46"/>
      <c r="Q9855" s="17"/>
      <c r="R9855" s="17"/>
      <c r="S9855" s="17"/>
    </row>
    <row r="9856" spans="13:19" ht="15" hidden="1" customHeight="1">
      <c r="M9856" s="46"/>
      <c r="N9856" s="46"/>
      <c r="O9856" s="46"/>
      <c r="Q9856" s="17"/>
      <c r="S9856" s="17"/>
    </row>
    <row r="9857" spans="13:19" ht="15" hidden="1" customHeight="1">
      <c r="M9857" s="46"/>
      <c r="N9857" s="46"/>
      <c r="O9857" s="46"/>
      <c r="Q9857" s="17"/>
      <c r="R9857" s="17"/>
      <c r="S9857" s="17"/>
    </row>
    <row r="9858" spans="13:19" ht="15" hidden="1" customHeight="1">
      <c r="M9858" s="46"/>
      <c r="N9858" s="46"/>
      <c r="O9858" s="46"/>
      <c r="Q9858" s="17"/>
      <c r="R9858" s="17"/>
      <c r="S9858" s="17"/>
    </row>
    <row r="9859" spans="13:19" ht="15" hidden="1" customHeight="1">
      <c r="M9859" s="46"/>
      <c r="N9859" s="46"/>
      <c r="O9859" s="46"/>
      <c r="Q9859" s="17"/>
      <c r="R9859" s="17"/>
      <c r="S9859" s="17"/>
    </row>
    <row r="9860" spans="13:19" ht="15" hidden="1" customHeight="1">
      <c r="M9860" s="46"/>
      <c r="N9860" s="46"/>
      <c r="O9860" s="46"/>
      <c r="Q9860" s="17"/>
      <c r="R9860" s="17"/>
      <c r="S9860" s="17"/>
    </row>
    <row r="9861" spans="13:19" ht="15" hidden="1" customHeight="1">
      <c r="M9861" s="46"/>
      <c r="N9861" s="46"/>
      <c r="O9861" s="46"/>
      <c r="Q9861" s="17"/>
      <c r="R9861" s="17"/>
      <c r="S9861" s="17"/>
    </row>
    <row r="9862" spans="13:19" ht="15" hidden="1" customHeight="1">
      <c r="M9862" s="46"/>
      <c r="N9862" s="46"/>
      <c r="O9862" s="46"/>
      <c r="Q9862" s="17"/>
      <c r="R9862" s="17"/>
      <c r="S9862" s="17"/>
    </row>
    <row r="9863" spans="13:19" ht="15" hidden="1" customHeight="1">
      <c r="M9863" s="46"/>
      <c r="N9863" s="46"/>
      <c r="O9863" s="46"/>
      <c r="Q9863" s="17"/>
      <c r="R9863" s="17"/>
      <c r="S9863" s="17"/>
    </row>
    <row r="9864" spans="13:19" ht="15" hidden="1" customHeight="1">
      <c r="M9864" s="46"/>
      <c r="N9864" s="46"/>
      <c r="O9864" s="46"/>
      <c r="Q9864" s="17"/>
      <c r="R9864" s="17"/>
      <c r="S9864" s="17"/>
    </row>
    <row r="9865" spans="13:19" ht="15" hidden="1" customHeight="1">
      <c r="M9865" s="46"/>
      <c r="N9865" s="46"/>
      <c r="O9865" s="46"/>
      <c r="Q9865" s="17"/>
      <c r="R9865" s="17"/>
      <c r="S9865" s="17"/>
    </row>
    <row r="9866" spans="13:19" ht="15" hidden="1" customHeight="1">
      <c r="M9866" s="46"/>
      <c r="N9866" s="46"/>
      <c r="O9866" s="46"/>
      <c r="Q9866" s="17"/>
      <c r="R9866" s="17"/>
      <c r="S9866" s="17"/>
    </row>
    <row r="9867" spans="13:19" ht="15" hidden="1" customHeight="1">
      <c r="M9867" s="46"/>
      <c r="N9867" s="46"/>
      <c r="O9867" s="46"/>
      <c r="Q9867" s="17"/>
      <c r="R9867" s="17"/>
      <c r="S9867" s="17"/>
    </row>
    <row r="9868" spans="13:19" ht="15" hidden="1" customHeight="1">
      <c r="M9868" s="46"/>
      <c r="N9868" s="46"/>
      <c r="O9868" s="46"/>
      <c r="Q9868" s="17"/>
      <c r="R9868" s="17"/>
      <c r="S9868" s="17"/>
    </row>
    <row r="9869" spans="13:19" ht="15" hidden="1" customHeight="1">
      <c r="M9869" s="46"/>
      <c r="N9869" s="46"/>
      <c r="O9869" s="46"/>
      <c r="Q9869" s="17"/>
      <c r="R9869" s="17"/>
      <c r="S9869" s="17"/>
    </row>
    <row r="9870" spans="13:19" ht="15" hidden="1" customHeight="1">
      <c r="M9870" s="46"/>
      <c r="N9870" s="46"/>
      <c r="O9870" s="46"/>
      <c r="Q9870" s="17"/>
      <c r="R9870" s="17"/>
      <c r="S9870" s="17"/>
    </row>
    <row r="9871" spans="13:19" ht="15" hidden="1" customHeight="1">
      <c r="M9871" s="46"/>
      <c r="N9871" s="46"/>
      <c r="O9871" s="46"/>
      <c r="Q9871" s="17"/>
      <c r="R9871" s="17"/>
      <c r="S9871" s="17"/>
    </row>
    <row r="9872" spans="13:19" ht="15" hidden="1" customHeight="1">
      <c r="M9872" s="46"/>
      <c r="N9872" s="46"/>
      <c r="O9872" s="46"/>
      <c r="Q9872" s="17"/>
      <c r="R9872" s="17"/>
      <c r="S9872" s="17"/>
    </row>
    <row r="9873" spans="13:19" ht="15" hidden="1" customHeight="1">
      <c r="M9873" s="46"/>
      <c r="N9873" s="46"/>
      <c r="O9873" s="46"/>
      <c r="Q9873" s="17"/>
      <c r="R9873" s="17"/>
      <c r="S9873" s="17"/>
    </row>
    <row r="9874" spans="13:19" ht="15" hidden="1" customHeight="1">
      <c r="M9874" s="46"/>
      <c r="N9874" s="46"/>
      <c r="O9874" s="46"/>
      <c r="Q9874" s="17"/>
      <c r="R9874" s="17"/>
      <c r="S9874" s="17"/>
    </row>
    <row r="9875" spans="13:19" ht="15" hidden="1" customHeight="1">
      <c r="M9875" s="46"/>
      <c r="N9875" s="46"/>
      <c r="O9875" s="46"/>
      <c r="Q9875" s="17"/>
      <c r="R9875" s="17"/>
      <c r="S9875" s="17"/>
    </row>
    <row r="9876" spans="13:19" ht="15" hidden="1" customHeight="1">
      <c r="M9876" s="46"/>
      <c r="N9876" s="46"/>
      <c r="O9876" s="46"/>
      <c r="Q9876" s="17"/>
      <c r="R9876" s="17"/>
      <c r="S9876" s="17"/>
    </row>
    <row r="9877" spans="13:19" ht="15" hidden="1" customHeight="1">
      <c r="M9877" s="46"/>
      <c r="N9877" s="46"/>
      <c r="O9877" s="46"/>
      <c r="Q9877" s="17"/>
      <c r="R9877" s="17"/>
      <c r="S9877" s="17"/>
    </row>
    <row r="9878" spans="13:19" ht="15" hidden="1" customHeight="1">
      <c r="M9878" s="46"/>
      <c r="N9878" s="46"/>
      <c r="O9878" s="46"/>
      <c r="Q9878" s="17"/>
      <c r="R9878" s="17"/>
      <c r="S9878" s="17"/>
    </row>
    <row r="9879" spans="13:19" ht="15" hidden="1" customHeight="1">
      <c r="M9879" s="46"/>
      <c r="N9879" s="46"/>
      <c r="O9879" s="46"/>
      <c r="Q9879" s="17"/>
      <c r="R9879" s="17"/>
      <c r="S9879" s="17"/>
    </row>
    <row r="9880" spans="13:19" ht="15" hidden="1" customHeight="1">
      <c r="M9880" s="46"/>
      <c r="N9880" s="46"/>
      <c r="O9880" s="46"/>
      <c r="Q9880" s="17"/>
      <c r="R9880" s="17"/>
      <c r="S9880" s="17"/>
    </row>
    <row r="9881" spans="13:19" ht="15" hidden="1" customHeight="1">
      <c r="M9881" s="46"/>
      <c r="N9881" s="46"/>
      <c r="O9881" s="46"/>
      <c r="Q9881" s="17"/>
      <c r="R9881" s="17"/>
      <c r="S9881" s="17"/>
    </row>
    <row r="9882" spans="13:19" ht="15" hidden="1" customHeight="1">
      <c r="M9882" s="46"/>
      <c r="N9882" s="46"/>
      <c r="O9882" s="46"/>
      <c r="Q9882" s="17"/>
      <c r="R9882" s="17"/>
      <c r="S9882" s="17"/>
    </row>
    <row r="9883" spans="13:19" ht="15" hidden="1" customHeight="1">
      <c r="M9883" s="46"/>
      <c r="N9883" s="46"/>
      <c r="O9883" s="46"/>
      <c r="Q9883" s="17"/>
      <c r="R9883" s="17"/>
      <c r="S9883" s="17"/>
    </row>
    <row r="9884" spans="13:19" ht="15" hidden="1" customHeight="1">
      <c r="M9884" s="46"/>
      <c r="N9884" s="46"/>
      <c r="O9884" s="46"/>
      <c r="Q9884" s="17"/>
      <c r="R9884" s="17"/>
      <c r="S9884" s="17"/>
    </row>
    <row r="9885" spans="13:19" ht="15" hidden="1" customHeight="1">
      <c r="M9885" s="46"/>
      <c r="N9885" s="46"/>
      <c r="O9885" s="46"/>
      <c r="Q9885" s="17"/>
      <c r="R9885" s="17"/>
      <c r="S9885" s="17"/>
    </row>
    <row r="9886" spans="13:19" ht="15" hidden="1" customHeight="1">
      <c r="M9886" s="46"/>
      <c r="N9886" s="46"/>
      <c r="O9886" s="46"/>
      <c r="Q9886" s="17"/>
      <c r="R9886" s="17"/>
      <c r="S9886" s="17"/>
    </row>
    <row r="9887" spans="13:19" ht="15" hidden="1" customHeight="1">
      <c r="M9887" s="46"/>
      <c r="N9887" s="46"/>
      <c r="O9887" s="46"/>
      <c r="Q9887" s="17"/>
      <c r="R9887" s="17"/>
      <c r="S9887" s="17"/>
    </row>
    <row r="9888" spans="13:19" ht="15" hidden="1" customHeight="1">
      <c r="M9888" s="46"/>
      <c r="N9888" s="46"/>
      <c r="O9888" s="46"/>
      <c r="Q9888" s="17"/>
      <c r="R9888" s="17"/>
      <c r="S9888" s="17"/>
    </row>
    <row r="9889" spans="13:19" ht="15" hidden="1" customHeight="1">
      <c r="M9889" s="46"/>
      <c r="N9889" s="46"/>
      <c r="O9889" s="46"/>
      <c r="Q9889" s="17"/>
      <c r="R9889" s="17"/>
      <c r="S9889" s="17"/>
    </row>
    <row r="9890" spans="13:19" ht="15" hidden="1" customHeight="1">
      <c r="M9890" s="46"/>
      <c r="N9890" s="46"/>
      <c r="O9890" s="46"/>
      <c r="Q9890" s="17"/>
      <c r="R9890" s="17"/>
      <c r="S9890" s="17"/>
    </row>
    <row r="9891" spans="13:19" ht="15" hidden="1" customHeight="1">
      <c r="M9891" s="46"/>
      <c r="N9891" s="46"/>
      <c r="O9891" s="46"/>
      <c r="Q9891" s="17"/>
      <c r="R9891" s="17"/>
      <c r="S9891" s="17"/>
    </row>
    <row r="9892" spans="13:19" ht="15" hidden="1" customHeight="1">
      <c r="M9892" s="46"/>
      <c r="N9892" s="46"/>
      <c r="O9892" s="46"/>
      <c r="Q9892" s="17"/>
      <c r="R9892" s="17"/>
      <c r="S9892" s="17"/>
    </row>
    <row r="9893" spans="13:19" ht="15" hidden="1" customHeight="1">
      <c r="M9893" s="46"/>
      <c r="N9893" s="46"/>
      <c r="O9893" s="46"/>
      <c r="Q9893" s="17"/>
      <c r="R9893" s="17"/>
      <c r="S9893" s="17"/>
    </row>
    <row r="9894" spans="13:19" ht="15" hidden="1" customHeight="1">
      <c r="M9894" s="46"/>
      <c r="N9894" s="46"/>
      <c r="O9894" s="46"/>
      <c r="Q9894" s="17"/>
      <c r="R9894" s="17"/>
      <c r="S9894" s="17"/>
    </row>
    <row r="9895" spans="13:19" ht="15" hidden="1" customHeight="1">
      <c r="M9895" s="46"/>
      <c r="N9895" s="46"/>
      <c r="O9895" s="46"/>
      <c r="Q9895" s="17"/>
      <c r="R9895" s="17"/>
      <c r="S9895" s="17"/>
    </row>
    <row r="9896" spans="13:19" ht="15" hidden="1" customHeight="1">
      <c r="M9896" s="46"/>
      <c r="N9896" s="46"/>
      <c r="O9896" s="46"/>
      <c r="Q9896" s="17"/>
      <c r="R9896" s="17"/>
      <c r="S9896" s="17"/>
    </row>
    <row r="9897" spans="13:19" ht="15" hidden="1" customHeight="1">
      <c r="M9897" s="46"/>
      <c r="N9897" s="46"/>
      <c r="O9897" s="46"/>
      <c r="Q9897" s="17"/>
      <c r="R9897" s="17"/>
      <c r="S9897" s="17"/>
    </row>
    <row r="9898" spans="13:19" ht="15" hidden="1" customHeight="1">
      <c r="M9898" s="46"/>
      <c r="N9898" s="46"/>
      <c r="O9898" s="46"/>
      <c r="Q9898" s="17"/>
      <c r="R9898" s="17"/>
      <c r="S9898" s="17"/>
    </row>
    <row r="9899" spans="13:19" ht="15" hidden="1" customHeight="1">
      <c r="M9899" s="46"/>
      <c r="N9899" s="46"/>
      <c r="O9899" s="46"/>
      <c r="Q9899" s="17"/>
      <c r="R9899" s="17"/>
      <c r="S9899" s="17"/>
    </row>
    <row r="9900" spans="13:19" ht="15" hidden="1" customHeight="1">
      <c r="M9900" s="46"/>
      <c r="N9900" s="46"/>
      <c r="O9900" s="46"/>
      <c r="Q9900" s="17"/>
      <c r="R9900" s="17"/>
      <c r="S9900" s="17"/>
    </row>
    <row r="9901" spans="13:19" ht="15" hidden="1" customHeight="1">
      <c r="M9901" s="46"/>
      <c r="N9901" s="46"/>
      <c r="O9901" s="46"/>
      <c r="Q9901" s="17"/>
      <c r="R9901" s="17"/>
      <c r="S9901" s="17"/>
    </row>
    <row r="9902" spans="13:19" ht="15" hidden="1" customHeight="1">
      <c r="M9902" s="46"/>
      <c r="N9902" s="46"/>
      <c r="O9902" s="46"/>
      <c r="Q9902" s="17"/>
      <c r="R9902" s="17"/>
      <c r="S9902" s="17"/>
    </row>
    <row r="9903" spans="13:19" ht="15" hidden="1" customHeight="1">
      <c r="M9903" s="46"/>
      <c r="N9903" s="46"/>
      <c r="O9903" s="46"/>
      <c r="Q9903" s="17"/>
      <c r="R9903" s="17"/>
      <c r="S9903" s="17"/>
    </row>
    <row r="9904" spans="13:19" ht="15" hidden="1" customHeight="1">
      <c r="M9904" s="46"/>
      <c r="N9904" s="46"/>
      <c r="O9904" s="46"/>
      <c r="Q9904" s="17"/>
      <c r="R9904" s="17"/>
      <c r="S9904" s="17"/>
    </row>
    <row r="9905" spans="13:19" ht="15" hidden="1" customHeight="1">
      <c r="M9905" s="46"/>
      <c r="N9905" s="46"/>
      <c r="O9905" s="46"/>
      <c r="Q9905" s="17"/>
      <c r="R9905" s="17"/>
      <c r="S9905" s="17"/>
    </row>
    <row r="9906" spans="13:19" ht="15" hidden="1" customHeight="1">
      <c r="M9906" s="46"/>
      <c r="N9906" s="46"/>
      <c r="O9906" s="46"/>
      <c r="Q9906" s="17"/>
      <c r="R9906" s="17"/>
      <c r="S9906" s="17"/>
    </row>
    <row r="9907" spans="13:19" ht="15" hidden="1" customHeight="1">
      <c r="M9907" s="46"/>
      <c r="N9907" s="46"/>
      <c r="O9907" s="46"/>
      <c r="Q9907" s="17"/>
      <c r="R9907" s="17"/>
      <c r="S9907" s="17"/>
    </row>
    <row r="9908" spans="13:19" ht="15" hidden="1" customHeight="1">
      <c r="M9908" s="46"/>
      <c r="N9908" s="46"/>
      <c r="O9908" s="46"/>
      <c r="Q9908" s="17"/>
      <c r="R9908" s="17"/>
      <c r="S9908" s="17"/>
    </row>
    <row r="9909" spans="13:19" ht="15" hidden="1" customHeight="1">
      <c r="M9909" s="46"/>
      <c r="N9909" s="46"/>
      <c r="O9909" s="46"/>
      <c r="Q9909" s="17"/>
      <c r="R9909" s="17"/>
      <c r="S9909" s="17"/>
    </row>
    <row r="9910" spans="13:19" ht="15" hidden="1" customHeight="1">
      <c r="M9910" s="46"/>
      <c r="N9910" s="46"/>
      <c r="O9910" s="46"/>
      <c r="Q9910" s="17"/>
      <c r="R9910" s="17"/>
      <c r="S9910" s="17"/>
    </row>
    <row r="9911" spans="13:19" ht="15" hidden="1" customHeight="1">
      <c r="M9911" s="46"/>
      <c r="N9911" s="46"/>
      <c r="O9911" s="46"/>
      <c r="Q9911" s="17"/>
      <c r="R9911" s="17"/>
      <c r="S9911" s="17"/>
    </row>
    <row r="9912" spans="13:19" ht="15" hidden="1" customHeight="1">
      <c r="M9912" s="46"/>
      <c r="N9912" s="46"/>
      <c r="O9912" s="46"/>
      <c r="Q9912" s="17"/>
      <c r="R9912" s="17"/>
      <c r="S9912" s="17"/>
    </row>
    <row r="9913" spans="13:19" ht="15" hidden="1" customHeight="1">
      <c r="M9913" s="46"/>
      <c r="N9913" s="46"/>
      <c r="O9913" s="46"/>
      <c r="Q9913" s="17"/>
      <c r="R9913" s="17"/>
      <c r="S9913" s="17"/>
    </row>
    <row r="9914" spans="13:19" ht="15" hidden="1" customHeight="1">
      <c r="M9914" s="46"/>
      <c r="N9914" s="46"/>
      <c r="O9914" s="46"/>
      <c r="Q9914" s="17"/>
      <c r="R9914" s="17"/>
      <c r="S9914" s="17"/>
    </row>
    <row r="9915" spans="13:19" ht="15" hidden="1" customHeight="1">
      <c r="M9915" s="46"/>
      <c r="N9915" s="46"/>
      <c r="O9915" s="46"/>
      <c r="Q9915" s="17"/>
      <c r="R9915" s="17"/>
      <c r="S9915" s="17"/>
    </row>
    <row r="9916" spans="13:19" ht="15" hidden="1" customHeight="1">
      <c r="M9916" s="46"/>
      <c r="N9916" s="46"/>
      <c r="O9916" s="46"/>
      <c r="Q9916" s="17"/>
      <c r="R9916" s="17"/>
      <c r="S9916" s="17"/>
    </row>
    <row r="9917" spans="13:19" ht="15" hidden="1" customHeight="1">
      <c r="M9917" s="46"/>
      <c r="N9917" s="46"/>
      <c r="O9917" s="46"/>
      <c r="Q9917" s="17"/>
      <c r="R9917" s="17"/>
      <c r="S9917" s="17"/>
    </row>
    <row r="9918" spans="13:19" ht="15" hidden="1" customHeight="1">
      <c r="M9918" s="46"/>
      <c r="N9918" s="46"/>
      <c r="O9918" s="46"/>
      <c r="Q9918" s="17"/>
      <c r="R9918" s="17"/>
      <c r="S9918" s="17"/>
    </row>
    <row r="9919" spans="13:19" ht="15" hidden="1" customHeight="1">
      <c r="M9919" s="46"/>
      <c r="N9919" s="46"/>
      <c r="O9919" s="46"/>
      <c r="Q9919" s="17"/>
      <c r="R9919" s="17"/>
      <c r="S9919" s="17"/>
    </row>
    <row r="9920" spans="13:19" ht="15" hidden="1" customHeight="1">
      <c r="M9920" s="46"/>
      <c r="N9920" s="46"/>
      <c r="O9920" s="46"/>
      <c r="Q9920" s="17"/>
      <c r="R9920" s="17"/>
      <c r="S9920" s="17"/>
    </row>
    <row r="9921" spans="13:19" ht="15" hidden="1" customHeight="1">
      <c r="M9921" s="46"/>
      <c r="N9921" s="46"/>
      <c r="O9921" s="46"/>
      <c r="Q9921" s="17"/>
      <c r="R9921" s="17"/>
      <c r="S9921" s="17"/>
    </row>
    <row r="9922" spans="13:19" ht="15" hidden="1" customHeight="1">
      <c r="M9922" s="46"/>
      <c r="N9922" s="46"/>
      <c r="O9922" s="46"/>
      <c r="Q9922" s="17"/>
      <c r="R9922" s="17"/>
      <c r="S9922" s="17"/>
    </row>
    <row r="9923" spans="13:19" ht="15" hidden="1" customHeight="1">
      <c r="M9923" s="46"/>
      <c r="N9923" s="46"/>
      <c r="O9923" s="46"/>
      <c r="Q9923" s="17"/>
      <c r="R9923" s="17"/>
      <c r="S9923" s="17"/>
    </row>
    <row r="9924" spans="13:19" ht="15" hidden="1" customHeight="1">
      <c r="M9924" s="46"/>
      <c r="N9924" s="46"/>
      <c r="O9924" s="46"/>
      <c r="Q9924" s="17"/>
      <c r="R9924" s="17"/>
      <c r="S9924" s="17"/>
    </row>
    <row r="9925" spans="13:19" ht="15" hidden="1" customHeight="1">
      <c r="M9925" s="46"/>
      <c r="N9925" s="46"/>
      <c r="O9925" s="46"/>
      <c r="Q9925" s="17"/>
      <c r="R9925" s="17"/>
      <c r="S9925" s="17"/>
    </row>
    <row r="9926" spans="13:19" ht="15" hidden="1" customHeight="1">
      <c r="M9926" s="46"/>
      <c r="N9926" s="46"/>
      <c r="O9926" s="46"/>
      <c r="Q9926" s="17"/>
      <c r="R9926" s="17"/>
      <c r="S9926" s="17"/>
    </row>
    <row r="9927" spans="13:19" ht="15" hidden="1" customHeight="1">
      <c r="M9927" s="46"/>
      <c r="N9927" s="46"/>
      <c r="O9927" s="46"/>
      <c r="Q9927" s="17"/>
      <c r="R9927" s="17"/>
      <c r="S9927" s="17"/>
    </row>
    <row r="9928" spans="13:19" ht="15" hidden="1" customHeight="1">
      <c r="M9928" s="46"/>
      <c r="N9928" s="46"/>
      <c r="O9928" s="46"/>
      <c r="Q9928" s="17"/>
      <c r="R9928" s="17"/>
      <c r="S9928" s="17"/>
    </row>
    <row r="9929" spans="13:19" ht="15" hidden="1" customHeight="1">
      <c r="M9929" s="46"/>
      <c r="N9929" s="46"/>
      <c r="O9929" s="46"/>
      <c r="Q9929" s="17"/>
      <c r="R9929" s="17"/>
      <c r="S9929" s="17"/>
    </row>
    <row r="9930" spans="13:19" ht="15" hidden="1" customHeight="1">
      <c r="M9930" s="46"/>
      <c r="N9930" s="46"/>
      <c r="O9930" s="46"/>
      <c r="Q9930" s="17"/>
      <c r="R9930" s="17"/>
      <c r="S9930" s="17"/>
    </row>
    <row r="9931" spans="13:19" ht="15" hidden="1" customHeight="1">
      <c r="M9931" s="46"/>
      <c r="N9931" s="46"/>
      <c r="O9931" s="46"/>
      <c r="Q9931" s="17"/>
      <c r="R9931" s="17"/>
      <c r="S9931" s="17"/>
    </row>
    <row r="9932" spans="13:19" ht="15" hidden="1" customHeight="1">
      <c r="M9932" s="46"/>
      <c r="N9932" s="46"/>
      <c r="O9932" s="46"/>
      <c r="Q9932" s="17"/>
      <c r="R9932" s="17"/>
      <c r="S9932" s="17"/>
    </row>
    <row r="9933" spans="13:19" ht="15" hidden="1" customHeight="1">
      <c r="M9933" s="46"/>
      <c r="N9933" s="46"/>
      <c r="O9933" s="46"/>
      <c r="Q9933" s="17"/>
      <c r="R9933" s="17"/>
      <c r="S9933" s="17"/>
    </row>
    <row r="9934" spans="13:19" ht="15" hidden="1" customHeight="1">
      <c r="M9934" s="46"/>
      <c r="N9934" s="46"/>
      <c r="O9934" s="46"/>
      <c r="Q9934" s="17"/>
      <c r="R9934" s="17"/>
      <c r="S9934" s="17"/>
    </row>
    <row r="9935" spans="13:19" ht="15" hidden="1" customHeight="1">
      <c r="M9935" s="46"/>
      <c r="N9935" s="46"/>
      <c r="O9935" s="46"/>
      <c r="Q9935" s="17"/>
      <c r="R9935" s="17"/>
      <c r="S9935" s="17"/>
    </row>
    <row r="9936" spans="13:19" ht="15" hidden="1" customHeight="1">
      <c r="M9936" s="46"/>
      <c r="N9936" s="46"/>
      <c r="O9936" s="46"/>
      <c r="Q9936" s="17"/>
      <c r="R9936" s="17"/>
      <c r="S9936" s="17"/>
    </row>
    <row r="9937" spans="13:19" ht="15" hidden="1" customHeight="1">
      <c r="M9937" s="46"/>
      <c r="N9937" s="46"/>
      <c r="O9937" s="46"/>
      <c r="Q9937" s="17"/>
      <c r="R9937" s="17"/>
      <c r="S9937" s="17"/>
    </row>
    <row r="9938" spans="13:19" ht="15" hidden="1" customHeight="1">
      <c r="M9938" s="46"/>
      <c r="N9938" s="46"/>
      <c r="O9938" s="46"/>
      <c r="Q9938" s="17"/>
      <c r="R9938" s="17"/>
      <c r="S9938" s="17"/>
    </row>
    <row r="9939" spans="13:19" ht="15" hidden="1" customHeight="1">
      <c r="M9939" s="46"/>
      <c r="N9939" s="46"/>
      <c r="O9939" s="46"/>
      <c r="Q9939" s="17"/>
      <c r="R9939" s="17"/>
      <c r="S9939" s="17"/>
    </row>
    <row r="9940" spans="13:19" ht="15" hidden="1" customHeight="1">
      <c r="M9940" s="46"/>
      <c r="N9940" s="46"/>
      <c r="O9940" s="46"/>
      <c r="Q9940" s="17"/>
      <c r="R9940" s="17"/>
      <c r="S9940" s="17"/>
    </row>
    <row r="9941" spans="13:19" ht="15" hidden="1" customHeight="1">
      <c r="M9941" s="46"/>
      <c r="N9941" s="46"/>
      <c r="O9941" s="46"/>
      <c r="Q9941" s="17"/>
      <c r="S9941" s="17"/>
    </row>
    <row r="9942" spans="13:19" ht="15" hidden="1" customHeight="1">
      <c r="M9942" s="46"/>
      <c r="N9942" s="46"/>
      <c r="O9942" s="46"/>
      <c r="Q9942" s="17"/>
      <c r="R9942" s="17"/>
      <c r="S9942" s="17"/>
    </row>
    <row r="9943" spans="13:19" ht="15" hidden="1" customHeight="1">
      <c r="M9943" s="46"/>
      <c r="N9943" s="46"/>
      <c r="O9943" s="46"/>
      <c r="Q9943" s="17"/>
      <c r="R9943" s="17"/>
      <c r="S9943" s="17"/>
    </row>
    <row r="9944" spans="13:19" ht="15" hidden="1" customHeight="1">
      <c r="M9944" s="46"/>
      <c r="N9944" s="46"/>
      <c r="O9944" s="46"/>
      <c r="Q9944" s="17"/>
      <c r="R9944" s="17"/>
      <c r="S9944" s="17"/>
    </row>
    <row r="9945" spans="13:19" ht="15" hidden="1" customHeight="1">
      <c r="M9945" s="46"/>
      <c r="N9945" s="46"/>
      <c r="O9945" s="46"/>
      <c r="Q9945" s="17"/>
      <c r="R9945" s="17"/>
      <c r="S9945" s="17"/>
    </row>
    <row r="9946" spans="13:19" ht="15" hidden="1" customHeight="1">
      <c r="M9946" s="46"/>
      <c r="N9946" s="46"/>
      <c r="O9946" s="46"/>
      <c r="Q9946" s="17"/>
      <c r="R9946" s="17"/>
      <c r="S9946" s="17"/>
    </row>
    <row r="9947" spans="13:19" ht="15" hidden="1" customHeight="1">
      <c r="M9947" s="46"/>
      <c r="N9947" s="46"/>
      <c r="O9947" s="46"/>
      <c r="Q9947" s="17"/>
      <c r="R9947" s="17"/>
      <c r="S9947" s="17"/>
    </row>
    <row r="9948" spans="13:19" ht="15" hidden="1" customHeight="1">
      <c r="M9948" s="46"/>
      <c r="N9948" s="46"/>
      <c r="O9948" s="46"/>
      <c r="Q9948" s="17"/>
      <c r="R9948" s="17"/>
      <c r="S9948" s="17"/>
    </row>
    <row r="9949" spans="13:19" ht="15" hidden="1" customHeight="1">
      <c r="M9949" s="46"/>
      <c r="N9949" s="46"/>
      <c r="O9949" s="46"/>
      <c r="Q9949" s="17"/>
      <c r="R9949" s="17"/>
      <c r="S9949" s="17"/>
    </row>
    <row r="9950" spans="13:19" ht="15" hidden="1" customHeight="1">
      <c r="M9950" s="46"/>
      <c r="N9950" s="46"/>
      <c r="O9950" s="46"/>
      <c r="Q9950" s="17"/>
      <c r="R9950" s="17"/>
      <c r="S9950" s="17"/>
    </row>
    <row r="9951" spans="13:19" ht="15" hidden="1" customHeight="1">
      <c r="M9951" s="46"/>
      <c r="N9951" s="46"/>
      <c r="O9951" s="46"/>
      <c r="Q9951" s="17"/>
      <c r="R9951" s="17"/>
      <c r="S9951" s="17"/>
    </row>
    <row r="9952" spans="13:19" ht="15" hidden="1" customHeight="1">
      <c r="M9952" s="46"/>
      <c r="N9952" s="46"/>
      <c r="O9952" s="46"/>
      <c r="Q9952" s="17"/>
      <c r="R9952" s="17"/>
      <c r="S9952" s="17"/>
    </row>
    <row r="9953" spans="13:19" ht="15" hidden="1" customHeight="1">
      <c r="M9953" s="46"/>
      <c r="N9953" s="46"/>
      <c r="O9953" s="46"/>
      <c r="Q9953" s="17"/>
      <c r="R9953" s="17"/>
      <c r="S9953" s="17"/>
    </row>
    <row r="9954" spans="13:19" ht="15" hidden="1" customHeight="1">
      <c r="M9954" s="46"/>
      <c r="N9954" s="46"/>
      <c r="O9954" s="46"/>
      <c r="Q9954" s="17"/>
      <c r="R9954" s="17"/>
      <c r="S9954" s="17"/>
    </row>
    <row r="9955" spans="13:19" ht="15" hidden="1" customHeight="1">
      <c r="M9955" s="46"/>
      <c r="N9955" s="46"/>
      <c r="O9955" s="46"/>
      <c r="Q9955" s="17"/>
      <c r="R9955" s="17"/>
      <c r="S9955" s="17"/>
    </row>
    <row r="9956" spans="13:19" ht="15" hidden="1" customHeight="1">
      <c r="M9956" s="46"/>
      <c r="N9956" s="46"/>
      <c r="O9956" s="46"/>
      <c r="Q9956" s="17"/>
      <c r="R9956" s="17"/>
      <c r="S9956" s="17"/>
    </row>
    <row r="9957" spans="13:19" ht="15" hidden="1" customHeight="1">
      <c r="M9957" s="46"/>
      <c r="N9957" s="46"/>
      <c r="O9957" s="46"/>
      <c r="Q9957" s="17"/>
      <c r="R9957" s="17"/>
      <c r="S9957" s="17"/>
    </row>
    <row r="9958" spans="13:19" ht="15" hidden="1" customHeight="1">
      <c r="M9958" s="46"/>
      <c r="N9958" s="46"/>
      <c r="O9958" s="46"/>
      <c r="Q9958" s="17"/>
      <c r="R9958" s="17"/>
      <c r="S9958" s="17"/>
    </row>
    <row r="9959" spans="13:19" ht="15" hidden="1" customHeight="1">
      <c r="M9959" s="46"/>
      <c r="N9959" s="46"/>
      <c r="O9959" s="46"/>
      <c r="Q9959" s="17"/>
      <c r="R9959" s="17"/>
      <c r="S9959" s="17"/>
    </row>
    <row r="9960" spans="13:19" ht="15" hidden="1" customHeight="1">
      <c r="M9960" s="46"/>
      <c r="N9960" s="46"/>
      <c r="O9960" s="46"/>
      <c r="Q9960" s="17"/>
      <c r="R9960" s="17"/>
      <c r="S9960" s="17"/>
    </row>
    <row r="9961" spans="13:19" ht="15" hidden="1" customHeight="1">
      <c r="M9961" s="46"/>
      <c r="N9961" s="46"/>
      <c r="O9961" s="46"/>
      <c r="Q9961" s="17"/>
      <c r="R9961" s="17"/>
      <c r="S9961" s="17"/>
    </row>
    <row r="9962" spans="13:19" ht="15" hidden="1" customHeight="1">
      <c r="M9962" s="46"/>
      <c r="N9962" s="46"/>
      <c r="O9962" s="46"/>
      <c r="Q9962" s="17"/>
      <c r="R9962" s="17"/>
      <c r="S9962" s="17"/>
    </row>
    <row r="9963" spans="13:19" ht="15" hidden="1" customHeight="1">
      <c r="M9963" s="46"/>
      <c r="N9963" s="46"/>
      <c r="O9963" s="46"/>
      <c r="Q9963" s="17"/>
      <c r="R9963" s="17"/>
      <c r="S9963" s="17"/>
    </row>
    <row r="9964" spans="13:19" ht="15" hidden="1" customHeight="1">
      <c r="M9964" s="46"/>
      <c r="N9964" s="46"/>
      <c r="O9964" s="46"/>
      <c r="Q9964" s="17"/>
      <c r="R9964" s="17"/>
      <c r="S9964" s="17"/>
    </row>
    <row r="9965" spans="13:19" ht="15" hidden="1" customHeight="1">
      <c r="M9965" s="46"/>
      <c r="N9965" s="46"/>
      <c r="O9965" s="46"/>
      <c r="Q9965" s="17"/>
      <c r="R9965" s="17"/>
      <c r="S9965" s="17"/>
    </row>
    <row r="9966" spans="13:19" ht="15" hidden="1" customHeight="1">
      <c r="M9966" s="46"/>
      <c r="N9966" s="46"/>
      <c r="O9966" s="46"/>
      <c r="Q9966" s="17"/>
      <c r="R9966" s="17"/>
      <c r="S9966" s="17"/>
    </row>
    <row r="9967" spans="13:19" ht="15" hidden="1" customHeight="1">
      <c r="M9967" s="46"/>
      <c r="N9967" s="46"/>
      <c r="O9967" s="46"/>
      <c r="Q9967" s="17"/>
      <c r="R9967" s="17"/>
      <c r="S9967" s="17"/>
    </row>
    <row r="9968" spans="13:19" ht="15" hidden="1" customHeight="1">
      <c r="M9968" s="46"/>
      <c r="N9968" s="46"/>
      <c r="O9968" s="46"/>
      <c r="Q9968" s="17"/>
      <c r="R9968" s="17"/>
      <c r="S9968" s="17"/>
    </row>
    <row r="9969" spans="13:19" ht="15" hidden="1" customHeight="1">
      <c r="M9969" s="46"/>
      <c r="N9969" s="46"/>
      <c r="O9969" s="46"/>
      <c r="Q9969" s="17"/>
      <c r="R9969" s="17"/>
      <c r="S9969" s="17"/>
    </row>
    <row r="9970" spans="13:19" ht="15" hidden="1" customHeight="1">
      <c r="M9970" s="46"/>
      <c r="N9970" s="46"/>
      <c r="O9970" s="46"/>
      <c r="Q9970" s="17"/>
      <c r="R9970" s="17"/>
      <c r="S9970" s="17"/>
    </row>
    <row r="9971" spans="13:19" ht="15" hidden="1" customHeight="1">
      <c r="M9971" s="46"/>
      <c r="N9971" s="46"/>
      <c r="O9971" s="46"/>
      <c r="Q9971" s="17"/>
      <c r="R9971" s="17"/>
      <c r="S9971" s="17"/>
    </row>
    <row r="9972" spans="13:19" ht="15" hidden="1" customHeight="1">
      <c r="M9972" s="46"/>
      <c r="N9972" s="46"/>
      <c r="O9972" s="46"/>
      <c r="Q9972" s="17"/>
      <c r="R9972" s="17"/>
      <c r="S9972" s="17"/>
    </row>
    <row r="9973" spans="13:19" ht="15" hidden="1" customHeight="1">
      <c r="M9973" s="46"/>
      <c r="N9973" s="46"/>
      <c r="O9973" s="46"/>
      <c r="Q9973" s="17"/>
      <c r="R9973" s="17"/>
      <c r="S9973" s="17"/>
    </row>
    <row r="9974" spans="13:19" ht="15" hidden="1" customHeight="1">
      <c r="M9974" s="46"/>
      <c r="N9974" s="46"/>
      <c r="O9974" s="46"/>
      <c r="Q9974" s="17"/>
      <c r="R9974" s="17"/>
      <c r="S9974" s="17"/>
    </row>
    <row r="9975" spans="13:19" ht="15" hidden="1" customHeight="1">
      <c r="M9975" s="46"/>
      <c r="N9975" s="46"/>
      <c r="O9975" s="46"/>
      <c r="Q9975" s="17"/>
      <c r="R9975" s="17"/>
      <c r="S9975" s="17"/>
    </row>
    <row r="9976" spans="13:19" ht="15" hidden="1" customHeight="1">
      <c r="M9976" s="46"/>
      <c r="N9976" s="46"/>
      <c r="O9976" s="46"/>
      <c r="Q9976" s="17"/>
      <c r="R9976" s="17"/>
      <c r="S9976" s="17"/>
    </row>
    <row r="9977" spans="13:19" ht="15" hidden="1" customHeight="1">
      <c r="M9977" s="46"/>
      <c r="N9977" s="46"/>
      <c r="O9977" s="46"/>
      <c r="Q9977" s="17"/>
      <c r="R9977" s="17"/>
      <c r="S9977" s="17"/>
    </row>
    <row r="9978" spans="13:19" ht="15" hidden="1" customHeight="1">
      <c r="M9978" s="46"/>
      <c r="N9978" s="46"/>
      <c r="O9978" s="46"/>
      <c r="Q9978" s="17"/>
      <c r="R9978" s="17"/>
      <c r="S9978" s="17"/>
    </row>
    <row r="9979" spans="13:19" ht="15" hidden="1" customHeight="1">
      <c r="M9979" s="46"/>
      <c r="N9979" s="46"/>
      <c r="O9979" s="46"/>
      <c r="Q9979" s="17"/>
      <c r="R9979" s="17"/>
      <c r="S9979" s="17"/>
    </row>
    <row r="9980" spans="13:19" ht="15" hidden="1" customHeight="1">
      <c r="M9980" s="46"/>
      <c r="N9980" s="46"/>
      <c r="O9980" s="46"/>
      <c r="Q9980" s="17"/>
      <c r="R9980" s="17"/>
      <c r="S9980" s="17"/>
    </row>
    <row r="9981" spans="13:19" ht="15" hidden="1" customHeight="1">
      <c r="M9981" s="46"/>
      <c r="N9981" s="46"/>
      <c r="O9981" s="46"/>
      <c r="Q9981" s="17"/>
      <c r="R9981" s="17"/>
      <c r="S9981" s="17"/>
    </row>
    <row r="9982" spans="13:19" ht="15" hidden="1" customHeight="1">
      <c r="M9982" s="46"/>
      <c r="N9982" s="46"/>
      <c r="O9982" s="46"/>
      <c r="Q9982" s="17"/>
      <c r="R9982" s="17"/>
      <c r="S9982" s="17"/>
    </row>
    <row r="9983" spans="13:19" ht="15" hidden="1" customHeight="1">
      <c r="M9983" s="46"/>
      <c r="N9983" s="46"/>
      <c r="O9983" s="46"/>
      <c r="Q9983" s="17"/>
      <c r="R9983" s="17"/>
      <c r="S9983" s="17"/>
    </row>
    <row r="9984" spans="13:19" ht="15" hidden="1" customHeight="1">
      <c r="M9984" s="46"/>
      <c r="N9984" s="46"/>
      <c r="O9984" s="46"/>
      <c r="Q9984" s="17"/>
      <c r="R9984" s="17"/>
      <c r="S9984" s="17"/>
    </row>
    <row r="9985" spans="1:23" ht="15" hidden="1" customHeight="1">
      <c r="M9985" s="46"/>
      <c r="N9985" s="46"/>
      <c r="O9985" s="46"/>
      <c r="Q9985" s="17"/>
      <c r="R9985" s="17"/>
      <c r="S9985" s="17"/>
    </row>
    <row r="9986" spans="1:23" ht="15" hidden="1" customHeight="1">
      <c r="M9986" s="46"/>
      <c r="N9986" s="46"/>
      <c r="O9986" s="46"/>
      <c r="Q9986" s="17"/>
      <c r="R9986" s="17"/>
      <c r="S9986" s="17"/>
    </row>
    <row r="9987" spans="1:23" ht="15" hidden="1" customHeight="1">
      <c r="M9987" s="46"/>
      <c r="N9987" s="46"/>
      <c r="O9987" s="46"/>
      <c r="Q9987" s="17"/>
      <c r="R9987" s="17"/>
      <c r="S9987" s="17"/>
    </row>
    <row r="9988" spans="1:23" ht="15" hidden="1" customHeight="1">
      <c r="M9988" s="46"/>
      <c r="N9988" s="46"/>
      <c r="O9988" s="46"/>
      <c r="Q9988" s="17"/>
      <c r="R9988" s="17"/>
      <c r="S9988" s="17"/>
    </row>
    <row r="9989" spans="1:23" ht="15" hidden="1" customHeight="1">
      <c r="M9989" s="46"/>
      <c r="N9989" s="46"/>
      <c r="O9989" s="46"/>
      <c r="Q9989" s="17"/>
      <c r="R9989" s="17"/>
      <c r="S9989" s="17"/>
    </row>
    <row r="9990" spans="1:23" ht="15" hidden="1" customHeight="1">
      <c r="M9990" s="46"/>
      <c r="N9990" s="46"/>
      <c r="O9990" s="46"/>
      <c r="Q9990" s="17"/>
      <c r="R9990" s="17"/>
      <c r="S9990" s="17"/>
    </row>
    <row r="9991" spans="1:23" ht="15" hidden="1" customHeight="1">
      <c r="M9991" s="46"/>
      <c r="N9991" s="46"/>
      <c r="O9991" s="46"/>
      <c r="Q9991" s="17"/>
      <c r="R9991" s="17"/>
      <c r="S9991" s="17"/>
    </row>
    <row r="9992" spans="1:23" ht="15" hidden="1" customHeight="1">
      <c r="M9992" s="46"/>
      <c r="N9992" s="46"/>
      <c r="O9992" s="46"/>
      <c r="Q9992" s="17"/>
      <c r="R9992" s="17"/>
      <c r="S9992" s="17"/>
    </row>
    <row r="9993" spans="1:23" ht="15" hidden="1" customHeight="1">
      <c r="M9993" s="46"/>
      <c r="N9993" s="46"/>
      <c r="O9993" s="46"/>
      <c r="Q9993" s="17"/>
      <c r="R9993" s="17"/>
      <c r="S9993" s="17"/>
    </row>
    <row r="9994" spans="1:23" ht="15" hidden="1" customHeight="1">
      <c r="M9994" s="46"/>
      <c r="N9994" s="46"/>
      <c r="O9994" s="46"/>
      <c r="Q9994" s="17"/>
      <c r="R9994" s="17"/>
      <c r="S9994" s="17"/>
    </row>
    <row r="9995" spans="1:23" ht="15" hidden="1" customHeight="1">
      <c r="M9995" s="46"/>
      <c r="N9995" s="46"/>
      <c r="O9995" s="46"/>
      <c r="Q9995" s="17"/>
      <c r="R9995" s="17"/>
      <c r="S9995" s="17"/>
    </row>
    <row r="9996" spans="1:23" ht="15" hidden="1" customHeight="1">
      <c r="A9996" s="15"/>
      <c r="B9996" s="42"/>
      <c r="C9996" s="16"/>
      <c r="F9996" s="17"/>
      <c r="L9996" s="46"/>
      <c r="M9996" s="46"/>
      <c r="N9996" s="46"/>
      <c r="O9996" s="46"/>
      <c r="P9996" s="17"/>
      <c r="Q9996" s="17"/>
      <c r="R9996" s="17"/>
      <c r="S9996" s="17"/>
      <c r="T9996" s="17"/>
      <c r="U9996" s="17"/>
      <c r="V9996" s="17"/>
      <c r="W9996" s="17"/>
    </row>
    <row r="9997" spans="1:23" ht="15" hidden="1" customHeight="1">
      <c r="A9997" s="15"/>
      <c r="B9997" s="42"/>
      <c r="C9997" s="16"/>
      <c r="F9997" s="17"/>
      <c r="L9997" s="46"/>
      <c r="M9997" s="46"/>
      <c r="N9997" s="46"/>
      <c r="O9997" s="46"/>
      <c r="P9997" s="17"/>
      <c r="Q9997" s="17"/>
      <c r="R9997" s="17"/>
      <c r="S9997" s="17"/>
      <c r="T9997" s="17"/>
      <c r="U9997" s="17"/>
      <c r="V9997" s="17"/>
      <c r="W9997" s="17"/>
    </row>
    <row r="9998" spans="1:23" ht="15" hidden="1" customHeight="1">
      <c r="A9998" s="15"/>
      <c r="B9998" s="42"/>
      <c r="C9998" s="16"/>
      <c r="F9998" s="17"/>
      <c r="L9998" s="46"/>
      <c r="M9998" s="46"/>
      <c r="N9998" s="46"/>
      <c r="O9998" s="46"/>
      <c r="P9998" s="17"/>
      <c r="Q9998" s="17"/>
      <c r="R9998" s="17"/>
      <c r="S9998" s="17"/>
      <c r="T9998" s="17"/>
      <c r="U9998" s="17"/>
      <c r="V9998" s="17"/>
      <c r="W9998" s="17"/>
    </row>
    <row r="9999" spans="1:23" ht="15" hidden="1" customHeight="1">
      <c r="A9999" s="15"/>
      <c r="B9999" s="42"/>
      <c r="C9999" s="16"/>
      <c r="F9999" s="17"/>
      <c r="L9999" s="46"/>
      <c r="M9999" s="46"/>
      <c r="N9999" s="46"/>
      <c r="O9999" s="46"/>
      <c r="P9999" s="17"/>
      <c r="Q9999" s="17"/>
      <c r="R9999" s="17"/>
      <c r="S9999" s="17"/>
      <c r="T9999" s="17"/>
      <c r="U9999" s="17"/>
      <c r="V9999" s="17"/>
      <c r="W9999" s="17"/>
    </row>
    <row r="10000" spans="1:23" ht="15" hidden="1" customHeight="1">
      <c r="A10000" s="15"/>
      <c r="B10000" s="42"/>
      <c r="C10000" s="16"/>
      <c r="F10000" s="17"/>
      <c r="L10000" s="46"/>
      <c r="M10000" s="46"/>
      <c r="N10000" s="46"/>
      <c r="O10000" s="46"/>
      <c r="P10000" s="17"/>
      <c r="Q10000" s="17"/>
      <c r="R10000" s="17"/>
      <c r="S10000" s="17"/>
      <c r="T10000" s="17"/>
      <c r="U10000" s="17"/>
      <c r="V10000" s="17"/>
      <c r="W10000" s="17"/>
    </row>
    <row r="10001" spans="1:23" ht="15" hidden="1" customHeight="1">
      <c r="A10001" s="15"/>
      <c r="B10001" s="42"/>
      <c r="C10001" s="16"/>
      <c r="F10001" s="17"/>
      <c r="L10001" s="46"/>
      <c r="M10001" s="46"/>
      <c r="N10001" s="46"/>
      <c r="O10001" s="46"/>
      <c r="P10001" s="17"/>
      <c r="Q10001" s="17"/>
      <c r="R10001" s="17"/>
      <c r="S10001" s="17"/>
      <c r="T10001" s="17"/>
      <c r="U10001" s="17"/>
      <c r="V10001" s="17"/>
      <c r="W10001" s="17"/>
    </row>
    <row r="10002" spans="1:23" ht="15" hidden="1" customHeight="1">
      <c r="A10002" s="15"/>
      <c r="B10002" s="42"/>
      <c r="C10002" s="16"/>
      <c r="F10002" s="17"/>
      <c r="L10002" s="46"/>
      <c r="M10002" s="46"/>
      <c r="N10002" s="46"/>
      <c r="O10002" s="46"/>
      <c r="P10002" s="17"/>
      <c r="Q10002" s="17"/>
      <c r="R10002" s="17"/>
      <c r="S10002" s="17"/>
      <c r="T10002" s="17"/>
      <c r="U10002" s="17"/>
      <c r="V10002" s="17"/>
      <c r="W10002" s="17"/>
    </row>
    <row r="10003" spans="1:23" ht="15" hidden="1" customHeight="1">
      <c r="A10003" s="15"/>
      <c r="B10003" s="42"/>
      <c r="C10003" s="16"/>
      <c r="F10003" s="17"/>
      <c r="L10003" s="46"/>
      <c r="M10003" s="46"/>
      <c r="N10003" s="46"/>
      <c r="O10003" s="46"/>
      <c r="P10003" s="17"/>
      <c r="Q10003" s="17"/>
      <c r="R10003" s="17"/>
      <c r="S10003" s="17"/>
      <c r="T10003" s="17"/>
      <c r="U10003" s="17"/>
      <c r="V10003" s="17"/>
      <c r="W10003" s="17"/>
    </row>
    <row r="10004" spans="1:23" ht="15" hidden="1" customHeight="1">
      <c r="A10004" s="15"/>
      <c r="B10004" s="42"/>
      <c r="C10004" s="16"/>
      <c r="F10004" s="17"/>
      <c r="L10004" s="46"/>
      <c r="M10004" s="46"/>
      <c r="N10004" s="46"/>
      <c r="O10004" s="46"/>
      <c r="P10004" s="17"/>
      <c r="Q10004" s="17"/>
      <c r="R10004" s="17"/>
      <c r="S10004" s="17"/>
      <c r="T10004" s="17"/>
      <c r="U10004" s="17"/>
      <c r="V10004" s="17"/>
      <c r="W10004" s="17"/>
    </row>
    <row r="10005" spans="1:23" hidden="1">
      <c r="A10005" s="15"/>
      <c r="B10005" s="42"/>
      <c r="C10005" s="16"/>
      <c r="F10005" s="17"/>
      <c r="L10005" s="46"/>
      <c r="M10005" s="46"/>
      <c r="N10005" s="46"/>
      <c r="O10005" s="46"/>
      <c r="P10005" s="17"/>
      <c r="Q10005" s="17"/>
      <c r="R10005" s="17"/>
      <c r="S10005" s="17"/>
      <c r="T10005" s="17"/>
      <c r="U10005" s="17"/>
      <c r="V10005" s="17"/>
      <c r="W10005" s="17"/>
    </row>
    <row r="10006" spans="1:23" hidden="1">
      <c r="A10006" s="15"/>
      <c r="B10006" s="42"/>
      <c r="C10006" s="16"/>
      <c r="F10006" s="17"/>
      <c r="L10006" s="46"/>
      <c r="M10006" s="46"/>
      <c r="N10006" s="46"/>
      <c r="O10006" s="46"/>
      <c r="P10006" s="17"/>
      <c r="Q10006" s="17"/>
      <c r="R10006" s="17"/>
      <c r="S10006" s="17"/>
      <c r="T10006" s="17"/>
      <c r="U10006" s="17"/>
      <c r="V10006" s="17"/>
      <c r="W10006" s="17"/>
    </row>
    <row r="10007" spans="1:23" hidden="1">
      <c r="A10007" s="15"/>
      <c r="B10007" s="42"/>
      <c r="C10007" s="16"/>
      <c r="F10007" s="17"/>
      <c r="L10007" s="46"/>
      <c r="M10007" s="46"/>
      <c r="N10007" s="46"/>
      <c r="O10007" s="46"/>
      <c r="P10007" s="17"/>
      <c r="Q10007" s="17"/>
      <c r="R10007" s="17"/>
      <c r="S10007" s="17"/>
      <c r="T10007" s="17"/>
      <c r="U10007" s="17"/>
      <c r="V10007" s="17"/>
      <c r="W10007" s="17"/>
    </row>
    <row r="10008" spans="1:23" hidden="1">
      <c r="A10008" s="15"/>
      <c r="B10008" s="42"/>
      <c r="C10008" s="16"/>
      <c r="F10008" s="17"/>
      <c r="L10008" s="46"/>
      <c r="M10008" s="46"/>
      <c r="N10008" s="46"/>
      <c r="O10008" s="46"/>
      <c r="P10008" s="17"/>
      <c r="Q10008" s="17"/>
      <c r="R10008" s="17"/>
      <c r="S10008" s="17"/>
      <c r="T10008" s="17"/>
      <c r="U10008" s="17"/>
      <c r="V10008" s="17"/>
      <c r="W10008" s="17"/>
    </row>
    <row r="10009" spans="1:23" hidden="1">
      <c r="A10009" s="15"/>
      <c r="B10009" s="42"/>
      <c r="C10009" s="16"/>
      <c r="F10009" s="17"/>
      <c r="L10009" s="46"/>
      <c r="M10009" s="46"/>
      <c r="N10009" s="46"/>
      <c r="O10009" s="46"/>
      <c r="P10009" s="17"/>
      <c r="Q10009" s="17"/>
      <c r="R10009" s="17"/>
      <c r="S10009" s="17"/>
      <c r="T10009" s="17"/>
      <c r="U10009" s="17"/>
      <c r="V10009" s="17"/>
      <c r="W10009" s="17"/>
    </row>
    <row r="10010" spans="1:23" hidden="1">
      <c r="A10010" s="15"/>
      <c r="B10010" s="42"/>
      <c r="C10010" s="16"/>
      <c r="F10010" s="17"/>
      <c r="L10010" s="46"/>
      <c r="M10010" s="46"/>
      <c r="N10010" s="46"/>
      <c r="O10010" s="46"/>
      <c r="P10010" s="17"/>
      <c r="Q10010" s="17"/>
      <c r="R10010" s="17"/>
      <c r="S10010" s="17"/>
      <c r="T10010" s="17"/>
      <c r="U10010" s="17"/>
      <c r="V10010" s="17"/>
      <c r="W10010" s="17"/>
    </row>
    <row r="10011" spans="1:23" hidden="1">
      <c r="A10011" s="15"/>
      <c r="B10011" s="42"/>
      <c r="C10011" s="16"/>
      <c r="F10011" s="17"/>
      <c r="L10011" s="46"/>
      <c r="M10011" s="46"/>
      <c r="N10011" s="46"/>
      <c r="O10011" s="46"/>
      <c r="P10011" s="17"/>
      <c r="Q10011" s="17"/>
      <c r="R10011" s="17"/>
      <c r="S10011" s="17"/>
      <c r="T10011" s="17"/>
      <c r="U10011" s="17"/>
      <c r="V10011" s="17"/>
      <c r="W10011" s="17"/>
    </row>
    <row r="10012" spans="1:23" hidden="1">
      <c r="A10012" s="15"/>
      <c r="B10012" s="42"/>
      <c r="C10012" s="16"/>
      <c r="F10012" s="17"/>
      <c r="L10012" s="46"/>
      <c r="M10012" s="46"/>
      <c r="N10012" s="46"/>
      <c r="O10012" s="46"/>
      <c r="P10012" s="17"/>
      <c r="Q10012" s="17"/>
      <c r="R10012" s="17"/>
      <c r="S10012" s="17"/>
      <c r="T10012" s="17"/>
      <c r="U10012" s="17"/>
      <c r="V10012" s="17"/>
      <c r="W10012" s="17"/>
    </row>
    <row r="10013" spans="1:23" hidden="1">
      <c r="A10013" s="15"/>
      <c r="B10013" s="42"/>
      <c r="C10013" s="16"/>
      <c r="F10013" s="17"/>
      <c r="L10013" s="46"/>
      <c r="M10013" s="46"/>
      <c r="N10013" s="46"/>
      <c r="O10013" s="46"/>
      <c r="P10013" s="17"/>
      <c r="Q10013" s="17"/>
      <c r="R10013" s="17"/>
      <c r="S10013" s="17"/>
      <c r="T10013" s="17"/>
      <c r="U10013" s="17"/>
      <c r="V10013" s="17"/>
      <c r="W10013" s="17"/>
    </row>
    <row r="10014" spans="1:23" hidden="1">
      <c r="A10014" s="15"/>
      <c r="B10014" s="42"/>
      <c r="C10014" s="16"/>
      <c r="F10014" s="17"/>
      <c r="L10014" s="46"/>
      <c r="M10014" s="46"/>
      <c r="N10014" s="46"/>
      <c r="O10014" s="46"/>
      <c r="P10014" s="17"/>
      <c r="Q10014" s="17"/>
      <c r="R10014" s="17"/>
      <c r="S10014" s="17"/>
      <c r="T10014" s="17"/>
      <c r="U10014" s="17"/>
      <c r="V10014" s="17"/>
      <c r="W10014" s="17"/>
    </row>
    <row r="10015" spans="1:23" hidden="1">
      <c r="A10015" s="15"/>
      <c r="B10015" s="42"/>
      <c r="C10015" s="16"/>
      <c r="F10015" s="17"/>
      <c r="L10015" s="46"/>
      <c r="M10015" s="46"/>
      <c r="N10015" s="46"/>
      <c r="O10015" s="46"/>
      <c r="P10015" s="17"/>
      <c r="Q10015" s="17"/>
      <c r="R10015" s="17"/>
      <c r="S10015" s="17"/>
      <c r="T10015" s="17"/>
      <c r="U10015" s="17"/>
      <c r="V10015" s="17"/>
      <c r="W10015" s="17"/>
    </row>
    <row r="10016" spans="1:23" hidden="1">
      <c r="A10016" s="15"/>
      <c r="B10016" s="42"/>
      <c r="C10016" s="16"/>
      <c r="F10016" s="17"/>
      <c r="L10016" s="46"/>
      <c r="M10016" s="46"/>
      <c r="N10016" s="46"/>
      <c r="O10016" s="46"/>
      <c r="P10016" s="17"/>
      <c r="Q10016" s="17"/>
      <c r="R10016" s="17"/>
      <c r="S10016" s="17"/>
      <c r="T10016" s="17"/>
      <c r="U10016" s="17"/>
      <c r="V10016" s="17"/>
      <c r="W10016" s="17"/>
    </row>
    <row r="10017" spans="1:23" hidden="1">
      <c r="A10017" s="15"/>
      <c r="B10017" s="42"/>
      <c r="C10017" s="16"/>
      <c r="F10017" s="17"/>
      <c r="L10017" s="46"/>
      <c r="M10017" s="46"/>
      <c r="N10017" s="46"/>
      <c r="O10017" s="46"/>
      <c r="P10017" s="17"/>
      <c r="Q10017" s="17"/>
      <c r="R10017" s="17"/>
      <c r="S10017" s="17"/>
      <c r="T10017" s="17"/>
      <c r="U10017" s="17"/>
      <c r="V10017" s="17"/>
      <c r="W10017" s="17"/>
    </row>
    <row r="10018" spans="1:23" hidden="1">
      <c r="A10018" s="15"/>
      <c r="B10018" s="42"/>
      <c r="C10018" s="16"/>
      <c r="F10018" s="17"/>
      <c r="L10018" s="46"/>
      <c r="M10018" s="46"/>
      <c r="N10018" s="46"/>
      <c r="O10018" s="46"/>
      <c r="P10018" s="17"/>
      <c r="Q10018" s="17"/>
      <c r="R10018" s="17"/>
      <c r="S10018" s="17"/>
      <c r="T10018" s="17"/>
      <c r="U10018" s="17"/>
      <c r="V10018" s="17"/>
      <c r="W10018" s="17"/>
    </row>
    <row r="10019" spans="1:23" hidden="1">
      <c r="A10019" s="15"/>
      <c r="B10019" s="42"/>
      <c r="C10019" s="16"/>
      <c r="F10019" s="17"/>
      <c r="L10019" s="46"/>
      <c r="M10019" s="46"/>
      <c r="N10019" s="46"/>
      <c r="O10019" s="46"/>
      <c r="P10019" s="17"/>
      <c r="Q10019" s="17"/>
      <c r="R10019" s="17"/>
      <c r="S10019" s="17"/>
      <c r="T10019" s="17"/>
      <c r="U10019" s="17"/>
      <c r="V10019" s="17"/>
      <c r="W10019" s="17"/>
    </row>
    <row r="10020" spans="1:23" hidden="1">
      <c r="A10020" s="15"/>
      <c r="B10020" s="42"/>
      <c r="C10020" s="16"/>
      <c r="F10020" s="17"/>
      <c r="L10020" s="46"/>
      <c r="M10020" s="46"/>
      <c r="N10020" s="46"/>
      <c r="O10020" s="46"/>
      <c r="P10020" s="17"/>
      <c r="Q10020" s="17"/>
      <c r="R10020" s="17"/>
      <c r="S10020" s="17"/>
      <c r="T10020" s="17"/>
      <c r="U10020" s="17"/>
      <c r="V10020" s="17"/>
      <c r="W10020" s="17"/>
    </row>
    <row r="10021" spans="1:23" hidden="1">
      <c r="A10021" s="15"/>
      <c r="B10021" s="42"/>
      <c r="C10021" s="16"/>
      <c r="F10021" s="17"/>
      <c r="L10021" s="46"/>
      <c r="M10021" s="46"/>
      <c r="N10021" s="46"/>
      <c r="O10021" s="46"/>
      <c r="P10021" s="17"/>
      <c r="Q10021" s="17"/>
      <c r="R10021" s="17"/>
      <c r="S10021" s="17"/>
      <c r="T10021" s="17"/>
      <c r="U10021" s="17"/>
      <c r="V10021" s="17"/>
      <c r="W10021" s="17"/>
    </row>
    <row r="10022" spans="1:23" hidden="1">
      <c r="A10022" s="15"/>
      <c r="B10022" s="42"/>
      <c r="C10022" s="16"/>
      <c r="F10022" s="17"/>
      <c r="L10022" s="46"/>
      <c r="M10022" s="46"/>
      <c r="N10022" s="46"/>
      <c r="O10022" s="46"/>
      <c r="P10022" s="17"/>
      <c r="Q10022" s="17"/>
      <c r="R10022" s="17"/>
      <c r="S10022" s="17"/>
      <c r="T10022" s="17"/>
      <c r="U10022" s="17"/>
      <c r="V10022" s="17"/>
      <c r="W10022" s="17"/>
    </row>
    <row r="10023" spans="1:23" hidden="1">
      <c r="A10023" s="15"/>
      <c r="B10023" s="42"/>
      <c r="C10023" s="16"/>
      <c r="F10023" s="17"/>
      <c r="L10023" s="46"/>
      <c r="M10023" s="46"/>
      <c r="N10023" s="46"/>
      <c r="O10023" s="46"/>
      <c r="P10023" s="17"/>
      <c r="Q10023" s="17"/>
      <c r="R10023" s="17"/>
      <c r="S10023" s="17"/>
      <c r="T10023" s="17"/>
      <c r="U10023" s="17"/>
      <c r="V10023" s="17"/>
      <c r="W10023" s="17"/>
    </row>
    <row r="10024" spans="1:23" hidden="1">
      <c r="A10024" s="15"/>
      <c r="B10024" s="42"/>
      <c r="C10024" s="16"/>
      <c r="F10024" s="17"/>
      <c r="L10024" s="46"/>
      <c r="M10024" s="46"/>
      <c r="N10024" s="46"/>
      <c r="O10024" s="46"/>
      <c r="P10024" s="17"/>
      <c r="Q10024" s="17"/>
      <c r="R10024" s="17"/>
      <c r="S10024" s="17"/>
      <c r="T10024" s="17"/>
      <c r="U10024" s="17"/>
      <c r="V10024" s="17"/>
      <c r="W10024" s="17"/>
    </row>
    <row r="10025" spans="1:23" hidden="1">
      <c r="A10025" s="15"/>
      <c r="B10025" s="42"/>
      <c r="C10025" s="16"/>
      <c r="F10025" s="17"/>
      <c r="L10025" s="46"/>
      <c r="M10025" s="46"/>
      <c r="N10025" s="46"/>
      <c r="O10025" s="46"/>
      <c r="P10025" s="17"/>
      <c r="Q10025" s="17"/>
      <c r="R10025" s="17"/>
      <c r="S10025" s="17"/>
      <c r="T10025" s="17"/>
      <c r="U10025" s="17"/>
      <c r="V10025" s="17"/>
      <c r="W10025" s="17"/>
    </row>
    <row r="10026" spans="1:23" hidden="1">
      <c r="A10026" s="15"/>
      <c r="B10026" s="42"/>
      <c r="C10026" s="16"/>
      <c r="F10026" s="17"/>
      <c r="L10026" s="46"/>
      <c r="M10026" s="46"/>
      <c r="N10026" s="46"/>
      <c r="O10026" s="46"/>
      <c r="P10026" s="17"/>
      <c r="Q10026" s="17"/>
      <c r="R10026" s="17"/>
      <c r="S10026" s="17"/>
      <c r="T10026" s="17"/>
      <c r="U10026" s="17"/>
      <c r="V10026" s="17"/>
      <c r="W10026" s="17"/>
    </row>
    <row r="10027" spans="1:23" hidden="1">
      <c r="A10027" s="15"/>
      <c r="B10027" s="42"/>
      <c r="C10027" s="16"/>
      <c r="F10027" s="17"/>
      <c r="L10027" s="46"/>
      <c r="M10027" s="46"/>
      <c r="N10027" s="46"/>
      <c r="O10027" s="46"/>
      <c r="P10027" s="17"/>
      <c r="Q10027" s="17"/>
      <c r="R10027" s="17"/>
      <c r="S10027" s="17"/>
      <c r="T10027" s="17"/>
      <c r="U10027" s="17"/>
      <c r="V10027" s="17"/>
      <c r="W10027" s="17"/>
    </row>
    <row r="10028" spans="1:23" hidden="1">
      <c r="A10028" s="15"/>
      <c r="B10028" s="42"/>
      <c r="C10028" s="16"/>
      <c r="F10028" s="17"/>
      <c r="L10028" s="46"/>
      <c r="M10028" s="46"/>
      <c r="N10028" s="46"/>
      <c r="O10028" s="46"/>
      <c r="P10028" s="17"/>
      <c r="Q10028" s="17"/>
      <c r="R10028" s="17"/>
      <c r="S10028" s="17"/>
      <c r="T10028" s="17"/>
      <c r="U10028" s="17"/>
      <c r="V10028" s="17"/>
      <c r="W10028" s="17"/>
    </row>
    <row r="10029" spans="1:23" hidden="1">
      <c r="A10029" s="15"/>
      <c r="B10029" s="42"/>
      <c r="C10029" s="16"/>
      <c r="F10029" s="17"/>
      <c r="L10029" s="46"/>
      <c r="M10029" s="46"/>
      <c r="N10029" s="46"/>
      <c r="O10029" s="46"/>
      <c r="P10029" s="17"/>
      <c r="Q10029" s="17"/>
      <c r="R10029" s="17"/>
      <c r="S10029" s="17"/>
      <c r="T10029" s="17"/>
      <c r="U10029" s="17"/>
      <c r="V10029" s="17"/>
      <c r="W10029" s="17"/>
    </row>
    <row r="10030" spans="1:23" hidden="1">
      <c r="A10030" s="15"/>
      <c r="B10030" s="42"/>
      <c r="C10030" s="16"/>
      <c r="F10030" s="17"/>
      <c r="L10030" s="46"/>
      <c r="M10030" s="46"/>
      <c r="N10030" s="46"/>
      <c r="O10030" s="46"/>
      <c r="P10030" s="17"/>
      <c r="Q10030" s="17"/>
      <c r="R10030" s="17"/>
      <c r="S10030" s="17"/>
      <c r="T10030" s="17"/>
      <c r="U10030" s="17"/>
      <c r="V10030" s="17"/>
      <c r="W10030" s="17"/>
    </row>
    <row r="10031" spans="1:23" hidden="1">
      <c r="A10031" s="15"/>
      <c r="B10031" s="42"/>
      <c r="C10031" s="16"/>
      <c r="F10031" s="17"/>
      <c r="L10031" s="46"/>
      <c r="M10031" s="46"/>
      <c r="N10031" s="46"/>
      <c r="O10031" s="46"/>
      <c r="P10031" s="17"/>
      <c r="Q10031" s="17"/>
      <c r="R10031" s="17"/>
      <c r="S10031" s="17"/>
      <c r="T10031" s="17"/>
      <c r="U10031" s="17"/>
      <c r="V10031" s="17"/>
      <c r="W10031" s="17"/>
    </row>
    <row r="10032" spans="1:23" hidden="1">
      <c r="A10032" s="15"/>
      <c r="B10032" s="42"/>
      <c r="C10032" s="16"/>
      <c r="F10032" s="17"/>
      <c r="L10032" s="46"/>
      <c r="M10032" s="46"/>
      <c r="N10032" s="46"/>
      <c r="O10032" s="46"/>
      <c r="P10032" s="17"/>
      <c r="Q10032" s="17"/>
      <c r="R10032" s="17"/>
      <c r="S10032" s="17"/>
      <c r="T10032" s="17"/>
      <c r="U10032" s="17"/>
      <c r="V10032" s="17"/>
      <c r="W10032" s="17"/>
    </row>
    <row r="10033" spans="1:23" hidden="1">
      <c r="A10033" s="15"/>
      <c r="B10033" s="42"/>
      <c r="C10033" s="16"/>
      <c r="F10033" s="17"/>
      <c r="L10033" s="46"/>
      <c r="M10033" s="46"/>
      <c r="N10033" s="46"/>
      <c r="O10033" s="46"/>
      <c r="P10033" s="17"/>
      <c r="Q10033" s="17"/>
      <c r="R10033" s="17"/>
      <c r="S10033" s="17"/>
      <c r="T10033" s="17"/>
      <c r="U10033" s="17"/>
      <c r="V10033" s="17"/>
      <c r="W10033" s="17"/>
    </row>
    <row r="10034" spans="1:23" hidden="1">
      <c r="A10034" s="15"/>
      <c r="B10034" s="42"/>
      <c r="C10034" s="16"/>
      <c r="F10034" s="17"/>
      <c r="L10034" s="46"/>
      <c r="M10034" s="46"/>
      <c r="N10034" s="46"/>
      <c r="O10034" s="46"/>
      <c r="P10034" s="17"/>
      <c r="Q10034" s="17"/>
      <c r="R10034" s="17"/>
      <c r="S10034" s="17"/>
      <c r="T10034" s="17"/>
      <c r="U10034" s="17"/>
      <c r="V10034" s="17"/>
      <c r="W10034" s="17"/>
    </row>
    <row r="10035" spans="1:23" hidden="1">
      <c r="A10035" s="15"/>
      <c r="B10035" s="42"/>
      <c r="C10035" s="16"/>
      <c r="F10035" s="17"/>
      <c r="L10035" s="46"/>
      <c r="M10035" s="46"/>
      <c r="N10035" s="46"/>
      <c r="O10035" s="46"/>
      <c r="P10035" s="17"/>
      <c r="Q10035" s="17"/>
      <c r="R10035" s="17"/>
      <c r="S10035" s="17"/>
      <c r="T10035" s="17"/>
      <c r="U10035" s="17"/>
      <c r="V10035" s="17"/>
      <c r="W10035" s="17"/>
    </row>
    <row r="10036" spans="1:23" hidden="1">
      <c r="A10036" s="15"/>
      <c r="B10036" s="42"/>
      <c r="C10036" s="16"/>
      <c r="F10036" s="17"/>
      <c r="L10036" s="46"/>
      <c r="M10036" s="46"/>
      <c r="N10036" s="46"/>
      <c r="O10036" s="46"/>
      <c r="P10036" s="17"/>
      <c r="Q10036" s="17"/>
      <c r="R10036" s="17"/>
      <c r="S10036" s="17"/>
      <c r="T10036" s="17"/>
      <c r="U10036" s="17"/>
      <c r="V10036" s="17"/>
      <c r="W10036" s="17"/>
    </row>
    <row r="10037" spans="1:23" hidden="1">
      <c r="A10037" s="15"/>
      <c r="B10037" s="42"/>
      <c r="C10037" s="16"/>
      <c r="F10037" s="17"/>
      <c r="L10037" s="46"/>
      <c r="M10037" s="46"/>
      <c r="N10037" s="46"/>
      <c r="O10037" s="46"/>
      <c r="P10037" s="17"/>
      <c r="Q10037" s="17"/>
      <c r="R10037" s="17"/>
      <c r="S10037" s="17"/>
      <c r="T10037" s="17"/>
      <c r="U10037" s="17"/>
      <c r="V10037" s="17"/>
      <c r="W10037" s="17"/>
    </row>
    <row r="10038" spans="1:23" hidden="1">
      <c r="A10038" s="15"/>
      <c r="B10038" s="42"/>
      <c r="C10038" s="16"/>
      <c r="F10038" s="17"/>
      <c r="L10038" s="46"/>
      <c r="M10038" s="46"/>
      <c r="N10038" s="46"/>
      <c r="O10038" s="46"/>
      <c r="P10038" s="17"/>
      <c r="Q10038" s="17"/>
      <c r="R10038" s="17"/>
      <c r="S10038" s="17"/>
      <c r="T10038" s="17"/>
      <c r="U10038" s="17"/>
      <c r="V10038" s="17"/>
      <c r="W10038" s="17"/>
    </row>
    <row r="10039" spans="1:23" hidden="1">
      <c r="A10039" s="15"/>
      <c r="B10039" s="42"/>
      <c r="C10039" s="16"/>
      <c r="F10039" s="17"/>
      <c r="L10039" s="46"/>
      <c r="M10039" s="46"/>
      <c r="N10039" s="46"/>
      <c r="O10039" s="46"/>
      <c r="P10039" s="17"/>
      <c r="Q10039" s="17"/>
      <c r="R10039" s="17"/>
      <c r="S10039" s="17"/>
      <c r="T10039" s="17"/>
      <c r="U10039" s="17"/>
      <c r="V10039" s="17"/>
      <c r="W10039" s="17"/>
    </row>
    <row r="10040" spans="1:23" hidden="1">
      <c r="A10040" s="15"/>
      <c r="B10040" s="42"/>
      <c r="C10040" s="16"/>
      <c r="F10040" s="17"/>
      <c r="L10040" s="46"/>
      <c r="M10040" s="46"/>
      <c r="N10040" s="46"/>
      <c r="O10040" s="46"/>
      <c r="P10040" s="17"/>
      <c r="Q10040" s="17"/>
      <c r="R10040" s="17"/>
      <c r="S10040" s="17"/>
      <c r="T10040" s="17"/>
      <c r="U10040" s="17"/>
      <c r="V10040" s="17"/>
      <c r="W10040" s="17"/>
    </row>
    <row r="10041" spans="1:23" hidden="1">
      <c r="A10041" s="15"/>
      <c r="B10041" s="42"/>
      <c r="C10041" s="16"/>
      <c r="F10041" s="17"/>
      <c r="L10041" s="46"/>
      <c r="M10041" s="46"/>
      <c r="N10041" s="46"/>
      <c r="O10041" s="46"/>
      <c r="P10041" s="17"/>
      <c r="Q10041" s="17"/>
      <c r="S10041" s="17"/>
      <c r="T10041" s="17"/>
      <c r="U10041" s="17"/>
      <c r="V10041" s="17"/>
      <c r="W10041" s="17"/>
    </row>
    <row r="10042" spans="1:23" hidden="1">
      <c r="A10042" s="15"/>
      <c r="B10042" s="42"/>
      <c r="C10042" s="16"/>
      <c r="F10042" s="17"/>
      <c r="L10042" s="46"/>
      <c r="M10042" s="46"/>
      <c r="N10042" s="46"/>
      <c r="O10042" s="46"/>
      <c r="P10042" s="17"/>
      <c r="Q10042" s="17"/>
      <c r="R10042" s="17"/>
      <c r="S10042" s="17"/>
      <c r="T10042" s="17"/>
      <c r="U10042" s="17"/>
      <c r="V10042" s="17"/>
      <c r="W10042" s="17"/>
    </row>
    <row r="10043" spans="1:23" hidden="1">
      <c r="A10043" s="15"/>
      <c r="B10043" s="42"/>
      <c r="C10043" s="16"/>
      <c r="F10043" s="17"/>
      <c r="L10043" s="46"/>
      <c r="M10043" s="46"/>
      <c r="N10043" s="46"/>
      <c r="O10043" s="46"/>
      <c r="P10043" s="17"/>
      <c r="Q10043" s="17"/>
      <c r="R10043" s="17"/>
      <c r="S10043" s="17"/>
      <c r="T10043" s="17"/>
      <c r="U10043" s="17"/>
      <c r="V10043" s="17"/>
      <c r="W10043" s="17"/>
    </row>
    <row r="10044" spans="1:23" hidden="1">
      <c r="A10044" s="15"/>
      <c r="B10044" s="42"/>
      <c r="C10044" s="16"/>
      <c r="F10044" s="17"/>
      <c r="L10044" s="46"/>
      <c r="M10044" s="46"/>
      <c r="N10044" s="46"/>
      <c r="O10044" s="46"/>
      <c r="P10044" s="17"/>
      <c r="Q10044" s="17"/>
      <c r="R10044" s="17"/>
      <c r="S10044" s="17"/>
      <c r="T10044" s="17"/>
      <c r="U10044" s="17"/>
      <c r="V10044" s="17"/>
      <c r="W10044" s="17"/>
    </row>
    <row r="10045" spans="1:23" hidden="1">
      <c r="A10045" s="15"/>
      <c r="B10045" s="42"/>
      <c r="C10045" s="16"/>
      <c r="F10045" s="17"/>
      <c r="L10045" s="46"/>
      <c r="M10045" s="46"/>
      <c r="N10045" s="46"/>
      <c r="O10045" s="46"/>
      <c r="P10045" s="17"/>
      <c r="Q10045" s="17"/>
      <c r="R10045" s="17"/>
      <c r="S10045" s="17"/>
      <c r="T10045" s="17"/>
      <c r="U10045" s="17"/>
      <c r="V10045" s="17"/>
      <c r="W10045" s="17"/>
    </row>
    <row r="10046" spans="1:23" hidden="1">
      <c r="A10046" s="15"/>
      <c r="B10046" s="42"/>
      <c r="C10046" s="16"/>
      <c r="F10046" s="17"/>
      <c r="L10046" s="46"/>
      <c r="M10046" s="46"/>
      <c r="N10046" s="46"/>
      <c r="O10046" s="46"/>
      <c r="P10046" s="17"/>
      <c r="Q10046" s="17"/>
      <c r="R10046" s="17"/>
      <c r="S10046" s="17"/>
      <c r="T10046" s="17"/>
      <c r="U10046" s="17"/>
      <c r="V10046" s="17"/>
      <c r="W10046" s="17"/>
    </row>
    <row r="10047" spans="1:23" hidden="1">
      <c r="A10047" s="15"/>
      <c r="B10047" s="42"/>
      <c r="C10047" s="16"/>
      <c r="F10047" s="17"/>
      <c r="L10047" s="46"/>
      <c r="M10047" s="46"/>
      <c r="N10047" s="46"/>
      <c r="O10047" s="46"/>
      <c r="P10047" s="17"/>
      <c r="Q10047" s="17"/>
      <c r="R10047" s="17"/>
      <c r="S10047" s="17"/>
      <c r="T10047" s="17"/>
      <c r="U10047" s="17"/>
      <c r="V10047" s="17"/>
      <c r="W10047" s="17"/>
    </row>
    <row r="10048" spans="1:23" hidden="1">
      <c r="A10048" s="15"/>
      <c r="B10048" s="42"/>
      <c r="C10048" s="16"/>
      <c r="F10048" s="17"/>
      <c r="L10048" s="46"/>
      <c r="M10048" s="46"/>
      <c r="N10048" s="46"/>
      <c r="O10048" s="46"/>
      <c r="P10048" s="17"/>
      <c r="Q10048" s="17"/>
      <c r="R10048" s="17"/>
      <c r="S10048" s="17"/>
      <c r="T10048" s="17"/>
      <c r="U10048" s="17"/>
      <c r="V10048" s="17"/>
      <c r="W10048" s="17"/>
    </row>
    <row r="10049" spans="1:23" hidden="1">
      <c r="A10049" s="15"/>
      <c r="B10049" s="42"/>
      <c r="C10049" s="16"/>
      <c r="F10049" s="17"/>
      <c r="L10049" s="46"/>
      <c r="M10049" s="46"/>
      <c r="N10049" s="46"/>
      <c r="O10049" s="46"/>
      <c r="P10049" s="17"/>
      <c r="Q10049" s="17"/>
      <c r="R10049" s="17"/>
      <c r="S10049" s="17"/>
      <c r="T10049" s="17"/>
      <c r="U10049" s="17"/>
      <c r="V10049" s="17"/>
      <c r="W10049" s="17"/>
    </row>
    <row r="10050" spans="1:23" hidden="1">
      <c r="A10050" s="15"/>
      <c r="B10050" s="42"/>
      <c r="C10050" s="16"/>
      <c r="F10050" s="17"/>
      <c r="L10050" s="46"/>
      <c r="M10050" s="46"/>
      <c r="N10050" s="46"/>
      <c r="O10050" s="46"/>
      <c r="P10050" s="17"/>
      <c r="Q10050" s="17"/>
      <c r="R10050" s="17"/>
      <c r="S10050" s="17"/>
      <c r="T10050" s="17"/>
      <c r="U10050" s="17"/>
      <c r="V10050" s="17"/>
      <c r="W10050" s="17"/>
    </row>
    <row r="10051" spans="1:23" hidden="1">
      <c r="A10051" s="15"/>
      <c r="B10051" s="42"/>
      <c r="C10051" s="16"/>
      <c r="F10051" s="17"/>
      <c r="L10051" s="46"/>
      <c r="M10051" s="46"/>
      <c r="N10051" s="46"/>
      <c r="O10051" s="46"/>
      <c r="P10051" s="17"/>
      <c r="Q10051" s="17"/>
      <c r="R10051" s="17"/>
      <c r="S10051" s="17"/>
      <c r="T10051" s="17"/>
      <c r="U10051" s="17"/>
      <c r="V10051" s="17"/>
      <c r="W10051" s="17"/>
    </row>
    <row r="10052" spans="1:23" hidden="1">
      <c r="A10052" s="15"/>
      <c r="B10052" s="42"/>
      <c r="C10052" s="16"/>
      <c r="F10052" s="17"/>
      <c r="L10052" s="46"/>
      <c r="M10052" s="46"/>
      <c r="N10052" s="46"/>
      <c r="O10052" s="46"/>
      <c r="P10052" s="17"/>
      <c r="Q10052" s="17"/>
      <c r="R10052" s="17"/>
      <c r="S10052" s="17"/>
      <c r="T10052" s="17"/>
      <c r="U10052" s="17"/>
      <c r="V10052" s="17"/>
      <c r="W10052" s="17"/>
    </row>
    <row r="10053" spans="1:23" hidden="1">
      <c r="A10053" s="15"/>
      <c r="B10053" s="42"/>
      <c r="C10053" s="16"/>
      <c r="F10053" s="17"/>
      <c r="L10053" s="46"/>
      <c r="M10053" s="46"/>
      <c r="N10053" s="46"/>
      <c r="O10053" s="46"/>
      <c r="P10053" s="17"/>
      <c r="Q10053" s="17"/>
      <c r="R10053" s="17"/>
      <c r="S10053" s="17"/>
      <c r="T10053" s="17"/>
      <c r="U10053" s="17"/>
      <c r="V10053" s="17"/>
      <c r="W10053" s="17"/>
    </row>
    <row r="10054" spans="1:23" hidden="1">
      <c r="A10054" s="15"/>
      <c r="B10054" s="42"/>
      <c r="C10054" s="16"/>
      <c r="F10054" s="17"/>
      <c r="L10054" s="46"/>
      <c r="M10054" s="46"/>
      <c r="N10054" s="46"/>
      <c r="O10054" s="46"/>
      <c r="P10054" s="17"/>
      <c r="Q10054" s="17"/>
      <c r="R10054" s="17"/>
      <c r="S10054" s="17"/>
      <c r="T10054" s="17"/>
      <c r="U10054" s="17"/>
      <c r="V10054" s="17"/>
      <c r="W10054" s="17"/>
    </row>
    <row r="10055" spans="1:23" hidden="1">
      <c r="A10055" s="15"/>
      <c r="B10055" s="42"/>
      <c r="C10055" s="16"/>
      <c r="F10055" s="17"/>
      <c r="L10055" s="46"/>
      <c r="M10055" s="46"/>
      <c r="N10055" s="46"/>
      <c r="O10055" s="46"/>
      <c r="P10055" s="17"/>
      <c r="Q10055" s="17"/>
      <c r="R10055" s="17"/>
      <c r="S10055" s="17"/>
      <c r="T10055" s="17"/>
      <c r="U10055" s="17"/>
      <c r="V10055" s="17"/>
      <c r="W10055" s="17"/>
    </row>
    <row r="10056" spans="1:23" hidden="1">
      <c r="A10056" s="15"/>
      <c r="B10056" s="42"/>
      <c r="C10056" s="16"/>
      <c r="F10056" s="17"/>
      <c r="L10056" s="46"/>
      <c r="M10056" s="46"/>
      <c r="N10056" s="46"/>
      <c r="O10056" s="46"/>
      <c r="P10056" s="17"/>
      <c r="Q10056" s="17"/>
      <c r="R10056" s="17"/>
      <c r="S10056" s="17"/>
      <c r="T10056" s="17"/>
      <c r="U10056" s="17"/>
      <c r="V10056" s="17"/>
      <c r="W10056" s="17"/>
    </row>
    <row r="10057" spans="1:23" hidden="1">
      <c r="A10057" s="15"/>
      <c r="B10057" s="42"/>
      <c r="C10057" s="16"/>
      <c r="F10057" s="17"/>
      <c r="L10057" s="46"/>
      <c r="M10057" s="46"/>
      <c r="N10057" s="46"/>
      <c r="O10057" s="46"/>
      <c r="P10057" s="17"/>
      <c r="Q10057" s="17"/>
      <c r="S10057" s="17"/>
      <c r="T10057" s="17"/>
      <c r="U10057" s="17"/>
      <c r="V10057" s="17"/>
      <c r="W10057" s="17"/>
    </row>
    <row r="10058" spans="1:23" hidden="1">
      <c r="A10058" s="15"/>
      <c r="B10058" s="42"/>
      <c r="C10058" s="16"/>
      <c r="F10058" s="17"/>
      <c r="L10058" s="46"/>
      <c r="M10058" s="46"/>
      <c r="N10058" s="46"/>
      <c r="O10058" s="46"/>
      <c r="P10058" s="17"/>
      <c r="Q10058" s="17"/>
      <c r="R10058" s="17"/>
      <c r="S10058" s="17"/>
      <c r="T10058" s="17"/>
      <c r="U10058" s="17"/>
      <c r="V10058" s="17"/>
      <c r="W10058" s="17"/>
    </row>
    <row r="10059" spans="1:23" hidden="1">
      <c r="A10059" s="15"/>
      <c r="B10059" s="42"/>
      <c r="C10059" s="16"/>
      <c r="F10059" s="17"/>
      <c r="L10059" s="46"/>
      <c r="M10059" s="46"/>
      <c r="N10059" s="46"/>
      <c r="O10059" s="46"/>
      <c r="P10059" s="17"/>
      <c r="Q10059" s="17"/>
      <c r="R10059" s="17"/>
      <c r="S10059" s="17"/>
      <c r="T10059" s="17"/>
      <c r="U10059" s="17"/>
      <c r="V10059" s="17"/>
      <c r="W10059" s="17"/>
    </row>
    <row r="10060" spans="1:23" hidden="1">
      <c r="A10060" s="15"/>
      <c r="B10060" s="42"/>
      <c r="C10060" s="16"/>
      <c r="F10060" s="17"/>
      <c r="L10060" s="46"/>
      <c r="M10060" s="46"/>
      <c r="N10060" s="46"/>
      <c r="O10060" s="46"/>
      <c r="P10060" s="17"/>
      <c r="Q10060" s="17"/>
      <c r="R10060" s="17"/>
      <c r="S10060" s="17"/>
      <c r="T10060" s="17"/>
      <c r="U10060" s="17"/>
      <c r="V10060" s="17"/>
      <c r="W10060" s="17"/>
    </row>
    <row r="10061" spans="1:23" hidden="1">
      <c r="A10061" s="15"/>
      <c r="B10061" s="42"/>
      <c r="C10061" s="16"/>
      <c r="F10061" s="17"/>
      <c r="L10061" s="46"/>
      <c r="M10061" s="46"/>
      <c r="N10061" s="46"/>
      <c r="O10061" s="46"/>
      <c r="P10061" s="17"/>
      <c r="Q10061" s="17"/>
      <c r="R10061" s="17"/>
      <c r="S10061" s="17"/>
      <c r="T10061" s="17"/>
      <c r="U10061" s="17"/>
      <c r="V10061" s="17"/>
      <c r="W10061" s="17"/>
    </row>
    <row r="10062" spans="1:23" hidden="1">
      <c r="A10062" s="15"/>
      <c r="B10062" s="42"/>
      <c r="C10062" s="16"/>
      <c r="F10062" s="17"/>
      <c r="L10062" s="46"/>
      <c r="M10062" s="46"/>
      <c r="N10062" s="46"/>
      <c r="O10062" s="46"/>
      <c r="P10062" s="17"/>
      <c r="Q10062" s="17"/>
      <c r="R10062" s="17"/>
      <c r="S10062" s="17"/>
      <c r="T10062" s="17"/>
      <c r="U10062" s="17"/>
      <c r="V10062" s="17"/>
      <c r="W10062" s="17"/>
    </row>
    <row r="10063" spans="1:23" hidden="1">
      <c r="A10063" s="15"/>
      <c r="B10063" s="42"/>
      <c r="C10063" s="16"/>
      <c r="F10063" s="17"/>
      <c r="L10063" s="46"/>
      <c r="M10063" s="46"/>
      <c r="N10063" s="46"/>
      <c r="O10063" s="46"/>
      <c r="P10063" s="17"/>
      <c r="Q10063" s="17"/>
      <c r="R10063" s="17"/>
      <c r="S10063" s="17"/>
      <c r="T10063" s="17"/>
      <c r="U10063" s="17"/>
      <c r="V10063" s="17"/>
      <c r="W10063" s="17"/>
    </row>
    <row r="10064" spans="1:23" hidden="1">
      <c r="A10064" s="15"/>
      <c r="B10064" s="42"/>
      <c r="C10064" s="16"/>
      <c r="F10064" s="17"/>
      <c r="L10064" s="46"/>
      <c r="M10064" s="46"/>
      <c r="N10064" s="46"/>
      <c r="O10064" s="46"/>
      <c r="P10064" s="17"/>
      <c r="Q10064" s="17"/>
      <c r="S10064" s="17"/>
      <c r="T10064" s="17"/>
      <c r="U10064" s="17"/>
      <c r="V10064" s="17"/>
      <c r="W10064" s="17"/>
    </row>
    <row r="10065" spans="1:23" hidden="1">
      <c r="A10065" s="15"/>
      <c r="B10065" s="42"/>
      <c r="C10065" s="16"/>
      <c r="F10065" s="17"/>
      <c r="L10065" s="46"/>
      <c r="M10065" s="46"/>
      <c r="N10065" s="46"/>
      <c r="O10065" s="46"/>
      <c r="P10065" s="17"/>
      <c r="Q10065" s="17"/>
      <c r="R10065" s="17"/>
      <c r="S10065" s="17"/>
      <c r="T10065" s="17"/>
      <c r="U10065" s="17"/>
      <c r="V10065" s="17"/>
      <c r="W10065" s="17"/>
    </row>
    <row r="10066" spans="1:23" hidden="1">
      <c r="A10066" s="15"/>
      <c r="B10066" s="42"/>
      <c r="C10066" s="16"/>
      <c r="F10066" s="17"/>
      <c r="L10066" s="46"/>
      <c r="M10066" s="46"/>
      <c r="N10066" s="46"/>
      <c r="O10066" s="46"/>
      <c r="P10066" s="17"/>
      <c r="Q10066" s="17"/>
      <c r="R10066" s="17"/>
      <c r="S10066" s="17"/>
      <c r="T10066" s="17"/>
      <c r="U10066" s="17"/>
      <c r="V10066" s="17"/>
      <c r="W10066" s="17"/>
    </row>
    <row r="10067" spans="1:23" hidden="1">
      <c r="A10067" s="15"/>
      <c r="B10067" s="42"/>
      <c r="C10067" s="16"/>
      <c r="F10067" s="17"/>
      <c r="L10067" s="46"/>
      <c r="M10067" s="46"/>
      <c r="N10067" s="46"/>
      <c r="O10067" s="46"/>
      <c r="P10067" s="17"/>
      <c r="Q10067" s="17"/>
      <c r="R10067" s="17"/>
      <c r="S10067" s="17"/>
      <c r="T10067" s="17"/>
      <c r="U10067" s="17"/>
      <c r="V10067" s="17"/>
      <c r="W10067" s="17"/>
    </row>
    <row r="10068" spans="1:23" hidden="1">
      <c r="A10068" s="15"/>
      <c r="B10068" s="42"/>
      <c r="C10068" s="16"/>
      <c r="F10068" s="17"/>
      <c r="L10068" s="46"/>
      <c r="M10068" s="46"/>
      <c r="N10068" s="46"/>
      <c r="O10068" s="46"/>
      <c r="P10068" s="17"/>
      <c r="Q10068" s="17"/>
      <c r="R10068" s="17"/>
      <c r="S10068" s="17"/>
      <c r="T10068" s="17"/>
      <c r="U10068" s="17"/>
      <c r="V10068" s="17"/>
      <c r="W10068" s="17"/>
    </row>
    <row r="10069" spans="1:23" hidden="1">
      <c r="A10069" s="15"/>
      <c r="B10069" s="42"/>
      <c r="C10069" s="16"/>
      <c r="F10069" s="17"/>
      <c r="L10069" s="46"/>
      <c r="M10069" s="46"/>
      <c r="N10069" s="46"/>
      <c r="O10069" s="46"/>
      <c r="P10069" s="17"/>
      <c r="Q10069" s="17"/>
      <c r="R10069" s="17"/>
      <c r="S10069" s="17"/>
      <c r="T10069" s="17"/>
      <c r="U10069" s="17"/>
      <c r="V10069" s="17"/>
      <c r="W10069" s="17"/>
    </row>
    <row r="10070" spans="1:23" hidden="1">
      <c r="A10070" s="15"/>
      <c r="B10070" s="42"/>
      <c r="C10070" s="16"/>
      <c r="F10070" s="17"/>
      <c r="L10070" s="46"/>
      <c r="M10070" s="46"/>
      <c r="N10070" s="46"/>
      <c r="O10070" s="46"/>
      <c r="P10070" s="17"/>
      <c r="Q10070" s="17"/>
      <c r="R10070" s="17"/>
      <c r="S10070" s="17"/>
      <c r="T10070" s="17"/>
      <c r="U10070" s="17"/>
      <c r="V10070" s="17"/>
      <c r="W10070" s="17"/>
    </row>
    <row r="10071" spans="1:23" hidden="1">
      <c r="A10071" s="15"/>
      <c r="B10071" s="42"/>
      <c r="C10071" s="16"/>
      <c r="F10071" s="17"/>
      <c r="L10071" s="46"/>
      <c r="M10071" s="46"/>
      <c r="N10071" s="46"/>
      <c r="O10071" s="46"/>
      <c r="P10071" s="17"/>
      <c r="Q10071" s="17"/>
      <c r="R10071" s="17"/>
      <c r="S10071" s="17"/>
      <c r="T10071" s="17"/>
      <c r="U10071" s="17"/>
      <c r="V10071" s="17"/>
      <c r="W10071" s="17"/>
    </row>
    <row r="10072" spans="1:23" hidden="1">
      <c r="A10072" s="15"/>
      <c r="B10072" s="42"/>
      <c r="C10072" s="16"/>
      <c r="F10072" s="17"/>
      <c r="L10072" s="46"/>
      <c r="M10072" s="46"/>
      <c r="N10072" s="46"/>
      <c r="O10072" s="46"/>
      <c r="P10072" s="17"/>
      <c r="Q10072" s="17"/>
      <c r="R10072" s="17"/>
      <c r="S10072" s="17"/>
      <c r="T10072" s="17"/>
      <c r="U10072" s="17"/>
      <c r="V10072" s="17"/>
      <c r="W10072" s="17"/>
    </row>
    <row r="10073" spans="1:23" hidden="1">
      <c r="A10073" s="15"/>
      <c r="B10073" s="42"/>
      <c r="C10073" s="16"/>
      <c r="F10073" s="17"/>
      <c r="L10073" s="46"/>
      <c r="M10073" s="46"/>
      <c r="N10073" s="46"/>
      <c r="O10073" s="46"/>
      <c r="P10073" s="17"/>
      <c r="Q10073" s="17"/>
      <c r="R10073" s="17"/>
      <c r="S10073" s="17"/>
      <c r="T10073" s="17"/>
      <c r="U10073" s="17"/>
      <c r="V10073" s="17"/>
      <c r="W10073" s="17"/>
    </row>
    <row r="10074" spans="1:23" hidden="1">
      <c r="A10074" s="15"/>
      <c r="B10074" s="42"/>
      <c r="C10074" s="16"/>
      <c r="F10074" s="17"/>
      <c r="L10074" s="46"/>
      <c r="M10074" s="46"/>
      <c r="N10074" s="46"/>
      <c r="O10074" s="46"/>
      <c r="P10074" s="17"/>
      <c r="Q10074" s="17"/>
      <c r="R10074" s="17"/>
      <c r="S10074" s="17"/>
      <c r="T10074" s="17"/>
      <c r="U10074" s="17"/>
      <c r="V10074" s="17"/>
      <c r="W10074" s="17"/>
    </row>
    <row r="10075" spans="1:23" hidden="1">
      <c r="A10075" s="15"/>
      <c r="B10075" s="42"/>
      <c r="C10075" s="16"/>
      <c r="F10075" s="17"/>
      <c r="L10075" s="46"/>
      <c r="M10075" s="46"/>
      <c r="N10075" s="46"/>
      <c r="O10075" s="46"/>
      <c r="P10075" s="17"/>
      <c r="Q10075" s="17"/>
      <c r="R10075" s="17"/>
      <c r="S10075" s="17"/>
      <c r="T10075" s="17"/>
      <c r="U10075" s="17"/>
      <c r="V10075" s="17"/>
      <c r="W10075" s="17"/>
    </row>
    <row r="10076" spans="1:23" hidden="1">
      <c r="A10076" s="15"/>
      <c r="B10076" s="42"/>
      <c r="C10076" s="16"/>
      <c r="F10076" s="17"/>
      <c r="L10076" s="46"/>
      <c r="M10076" s="46"/>
      <c r="N10076" s="46"/>
      <c r="O10076" s="46"/>
      <c r="P10076" s="17"/>
      <c r="Q10076" s="17"/>
      <c r="R10076" s="17"/>
      <c r="S10076" s="17"/>
      <c r="T10076" s="17"/>
      <c r="U10076" s="17"/>
      <c r="V10076" s="17"/>
      <c r="W10076" s="17"/>
    </row>
    <row r="10077" spans="1:23" hidden="1">
      <c r="A10077" s="15"/>
      <c r="B10077" s="42"/>
      <c r="C10077" s="16"/>
      <c r="F10077" s="17"/>
      <c r="L10077" s="46"/>
      <c r="M10077" s="46"/>
      <c r="N10077" s="46"/>
      <c r="O10077" s="46"/>
      <c r="P10077" s="17"/>
      <c r="Q10077" s="17"/>
      <c r="R10077" s="17"/>
      <c r="S10077" s="17"/>
      <c r="T10077" s="17"/>
      <c r="U10077" s="17"/>
      <c r="V10077" s="17"/>
      <c r="W10077" s="17"/>
    </row>
    <row r="10078" spans="1:23" hidden="1">
      <c r="A10078" s="15"/>
      <c r="B10078" s="42"/>
      <c r="C10078" s="16"/>
      <c r="F10078" s="17"/>
      <c r="L10078" s="46"/>
      <c r="M10078" s="46"/>
      <c r="N10078" s="46"/>
      <c r="O10078" s="46"/>
      <c r="P10078" s="17"/>
      <c r="Q10078" s="17"/>
      <c r="R10078" s="17"/>
      <c r="S10078" s="17"/>
      <c r="T10078" s="17"/>
      <c r="U10078" s="17"/>
      <c r="V10078" s="17"/>
      <c r="W10078" s="17"/>
    </row>
    <row r="10079" spans="1:23" hidden="1">
      <c r="A10079" s="15"/>
      <c r="B10079" s="42"/>
      <c r="C10079" s="16"/>
      <c r="F10079" s="17"/>
      <c r="L10079" s="46"/>
      <c r="M10079" s="46"/>
      <c r="N10079" s="46"/>
      <c r="O10079" s="46"/>
      <c r="P10079" s="17"/>
      <c r="Q10079" s="17"/>
      <c r="R10079" s="17"/>
      <c r="S10079" s="17"/>
      <c r="T10079" s="17"/>
      <c r="U10079" s="17"/>
      <c r="V10079" s="17"/>
      <c r="W10079" s="17"/>
    </row>
    <row r="10080" spans="1:23" hidden="1">
      <c r="A10080" s="15"/>
      <c r="B10080" s="42"/>
      <c r="C10080" s="16"/>
      <c r="F10080" s="17"/>
      <c r="L10080" s="46"/>
      <c r="M10080" s="46"/>
      <c r="N10080" s="46"/>
      <c r="O10080" s="46"/>
      <c r="P10080" s="17"/>
      <c r="Q10080" s="17"/>
      <c r="R10080" s="17"/>
      <c r="S10080" s="17"/>
      <c r="T10080" s="17"/>
      <c r="U10080" s="17"/>
      <c r="V10080" s="17"/>
      <c r="W10080" s="17"/>
    </row>
    <row r="10081" spans="1:23" hidden="1">
      <c r="A10081" s="15"/>
      <c r="B10081" s="42"/>
      <c r="C10081" s="16"/>
      <c r="F10081" s="17"/>
      <c r="L10081" s="46"/>
      <c r="M10081" s="46"/>
      <c r="N10081" s="46"/>
      <c r="O10081" s="46"/>
      <c r="P10081" s="17"/>
      <c r="Q10081" s="17"/>
      <c r="R10081" s="17"/>
      <c r="S10081" s="17"/>
      <c r="T10081" s="17"/>
      <c r="U10081" s="17"/>
      <c r="V10081" s="17"/>
      <c r="W10081" s="17"/>
    </row>
    <row r="10082" spans="1:23" hidden="1">
      <c r="A10082" s="15"/>
      <c r="B10082" s="42"/>
      <c r="C10082" s="16"/>
      <c r="F10082" s="17"/>
      <c r="L10082" s="46"/>
      <c r="M10082" s="46"/>
      <c r="N10082" s="46"/>
      <c r="O10082" s="46"/>
      <c r="P10082" s="17"/>
      <c r="Q10082" s="17"/>
      <c r="R10082" s="17"/>
      <c r="S10082" s="17"/>
      <c r="T10082" s="17"/>
      <c r="U10082" s="17"/>
      <c r="V10082" s="17"/>
      <c r="W10082" s="17"/>
    </row>
    <row r="10083" spans="1:23" hidden="1">
      <c r="A10083" s="15"/>
      <c r="B10083" s="42"/>
      <c r="C10083" s="16"/>
      <c r="F10083" s="17"/>
      <c r="L10083" s="46"/>
      <c r="M10083" s="46"/>
      <c r="N10083" s="46"/>
      <c r="O10083" s="46"/>
      <c r="P10083" s="17"/>
      <c r="Q10083" s="17"/>
      <c r="R10083" s="17"/>
      <c r="S10083" s="17"/>
      <c r="T10083" s="17"/>
      <c r="U10083" s="17"/>
      <c r="V10083" s="17"/>
      <c r="W10083" s="17"/>
    </row>
    <row r="10084" spans="1:23" hidden="1">
      <c r="A10084" s="15"/>
      <c r="B10084" s="42"/>
      <c r="C10084" s="16"/>
      <c r="F10084" s="17"/>
      <c r="L10084" s="46"/>
      <c r="M10084" s="46"/>
      <c r="N10084" s="46"/>
      <c r="O10084" s="46"/>
      <c r="P10084" s="17"/>
      <c r="Q10084" s="17"/>
      <c r="R10084" s="17"/>
      <c r="S10084" s="17"/>
      <c r="T10084" s="17"/>
      <c r="U10084" s="17"/>
      <c r="V10084" s="17"/>
      <c r="W10084" s="17"/>
    </row>
    <row r="10085" spans="1:23" hidden="1">
      <c r="A10085" s="15"/>
      <c r="B10085" s="42"/>
      <c r="C10085" s="16"/>
      <c r="F10085" s="17"/>
      <c r="L10085" s="46"/>
      <c r="M10085" s="46"/>
      <c r="N10085" s="46"/>
      <c r="O10085" s="46"/>
      <c r="P10085" s="17"/>
      <c r="Q10085" s="17"/>
      <c r="R10085" s="17"/>
      <c r="S10085" s="17"/>
      <c r="T10085" s="17"/>
      <c r="U10085" s="17"/>
      <c r="V10085" s="17"/>
      <c r="W10085" s="17"/>
    </row>
    <row r="10086" spans="1:23" hidden="1">
      <c r="A10086" s="15"/>
      <c r="B10086" s="42"/>
      <c r="C10086" s="16"/>
      <c r="F10086" s="17"/>
      <c r="L10086" s="46"/>
      <c r="M10086" s="46"/>
      <c r="N10086" s="46"/>
      <c r="O10086" s="46"/>
      <c r="P10086" s="17"/>
      <c r="Q10086" s="17"/>
      <c r="R10086" s="17"/>
      <c r="S10086" s="17"/>
      <c r="T10086" s="17"/>
      <c r="U10086" s="17"/>
      <c r="V10086" s="17"/>
      <c r="W10086" s="17"/>
    </row>
    <row r="10087" spans="1:23" hidden="1">
      <c r="A10087" s="15"/>
      <c r="B10087" s="42"/>
      <c r="C10087" s="16"/>
      <c r="F10087" s="17"/>
      <c r="L10087" s="46"/>
      <c r="M10087" s="46"/>
      <c r="N10087" s="46"/>
      <c r="O10087" s="46"/>
      <c r="P10087" s="17"/>
      <c r="Q10087" s="17"/>
      <c r="R10087" s="17"/>
      <c r="S10087" s="17"/>
      <c r="T10087" s="17"/>
      <c r="U10087" s="17"/>
      <c r="V10087" s="17"/>
      <c r="W10087" s="17"/>
    </row>
    <row r="10088" spans="1:23" hidden="1">
      <c r="A10088" s="15"/>
      <c r="B10088" s="42"/>
      <c r="C10088" s="16"/>
      <c r="F10088" s="17"/>
      <c r="L10088" s="46"/>
      <c r="M10088" s="46"/>
      <c r="N10088" s="46"/>
      <c r="O10088" s="46"/>
      <c r="P10088" s="17"/>
      <c r="Q10088" s="17"/>
      <c r="R10088" s="17"/>
      <c r="S10088" s="17"/>
      <c r="T10088" s="17"/>
      <c r="U10088" s="17"/>
      <c r="V10088" s="17"/>
      <c r="W10088" s="17"/>
    </row>
    <row r="10089" spans="1:23" hidden="1">
      <c r="A10089" s="15"/>
      <c r="B10089" s="42"/>
      <c r="C10089" s="16"/>
      <c r="F10089" s="17"/>
      <c r="L10089" s="46"/>
      <c r="M10089" s="46"/>
      <c r="N10089" s="46"/>
      <c r="O10089" s="46"/>
      <c r="P10089" s="17"/>
      <c r="Q10089" s="17"/>
      <c r="R10089" s="17"/>
      <c r="S10089" s="17"/>
      <c r="T10089" s="17"/>
      <c r="U10089" s="17"/>
      <c r="V10089" s="17"/>
      <c r="W10089" s="17"/>
    </row>
    <row r="10090" spans="1:23" hidden="1">
      <c r="A10090" s="15"/>
      <c r="B10090" s="42"/>
      <c r="C10090" s="16"/>
      <c r="F10090" s="17"/>
      <c r="L10090" s="46"/>
      <c r="M10090" s="46"/>
      <c r="N10090" s="46"/>
      <c r="O10090" s="46"/>
      <c r="P10090" s="17"/>
      <c r="Q10090" s="17"/>
      <c r="R10090" s="17"/>
      <c r="S10090" s="17"/>
      <c r="T10090" s="17"/>
      <c r="U10090" s="17"/>
      <c r="V10090" s="17"/>
      <c r="W10090" s="17"/>
    </row>
    <row r="10091" spans="1:23" hidden="1">
      <c r="A10091" s="15"/>
      <c r="B10091" s="42"/>
      <c r="C10091" s="16"/>
      <c r="F10091" s="17"/>
      <c r="L10091" s="46"/>
      <c r="M10091" s="46"/>
      <c r="N10091" s="46"/>
      <c r="O10091" s="46"/>
      <c r="P10091" s="17"/>
      <c r="Q10091" s="17"/>
      <c r="R10091" s="17"/>
      <c r="S10091" s="17"/>
      <c r="T10091" s="17"/>
      <c r="U10091" s="17"/>
      <c r="V10091" s="17"/>
      <c r="W10091" s="17"/>
    </row>
    <row r="10092" spans="1:23" hidden="1">
      <c r="A10092" s="15"/>
      <c r="B10092" s="42"/>
      <c r="C10092" s="16"/>
      <c r="F10092" s="17"/>
      <c r="L10092" s="46"/>
      <c r="M10092" s="46"/>
      <c r="N10092" s="46"/>
      <c r="O10092" s="46"/>
      <c r="P10092" s="17"/>
      <c r="Q10092" s="17"/>
      <c r="R10092" s="17"/>
      <c r="S10092" s="17"/>
      <c r="T10092" s="17"/>
      <c r="U10092" s="17"/>
      <c r="V10092" s="17"/>
      <c r="W10092" s="17"/>
    </row>
    <row r="10093" spans="1:23" hidden="1">
      <c r="A10093" s="15"/>
      <c r="B10093" s="42"/>
      <c r="C10093" s="16"/>
      <c r="F10093" s="17"/>
      <c r="L10093" s="46"/>
      <c r="M10093" s="46"/>
      <c r="N10093" s="46"/>
      <c r="O10093" s="46"/>
      <c r="P10093" s="17"/>
      <c r="Q10093" s="17"/>
      <c r="R10093" s="17"/>
      <c r="S10093" s="17"/>
      <c r="T10093" s="17"/>
      <c r="U10093" s="17"/>
      <c r="V10093" s="17"/>
      <c r="W10093" s="17"/>
    </row>
    <row r="10094" spans="1:23" hidden="1">
      <c r="A10094" s="15"/>
      <c r="B10094" s="42"/>
      <c r="C10094" s="16"/>
      <c r="F10094" s="17"/>
      <c r="L10094" s="46"/>
      <c r="M10094" s="46"/>
      <c r="N10094" s="46"/>
      <c r="O10094" s="46"/>
      <c r="P10094" s="17"/>
      <c r="Q10094" s="17"/>
      <c r="R10094" s="17"/>
      <c r="S10094" s="17"/>
      <c r="T10094" s="17"/>
      <c r="U10094" s="17"/>
      <c r="V10094" s="17"/>
      <c r="W10094" s="17"/>
    </row>
    <row r="10095" spans="1:23" hidden="1">
      <c r="A10095" s="15"/>
      <c r="B10095" s="42"/>
      <c r="C10095" s="16"/>
      <c r="F10095" s="17"/>
      <c r="L10095" s="46"/>
      <c r="M10095" s="46"/>
      <c r="N10095" s="46"/>
      <c r="O10095" s="46"/>
      <c r="P10095" s="17"/>
      <c r="Q10095" s="17"/>
      <c r="R10095" s="17"/>
      <c r="S10095" s="17"/>
      <c r="T10095" s="17"/>
      <c r="U10095" s="17"/>
      <c r="V10095" s="17"/>
      <c r="W10095" s="17"/>
    </row>
    <row r="10096" spans="1:23" hidden="1">
      <c r="A10096" s="15"/>
      <c r="B10096" s="42"/>
      <c r="C10096" s="16"/>
      <c r="F10096" s="17"/>
      <c r="L10096" s="46"/>
      <c r="M10096" s="46"/>
      <c r="N10096" s="46"/>
      <c r="O10096" s="46"/>
      <c r="P10096" s="17"/>
      <c r="Q10096" s="17"/>
      <c r="R10096" s="17"/>
      <c r="S10096" s="17"/>
      <c r="T10096" s="17"/>
      <c r="U10096" s="17"/>
      <c r="V10096" s="17"/>
      <c r="W10096" s="17"/>
    </row>
    <row r="10097" spans="1:23" hidden="1">
      <c r="A10097" s="15"/>
      <c r="B10097" s="42"/>
      <c r="C10097" s="16"/>
      <c r="F10097" s="17"/>
      <c r="L10097" s="46"/>
      <c r="M10097" s="46"/>
      <c r="N10097" s="46"/>
      <c r="O10097" s="46"/>
      <c r="P10097" s="17"/>
      <c r="Q10097" s="17"/>
      <c r="R10097" s="17"/>
      <c r="S10097" s="17"/>
      <c r="T10097" s="17"/>
      <c r="U10097" s="17"/>
      <c r="V10097" s="17"/>
      <c r="W10097" s="17"/>
    </row>
    <row r="10098" spans="1:23" hidden="1">
      <c r="A10098" s="15"/>
      <c r="B10098" s="42"/>
      <c r="C10098" s="16"/>
      <c r="F10098" s="17"/>
      <c r="L10098" s="46"/>
      <c r="M10098" s="46"/>
      <c r="N10098" s="46"/>
      <c r="O10098" s="46"/>
      <c r="P10098" s="17"/>
      <c r="Q10098" s="17"/>
      <c r="R10098" s="17"/>
      <c r="S10098" s="17"/>
      <c r="T10098" s="17"/>
      <c r="U10098" s="17"/>
      <c r="V10098" s="17"/>
      <c r="W10098" s="17"/>
    </row>
    <row r="10099" spans="1:23" hidden="1">
      <c r="A10099" s="15"/>
      <c r="B10099" s="42"/>
      <c r="C10099" s="16"/>
      <c r="F10099" s="17"/>
      <c r="L10099" s="46"/>
      <c r="M10099" s="46"/>
      <c r="N10099" s="46"/>
      <c r="O10099" s="46"/>
      <c r="P10099" s="17"/>
      <c r="Q10099" s="17"/>
      <c r="R10099" s="17"/>
      <c r="S10099" s="17"/>
      <c r="T10099" s="17"/>
      <c r="U10099" s="17"/>
      <c r="V10099" s="17"/>
      <c r="W10099" s="17"/>
    </row>
    <row r="10100" spans="1:23" hidden="1">
      <c r="A10100" s="15"/>
      <c r="B10100" s="42"/>
      <c r="C10100" s="16"/>
      <c r="F10100" s="17"/>
      <c r="L10100" s="46"/>
      <c r="M10100" s="46"/>
      <c r="N10100" s="46"/>
      <c r="O10100" s="46"/>
      <c r="P10100" s="17"/>
      <c r="Q10100" s="17"/>
      <c r="R10100" s="17"/>
      <c r="S10100" s="17"/>
      <c r="T10100" s="17"/>
      <c r="U10100" s="17"/>
      <c r="V10100" s="17"/>
      <c r="W10100" s="17"/>
    </row>
    <row r="10101" spans="1:23" hidden="1">
      <c r="A10101" s="15"/>
      <c r="B10101" s="42"/>
      <c r="C10101" s="16"/>
      <c r="F10101" s="17"/>
      <c r="L10101" s="46"/>
      <c r="M10101" s="46"/>
      <c r="N10101" s="46"/>
      <c r="O10101" s="46"/>
      <c r="P10101" s="17"/>
      <c r="Q10101" s="17"/>
      <c r="R10101" s="17"/>
      <c r="S10101" s="17"/>
      <c r="T10101" s="17"/>
      <c r="U10101" s="17"/>
      <c r="V10101" s="17"/>
      <c r="W10101" s="17"/>
    </row>
    <row r="10102" spans="1:23" hidden="1">
      <c r="A10102" s="15"/>
      <c r="B10102" s="42"/>
      <c r="C10102" s="16"/>
      <c r="F10102" s="17"/>
      <c r="L10102" s="46"/>
      <c r="M10102" s="46"/>
      <c r="N10102" s="46"/>
      <c r="O10102" s="46"/>
      <c r="P10102" s="17"/>
      <c r="Q10102" s="17"/>
      <c r="R10102" s="17"/>
      <c r="S10102" s="17"/>
      <c r="T10102" s="17"/>
      <c r="U10102" s="17"/>
      <c r="V10102" s="17"/>
      <c r="W10102" s="17"/>
    </row>
    <row r="10103" spans="1:23" hidden="1">
      <c r="A10103" s="15"/>
      <c r="B10103" s="42"/>
      <c r="C10103" s="16"/>
      <c r="F10103" s="17"/>
      <c r="L10103" s="46"/>
      <c r="M10103" s="46"/>
      <c r="N10103" s="46"/>
      <c r="O10103" s="46"/>
      <c r="P10103" s="17"/>
      <c r="Q10103" s="17"/>
      <c r="R10103" s="17"/>
      <c r="S10103" s="17"/>
      <c r="T10103" s="17"/>
      <c r="U10103" s="17"/>
      <c r="V10103" s="17"/>
      <c r="W10103" s="17"/>
    </row>
    <row r="10104" spans="1:23" hidden="1">
      <c r="A10104" s="15"/>
      <c r="B10104" s="42"/>
      <c r="C10104" s="16"/>
      <c r="F10104" s="17"/>
      <c r="L10104" s="46"/>
      <c r="M10104" s="46"/>
      <c r="N10104" s="46"/>
      <c r="O10104" s="46"/>
      <c r="P10104" s="17"/>
      <c r="Q10104" s="17"/>
      <c r="R10104" s="17"/>
      <c r="S10104" s="17"/>
      <c r="T10104" s="17"/>
      <c r="U10104" s="17"/>
      <c r="V10104" s="17"/>
      <c r="W10104" s="17"/>
    </row>
    <row r="10105" spans="1:23" hidden="1">
      <c r="A10105" s="15"/>
      <c r="B10105" s="42"/>
      <c r="C10105" s="16"/>
      <c r="F10105" s="17"/>
      <c r="L10105" s="46"/>
      <c r="M10105" s="46"/>
      <c r="N10105" s="46"/>
      <c r="O10105" s="46"/>
      <c r="P10105" s="17"/>
      <c r="Q10105" s="17"/>
      <c r="R10105" s="17"/>
      <c r="S10105" s="17"/>
      <c r="T10105" s="17"/>
      <c r="U10105" s="17"/>
      <c r="V10105" s="17"/>
      <c r="W10105" s="17"/>
    </row>
    <row r="10106" spans="1:23" hidden="1">
      <c r="A10106" s="15"/>
      <c r="B10106" s="42"/>
      <c r="C10106" s="16"/>
      <c r="F10106" s="17"/>
      <c r="L10106" s="46"/>
      <c r="M10106" s="46"/>
      <c r="N10106" s="46"/>
      <c r="O10106" s="46"/>
      <c r="P10106" s="17"/>
      <c r="Q10106" s="17"/>
      <c r="R10106" s="17"/>
      <c r="S10106" s="17"/>
      <c r="T10106" s="17"/>
      <c r="U10106" s="17"/>
      <c r="V10106" s="17"/>
      <c r="W10106" s="17"/>
    </row>
    <row r="10107" spans="1:23" hidden="1">
      <c r="A10107" s="15"/>
      <c r="B10107" s="42"/>
      <c r="C10107" s="16"/>
      <c r="F10107" s="17"/>
      <c r="L10107" s="46"/>
      <c r="M10107" s="46"/>
      <c r="N10107" s="46"/>
      <c r="O10107" s="46"/>
      <c r="P10107" s="17"/>
      <c r="Q10107" s="17"/>
      <c r="R10107" s="17"/>
      <c r="S10107" s="17"/>
      <c r="T10107" s="17"/>
      <c r="U10107" s="17"/>
      <c r="V10107" s="17"/>
      <c r="W10107" s="17"/>
    </row>
    <row r="10108" spans="1:23" hidden="1">
      <c r="A10108" s="15"/>
      <c r="B10108" s="42"/>
      <c r="C10108" s="16"/>
      <c r="F10108" s="17"/>
      <c r="L10108" s="46"/>
      <c r="M10108" s="46"/>
      <c r="N10108" s="46"/>
      <c r="O10108" s="46"/>
      <c r="P10108" s="17"/>
      <c r="Q10108" s="17"/>
      <c r="R10108" s="17"/>
      <c r="S10108" s="17"/>
      <c r="T10108" s="17"/>
      <c r="U10108" s="17"/>
      <c r="V10108" s="17"/>
      <c r="W10108" s="17"/>
    </row>
    <row r="10109" spans="1:23" hidden="1">
      <c r="A10109" s="15"/>
      <c r="B10109" s="42"/>
      <c r="C10109" s="16"/>
      <c r="F10109" s="17"/>
      <c r="L10109" s="46"/>
      <c r="M10109" s="46"/>
      <c r="N10109" s="46"/>
      <c r="O10109" s="46"/>
      <c r="P10109" s="17"/>
      <c r="Q10109" s="17"/>
      <c r="R10109" s="17"/>
      <c r="S10109" s="17"/>
      <c r="T10109" s="17"/>
      <c r="U10109" s="17"/>
      <c r="V10109" s="17"/>
      <c r="W10109" s="17"/>
    </row>
    <row r="10110" spans="1:23" hidden="1">
      <c r="A10110" s="15"/>
      <c r="B10110" s="42"/>
      <c r="C10110" s="16"/>
      <c r="F10110" s="17"/>
      <c r="L10110" s="46"/>
      <c r="M10110" s="46"/>
      <c r="N10110" s="46"/>
      <c r="O10110" s="46"/>
      <c r="P10110" s="17"/>
      <c r="Q10110" s="17"/>
      <c r="R10110" s="17"/>
      <c r="S10110" s="17"/>
      <c r="T10110" s="17"/>
      <c r="U10110" s="17"/>
      <c r="V10110" s="17"/>
      <c r="W10110" s="17"/>
    </row>
    <row r="10111" spans="1:23" hidden="1">
      <c r="A10111" s="15"/>
      <c r="B10111" s="42"/>
      <c r="C10111" s="16"/>
      <c r="F10111" s="17"/>
      <c r="L10111" s="46"/>
      <c r="M10111" s="46"/>
      <c r="N10111" s="46"/>
      <c r="O10111" s="46"/>
      <c r="P10111" s="17"/>
      <c r="Q10111" s="17"/>
      <c r="R10111" s="17"/>
      <c r="S10111" s="17"/>
      <c r="T10111" s="17"/>
      <c r="U10111" s="17"/>
      <c r="V10111" s="17"/>
      <c r="W10111" s="17"/>
    </row>
    <row r="10112" spans="1:23" hidden="1">
      <c r="A10112" s="15"/>
      <c r="B10112" s="42"/>
      <c r="C10112" s="16"/>
      <c r="F10112" s="17"/>
      <c r="L10112" s="46"/>
      <c r="M10112" s="46"/>
      <c r="N10112" s="46"/>
      <c r="O10112" s="46"/>
      <c r="P10112" s="17"/>
      <c r="Q10112" s="17"/>
      <c r="R10112" s="17"/>
      <c r="S10112" s="17"/>
      <c r="T10112" s="17"/>
      <c r="U10112" s="17"/>
      <c r="V10112" s="17"/>
      <c r="W10112" s="17"/>
    </row>
    <row r="10113" spans="1:23" hidden="1">
      <c r="A10113" s="15"/>
      <c r="B10113" s="42"/>
      <c r="C10113" s="16"/>
      <c r="F10113" s="17"/>
      <c r="L10113" s="46"/>
      <c r="M10113" s="46"/>
      <c r="N10113" s="46"/>
      <c r="O10113" s="46"/>
      <c r="P10113" s="17"/>
      <c r="Q10113" s="17"/>
      <c r="R10113" s="17"/>
      <c r="S10113" s="17"/>
      <c r="T10113" s="17"/>
      <c r="U10113" s="17"/>
      <c r="V10113" s="17"/>
      <c r="W10113" s="17"/>
    </row>
    <row r="10114" spans="1:23" hidden="1">
      <c r="A10114" s="15"/>
      <c r="B10114" s="42"/>
      <c r="C10114" s="16"/>
      <c r="F10114" s="17"/>
      <c r="L10114" s="46"/>
      <c r="M10114" s="46"/>
      <c r="N10114" s="46"/>
      <c r="O10114" s="46"/>
      <c r="P10114" s="17"/>
      <c r="Q10114" s="17"/>
      <c r="R10114" s="17"/>
      <c r="S10114" s="17"/>
      <c r="T10114" s="17"/>
      <c r="U10114" s="17"/>
      <c r="V10114" s="17"/>
      <c r="W10114" s="17"/>
    </row>
    <row r="10115" spans="1:23" hidden="1">
      <c r="A10115" s="15"/>
      <c r="B10115" s="42"/>
      <c r="C10115" s="16"/>
      <c r="F10115" s="17"/>
      <c r="L10115" s="46"/>
      <c r="M10115" s="46"/>
      <c r="N10115" s="46"/>
      <c r="O10115" s="46"/>
      <c r="P10115" s="17"/>
      <c r="Q10115" s="17"/>
      <c r="R10115" s="17"/>
      <c r="S10115" s="17"/>
      <c r="T10115" s="17"/>
      <c r="U10115" s="17"/>
      <c r="V10115" s="17"/>
      <c r="W10115" s="17"/>
    </row>
    <row r="10116" spans="1:23" hidden="1">
      <c r="A10116" s="15"/>
      <c r="B10116" s="42"/>
      <c r="C10116" s="16"/>
      <c r="F10116" s="17"/>
      <c r="L10116" s="46"/>
      <c r="M10116" s="46"/>
      <c r="N10116" s="46"/>
      <c r="O10116" s="46"/>
      <c r="P10116" s="17"/>
      <c r="Q10116" s="17"/>
      <c r="R10116" s="17"/>
      <c r="S10116" s="17"/>
      <c r="T10116" s="17"/>
      <c r="U10116" s="17"/>
      <c r="V10116" s="17"/>
      <c r="W10116" s="17"/>
    </row>
    <row r="10117" spans="1:23" hidden="1">
      <c r="A10117" s="15"/>
      <c r="B10117" s="42"/>
      <c r="C10117" s="16"/>
      <c r="F10117" s="17"/>
      <c r="L10117" s="46"/>
      <c r="M10117" s="46"/>
      <c r="N10117" s="46"/>
      <c r="O10117" s="46"/>
      <c r="P10117" s="17"/>
      <c r="Q10117" s="17"/>
      <c r="R10117" s="17"/>
      <c r="S10117" s="17"/>
      <c r="T10117" s="17"/>
      <c r="U10117" s="17"/>
      <c r="V10117" s="17"/>
      <c r="W10117" s="17"/>
    </row>
    <row r="10118" spans="1:23" hidden="1">
      <c r="A10118" s="15"/>
      <c r="B10118" s="42"/>
      <c r="C10118" s="16"/>
      <c r="F10118" s="17"/>
      <c r="L10118" s="46"/>
      <c r="M10118" s="46"/>
      <c r="N10118" s="46"/>
      <c r="O10118" s="46"/>
      <c r="P10118" s="17"/>
      <c r="Q10118" s="17"/>
      <c r="R10118" s="17"/>
      <c r="S10118" s="17"/>
      <c r="T10118" s="17"/>
      <c r="U10118" s="17"/>
      <c r="V10118" s="17"/>
      <c r="W10118" s="17"/>
    </row>
    <row r="10119" spans="1:23" hidden="1">
      <c r="A10119" s="15"/>
      <c r="B10119" s="42"/>
      <c r="C10119" s="16"/>
      <c r="F10119" s="17"/>
      <c r="L10119" s="46"/>
      <c r="M10119" s="46"/>
      <c r="N10119" s="46"/>
      <c r="O10119" s="46"/>
      <c r="P10119" s="17"/>
      <c r="Q10119" s="17"/>
      <c r="R10119" s="17"/>
      <c r="S10119" s="17"/>
      <c r="T10119" s="17"/>
      <c r="U10119" s="17"/>
      <c r="V10119" s="17"/>
      <c r="W10119" s="17"/>
    </row>
    <row r="10120" spans="1:23" hidden="1">
      <c r="A10120" s="15"/>
      <c r="B10120" s="42"/>
      <c r="C10120" s="16"/>
      <c r="F10120" s="17"/>
      <c r="L10120" s="46"/>
      <c r="M10120" s="46"/>
      <c r="N10120" s="46"/>
      <c r="O10120" s="46"/>
      <c r="P10120" s="17"/>
      <c r="Q10120" s="17"/>
      <c r="R10120" s="17"/>
      <c r="S10120" s="17"/>
      <c r="T10120" s="17"/>
      <c r="U10120" s="17"/>
      <c r="V10120" s="17"/>
      <c r="W10120" s="17"/>
    </row>
    <row r="10121" spans="1:23" hidden="1">
      <c r="A10121" s="15"/>
      <c r="B10121" s="42"/>
      <c r="C10121" s="16"/>
      <c r="F10121" s="17"/>
      <c r="L10121" s="46"/>
      <c r="M10121" s="46"/>
      <c r="N10121" s="46"/>
      <c r="O10121" s="46"/>
      <c r="P10121" s="17"/>
      <c r="Q10121" s="17"/>
      <c r="R10121" s="17"/>
      <c r="S10121" s="17"/>
      <c r="T10121" s="17"/>
      <c r="U10121" s="17"/>
      <c r="V10121" s="17"/>
      <c r="W10121" s="17"/>
    </row>
    <row r="10122" spans="1:23" hidden="1">
      <c r="A10122" s="15"/>
      <c r="B10122" s="42"/>
      <c r="C10122" s="16"/>
      <c r="F10122" s="17"/>
      <c r="L10122" s="46"/>
      <c r="M10122" s="46"/>
      <c r="N10122" s="46"/>
      <c r="O10122" s="46"/>
      <c r="P10122" s="17"/>
      <c r="Q10122" s="17"/>
      <c r="R10122" s="17"/>
      <c r="S10122" s="17"/>
      <c r="T10122" s="17"/>
      <c r="U10122" s="17"/>
      <c r="V10122" s="17"/>
      <c r="W10122" s="17"/>
    </row>
    <row r="10123" spans="1:23" hidden="1">
      <c r="A10123" s="15"/>
      <c r="B10123" s="42"/>
      <c r="C10123" s="16"/>
      <c r="F10123" s="17"/>
      <c r="L10123" s="46"/>
      <c r="M10123" s="46"/>
      <c r="N10123" s="46"/>
      <c r="O10123" s="46"/>
      <c r="P10123" s="17"/>
      <c r="Q10123" s="17"/>
      <c r="R10123" s="17"/>
      <c r="S10123" s="17"/>
      <c r="T10123" s="17"/>
      <c r="U10123" s="17"/>
      <c r="V10123" s="17"/>
      <c r="W10123" s="17"/>
    </row>
    <row r="10124" spans="1:23" hidden="1">
      <c r="A10124" s="15"/>
      <c r="B10124" s="42"/>
      <c r="C10124" s="16"/>
      <c r="F10124" s="17"/>
      <c r="L10124" s="46"/>
      <c r="M10124" s="46"/>
      <c r="N10124" s="46"/>
      <c r="O10124" s="46"/>
      <c r="P10124" s="17"/>
      <c r="Q10124" s="17"/>
      <c r="R10124" s="17"/>
      <c r="S10124" s="17"/>
      <c r="T10124" s="17"/>
      <c r="U10124" s="17"/>
      <c r="V10124" s="17"/>
      <c r="W10124" s="17"/>
    </row>
    <row r="10125" spans="1:23" hidden="1">
      <c r="A10125" s="15"/>
      <c r="B10125" s="42"/>
      <c r="C10125" s="16"/>
      <c r="F10125" s="17"/>
      <c r="L10125" s="46"/>
      <c r="M10125" s="46"/>
      <c r="N10125" s="46"/>
      <c r="O10125" s="46"/>
      <c r="P10125" s="17"/>
      <c r="Q10125" s="17"/>
      <c r="R10125" s="17"/>
      <c r="S10125" s="17"/>
      <c r="T10125" s="17"/>
      <c r="U10125" s="17"/>
      <c r="V10125" s="17"/>
      <c r="W10125" s="17"/>
    </row>
    <row r="10126" spans="1:23" hidden="1">
      <c r="A10126" s="15"/>
      <c r="B10126" s="42"/>
      <c r="C10126" s="16"/>
      <c r="F10126" s="17"/>
      <c r="L10126" s="46"/>
      <c r="M10126" s="46"/>
      <c r="N10126" s="46"/>
      <c r="O10126" s="46"/>
      <c r="P10126" s="17"/>
      <c r="Q10126" s="17"/>
      <c r="R10126" s="17"/>
      <c r="S10126" s="17"/>
      <c r="T10126" s="17"/>
      <c r="U10126" s="17"/>
      <c r="V10126" s="17"/>
      <c r="W10126" s="17"/>
    </row>
    <row r="10127" spans="1:23" hidden="1">
      <c r="A10127" s="15"/>
      <c r="B10127" s="42"/>
      <c r="C10127" s="16"/>
      <c r="F10127" s="17"/>
      <c r="L10127" s="46"/>
      <c r="M10127" s="46"/>
      <c r="N10127" s="46"/>
      <c r="O10127" s="46"/>
      <c r="P10127" s="17"/>
      <c r="Q10127" s="17"/>
      <c r="R10127" s="17"/>
      <c r="S10127" s="17"/>
      <c r="T10127" s="17"/>
      <c r="U10127" s="17"/>
      <c r="V10127" s="17"/>
      <c r="W10127" s="17"/>
    </row>
    <row r="10128" spans="1:23" hidden="1">
      <c r="A10128" s="15"/>
      <c r="B10128" s="42"/>
      <c r="C10128" s="16"/>
      <c r="F10128" s="17"/>
      <c r="L10128" s="46"/>
      <c r="M10128" s="46"/>
      <c r="N10128" s="46"/>
      <c r="O10128" s="46"/>
      <c r="P10128" s="17"/>
      <c r="Q10128" s="17"/>
      <c r="R10128" s="17"/>
      <c r="S10128" s="17"/>
      <c r="T10128" s="17"/>
      <c r="U10128" s="17"/>
      <c r="V10128" s="17"/>
      <c r="W10128" s="17"/>
    </row>
    <row r="10129" spans="1:23" hidden="1">
      <c r="A10129" s="15"/>
      <c r="B10129" s="42"/>
      <c r="C10129" s="16"/>
      <c r="F10129" s="17"/>
      <c r="L10129" s="46"/>
      <c r="M10129" s="46"/>
      <c r="N10129" s="46"/>
      <c r="O10129" s="46"/>
      <c r="P10129" s="17"/>
      <c r="Q10129" s="17"/>
      <c r="R10129" s="17"/>
      <c r="S10129" s="17"/>
      <c r="T10129" s="17"/>
      <c r="U10129" s="17"/>
      <c r="V10129" s="17"/>
      <c r="W10129" s="17"/>
    </row>
    <row r="10130" spans="1:23" hidden="1">
      <c r="A10130" s="15"/>
      <c r="B10130" s="42"/>
      <c r="C10130" s="16"/>
      <c r="F10130" s="17"/>
      <c r="L10130" s="46"/>
      <c r="M10130" s="46"/>
      <c r="N10130" s="46"/>
      <c r="O10130" s="46"/>
      <c r="P10130" s="17"/>
      <c r="Q10130" s="17"/>
      <c r="R10130" s="17"/>
      <c r="S10130" s="17"/>
      <c r="T10130" s="17"/>
      <c r="U10130" s="17"/>
      <c r="V10130" s="17"/>
      <c r="W10130" s="17"/>
    </row>
    <row r="10131" spans="1:23" hidden="1">
      <c r="A10131" s="15"/>
      <c r="B10131" s="42"/>
      <c r="C10131" s="16"/>
      <c r="F10131" s="17"/>
      <c r="L10131" s="46"/>
      <c r="M10131" s="46"/>
      <c r="N10131" s="46"/>
      <c r="O10131" s="46"/>
      <c r="P10131" s="17"/>
      <c r="Q10131" s="17"/>
      <c r="R10131" s="17"/>
      <c r="S10131" s="17"/>
      <c r="T10131" s="17"/>
      <c r="U10131" s="17"/>
      <c r="V10131" s="17"/>
      <c r="W10131" s="17"/>
    </row>
    <row r="10132" spans="1:23" hidden="1">
      <c r="A10132" s="15"/>
      <c r="B10132" s="42"/>
      <c r="C10132" s="16"/>
      <c r="F10132" s="17"/>
      <c r="L10132" s="46"/>
      <c r="M10132" s="46"/>
      <c r="N10132" s="46"/>
      <c r="O10132" s="46"/>
      <c r="P10132" s="17"/>
      <c r="Q10132" s="17"/>
      <c r="R10132" s="17"/>
      <c r="S10132" s="17"/>
      <c r="T10132" s="17"/>
      <c r="U10132" s="17"/>
      <c r="V10132" s="17"/>
      <c r="W10132" s="17"/>
    </row>
    <row r="10133" spans="1:23" hidden="1">
      <c r="A10133" s="15"/>
      <c r="B10133" s="42"/>
      <c r="C10133" s="16"/>
      <c r="F10133" s="17"/>
      <c r="L10133" s="46"/>
      <c r="M10133" s="46"/>
      <c r="N10133" s="46"/>
      <c r="O10133" s="46"/>
      <c r="P10133" s="17"/>
      <c r="Q10133" s="17"/>
      <c r="R10133" s="17"/>
      <c r="S10133" s="17"/>
      <c r="T10133" s="17"/>
      <c r="U10133" s="17"/>
      <c r="V10133" s="17"/>
      <c r="W10133" s="17"/>
    </row>
    <row r="10134" spans="1:23" hidden="1">
      <c r="A10134" s="15"/>
      <c r="B10134" s="42"/>
      <c r="C10134" s="16"/>
      <c r="F10134" s="17"/>
      <c r="L10134" s="46"/>
      <c r="M10134" s="46"/>
      <c r="N10134" s="46"/>
      <c r="O10134" s="46"/>
      <c r="P10134" s="17"/>
      <c r="Q10134" s="17"/>
      <c r="R10134" s="17"/>
      <c r="S10134" s="17"/>
      <c r="T10134" s="17"/>
      <c r="U10134" s="17"/>
      <c r="V10134" s="17"/>
      <c r="W10134" s="17"/>
    </row>
    <row r="10135" spans="1:23" hidden="1">
      <c r="A10135" s="15"/>
      <c r="B10135" s="42"/>
      <c r="C10135" s="16"/>
      <c r="F10135" s="17"/>
      <c r="L10135" s="46"/>
      <c r="M10135" s="46"/>
      <c r="N10135" s="46"/>
      <c r="O10135" s="46"/>
      <c r="P10135" s="17"/>
      <c r="Q10135" s="17"/>
      <c r="R10135" s="17"/>
      <c r="S10135" s="17"/>
      <c r="T10135" s="17"/>
      <c r="U10135" s="17"/>
      <c r="V10135" s="17"/>
      <c r="W10135" s="17"/>
    </row>
    <row r="10136" spans="1:23" hidden="1">
      <c r="A10136" s="15"/>
      <c r="B10136" s="42"/>
      <c r="C10136" s="16"/>
      <c r="F10136" s="17"/>
      <c r="L10136" s="46"/>
      <c r="M10136" s="46"/>
      <c r="N10136" s="46"/>
      <c r="O10136" s="46"/>
      <c r="P10136" s="17"/>
      <c r="Q10136" s="17"/>
      <c r="R10136" s="17"/>
      <c r="S10136" s="17"/>
      <c r="T10136" s="17"/>
      <c r="U10136" s="17"/>
      <c r="V10136" s="17"/>
      <c r="W10136" s="17"/>
    </row>
    <row r="10137" spans="1:23" hidden="1">
      <c r="A10137" s="15"/>
      <c r="B10137" s="42"/>
      <c r="C10137" s="16"/>
      <c r="F10137" s="17"/>
      <c r="L10137" s="46"/>
      <c r="M10137" s="46"/>
      <c r="N10137" s="46"/>
      <c r="O10137" s="46"/>
      <c r="P10137" s="17"/>
      <c r="Q10137" s="17"/>
      <c r="R10137" s="17"/>
      <c r="S10137" s="17"/>
      <c r="T10137" s="17"/>
      <c r="U10137" s="17"/>
      <c r="V10137" s="17"/>
      <c r="W10137" s="17"/>
    </row>
    <row r="10138" spans="1:23" hidden="1">
      <c r="A10138" s="15"/>
      <c r="B10138" s="42"/>
      <c r="C10138" s="16"/>
      <c r="F10138" s="17"/>
      <c r="L10138" s="46"/>
      <c r="M10138" s="46"/>
      <c r="N10138" s="46"/>
      <c r="O10138" s="46"/>
      <c r="P10138" s="17"/>
      <c r="Q10138" s="17"/>
      <c r="R10138" s="17"/>
      <c r="S10138" s="17"/>
      <c r="T10138" s="17"/>
      <c r="U10138" s="17"/>
      <c r="V10138" s="17"/>
      <c r="W10138" s="17"/>
    </row>
    <row r="10139" spans="1:23" hidden="1">
      <c r="A10139" s="15"/>
      <c r="B10139" s="42"/>
      <c r="C10139" s="16"/>
      <c r="F10139" s="17"/>
      <c r="L10139" s="46"/>
      <c r="M10139" s="46"/>
      <c r="N10139" s="46"/>
      <c r="O10139" s="46"/>
      <c r="P10139" s="17"/>
      <c r="Q10139" s="17"/>
      <c r="R10139" s="17"/>
      <c r="S10139" s="17"/>
      <c r="T10139" s="17"/>
      <c r="U10139" s="17"/>
      <c r="V10139" s="17"/>
      <c r="W10139" s="17"/>
    </row>
    <row r="10140" spans="1:23" hidden="1">
      <c r="A10140" s="15"/>
      <c r="B10140" s="42"/>
      <c r="C10140" s="16"/>
      <c r="F10140" s="17"/>
      <c r="L10140" s="46"/>
      <c r="M10140" s="46"/>
      <c r="N10140" s="46"/>
      <c r="O10140" s="46"/>
      <c r="P10140" s="17"/>
      <c r="Q10140" s="17"/>
      <c r="R10140" s="17"/>
      <c r="S10140" s="17"/>
      <c r="T10140" s="17"/>
      <c r="U10140" s="17"/>
      <c r="V10140" s="17"/>
      <c r="W10140" s="17"/>
    </row>
    <row r="10141" spans="1:23" hidden="1">
      <c r="A10141" s="15"/>
      <c r="B10141" s="42"/>
      <c r="C10141" s="16"/>
      <c r="F10141" s="17"/>
      <c r="L10141" s="46"/>
      <c r="M10141" s="46"/>
      <c r="N10141" s="46"/>
      <c r="O10141" s="46"/>
      <c r="P10141" s="17"/>
      <c r="Q10141" s="17"/>
      <c r="R10141" s="17"/>
      <c r="S10141" s="17"/>
      <c r="T10141" s="17"/>
      <c r="U10141" s="17"/>
      <c r="V10141" s="17"/>
      <c r="W10141" s="17"/>
    </row>
    <row r="10142" spans="1:23" hidden="1">
      <c r="A10142" s="15"/>
      <c r="B10142" s="42"/>
      <c r="C10142" s="16"/>
      <c r="F10142" s="17"/>
      <c r="L10142" s="46"/>
      <c r="M10142" s="46"/>
      <c r="N10142" s="46"/>
      <c r="O10142" s="46"/>
      <c r="P10142" s="17"/>
      <c r="Q10142" s="17"/>
      <c r="R10142" s="17"/>
      <c r="S10142" s="17"/>
      <c r="T10142" s="17"/>
      <c r="U10142" s="17"/>
      <c r="V10142" s="17"/>
      <c r="W10142" s="17"/>
    </row>
    <row r="10143" spans="1:23" hidden="1">
      <c r="A10143" s="15"/>
      <c r="B10143" s="42"/>
      <c r="C10143" s="16"/>
      <c r="F10143" s="17"/>
      <c r="L10143" s="46"/>
      <c r="M10143" s="46"/>
      <c r="N10143" s="46"/>
      <c r="O10143" s="46"/>
      <c r="P10143" s="17"/>
      <c r="Q10143" s="17"/>
      <c r="R10143" s="17"/>
      <c r="S10143" s="17"/>
      <c r="T10143" s="17"/>
      <c r="U10143" s="17"/>
      <c r="V10143" s="17"/>
      <c r="W10143" s="17"/>
    </row>
    <row r="10144" spans="1:23" hidden="1">
      <c r="A10144" s="15"/>
      <c r="B10144" s="42"/>
      <c r="C10144" s="16"/>
      <c r="F10144" s="17"/>
      <c r="L10144" s="46"/>
      <c r="M10144" s="46"/>
      <c r="N10144" s="46"/>
      <c r="O10144" s="46"/>
      <c r="P10144" s="17"/>
      <c r="Q10144" s="17"/>
      <c r="R10144" s="17"/>
      <c r="S10144" s="17"/>
      <c r="T10144" s="17"/>
      <c r="U10144" s="17"/>
      <c r="V10144" s="17"/>
      <c r="W10144" s="17"/>
    </row>
    <row r="10145" spans="1:23" hidden="1">
      <c r="A10145" s="15"/>
      <c r="B10145" s="42"/>
      <c r="C10145" s="16"/>
      <c r="F10145" s="17"/>
      <c r="L10145" s="46"/>
      <c r="M10145" s="46"/>
      <c r="N10145" s="46"/>
      <c r="O10145" s="46"/>
      <c r="P10145" s="17"/>
      <c r="Q10145" s="17"/>
      <c r="R10145" s="17"/>
      <c r="S10145" s="17"/>
      <c r="T10145" s="17"/>
      <c r="U10145" s="17"/>
      <c r="V10145" s="17"/>
      <c r="W10145" s="17"/>
    </row>
    <row r="10146" spans="1:23" hidden="1">
      <c r="A10146" s="15"/>
      <c r="B10146" s="42"/>
      <c r="C10146" s="16"/>
      <c r="F10146" s="17"/>
      <c r="L10146" s="46"/>
      <c r="M10146" s="46"/>
      <c r="N10146" s="46"/>
      <c r="O10146" s="46"/>
      <c r="P10146" s="17"/>
      <c r="Q10146" s="17"/>
      <c r="R10146" s="17"/>
      <c r="S10146" s="17"/>
      <c r="T10146" s="17"/>
      <c r="U10146" s="17"/>
      <c r="V10146" s="17"/>
      <c r="W10146" s="17"/>
    </row>
    <row r="10147" spans="1:23" hidden="1">
      <c r="A10147" s="15"/>
      <c r="B10147" s="42"/>
      <c r="C10147" s="16"/>
      <c r="F10147" s="17"/>
      <c r="L10147" s="46"/>
      <c r="M10147" s="46"/>
      <c r="N10147" s="46"/>
      <c r="O10147" s="46"/>
      <c r="P10147" s="17"/>
      <c r="Q10147" s="17"/>
      <c r="R10147" s="17"/>
      <c r="S10147" s="17"/>
      <c r="T10147" s="17"/>
      <c r="U10147" s="17"/>
      <c r="V10147" s="17"/>
      <c r="W10147" s="17"/>
    </row>
    <row r="10148" spans="1:23" hidden="1">
      <c r="A10148" s="15"/>
      <c r="B10148" s="42"/>
      <c r="C10148" s="16"/>
      <c r="F10148" s="17"/>
      <c r="L10148" s="46"/>
      <c r="M10148" s="46"/>
      <c r="N10148" s="46"/>
      <c r="O10148" s="46"/>
      <c r="P10148" s="17"/>
      <c r="Q10148" s="17"/>
      <c r="R10148" s="17"/>
      <c r="S10148" s="17"/>
      <c r="T10148" s="17"/>
      <c r="U10148" s="17"/>
      <c r="V10148" s="17"/>
      <c r="W10148" s="17"/>
    </row>
    <row r="10149" spans="1:23" hidden="1">
      <c r="A10149" s="15"/>
      <c r="B10149" s="42"/>
      <c r="C10149" s="16"/>
      <c r="F10149" s="17"/>
      <c r="L10149" s="46"/>
      <c r="M10149" s="46"/>
      <c r="N10149" s="46"/>
      <c r="O10149" s="46"/>
      <c r="P10149" s="17"/>
      <c r="Q10149" s="17"/>
      <c r="R10149" s="17"/>
      <c r="S10149" s="17"/>
      <c r="T10149" s="17"/>
      <c r="U10149" s="17"/>
      <c r="V10149" s="17"/>
      <c r="W10149" s="17"/>
    </row>
    <row r="10150" spans="1:23" hidden="1">
      <c r="A10150" s="15"/>
      <c r="B10150" s="42"/>
      <c r="C10150" s="16"/>
      <c r="F10150" s="17"/>
      <c r="L10150" s="46"/>
      <c r="M10150" s="46"/>
      <c r="N10150" s="46"/>
      <c r="O10150" s="46"/>
      <c r="P10150" s="17"/>
      <c r="Q10150" s="17"/>
      <c r="R10150" s="17"/>
      <c r="S10150" s="17"/>
      <c r="T10150" s="17"/>
      <c r="U10150" s="17"/>
      <c r="V10150" s="17"/>
      <c r="W10150" s="17"/>
    </row>
    <row r="10151" spans="1:23" hidden="1">
      <c r="A10151" s="15"/>
      <c r="B10151" s="42"/>
      <c r="C10151" s="16"/>
      <c r="F10151" s="17"/>
      <c r="L10151" s="46"/>
      <c r="M10151" s="46"/>
      <c r="N10151" s="46"/>
      <c r="O10151" s="46"/>
      <c r="P10151" s="17"/>
      <c r="Q10151" s="17"/>
      <c r="R10151" s="17"/>
      <c r="S10151" s="17"/>
      <c r="T10151" s="17"/>
      <c r="U10151" s="17"/>
      <c r="V10151" s="17"/>
      <c r="W10151" s="17"/>
    </row>
    <row r="10152" spans="1:23" hidden="1">
      <c r="A10152" s="15"/>
      <c r="B10152" s="42"/>
      <c r="C10152" s="16"/>
      <c r="F10152" s="17"/>
      <c r="L10152" s="46"/>
      <c r="M10152" s="46"/>
      <c r="N10152" s="46"/>
      <c r="O10152" s="46"/>
      <c r="P10152" s="17"/>
      <c r="Q10152" s="17"/>
      <c r="R10152" s="17"/>
      <c r="S10152" s="17"/>
      <c r="T10152" s="17"/>
      <c r="U10152" s="17"/>
      <c r="V10152" s="17"/>
      <c r="W10152" s="17"/>
    </row>
    <row r="10153" spans="1:23" hidden="1">
      <c r="A10153" s="15"/>
      <c r="B10153" s="42"/>
      <c r="C10153" s="16"/>
      <c r="F10153" s="17"/>
      <c r="L10153" s="46"/>
      <c r="M10153" s="46"/>
      <c r="N10153" s="46"/>
      <c r="O10153" s="46"/>
      <c r="P10153" s="17"/>
      <c r="Q10153" s="17"/>
      <c r="R10153" s="17"/>
      <c r="S10153" s="17"/>
      <c r="T10153" s="17"/>
      <c r="U10153" s="17"/>
      <c r="V10153" s="17"/>
      <c r="W10153" s="17"/>
    </row>
    <row r="10154" spans="1:23" hidden="1">
      <c r="A10154" s="15"/>
      <c r="B10154" s="42"/>
      <c r="C10154" s="16"/>
      <c r="F10154" s="17"/>
      <c r="L10154" s="46"/>
      <c r="M10154" s="46"/>
      <c r="N10154" s="46"/>
      <c r="O10154" s="46"/>
      <c r="P10154" s="17"/>
      <c r="Q10154" s="17"/>
      <c r="R10154" s="17"/>
      <c r="S10154" s="17"/>
      <c r="T10154" s="17"/>
      <c r="U10154" s="17"/>
      <c r="V10154" s="17"/>
      <c r="W10154" s="17"/>
    </row>
    <row r="10155" spans="1:23" hidden="1">
      <c r="A10155" s="15"/>
      <c r="B10155" s="42"/>
      <c r="C10155" s="16"/>
      <c r="F10155" s="17"/>
      <c r="L10155" s="46"/>
      <c r="M10155" s="46"/>
      <c r="N10155" s="46"/>
      <c r="O10155" s="46"/>
      <c r="P10155" s="17"/>
      <c r="Q10155" s="17"/>
      <c r="R10155" s="17"/>
      <c r="S10155" s="17"/>
      <c r="T10155" s="17"/>
      <c r="U10155" s="17"/>
      <c r="V10155" s="17"/>
      <c r="W10155" s="17"/>
    </row>
    <row r="10156" spans="1:23" hidden="1">
      <c r="A10156" s="15"/>
      <c r="B10156" s="42"/>
      <c r="C10156" s="16"/>
      <c r="F10156" s="17"/>
      <c r="L10156" s="46"/>
      <c r="M10156" s="46"/>
      <c r="N10156" s="46"/>
      <c r="O10156" s="46"/>
      <c r="P10156" s="17"/>
      <c r="Q10156" s="17"/>
      <c r="R10156" s="17"/>
      <c r="S10156" s="17"/>
      <c r="T10156" s="17"/>
      <c r="U10156" s="17"/>
      <c r="V10156" s="17"/>
      <c r="W10156" s="17"/>
    </row>
    <row r="10157" spans="1:23" hidden="1">
      <c r="A10157" s="15"/>
      <c r="B10157" s="42"/>
      <c r="C10157" s="16"/>
      <c r="F10157" s="17"/>
      <c r="L10157" s="46"/>
      <c r="M10157" s="46"/>
      <c r="N10157" s="46"/>
      <c r="O10157" s="46"/>
      <c r="P10157" s="17"/>
      <c r="Q10157" s="17"/>
      <c r="R10157" s="17"/>
      <c r="S10157" s="17"/>
      <c r="T10157" s="17"/>
      <c r="U10157" s="17"/>
      <c r="V10157" s="17"/>
      <c r="W10157" s="17"/>
    </row>
    <row r="10158" spans="1:23" hidden="1">
      <c r="A10158" s="15"/>
      <c r="B10158" s="42"/>
      <c r="C10158" s="16"/>
      <c r="F10158" s="17"/>
      <c r="L10158" s="46"/>
      <c r="M10158" s="46"/>
      <c r="N10158" s="46"/>
      <c r="O10158" s="46"/>
      <c r="P10158" s="17"/>
      <c r="Q10158" s="17"/>
      <c r="R10158" s="17"/>
      <c r="S10158" s="17"/>
      <c r="T10158" s="17"/>
      <c r="U10158" s="17"/>
      <c r="V10158" s="17"/>
      <c r="W10158" s="17"/>
    </row>
    <row r="10159" spans="1:23" hidden="1">
      <c r="A10159" s="15"/>
      <c r="B10159" s="42"/>
      <c r="C10159" s="16"/>
      <c r="F10159" s="17"/>
      <c r="L10159" s="46"/>
      <c r="M10159" s="46"/>
      <c r="N10159" s="46"/>
      <c r="O10159" s="46"/>
      <c r="P10159" s="17"/>
      <c r="Q10159" s="17"/>
      <c r="R10159" s="17"/>
      <c r="S10159" s="17"/>
      <c r="T10159" s="17"/>
      <c r="U10159" s="17"/>
      <c r="V10159" s="17"/>
      <c r="W10159" s="17"/>
    </row>
    <row r="10160" spans="1:23" hidden="1">
      <c r="A10160" s="15"/>
      <c r="B10160" s="42"/>
      <c r="C10160" s="16"/>
      <c r="F10160" s="17"/>
      <c r="L10160" s="46"/>
      <c r="M10160" s="46"/>
      <c r="N10160" s="46"/>
      <c r="O10160" s="46"/>
      <c r="P10160" s="17"/>
      <c r="Q10160" s="17"/>
      <c r="R10160" s="17"/>
      <c r="S10160" s="17"/>
      <c r="T10160" s="17"/>
      <c r="U10160" s="17"/>
      <c r="V10160" s="17"/>
      <c r="W10160" s="17"/>
    </row>
    <row r="10161" spans="1:23" hidden="1">
      <c r="A10161" s="15"/>
      <c r="B10161" s="42"/>
      <c r="C10161" s="16"/>
      <c r="F10161" s="17"/>
      <c r="L10161" s="46"/>
      <c r="M10161" s="46"/>
      <c r="N10161" s="46"/>
      <c r="O10161" s="46"/>
      <c r="P10161" s="17"/>
      <c r="Q10161" s="17"/>
      <c r="R10161" s="17"/>
      <c r="S10161" s="17"/>
      <c r="T10161" s="17"/>
      <c r="U10161" s="17"/>
      <c r="V10161" s="17"/>
      <c r="W10161" s="17"/>
    </row>
    <row r="10162" spans="1:23" hidden="1">
      <c r="A10162" s="15"/>
      <c r="B10162" s="42"/>
      <c r="C10162" s="16"/>
      <c r="F10162" s="17"/>
      <c r="L10162" s="46"/>
      <c r="M10162" s="46"/>
      <c r="N10162" s="46"/>
      <c r="O10162" s="46"/>
      <c r="P10162" s="17"/>
      <c r="Q10162" s="17"/>
      <c r="R10162" s="17"/>
      <c r="S10162" s="17"/>
      <c r="T10162" s="17"/>
      <c r="U10162" s="17"/>
      <c r="V10162" s="17"/>
      <c r="W10162" s="17"/>
    </row>
    <row r="10163" spans="1:23" hidden="1">
      <c r="A10163" s="15"/>
      <c r="B10163" s="42"/>
      <c r="C10163" s="16"/>
      <c r="F10163" s="17"/>
      <c r="L10163" s="46"/>
      <c r="M10163" s="46"/>
      <c r="N10163" s="46"/>
      <c r="O10163" s="46"/>
      <c r="P10163" s="17"/>
      <c r="Q10163" s="17"/>
      <c r="R10163" s="17"/>
      <c r="S10163" s="17"/>
      <c r="T10163" s="17"/>
      <c r="U10163" s="17"/>
      <c r="V10163" s="17"/>
      <c r="W10163" s="17"/>
    </row>
    <row r="10164" spans="1:23" hidden="1">
      <c r="A10164" s="15"/>
      <c r="B10164" s="42"/>
      <c r="C10164" s="16"/>
      <c r="F10164" s="17"/>
      <c r="L10164" s="46"/>
      <c r="M10164" s="46"/>
      <c r="N10164" s="46"/>
      <c r="O10164" s="46"/>
      <c r="P10164" s="17"/>
      <c r="Q10164" s="17"/>
      <c r="R10164" s="17"/>
      <c r="S10164" s="17"/>
      <c r="T10164" s="17"/>
      <c r="U10164" s="17"/>
      <c r="V10164" s="17"/>
      <c r="W10164" s="17"/>
    </row>
    <row r="10165" spans="1:23" hidden="1">
      <c r="A10165" s="15"/>
      <c r="B10165" s="42"/>
      <c r="C10165" s="16"/>
      <c r="F10165" s="17"/>
      <c r="L10165" s="46"/>
      <c r="M10165" s="46"/>
      <c r="N10165" s="46"/>
      <c r="O10165" s="46"/>
      <c r="P10165" s="17"/>
      <c r="Q10165" s="17"/>
      <c r="R10165" s="17"/>
      <c r="S10165" s="17"/>
      <c r="T10165" s="17"/>
      <c r="U10165" s="17"/>
      <c r="V10165" s="17"/>
      <c r="W10165" s="17"/>
    </row>
    <row r="10166" spans="1:23" hidden="1">
      <c r="A10166" s="15"/>
      <c r="B10166" s="42"/>
      <c r="C10166" s="16"/>
      <c r="F10166" s="17"/>
      <c r="L10166" s="46"/>
      <c r="M10166" s="46"/>
      <c r="N10166" s="46"/>
      <c r="O10166" s="46"/>
      <c r="P10166" s="17"/>
      <c r="Q10166" s="17"/>
      <c r="R10166" s="17"/>
      <c r="S10166" s="17"/>
      <c r="T10166" s="17"/>
      <c r="U10166" s="17"/>
      <c r="V10166" s="17"/>
      <c r="W10166" s="17"/>
    </row>
    <row r="10167" spans="1:23" hidden="1">
      <c r="A10167" s="15"/>
      <c r="B10167" s="42"/>
      <c r="C10167" s="16"/>
      <c r="F10167" s="17"/>
      <c r="L10167" s="46"/>
      <c r="M10167" s="46"/>
      <c r="N10167" s="46"/>
      <c r="O10167" s="46"/>
      <c r="P10167" s="17"/>
      <c r="Q10167" s="17"/>
      <c r="R10167" s="17"/>
      <c r="S10167" s="17"/>
      <c r="T10167" s="17"/>
      <c r="U10167" s="17"/>
      <c r="V10167" s="17"/>
      <c r="W10167" s="17"/>
    </row>
    <row r="10168" spans="1:23" hidden="1">
      <c r="A10168" s="15"/>
      <c r="B10168" s="42"/>
      <c r="C10168" s="16"/>
      <c r="F10168" s="17"/>
      <c r="L10168" s="46"/>
      <c r="M10168" s="46"/>
      <c r="N10168" s="46"/>
      <c r="O10168" s="46"/>
      <c r="P10168" s="17"/>
      <c r="Q10168" s="17"/>
      <c r="R10168" s="17"/>
      <c r="S10168" s="17"/>
      <c r="T10168" s="17"/>
      <c r="U10168" s="17"/>
      <c r="V10168" s="17"/>
      <c r="W10168" s="17"/>
    </row>
    <row r="10169" spans="1:23" hidden="1">
      <c r="A10169" s="15"/>
      <c r="B10169" s="42"/>
      <c r="C10169" s="16"/>
      <c r="F10169" s="17"/>
      <c r="L10169" s="46"/>
      <c r="M10169" s="46"/>
      <c r="N10169" s="46"/>
      <c r="O10169" s="46"/>
      <c r="P10169" s="17"/>
      <c r="Q10169" s="17"/>
      <c r="R10169" s="17"/>
      <c r="S10169" s="17"/>
      <c r="T10169" s="17"/>
      <c r="U10169" s="17"/>
      <c r="V10169" s="17"/>
      <c r="W10169" s="17"/>
    </row>
    <row r="10170" spans="1:23" hidden="1">
      <c r="A10170" s="15"/>
      <c r="B10170" s="42"/>
      <c r="C10170" s="16"/>
      <c r="F10170" s="17"/>
      <c r="L10170" s="46"/>
      <c r="M10170" s="46"/>
      <c r="N10170" s="46"/>
      <c r="O10170" s="46"/>
      <c r="P10170" s="17"/>
      <c r="Q10170" s="17"/>
      <c r="R10170" s="17"/>
      <c r="S10170" s="17"/>
      <c r="T10170" s="17"/>
      <c r="U10170" s="17"/>
      <c r="V10170" s="17"/>
      <c r="W10170" s="17"/>
    </row>
    <row r="10171" spans="1:23" hidden="1">
      <c r="A10171" s="15"/>
      <c r="B10171" s="42"/>
      <c r="C10171" s="16"/>
      <c r="F10171" s="17"/>
      <c r="L10171" s="46"/>
      <c r="M10171" s="46"/>
      <c r="N10171" s="46"/>
      <c r="O10171" s="46"/>
      <c r="P10171" s="17"/>
      <c r="Q10171" s="17"/>
      <c r="R10171" s="17"/>
      <c r="S10171" s="17"/>
      <c r="T10171" s="17"/>
      <c r="U10171" s="17"/>
      <c r="V10171" s="17"/>
      <c r="W10171" s="17"/>
    </row>
    <row r="10172" spans="1:23" hidden="1">
      <c r="A10172" s="15"/>
      <c r="B10172" s="42"/>
      <c r="C10172" s="16"/>
      <c r="F10172" s="17"/>
      <c r="L10172" s="46"/>
      <c r="M10172" s="46"/>
      <c r="N10172" s="46"/>
      <c r="O10172" s="46"/>
      <c r="P10172" s="17"/>
      <c r="Q10172" s="17"/>
      <c r="R10172" s="17"/>
      <c r="S10172" s="17"/>
      <c r="T10172" s="17"/>
      <c r="U10172" s="17"/>
      <c r="V10172" s="17"/>
      <c r="W10172" s="17"/>
    </row>
    <row r="10173" spans="1:23" hidden="1">
      <c r="A10173" s="15"/>
      <c r="B10173" s="42"/>
      <c r="C10173" s="16"/>
      <c r="F10173" s="17"/>
      <c r="L10173" s="46"/>
      <c r="M10173" s="46"/>
      <c r="N10173" s="46"/>
      <c r="O10173" s="46"/>
      <c r="P10173" s="17"/>
      <c r="Q10173" s="17"/>
      <c r="R10173" s="17"/>
      <c r="S10173" s="17"/>
      <c r="T10173" s="17"/>
      <c r="U10173" s="17"/>
      <c r="V10173" s="17"/>
      <c r="W10173" s="17"/>
    </row>
    <row r="10174" spans="1:23" hidden="1">
      <c r="A10174" s="15"/>
      <c r="B10174" s="42"/>
      <c r="C10174" s="16"/>
      <c r="F10174" s="17"/>
      <c r="L10174" s="46"/>
      <c r="M10174" s="46"/>
      <c r="N10174" s="46"/>
      <c r="O10174" s="46"/>
      <c r="P10174" s="17"/>
      <c r="Q10174" s="17"/>
      <c r="R10174" s="17"/>
      <c r="S10174" s="17"/>
      <c r="T10174" s="17"/>
      <c r="U10174" s="17"/>
      <c r="V10174" s="17"/>
      <c r="W10174" s="17"/>
    </row>
    <row r="10175" spans="1:23" hidden="1">
      <c r="A10175" s="15"/>
      <c r="B10175" s="42"/>
      <c r="C10175" s="16"/>
      <c r="F10175" s="17"/>
      <c r="L10175" s="46"/>
      <c r="M10175" s="46"/>
      <c r="N10175" s="46"/>
      <c r="O10175" s="46"/>
      <c r="P10175" s="17"/>
      <c r="Q10175" s="17"/>
      <c r="R10175" s="17"/>
      <c r="S10175" s="17"/>
      <c r="T10175" s="17"/>
      <c r="U10175" s="17"/>
      <c r="V10175" s="17"/>
      <c r="W10175" s="17"/>
    </row>
    <row r="10176" spans="1:23" hidden="1">
      <c r="A10176" s="15"/>
      <c r="B10176" s="42"/>
      <c r="C10176" s="16"/>
      <c r="F10176" s="17"/>
      <c r="L10176" s="46"/>
      <c r="M10176" s="46"/>
      <c r="N10176" s="46"/>
      <c r="O10176" s="46"/>
      <c r="P10176" s="17"/>
      <c r="Q10176" s="17"/>
      <c r="R10176" s="17"/>
      <c r="S10176" s="17"/>
      <c r="T10176" s="17"/>
      <c r="U10176" s="17"/>
      <c r="V10176" s="17"/>
      <c r="W10176" s="17"/>
    </row>
    <row r="10177" spans="1:23" hidden="1">
      <c r="A10177" s="15"/>
      <c r="B10177" s="42"/>
      <c r="C10177" s="16"/>
      <c r="F10177" s="17"/>
      <c r="L10177" s="46"/>
      <c r="M10177" s="46"/>
      <c r="N10177" s="46"/>
      <c r="O10177" s="46"/>
      <c r="P10177" s="17"/>
      <c r="Q10177" s="17"/>
      <c r="R10177" s="17"/>
      <c r="S10177" s="17"/>
      <c r="T10177" s="17"/>
      <c r="U10177" s="17"/>
      <c r="V10177" s="17"/>
      <c r="W10177" s="17"/>
    </row>
    <row r="10178" spans="1:23" hidden="1">
      <c r="A10178" s="15"/>
      <c r="B10178" s="42"/>
      <c r="C10178" s="16"/>
      <c r="F10178" s="17"/>
      <c r="L10178" s="46"/>
      <c r="M10178" s="46"/>
      <c r="N10178" s="46"/>
      <c r="O10178" s="46"/>
      <c r="P10178" s="17"/>
      <c r="Q10178" s="17"/>
      <c r="R10178" s="17"/>
      <c r="S10178" s="17"/>
      <c r="T10178" s="17"/>
      <c r="U10178" s="17"/>
      <c r="V10178" s="17"/>
      <c r="W10178" s="17"/>
    </row>
    <row r="10179" spans="1:23" hidden="1">
      <c r="A10179" s="15"/>
      <c r="B10179" s="42"/>
      <c r="C10179" s="16"/>
      <c r="F10179" s="17"/>
      <c r="L10179" s="46"/>
      <c r="M10179" s="46"/>
      <c r="N10179" s="46"/>
      <c r="O10179" s="46"/>
      <c r="P10179" s="17"/>
      <c r="Q10179" s="17"/>
      <c r="R10179" s="17"/>
      <c r="S10179" s="17"/>
      <c r="T10179" s="17"/>
      <c r="U10179" s="17"/>
      <c r="V10179" s="17"/>
      <c r="W10179" s="17"/>
    </row>
    <row r="10180" spans="1:23" hidden="1">
      <c r="A10180" s="15"/>
      <c r="B10180" s="42"/>
      <c r="C10180" s="16"/>
      <c r="F10180" s="17"/>
      <c r="L10180" s="46"/>
      <c r="M10180" s="46"/>
      <c r="N10180" s="46"/>
      <c r="O10180" s="46"/>
      <c r="P10180" s="17"/>
      <c r="Q10180" s="17"/>
      <c r="R10180" s="17"/>
      <c r="S10180" s="17"/>
      <c r="T10180" s="17"/>
      <c r="U10180" s="17"/>
      <c r="V10180" s="17"/>
      <c r="W10180" s="17"/>
    </row>
    <row r="10181" spans="1:23" hidden="1">
      <c r="A10181" s="15"/>
      <c r="B10181" s="42"/>
      <c r="C10181" s="16"/>
      <c r="F10181" s="17"/>
      <c r="L10181" s="46"/>
      <c r="M10181" s="46"/>
      <c r="N10181" s="46"/>
      <c r="O10181" s="46"/>
      <c r="P10181" s="17"/>
      <c r="Q10181" s="17"/>
      <c r="R10181" s="17"/>
      <c r="S10181" s="17"/>
      <c r="T10181" s="17"/>
      <c r="U10181" s="17"/>
      <c r="V10181" s="17"/>
      <c r="W10181" s="17"/>
    </row>
    <row r="10182" spans="1:23" hidden="1">
      <c r="A10182" s="15"/>
      <c r="B10182" s="42"/>
      <c r="C10182" s="16"/>
      <c r="F10182" s="17"/>
      <c r="L10182" s="46"/>
      <c r="M10182" s="46"/>
      <c r="N10182" s="46"/>
      <c r="O10182" s="46"/>
      <c r="P10182" s="17"/>
      <c r="Q10182" s="17"/>
      <c r="R10182" s="17"/>
      <c r="S10182" s="17"/>
      <c r="T10182" s="17"/>
      <c r="U10182" s="17"/>
      <c r="V10182" s="17"/>
      <c r="W10182" s="17"/>
    </row>
    <row r="10183" spans="1:23" hidden="1">
      <c r="A10183" s="15"/>
      <c r="B10183" s="42"/>
      <c r="C10183" s="16"/>
      <c r="F10183" s="17"/>
      <c r="L10183" s="46"/>
      <c r="M10183" s="46"/>
      <c r="N10183" s="46"/>
      <c r="O10183" s="46"/>
      <c r="P10183" s="17"/>
      <c r="Q10183" s="17"/>
      <c r="R10183" s="17"/>
      <c r="S10183" s="17"/>
      <c r="T10183" s="17"/>
      <c r="U10183" s="17"/>
      <c r="V10183" s="17"/>
      <c r="W10183" s="17"/>
    </row>
    <row r="10184" spans="1:23" hidden="1">
      <c r="A10184" s="15"/>
      <c r="B10184" s="42"/>
      <c r="C10184" s="16"/>
      <c r="F10184" s="17"/>
      <c r="L10184" s="46"/>
      <c r="M10184" s="46"/>
      <c r="N10184" s="46"/>
      <c r="O10184" s="46"/>
      <c r="P10184" s="17"/>
      <c r="Q10184" s="17"/>
      <c r="R10184" s="17"/>
      <c r="S10184" s="17"/>
      <c r="T10184" s="17"/>
      <c r="U10184" s="17"/>
      <c r="V10184" s="17"/>
      <c r="W10184" s="17"/>
    </row>
    <row r="10185" spans="1:23" hidden="1">
      <c r="A10185" s="15"/>
      <c r="B10185" s="42"/>
      <c r="C10185" s="16"/>
      <c r="F10185" s="17"/>
      <c r="L10185" s="46"/>
      <c r="M10185" s="46"/>
      <c r="N10185" s="46"/>
      <c r="O10185" s="46"/>
      <c r="P10185" s="17"/>
      <c r="Q10185" s="17"/>
      <c r="R10185" s="17"/>
      <c r="S10185" s="17"/>
      <c r="T10185" s="17"/>
      <c r="U10185" s="17"/>
      <c r="V10185" s="17"/>
      <c r="W10185" s="17"/>
    </row>
    <row r="10186" spans="1:23" hidden="1">
      <c r="A10186" s="15"/>
      <c r="B10186" s="42"/>
      <c r="C10186" s="16"/>
      <c r="F10186" s="17"/>
      <c r="L10186" s="46"/>
      <c r="M10186" s="46"/>
      <c r="N10186" s="46"/>
      <c r="O10186" s="46"/>
      <c r="P10186" s="17"/>
      <c r="Q10186" s="17"/>
      <c r="R10186" s="17"/>
      <c r="S10186" s="17"/>
      <c r="T10186" s="17"/>
      <c r="U10186" s="17"/>
      <c r="V10186" s="17"/>
      <c r="W10186" s="17"/>
    </row>
    <row r="10187" spans="1:23" hidden="1">
      <c r="A10187" s="15"/>
      <c r="B10187" s="42"/>
      <c r="C10187" s="16"/>
      <c r="F10187" s="17"/>
      <c r="L10187" s="46"/>
      <c r="M10187" s="46"/>
      <c r="N10187" s="46"/>
      <c r="O10187" s="46"/>
      <c r="P10187" s="17"/>
      <c r="Q10187" s="17"/>
      <c r="R10187" s="17"/>
      <c r="S10187" s="17"/>
      <c r="T10187" s="17"/>
      <c r="U10187" s="17"/>
      <c r="V10187" s="17"/>
      <c r="W10187" s="17"/>
    </row>
    <row r="10188" spans="1:23" hidden="1">
      <c r="A10188" s="15"/>
      <c r="B10188" s="42"/>
      <c r="C10188" s="16"/>
      <c r="F10188" s="17"/>
      <c r="L10188" s="46"/>
      <c r="M10188" s="46"/>
      <c r="N10188" s="46"/>
      <c r="O10188" s="46"/>
      <c r="P10188" s="17"/>
      <c r="Q10188" s="17"/>
      <c r="R10188" s="17"/>
      <c r="S10188" s="17"/>
      <c r="T10188" s="17"/>
      <c r="U10188" s="17"/>
      <c r="V10188" s="17"/>
      <c r="W10188" s="17"/>
    </row>
    <row r="10189" spans="1:23" hidden="1">
      <c r="A10189" s="15"/>
      <c r="B10189" s="42"/>
      <c r="C10189" s="16"/>
      <c r="F10189" s="17"/>
      <c r="L10189" s="46"/>
      <c r="M10189" s="46"/>
      <c r="N10189" s="46"/>
      <c r="O10189" s="46"/>
      <c r="P10189" s="17"/>
      <c r="Q10189" s="17"/>
      <c r="R10189" s="17"/>
      <c r="S10189" s="17"/>
      <c r="T10189" s="17"/>
      <c r="U10189" s="17"/>
      <c r="V10189" s="17"/>
      <c r="W10189" s="17"/>
    </row>
    <row r="10190" spans="1:23" hidden="1">
      <c r="A10190" s="15"/>
      <c r="B10190" s="42"/>
      <c r="C10190" s="16"/>
      <c r="F10190" s="17"/>
      <c r="L10190" s="46"/>
      <c r="M10190" s="46"/>
      <c r="N10190" s="46"/>
      <c r="O10190" s="46"/>
      <c r="P10190" s="17"/>
      <c r="Q10190" s="17"/>
      <c r="R10190" s="17"/>
      <c r="S10190" s="17"/>
      <c r="T10190" s="17"/>
      <c r="U10190" s="17"/>
      <c r="V10190" s="17"/>
      <c r="W10190" s="17"/>
    </row>
    <row r="10191" spans="1:23" hidden="1">
      <c r="A10191" s="15"/>
      <c r="B10191" s="42"/>
      <c r="C10191" s="16"/>
      <c r="F10191" s="17"/>
      <c r="L10191" s="46"/>
      <c r="M10191" s="46"/>
      <c r="N10191" s="46"/>
      <c r="O10191" s="46"/>
      <c r="P10191" s="17"/>
      <c r="Q10191" s="17"/>
      <c r="R10191" s="17"/>
      <c r="S10191" s="17"/>
      <c r="T10191" s="17"/>
      <c r="U10191" s="17"/>
      <c r="V10191" s="17"/>
      <c r="W10191" s="17"/>
    </row>
    <row r="10192" spans="1:23" hidden="1">
      <c r="A10192" s="15"/>
      <c r="B10192" s="42"/>
      <c r="C10192" s="16"/>
      <c r="F10192" s="17"/>
      <c r="L10192" s="46"/>
      <c r="M10192" s="46"/>
      <c r="N10192" s="46"/>
      <c r="O10192" s="46"/>
      <c r="P10192" s="17"/>
      <c r="Q10192" s="17"/>
      <c r="R10192" s="17"/>
      <c r="S10192" s="17"/>
      <c r="T10192" s="17"/>
      <c r="U10192" s="17"/>
      <c r="V10192" s="17"/>
      <c r="W10192" s="17"/>
    </row>
    <row r="10193" spans="1:23" hidden="1">
      <c r="A10193" s="15"/>
      <c r="B10193" s="42"/>
      <c r="C10193" s="16"/>
      <c r="F10193" s="17"/>
      <c r="L10193" s="46"/>
      <c r="M10193" s="46"/>
      <c r="N10193" s="46"/>
      <c r="O10193" s="46"/>
      <c r="P10193" s="17"/>
      <c r="Q10193" s="17"/>
      <c r="R10193" s="17"/>
      <c r="S10193" s="17"/>
      <c r="T10193" s="17"/>
      <c r="U10193" s="17"/>
      <c r="V10193" s="17"/>
      <c r="W10193" s="17"/>
    </row>
    <row r="10194" spans="1:23" hidden="1">
      <c r="A10194" s="15"/>
      <c r="B10194" s="42"/>
      <c r="C10194" s="16"/>
      <c r="F10194" s="17"/>
      <c r="L10194" s="46"/>
      <c r="M10194" s="46"/>
      <c r="N10194" s="46"/>
      <c r="O10194" s="46"/>
      <c r="P10194" s="17"/>
      <c r="Q10194" s="17"/>
      <c r="R10194" s="17"/>
      <c r="S10194" s="17"/>
      <c r="T10194" s="17"/>
      <c r="U10194" s="17"/>
      <c r="V10194" s="17"/>
      <c r="W10194" s="17"/>
    </row>
    <row r="10195" spans="1:23" hidden="1">
      <c r="A10195" s="15"/>
      <c r="B10195" s="42"/>
      <c r="C10195" s="16"/>
      <c r="F10195" s="17"/>
      <c r="L10195" s="46"/>
      <c r="M10195" s="46"/>
      <c r="N10195" s="46"/>
      <c r="O10195" s="46"/>
      <c r="P10195" s="17"/>
      <c r="Q10195" s="17"/>
      <c r="R10195" s="17"/>
      <c r="S10195" s="17"/>
      <c r="T10195" s="17"/>
      <c r="U10195" s="17"/>
      <c r="V10195" s="17"/>
      <c r="W10195" s="17"/>
    </row>
    <row r="10196" spans="1:23" hidden="1">
      <c r="A10196" s="15"/>
      <c r="B10196" s="42"/>
      <c r="C10196" s="16"/>
      <c r="F10196" s="17"/>
      <c r="L10196" s="46"/>
      <c r="M10196" s="46"/>
      <c r="N10196" s="46"/>
      <c r="O10196" s="46"/>
      <c r="P10196" s="17"/>
      <c r="Q10196" s="17"/>
      <c r="R10196" s="17"/>
      <c r="S10196" s="17"/>
      <c r="T10196" s="17"/>
      <c r="U10196" s="17"/>
      <c r="V10196" s="17"/>
      <c r="W10196" s="17"/>
    </row>
    <row r="10197" spans="1:23" hidden="1">
      <c r="A10197" s="15"/>
      <c r="B10197" s="42"/>
      <c r="C10197" s="16"/>
      <c r="F10197" s="17"/>
      <c r="L10197" s="46"/>
      <c r="M10197" s="46"/>
      <c r="N10197" s="46"/>
      <c r="O10197" s="46"/>
      <c r="P10197" s="17"/>
      <c r="Q10197" s="17"/>
      <c r="R10197" s="17"/>
      <c r="S10197" s="17"/>
      <c r="T10197" s="17"/>
      <c r="U10197" s="17"/>
      <c r="V10197" s="17"/>
      <c r="W10197" s="17"/>
    </row>
    <row r="10198" spans="1:23" hidden="1">
      <c r="A10198" s="15"/>
      <c r="B10198" s="42"/>
      <c r="C10198" s="16"/>
      <c r="F10198" s="17"/>
      <c r="L10198" s="46"/>
      <c r="M10198" s="46"/>
      <c r="N10198" s="46"/>
      <c r="O10198" s="46"/>
      <c r="P10198" s="17"/>
      <c r="Q10198" s="17"/>
      <c r="R10198" s="17"/>
      <c r="S10198" s="17"/>
      <c r="T10198" s="17"/>
      <c r="U10198" s="17"/>
      <c r="V10198" s="17"/>
      <c r="W10198" s="17"/>
    </row>
    <row r="10199" spans="1:23" hidden="1">
      <c r="A10199" s="15"/>
      <c r="B10199" s="42"/>
      <c r="C10199" s="16"/>
      <c r="F10199" s="17"/>
      <c r="L10199" s="46"/>
      <c r="M10199" s="46"/>
      <c r="N10199" s="46"/>
      <c r="O10199" s="46"/>
      <c r="P10199" s="17"/>
      <c r="Q10199" s="17"/>
      <c r="R10199" s="17"/>
      <c r="S10199" s="17"/>
      <c r="T10199" s="17"/>
      <c r="U10199" s="17"/>
      <c r="V10199" s="17"/>
      <c r="W10199" s="17"/>
    </row>
    <row r="10200" spans="1:23" hidden="1">
      <c r="A10200" s="15"/>
      <c r="B10200" s="42"/>
      <c r="C10200" s="16"/>
      <c r="F10200" s="17"/>
      <c r="L10200" s="46"/>
      <c r="M10200" s="46"/>
      <c r="N10200" s="46"/>
      <c r="O10200" s="46"/>
      <c r="P10200" s="17"/>
      <c r="Q10200" s="17"/>
      <c r="R10200" s="17"/>
      <c r="S10200" s="17"/>
      <c r="T10200" s="17"/>
      <c r="U10200" s="17"/>
      <c r="V10200" s="17"/>
      <c r="W10200" s="17"/>
    </row>
    <row r="10201" spans="1:23" hidden="1">
      <c r="A10201" s="15"/>
      <c r="B10201" s="42"/>
      <c r="C10201" s="16"/>
      <c r="F10201" s="17"/>
      <c r="L10201" s="46"/>
      <c r="M10201" s="46"/>
      <c r="N10201" s="46"/>
      <c r="O10201" s="46"/>
      <c r="P10201" s="17"/>
      <c r="Q10201" s="17"/>
      <c r="R10201" s="17"/>
      <c r="S10201" s="17"/>
      <c r="T10201" s="17"/>
      <c r="U10201" s="17"/>
      <c r="V10201" s="17"/>
      <c r="W10201" s="17"/>
    </row>
    <row r="10202" spans="1:23" hidden="1">
      <c r="A10202" s="15"/>
      <c r="B10202" s="42"/>
      <c r="C10202" s="16"/>
      <c r="F10202" s="17"/>
      <c r="L10202" s="46"/>
      <c r="M10202" s="46"/>
      <c r="N10202" s="46"/>
      <c r="O10202" s="46"/>
      <c r="P10202" s="17"/>
      <c r="Q10202" s="17"/>
      <c r="R10202" s="17"/>
      <c r="S10202" s="17"/>
      <c r="T10202" s="17"/>
      <c r="U10202" s="17"/>
      <c r="V10202" s="17"/>
      <c r="W10202" s="17"/>
    </row>
    <row r="10203" spans="1:23" hidden="1">
      <c r="A10203" s="15"/>
      <c r="B10203" s="42"/>
      <c r="C10203" s="16"/>
      <c r="F10203" s="17"/>
      <c r="L10203" s="46"/>
      <c r="M10203" s="46"/>
      <c r="N10203" s="46"/>
      <c r="O10203" s="46"/>
      <c r="P10203" s="17"/>
      <c r="Q10203" s="17"/>
      <c r="R10203" s="17"/>
      <c r="S10203" s="17"/>
      <c r="T10203" s="17"/>
      <c r="U10203" s="17"/>
      <c r="V10203" s="17"/>
      <c r="W10203" s="17"/>
    </row>
    <row r="10204" spans="1:23" hidden="1">
      <c r="A10204" s="15"/>
      <c r="B10204" s="42"/>
      <c r="C10204" s="16"/>
      <c r="F10204" s="17"/>
      <c r="L10204" s="46"/>
      <c r="M10204" s="46"/>
      <c r="N10204" s="46"/>
      <c r="O10204" s="46"/>
      <c r="P10204" s="17"/>
      <c r="Q10204" s="17"/>
      <c r="R10204" s="17"/>
      <c r="S10204" s="17"/>
      <c r="T10204" s="17"/>
      <c r="U10204" s="17"/>
      <c r="V10204" s="17"/>
      <c r="W10204" s="17"/>
    </row>
    <row r="10205" spans="1:23" hidden="1">
      <c r="A10205" s="15"/>
      <c r="B10205" s="42"/>
      <c r="C10205" s="16"/>
      <c r="F10205" s="17"/>
      <c r="L10205" s="46"/>
      <c r="M10205" s="46"/>
      <c r="N10205" s="46"/>
      <c r="O10205" s="46"/>
      <c r="P10205" s="17"/>
      <c r="Q10205" s="17"/>
      <c r="R10205" s="17"/>
      <c r="S10205" s="17"/>
      <c r="T10205" s="17"/>
      <c r="U10205" s="17"/>
      <c r="V10205" s="17"/>
      <c r="W10205" s="17"/>
    </row>
    <row r="10206" spans="1:23" hidden="1">
      <c r="A10206" s="15"/>
      <c r="B10206" s="42"/>
      <c r="C10206" s="16"/>
      <c r="F10206" s="17"/>
      <c r="L10206" s="46"/>
      <c r="M10206" s="46"/>
      <c r="N10206" s="46"/>
      <c r="O10206" s="46"/>
      <c r="P10206" s="17"/>
      <c r="Q10206" s="17"/>
      <c r="R10206" s="17"/>
      <c r="S10206" s="17"/>
      <c r="T10206" s="17"/>
      <c r="U10206" s="17"/>
      <c r="V10206" s="17"/>
      <c r="W10206" s="17"/>
    </row>
    <row r="10207" spans="1:23" hidden="1">
      <c r="A10207" s="15"/>
      <c r="B10207" s="42"/>
      <c r="C10207" s="16"/>
      <c r="F10207" s="17"/>
      <c r="L10207" s="46"/>
      <c r="M10207" s="46"/>
      <c r="N10207" s="46"/>
      <c r="O10207" s="46"/>
      <c r="P10207" s="17"/>
      <c r="Q10207" s="17"/>
      <c r="R10207" s="17"/>
      <c r="S10207" s="17"/>
      <c r="T10207" s="17"/>
      <c r="U10207" s="17"/>
      <c r="V10207" s="17"/>
      <c r="W10207" s="17"/>
    </row>
    <row r="10208" spans="1:23" hidden="1">
      <c r="A10208" s="15"/>
      <c r="B10208" s="42"/>
      <c r="C10208" s="16"/>
      <c r="F10208" s="17"/>
      <c r="L10208" s="46"/>
      <c r="M10208" s="46"/>
      <c r="N10208" s="46"/>
      <c r="O10208" s="46"/>
      <c r="P10208" s="17"/>
      <c r="Q10208" s="17"/>
      <c r="R10208" s="17"/>
      <c r="S10208" s="17"/>
      <c r="T10208" s="17"/>
      <c r="U10208" s="17"/>
      <c r="V10208" s="17"/>
      <c r="W10208" s="17"/>
    </row>
    <row r="10209" spans="1:23" hidden="1">
      <c r="A10209" s="15"/>
      <c r="B10209" s="42"/>
      <c r="C10209" s="16"/>
      <c r="F10209" s="17"/>
      <c r="L10209" s="46"/>
      <c r="M10209" s="46"/>
      <c r="N10209" s="46"/>
      <c r="O10209" s="46"/>
      <c r="P10209" s="17"/>
      <c r="Q10209" s="17"/>
      <c r="R10209" s="17"/>
      <c r="S10209" s="17"/>
      <c r="T10209" s="17"/>
      <c r="U10209" s="17"/>
      <c r="V10209" s="17"/>
      <c r="W10209" s="17"/>
    </row>
    <row r="10210" spans="1:23" hidden="1">
      <c r="A10210" s="15"/>
      <c r="B10210" s="42"/>
      <c r="C10210" s="16"/>
      <c r="F10210" s="17"/>
      <c r="L10210" s="46"/>
      <c r="M10210" s="46"/>
      <c r="N10210" s="46"/>
      <c r="O10210" s="46"/>
      <c r="P10210" s="17"/>
      <c r="Q10210" s="17"/>
      <c r="R10210" s="17"/>
      <c r="S10210" s="17"/>
      <c r="T10210" s="17"/>
      <c r="U10210" s="17"/>
      <c r="V10210" s="17"/>
      <c r="W10210" s="17"/>
    </row>
    <row r="10211" spans="1:23" hidden="1">
      <c r="A10211" s="15"/>
      <c r="B10211" s="42"/>
      <c r="C10211" s="16"/>
      <c r="F10211" s="17"/>
      <c r="L10211" s="46"/>
      <c r="M10211" s="46"/>
      <c r="N10211" s="46"/>
      <c r="O10211" s="46"/>
      <c r="P10211" s="17"/>
      <c r="Q10211" s="17"/>
      <c r="R10211" s="17"/>
      <c r="S10211" s="17"/>
      <c r="T10211" s="17"/>
      <c r="U10211" s="17"/>
      <c r="V10211" s="17"/>
      <c r="W10211" s="17"/>
    </row>
    <row r="10212" spans="1:23" hidden="1">
      <c r="A10212" s="15"/>
      <c r="B10212" s="42"/>
      <c r="C10212" s="16"/>
      <c r="F10212" s="17"/>
      <c r="L10212" s="46"/>
      <c r="M10212" s="46"/>
      <c r="N10212" s="46"/>
      <c r="O10212" s="46"/>
      <c r="P10212" s="17"/>
      <c r="Q10212" s="17"/>
      <c r="R10212" s="17"/>
      <c r="S10212" s="17"/>
      <c r="T10212" s="17"/>
      <c r="U10212" s="17"/>
      <c r="V10212" s="17"/>
      <c r="W10212" s="17"/>
    </row>
    <row r="10213" spans="1:23" hidden="1">
      <c r="A10213" s="15"/>
      <c r="B10213" s="42"/>
      <c r="C10213" s="16"/>
      <c r="F10213" s="17"/>
      <c r="L10213" s="46"/>
      <c r="M10213" s="46"/>
      <c r="N10213" s="46"/>
      <c r="O10213" s="46"/>
      <c r="P10213" s="17"/>
      <c r="Q10213" s="17"/>
      <c r="R10213" s="17"/>
      <c r="S10213" s="17"/>
      <c r="T10213" s="17"/>
      <c r="U10213" s="17"/>
      <c r="V10213" s="17"/>
      <c r="W10213" s="17"/>
    </row>
    <row r="10214" spans="1:23" hidden="1">
      <c r="A10214" s="15"/>
      <c r="B10214" s="42"/>
      <c r="C10214" s="16"/>
      <c r="F10214" s="17"/>
      <c r="L10214" s="46"/>
      <c r="M10214" s="46"/>
      <c r="N10214" s="46"/>
      <c r="O10214" s="46"/>
      <c r="P10214" s="17"/>
      <c r="Q10214" s="17"/>
      <c r="R10214" s="17"/>
      <c r="S10214" s="17"/>
      <c r="T10214" s="17"/>
      <c r="U10214" s="17"/>
      <c r="V10214" s="17"/>
      <c r="W10214" s="17"/>
    </row>
    <row r="10215" spans="1:23" hidden="1">
      <c r="A10215" s="15"/>
      <c r="B10215" s="42"/>
      <c r="C10215" s="16"/>
      <c r="F10215" s="17"/>
      <c r="L10215" s="46"/>
      <c r="M10215" s="46"/>
      <c r="N10215" s="46"/>
      <c r="O10215" s="46"/>
      <c r="P10215" s="17"/>
      <c r="Q10215" s="17"/>
      <c r="R10215" s="17"/>
      <c r="S10215" s="17"/>
      <c r="T10215" s="17"/>
      <c r="U10215" s="17"/>
      <c r="V10215" s="17"/>
      <c r="W10215" s="17"/>
    </row>
    <row r="10216" spans="1:23" hidden="1">
      <c r="A10216" s="15"/>
      <c r="B10216" s="42"/>
      <c r="C10216" s="16"/>
      <c r="F10216" s="17"/>
      <c r="L10216" s="46"/>
      <c r="M10216" s="46"/>
      <c r="N10216" s="46"/>
      <c r="O10216" s="46"/>
      <c r="P10216" s="17"/>
      <c r="Q10216" s="17"/>
      <c r="R10216" s="17"/>
      <c r="S10216" s="17"/>
      <c r="T10216" s="17"/>
      <c r="U10216" s="17"/>
      <c r="V10216" s="17"/>
      <c r="W10216" s="17"/>
    </row>
    <row r="10217" spans="1:23" hidden="1">
      <c r="A10217" s="15"/>
      <c r="B10217" s="42"/>
      <c r="C10217" s="16"/>
      <c r="F10217" s="17"/>
      <c r="L10217" s="46"/>
      <c r="M10217" s="46"/>
      <c r="N10217" s="46"/>
      <c r="O10217" s="46"/>
      <c r="P10217" s="17"/>
      <c r="Q10217" s="17"/>
      <c r="R10217" s="17"/>
      <c r="S10217" s="17"/>
      <c r="T10217" s="17"/>
      <c r="U10217" s="17"/>
      <c r="V10217" s="17"/>
      <c r="W10217" s="17"/>
    </row>
    <row r="10218" spans="1:23" hidden="1">
      <c r="A10218" s="15"/>
      <c r="B10218" s="42"/>
      <c r="C10218" s="16"/>
      <c r="F10218" s="17"/>
      <c r="L10218" s="46"/>
      <c r="M10218" s="46"/>
      <c r="N10218" s="46"/>
      <c r="O10218" s="46"/>
      <c r="P10218" s="17"/>
      <c r="Q10218" s="17"/>
      <c r="R10218" s="17"/>
      <c r="S10218" s="17"/>
      <c r="T10218" s="17"/>
      <c r="U10218" s="17"/>
      <c r="V10218" s="17"/>
      <c r="W10218" s="17"/>
    </row>
    <row r="10219" spans="1:23" hidden="1">
      <c r="A10219" s="15"/>
      <c r="B10219" s="42"/>
      <c r="C10219" s="16"/>
      <c r="F10219" s="17"/>
      <c r="L10219" s="46"/>
      <c r="M10219" s="46"/>
      <c r="N10219" s="46"/>
      <c r="O10219" s="46"/>
      <c r="P10219" s="17"/>
      <c r="Q10219" s="17"/>
      <c r="R10219" s="17"/>
      <c r="S10219" s="17"/>
      <c r="T10219" s="17"/>
      <c r="U10219" s="17"/>
      <c r="V10219" s="17"/>
      <c r="W10219" s="17"/>
    </row>
    <row r="10220" spans="1:23" hidden="1">
      <c r="A10220" s="15"/>
      <c r="B10220" s="42"/>
      <c r="C10220" s="16"/>
      <c r="F10220" s="17"/>
      <c r="L10220" s="46"/>
      <c r="M10220" s="46"/>
      <c r="N10220" s="46"/>
      <c r="O10220" s="46"/>
      <c r="P10220" s="17"/>
      <c r="Q10220" s="17"/>
      <c r="R10220" s="17"/>
      <c r="S10220" s="17"/>
      <c r="T10220" s="17"/>
      <c r="U10220" s="17"/>
      <c r="V10220" s="17"/>
      <c r="W10220" s="17"/>
    </row>
    <row r="10221" spans="1:23" hidden="1">
      <c r="A10221" s="15"/>
      <c r="B10221" s="42"/>
      <c r="C10221" s="16"/>
      <c r="F10221" s="17"/>
      <c r="L10221" s="46"/>
      <c r="M10221" s="46"/>
      <c r="N10221" s="46"/>
      <c r="O10221" s="46"/>
      <c r="P10221" s="17"/>
      <c r="Q10221" s="17"/>
      <c r="R10221" s="17"/>
      <c r="S10221" s="17"/>
      <c r="T10221" s="17"/>
      <c r="U10221" s="17"/>
      <c r="V10221" s="17"/>
      <c r="W10221" s="17"/>
    </row>
    <row r="10222" spans="1:23" hidden="1">
      <c r="A10222" s="15"/>
      <c r="B10222" s="42"/>
      <c r="C10222" s="16"/>
      <c r="F10222" s="17"/>
      <c r="L10222" s="46"/>
      <c r="M10222" s="46"/>
      <c r="N10222" s="46"/>
      <c r="O10222" s="46"/>
      <c r="P10222" s="17"/>
      <c r="Q10222" s="17"/>
      <c r="R10222" s="17"/>
      <c r="S10222" s="17"/>
      <c r="T10222" s="17"/>
      <c r="U10222" s="17"/>
      <c r="V10222" s="17"/>
      <c r="W10222" s="17"/>
    </row>
    <row r="10223" spans="1:23" hidden="1">
      <c r="A10223" s="15"/>
      <c r="B10223" s="42"/>
      <c r="C10223" s="16"/>
      <c r="F10223" s="17"/>
      <c r="L10223" s="46"/>
      <c r="M10223" s="46"/>
      <c r="N10223" s="46"/>
      <c r="O10223" s="46"/>
      <c r="P10223" s="17"/>
      <c r="Q10223" s="17"/>
      <c r="R10223" s="17"/>
      <c r="S10223" s="17"/>
      <c r="T10223" s="17"/>
      <c r="U10223" s="17"/>
      <c r="V10223" s="17"/>
      <c r="W10223" s="17"/>
    </row>
    <row r="10224" spans="1:23" hidden="1">
      <c r="A10224" s="15"/>
      <c r="B10224" s="42"/>
      <c r="C10224" s="16"/>
      <c r="F10224" s="17"/>
      <c r="L10224" s="46"/>
      <c r="M10224" s="46"/>
      <c r="N10224" s="46"/>
      <c r="O10224" s="46"/>
      <c r="P10224" s="17"/>
      <c r="Q10224" s="17"/>
      <c r="R10224" s="17"/>
      <c r="S10224" s="17"/>
      <c r="T10224" s="17"/>
      <c r="U10224" s="17"/>
      <c r="V10224" s="17"/>
      <c r="W10224" s="17"/>
    </row>
    <row r="10225" spans="1:23" hidden="1">
      <c r="A10225" s="15"/>
      <c r="B10225" s="42"/>
      <c r="C10225" s="16"/>
      <c r="F10225" s="17"/>
      <c r="L10225" s="46"/>
      <c r="M10225" s="46"/>
      <c r="N10225" s="46"/>
      <c r="O10225" s="46"/>
      <c r="P10225" s="17"/>
      <c r="Q10225" s="17"/>
      <c r="R10225" s="17"/>
      <c r="S10225" s="17"/>
      <c r="T10225" s="17"/>
      <c r="U10225" s="17"/>
      <c r="V10225" s="17"/>
      <c r="W10225" s="17"/>
    </row>
    <row r="10226" spans="1:23" hidden="1">
      <c r="A10226" s="15"/>
      <c r="B10226" s="42"/>
      <c r="C10226" s="16"/>
      <c r="F10226" s="17"/>
      <c r="L10226" s="46"/>
      <c r="M10226" s="46"/>
      <c r="N10226" s="46"/>
      <c r="O10226" s="46"/>
      <c r="P10226" s="17"/>
      <c r="Q10226" s="17"/>
      <c r="R10226" s="17"/>
      <c r="S10226" s="17"/>
      <c r="T10226" s="17"/>
      <c r="U10226" s="17"/>
      <c r="V10226" s="17"/>
      <c r="W10226" s="17"/>
    </row>
    <row r="10227" spans="1:23" hidden="1">
      <c r="A10227" s="15"/>
      <c r="B10227" s="42"/>
      <c r="C10227" s="16"/>
      <c r="F10227" s="17"/>
      <c r="L10227" s="46"/>
      <c r="M10227" s="46"/>
      <c r="N10227" s="46"/>
      <c r="O10227" s="46"/>
      <c r="P10227" s="17"/>
      <c r="Q10227" s="17"/>
      <c r="R10227" s="17"/>
      <c r="S10227" s="17"/>
      <c r="T10227" s="17"/>
      <c r="U10227" s="17"/>
      <c r="V10227" s="17"/>
      <c r="W10227" s="17"/>
    </row>
    <row r="10228" spans="1:23" hidden="1">
      <c r="A10228" s="15"/>
      <c r="B10228" s="42"/>
      <c r="C10228" s="16"/>
      <c r="F10228" s="17"/>
      <c r="L10228" s="46"/>
      <c r="M10228" s="46"/>
      <c r="N10228" s="46"/>
      <c r="O10228" s="46"/>
      <c r="P10228" s="17"/>
      <c r="Q10228" s="17"/>
      <c r="R10228" s="17"/>
      <c r="S10228" s="17"/>
      <c r="T10228" s="17"/>
      <c r="U10228" s="17"/>
      <c r="V10228" s="17"/>
      <c r="W10228" s="17"/>
    </row>
    <row r="10229" spans="1:23" hidden="1">
      <c r="A10229" s="15"/>
      <c r="B10229" s="42"/>
      <c r="C10229" s="16"/>
      <c r="F10229" s="17"/>
      <c r="L10229" s="46"/>
      <c r="M10229" s="46"/>
      <c r="N10229" s="46"/>
      <c r="O10229" s="46"/>
      <c r="P10229" s="17"/>
      <c r="Q10229" s="17"/>
      <c r="R10229" s="17"/>
      <c r="S10229" s="17"/>
      <c r="T10229" s="17"/>
      <c r="U10229" s="17"/>
      <c r="V10229" s="17"/>
      <c r="W10229" s="17"/>
    </row>
    <row r="10230" spans="1:23" hidden="1">
      <c r="A10230" s="15"/>
      <c r="B10230" s="42"/>
      <c r="C10230" s="16"/>
      <c r="F10230" s="17"/>
      <c r="L10230" s="46"/>
      <c r="M10230" s="46"/>
      <c r="N10230" s="46"/>
      <c r="O10230" s="46"/>
      <c r="P10230" s="17"/>
      <c r="Q10230" s="17"/>
      <c r="R10230" s="17"/>
      <c r="S10230" s="17"/>
      <c r="T10230" s="17"/>
      <c r="U10230" s="17"/>
      <c r="V10230" s="17"/>
      <c r="W10230" s="17"/>
    </row>
    <row r="10231" spans="1:23" hidden="1">
      <c r="A10231" s="15"/>
      <c r="B10231" s="42"/>
      <c r="C10231" s="16"/>
      <c r="F10231" s="17"/>
      <c r="L10231" s="46"/>
      <c r="M10231" s="46"/>
      <c r="N10231" s="46"/>
      <c r="O10231" s="46"/>
      <c r="P10231" s="17"/>
      <c r="Q10231" s="17"/>
      <c r="R10231" s="17"/>
      <c r="S10231" s="17"/>
      <c r="T10231" s="17"/>
      <c r="U10231" s="17"/>
      <c r="V10231" s="17"/>
      <c r="W10231" s="17"/>
    </row>
    <row r="10232" spans="1:23" hidden="1">
      <c r="A10232" s="15"/>
      <c r="B10232" s="42"/>
      <c r="C10232" s="16"/>
      <c r="F10232" s="17"/>
      <c r="L10232" s="46"/>
      <c r="M10232" s="46"/>
      <c r="N10232" s="46"/>
      <c r="O10232" s="46"/>
      <c r="P10232" s="17"/>
      <c r="Q10232" s="17"/>
      <c r="R10232" s="17"/>
      <c r="S10232" s="17"/>
      <c r="T10232" s="17"/>
      <c r="U10232" s="17"/>
      <c r="V10232" s="17"/>
      <c r="W10232" s="17"/>
    </row>
    <row r="10233" spans="1:23" hidden="1">
      <c r="A10233" s="15"/>
      <c r="B10233" s="42"/>
      <c r="C10233" s="16"/>
      <c r="F10233" s="17"/>
      <c r="L10233" s="46"/>
      <c r="M10233" s="46"/>
      <c r="N10233" s="46"/>
      <c r="O10233" s="46"/>
      <c r="P10233" s="17"/>
      <c r="Q10233" s="17"/>
      <c r="R10233" s="17"/>
      <c r="S10233" s="17"/>
      <c r="T10233" s="17"/>
      <c r="U10233" s="17"/>
      <c r="V10233" s="17"/>
      <c r="W10233" s="17"/>
    </row>
    <row r="10234" spans="1:23" hidden="1">
      <c r="A10234" s="15"/>
      <c r="B10234" s="42"/>
      <c r="C10234" s="16"/>
      <c r="F10234" s="17"/>
      <c r="L10234" s="46"/>
      <c r="M10234" s="46"/>
      <c r="N10234" s="46"/>
      <c r="O10234" s="46"/>
      <c r="P10234" s="17"/>
      <c r="Q10234" s="17"/>
      <c r="R10234" s="17"/>
      <c r="S10234" s="17"/>
      <c r="T10234" s="17"/>
      <c r="U10234" s="17"/>
      <c r="V10234" s="17"/>
      <c r="W10234" s="17"/>
    </row>
    <row r="10235" spans="1:23" hidden="1">
      <c r="A10235" s="15"/>
      <c r="B10235" s="42"/>
      <c r="C10235" s="16"/>
      <c r="F10235" s="17"/>
      <c r="L10235" s="46"/>
      <c r="M10235" s="46"/>
      <c r="N10235" s="46"/>
      <c r="O10235" s="46"/>
      <c r="P10235" s="17"/>
      <c r="Q10235" s="17"/>
      <c r="R10235" s="17"/>
      <c r="S10235" s="17"/>
      <c r="T10235" s="17"/>
      <c r="U10235" s="17"/>
      <c r="V10235" s="17"/>
      <c r="W10235" s="17"/>
    </row>
    <row r="10236" spans="1:23" hidden="1">
      <c r="A10236" s="15"/>
      <c r="B10236" s="42"/>
      <c r="C10236" s="16"/>
      <c r="F10236" s="17"/>
      <c r="L10236" s="46"/>
      <c r="M10236" s="46"/>
      <c r="N10236" s="46"/>
      <c r="O10236" s="46"/>
      <c r="P10236" s="17"/>
      <c r="Q10236" s="17"/>
      <c r="R10236" s="17"/>
      <c r="S10236" s="17"/>
      <c r="T10236" s="17"/>
      <c r="U10236" s="17"/>
      <c r="V10236" s="17"/>
      <c r="W10236" s="17"/>
    </row>
    <row r="10237" spans="1:23" hidden="1">
      <c r="A10237" s="15"/>
      <c r="B10237" s="42"/>
      <c r="C10237" s="16"/>
      <c r="F10237" s="17"/>
      <c r="L10237" s="46"/>
      <c r="M10237" s="46"/>
      <c r="N10237" s="46"/>
      <c r="O10237" s="46"/>
      <c r="P10237" s="17"/>
      <c r="Q10237" s="17"/>
      <c r="R10237" s="17"/>
      <c r="S10237" s="17"/>
      <c r="T10237" s="17"/>
      <c r="U10237" s="17"/>
      <c r="V10237" s="17"/>
      <c r="W10237" s="17"/>
    </row>
    <row r="10238" spans="1:23" hidden="1">
      <c r="A10238" s="15"/>
      <c r="B10238" s="42"/>
      <c r="C10238" s="16"/>
      <c r="F10238" s="17"/>
      <c r="L10238" s="46"/>
      <c r="M10238" s="46"/>
      <c r="N10238" s="46"/>
      <c r="O10238" s="46"/>
      <c r="P10238" s="17"/>
      <c r="Q10238" s="17"/>
      <c r="R10238" s="17"/>
      <c r="S10238" s="17"/>
      <c r="T10238" s="17"/>
      <c r="U10238" s="17"/>
      <c r="V10238" s="17"/>
      <c r="W10238" s="17"/>
    </row>
    <row r="10239" spans="1:23" hidden="1">
      <c r="A10239" s="15"/>
      <c r="B10239" s="42"/>
      <c r="C10239" s="16"/>
      <c r="F10239" s="17"/>
      <c r="L10239" s="46"/>
      <c r="M10239" s="46"/>
      <c r="N10239" s="46"/>
      <c r="O10239" s="46"/>
      <c r="P10239" s="17"/>
      <c r="Q10239" s="17"/>
      <c r="R10239" s="17"/>
      <c r="S10239" s="17"/>
      <c r="T10239" s="17"/>
      <c r="U10239" s="17"/>
      <c r="V10239" s="17"/>
      <c r="W10239" s="17"/>
    </row>
    <row r="10240" spans="1:23" hidden="1">
      <c r="A10240" s="15"/>
      <c r="B10240" s="42"/>
      <c r="C10240" s="16"/>
      <c r="F10240" s="17"/>
      <c r="L10240" s="46"/>
      <c r="M10240" s="46"/>
      <c r="N10240" s="46"/>
      <c r="O10240" s="46"/>
      <c r="P10240" s="17"/>
      <c r="Q10240" s="17"/>
      <c r="R10240" s="17"/>
      <c r="S10240" s="17"/>
      <c r="T10240" s="17"/>
      <c r="U10240" s="17"/>
      <c r="V10240" s="17"/>
      <c r="W10240" s="17"/>
    </row>
    <row r="10241" spans="1:23" hidden="1">
      <c r="A10241" s="15"/>
      <c r="B10241" s="42"/>
      <c r="C10241" s="16"/>
      <c r="F10241" s="17"/>
      <c r="L10241" s="46"/>
      <c r="M10241" s="46"/>
      <c r="N10241" s="46"/>
      <c r="O10241" s="46"/>
      <c r="P10241" s="17"/>
      <c r="Q10241" s="17"/>
      <c r="R10241" s="17"/>
      <c r="S10241" s="17"/>
      <c r="T10241" s="17"/>
      <c r="U10241" s="17"/>
      <c r="V10241" s="17"/>
      <c r="W10241" s="17"/>
    </row>
    <row r="10242" spans="1:23" hidden="1">
      <c r="A10242" s="15"/>
      <c r="B10242" s="42"/>
      <c r="C10242" s="16"/>
      <c r="F10242" s="17"/>
      <c r="L10242" s="46"/>
      <c r="M10242" s="46"/>
      <c r="N10242" s="46"/>
      <c r="O10242" s="46"/>
      <c r="P10242" s="17"/>
      <c r="Q10242" s="17"/>
      <c r="R10242" s="17"/>
      <c r="S10242" s="17"/>
      <c r="T10242" s="17"/>
      <c r="U10242" s="17"/>
      <c r="V10242" s="17"/>
      <c r="W10242" s="17"/>
    </row>
    <row r="10243" spans="1:23" hidden="1">
      <c r="A10243" s="15"/>
      <c r="B10243" s="42"/>
      <c r="C10243" s="16"/>
      <c r="F10243" s="17"/>
      <c r="L10243" s="46"/>
      <c r="M10243" s="46"/>
      <c r="N10243" s="46"/>
      <c r="O10243" s="46"/>
      <c r="P10243" s="17"/>
      <c r="Q10243" s="17"/>
      <c r="R10243" s="17"/>
      <c r="S10243" s="17"/>
      <c r="T10243" s="17"/>
      <c r="U10243" s="17"/>
      <c r="V10243" s="17"/>
      <c r="W10243" s="17"/>
    </row>
    <row r="10244" spans="1:23" hidden="1">
      <c r="A10244" s="15"/>
      <c r="B10244" s="42"/>
      <c r="C10244" s="16"/>
      <c r="F10244" s="17"/>
      <c r="L10244" s="46"/>
      <c r="M10244" s="46"/>
      <c r="N10244" s="46"/>
      <c r="O10244" s="46"/>
      <c r="P10244" s="17"/>
      <c r="Q10244" s="17"/>
      <c r="R10244" s="17"/>
      <c r="S10244" s="17"/>
      <c r="T10244" s="17"/>
      <c r="U10244" s="17"/>
      <c r="V10244" s="17"/>
      <c r="W10244" s="17"/>
    </row>
    <row r="10245" spans="1:23" hidden="1">
      <c r="A10245" s="15"/>
      <c r="B10245" s="42"/>
      <c r="C10245" s="16"/>
      <c r="F10245" s="17"/>
      <c r="L10245" s="46"/>
      <c r="M10245" s="46"/>
      <c r="N10245" s="46"/>
      <c r="O10245" s="46"/>
      <c r="P10245" s="17"/>
      <c r="Q10245" s="17"/>
      <c r="R10245" s="17"/>
      <c r="S10245" s="17"/>
      <c r="T10245" s="17"/>
      <c r="U10245" s="17"/>
      <c r="V10245" s="17"/>
      <c r="W10245" s="17"/>
    </row>
    <row r="10246" spans="1:23" hidden="1">
      <c r="A10246" s="15"/>
      <c r="B10246" s="42"/>
      <c r="C10246" s="16"/>
      <c r="F10246" s="17"/>
      <c r="L10246" s="46"/>
      <c r="M10246" s="46"/>
      <c r="N10246" s="46"/>
      <c r="O10246" s="46"/>
      <c r="P10246" s="17"/>
      <c r="Q10246" s="17"/>
      <c r="R10246" s="17"/>
      <c r="S10246" s="17"/>
      <c r="T10246" s="17"/>
      <c r="U10246" s="17"/>
      <c r="V10246" s="17"/>
      <c r="W10246" s="17"/>
    </row>
    <row r="10247" spans="1:23" hidden="1">
      <c r="A10247" s="15"/>
      <c r="B10247" s="42"/>
      <c r="C10247" s="16"/>
      <c r="F10247" s="17"/>
      <c r="L10247" s="46"/>
      <c r="M10247" s="46"/>
      <c r="N10247" s="46"/>
      <c r="O10247" s="46"/>
      <c r="P10247" s="17"/>
      <c r="Q10247" s="17"/>
      <c r="R10247" s="17"/>
      <c r="S10247" s="17"/>
      <c r="T10247" s="17"/>
      <c r="U10247" s="17"/>
      <c r="V10247" s="17"/>
      <c r="W10247" s="17"/>
    </row>
    <row r="10248" spans="1:23" hidden="1">
      <c r="A10248" s="15"/>
      <c r="B10248" s="42"/>
      <c r="C10248" s="16"/>
      <c r="F10248" s="17"/>
      <c r="L10248" s="46"/>
      <c r="M10248" s="46"/>
      <c r="N10248" s="46"/>
      <c r="O10248" s="46"/>
      <c r="P10248" s="17"/>
      <c r="Q10248" s="17"/>
      <c r="R10248" s="17"/>
      <c r="S10248" s="17"/>
      <c r="T10248" s="17"/>
      <c r="U10248" s="17"/>
      <c r="V10248" s="17"/>
      <c r="W10248" s="17"/>
    </row>
    <row r="10249" spans="1:23" hidden="1">
      <c r="A10249" s="15"/>
      <c r="B10249" s="42"/>
      <c r="C10249" s="16"/>
      <c r="F10249" s="17"/>
      <c r="L10249" s="46"/>
      <c r="M10249" s="46"/>
      <c r="N10249" s="46"/>
      <c r="O10249" s="46"/>
      <c r="P10249" s="17"/>
      <c r="Q10249" s="17"/>
      <c r="R10249" s="17"/>
      <c r="S10249" s="17"/>
      <c r="T10249" s="17"/>
      <c r="U10249" s="17"/>
      <c r="V10249" s="17"/>
      <c r="W10249" s="17"/>
    </row>
    <row r="10250" spans="1:23" hidden="1">
      <c r="A10250" s="15"/>
      <c r="B10250" s="42"/>
      <c r="C10250" s="16"/>
      <c r="F10250" s="17"/>
      <c r="L10250" s="46"/>
      <c r="M10250" s="46"/>
      <c r="N10250" s="46"/>
      <c r="O10250" s="46"/>
      <c r="P10250" s="17"/>
      <c r="Q10250" s="17"/>
      <c r="R10250" s="17"/>
      <c r="S10250" s="17"/>
      <c r="T10250" s="17"/>
      <c r="U10250" s="17"/>
      <c r="V10250" s="17"/>
      <c r="W10250" s="17"/>
    </row>
    <row r="10251" spans="1:23" hidden="1">
      <c r="A10251" s="15"/>
      <c r="B10251" s="42"/>
      <c r="C10251" s="16"/>
      <c r="F10251" s="17"/>
      <c r="L10251" s="46"/>
      <c r="M10251" s="46"/>
      <c r="N10251" s="46"/>
      <c r="O10251" s="46"/>
      <c r="P10251" s="17"/>
      <c r="Q10251" s="17"/>
      <c r="R10251" s="17"/>
      <c r="S10251" s="17"/>
      <c r="T10251" s="17"/>
      <c r="U10251" s="17"/>
      <c r="V10251" s="17"/>
      <c r="W10251" s="17"/>
    </row>
    <row r="10252" spans="1:23" hidden="1">
      <c r="A10252" s="15"/>
      <c r="B10252" s="42"/>
      <c r="C10252" s="16"/>
      <c r="F10252" s="17"/>
      <c r="L10252" s="46"/>
      <c r="M10252" s="46"/>
      <c r="N10252" s="46"/>
      <c r="O10252" s="46"/>
      <c r="P10252" s="17"/>
      <c r="Q10252" s="17"/>
      <c r="R10252" s="17"/>
      <c r="S10252" s="17"/>
      <c r="T10252" s="17"/>
      <c r="U10252" s="17"/>
      <c r="V10252" s="17"/>
      <c r="W10252" s="17"/>
    </row>
    <row r="10253" spans="1:23" hidden="1">
      <c r="A10253" s="15"/>
      <c r="B10253" s="42"/>
      <c r="C10253" s="16"/>
      <c r="F10253" s="17"/>
      <c r="L10253" s="46"/>
      <c r="M10253" s="46"/>
      <c r="N10253" s="46"/>
      <c r="O10253" s="46"/>
      <c r="P10253" s="17"/>
      <c r="Q10253" s="17"/>
      <c r="R10253" s="17"/>
      <c r="S10253" s="17"/>
      <c r="T10253" s="17"/>
      <c r="U10253" s="17"/>
      <c r="V10253" s="17"/>
      <c r="W10253" s="17"/>
    </row>
    <row r="10254" spans="1:23" hidden="1">
      <c r="A10254" s="15"/>
      <c r="B10254" s="42"/>
      <c r="C10254" s="16"/>
      <c r="F10254" s="17"/>
      <c r="L10254" s="46"/>
      <c r="M10254" s="46"/>
      <c r="N10254" s="46"/>
      <c r="O10254" s="46"/>
      <c r="P10254" s="17"/>
      <c r="Q10254" s="17"/>
      <c r="R10254" s="17"/>
      <c r="S10254" s="17"/>
      <c r="T10254" s="17"/>
      <c r="U10254" s="17"/>
      <c r="V10254" s="17"/>
      <c r="W10254" s="17"/>
    </row>
    <row r="10255" spans="1:23" hidden="1">
      <c r="A10255" s="15"/>
      <c r="B10255" s="42"/>
      <c r="C10255" s="16"/>
      <c r="F10255" s="17"/>
      <c r="L10255" s="46"/>
      <c r="M10255" s="46"/>
      <c r="N10255" s="46"/>
      <c r="O10255" s="46"/>
      <c r="P10255" s="17"/>
      <c r="Q10255" s="17"/>
      <c r="R10255" s="17"/>
      <c r="S10255" s="17"/>
      <c r="T10255" s="17"/>
      <c r="U10255" s="17"/>
      <c r="V10255" s="17"/>
      <c r="W10255" s="17"/>
    </row>
    <row r="10256" spans="1:23" hidden="1">
      <c r="A10256" s="15"/>
      <c r="B10256" s="42"/>
      <c r="C10256" s="16"/>
      <c r="F10256" s="17"/>
      <c r="L10256" s="46"/>
      <c r="M10256" s="46"/>
      <c r="N10256" s="46"/>
      <c r="O10256" s="46"/>
      <c r="P10256" s="17"/>
      <c r="Q10256" s="17"/>
      <c r="R10256" s="17"/>
      <c r="S10256" s="17"/>
      <c r="T10256" s="17"/>
      <c r="U10256" s="17"/>
      <c r="V10256" s="17"/>
      <c r="W10256" s="17"/>
    </row>
    <row r="10257" spans="1:27" hidden="1">
      <c r="A10257" s="15"/>
      <c r="B10257" s="42"/>
      <c r="C10257" s="16"/>
      <c r="F10257" s="17"/>
      <c r="L10257" s="46"/>
      <c r="M10257" s="46"/>
      <c r="N10257" s="46"/>
      <c r="O10257" s="46"/>
      <c r="P10257" s="17"/>
      <c r="Q10257" s="17"/>
      <c r="R10257" s="17"/>
      <c r="S10257" s="17"/>
      <c r="T10257" s="17"/>
      <c r="U10257" s="17"/>
      <c r="V10257" s="17"/>
      <c r="W10257" s="17"/>
    </row>
    <row r="10258" spans="1:27" hidden="1">
      <c r="A10258" s="15"/>
      <c r="B10258" s="42"/>
      <c r="C10258" s="16"/>
      <c r="F10258" s="17"/>
      <c r="L10258" s="46"/>
      <c r="M10258" s="46"/>
      <c r="N10258" s="46"/>
      <c r="O10258" s="46"/>
      <c r="P10258" s="17"/>
      <c r="Q10258" s="17"/>
      <c r="R10258" s="17"/>
      <c r="S10258" s="17"/>
      <c r="T10258" s="17"/>
      <c r="U10258" s="17"/>
      <c r="V10258" s="17"/>
      <c r="W10258" s="17"/>
    </row>
    <row r="10259" spans="1:27" hidden="1">
      <c r="A10259" s="15"/>
      <c r="B10259" s="42"/>
      <c r="C10259" s="16"/>
      <c r="F10259" s="17"/>
      <c r="L10259" s="46"/>
      <c r="M10259" s="46"/>
      <c r="N10259" s="46"/>
      <c r="O10259" s="46"/>
      <c r="P10259" s="17"/>
      <c r="Q10259" s="17"/>
      <c r="R10259" s="17"/>
      <c r="S10259" s="17"/>
      <c r="T10259" s="17"/>
      <c r="U10259" s="17"/>
      <c r="V10259" s="17"/>
      <c r="W10259" s="17"/>
    </row>
    <row r="10260" spans="1:27" hidden="1">
      <c r="A10260" s="15"/>
      <c r="B10260" s="42"/>
      <c r="C10260" s="16"/>
      <c r="F10260" s="17"/>
      <c r="L10260" s="46"/>
      <c r="M10260" s="46"/>
      <c r="N10260" s="46"/>
      <c r="O10260" s="46"/>
      <c r="P10260" s="17"/>
      <c r="Q10260" s="17"/>
      <c r="R10260" s="17"/>
      <c r="S10260" s="17"/>
      <c r="T10260" s="17"/>
      <c r="U10260" s="17"/>
      <c r="V10260" s="17"/>
      <c r="W10260" s="17"/>
    </row>
    <row r="10261" spans="1:27" hidden="1">
      <c r="A10261" s="15"/>
      <c r="B10261" s="42"/>
      <c r="C10261" s="16"/>
      <c r="F10261" s="17"/>
      <c r="L10261" s="46"/>
      <c r="M10261" s="46"/>
      <c r="N10261" s="46"/>
      <c r="O10261" s="46"/>
      <c r="P10261" s="17"/>
      <c r="Q10261" s="17"/>
      <c r="R10261" s="17"/>
      <c r="S10261" s="17"/>
      <c r="T10261" s="17"/>
      <c r="U10261" s="17"/>
      <c r="V10261" s="17"/>
      <c r="W10261" s="17"/>
    </row>
    <row r="10262" spans="1:27" hidden="1">
      <c r="A10262" s="15"/>
      <c r="B10262" s="42"/>
      <c r="C10262" s="16"/>
      <c r="F10262" s="17"/>
      <c r="L10262" s="46"/>
      <c r="M10262" s="46"/>
      <c r="N10262" s="46"/>
      <c r="O10262" s="46"/>
      <c r="P10262" s="17"/>
      <c r="Q10262" s="17"/>
      <c r="R10262" s="17"/>
      <c r="S10262" s="17"/>
      <c r="T10262" s="17"/>
      <c r="U10262" s="17"/>
      <c r="V10262" s="17"/>
      <c r="W10262" s="17"/>
    </row>
    <row r="10263" spans="1:27" hidden="1">
      <c r="A10263" s="15" t="s">
        <v>229</v>
      </c>
      <c r="B10263" s="42" t="s">
        <v>217</v>
      </c>
      <c r="C10263" s="16" t="s">
        <v>161</v>
      </c>
      <c r="D10263" s="18" t="s">
        <v>202</v>
      </c>
      <c r="E10263" s="18" t="s">
        <v>166</v>
      </c>
      <c r="F10263" s="17" t="s">
        <v>142</v>
      </c>
      <c r="G10263" s="18" t="s">
        <v>11</v>
      </c>
      <c r="H10263" s="18" t="s">
        <v>40</v>
      </c>
      <c r="I10263" s="45">
        <v>141900.18</v>
      </c>
      <c r="J10263" s="49">
        <v>9.1020000000000003</v>
      </c>
      <c r="K10263" s="45">
        <v>15590</v>
      </c>
      <c r="L10263" s="46">
        <v>15590</v>
      </c>
      <c r="M10263" s="46" t="str">
        <f t="shared" ref="M10263" si="33">CONCATENATE(T10263,V10263,S10263)</f>
        <v>100080091039465</v>
      </c>
      <c r="N10263" s="46">
        <f>VLOOKUP(M10263,[2]TABLA!$A:$F,6,0)</f>
        <v>16324.18</v>
      </c>
      <c r="O10263" s="46">
        <f t="shared" ref="O10263" si="34">(J10263*N10263)</f>
        <v>148582.68636000002</v>
      </c>
      <c r="P10263" s="17" t="s">
        <v>153</v>
      </c>
      <c r="Q10263" s="17" t="s">
        <v>277</v>
      </c>
      <c r="R10263" s="17" t="s">
        <v>280</v>
      </c>
      <c r="S10263" s="17">
        <v>465</v>
      </c>
      <c r="T10263" s="17">
        <v>10008009</v>
      </c>
      <c r="U10263" s="17" t="s">
        <v>141</v>
      </c>
      <c r="V10263" s="17">
        <v>1039</v>
      </c>
      <c r="W10263" s="17" t="s">
        <v>143</v>
      </c>
      <c r="X10263" s="18" t="s">
        <v>165</v>
      </c>
      <c r="Y10263" s="18" t="s">
        <v>144</v>
      </c>
      <c r="Z10263" s="18" t="s">
        <v>230</v>
      </c>
      <c r="AA10263" s="18" t="s">
        <v>145</v>
      </c>
    </row>
    <row r="10264" spans="1:27" hidden="1">
      <c r="A10264" s="15"/>
      <c r="B10264" s="42"/>
      <c r="C10264" s="16"/>
      <c r="F10264" s="17"/>
      <c r="L10264" s="46"/>
      <c r="M10264" s="46"/>
      <c r="N10264" s="46"/>
      <c r="O10264" s="46"/>
      <c r="P10264" s="17"/>
      <c r="Q10264" s="17"/>
      <c r="R10264" s="17"/>
      <c r="S10264" s="17"/>
      <c r="T10264" s="17"/>
      <c r="U10264" s="17"/>
      <c r="V10264" s="17"/>
      <c r="W10264" s="17"/>
    </row>
    <row r="10265" spans="1:27" hidden="1">
      <c r="A10265" s="15"/>
      <c r="B10265" s="42"/>
      <c r="C10265" s="16"/>
      <c r="F10265" s="17"/>
      <c r="L10265" s="46"/>
      <c r="M10265" s="46"/>
      <c r="N10265" s="46"/>
      <c r="O10265" s="46"/>
      <c r="P10265" s="17"/>
      <c r="Q10265" s="17"/>
      <c r="R10265" s="17"/>
      <c r="S10265" s="17"/>
      <c r="T10265" s="17"/>
      <c r="U10265" s="17"/>
      <c r="V10265" s="17"/>
      <c r="W10265" s="17"/>
    </row>
    <row r="10266" spans="1:27" hidden="1">
      <c r="A10266" s="15"/>
      <c r="B10266" s="42"/>
      <c r="C10266" s="16"/>
      <c r="F10266" s="17"/>
      <c r="L10266" s="46"/>
      <c r="M10266" s="46"/>
      <c r="N10266" s="46"/>
      <c r="O10266" s="46"/>
      <c r="P10266" s="17"/>
      <c r="Q10266" s="17"/>
      <c r="R10266" s="17"/>
      <c r="S10266" s="17"/>
      <c r="T10266" s="17"/>
      <c r="U10266" s="17"/>
      <c r="V10266" s="17"/>
      <c r="W10266" s="17"/>
    </row>
    <row r="10267" spans="1:27" hidden="1">
      <c r="A10267" s="15"/>
      <c r="B10267" s="42"/>
      <c r="C10267" s="16"/>
      <c r="F10267" s="17"/>
      <c r="L10267" s="46"/>
      <c r="M10267" s="46"/>
      <c r="N10267" s="46"/>
      <c r="O10267" s="46"/>
      <c r="P10267" s="17"/>
      <c r="Q10267" s="17"/>
      <c r="R10267" s="17"/>
      <c r="S10267" s="17"/>
      <c r="T10267" s="17"/>
      <c r="U10267" s="17"/>
      <c r="V10267" s="17"/>
      <c r="W10267" s="17"/>
    </row>
    <row r="10268" spans="1:27" hidden="1">
      <c r="A10268" s="15"/>
      <c r="B10268" s="42"/>
      <c r="C10268" s="16"/>
      <c r="F10268" s="17"/>
      <c r="L10268" s="46"/>
      <c r="M10268" s="46"/>
      <c r="N10268" s="46"/>
      <c r="O10268" s="46"/>
      <c r="P10268" s="17"/>
      <c r="Q10268" s="17"/>
      <c r="R10268" s="17"/>
      <c r="S10268" s="17"/>
      <c r="T10268" s="17"/>
      <c r="U10268" s="17"/>
      <c r="V10268" s="17"/>
      <c r="W10268" s="17"/>
    </row>
    <row r="10269" spans="1:27" hidden="1">
      <c r="A10269" s="15"/>
      <c r="B10269" s="42"/>
      <c r="C10269" s="16"/>
      <c r="F10269" s="17"/>
      <c r="L10269" s="46"/>
      <c r="M10269" s="46"/>
      <c r="N10269" s="46"/>
      <c r="O10269" s="46"/>
      <c r="P10269" s="17"/>
      <c r="Q10269" s="17"/>
      <c r="R10269" s="17"/>
      <c r="S10269" s="17"/>
      <c r="T10269" s="17"/>
      <c r="U10269" s="17"/>
      <c r="V10269" s="17"/>
      <c r="W10269" s="17"/>
    </row>
    <row r="10270" spans="1:27" hidden="1">
      <c r="A10270" s="15"/>
      <c r="B10270" s="42"/>
      <c r="C10270" s="16"/>
      <c r="F10270" s="17"/>
      <c r="L10270" s="46"/>
      <c r="M10270" s="46"/>
      <c r="N10270" s="46"/>
      <c r="O10270" s="46"/>
      <c r="P10270" s="17"/>
      <c r="Q10270" s="17"/>
      <c r="R10270" s="17"/>
      <c r="S10270" s="17"/>
      <c r="T10270" s="17"/>
      <c r="U10270" s="17"/>
      <c r="V10270" s="17"/>
      <c r="W10270" s="17"/>
    </row>
    <row r="10271" spans="1:27" hidden="1">
      <c r="A10271" s="15"/>
      <c r="B10271" s="42"/>
      <c r="C10271" s="16"/>
      <c r="F10271" s="17"/>
      <c r="L10271" s="46"/>
      <c r="M10271" s="46"/>
      <c r="N10271" s="46"/>
      <c r="O10271" s="46"/>
      <c r="P10271" s="17"/>
      <c r="Q10271" s="17"/>
      <c r="R10271" s="17"/>
      <c r="S10271" s="17"/>
      <c r="T10271" s="17"/>
      <c r="U10271" s="17"/>
      <c r="V10271" s="17"/>
      <c r="W10271" s="17"/>
    </row>
    <row r="10272" spans="1:27" hidden="1">
      <c r="A10272" s="15"/>
      <c r="B10272" s="42"/>
      <c r="C10272" s="16"/>
      <c r="F10272" s="17"/>
      <c r="L10272" s="46"/>
      <c r="M10272" s="46"/>
      <c r="N10272" s="46"/>
      <c r="O10272" s="46"/>
      <c r="P10272" s="17"/>
      <c r="Q10272" s="17"/>
      <c r="R10272" s="17"/>
      <c r="S10272" s="17"/>
      <c r="T10272" s="17"/>
      <c r="U10272" s="17"/>
      <c r="V10272" s="17"/>
      <c r="W10272" s="17"/>
    </row>
    <row r="10273" spans="1:23" hidden="1">
      <c r="A10273" s="15"/>
      <c r="B10273" s="42"/>
      <c r="C10273" s="16"/>
      <c r="F10273" s="17"/>
      <c r="L10273" s="46"/>
      <c r="M10273" s="46"/>
      <c r="N10273" s="46"/>
      <c r="O10273" s="46"/>
      <c r="P10273" s="17"/>
      <c r="Q10273" s="17"/>
      <c r="R10273" s="17"/>
      <c r="S10273" s="17"/>
      <c r="T10273" s="17"/>
      <c r="U10273" s="17"/>
      <c r="V10273" s="17"/>
      <c r="W10273" s="17"/>
    </row>
    <row r="10274" spans="1:23" hidden="1">
      <c r="A10274" s="15"/>
      <c r="B10274" s="42"/>
      <c r="C10274" s="16"/>
      <c r="F10274" s="17"/>
      <c r="L10274" s="46"/>
      <c r="M10274" s="46"/>
      <c r="N10274" s="46"/>
      <c r="O10274" s="46"/>
      <c r="P10274" s="17"/>
      <c r="Q10274" s="17"/>
      <c r="R10274" s="17"/>
      <c r="S10274" s="17"/>
      <c r="T10274" s="17"/>
      <c r="U10274" s="17"/>
      <c r="V10274" s="17"/>
      <c r="W10274" s="17"/>
    </row>
    <row r="10275" spans="1:23" hidden="1">
      <c r="A10275" s="15"/>
      <c r="B10275" s="42"/>
      <c r="C10275" s="16"/>
      <c r="F10275" s="17"/>
      <c r="L10275" s="46"/>
      <c r="M10275" s="46"/>
      <c r="N10275" s="46"/>
      <c r="O10275" s="46"/>
      <c r="P10275" s="17"/>
      <c r="Q10275" s="17"/>
      <c r="R10275" s="17"/>
      <c r="S10275" s="17"/>
      <c r="T10275" s="17"/>
      <c r="U10275" s="17"/>
      <c r="V10275" s="17"/>
      <c r="W10275" s="17"/>
    </row>
    <row r="10276" spans="1:23" hidden="1">
      <c r="A10276" s="15"/>
      <c r="B10276" s="42"/>
      <c r="C10276" s="16"/>
      <c r="F10276" s="17"/>
      <c r="L10276" s="46"/>
      <c r="M10276" s="46"/>
      <c r="N10276" s="46"/>
      <c r="O10276" s="46"/>
      <c r="P10276" s="17"/>
      <c r="Q10276" s="17"/>
      <c r="R10276" s="17"/>
      <c r="S10276" s="17"/>
      <c r="T10276" s="17"/>
      <c r="U10276" s="17"/>
      <c r="V10276" s="17"/>
      <c r="W10276" s="17"/>
    </row>
    <row r="10277" spans="1:23" hidden="1">
      <c r="A10277" s="15"/>
      <c r="B10277" s="42"/>
      <c r="C10277" s="16"/>
      <c r="F10277" s="17"/>
      <c r="L10277" s="46"/>
      <c r="M10277" s="46"/>
      <c r="N10277" s="46"/>
      <c r="O10277" s="46"/>
      <c r="P10277" s="17"/>
      <c r="Q10277" s="17"/>
      <c r="R10277" s="17"/>
      <c r="S10277" s="17"/>
      <c r="T10277" s="17"/>
      <c r="U10277" s="17"/>
      <c r="V10277" s="17"/>
      <c r="W10277" s="17"/>
    </row>
    <row r="10278" spans="1:23" hidden="1">
      <c r="A10278" s="15"/>
      <c r="B10278" s="42"/>
      <c r="C10278" s="16"/>
      <c r="F10278" s="17"/>
      <c r="L10278" s="46"/>
      <c r="M10278" s="46"/>
      <c r="N10278" s="46"/>
      <c r="O10278" s="46"/>
      <c r="P10278" s="17"/>
      <c r="Q10278" s="17"/>
      <c r="R10278" s="17"/>
      <c r="S10278" s="17"/>
      <c r="T10278" s="17"/>
      <c r="U10278" s="17"/>
      <c r="V10278" s="17"/>
      <c r="W10278" s="17"/>
    </row>
    <row r="10279" spans="1:23" hidden="1">
      <c r="A10279" s="15"/>
      <c r="B10279" s="42"/>
      <c r="C10279" s="16"/>
      <c r="F10279" s="17"/>
      <c r="L10279" s="46"/>
      <c r="M10279" s="46"/>
      <c r="N10279" s="46"/>
      <c r="O10279" s="46"/>
      <c r="P10279" s="17"/>
      <c r="Q10279" s="17"/>
      <c r="R10279" s="17"/>
      <c r="S10279" s="17"/>
      <c r="T10279" s="17"/>
      <c r="U10279" s="17"/>
      <c r="V10279" s="17"/>
      <c r="W10279" s="17"/>
    </row>
    <row r="10280" spans="1:23" hidden="1">
      <c r="A10280" s="15"/>
      <c r="B10280" s="42"/>
      <c r="C10280" s="16"/>
      <c r="F10280" s="17"/>
      <c r="L10280" s="46"/>
      <c r="M10280" s="46"/>
      <c r="N10280" s="46"/>
      <c r="O10280" s="46"/>
      <c r="P10280" s="17"/>
      <c r="Q10280" s="17"/>
      <c r="R10280" s="17"/>
      <c r="S10280" s="17"/>
      <c r="T10280" s="17"/>
      <c r="U10280" s="17"/>
      <c r="V10280" s="17"/>
      <c r="W10280" s="17"/>
    </row>
    <row r="10281" spans="1:23" hidden="1">
      <c r="A10281" s="15"/>
      <c r="B10281" s="42"/>
      <c r="C10281" s="16"/>
      <c r="F10281" s="17"/>
      <c r="L10281" s="46"/>
      <c r="M10281" s="46"/>
      <c r="N10281" s="46"/>
      <c r="O10281" s="46"/>
      <c r="P10281" s="17"/>
      <c r="Q10281" s="17"/>
      <c r="R10281" s="17"/>
      <c r="S10281" s="17"/>
      <c r="T10281" s="17"/>
      <c r="U10281" s="17"/>
      <c r="V10281" s="17"/>
      <c r="W10281" s="17"/>
    </row>
    <row r="10282" spans="1:23" hidden="1">
      <c r="A10282" s="15"/>
      <c r="B10282" s="42"/>
      <c r="C10282" s="16"/>
      <c r="F10282" s="17"/>
      <c r="L10282" s="46"/>
      <c r="M10282" s="46"/>
      <c r="N10282" s="46"/>
      <c r="O10282" s="46"/>
      <c r="P10282" s="17"/>
      <c r="Q10282" s="17"/>
      <c r="R10282" s="17"/>
      <c r="S10282" s="17"/>
      <c r="T10282" s="17"/>
      <c r="U10282" s="17"/>
      <c r="V10282" s="17"/>
      <c r="W10282" s="17"/>
    </row>
    <row r="10283" spans="1:23" hidden="1">
      <c r="A10283" s="15"/>
      <c r="B10283" s="42"/>
      <c r="C10283" s="16"/>
      <c r="F10283" s="17"/>
      <c r="L10283" s="46"/>
      <c r="M10283" s="46"/>
      <c r="N10283" s="46"/>
      <c r="O10283" s="46"/>
      <c r="P10283" s="17"/>
      <c r="Q10283" s="17"/>
      <c r="R10283" s="17"/>
      <c r="S10283" s="17"/>
      <c r="T10283" s="17"/>
      <c r="U10283" s="17"/>
      <c r="V10283" s="17"/>
      <c r="W10283" s="17"/>
    </row>
    <row r="10284" spans="1:23" hidden="1">
      <c r="A10284" s="15"/>
      <c r="B10284" s="42"/>
      <c r="C10284" s="16"/>
      <c r="F10284" s="17"/>
      <c r="L10284" s="46"/>
      <c r="M10284" s="46"/>
      <c r="N10284" s="46"/>
      <c r="O10284" s="46"/>
      <c r="P10284" s="17"/>
      <c r="Q10284" s="17"/>
      <c r="R10284" s="17"/>
      <c r="S10284" s="17"/>
      <c r="T10284" s="17"/>
      <c r="U10284" s="17"/>
      <c r="V10284" s="17"/>
      <c r="W10284" s="17"/>
    </row>
    <row r="10285" spans="1:23" hidden="1">
      <c r="A10285" s="15"/>
      <c r="B10285" s="42"/>
      <c r="C10285" s="16"/>
      <c r="F10285" s="17"/>
      <c r="L10285" s="46"/>
      <c r="M10285" s="46"/>
      <c r="N10285" s="46"/>
      <c r="O10285" s="46"/>
      <c r="P10285" s="17"/>
      <c r="Q10285" s="17"/>
      <c r="R10285" s="17"/>
      <c r="S10285" s="17"/>
      <c r="T10285" s="17"/>
      <c r="U10285" s="17"/>
      <c r="V10285" s="17"/>
      <c r="W10285" s="17"/>
    </row>
    <row r="10286" spans="1:23" hidden="1">
      <c r="A10286" s="15"/>
      <c r="B10286" s="42"/>
      <c r="C10286" s="16"/>
      <c r="F10286" s="17"/>
      <c r="L10286" s="46"/>
      <c r="M10286" s="46"/>
      <c r="N10286" s="46"/>
      <c r="O10286" s="46"/>
      <c r="P10286" s="17"/>
      <c r="Q10286" s="17"/>
      <c r="R10286" s="17"/>
      <c r="S10286" s="17"/>
      <c r="T10286" s="17"/>
      <c r="U10286" s="17"/>
      <c r="V10286" s="17"/>
      <c r="W10286" s="17"/>
    </row>
    <row r="10287" spans="1:23" hidden="1">
      <c r="A10287" s="15"/>
      <c r="B10287" s="42"/>
      <c r="C10287" s="16"/>
      <c r="F10287" s="17"/>
      <c r="L10287" s="46"/>
      <c r="M10287" s="46"/>
      <c r="N10287" s="46"/>
      <c r="O10287" s="46"/>
      <c r="P10287" s="17"/>
      <c r="Q10287" s="17"/>
      <c r="R10287" s="17"/>
      <c r="S10287" s="17"/>
      <c r="T10287" s="17"/>
      <c r="U10287" s="17"/>
      <c r="V10287" s="17"/>
      <c r="W10287" s="17"/>
    </row>
    <row r="10288" spans="1:23" hidden="1">
      <c r="A10288" s="15"/>
      <c r="B10288" s="42"/>
      <c r="C10288" s="16"/>
      <c r="F10288" s="17"/>
      <c r="L10288" s="46"/>
      <c r="M10288" s="46"/>
      <c r="N10288" s="46"/>
      <c r="O10288" s="46"/>
      <c r="P10288" s="17"/>
      <c r="Q10288" s="17"/>
      <c r="R10288" s="17"/>
      <c r="S10288" s="17"/>
      <c r="T10288" s="17"/>
      <c r="U10288" s="17"/>
      <c r="V10288" s="17"/>
      <c r="W10288" s="17"/>
    </row>
    <row r="10289" spans="1:23" hidden="1">
      <c r="A10289" s="15"/>
      <c r="B10289" s="42"/>
      <c r="C10289" s="16"/>
      <c r="F10289" s="17"/>
      <c r="L10289" s="46"/>
      <c r="M10289" s="46"/>
      <c r="N10289" s="46"/>
      <c r="O10289" s="46"/>
      <c r="P10289" s="17"/>
      <c r="Q10289" s="17"/>
      <c r="R10289" s="17"/>
      <c r="S10289" s="17"/>
      <c r="T10289" s="17"/>
      <c r="U10289" s="17"/>
      <c r="V10289" s="17"/>
      <c r="W10289" s="17"/>
    </row>
    <row r="10290" spans="1:23" hidden="1">
      <c r="A10290" s="15"/>
      <c r="B10290" s="42"/>
      <c r="C10290" s="16"/>
      <c r="F10290" s="17"/>
      <c r="L10290" s="46"/>
      <c r="M10290" s="46"/>
      <c r="N10290" s="46"/>
      <c r="O10290" s="46"/>
      <c r="P10290" s="17"/>
      <c r="Q10290" s="17"/>
      <c r="R10290" s="17"/>
      <c r="S10290" s="17"/>
      <c r="T10290" s="17"/>
      <c r="U10290" s="17"/>
      <c r="V10290" s="17"/>
      <c r="W10290" s="17"/>
    </row>
    <row r="10291" spans="1:23" hidden="1">
      <c r="A10291" s="15"/>
      <c r="B10291" s="42"/>
      <c r="C10291" s="16"/>
      <c r="F10291" s="17"/>
      <c r="L10291" s="46"/>
      <c r="M10291" s="46"/>
      <c r="N10291" s="46"/>
      <c r="O10291" s="46"/>
      <c r="P10291" s="17"/>
      <c r="Q10291" s="17"/>
      <c r="R10291" s="17"/>
      <c r="S10291" s="17"/>
      <c r="T10291" s="17"/>
      <c r="U10291" s="17"/>
      <c r="V10291" s="17"/>
      <c r="W10291" s="17"/>
    </row>
    <row r="10292" spans="1:23" hidden="1">
      <c r="A10292" s="15"/>
      <c r="B10292" s="42"/>
      <c r="C10292" s="16"/>
      <c r="F10292" s="17"/>
      <c r="L10292" s="46"/>
      <c r="M10292" s="46"/>
      <c r="N10292" s="46"/>
      <c r="O10292" s="46"/>
      <c r="P10292" s="17"/>
      <c r="Q10292" s="17"/>
      <c r="R10292" s="17"/>
      <c r="S10292" s="17"/>
      <c r="T10292" s="17"/>
      <c r="U10292" s="17"/>
      <c r="V10292" s="17"/>
      <c r="W10292" s="17"/>
    </row>
    <row r="10293" spans="1:23" hidden="1">
      <c r="A10293" s="15"/>
      <c r="B10293" s="42"/>
      <c r="C10293" s="16"/>
      <c r="F10293" s="17"/>
      <c r="L10293" s="46"/>
      <c r="M10293" s="46"/>
      <c r="N10293" s="46"/>
      <c r="O10293" s="46"/>
      <c r="P10293" s="17"/>
      <c r="Q10293" s="17"/>
      <c r="R10293" s="17"/>
      <c r="S10293" s="17"/>
      <c r="T10293" s="17"/>
      <c r="U10293" s="17"/>
      <c r="V10293" s="17"/>
      <c r="W10293" s="17"/>
    </row>
    <row r="10294" spans="1:23" hidden="1">
      <c r="A10294" s="15"/>
      <c r="B10294" s="42"/>
      <c r="C10294" s="16"/>
      <c r="F10294" s="17"/>
      <c r="L10294" s="46"/>
      <c r="M10294" s="46"/>
      <c r="N10294" s="46"/>
      <c r="O10294" s="46"/>
      <c r="P10294" s="17"/>
      <c r="Q10294" s="17"/>
      <c r="R10294" s="17"/>
      <c r="S10294" s="17"/>
      <c r="T10294" s="17"/>
      <c r="U10294" s="17"/>
      <c r="V10294" s="17"/>
      <c r="W10294" s="17"/>
    </row>
    <row r="10295" spans="1:23" hidden="1">
      <c r="A10295" s="15"/>
      <c r="B10295" s="42"/>
      <c r="C10295" s="16"/>
      <c r="F10295" s="17"/>
      <c r="L10295" s="46"/>
      <c r="M10295" s="46"/>
      <c r="N10295" s="46"/>
      <c r="O10295" s="46"/>
      <c r="P10295" s="17"/>
      <c r="Q10295" s="17"/>
      <c r="R10295" s="17"/>
      <c r="S10295" s="17"/>
      <c r="T10295" s="17"/>
      <c r="U10295" s="17"/>
      <c r="V10295" s="17"/>
      <c r="W10295" s="17"/>
    </row>
    <row r="10296" spans="1:23" hidden="1">
      <c r="A10296" s="15"/>
      <c r="B10296" s="42"/>
      <c r="C10296" s="16"/>
      <c r="F10296" s="17"/>
      <c r="L10296" s="46"/>
      <c r="M10296" s="46"/>
      <c r="N10296" s="46"/>
      <c r="O10296" s="46"/>
      <c r="P10296" s="17"/>
      <c r="Q10296" s="17"/>
      <c r="R10296" s="17"/>
      <c r="S10296" s="17"/>
      <c r="T10296" s="17"/>
      <c r="U10296" s="17"/>
      <c r="V10296" s="17"/>
      <c r="W10296" s="17"/>
    </row>
    <row r="10297" spans="1:23" hidden="1">
      <c r="A10297" s="15"/>
      <c r="B10297" s="42"/>
      <c r="C10297" s="16"/>
      <c r="F10297" s="17"/>
      <c r="L10297" s="46"/>
      <c r="M10297" s="46"/>
      <c r="N10297" s="46"/>
      <c r="O10297" s="46"/>
      <c r="P10297" s="17"/>
      <c r="Q10297" s="17"/>
      <c r="R10297" s="17"/>
      <c r="S10297" s="17"/>
      <c r="T10297" s="17"/>
      <c r="U10297" s="17"/>
      <c r="V10297" s="17"/>
      <c r="W10297" s="17"/>
    </row>
    <row r="10298" spans="1:23" hidden="1">
      <c r="A10298" s="15"/>
      <c r="B10298" s="42"/>
      <c r="C10298" s="16"/>
      <c r="F10298" s="17"/>
      <c r="L10298" s="46"/>
      <c r="M10298" s="46"/>
      <c r="N10298" s="46"/>
      <c r="O10298" s="46"/>
      <c r="P10298" s="17"/>
      <c r="Q10298" s="17"/>
      <c r="R10298" s="17"/>
      <c r="S10298" s="17"/>
      <c r="T10298" s="17"/>
      <c r="U10298" s="17"/>
      <c r="V10298" s="17"/>
      <c r="W10298" s="17"/>
    </row>
    <row r="10299" spans="1:23" hidden="1">
      <c r="A10299" s="15"/>
      <c r="B10299" s="42"/>
      <c r="C10299" s="16"/>
      <c r="F10299" s="17"/>
      <c r="L10299" s="46"/>
      <c r="M10299" s="46"/>
      <c r="N10299" s="46"/>
      <c r="O10299" s="46"/>
      <c r="P10299" s="17"/>
      <c r="Q10299" s="17"/>
      <c r="R10299" s="17"/>
      <c r="S10299" s="17"/>
      <c r="T10299" s="17"/>
      <c r="U10299" s="17"/>
      <c r="V10299" s="17"/>
      <c r="W10299" s="17"/>
    </row>
    <row r="10300" spans="1:23" hidden="1">
      <c r="A10300" s="15"/>
      <c r="B10300" s="42"/>
      <c r="C10300" s="16"/>
      <c r="F10300" s="17"/>
      <c r="L10300" s="46"/>
      <c r="M10300" s="46"/>
      <c r="N10300" s="46"/>
      <c r="O10300" s="46"/>
      <c r="P10300" s="17"/>
      <c r="Q10300" s="17"/>
      <c r="R10300" s="17"/>
      <c r="S10300" s="17"/>
      <c r="T10300" s="17"/>
      <c r="U10300" s="17"/>
      <c r="V10300" s="17"/>
      <c r="W10300" s="17"/>
    </row>
    <row r="10301" spans="1:23" hidden="1">
      <c r="A10301" s="15"/>
      <c r="B10301" s="42"/>
      <c r="C10301" s="16"/>
      <c r="F10301" s="17"/>
      <c r="L10301" s="46"/>
      <c r="M10301" s="46"/>
      <c r="N10301" s="46"/>
      <c r="O10301" s="46"/>
      <c r="P10301" s="17"/>
      <c r="Q10301" s="17"/>
      <c r="R10301" s="17"/>
      <c r="S10301" s="17"/>
      <c r="T10301" s="17"/>
      <c r="U10301" s="17"/>
      <c r="V10301" s="17"/>
      <c r="W10301" s="17"/>
    </row>
    <row r="10302" spans="1:23" hidden="1">
      <c r="A10302" s="15"/>
      <c r="B10302" s="42"/>
      <c r="C10302" s="16"/>
      <c r="F10302" s="17"/>
      <c r="L10302" s="46"/>
      <c r="M10302" s="46"/>
      <c r="N10302" s="46"/>
      <c r="O10302" s="46"/>
      <c r="P10302" s="17"/>
      <c r="Q10302" s="17"/>
      <c r="R10302" s="17"/>
      <c r="S10302" s="17"/>
      <c r="T10302" s="17"/>
      <c r="U10302" s="17"/>
      <c r="V10302" s="17"/>
      <c r="W10302" s="17"/>
    </row>
    <row r="10303" spans="1:23" hidden="1">
      <c r="A10303" s="15"/>
      <c r="B10303" s="42"/>
      <c r="C10303" s="16"/>
      <c r="F10303" s="17"/>
      <c r="L10303" s="46"/>
      <c r="M10303" s="46"/>
      <c r="N10303" s="46"/>
      <c r="O10303" s="46"/>
      <c r="P10303" s="17"/>
      <c r="Q10303" s="17"/>
      <c r="R10303" s="17"/>
      <c r="S10303" s="17"/>
      <c r="T10303" s="17"/>
      <c r="U10303" s="17"/>
      <c r="V10303" s="17"/>
      <c r="W10303" s="17"/>
    </row>
    <row r="10304" spans="1:23" hidden="1">
      <c r="A10304" s="15"/>
      <c r="B10304" s="42"/>
      <c r="C10304" s="16"/>
      <c r="F10304" s="17"/>
      <c r="L10304" s="46"/>
      <c r="M10304" s="46"/>
      <c r="N10304" s="46"/>
      <c r="O10304" s="46"/>
      <c r="P10304" s="17"/>
      <c r="Q10304" s="17"/>
      <c r="R10304" s="17"/>
      <c r="S10304" s="17"/>
      <c r="T10304" s="17"/>
      <c r="U10304" s="17"/>
      <c r="V10304" s="17"/>
      <c r="W10304" s="17"/>
    </row>
    <row r="10305" spans="1:23" hidden="1">
      <c r="A10305" s="15"/>
      <c r="B10305" s="42"/>
      <c r="C10305" s="16"/>
      <c r="F10305" s="17"/>
      <c r="L10305" s="46"/>
      <c r="M10305" s="46"/>
      <c r="N10305" s="46"/>
      <c r="O10305" s="46"/>
      <c r="P10305" s="17"/>
      <c r="Q10305" s="17"/>
      <c r="R10305" s="17"/>
      <c r="S10305" s="17"/>
      <c r="T10305" s="17"/>
      <c r="U10305" s="17"/>
      <c r="V10305" s="17"/>
      <c r="W10305" s="17"/>
    </row>
    <row r="10306" spans="1:23" hidden="1">
      <c r="A10306" s="15"/>
      <c r="B10306" s="42"/>
      <c r="C10306" s="16"/>
      <c r="F10306" s="17"/>
      <c r="L10306" s="46"/>
      <c r="M10306" s="46"/>
      <c r="N10306" s="46"/>
      <c r="O10306" s="46"/>
      <c r="P10306" s="17"/>
      <c r="Q10306" s="17"/>
      <c r="R10306" s="17"/>
      <c r="S10306" s="17"/>
      <c r="T10306" s="17"/>
      <c r="U10306" s="17"/>
      <c r="V10306" s="17"/>
      <c r="W10306" s="17"/>
    </row>
    <row r="10307" spans="1:23" hidden="1">
      <c r="A10307" s="15"/>
      <c r="B10307" s="42"/>
      <c r="C10307" s="16"/>
      <c r="F10307" s="17"/>
      <c r="L10307" s="46"/>
      <c r="M10307" s="46"/>
      <c r="N10307" s="46"/>
      <c r="O10307" s="46"/>
      <c r="P10307" s="17"/>
      <c r="Q10307" s="17"/>
      <c r="R10307" s="17"/>
      <c r="S10307" s="17"/>
      <c r="T10307" s="17"/>
      <c r="U10307" s="17"/>
      <c r="V10307" s="17"/>
      <c r="W10307" s="17"/>
    </row>
    <row r="10308" spans="1:23" hidden="1">
      <c r="A10308" s="15"/>
      <c r="B10308" s="42"/>
      <c r="C10308" s="16"/>
      <c r="F10308" s="17"/>
      <c r="L10308" s="46"/>
      <c r="M10308" s="46"/>
      <c r="N10308" s="46"/>
      <c r="O10308" s="46"/>
      <c r="P10308" s="17"/>
      <c r="Q10308" s="17"/>
      <c r="R10308" s="17"/>
      <c r="S10308" s="17"/>
      <c r="T10308" s="17"/>
      <c r="U10308" s="17"/>
      <c r="V10308" s="17"/>
      <c r="W10308" s="17"/>
    </row>
    <row r="10309" spans="1:23" hidden="1">
      <c r="A10309" s="15"/>
      <c r="B10309" s="42"/>
      <c r="C10309" s="16"/>
      <c r="F10309" s="17"/>
      <c r="L10309" s="46"/>
      <c r="M10309" s="46"/>
      <c r="N10309" s="46"/>
      <c r="O10309" s="46"/>
      <c r="P10309" s="17"/>
      <c r="Q10309" s="17"/>
      <c r="R10309" s="17"/>
      <c r="S10309" s="17"/>
      <c r="T10309" s="17"/>
      <c r="U10309" s="17"/>
      <c r="V10309" s="17"/>
      <c r="W10309" s="17"/>
    </row>
    <row r="10310" spans="1:23" hidden="1">
      <c r="A10310" s="15"/>
      <c r="B10310" s="42"/>
      <c r="C10310" s="16"/>
      <c r="F10310" s="17"/>
      <c r="L10310" s="46"/>
      <c r="M10310" s="46"/>
      <c r="N10310" s="46"/>
      <c r="O10310" s="46"/>
      <c r="P10310" s="17"/>
      <c r="Q10310" s="17"/>
      <c r="R10310" s="17"/>
      <c r="S10310" s="17"/>
      <c r="T10310" s="17"/>
      <c r="U10310" s="17"/>
      <c r="V10310" s="17"/>
      <c r="W10310" s="17"/>
    </row>
    <row r="10311" spans="1:23" hidden="1">
      <c r="A10311" s="15"/>
      <c r="B10311" s="42"/>
      <c r="C10311" s="16"/>
      <c r="F10311" s="17"/>
      <c r="L10311" s="46"/>
      <c r="M10311" s="46"/>
      <c r="N10311" s="46"/>
      <c r="O10311" s="46"/>
      <c r="P10311" s="17"/>
      <c r="Q10311" s="17"/>
      <c r="R10311" s="17"/>
      <c r="S10311" s="17"/>
      <c r="T10311" s="17"/>
      <c r="U10311" s="17"/>
      <c r="V10311" s="17"/>
      <c r="W10311" s="17"/>
    </row>
    <row r="10312" spans="1:23" hidden="1">
      <c r="A10312" s="15"/>
      <c r="B10312" s="42"/>
      <c r="C10312" s="16"/>
      <c r="F10312" s="17"/>
      <c r="L10312" s="46"/>
      <c r="M10312" s="46"/>
      <c r="N10312" s="46"/>
      <c r="O10312" s="46"/>
      <c r="P10312" s="17"/>
      <c r="Q10312" s="17"/>
      <c r="R10312" s="17"/>
      <c r="S10312" s="17"/>
      <c r="T10312" s="17"/>
      <c r="U10312" s="17"/>
      <c r="V10312" s="17"/>
      <c r="W10312" s="17"/>
    </row>
    <row r="10313" spans="1:23" hidden="1">
      <c r="A10313" s="15"/>
      <c r="B10313" s="42"/>
      <c r="C10313" s="16"/>
      <c r="F10313" s="17"/>
      <c r="L10313" s="46"/>
      <c r="M10313" s="46"/>
      <c r="N10313" s="46"/>
      <c r="O10313" s="46"/>
      <c r="P10313" s="17"/>
      <c r="Q10313" s="17"/>
      <c r="R10313" s="17"/>
      <c r="S10313" s="17"/>
      <c r="T10313" s="17"/>
      <c r="U10313" s="17"/>
      <c r="V10313" s="17"/>
      <c r="W10313" s="17"/>
    </row>
    <row r="10314" spans="1:23" hidden="1">
      <c r="A10314" s="15"/>
      <c r="B10314" s="42"/>
      <c r="C10314" s="16"/>
      <c r="F10314" s="17"/>
      <c r="L10314" s="46"/>
      <c r="M10314" s="46"/>
      <c r="N10314" s="46"/>
      <c r="O10314" s="46"/>
      <c r="P10314" s="17"/>
      <c r="Q10314" s="17"/>
      <c r="R10314" s="17"/>
      <c r="S10314" s="17"/>
      <c r="T10314" s="17"/>
      <c r="U10314" s="17"/>
      <c r="V10314" s="17"/>
      <c r="W10314" s="17"/>
    </row>
    <row r="10315" spans="1:23" hidden="1">
      <c r="A10315" s="15"/>
      <c r="B10315" s="42"/>
      <c r="C10315" s="16"/>
      <c r="F10315" s="17"/>
      <c r="L10315" s="46"/>
      <c r="M10315" s="46"/>
      <c r="N10315" s="46"/>
      <c r="O10315" s="46"/>
      <c r="P10315" s="17"/>
      <c r="Q10315" s="17"/>
      <c r="R10315" s="17"/>
      <c r="S10315" s="17"/>
      <c r="T10315" s="17"/>
      <c r="U10315" s="17"/>
      <c r="V10315" s="17"/>
      <c r="W10315" s="17"/>
    </row>
    <row r="10316" spans="1:23" hidden="1">
      <c r="A10316" s="15"/>
      <c r="B10316" s="42"/>
      <c r="C10316" s="16"/>
      <c r="F10316" s="17"/>
      <c r="L10316" s="46"/>
      <c r="M10316" s="46"/>
      <c r="N10316" s="46"/>
      <c r="O10316" s="46"/>
      <c r="P10316" s="17"/>
      <c r="Q10316" s="17"/>
      <c r="R10316" s="17"/>
      <c r="S10316" s="17"/>
      <c r="T10316" s="17"/>
      <c r="U10316" s="17"/>
      <c r="V10316" s="17"/>
      <c r="W10316" s="17"/>
    </row>
    <row r="10317" spans="1:23" hidden="1">
      <c r="A10317" s="15"/>
      <c r="B10317" s="42"/>
      <c r="C10317" s="16"/>
      <c r="F10317" s="17"/>
      <c r="L10317" s="46"/>
      <c r="M10317" s="46"/>
      <c r="N10317" s="46"/>
      <c r="O10317" s="46"/>
      <c r="P10317" s="17"/>
      <c r="Q10317" s="17"/>
      <c r="R10317" s="17"/>
      <c r="S10317" s="17"/>
      <c r="T10317" s="17"/>
      <c r="U10317" s="17"/>
      <c r="V10317" s="17"/>
      <c r="W10317" s="17"/>
    </row>
    <row r="10318" spans="1:23" hidden="1">
      <c r="A10318" s="15"/>
      <c r="B10318" s="42"/>
      <c r="C10318" s="16"/>
      <c r="F10318" s="17"/>
      <c r="L10318" s="46"/>
      <c r="M10318" s="46"/>
      <c r="N10318" s="46"/>
      <c r="O10318" s="46"/>
      <c r="P10318" s="17"/>
      <c r="Q10318" s="17"/>
      <c r="R10318" s="17"/>
      <c r="S10318" s="17"/>
      <c r="T10318" s="17"/>
      <c r="U10318" s="17"/>
      <c r="V10318" s="17"/>
      <c r="W10318" s="17"/>
    </row>
    <row r="10319" spans="1:23" hidden="1">
      <c r="A10319" s="15"/>
      <c r="B10319" s="42"/>
      <c r="C10319" s="16"/>
      <c r="F10319" s="17"/>
      <c r="L10319" s="46"/>
      <c r="M10319" s="46"/>
      <c r="N10319" s="46"/>
      <c r="O10319" s="46"/>
      <c r="P10319" s="17"/>
      <c r="Q10319" s="17"/>
      <c r="R10319" s="17"/>
      <c r="S10319" s="17"/>
      <c r="T10319" s="17"/>
      <c r="U10319" s="17"/>
      <c r="V10319" s="17"/>
      <c r="W10319" s="17"/>
    </row>
    <row r="10320" spans="1:23" hidden="1">
      <c r="A10320" s="15"/>
      <c r="B10320" s="42"/>
      <c r="C10320" s="16"/>
      <c r="F10320" s="17"/>
      <c r="L10320" s="46"/>
      <c r="M10320" s="46"/>
      <c r="N10320" s="46"/>
      <c r="O10320" s="46"/>
      <c r="P10320" s="17"/>
      <c r="Q10320" s="17"/>
      <c r="R10320" s="17"/>
      <c r="S10320" s="17"/>
      <c r="T10320" s="17"/>
      <c r="U10320" s="17"/>
      <c r="V10320" s="17"/>
      <c r="W10320" s="17"/>
    </row>
    <row r="10321" spans="1:23" hidden="1">
      <c r="A10321" s="15"/>
      <c r="B10321" s="42"/>
      <c r="C10321" s="16"/>
      <c r="F10321" s="17"/>
      <c r="L10321" s="46"/>
      <c r="M10321" s="46"/>
      <c r="N10321" s="46"/>
      <c r="O10321" s="46"/>
      <c r="P10321" s="17"/>
      <c r="Q10321" s="17"/>
      <c r="R10321" s="17"/>
      <c r="S10321" s="17"/>
      <c r="T10321" s="17"/>
      <c r="U10321" s="17"/>
      <c r="V10321" s="17"/>
      <c r="W10321" s="17"/>
    </row>
    <row r="10322" spans="1:23" hidden="1">
      <c r="A10322" s="15"/>
      <c r="B10322" s="42"/>
      <c r="C10322" s="16"/>
      <c r="F10322" s="17"/>
      <c r="L10322" s="46"/>
      <c r="M10322" s="46"/>
      <c r="N10322" s="46"/>
      <c r="O10322" s="46"/>
      <c r="P10322" s="17"/>
      <c r="Q10322" s="17"/>
      <c r="R10322" s="17"/>
      <c r="S10322" s="17"/>
      <c r="T10322" s="17"/>
      <c r="U10322" s="17"/>
      <c r="V10322" s="17"/>
      <c r="W10322" s="17"/>
    </row>
    <row r="10323" spans="1:23" hidden="1">
      <c r="A10323" s="15"/>
      <c r="B10323" s="42"/>
      <c r="C10323" s="16"/>
      <c r="F10323" s="17"/>
      <c r="L10323" s="46"/>
      <c r="M10323" s="46"/>
      <c r="N10323" s="46"/>
      <c r="O10323" s="46"/>
      <c r="P10323" s="17"/>
      <c r="Q10323" s="17"/>
      <c r="R10323" s="17"/>
      <c r="S10323" s="17"/>
      <c r="T10323" s="17"/>
      <c r="U10323" s="17"/>
      <c r="V10323" s="17"/>
      <c r="W10323" s="17"/>
    </row>
    <row r="10324" spans="1:23" hidden="1">
      <c r="A10324" s="15"/>
      <c r="B10324" s="42"/>
      <c r="C10324" s="16"/>
      <c r="F10324" s="17"/>
      <c r="L10324" s="46"/>
      <c r="M10324" s="46"/>
      <c r="N10324" s="46"/>
      <c r="O10324" s="46"/>
      <c r="P10324" s="17"/>
      <c r="Q10324" s="17"/>
      <c r="R10324" s="17"/>
      <c r="S10324" s="17"/>
      <c r="T10324" s="17"/>
      <c r="U10324" s="17"/>
      <c r="V10324" s="17"/>
      <c r="W10324" s="17"/>
    </row>
    <row r="10325" spans="1:23" hidden="1">
      <c r="A10325" s="15"/>
      <c r="B10325" s="42"/>
      <c r="C10325" s="16"/>
      <c r="F10325" s="17"/>
      <c r="L10325" s="46"/>
      <c r="M10325" s="46"/>
      <c r="N10325" s="46"/>
      <c r="O10325" s="46"/>
      <c r="P10325" s="17"/>
      <c r="Q10325" s="17"/>
      <c r="R10325" s="17"/>
      <c r="S10325" s="17"/>
      <c r="T10325" s="17"/>
      <c r="U10325" s="17"/>
      <c r="V10325" s="17"/>
      <c r="W10325" s="17"/>
    </row>
    <row r="10326" spans="1:23" hidden="1">
      <c r="A10326" s="15"/>
      <c r="B10326" s="42"/>
      <c r="C10326" s="16"/>
      <c r="F10326" s="17"/>
      <c r="L10326" s="46"/>
      <c r="M10326" s="46"/>
      <c r="N10326" s="46"/>
      <c r="O10326" s="46"/>
      <c r="P10326" s="17"/>
      <c r="Q10326" s="17"/>
      <c r="R10326" s="17"/>
      <c r="S10326" s="17"/>
      <c r="T10326" s="17"/>
      <c r="U10326" s="17"/>
      <c r="V10326" s="17"/>
      <c r="W10326" s="17"/>
    </row>
    <row r="10327" spans="1:23" hidden="1">
      <c r="A10327" s="15"/>
      <c r="B10327" s="42"/>
      <c r="C10327" s="16"/>
      <c r="F10327" s="17"/>
      <c r="L10327" s="46"/>
      <c r="M10327" s="46"/>
      <c r="N10327" s="46"/>
      <c r="O10327" s="46"/>
      <c r="P10327" s="17"/>
      <c r="Q10327" s="17"/>
      <c r="R10327" s="17"/>
      <c r="S10327" s="17"/>
      <c r="T10327" s="17"/>
      <c r="U10327" s="17"/>
      <c r="V10327" s="17"/>
      <c r="W10327" s="17"/>
    </row>
    <row r="10328" spans="1:23" hidden="1">
      <c r="A10328" s="15"/>
      <c r="B10328" s="42"/>
      <c r="C10328" s="16"/>
      <c r="F10328" s="17"/>
      <c r="L10328" s="46"/>
      <c r="M10328" s="46"/>
      <c r="N10328" s="46"/>
      <c r="O10328" s="46"/>
      <c r="P10328" s="17"/>
      <c r="Q10328" s="17"/>
      <c r="R10328" s="17"/>
      <c r="S10328" s="17"/>
      <c r="T10328" s="17"/>
      <c r="U10328" s="17"/>
      <c r="V10328" s="17"/>
      <c r="W10328" s="17"/>
    </row>
    <row r="10329" spans="1:23" hidden="1">
      <c r="A10329" s="15"/>
      <c r="B10329" s="42"/>
      <c r="C10329" s="16"/>
      <c r="F10329" s="17"/>
      <c r="L10329" s="46"/>
      <c r="M10329" s="46"/>
      <c r="N10329" s="46"/>
      <c r="O10329" s="46"/>
      <c r="P10329" s="17"/>
      <c r="Q10329" s="17"/>
      <c r="R10329" s="17"/>
      <c r="S10329" s="17"/>
      <c r="T10329" s="17"/>
      <c r="U10329" s="17"/>
      <c r="V10329" s="17"/>
      <c r="W10329" s="17"/>
    </row>
    <row r="10330" spans="1:23" hidden="1">
      <c r="A10330" s="15"/>
      <c r="B10330" s="42"/>
      <c r="C10330" s="16"/>
      <c r="F10330" s="17"/>
      <c r="L10330" s="46"/>
      <c r="M10330" s="46"/>
      <c r="N10330" s="46"/>
      <c r="O10330" s="46"/>
      <c r="P10330" s="17"/>
      <c r="Q10330" s="17"/>
      <c r="R10330" s="17"/>
      <c r="S10330" s="17"/>
      <c r="T10330" s="17"/>
      <c r="U10330" s="17"/>
      <c r="V10330" s="17"/>
      <c r="W10330" s="17"/>
    </row>
    <row r="10331" spans="1:23" hidden="1">
      <c r="A10331" s="15"/>
      <c r="B10331" s="42"/>
      <c r="C10331" s="16"/>
      <c r="F10331" s="17"/>
      <c r="L10331" s="46"/>
      <c r="M10331" s="46"/>
      <c r="N10331" s="46"/>
      <c r="O10331" s="46"/>
      <c r="P10331" s="17"/>
      <c r="Q10331" s="17"/>
      <c r="R10331" s="17"/>
      <c r="S10331" s="17"/>
      <c r="T10331" s="17"/>
      <c r="U10331" s="17"/>
      <c r="V10331" s="17"/>
      <c r="W10331" s="17"/>
    </row>
    <row r="10332" spans="1:23" hidden="1">
      <c r="A10332" s="15"/>
      <c r="B10332" s="42"/>
      <c r="C10332" s="16"/>
      <c r="F10332" s="17"/>
      <c r="L10332" s="46"/>
      <c r="M10332" s="46"/>
      <c r="N10332" s="46"/>
      <c r="O10332" s="46"/>
      <c r="P10332" s="17"/>
      <c r="Q10332" s="17"/>
      <c r="R10332" s="17"/>
      <c r="S10332" s="17"/>
      <c r="T10332" s="17"/>
      <c r="U10332" s="17"/>
      <c r="V10332" s="17"/>
      <c r="W10332" s="17"/>
    </row>
    <row r="10333" spans="1:23" hidden="1">
      <c r="A10333" s="15"/>
      <c r="B10333" s="42"/>
      <c r="C10333" s="16"/>
      <c r="F10333" s="17"/>
      <c r="L10333" s="46"/>
      <c r="M10333" s="46"/>
      <c r="N10333" s="46"/>
      <c r="O10333" s="46"/>
      <c r="P10333" s="17"/>
      <c r="Q10333" s="17"/>
      <c r="R10333" s="17"/>
      <c r="S10333" s="17"/>
      <c r="T10333" s="17"/>
      <c r="U10333" s="17"/>
      <c r="V10333" s="17"/>
      <c r="W10333" s="17"/>
    </row>
    <row r="10334" spans="1:23" hidden="1">
      <c r="A10334" s="15"/>
      <c r="B10334" s="42"/>
      <c r="C10334" s="16"/>
      <c r="F10334" s="17"/>
      <c r="L10334" s="46"/>
      <c r="M10334" s="46"/>
      <c r="N10334" s="46"/>
      <c r="O10334" s="46"/>
      <c r="P10334" s="17"/>
      <c r="Q10334" s="17"/>
      <c r="R10334" s="17"/>
      <c r="S10334" s="17"/>
      <c r="T10334" s="17"/>
      <c r="U10334" s="17"/>
      <c r="V10334" s="17"/>
      <c r="W10334" s="17"/>
    </row>
    <row r="10335" spans="1:23" hidden="1">
      <c r="A10335" s="15"/>
      <c r="B10335" s="42"/>
      <c r="C10335" s="16"/>
      <c r="F10335" s="17"/>
      <c r="L10335" s="46"/>
      <c r="M10335" s="46"/>
      <c r="N10335" s="46"/>
      <c r="O10335" s="46"/>
      <c r="P10335" s="17"/>
      <c r="Q10335" s="17"/>
      <c r="R10335" s="17"/>
      <c r="S10335" s="17"/>
      <c r="T10335" s="17"/>
      <c r="U10335" s="17"/>
      <c r="V10335" s="17"/>
      <c r="W10335" s="17"/>
    </row>
    <row r="10336" spans="1:23" hidden="1">
      <c r="A10336" s="15"/>
      <c r="B10336" s="42"/>
      <c r="C10336" s="16"/>
      <c r="F10336" s="17"/>
      <c r="L10336" s="46"/>
      <c r="M10336" s="46"/>
      <c r="N10336" s="46"/>
      <c r="O10336" s="46"/>
      <c r="P10336" s="17"/>
      <c r="Q10336" s="17"/>
      <c r="R10336" s="17"/>
      <c r="S10336" s="17"/>
      <c r="T10336" s="17"/>
      <c r="U10336" s="17"/>
      <c r="V10336" s="17"/>
      <c r="W10336" s="17"/>
    </row>
    <row r="10337" spans="1:23" hidden="1">
      <c r="A10337" s="15"/>
      <c r="B10337" s="42"/>
      <c r="C10337" s="16"/>
      <c r="F10337" s="17"/>
      <c r="L10337" s="46"/>
      <c r="M10337" s="46"/>
      <c r="N10337" s="46"/>
      <c r="O10337" s="46"/>
      <c r="P10337" s="17"/>
      <c r="Q10337" s="17"/>
      <c r="R10337" s="17"/>
      <c r="S10337" s="17"/>
      <c r="T10337" s="17"/>
      <c r="U10337" s="17"/>
      <c r="V10337" s="17"/>
      <c r="W10337" s="17"/>
    </row>
    <row r="10338" spans="1:23" hidden="1">
      <c r="A10338" s="15"/>
      <c r="B10338" s="42"/>
      <c r="C10338" s="16"/>
      <c r="F10338" s="17"/>
      <c r="L10338" s="46"/>
      <c r="M10338" s="46"/>
      <c r="N10338" s="46"/>
      <c r="O10338" s="46"/>
      <c r="P10338" s="17"/>
      <c r="Q10338" s="17"/>
      <c r="R10338" s="17"/>
      <c r="S10338" s="17"/>
      <c r="T10338" s="17"/>
      <c r="U10338" s="17"/>
      <c r="V10338" s="17"/>
      <c r="W10338" s="17"/>
    </row>
    <row r="10339" spans="1:23" hidden="1">
      <c r="A10339" s="15"/>
      <c r="B10339" s="42"/>
      <c r="C10339" s="16"/>
      <c r="F10339" s="17"/>
      <c r="L10339" s="46"/>
      <c r="M10339" s="46"/>
      <c r="N10339" s="46"/>
      <c r="O10339" s="46"/>
      <c r="P10339" s="17"/>
      <c r="Q10339" s="17"/>
      <c r="R10339" s="17"/>
      <c r="S10339" s="17"/>
      <c r="T10339" s="17"/>
      <c r="U10339" s="17"/>
      <c r="V10339" s="17"/>
      <c r="W10339" s="17"/>
    </row>
    <row r="10340" spans="1:23" hidden="1">
      <c r="A10340" s="15"/>
      <c r="B10340" s="42"/>
      <c r="C10340" s="16"/>
      <c r="F10340" s="17"/>
      <c r="L10340" s="46"/>
      <c r="M10340" s="46"/>
      <c r="N10340" s="46"/>
      <c r="O10340" s="46"/>
      <c r="P10340" s="17"/>
      <c r="Q10340" s="17"/>
      <c r="R10340" s="17"/>
      <c r="S10340" s="17"/>
      <c r="T10340" s="17"/>
      <c r="U10340" s="17"/>
      <c r="V10340" s="17"/>
      <c r="W10340" s="17"/>
    </row>
    <row r="10341" spans="1:23" hidden="1">
      <c r="A10341" s="15"/>
      <c r="B10341" s="42"/>
      <c r="C10341" s="16"/>
      <c r="F10341" s="17"/>
      <c r="L10341" s="46"/>
      <c r="M10341" s="46"/>
      <c r="N10341" s="46"/>
      <c r="O10341" s="46"/>
      <c r="P10341" s="17"/>
      <c r="Q10341" s="17"/>
      <c r="R10341" s="17"/>
      <c r="S10341" s="17"/>
      <c r="T10341" s="17"/>
      <c r="U10341" s="17"/>
      <c r="V10341" s="17"/>
      <c r="W10341" s="17"/>
    </row>
    <row r="10342" spans="1:23" hidden="1">
      <c r="A10342" s="15"/>
      <c r="B10342" s="42"/>
      <c r="C10342" s="16"/>
      <c r="F10342" s="17"/>
      <c r="L10342" s="46"/>
      <c r="M10342" s="46"/>
      <c r="N10342" s="46"/>
      <c r="O10342" s="46"/>
      <c r="P10342" s="17"/>
      <c r="Q10342" s="17"/>
      <c r="R10342" s="17"/>
      <c r="S10342" s="17"/>
      <c r="T10342" s="17"/>
      <c r="U10342" s="17"/>
      <c r="V10342" s="17"/>
      <c r="W10342" s="17"/>
    </row>
    <row r="10343" spans="1:23" hidden="1">
      <c r="A10343" s="15"/>
      <c r="B10343" s="42"/>
      <c r="C10343" s="16"/>
      <c r="F10343" s="17"/>
      <c r="L10343" s="46"/>
      <c r="M10343" s="46"/>
      <c r="N10343" s="46"/>
      <c r="O10343" s="46"/>
      <c r="P10343" s="17"/>
      <c r="Q10343" s="17"/>
      <c r="R10343" s="17"/>
      <c r="S10343" s="17"/>
      <c r="T10343" s="17"/>
      <c r="U10343" s="17"/>
      <c r="V10343" s="17"/>
      <c r="W10343" s="17"/>
    </row>
    <row r="10344" spans="1:23" hidden="1">
      <c r="A10344" s="15"/>
      <c r="B10344" s="42"/>
      <c r="C10344" s="16"/>
      <c r="F10344" s="17"/>
      <c r="L10344" s="46"/>
      <c r="M10344" s="46"/>
      <c r="N10344" s="46"/>
      <c r="O10344" s="46"/>
      <c r="P10344" s="17"/>
      <c r="Q10344" s="17"/>
      <c r="R10344" s="17"/>
      <c r="S10344" s="17"/>
      <c r="T10344" s="17"/>
      <c r="U10344" s="17"/>
      <c r="V10344" s="17"/>
      <c r="W10344" s="17"/>
    </row>
    <row r="10345" spans="1:23" hidden="1">
      <c r="A10345" s="15"/>
      <c r="B10345" s="42"/>
      <c r="C10345" s="16"/>
      <c r="F10345" s="17"/>
      <c r="L10345" s="46"/>
      <c r="M10345" s="46"/>
      <c r="N10345" s="46"/>
      <c r="O10345" s="46"/>
      <c r="P10345" s="17"/>
      <c r="Q10345" s="17"/>
      <c r="R10345" s="17"/>
      <c r="S10345" s="17"/>
      <c r="T10345" s="17"/>
      <c r="U10345" s="17"/>
      <c r="V10345" s="17"/>
      <c r="W10345" s="17"/>
    </row>
    <row r="10346" spans="1:23" hidden="1">
      <c r="A10346" s="15"/>
      <c r="B10346" s="42"/>
      <c r="C10346" s="16"/>
      <c r="F10346" s="17"/>
      <c r="L10346" s="46"/>
      <c r="M10346" s="46"/>
      <c r="N10346" s="46"/>
      <c r="O10346" s="46"/>
      <c r="P10346" s="17"/>
      <c r="Q10346" s="17"/>
      <c r="R10346" s="17"/>
      <c r="S10346" s="17"/>
      <c r="T10346" s="17"/>
      <c r="U10346" s="17"/>
      <c r="V10346" s="17"/>
      <c r="W10346" s="17"/>
    </row>
    <row r="10347" spans="1:23" hidden="1">
      <c r="A10347" s="15"/>
      <c r="B10347" s="42"/>
      <c r="C10347" s="16"/>
      <c r="F10347" s="17"/>
      <c r="L10347" s="46"/>
      <c r="M10347" s="46"/>
      <c r="N10347" s="46"/>
      <c r="O10347" s="46"/>
      <c r="P10347" s="17"/>
      <c r="Q10347" s="17"/>
      <c r="R10347" s="17"/>
      <c r="S10347" s="17"/>
      <c r="T10347" s="17"/>
      <c r="U10347" s="17"/>
      <c r="V10347" s="17"/>
      <c r="W10347" s="17"/>
    </row>
    <row r="10348" spans="1:23" hidden="1">
      <c r="A10348" s="15"/>
      <c r="B10348" s="42"/>
      <c r="C10348" s="16"/>
      <c r="F10348" s="17"/>
      <c r="L10348" s="46"/>
      <c r="M10348" s="46"/>
      <c r="N10348" s="46"/>
      <c r="O10348" s="46"/>
      <c r="P10348" s="17"/>
      <c r="Q10348" s="17"/>
      <c r="R10348" s="17"/>
      <c r="S10348" s="17"/>
      <c r="T10348" s="17"/>
      <c r="U10348" s="17"/>
      <c r="V10348" s="17"/>
      <c r="W10348" s="17"/>
    </row>
    <row r="10349" spans="1:23" hidden="1">
      <c r="A10349" s="15"/>
      <c r="B10349" s="42"/>
      <c r="C10349" s="16"/>
      <c r="F10349" s="17"/>
      <c r="L10349" s="46"/>
      <c r="M10349" s="46"/>
      <c r="N10349" s="46"/>
      <c r="O10349" s="46"/>
      <c r="P10349" s="17"/>
      <c r="Q10349" s="17"/>
      <c r="R10349" s="17"/>
      <c r="S10349" s="17"/>
      <c r="T10349" s="17"/>
      <c r="U10349" s="17"/>
      <c r="V10349" s="17"/>
      <c r="W10349" s="17"/>
    </row>
    <row r="10350" spans="1:23" hidden="1">
      <c r="A10350" s="15"/>
      <c r="B10350" s="42"/>
      <c r="C10350" s="16"/>
      <c r="F10350" s="17"/>
      <c r="L10350" s="46"/>
      <c r="M10350" s="46"/>
      <c r="N10350" s="46"/>
      <c r="O10350" s="46"/>
      <c r="P10350" s="17"/>
      <c r="Q10350" s="17"/>
      <c r="R10350" s="17"/>
      <c r="S10350" s="17"/>
      <c r="T10350" s="17"/>
      <c r="U10350" s="17"/>
      <c r="V10350" s="17"/>
      <c r="W10350" s="17"/>
    </row>
    <row r="10351" spans="1:23" hidden="1">
      <c r="A10351" s="15"/>
      <c r="B10351" s="42"/>
      <c r="C10351" s="16"/>
      <c r="F10351" s="17"/>
      <c r="L10351" s="46"/>
      <c r="M10351" s="46"/>
      <c r="N10351" s="46"/>
      <c r="O10351" s="46"/>
      <c r="P10351" s="17"/>
      <c r="Q10351" s="17"/>
      <c r="R10351" s="17"/>
      <c r="S10351" s="17"/>
      <c r="T10351" s="17"/>
      <c r="U10351" s="17"/>
      <c r="V10351" s="17"/>
      <c r="W10351" s="17"/>
    </row>
    <row r="10352" spans="1:23" hidden="1">
      <c r="A10352" s="15"/>
      <c r="B10352" s="42"/>
      <c r="C10352" s="16"/>
      <c r="F10352" s="17"/>
      <c r="L10352" s="46"/>
      <c r="M10352" s="46"/>
      <c r="N10352" s="46"/>
      <c r="O10352" s="46"/>
      <c r="P10352" s="17"/>
      <c r="Q10352" s="17"/>
      <c r="R10352" s="17"/>
      <c r="S10352" s="17"/>
      <c r="T10352" s="17"/>
      <c r="U10352" s="17"/>
      <c r="V10352" s="17"/>
      <c r="W10352" s="17"/>
    </row>
    <row r="10353" spans="1:23" hidden="1">
      <c r="A10353" s="15"/>
      <c r="B10353" s="42"/>
      <c r="C10353" s="16"/>
      <c r="F10353" s="17"/>
      <c r="L10353" s="46"/>
      <c r="M10353" s="46"/>
      <c r="N10353" s="46"/>
      <c r="O10353" s="46"/>
      <c r="P10353" s="17"/>
      <c r="Q10353" s="17"/>
      <c r="R10353" s="17"/>
      <c r="S10353" s="17"/>
      <c r="T10353" s="17"/>
      <c r="U10353" s="17"/>
      <c r="V10353" s="17"/>
      <c r="W10353" s="17"/>
    </row>
    <row r="10354" spans="1:23" hidden="1">
      <c r="A10354" s="15"/>
      <c r="B10354" s="42"/>
      <c r="C10354" s="16"/>
      <c r="F10354" s="17"/>
      <c r="L10354" s="46"/>
      <c r="M10354" s="46"/>
      <c r="N10354" s="46"/>
      <c r="O10354" s="46"/>
      <c r="P10354" s="17"/>
      <c r="Q10354" s="17"/>
      <c r="R10354" s="17"/>
      <c r="S10354" s="17"/>
      <c r="T10354" s="17"/>
      <c r="U10354" s="17"/>
      <c r="V10354" s="17"/>
      <c r="W10354" s="17"/>
    </row>
    <row r="10355" spans="1:23" hidden="1">
      <c r="A10355" s="15"/>
      <c r="B10355" s="42"/>
      <c r="C10355" s="16"/>
      <c r="F10355" s="17"/>
      <c r="L10355" s="46"/>
      <c r="M10355" s="46"/>
      <c r="N10355" s="46"/>
      <c r="O10355" s="46"/>
      <c r="P10355" s="17"/>
      <c r="Q10355" s="17"/>
      <c r="R10355" s="17"/>
      <c r="S10355" s="17"/>
      <c r="T10355" s="17"/>
      <c r="U10355" s="17"/>
      <c r="V10355" s="17"/>
      <c r="W10355" s="17"/>
    </row>
    <row r="10356" spans="1:23" hidden="1">
      <c r="A10356" s="15"/>
      <c r="B10356" s="42"/>
      <c r="C10356" s="16"/>
      <c r="F10356" s="17"/>
      <c r="L10356" s="46"/>
      <c r="M10356" s="46"/>
      <c r="N10356" s="46"/>
      <c r="O10356" s="46"/>
      <c r="P10356" s="17"/>
      <c r="Q10356" s="17"/>
      <c r="R10356" s="17"/>
      <c r="S10356" s="17"/>
      <c r="T10356" s="17"/>
      <c r="U10356" s="17"/>
      <c r="V10356" s="17"/>
      <c r="W10356" s="17"/>
    </row>
    <row r="10357" spans="1:23" hidden="1">
      <c r="A10357" s="15"/>
      <c r="B10357" s="42"/>
      <c r="C10357" s="16"/>
      <c r="F10357" s="17"/>
      <c r="L10357" s="46"/>
      <c r="M10357" s="46"/>
      <c r="N10357" s="46"/>
      <c r="O10357" s="46"/>
      <c r="P10357" s="17"/>
      <c r="Q10357" s="17"/>
      <c r="R10357" s="17"/>
      <c r="S10357" s="17"/>
      <c r="T10357" s="17"/>
      <c r="U10357" s="17"/>
      <c r="V10357" s="17"/>
      <c r="W10357" s="17"/>
    </row>
    <row r="10358" spans="1:23" hidden="1">
      <c r="A10358" s="15"/>
      <c r="B10358" s="42"/>
      <c r="C10358" s="16"/>
      <c r="F10358" s="17"/>
      <c r="L10358" s="46"/>
      <c r="M10358" s="46"/>
      <c r="N10358" s="46"/>
      <c r="O10358" s="46"/>
      <c r="P10358" s="17"/>
      <c r="Q10358" s="17"/>
      <c r="R10358" s="17"/>
      <c r="S10358" s="17"/>
      <c r="T10358" s="17"/>
      <c r="U10358" s="17"/>
      <c r="V10358" s="17"/>
      <c r="W10358" s="17"/>
    </row>
    <row r="10359" spans="1:23" hidden="1">
      <c r="A10359" s="15"/>
      <c r="B10359" s="42"/>
      <c r="C10359" s="16"/>
      <c r="F10359" s="17"/>
      <c r="L10359" s="46"/>
      <c r="M10359" s="46"/>
      <c r="N10359" s="46"/>
      <c r="O10359" s="46"/>
      <c r="P10359" s="17"/>
      <c r="Q10359" s="17"/>
      <c r="R10359" s="17"/>
      <c r="S10359" s="17"/>
      <c r="T10359" s="17"/>
      <c r="U10359" s="17"/>
      <c r="V10359" s="17"/>
      <c r="W10359" s="17"/>
    </row>
    <row r="10360" spans="1:23" hidden="1">
      <c r="A10360" s="15"/>
      <c r="B10360" s="42"/>
      <c r="C10360" s="16"/>
      <c r="F10360" s="17"/>
      <c r="L10360" s="46"/>
      <c r="M10360" s="46"/>
      <c r="N10360" s="46"/>
      <c r="O10360" s="46"/>
      <c r="P10360" s="17"/>
      <c r="Q10360" s="17"/>
      <c r="R10360" s="17"/>
      <c r="S10360" s="17"/>
      <c r="T10360" s="17"/>
      <c r="U10360" s="17"/>
      <c r="V10360" s="17"/>
      <c r="W10360" s="17"/>
    </row>
    <row r="10361" spans="1:23" hidden="1">
      <c r="A10361" s="15"/>
      <c r="B10361" s="42"/>
      <c r="C10361" s="16"/>
      <c r="F10361" s="17"/>
      <c r="L10361" s="46"/>
      <c r="M10361" s="46"/>
      <c r="N10361" s="46"/>
      <c r="O10361" s="46"/>
      <c r="P10361" s="17"/>
      <c r="Q10361" s="17"/>
      <c r="R10361" s="17"/>
      <c r="S10361" s="17"/>
      <c r="T10361" s="17"/>
      <c r="U10361" s="17"/>
      <c r="V10361" s="17"/>
      <c r="W10361" s="17"/>
    </row>
    <row r="10362" spans="1:23" hidden="1">
      <c r="A10362" s="15"/>
      <c r="B10362" s="42"/>
      <c r="C10362" s="16"/>
      <c r="F10362" s="17"/>
      <c r="L10362" s="46"/>
      <c r="M10362" s="46"/>
      <c r="N10362" s="46"/>
      <c r="O10362" s="46"/>
      <c r="P10362" s="17"/>
      <c r="Q10362" s="17"/>
      <c r="R10362" s="17"/>
      <c r="S10362" s="17"/>
      <c r="T10362" s="17"/>
      <c r="U10362" s="17"/>
      <c r="V10362" s="17"/>
      <c r="W10362" s="17"/>
    </row>
    <row r="10363" spans="1:23" hidden="1">
      <c r="A10363" s="15"/>
      <c r="B10363" s="42"/>
      <c r="C10363" s="16"/>
      <c r="F10363" s="17"/>
      <c r="L10363" s="46"/>
      <c r="M10363" s="46"/>
      <c r="N10363" s="46"/>
      <c r="O10363" s="46"/>
      <c r="P10363" s="17"/>
      <c r="Q10363" s="17"/>
      <c r="R10363" s="17"/>
      <c r="S10363" s="17"/>
      <c r="T10363" s="17"/>
      <c r="U10363" s="17"/>
      <c r="V10363" s="17"/>
      <c r="W10363" s="17"/>
    </row>
    <row r="10364" spans="1:23" hidden="1">
      <c r="A10364" s="15"/>
      <c r="B10364" s="42"/>
      <c r="C10364" s="16"/>
      <c r="F10364" s="17"/>
      <c r="L10364" s="46"/>
      <c r="M10364" s="46"/>
      <c r="N10364" s="46"/>
      <c r="O10364" s="46"/>
      <c r="P10364" s="17"/>
      <c r="Q10364" s="17"/>
      <c r="R10364" s="17"/>
      <c r="S10364" s="17"/>
      <c r="T10364" s="17"/>
      <c r="U10364" s="17"/>
      <c r="V10364" s="17"/>
      <c r="W10364" s="17"/>
    </row>
    <row r="10365" spans="1:23" hidden="1">
      <c r="A10365" s="15"/>
      <c r="B10365" s="42"/>
      <c r="C10365" s="16"/>
      <c r="F10365" s="17"/>
      <c r="L10365" s="46"/>
      <c r="M10365" s="46"/>
      <c r="N10365" s="46"/>
      <c r="O10365" s="46"/>
      <c r="P10365" s="17"/>
      <c r="Q10365" s="17"/>
      <c r="R10365" s="17"/>
      <c r="S10365" s="17"/>
      <c r="T10365" s="17"/>
      <c r="U10365" s="17"/>
      <c r="V10365" s="17"/>
      <c r="W10365" s="17"/>
    </row>
    <row r="10366" spans="1:23" hidden="1">
      <c r="A10366" s="15"/>
      <c r="B10366" s="42"/>
      <c r="C10366" s="16"/>
      <c r="F10366" s="17"/>
      <c r="L10366" s="46"/>
      <c r="M10366" s="46"/>
      <c r="N10366" s="46"/>
      <c r="O10366" s="46"/>
      <c r="P10366" s="17"/>
      <c r="Q10366" s="17"/>
      <c r="R10366" s="17"/>
      <c r="S10366" s="17"/>
      <c r="T10366" s="17"/>
      <c r="U10366" s="17"/>
      <c r="V10366" s="17"/>
      <c r="W10366" s="17"/>
    </row>
    <row r="10367" spans="1:23" hidden="1">
      <c r="A10367" s="15"/>
      <c r="B10367" s="42"/>
      <c r="C10367" s="16"/>
      <c r="F10367" s="17"/>
      <c r="L10367" s="46"/>
      <c r="M10367" s="46"/>
      <c r="N10367" s="46"/>
      <c r="O10367" s="46"/>
      <c r="P10367" s="17"/>
      <c r="Q10367" s="17"/>
      <c r="R10367" s="17"/>
      <c r="S10367" s="17"/>
      <c r="T10367" s="17"/>
      <c r="U10367" s="17"/>
      <c r="V10367" s="17"/>
      <c r="W10367" s="17"/>
    </row>
    <row r="10368" spans="1:23" hidden="1">
      <c r="A10368" s="15"/>
      <c r="B10368" s="42"/>
      <c r="C10368" s="16"/>
      <c r="F10368" s="17"/>
      <c r="L10368" s="46"/>
      <c r="M10368" s="46"/>
      <c r="N10368" s="46"/>
      <c r="O10368" s="46"/>
      <c r="P10368" s="17"/>
      <c r="Q10368" s="17"/>
      <c r="R10368" s="17"/>
      <c r="S10368" s="17"/>
      <c r="T10368" s="17"/>
      <c r="U10368" s="17"/>
      <c r="V10368" s="17"/>
      <c r="W10368" s="17"/>
    </row>
    <row r="10369" spans="1:23" hidden="1">
      <c r="A10369" s="15"/>
      <c r="B10369" s="42"/>
      <c r="C10369" s="16"/>
      <c r="F10369" s="17"/>
      <c r="L10369" s="46"/>
      <c r="M10369" s="46"/>
      <c r="N10369" s="46"/>
      <c r="O10369" s="46"/>
      <c r="P10369" s="17"/>
      <c r="Q10369" s="17"/>
      <c r="R10369" s="17"/>
      <c r="S10369" s="17"/>
      <c r="T10369" s="17"/>
      <c r="U10369" s="17"/>
      <c r="V10369" s="17"/>
      <c r="W10369" s="17"/>
    </row>
    <row r="10370" spans="1:23" hidden="1">
      <c r="A10370" s="15"/>
      <c r="B10370" s="42"/>
      <c r="C10370" s="16"/>
      <c r="F10370" s="17"/>
      <c r="L10370" s="46"/>
      <c r="M10370" s="46"/>
      <c r="N10370" s="46"/>
      <c r="O10370" s="46"/>
      <c r="P10370" s="17"/>
      <c r="Q10370" s="17"/>
      <c r="R10370" s="17"/>
      <c r="S10370" s="17"/>
      <c r="T10370" s="17"/>
      <c r="U10370" s="17"/>
      <c r="V10370" s="17"/>
      <c r="W10370" s="17"/>
    </row>
    <row r="10371" spans="1:23" hidden="1">
      <c r="A10371" s="15"/>
      <c r="B10371" s="42"/>
      <c r="C10371" s="16"/>
      <c r="F10371" s="17"/>
      <c r="L10371" s="46"/>
      <c r="M10371" s="46"/>
      <c r="N10371" s="46"/>
      <c r="O10371" s="46"/>
      <c r="P10371" s="17"/>
      <c r="Q10371" s="17"/>
      <c r="R10371" s="17"/>
      <c r="S10371" s="17"/>
      <c r="T10371" s="17"/>
      <c r="U10371" s="17"/>
      <c r="V10371" s="17"/>
      <c r="W10371" s="17"/>
    </row>
    <row r="10372" spans="1:23" hidden="1">
      <c r="A10372" s="15"/>
      <c r="B10372" s="42"/>
      <c r="C10372" s="16"/>
      <c r="F10372" s="17"/>
      <c r="L10372" s="46"/>
      <c r="M10372" s="46"/>
      <c r="N10372" s="46"/>
      <c r="O10372" s="46"/>
      <c r="P10372" s="17"/>
      <c r="Q10372" s="17"/>
      <c r="R10372" s="17"/>
      <c r="S10372" s="17"/>
      <c r="T10372" s="17"/>
      <c r="U10372" s="17"/>
      <c r="V10372" s="17"/>
      <c r="W10372" s="17"/>
    </row>
    <row r="10373" spans="1:23" hidden="1">
      <c r="A10373" s="15"/>
      <c r="B10373" s="42"/>
      <c r="C10373" s="16"/>
      <c r="F10373" s="17"/>
      <c r="L10373" s="46"/>
      <c r="M10373" s="46"/>
      <c r="N10373" s="46"/>
      <c r="O10373" s="46"/>
      <c r="P10373" s="17"/>
      <c r="Q10373" s="17"/>
      <c r="R10373" s="17"/>
      <c r="S10373" s="17"/>
      <c r="T10373" s="17"/>
      <c r="U10373" s="17"/>
      <c r="V10373" s="17"/>
      <c r="W10373" s="17"/>
    </row>
    <row r="10374" spans="1:23" hidden="1">
      <c r="A10374" s="15"/>
      <c r="B10374" s="42"/>
      <c r="C10374" s="16"/>
      <c r="F10374" s="17"/>
      <c r="L10374" s="46"/>
      <c r="M10374" s="46"/>
      <c r="N10374" s="46"/>
      <c r="O10374" s="46"/>
      <c r="P10374" s="17"/>
      <c r="Q10374" s="17"/>
      <c r="R10374" s="17"/>
      <c r="S10374" s="17"/>
      <c r="T10374" s="17"/>
      <c r="U10374" s="17"/>
      <c r="V10374" s="17"/>
      <c r="W10374" s="17"/>
    </row>
    <row r="10375" spans="1:23" hidden="1">
      <c r="A10375" s="15"/>
      <c r="B10375" s="42"/>
      <c r="C10375" s="16"/>
      <c r="F10375" s="17"/>
      <c r="L10375" s="46"/>
      <c r="M10375" s="46"/>
      <c r="N10375" s="46"/>
      <c r="O10375" s="46"/>
      <c r="P10375" s="17"/>
      <c r="Q10375" s="17"/>
      <c r="R10375" s="17"/>
      <c r="S10375" s="17"/>
      <c r="T10375" s="17"/>
      <c r="U10375" s="17"/>
      <c r="V10375" s="17"/>
      <c r="W10375" s="17"/>
    </row>
    <row r="10376" spans="1:23" hidden="1">
      <c r="A10376" s="15"/>
      <c r="B10376" s="42"/>
      <c r="C10376" s="16"/>
      <c r="F10376" s="17"/>
      <c r="L10376" s="46"/>
      <c r="M10376" s="46"/>
      <c r="N10376" s="46"/>
      <c r="O10376" s="46"/>
      <c r="P10376" s="17"/>
      <c r="Q10376" s="17"/>
      <c r="R10376" s="17"/>
      <c r="S10376" s="17"/>
      <c r="T10376" s="17"/>
      <c r="U10376" s="17"/>
      <c r="V10376" s="17"/>
      <c r="W10376" s="17"/>
    </row>
    <row r="10377" spans="1:23" hidden="1">
      <c r="A10377" s="15"/>
      <c r="B10377" s="42"/>
      <c r="C10377" s="16"/>
      <c r="F10377" s="17"/>
      <c r="L10377" s="46"/>
      <c r="M10377" s="46"/>
      <c r="N10377" s="46"/>
      <c r="O10377" s="46"/>
      <c r="P10377" s="17"/>
      <c r="Q10377" s="17"/>
      <c r="R10377" s="17"/>
      <c r="S10377" s="17"/>
      <c r="T10377" s="17"/>
      <c r="U10377" s="17"/>
      <c r="V10377" s="17"/>
      <c r="W10377" s="17"/>
    </row>
    <row r="10378" spans="1:23" hidden="1">
      <c r="A10378" s="15"/>
      <c r="B10378" s="42"/>
      <c r="C10378" s="16"/>
      <c r="F10378" s="17"/>
      <c r="L10378" s="46"/>
      <c r="M10378" s="46"/>
      <c r="N10378" s="46"/>
      <c r="O10378" s="46"/>
      <c r="P10378" s="17"/>
      <c r="Q10378" s="17"/>
      <c r="R10378" s="17"/>
      <c r="S10378" s="17"/>
      <c r="T10378" s="17"/>
      <c r="U10378" s="17"/>
      <c r="V10378" s="17"/>
      <c r="W10378" s="17"/>
    </row>
    <row r="10379" spans="1:23" hidden="1">
      <c r="A10379" s="15"/>
      <c r="B10379" s="42"/>
      <c r="C10379" s="16"/>
      <c r="F10379" s="17"/>
      <c r="L10379" s="46"/>
      <c r="M10379" s="46"/>
      <c r="N10379" s="46"/>
      <c r="O10379" s="46"/>
      <c r="P10379" s="17"/>
      <c r="Q10379" s="17"/>
      <c r="R10379" s="17"/>
      <c r="S10379" s="17"/>
      <c r="T10379" s="17"/>
      <c r="U10379" s="17"/>
      <c r="V10379" s="17"/>
      <c r="W10379" s="17"/>
    </row>
    <row r="10380" spans="1:23" hidden="1">
      <c r="A10380" s="15"/>
      <c r="B10380" s="42"/>
      <c r="C10380" s="16"/>
      <c r="F10380" s="17"/>
      <c r="L10380" s="46"/>
      <c r="M10380" s="46"/>
      <c r="N10380" s="46"/>
      <c r="O10380" s="46"/>
      <c r="P10380" s="17"/>
      <c r="Q10380" s="17"/>
      <c r="R10380" s="17"/>
      <c r="S10380" s="17"/>
      <c r="T10380" s="17"/>
      <c r="U10380" s="17"/>
      <c r="V10380" s="17"/>
      <c r="W10380" s="17"/>
    </row>
    <row r="10381" spans="1:23" hidden="1">
      <c r="A10381" s="15"/>
      <c r="B10381" s="42"/>
      <c r="C10381" s="16"/>
      <c r="F10381" s="17"/>
      <c r="L10381" s="46"/>
      <c r="M10381" s="46"/>
      <c r="N10381" s="46"/>
      <c r="O10381" s="46"/>
      <c r="P10381" s="17"/>
      <c r="Q10381" s="17"/>
      <c r="R10381" s="17"/>
      <c r="S10381" s="17"/>
      <c r="T10381" s="17"/>
      <c r="U10381" s="17"/>
      <c r="V10381" s="17"/>
      <c r="W10381" s="17"/>
    </row>
    <row r="10382" spans="1:23" hidden="1">
      <c r="A10382" s="15"/>
      <c r="B10382" s="42"/>
      <c r="C10382" s="16"/>
      <c r="F10382" s="17"/>
      <c r="L10382" s="46"/>
      <c r="M10382" s="46"/>
      <c r="N10382" s="46"/>
      <c r="O10382" s="46"/>
      <c r="P10382" s="17"/>
      <c r="Q10382" s="17"/>
      <c r="R10382" s="17"/>
      <c r="S10382" s="17"/>
      <c r="T10382" s="17"/>
      <c r="U10382" s="17"/>
      <c r="V10382" s="17"/>
      <c r="W10382" s="17"/>
    </row>
    <row r="10383" spans="1:23" hidden="1">
      <c r="A10383" s="15"/>
      <c r="B10383" s="42"/>
      <c r="C10383" s="16"/>
      <c r="F10383" s="17"/>
      <c r="L10383" s="46"/>
      <c r="M10383" s="46"/>
      <c r="N10383" s="46"/>
      <c r="O10383" s="46"/>
      <c r="P10383" s="17"/>
      <c r="Q10383" s="17"/>
      <c r="R10383" s="17"/>
      <c r="S10383" s="17"/>
      <c r="T10383" s="17"/>
      <c r="U10383" s="17"/>
      <c r="V10383" s="17"/>
      <c r="W10383" s="17"/>
    </row>
    <row r="10384" spans="1:23" hidden="1">
      <c r="A10384" s="15"/>
      <c r="B10384" s="42"/>
      <c r="C10384" s="16"/>
      <c r="F10384" s="17"/>
      <c r="L10384" s="46"/>
      <c r="M10384" s="46"/>
      <c r="N10384" s="46"/>
      <c r="O10384" s="46"/>
      <c r="P10384" s="17"/>
      <c r="Q10384" s="17"/>
      <c r="R10384" s="17"/>
      <c r="S10384" s="17"/>
      <c r="T10384" s="17"/>
      <c r="U10384" s="17"/>
      <c r="V10384" s="17"/>
      <c r="W10384" s="17"/>
    </row>
    <row r="10385" spans="1:23" hidden="1">
      <c r="A10385" s="15"/>
      <c r="B10385" s="42"/>
      <c r="C10385" s="16"/>
      <c r="F10385" s="17"/>
      <c r="L10385" s="46"/>
      <c r="M10385" s="46"/>
      <c r="N10385" s="46"/>
      <c r="O10385" s="46"/>
      <c r="P10385" s="17"/>
      <c r="Q10385" s="17"/>
      <c r="R10385" s="17"/>
      <c r="S10385" s="17"/>
      <c r="T10385" s="17"/>
      <c r="U10385" s="17"/>
      <c r="V10385" s="17"/>
      <c r="W10385" s="17"/>
    </row>
    <row r="10386" spans="1:23" hidden="1">
      <c r="A10386" s="15"/>
      <c r="B10386" s="42"/>
      <c r="C10386" s="16"/>
      <c r="F10386" s="17"/>
      <c r="L10386" s="46"/>
      <c r="M10386" s="46"/>
      <c r="N10386" s="46"/>
      <c r="O10386" s="46"/>
      <c r="P10386" s="17"/>
      <c r="Q10386" s="17"/>
      <c r="R10386" s="17"/>
      <c r="S10386" s="17"/>
      <c r="T10386" s="17"/>
      <c r="U10386" s="17"/>
      <c r="V10386" s="17"/>
      <c r="W10386" s="17"/>
    </row>
    <row r="10387" spans="1:23" hidden="1">
      <c r="A10387" s="15"/>
      <c r="B10387" s="42"/>
      <c r="C10387" s="16"/>
      <c r="F10387" s="17"/>
      <c r="L10387" s="46"/>
      <c r="M10387" s="46"/>
      <c r="N10387" s="46"/>
      <c r="O10387" s="46"/>
      <c r="P10387" s="17"/>
      <c r="Q10387" s="17"/>
      <c r="R10387" s="17"/>
      <c r="S10387" s="17"/>
      <c r="T10387" s="17"/>
      <c r="U10387" s="17"/>
      <c r="V10387" s="17"/>
      <c r="W10387" s="17"/>
    </row>
    <row r="10388" spans="1:23" hidden="1">
      <c r="A10388" s="15"/>
      <c r="B10388" s="42"/>
      <c r="C10388" s="16"/>
      <c r="F10388" s="17"/>
      <c r="L10388" s="46"/>
      <c r="M10388" s="46"/>
      <c r="N10388" s="46"/>
      <c r="O10388" s="46"/>
      <c r="P10388" s="17"/>
      <c r="Q10388" s="17"/>
      <c r="R10388" s="17"/>
      <c r="S10388" s="17"/>
      <c r="T10388" s="17"/>
      <c r="U10388" s="17"/>
      <c r="V10388" s="17"/>
      <c r="W10388" s="17"/>
    </row>
    <row r="10389" spans="1:23" hidden="1">
      <c r="A10389" s="15"/>
      <c r="B10389" s="42"/>
      <c r="C10389" s="16"/>
      <c r="F10389" s="17"/>
      <c r="L10389" s="46"/>
      <c r="M10389" s="46"/>
      <c r="N10389" s="46"/>
      <c r="O10389" s="46"/>
      <c r="P10389" s="17"/>
      <c r="Q10389" s="17"/>
      <c r="R10389" s="17"/>
      <c r="S10389" s="17"/>
      <c r="T10389" s="17"/>
      <c r="U10389" s="17"/>
      <c r="V10389" s="17"/>
      <c r="W10389" s="17"/>
    </row>
    <row r="10390" spans="1:23" hidden="1">
      <c r="A10390" s="15"/>
      <c r="B10390" s="42"/>
      <c r="C10390" s="16"/>
      <c r="F10390" s="17"/>
      <c r="L10390" s="46"/>
      <c r="M10390" s="46"/>
      <c r="N10390" s="46"/>
      <c r="O10390" s="46"/>
      <c r="P10390" s="17"/>
      <c r="Q10390" s="17"/>
      <c r="R10390" s="17"/>
      <c r="S10390" s="17"/>
      <c r="T10390" s="17"/>
      <c r="U10390" s="17"/>
      <c r="V10390" s="17"/>
      <c r="W10390" s="17"/>
    </row>
    <row r="10391" spans="1:23" hidden="1">
      <c r="A10391" s="15"/>
      <c r="B10391" s="42"/>
      <c r="C10391" s="16"/>
      <c r="F10391" s="17"/>
      <c r="L10391" s="46"/>
      <c r="M10391" s="46"/>
      <c r="N10391" s="46"/>
      <c r="O10391" s="46"/>
      <c r="P10391" s="17"/>
      <c r="Q10391" s="17"/>
      <c r="R10391" s="17"/>
      <c r="S10391" s="17"/>
      <c r="T10391" s="17"/>
      <c r="U10391" s="17"/>
      <c r="V10391" s="17"/>
      <c r="W10391" s="17"/>
    </row>
    <row r="10392" spans="1:23" hidden="1">
      <c r="A10392" s="15"/>
      <c r="B10392" s="42"/>
      <c r="C10392" s="16"/>
      <c r="F10392" s="17"/>
      <c r="L10392" s="46"/>
      <c r="M10392" s="46"/>
      <c r="N10392" s="46"/>
      <c r="O10392" s="46"/>
      <c r="P10392" s="17"/>
      <c r="Q10392" s="17"/>
      <c r="R10392" s="17"/>
      <c r="S10392" s="17"/>
      <c r="T10392" s="17"/>
      <c r="U10392" s="17"/>
      <c r="V10392" s="17"/>
      <c r="W10392" s="17"/>
    </row>
    <row r="10393" spans="1:23" hidden="1">
      <c r="A10393" s="15"/>
      <c r="B10393" s="42"/>
      <c r="C10393" s="16"/>
      <c r="F10393" s="17"/>
      <c r="L10393" s="46"/>
      <c r="M10393" s="46"/>
      <c r="N10393" s="46"/>
      <c r="O10393" s="46"/>
      <c r="P10393" s="17"/>
      <c r="Q10393" s="17"/>
      <c r="R10393" s="17"/>
      <c r="S10393" s="17"/>
      <c r="T10393" s="17"/>
      <c r="U10393" s="17"/>
      <c r="V10393" s="17"/>
      <c r="W10393" s="17"/>
    </row>
    <row r="10394" spans="1:23" hidden="1">
      <c r="A10394" s="15"/>
      <c r="B10394" s="42"/>
      <c r="C10394" s="16"/>
      <c r="F10394" s="17"/>
      <c r="L10394" s="46"/>
      <c r="M10394" s="46"/>
      <c r="N10394" s="46"/>
      <c r="O10394" s="46"/>
      <c r="P10394" s="17"/>
      <c r="Q10394" s="17"/>
      <c r="R10394" s="17"/>
      <c r="S10394" s="17"/>
      <c r="T10394" s="17"/>
      <c r="U10394" s="17"/>
      <c r="V10394" s="17"/>
      <c r="W10394" s="17"/>
    </row>
    <row r="10395" spans="1:23" hidden="1">
      <c r="A10395" s="15"/>
      <c r="B10395" s="42"/>
      <c r="C10395" s="16"/>
      <c r="F10395" s="17"/>
      <c r="L10395" s="46"/>
      <c r="M10395" s="46"/>
      <c r="N10395" s="46"/>
      <c r="O10395" s="46"/>
      <c r="P10395" s="17"/>
      <c r="Q10395" s="17"/>
      <c r="R10395" s="17"/>
      <c r="S10395" s="17"/>
      <c r="T10395" s="17"/>
      <c r="U10395" s="17"/>
      <c r="V10395" s="17"/>
      <c r="W10395" s="17"/>
    </row>
    <row r="10396" spans="1:23" hidden="1">
      <c r="A10396" s="15"/>
      <c r="B10396" s="42"/>
      <c r="C10396" s="16"/>
      <c r="F10396" s="17"/>
      <c r="L10396" s="46"/>
      <c r="M10396" s="46"/>
      <c r="N10396" s="46"/>
      <c r="O10396" s="46"/>
      <c r="P10396" s="17"/>
      <c r="Q10396" s="17"/>
      <c r="R10396" s="17"/>
      <c r="S10396" s="17"/>
      <c r="T10396" s="17"/>
      <c r="U10396" s="17"/>
      <c r="V10396" s="17"/>
      <c r="W10396" s="17"/>
    </row>
    <row r="10397" spans="1:23" hidden="1">
      <c r="A10397" s="15"/>
      <c r="B10397" s="42"/>
      <c r="C10397" s="16"/>
      <c r="F10397" s="17"/>
      <c r="L10397" s="46"/>
      <c r="M10397" s="46"/>
      <c r="N10397" s="46"/>
      <c r="O10397" s="46"/>
      <c r="P10397" s="17"/>
      <c r="Q10397" s="17"/>
      <c r="R10397" s="17"/>
      <c r="S10397" s="17"/>
      <c r="T10397" s="17"/>
      <c r="U10397" s="17"/>
      <c r="V10397" s="17"/>
      <c r="W10397" s="17"/>
    </row>
    <row r="10398" spans="1:23" hidden="1">
      <c r="A10398" s="15"/>
      <c r="B10398" s="42"/>
      <c r="C10398" s="16"/>
      <c r="F10398" s="17"/>
      <c r="L10398" s="46"/>
      <c r="M10398" s="46"/>
      <c r="N10398" s="46"/>
      <c r="O10398" s="46"/>
      <c r="P10398" s="17"/>
      <c r="Q10398" s="17"/>
      <c r="R10398" s="17"/>
      <c r="S10398" s="17"/>
      <c r="T10398" s="17"/>
      <c r="U10398" s="17"/>
      <c r="V10398" s="17"/>
      <c r="W10398" s="17"/>
    </row>
    <row r="10399" spans="1:23" hidden="1">
      <c r="A10399" s="15"/>
      <c r="B10399" s="42"/>
      <c r="C10399" s="16"/>
      <c r="F10399" s="17"/>
      <c r="L10399" s="46"/>
      <c r="M10399" s="46"/>
      <c r="N10399" s="46"/>
      <c r="O10399" s="46"/>
      <c r="P10399" s="17"/>
      <c r="Q10399" s="17"/>
      <c r="R10399" s="17"/>
      <c r="S10399" s="17"/>
      <c r="T10399" s="17"/>
      <c r="U10399" s="17"/>
      <c r="V10399" s="17"/>
      <c r="W10399" s="17"/>
    </row>
    <row r="10400" spans="1:23" hidden="1">
      <c r="A10400" s="15"/>
      <c r="B10400" s="42"/>
      <c r="C10400" s="16"/>
      <c r="F10400" s="17"/>
      <c r="L10400" s="46"/>
      <c r="M10400" s="46"/>
      <c r="N10400" s="46"/>
      <c r="O10400" s="46"/>
      <c r="P10400" s="17"/>
      <c r="Q10400" s="17"/>
      <c r="R10400" s="17"/>
      <c r="S10400" s="17"/>
      <c r="T10400" s="17"/>
      <c r="U10400" s="17"/>
      <c r="V10400" s="17"/>
      <c r="W10400" s="17"/>
    </row>
    <row r="10401" spans="1:23" hidden="1">
      <c r="A10401" s="15"/>
      <c r="B10401" s="42"/>
      <c r="C10401" s="16"/>
      <c r="F10401" s="17"/>
      <c r="L10401" s="46"/>
      <c r="M10401" s="46"/>
      <c r="N10401" s="46"/>
      <c r="O10401" s="46"/>
      <c r="P10401" s="17"/>
      <c r="Q10401" s="17"/>
      <c r="R10401" s="17"/>
      <c r="S10401" s="17"/>
      <c r="T10401" s="17"/>
      <c r="U10401" s="17"/>
      <c r="V10401" s="17"/>
      <c r="W10401" s="17"/>
    </row>
    <row r="10402" spans="1:23" hidden="1">
      <c r="A10402" s="15"/>
      <c r="B10402" s="42"/>
      <c r="C10402" s="16"/>
      <c r="F10402" s="17"/>
      <c r="L10402" s="46"/>
      <c r="M10402" s="46"/>
      <c r="N10402" s="46"/>
      <c r="O10402" s="46"/>
      <c r="P10402" s="17"/>
      <c r="Q10402" s="17"/>
      <c r="R10402" s="17"/>
      <c r="S10402" s="17"/>
      <c r="T10402" s="17"/>
      <c r="U10402" s="17"/>
      <c r="V10402" s="17"/>
      <c r="W10402" s="17"/>
    </row>
    <row r="10403" spans="1:23" hidden="1">
      <c r="A10403" s="15"/>
      <c r="B10403" s="42"/>
      <c r="C10403" s="16"/>
      <c r="F10403" s="17"/>
      <c r="L10403" s="46"/>
      <c r="M10403" s="46"/>
      <c r="N10403" s="46"/>
      <c r="O10403" s="46"/>
      <c r="P10403" s="17"/>
      <c r="Q10403" s="17"/>
      <c r="R10403" s="17"/>
      <c r="S10403" s="17"/>
      <c r="T10403" s="17"/>
      <c r="U10403" s="17"/>
      <c r="V10403" s="17"/>
      <c r="W10403" s="17"/>
    </row>
    <row r="10404" spans="1:23" hidden="1">
      <c r="A10404" s="15"/>
      <c r="B10404" s="42"/>
      <c r="C10404" s="16"/>
      <c r="F10404" s="17"/>
      <c r="L10404" s="46"/>
      <c r="M10404" s="46"/>
      <c r="N10404" s="46"/>
      <c r="O10404" s="46"/>
      <c r="P10404" s="17"/>
      <c r="Q10404" s="17"/>
      <c r="R10404" s="17"/>
      <c r="S10404" s="17"/>
      <c r="T10404" s="17"/>
      <c r="U10404" s="17"/>
      <c r="V10404" s="17"/>
      <c r="W10404" s="17"/>
    </row>
    <row r="10405" spans="1:23" hidden="1">
      <c r="A10405" s="15"/>
      <c r="B10405" s="42"/>
      <c r="C10405" s="16"/>
      <c r="F10405" s="17"/>
      <c r="L10405" s="46"/>
      <c r="M10405" s="46"/>
      <c r="N10405" s="46"/>
      <c r="O10405" s="46"/>
      <c r="P10405" s="17"/>
      <c r="Q10405" s="17"/>
      <c r="R10405" s="17"/>
      <c r="S10405" s="17"/>
      <c r="T10405" s="17"/>
      <c r="U10405" s="17"/>
      <c r="V10405" s="17"/>
      <c r="W10405" s="17"/>
    </row>
    <row r="10406" spans="1:23" hidden="1">
      <c r="A10406" s="15"/>
      <c r="B10406" s="42"/>
      <c r="C10406" s="16"/>
      <c r="F10406" s="17"/>
      <c r="L10406" s="46"/>
      <c r="M10406" s="46"/>
      <c r="N10406" s="46"/>
      <c r="O10406" s="46"/>
      <c r="P10406" s="17"/>
      <c r="Q10406" s="17"/>
      <c r="R10406" s="17"/>
      <c r="S10406" s="17"/>
      <c r="T10406" s="17"/>
      <c r="U10406" s="17"/>
      <c r="V10406" s="17"/>
      <c r="W10406" s="17"/>
    </row>
    <row r="10407" spans="1:23" hidden="1">
      <c r="A10407" s="15"/>
      <c r="B10407" s="42"/>
      <c r="C10407" s="16"/>
      <c r="F10407" s="17"/>
      <c r="L10407" s="46"/>
      <c r="M10407" s="46"/>
      <c r="N10407" s="46"/>
      <c r="O10407" s="46"/>
      <c r="P10407" s="17"/>
      <c r="Q10407" s="17"/>
      <c r="R10407" s="17"/>
      <c r="S10407" s="17"/>
      <c r="T10407" s="17"/>
      <c r="U10407" s="17"/>
      <c r="V10407" s="17"/>
      <c r="W10407" s="17"/>
    </row>
    <row r="10408" spans="1:23" hidden="1">
      <c r="A10408" s="15"/>
      <c r="B10408" s="42"/>
      <c r="C10408" s="16"/>
      <c r="F10408" s="17"/>
      <c r="L10408" s="46"/>
      <c r="M10408" s="46"/>
      <c r="N10408" s="46"/>
      <c r="O10408" s="46"/>
      <c r="P10408" s="17"/>
      <c r="Q10408" s="17"/>
      <c r="R10408" s="17"/>
      <c r="S10408" s="17"/>
      <c r="T10408" s="17"/>
      <c r="U10408" s="17"/>
      <c r="V10408" s="17"/>
      <c r="W10408" s="17"/>
    </row>
    <row r="10409" spans="1:23" hidden="1">
      <c r="A10409" s="15"/>
      <c r="B10409" s="42"/>
      <c r="C10409" s="16"/>
      <c r="F10409" s="17"/>
      <c r="L10409" s="46"/>
      <c r="M10409" s="46"/>
      <c r="N10409" s="46"/>
      <c r="O10409" s="46"/>
      <c r="P10409" s="17"/>
      <c r="Q10409" s="17"/>
      <c r="R10409" s="17"/>
      <c r="S10409" s="17"/>
      <c r="T10409" s="17"/>
      <c r="U10409" s="17"/>
      <c r="V10409" s="17"/>
      <c r="W10409" s="17"/>
    </row>
    <row r="10410" spans="1:23" hidden="1">
      <c r="A10410" s="15"/>
      <c r="B10410" s="42"/>
      <c r="C10410" s="16"/>
      <c r="F10410" s="17"/>
      <c r="L10410" s="46"/>
      <c r="M10410" s="46"/>
      <c r="N10410" s="46"/>
      <c r="O10410" s="46"/>
      <c r="P10410" s="17"/>
      <c r="Q10410" s="17"/>
      <c r="R10410" s="17"/>
      <c r="S10410" s="17"/>
      <c r="T10410" s="17"/>
      <c r="U10410" s="17"/>
      <c r="V10410" s="17"/>
      <c r="W10410" s="17"/>
    </row>
    <row r="10411" spans="1:23" hidden="1">
      <c r="A10411" s="15"/>
      <c r="B10411" s="42"/>
      <c r="C10411" s="16"/>
      <c r="F10411" s="17"/>
      <c r="L10411" s="46"/>
      <c r="M10411" s="46"/>
      <c r="N10411" s="46"/>
      <c r="O10411" s="46"/>
      <c r="P10411" s="17"/>
      <c r="Q10411" s="17"/>
      <c r="R10411" s="17"/>
      <c r="S10411" s="17"/>
      <c r="T10411" s="17"/>
      <c r="U10411" s="17"/>
      <c r="V10411" s="17"/>
      <c r="W10411" s="17"/>
    </row>
    <row r="10412" spans="1:23" hidden="1">
      <c r="A10412" s="15"/>
      <c r="B10412" s="42"/>
      <c r="C10412" s="16"/>
      <c r="F10412" s="17"/>
      <c r="L10412" s="46"/>
      <c r="M10412" s="46"/>
      <c r="N10412" s="46"/>
      <c r="O10412" s="46"/>
      <c r="P10412" s="17"/>
      <c r="Q10412" s="17"/>
      <c r="R10412" s="17"/>
      <c r="S10412" s="17"/>
      <c r="T10412" s="17"/>
      <c r="U10412" s="17"/>
      <c r="V10412" s="17"/>
      <c r="W10412" s="17"/>
    </row>
    <row r="10413" spans="1:23" hidden="1">
      <c r="A10413" s="15"/>
      <c r="B10413" s="42"/>
      <c r="C10413" s="16"/>
      <c r="F10413" s="17"/>
      <c r="L10413" s="46"/>
      <c r="M10413" s="46"/>
      <c r="N10413" s="46"/>
      <c r="O10413" s="46"/>
      <c r="P10413" s="17"/>
      <c r="Q10413" s="17"/>
      <c r="R10413" s="17"/>
      <c r="S10413" s="17"/>
      <c r="T10413" s="17"/>
      <c r="U10413" s="17"/>
      <c r="V10413" s="17"/>
      <c r="W10413" s="17"/>
    </row>
    <row r="10414" spans="1:23" hidden="1">
      <c r="A10414" s="15"/>
      <c r="B10414" s="42"/>
      <c r="C10414" s="16"/>
      <c r="F10414" s="17"/>
      <c r="L10414" s="46"/>
      <c r="M10414" s="46"/>
      <c r="N10414" s="46"/>
      <c r="O10414" s="46"/>
      <c r="P10414" s="17"/>
      <c r="Q10414" s="17"/>
      <c r="R10414" s="17"/>
      <c r="S10414" s="17"/>
      <c r="T10414" s="17"/>
      <c r="U10414" s="17"/>
      <c r="V10414" s="17"/>
      <c r="W10414" s="17"/>
    </row>
    <row r="10415" spans="1:23" hidden="1">
      <c r="A10415" s="15"/>
      <c r="B10415" s="42"/>
      <c r="C10415" s="16"/>
      <c r="F10415" s="17"/>
      <c r="L10415" s="46"/>
      <c r="M10415" s="46"/>
      <c r="N10415" s="46"/>
      <c r="O10415" s="46"/>
      <c r="P10415" s="17"/>
      <c r="Q10415" s="17"/>
      <c r="R10415" s="17"/>
      <c r="S10415" s="17"/>
      <c r="T10415" s="17"/>
      <c r="U10415" s="17"/>
      <c r="V10415" s="17"/>
      <c r="W10415" s="17"/>
    </row>
    <row r="10416" spans="1:23" hidden="1">
      <c r="A10416" s="15"/>
      <c r="B10416" s="42"/>
      <c r="C10416" s="16"/>
      <c r="F10416" s="17"/>
      <c r="L10416" s="46"/>
      <c r="M10416" s="46"/>
      <c r="N10416" s="46"/>
      <c r="O10416" s="46"/>
      <c r="P10416" s="17"/>
      <c r="Q10416" s="17"/>
      <c r="R10416" s="17"/>
      <c r="S10416" s="17"/>
      <c r="T10416" s="17"/>
      <c r="U10416" s="17"/>
      <c r="V10416" s="17"/>
      <c r="W10416" s="17"/>
    </row>
    <row r="10417" spans="1:23" hidden="1">
      <c r="A10417" s="15"/>
      <c r="B10417" s="42"/>
      <c r="C10417" s="16"/>
      <c r="F10417" s="17"/>
      <c r="L10417" s="46"/>
      <c r="M10417" s="46"/>
      <c r="N10417" s="46"/>
      <c r="O10417" s="46"/>
      <c r="P10417" s="17"/>
      <c r="Q10417" s="17"/>
      <c r="R10417" s="17"/>
      <c r="S10417" s="17"/>
      <c r="T10417" s="17"/>
      <c r="U10417" s="17"/>
      <c r="V10417" s="17"/>
      <c r="W10417" s="17"/>
    </row>
    <row r="10418" spans="1:23" hidden="1">
      <c r="A10418" s="15"/>
      <c r="B10418" s="42"/>
      <c r="C10418" s="16"/>
      <c r="F10418" s="17"/>
      <c r="L10418" s="46"/>
      <c r="M10418" s="46"/>
      <c r="N10418" s="46"/>
      <c r="O10418" s="46"/>
      <c r="P10418" s="17"/>
      <c r="Q10418" s="17"/>
      <c r="R10418" s="17"/>
      <c r="S10418" s="17"/>
      <c r="T10418" s="17"/>
      <c r="U10418" s="17"/>
      <c r="V10418" s="17"/>
      <c r="W10418" s="17"/>
    </row>
    <row r="10419" spans="1:23" hidden="1">
      <c r="A10419" s="15"/>
      <c r="B10419" s="42"/>
      <c r="C10419" s="16"/>
      <c r="F10419" s="17"/>
      <c r="L10419" s="46"/>
      <c r="M10419" s="46"/>
      <c r="N10419" s="46"/>
      <c r="O10419" s="46"/>
      <c r="P10419" s="17"/>
      <c r="Q10419" s="17"/>
      <c r="R10419" s="17"/>
      <c r="S10419" s="17"/>
      <c r="T10419" s="17"/>
      <c r="U10419" s="17"/>
      <c r="V10419" s="17"/>
      <c r="W10419" s="17"/>
    </row>
    <row r="10420" spans="1:23" hidden="1">
      <c r="A10420" s="15"/>
      <c r="B10420" s="42"/>
      <c r="C10420" s="16"/>
      <c r="F10420" s="17"/>
      <c r="L10420" s="46"/>
      <c r="M10420" s="46"/>
      <c r="N10420" s="46"/>
      <c r="O10420" s="46"/>
      <c r="P10420" s="17"/>
      <c r="Q10420" s="17"/>
      <c r="R10420" s="17"/>
      <c r="S10420" s="17"/>
      <c r="T10420" s="17"/>
      <c r="U10420" s="17"/>
      <c r="V10420" s="17"/>
      <c r="W10420" s="17"/>
    </row>
    <row r="10421" spans="1:23" hidden="1">
      <c r="A10421" s="15"/>
      <c r="B10421" s="42"/>
      <c r="C10421" s="16"/>
      <c r="F10421" s="17"/>
      <c r="L10421" s="46"/>
      <c r="M10421" s="46"/>
      <c r="N10421" s="46"/>
      <c r="O10421" s="46"/>
      <c r="P10421" s="17"/>
      <c r="Q10421" s="17"/>
      <c r="R10421" s="17"/>
      <c r="S10421" s="17"/>
      <c r="T10421" s="17"/>
      <c r="U10421" s="17"/>
      <c r="V10421" s="17"/>
      <c r="W10421" s="17"/>
    </row>
    <row r="10422" spans="1:23" hidden="1">
      <c r="A10422" s="15"/>
      <c r="B10422" s="42"/>
      <c r="C10422" s="16"/>
      <c r="F10422" s="17"/>
      <c r="L10422" s="46"/>
      <c r="M10422" s="46"/>
      <c r="N10422" s="46"/>
      <c r="O10422" s="46"/>
      <c r="P10422" s="17"/>
      <c r="Q10422" s="17"/>
      <c r="R10422" s="17"/>
      <c r="S10422" s="17"/>
      <c r="T10422" s="17"/>
      <c r="U10422" s="17"/>
      <c r="V10422" s="17"/>
      <c r="W10422" s="17"/>
    </row>
    <row r="10423" spans="1:23" hidden="1">
      <c r="A10423" s="15"/>
      <c r="B10423" s="42"/>
      <c r="C10423" s="16"/>
      <c r="F10423" s="17"/>
      <c r="L10423" s="46"/>
      <c r="M10423" s="46"/>
      <c r="N10423" s="46"/>
      <c r="O10423" s="46"/>
      <c r="P10423" s="17"/>
      <c r="Q10423" s="17"/>
      <c r="R10423" s="17"/>
      <c r="S10423" s="17"/>
      <c r="T10423" s="17"/>
      <c r="U10423" s="17"/>
      <c r="V10423" s="17"/>
      <c r="W10423" s="17"/>
    </row>
    <row r="10424" spans="1:23" hidden="1">
      <c r="A10424" s="15"/>
      <c r="B10424" s="42"/>
      <c r="C10424" s="16"/>
      <c r="F10424" s="17"/>
      <c r="L10424" s="46"/>
      <c r="M10424" s="46"/>
      <c r="N10424" s="46"/>
      <c r="O10424" s="46"/>
      <c r="P10424" s="17"/>
      <c r="Q10424" s="17"/>
      <c r="R10424" s="17"/>
      <c r="S10424" s="17"/>
      <c r="T10424" s="17"/>
      <c r="U10424" s="17"/>
      <c r="V10424" s="17"/>
      <c r="W10424" s="17"/>
    </row>
    <row r="10425" spans="1:23" hidden="1">
      <c r="A10425" s="15"/>
      <c r="B10425" s="42"/>
      <c r="C10425" s="16"/>
      <c r="F10425" s="17"/>
      <c r="L10425" s="46"/>
      <c r="M10425" s="46"/>
      <c r="N10425" s="46"/>
      <c r="O10425" s="46"/>
      <c r="P10425" s="17"/>
      <c r="Q10425" s="17"/>
      <c r="R10425" s="17"/>
      <c r="S10425" s="17"/>
      <c r="T10425" s="17"/>
      <c r="U10425" s="17"/>
      <c r="V10425" s="17"/>
      <c r="W10425" s="17"/>
    </row>
    <row r="10426" spans="1:23" hidden="1">
      <c r="A10426" s="15"/>
      <c r="B10426" s="42"/>
      <c r="C10426" s="16"/>
      <c r="F10426" s="17"/>
      <c r="L10426" s="46"/>
      <c r="M10426" s="46"/>
      <c r="N10426" s="46"/>
      <c r="O10426" s="46"/>
      <c r="P10426" s="17"/>
      <c r="Q10426" s="17"/>
      <c r="R10426" s="17"/>
      <c r="S10426" s="17"/>
      <c r="T10426" s="17"/>
      <c r="U10426" s="17"/>
      <c r="V10426" s="17"/>
      <c r="W10426" s="17"/>
    </row>
    <row r="10427" spans="1:23" hidden="1">
      <c r="A10427" s="15"/>
      <c r="B10427" s="42"/>
      <c r="C10427" s="16"/>
      <c r="F10427" s="17"/>
      <c r="L10427" s="46"/>
      <c r="M10427" s="46"/>
      <c r="N10427" s="46"/>
      <c r="O10427" s="46"/>
      <c r="P10427" s="17"/>
      <c r="Q10427" s="17"/>
      <c r="R10427" s="17"/>
      <c r="S10427" s="17"/>
      <c r="T10427" s="17"/>
      <c r="U10427" s="17"/>
      <c r="V10427" s="17"/>
      <c r="W10427" s="17"/>
    </row>
    <row r="10428" spans="1:23" hidden="1">
      <c r="A10428" s="15"/>
      <c r="B10428" s="42"/>
      <c r="C10428" s="16"/>
      <c r="F10428" s="17"/>
      <c r="L10428" s="46"/>
      <c r="M10428" s="46"/>
      <c r="N10428" s="46"/>
      <c r="O10428" s="46"/>
      <c r="P10428" s="17"/>
      <c r="Q10428" s="17"/>
      <c r="R10428" s="17"/>
      <c r="S10428" s="17"/>
      <c r="T10428" s="17"/>
      <c r="U10428" s="17"/>
      <c r="V10428" s="17"/>
      <c r="W10428" s="17"/>
    </row>
    <row r="10429" spans="1:23" hidden="1">
      <c r="A10429" s="15"/>
      <c r="B10429" s="42"/>
      <c r="C10429" s="16"/>
      <c r="F10429" s="17"/>
      <c r="L10429" s="46"/>
      <c r="M10429" s="46"/>
      <c r="N10429" s="46"/>
      <c r="O10429" s="46"/>
      <c r="P10429" s="17"/>
      <c r="Q10429" s="17"/>
      <c r="R10429" s="17"/>
      <c r="S10429" s="17"/>
      <c r="T10429" s="17"/>
      <c r="U10429" s="17"/>
      <c r="V10429" s="17"/>
      <c r="W10429" s="17"/>
    </row>
    <row r="10430" spans="1:23" hidden="1">
      <c r="A10430" s="15"/>
      <c r="B10430" s="42"/>
      <c r="C10430" s="16"/>
      <c r="F10430" s="17"/>
      <c r="L10430" s="46"/>
      <c r="M10430" s="46"/>
      <c r="N10430" s="46"/>
      <c r="O10430" s="46"/>
      <c r="P10430" s="17"/>
      <c r="Q10430" s="17"/>
      <c r="R10430" s="17"/>
      <c r="S10430" s="17"/>
      <c r="T10430" s="17"/>
      <c r="U10430" s="17"/>
      <c r="V10430" s="17"/>
      <c r="W10430" s="17"/>
    </row>
    <row r="10431" spans="1:23" hidden="1">
      <c r="A10431" s="15"/>
      <c r="B10431" s="42"/>
      <c r="C10431" s="16"/>
      <c r="F10431" s="17"/>
      <c r="L10431" s="46"/>
      <c r="M10431" s="46"/>
      <c r="N10431" s="46"/>
      <c r="O10431" s="46"/>
      <c r="P10431" s="17"/>
      <c r="Q10431" s="17"/>
      <c r="R10431" s="17"/>
      <c r="S10431" s="17"/>
      <c r="T10431" s="17"/>
      <c r="U10431" s="17"/>
      <c r="V10431" s="17"/>
      <c r="W10431" s="17"/>
    </row>
    <row r="10432" spans="1:23" hidden="1">
      <c r="A10432" s="15"/>
      <c r="B10432" s="42"/>
      <c r="C10432" s="16"/>
      <c r="F10432" s="17"/>
      <c r="L10432" s="46"/>
      <c r="M10432" s="46"/>
      <c r="N10432" s="46"/>
      <c r="O10432" s="46"/>
      <c r="P10432" s="17"/>
      <c r="Q10432" s="17"/>
      <c r="R10432" s="17"/>
      <c r="S10432" s="17"/>
      <c r="T10432" s="17"/>
      <c r="U10432" s="17"/>
      <c r="V10432" s="17"/>
      <c r="W10432" s="17"/>
    </row>
    <row r="10433" spans="1:23" hidden="1">
      <c r="A10433" s="15"/>
      <c r="B10433" s="42"/>
      <c r="C10433" s="16"/>
      <c r="F10433" s="17"/>
      <c r="L10433" s="46"/>
      <c r="M10433" s="46"/>
      <c r="N10433" s="46"/>
      <c r="O10433" s="46"/>
      <c r="P10433" s="17"/>
      <c r="Q10433" s="17"/>
      <c r="R10433" s="17"/>
      <c r="S10433" s="17"/>
      <c r="T10433" s="17"/>
      <c r="U10433" s="17"/>
      <c r="V10433" s="17"/>
      <c r="W10433" s="17"/>
    </row>
    <row r="10434" spans="1:23" hidden="1">
      <c r="A10434" s="15"/>
      <c r="B10434" s="42"/>
      <c r="C10434" s="16"/>
      <c r="F10434" s="17"/>
      <c r="L10434" s="46"/>
      <c r="M10434" s="46"/>
      <c r="N10434" s="46"/>
      <c r="O10434" s="46"/>
      <c r="P10434" s="17"/>
      <c r="Q10434" s="17"/>
      <c r="R10434" s="17"/>
      <c r="S10434" s="17"/>
      <c r="T10434" s="17"/>
      <c r="U10434" s="17"/>
      <c r="V10434" s="17"/>
      <c r="W10434" s="17"/>
    </row>
    <row r="10435" spans="1:23" hidden="1">
      <c r="A10435" s="15"/>
      <c r="B10435" s="42"/>
      <c r="C10435" s="16"/>
      <c r="F10435" s="17"/>
      <c r="L10435" s="46"/>
      <c r="M10435" s="46"/>
      <c r="N10435" s="46"/>
      <c r="O10435" s="46"/>
      <c r="P10435" s="17"/>
      <c r="Q10435" s="17"/>
      <c r="R10435" s="17"/>
      <c r="S10435" s="17"/>
      <c r="T10435" s="17"/>
      <c r="U10435" s="17"/>
      <c r="V10435" s="17"/>
      <c r="W10435" s="17"/>
    </row>
    <row r="10436" spans="1:23" hidden="1">
      <c r="A10436" s="15"/>
      <c r="B10436" s="42"/>
      <c r="C10436" s="16"/>
      <c r="F10436" s="17"/>
      <c r="L10436" s="46"/>
      <c r="M10436" s="46"/>
      <c r="N10436" s="46"/>
      <c r="O10436" s="46"/>
      <c r="P10436" s="17"/>
      <c r="Q10436" s="17"/>
      <c r="R10436" s="17"/>
      <c r="S10436" s="17"/>
      <c r="T10436" s="17"/>
      <c r="U10436" s="17"/>
      <c r="V10436" s="17"/>
      <c r="W10436" s="17"/>
    </row>
    <row r="10437" spans="1:23" hidden="1">
      <c r="A10437" s="15"/>
      <c r="B10437" s="42"/>
      <c r="C10437" s="16"/>
      <c r="F10437" s="17"/>
      <c r="L10437" s="46"/>
      <c r="M10437" s="46"/>
      <c r="N10437" s="46"/>
      <c r="O10437" s="46"/>
      <c r="P10437" s="17"/>
      <c r="Q10437" s="17"/>
      <c r="R10437" s="17"/>
      <c r="S10437" s="17"/>
      <c r="T10437" s="17"/>
      <c r="U10437" s="17"/>
      <c r="V10437" s="17"/>
      <c r="W10437" s="17"/>
    </row>
    <row r="10438" spans="1:23" hidden="1">
      <c r="A10438" s="15"/>
      <c r="B10438" s="42"/>
      <c r="C10438" s="16"/>
      <c r="F10438" s="17"/>
      <c r="L10438" s="46"/>
      <c r="M10438" s="46"/>
      <c r="N10438" s="46"/>
      <c r="O10438" s="46"/>
      <c r="P10438" s="17"/>
      <c r="Q10438" s="17"/>
      <c r="R10438" s="17"/>
      <c r="S10438" s="17"/>
      <c r="T10438" s="17"/>
      <c r="U10438" s="17"/>
      <c r="V10438" s="17"/>
      <c r="W10438" s="17"/>
    </row>
    <row r="10439" spans="1:23" hidden="1">
      <c r="A10439" s="15"/>
      <c r="B10439" s="42"/>
      <c r="C10439" s="16"/>
      <c r="F10439" s="17"/>
      <c r="L10439" s="46"/>
      <c r="M10439" s="46"/>
      <c r="N10439" s="46"/>
      <c r="O10439" s="46"/>
      <c r="P10439" s="17"/>
      <c r="Q10439" s="17"/>
      <c r="R10439" s="17"/>
      <c r="S10439" s="17"/>
      <c r="T10439" s="17"/>
      <c r="U10439" s="17"/>
      <c r="V10439" s="17"/>
      <c r="W10439" s="17"/>
    </row>
    <row r="10440" spans="1:23" hidden="1">
      <c r="A10440" s="15"/>
      <c r="B10440" s="42"/>
      <c r="C10440" s="16"/>
      <c r="F10440" s="17"/>
      <c r="L10440" s="46"/>
      <c r="M10440" s="46"/>
      <c r="N10440" s="46"/>
      <c r="O10440" s="46"/>
      <c r="P10440" s="17"/>
      <c r="Q10440" s="17"/>
      <c r="R10440" s="17"/>
      <c r="S10440" s="17"/>
      <c r="T10440" s="17"/>
      <c r="U10440" s="17"/>
      <c r="V10440" s="17"/>
      <c r="W10440" s="17"/>
    </row>
    <row r="10441" spans="1:23" hidden="1">
      <c r="A10441" s="15"/>
      <c r="B10441" s="42"/>
      <c r="C10441" s="16"/>
      <c r="F10441" s="17"/>
      <c r="L10441" s="46"/>
      <c r="M10441" s="46"/>
      <c r="N10441" s="46"/>
      <c r="O10441" s="46"/>
      <c r="P10441" s="17"/>
      <c r="Q10441" s="17"/>
      <c r="R10441" s="17"/>
      <c r="S10441" s="17"/>
      <c r="T10441" s="17"/>
      <c r="U10441" s="17"/>
      <c r="V10441" s="17"/>
      <c r="W10441" s="17"/>
    </row>
    <row r="10442" spans="1:23" hidden="1">
      <c r="A10442" s="15"/>
      <c r="B10442" s="42"/>
      <c r="C10442" s="16"/>
      <c r="F10442" s="17"/>
      <c r="L10442" s="46"/>
      <c r="M10442" s="46"/>
      <c r="N10442" s="46"/>
      <c r="O10442" s="46"/>
      <c r="P10442" s="17"/>
      <c r="Q10442" s="17"/>
      <c r="R10442" s="17"/>
      <c r="S10442" s="17"/>
      <c r="T10442" s="17"/>
      <c r="U10442" s="17"/>
      <c r="V10442" s="17"/>
      <c r="W10442" s="17"/>
    </row>
    <row r="10443" spans="1:23" hidden="1">
      <c r="A10443" s="15"/>
      <c r="B10443" s="42"/>
      <c r="C10443" s="16"/>
      <c r="F10443" s="17"/>
      <c r="L10443" s="46"/>
      <c r="M10443" s="46"/>
      <c r="N10443" s="46"/>
      <c r="O10443" s="46"/>
      <c r="P10443" s="17"/>
      <c r="Q10443" s="17"/>
      <c r="R10443" s="17"/>
      <c r="S10443" s="17"/>
      <c r="T10443" s="17"/>
      <c r="U10443" s="17"/>
      <c r="V10443" s="17"/>
      <c r="W10443" s="17"/>
    </row>
    <row r="10444" spans="1:23" hidden="1">
      <c r="A10444" s="15"/>
      <c r="B10444" s="42"/>
      <c r="C10444" s="16"/>
      <c r="F10444" s="17"/>
      <c r="L10444" s="46"/>
      <c r="M10444" s="46"/>
      <c r="N10444" s="46"/>
      <c r="O10444" s="46"/>
      <c r="P10444" s="17"/>
      <c r="Q10444" s="17"/>
      <c r="R10444" s="17"/>
      <c r="S10444" s="17"/>
      <c r="T10444" s="17"/>
      <c r="U10444" s="17"/>
      <c r="V10444" s="17"/>
      <c r="W10444" s="17"/>
    </row>
    <row r="10445" spans="1:23" hidden="1">
      <c r="A10445" s="15"/>
      <c r="B10445" s="42"/>
      <c r="C10445" s="16"/>
      <c r="F10445" s="17"/>
      <c r="L10445" s="46"/>
      <c r="M10445" s="46"/>
      <c r="N10445" s="46"/>
      <c r="O10445" s="46"/>
      <c r="P10445" s="17"/>
      <c r="Q10445" s="17"/>
      <c r="R10445" s="17"/>
      <c r="S10445" s="17"/>
      <c r="T10445" s="17"/>
      <c r="U10445" s="17"/>
      <c r="V10445" s="17"/>
      <c r="W10445" s="17"/>
    </row>
    <row r="10446" spans="1:23" hidden="1">
      <c r="A10446" s="15"/>
      <c r="B10446" s="42"/>
      <c r="C10446" s="16"/>
      <c r="F10446" s="17"/>
      <c r="L10446" s="46"/>
      <c r="M10446" s="46"/>
      <c r="N10446" s="46"/>
      <c r="O10446" s="46"/>
      <c r="P10446" s="17"/>
      <c r="Q10446" s="17"/>
      <c r="R10446" s="17"/>
      <c r="S10446" s="17"/>
      <c r="T10446" s="17"/>
      <c r="U10446" s="17"/>
      <c r="V10446" s="17"/>
      <c r="W10446" s="17"/>
    </row>
    <row r="10447" spans="1:23" hidden="1">
      <c r="A10447" s="15"/>
      <c r="B10447" s="42"/>
      <c r="C10447" s="16"/>
      <c r="F10447" s="17"/>
      <c r="L10447" s="46"/>
      <c r="M10447" s="46"/>
      <c r="N10447" s="46"/>
      <c r="O10447" s="46"/>
      <c r="P10447" s="17"/>
      <c r="Q10447" s="17"/>
      <c r="R10447" s="17"/>
      <c r="S10447" s="17"/>
      <c r="T10447" s="17"/>
      <c r="U10447" s="17"/>
      <c r="V10447" s="17"/>
      <c r="W10447" s="17"/>
    </row>
    <row r="10448" spans="1:23" hidden="1">
      <c r="A10448" s="15"/>
      <c r="B10448" s="42"/>
      <c r="C10448" s="16"/>
      <c r="F10448" s="17"/>
      <c r="L10448" s="46"/>
      <c r="M10448" s="46"/>
      <c r="N10448" s="46"/>
      <c r="O10448" s="46"/>
      <c r="P10448" s="17"/>
      <c r="Q10448" s="17"/>
      <c r="R10448" s="17"/>
      <c r="S10448" s="17"/>
      <c r="T10448" s="17"/>
      <c r="U10448" s="17"/>
      <c r="V10448" s="17"/>
      <c r="W10448" s="17"/>
    </row>
    <row r="10449" spans="1:23" hidden="1">
      <c r="A10449" s="15"/>
      <c r="B10449" s="42"/>
      <c r="C10449" s="16"/>
      <c r="F10449" s="17"/>
      <c r="L10449" s="46"/>
      <c r="M10449" s="46"/>
      <c r="N10449" s="46"/>
      <c r="O10449" s="46"/>
      <c r="P10449" s="17"/>
      <c r="Q10449" s="17"/>
      <c r="R10449" s="17"/>
      <c r="S10449" s="17"/>
      <c r="T10449" s="17"/>
      <c r="U10449" s="17"/>
      <c r="V10449" s="17"/>
      <c r="W10449" s="17"/>
    </row>
    <row r="10450" spans="1:23" hidden="1">
      <c r="A10450" s="15"/>
      <c r="B10450" s="42"/>
      <c r="C10450" s="16"/>
      <c r="F10450" s="17"/>
      <c r="L10450" s="46"/>
      <c r="M10450" s="46"/>
      <c r="N10450" s="46"/>
      <c r="O10450" s="46"/>
      <c r="P10450" s="17"/>
      <c r="Q10450" s="17"/>
      <c r="R10450" s="17"/>
      <c r="S10450" s="17"/>
      <c r="T10450" s="17"/>
      <c r="U10450" s="17"/>
      <c r="V10450" s="17"/>
      <c r="W10450" s="17"/>
    </row>
    <row r="10451" spans="1:23" hidden="1">
      <c r="A10451" s="15"/>
      <c r="B10451" s="42"/>
      <c r="C10451" s="16"/>
      <c r="F10451" s="17"/>
      <c r="L10451" s="46"/>
      <c r="M10451" s="46"/>
      <c r="N10451" s="46"/>
      <c r="O10451" s="46"/>
      <c r="P10451" s="17"/>
      <c r="Q10451" s="17"/>
      <c r="R10451" s="17"/>
      <c r="S10451" s="17"/>
      <c r="T10451" s="17"/>
      <c r="U10451" s="17"/>
      <c r="V10451" s="17"/>
      <c r="W10451" s="17"/>
    </row>
    <row r="10452" spans="1:23" hidden="1">
      <c r="A10452" s="15"/>
      <c r="B10452" s="42"/>
      <c r="C10452" s="16"/>
      <c r="F10452" s="17"/>
      <c r="L10452" s="46"/>
      <c r="M10452" s="46"/>
      <c r="N10452" s="46"/>
      <c r="O10452" s="46"/>
      <c r="P10452" s="17"/>
      <c r="Q10452" s="17"/>
      <c r="R10452" s="17"/>
      <c r="S10452" s="17"/>
      <c r="T10452" s="17"/>
      <c r="U10452" s="17"/>
      <c r="V10452" s="17"/>
      <c r="W10452" s="17"/>
    </row>
    <row r="10453" spans="1:23" hidden="1">
      <c r="A10453" s="15"/>
      <c r="B10453" s="42"/>
      <c r="C10453" s="16"/>
      <c r="F10453" s="17"/>
      <c r="L10453" s="46"/>
      <c r="M10453" s="46"/>
      <c r="N10453" s="46"/>
      <c r="O10453" s="46"/>
      <c r="P10453" s="17"/>
      <c r="Q10453" s="17"/>
      <c r="R10453" s="17"/>
      <c r="S10453" s="17"/>
      <c r="T10453" s="17"/>
      <c r="U10453" s="17"/>
      <c r="V10453" s="17"/>
      <c r="W10453" s="17"/>
    </row>
    <row r="10454" spans="1:23" hidden="1">
      <c r="A10454" s="15"/>
      <c r="B10454" s="42"/>
      <c r="C10454" s="16"/>
      <c r="F10454" s="17"/>
      <c r="L10454" s="46"/>
      <c r="M10454" s="46"/>
      <c r="N10454" s="46"/>
      <c r="O10454" s="46"/>
      <c r="P10454" s="17"/>
      <c r="Q10454" s="17"/>
      <c r="R10454" s="17"/>
      <c r="S10454" s="17"/>
      <c r="T10454" s="17"/>
      <c r="U10454" s="17"/>
      <c r="V10454" s="17"/>
      <c r="W10454" s="17"/>
    </row>
    <row r="10455" spans="1:23" hidden="1">
      <c r="A10455" s="15"/>
      <c r="B10455" s="42"/>
      <c r="C10455" s="16"/>
      <c r="F10455" s="17"/>
      <c r="L10455" s="46"/>
      <c r="M10455" s="46"/>
      <c r="N10455" s="46"/>
      <c r="O10455" s="46"/>
      <c r="P10455" s="17"/>
      <c r="Q10455" s="17"/>
      <c r="R10455" s="17"/>
      <c r="S10455" s="17"/>
      <c r="T10455" s="17"/>
      <c r="U10455" s="17"/>
      <c r="V10455" s="17"/>
      <c r="W10455" s="17"/>
    </row>
    <row r="10456" spans="1:23" hidden="1">
      <c r="A10456" s="15"/>
      <c r="B10456" s="42"/>
      <c r="C10456" s="16"/>
      <c r="F10456" s="17"/>
      <c r="L10456" s="46"/>
      <c r="M10456" s="46"/>
      <c r="N10456" s="46"/>
      <c r="O10456" s="46"/>
      <c r="P10456" s="17"/>
      <c r="Q10456" s="17"/>
      <c r="R10456" s="17"/>
      <c r="S10456" s="17"/>
      <c r="T10456" s="17"/>
      <c r="U10456" s="17"/>
      <c r="V10456" s="17"/>
      <c r="W10456" s="17"/>
    </row>
    <row r="10457" spans="1:23" hidden="1">
      <c r="A10457" s="15"/>
      <c r="B10457" s="42"/>
      <c r="C10457" s="16"/>
      <c r="F10457" s="17"/>
      <c r="L10457" s="46"/>
      <c r="M10457" s="46"/>
      <c r="N10457" s="46"/>
      <c r="O10457" s="46"/>
      <c r="P10457" s="17"/>
      <c r="Q10457" s="17"/>
      <c r="R10457" s="17"/>
      <c r="S10457" s="17"/>
      <c r="T10457" s="17"/>
      <c r="U10457" s="17"/>
      <c r="V10457" s="17"/>
      <c r="W10457" s="17"/>
    </row>
    <row r="10458" spans="1:23" hidden="1">
      <c r="A10458" s="15"/>
      <c r="B10458" s="42"/>
      <c r="C10458" s="16"/>
      <c r="F10458" s="17"/>
      <c r="L10458" s="46"/>
      <c r="M10458" s="46"/>
      <c r="N10458" s="46"/>
      <c r="O10458" s="46"/>
      <c r="P10458" s="17"/>
      <c r="Q10458" s="17"/>
      <c r="R10458" s="17"/>
      <c r="S10458" s="17"/>
      <c r="T10458" s="17"/>
      <c r="U10458" s="17"/>
      <c r="V10458" s="17"/>
      <c r="W10458" s="17"/>
    </row>
    <row r="10459" spans="1:23" hidden="1">
      <c r="A10459" s="15"/>
      <c r="B10459" s="42"/>
      <c r="C10459" s="16"/>
      <c r="F10459" s="17"/>
      <c r="L10459" s="46"/>
      <c r="M10459" s="46"/>
      <c r="N10459" s="46"/>
      <c r="O10459" s="46"/>
      <c r="P10459" s="17"/>
      <c r="Q10459" s="17"/>
      <c r="R10459" s="17"/>
      <c r="S10459" s="17"/>
      <c r="T10459" s="17"/>
      <c r="U10459" s="17"/>
      <c r="V10459" s="17"/>
      <c r="W10459" s="17"/>
    </row>
    <row r="10460" spans="1:23" hidden="1">
      <c r="A10460" s="15"/>
      <c r="B10460" s="42"/>
      <c r="C10460" s="16"/>
      <c r="F10460" s="17"/>
      <c r="L10460" s="46"/>
      <c r="M10460" s="46"/>
      <c r="N10460" s="46"/>
      <c r="O10460" s="46"/>
      <c r="P10460" s="17"/>
      <c r="Q10460" s="17"/>
      <c r="R10460" s="17"/>
      <c r="S10460" s="17"/>
      <c r="T10460" s="17"/>
      <c r="U10460" s="17"/>
      <c r="V10460" s="17"/>
      <c r="W10460" s="17"/>
    </row>
    <row r="10461" spans="1:23" hidden="1">
      <c r="A10461" s="15"/>
      <c r="B10461" s="42"/>
      <c r="C10461" s="16"/>
      <c r="F10461" s="17"/>
      <c r="L10461" s="46"/>
      <c r="M10461" s="46"/>
      <c r="N10461" s="46"/>
      <c r="O10461" s="46"/>
      <c r="P10461" s="17"/>
      <c r="Q10461" s="17"/>
      <c r="R10461" s="17"/>
      <c r="S10461" s="17"/>
      <c r="T10461" s="17"/>
      <c r="U10461" s="17"/>
      <c r="V10461" s="17"/>
      <c r="W10461" s="17"/>
    </row>
    <row r="10462" spans="1:23" hidden="1">
      <c r="M10462" s="46"/>
      <c r="N10462" s="46"/>
      <c r="O10462" s="46"/>
      <c r="Q10462" s="17"/>
      <c r="R10462" s="17"/>
      <c r="S10462" s="17"/>
    </row>
    <row r="10463" spans="1:23" hidden="1">
      <c r="M10463" s="46"/>
      <c r="N10463" s="46"/>
      <c r="O10463" s="46"/>
      <c r="Q10463" s="17"/>
      <c r="R10463" s="17"/>
      <c r="S10463" s="17"/>
    </row>
    <row r="10464" spans="1:23" hidden="1">
      <c r="M10464" s="46"/>
      <c r="N10464" s="46"/>
      <c r="O10464" s="46"/>
      <c r="Q10464" s="17"/>
      <c r="R10464" s="17"/>
      <c r="S10464" s="17"/>
    </row>
    <row r="10465" spans="13:19" hidden="1">
      <c r="M10465" s="46"/>
      <c r="N10465" s="46"/>
      <c r="O10465" s="46"/>
      <c r="Q10465" s="17"/>
      <c r="R10465" s="17"/>
      <c r="S10465" s="17"/>
    </row>
    <row r="10466" spans="13:19" hidden="1">
      <c r="M10466" s="46"/>
      <c r="N10466" s="46"/>
      <c r="O10466" s="46"/>
      <c r="Q10466" s="17"/>
      <c r="R10466" s="17"/>
      <c r="S10466" s="17"/>
    </row>
    <row r="10467" spans="13:19" hidden="1">
      <c r="M10467" s="46"/>
      <c r="N10467" s="46"/>
      <c r="O10467" s="46"/>
      <c r="Q10467" s="17"/>
      <c r="R10467" s="17"/>
      <c r="S10467" s="17"/>
    </row>
    <row r="10468" spans="13:19" hidden="1">
      <c r="M10468" s="46"/>
      <c r="N10468" s="46"/>
      <c r="O10468" s="46"/>
      <c r="Q10468" s="17"/>
      <c r="R10468" s="17"/>
      <c r="S10468" s="17"/>
    </row>
    <row r="10469" spans="13:19" hidden="1">
      <c r="M10469" s="46"/>
      <c r="N10469" s="46"/>
      <c r="O10469" s="46"/>
      <c r="Q10469" s="17"/>
      <c r="R10469" s="17"/>
      <c r="S10469" s="17"/>
    </row>
    <row r="10470" spans="13:19" hidden="1">
      <c r="M10470" s="46"/>
      <c r="N10470" s="46"/>
      <c r="O10470" s="46"/>
      <c r="Q10470" s="17"/>
      <c r="R10470" s="17"/>
      <c r="S10470" s="17"/>
    </row>
    <row r="10471" spans="13:19" hidden="1">
      <c r="M10471" s="46"/>
      <c r="N10471" s="46"/>
      <c r="O10471" s="46"/>
      <c r="Q10471" s="17"/>
      <c r="R10471" s="17"/>
      <c r="S10471" s="17"/>
    </row>
    <row r="10472" spans="13:19" hidden="1">
      <c r="M10472" s="46"/>
      <c r="N10472" s="46"/>
      <c r="O10472" s="46"/>
      <c r="Q10472" s="17"/>
      <c r="R10472" s="17"/>
      <c r="S10472" s="17"/>
    </row>
    <row r="10473" spans="13:19" hidden="1">
      <c r="M10473" s="46"/>
      <c r="N10473" s="46"/>
      <c r="O10473" s="46"/>
      <c r="Q10473" s="17"/>
      <c r="R10473" s="17"/>
      <c r="S10473" s="17"/>
    </row>
    <row r="10474" spans="13:19" hidden="1">
      <c r="M10474" s="46"/>
      <c r="N10474" s="46"/>
      <c r="O10474" s="46"/>
      <c r="Q10474" s="17"/>
      <c r="R10474" s="17"/>
      <c r="S10474" s="17"/>
    </row>
    <row r="10475" spans="13:19" hidden="1">
      <c r="M10475" s="46"/>
      <c r="N10475" s="46"/>
      <c r="O10475" s="46"/>
      <c r="Q10475" s="17"/>
      <c r="R10475" s="17"/>
      <c r="S10475" s="17"/>
    </row>
    <row r="10476" spans="13:19" hidden="1">
      <c r="M10476" s="46"/>
      <c r="N10476" s="46"/>
      <c r="O10476" s="46"/>
      <c r="Q10476" s="17"/>
      <c r="R10476" s="17"/>
      <c r="S10476" s="17"/>
    </row>
    <row r="10477" spans="13:19" hidden="1">
      <c r="M10477" s="46"/>
      <c r="N10477" s="46"/>
      <c r="O10477" s="46"/>
      <c r="Q10477" s="17"/>
      <c r="R10477" s="17"/>
      <c r="S10477" s="17"/>
    </row>
    <row r="10478" spans="13:19" hidden="1">
      <c r="M10478" s="46"/>
      <c r="N10478" s="46"/>
      <c r="O10478" s="46"/>
      <c r="Q10478" s="17"/>
      <c r="R10478" s="17"/>
      <c r="S10478" s="17"/>
    </row>
    <row r="10479" spans="13:19" hidden="1">
      <c r="M10479" s="46"/>
      <c r="N10479" s="46"/>
      <c r="O10479" s="46"/>
      <c r="Q10479" s="17"/>
      <c r="R10479" s="17"/>
      <c r="S10479" s="17"/>
    </row>
    <row r="10480" spans="13:19" hidden="1">
      <c r="M10480" s="46"/>
      <c r="N10480" s="46"/>
      <c r="O10480" s="46"/>
      <c r="Q10480" s="17"/>
      <c r="R10480" s="17"/>
      <c r="S10480" s="17"/>
    </row>
    <row r="10481" spans="13:19" hidden="1">
      <c r="M10481" s="46"/>
      <c r="N10481" s="46"/>
      <c r="O10481" s="46"/>
      <c r="Q10481" s="17"/>
      <c r="R10481" s="17"/>
      <c r="S10481" s="17"/>
    </row>
    <row r="10482" spans="13:19" hidden="1">
      <c r="M10482" s="46"/>
      <c r="N10482" s="46"/>
      <c r="O10482" s="46"/>
      <c r="Q10482" s="17"/>
      <c r="R10482" s="17"/>
      <c r="S10482" s="17"/>
    </row>
    <row r="10483" spans="13:19" hidden="1">
      <c r="M10483" s="46"/>
      <c r="N10483" s="46"/>
      <c r="O10483" s="46"/>
      <c r="Q10483" s="17"/>
      <c r="R10483" s="17"/>
      <c r="S10483" s="17"/>
    </row>
    <row r="10484" spans="13:19" hidden="1">
      <c r="M10484" s="46"/>
      <c r="N10484" s="46"/>
      <c r="O10484" s="46"/>
      <c r="Q10484" s="17"/>
      <c r="S10484" s="17"/>
    </row>
    <row r="10485" spans="13:19" hidden="1">
      <c r="M10485" s="46"/>
      <c r="N10485" s="46"/>
      <c r="O10485" s="46"/>
      <c r="Q10485" s="17"/>
      <c r="S10485" s="17"/>
    </row>
    <row r="10486" spans="13:19" hidden="1">
      <c r="M10486" s="46"/>
      <c r="N10486" s="46"/>
      <c r="O10486" s="46"/>
      <c r="Q10486" s="17"/>
      <c r="R10486" s="17"/>
      <c r="S10486" s="17"/>
    </row>
    <row r="10487" spans="13:19" hidden="1">
      <c r="M10487" s="46"/>
      <c r="N10487" s="46"/>
      <c r="O10487" s="46"/>
      <c r="Q10487" s="17"/>
      <c r="R10487" s="17"/>
      <c r="S10487" s="17"/>
    </row>
    <row r="10488" spans="13:19" hidden="1">
      <c r="M10488" s="46"/>
      <c r="N10488" s="46"/>
      <c r="O10488" s="46"/>
      <c r="Q10488" s="17"/>
      <c r="R10488" s="17"/>
      <c r="S10488" s="17"/>
    </row>
    <row r="10489" spans="13:19" hidden="1">
      <c r="M10489" s="46"/>
      <c r="N10489" s="46"/>
      <c r="O10489" s="46"/>
      <c r="Q10489" s="17"/>
      <c r="R10489" s="17"/>
      <c r="S10489" s="17"/>
    </row>
    <row r="10490" spans="13:19" hidden="1">
      <c r="M10490" s="46"/>
      <c r="N10490" s="46"/>
      <c r="O10490" s="46"/>
      <c r="Q10490" s="17"/>
      <c r="R10490" s="17"/>
      <c r="S10490" s="17"/>
    </row>
    <row r="10491" spans="13:19" hidden="1">
      <c r="M10491" s="46"/>
      <c r="N10491" s="46"/>
      <c r="O10491" s="46"/>
      <c r="Q10491" s="17"/>
      <c r="R10491" s="17"/>
      <c r="S10491" s="17"/>
    </row>
    <row r="10492" spans="13:19" hidden="1">
      <c r="M10492" s="46"/>
      <c r="N10492" s="46"/>
      <c r="O10492" s="46"/>
      <c r="Q10492" s="17"/>
      <c r="R10492" s="17"/>
      <c r="S10492" s="17"/>
    </row>
    <row r="10493" spans="13:19" hidden="1">
      <c r="M10493" s="46"/>
      <c r="N10493" s="46"/>
      <c r="O10493" s="46"/>
      <c r="Q10493" s="17"/>
      <c r="R10493" s="17"/>
      <c r="S10493" s="17"/>
    </row>
    <row r="10494" spans="13:19" hidden="1">
      <c r="M10494" s="46"/>
      <c r="N10494" s="46"/>
      <c r="O10494" s="46"/>
      <c r="Q10494" s="17"/>
      <c r="R10494" s="17"/>
      <c r="S10494" s="17"/>
    </row>
    <row r="10495" spans="13:19" hidden="1">
      <c r="M10495" s="46"/>
      <c r="N10495" s="46"/>
      <c r="O10495" s="46"/>
      <c r="Q10495" s="17"/>
      <c r="R10495" s="17"/>
      <c r="S10495" s="17"/>
    </row>
    <row r="10496" spans="13:19" hidden="1">
      <c r="M10496" s="46"/>
      <c r="N10496" s="46"/>
      <c r="O10496" s="46"/>
      <c r="Q10496" s="17"/>
      <c r="R10496" s="17"/>
      <c r="S10496" s="17"/>
    </row>
    <row r="10497" spans="13:19" hidden="1">
      <c r="M10497" s="46"/>
      <c r="N10497" s="46"/>
      <c r="O10497" s="46"/>
      <c r="Q10497" s="17"/>
      <c r="R10497" s="17"/>
      <c r="S10497" s="17"/>
    </row>
    <row r="10498" spans="13:19" hidden="1">
      <c r="M10498" s="46"/>
      <c r="N10498" s="46"/>
      <c r="O10498" s="46"/>
      <c r="Q10498" s="17"/>
      <c r="R10498" s="17"/>
      <c r="S10498" s="17"/>
    </row>
    <row r="10499" spans="13:19" hidden="1">
      <c r="M10499" s="46"/>
      <c r="N10499" s="46"/>
      <c r="O10499" s="46"/>
      <c r="Q10499" s="17"/>
      <c r="R10499" s="17"/>
      <c r="S10499" s="17"/>
    </row>
    <row r="10500" spans="13:19" hidden="1">
      <c r="M10500" s="46"/>
      <c r="N10500" s="46"/>
      <c r="O10500" s="46"/>
      <c r="Q10500" s="17"/>
      <c r="S10500" s="17"/>
    </row>
    <row r="10501" spans="13:19" hidden="1">
      <c r="M10501" s="46"/>
      <c r="N10501" s="46"/>
      <c r="O10501" s="46"/>
      <c r="Q10501" s="17"/>
      <c r="R10501" s="17"/>
      <c r="S10501" s="17"/>
    </row>
    <row r="10502" spans="13:19" hidden="1">
      <c r="M10502" s="46"/>
      <c r="N10502" s="46"/>
      <c r="O10502" s="46"/>
      <c r="Q10502" s="17"/>
      <c r="R10502" s="17"/>
      <c r="S10502" s="17"/>
    </row>
    <row r="10503" spans="13:19" hidden="1">
      <c r="M10503" s="46"/>
      <c r="N10503" s="46"/>
      <c r="O10503" s="46"/>
      <c r="Q10503" s="17"/>
      <c r="R10503" s="17"/>
      <c r="S10503" s="17"/>
    </row>
    <row r="10504" spans="13:19" hidden="1">
      <c r="M10504" s="46"/>
      <c r="N10504" s="46"/>
      <c r="O10504" s="46"/>
      <c r="Q10504" s="17"/>
      <c r="R10504" s="17"/>
      <c r="S10504" s="17"/>
    </row>
    <row r="10505" spans="13:19" hidden="1">
      <c r="M10505" s="46"/>
      <c r="N10505" s="46"/>
      <c r="O10505" s="46"/>
      <c r="Q10505" s="17"/>
      <c r="R10505" s="17"/>
      <c r="S10505" s="17"/>
    </row>
    <row r="10506" spans="13:19" hidden="1">
      <c r="M10506" s="46"/>
      <c r="N10506" s="46"/>
      <c r="O10506" s="46"/>
      <c r="Q10506" s="17"/>
      <c r="R10506" s="17"/>
      <c r="S10506" s="17"/>
    </row>
    <row r="10507" spans="13:19" hidden="1">
      <c r="M10507" s="46"/>
      <c r="N10507" s="46"/>
      <c r="O10507" s="46"/>
      <c r="Q10507" s="17"/>
      <c r="R10507" s="17"/>
      <c r="S10507" s="17"/>
    </row>
    <row r="10508" spans="13:19" hidden="1">
      <c r="M10508" s="46"/>
      <c r="N10508" s="46"/>
      <c r="O10508" s="46"/>
      <c r="Q10508" s="17"/>
      <c r="R10508" s="17"/>
      <c r="S10508" s="17"/>
    </row>
    <row r="10509" spans="13:19" hidden="1">
      <c r="M10509" s="46"/>
      <c r="N10509" s="46"/>
      <c r="O10509" s="46"/>
      <c r="Q10509" s="17"/>
      <c r="R10509" s="17"/>
      <c r="S10509" s="17"/>
    </row>
    <row r="10510" spans="13:19" hidden="1">
      <c r="M10510" s="46"/>
      <c r="N10510" s="46"/>
      <c r="O10510" s="46"/>
      <c r="Q10510" s="17"/>
      <c r="R10510" s="17"/>
      <c r="S10510" s="17"/>
    </row>
    <row r="10511" spans="13:19" hidden="1">
      <c r="M10511" s="46"/>
      <c r="N10511" s="46"/>
      <c r="O10511" s="46"/>
      <c r="Q10511" s="17"/>
      <c r="R10511" s="17"/>
      <c r="S10511" s="17"/>
    </row>
    <row r="10512" spans="13:19" hidden="1">
      <c r="M10512" s="46"/>
      <c r="N10512" s="46"/>
      <c r="O10512" s="46"/>
      <c r="Q10512" s="17"/>
      <c r="R10512" s="17"/>
      <c r="S10512" s="17"/>
    </row>
    <row r="10513" spans="13:19" hidden="1">
      <c r="M10513" s="46"/>
      <c r="N10513" s="46"/>
      <c r="O10513" s="46"/>
      <c r="Q10513" s="17"/>
      <c r="R10513" s="17"/>
      <c r="S10513" s="17"/>
    </row>
    <row r="10514" spans="13:19" hidden="1">
      <c r="M10514" s="46"/>
      <c r="N10514" s="46"/>
      <c r="O10514" s="46"/>
      <c r="Q10514" s="17"/>
      <c r="R10514" s="17"/>
      <c r="S10514" s="17"/>
    </row>
    <row r="10515" spans="13:19" hidden="1">
      <c r="M10515" s="46"/>
      <c r="N10515" s="46"/>
      <c r="O10515" s="46"/>
      <c r="Q10515" s="17"/>
      <c r="R10515" s="17"/>
      <c r="S10515" s="17"/>
    </row>
    <row r="10516" spans="13:19" hidden="1">
      <c r="M10516" s="46"/>
      <c r="N10516" s="46"/>
      <c r="O10516" s="46"/>
      <c r="Q10516" s="17"/>
      <c r="R10516" s="17"/>
      <c r="S10516" s="17"/>
    </row>
    <row r="10517" spans="13:19" hidden="1">
      <c r="M10517" s="46"/>
      <c r="N10517" s="46"/>
      <c r="O10517" s="46"/>
      <c r="Q10517" s="17"/>
      <c r="R10517" s="17"/>
      <c r="S10517" s="17"/>
    </row>
    <row r="10518" spans="13:19" hidden="1">
      <c r="M10518" s="46"/>
      <c r="N10518" s="46"/>
      <c r="O10518" s="46"/>
      <c r="Q10518" s="17"/>
      <c r="R10518" s="17"/>
      <c r="S10518" s="17"/>
    </row>
    <row r="10519" spans="13:19" hidden="1">
      <c r="M10519" s="46"/>
      <c r="N10519" s="46"/>
      <c r="O10519" s="46"/>
      <c r="Q10519" s="17"/>
      <c r="R10519" s="17"/>
      <c r="S10519" s="17"/>
    </row>
    <row r="10520" spans="13:19" hidden="1">
      <c r="M10520" s="46"/>
      <c r="N10520" s="46"/>
      <c r="O10520" s="46"/>
      <c r="Q10520" s="17"/>
      <c r="R10520" s="17"/>
      <c r="S10520" s="17"/>
    </row>
    <row r="10521" spans="13:19" hidden="1">
      <c r="M10521" s="46"/>
      <c r="N10521" s="46"/>
      <c r="O10521" s="46"/>
      <c r="Q10521" s="17"/>
      <c r="R10521" s="17"/>
      <c r="S10521" s="17"/>
    </row>
    <row r="10522" spans="13:19" hidden="1">
      <c r="M10522" s="46"/>
      <c r="N10522" s="46"/>
      <c r="O10522" s="46"/>
      <c r="Q10522" s="17"/>
      <c r="R10522" s="17"/>
      <c r="S10522" s="17"/>
    </row>
    <row r="10523" spans="13:19" hidden="1">
      <c r="M10523" s="46"/>
      <c r="N10523" s="46"/>
      <c r="O10523" s="46"/>
      <c r="Q10523" s="17"/>
      <c r="R10523" s="17"/>
      <c r="S10523" s="17"/>
    </row>
    <row r="10524" spans="13:19" hidden="1">
      <c r="M10524" s="46"/>
      <c r="N10524" s="46"/>
      <c r="O10524" s="46"/>
      <c r="Q10524" s="17"/>
      <c r="R10524" s="17"/>
      <c r="S10524" s="17"/>
    </row>
    <row r="10525" spans="13:19" hidden="1">
      <c r="M10525" s="46"/>
      <c r="N10525" s="46"/>
      <c r="O10525" s="46"/>
      <c r="Q10525" s="17"/>
      <c r="R10525" s="17"/>
      <c r="S10525" s="17"/>
    </row>
    <row r="10526" spans="13:19" hidden="1">
      <c r="M10526" s="46"/>
      <c r="N10526" s="46"/>
      <c r="O10526" s="46"/>
      <c r="Q10526" s="17"/>
      <c r="R10526" s="17"/>
      <c r="S10526" s="17"/>
    </row>
    <row r="10527" spans="13:19" hidden="1">
      <c r="M10527" s="46"/>
      <c r="N10527" s="46"/>
      <c r="O10527" s="46"/>
      <c r="Q10527" s="17"/>
      <c r="R10527" s="17"/>
      <c r="S10527" s="17"/>
    </row>
    <row r="10528" spans="13:19" hidden="1">
      <c r="M10528" s="46"/>
      <c r="N10528" s="46"/>
      <c r="O10528" s="46"/>
      <c r="Q10528" s="17"/>
      <c r="R10528" s="17"/>
      <c r="S10528" s="17"/>
    </row>
    <row r="10529" spans="13:19" hidden="1">
      <c r="M10529" s="46"/>
      <c r="N10529" s="46"/>
      <c r="O10529" s="46"/>
      <c r="Q10529" s="17"/>
      <c r="R10529" s="17"/>
      <c r="S10529" s="17"/>
    </row>
    <row r="10530" spans="13:19" hidden="1">
      <c r="M10530" s="46"/>
      <c r="N10530" s="46"/>
      <c r="O10530" s="46"/>
      <c r="Q10530" s="17"/>
      <c r="R10530" s="17"/>
      <c r="S10530" s="17"/>
    </row>
    <row r="10531" spans="13:19" hidden="1">
      <c r="M10531" s="46"/>
      <c r="N10531" s="46"/>
      <c r="O10531" s="46"/>
      <c r="Q10531" s="17"/>
      <c r="R10531" s="17"/>
      <c r="S10531" s="17"/>
    </row>
    <row r="10532" spans="13:19" hidden="1">
      <c r="M10532" s="46"/>
      <c r="N10532" s="46"/>
      <c r="O10532" s="46"/>
      <c r="Q10532" s="17"/>
      <c r="R10532" s="17"/>
      <c r="S10532" s="17"/>
    </row>
    <row r="10533" spans="13:19" hidden="1">
      <c r="M10533" s="46"/>
      <c r="N10533" s="46"/>
      <c r="O10533" s="46"/>
      <c r="Q10533" s="17"/>
      <c r="R10533" s="17"/>
      <c r="S10533" s="17"/>
    </row>
    <row r="10534" spans="13:19" hidden="1">
      <c r="M10534" s="46"/>
      <c r="N10534" s="46"/>
      <c r="O10534" s="46"/>
      <c r="Q10534" s="17"/>
      <c r="R10534" s="17"/>
      <c r="S10534" s="17"/>
    </row>
    <row r="10535" spans="13:19" hidden="1">
      <c r="M10535" s="46"/>
      <c r="N10535" s="46"/>
      <c r="O10535" s="46"/>
      <c r="Q10535" s="17"/>
      <c r="R10535" s="17"/>
      <c r="S10535" s="17"/>
    </row>
    <row r="10536" spans="13:19" hidden="1">
      <c r="M10536" s="46"/>
      <c r="N10536" s="46"/>
      <c r="O10536" s="46"/>
      <c r="Q10536" s="17"/>
      <c r="R10536" s="17"/>
      <c r="S10536" s="17"/>
    </row>
    <row r="10537" spans="13:19" hidden="1">
      <c r="M10537" s="46"/>
      <c r="N10537" s="46"/>
      <c r="O10537" s="46"/>
      <c r="Q10537" s="17"/>
      <c r="R10537" s="17"/>
      <c r="S10537" s="17"/>
    </row>
    <row r="10538" spans="13:19" hidden="1">
      <c r="M10538" s="46"/>
      <c r="N10538" s="46"/>
      <c r="O10538" s="46"/>
      <c r="Q10538" s="17"/>
      <c r="R10538" s="17"/>
      <c r="S10538" s="17"/>
    </row>
    <row r="10539" spans="13:19" hidden="1">
      <c r="M10539" s="46"/>
      <c r="N10539" s="46"/>
      <c r="O10539" s="46"/>
      <c r="Q10539" s="17"/>
      <c r="R10539" s="17"/>
      <c r="S10539" s="17"/>
    </row>
    <row r="10540" spans="13:19" hidden="1">
      <c r="M10540" s="46"/>
      <c r="N10540" s="46"/>
      <c r="O10540" s="46"/>
      <c r="Q10540" s="17"/>
      <c r="R10540" s="17"/>
      <c r="S10540" s="17"/>
    </row>
    <row r="10541" spans="13:19" hidden="1">
      <c r="M10541" s="46"/>
      <c r="N10541" s="46"/>
      <c r="O10541" s="46"/>
      <c r="Q10541" s="17"/>
      <c r="R10541" s="17"/>
      <c r="S10541" s="17"/>
    </row>
    <row r="10542" spans="13:19" hidden="1">
      <c r="M10542" s="46"/>
      <c r="N10542" s="46"/>
      <c r="O10542" s="46"/>
      <c r="Q10542" s="17"/>
      <c r="R10542" s="17"/>
      <c r="S10542" s="17"/>
    </row>
    <row r="10543" spans="13:19" hidden="1">
      <c r="M10543" s="46"/>
      <c r="N10543" s="46"/>
      <c r="O10543" s="46"/>
      <c r="Q10543" s="17"/>
      <c r="R10543" s="17"/>
      <c r="S10543" s="17"/>
    </row>
    <row r="10544" spans="13:19" hidden="1">
      <c r="M10544" s="46"/>
      <c r="N10544" s="46"/>
      <c r="O10544" s="46"/>
      <c r="Q10544" s="17"/>
      <c r="R10544" s="17"/>
      <c r="S10544" s="17"/>
    </row>
    <row r="10545" spans="13:19" hidden="1">
      <c r="M10545" s="46"/>
      <c r="N10545" s="46"/>
      <c r="O10545" s="46"/>
      <c r="Q10545" s="17"/>
      <c r="R10545" s="17"/>
      <c r="S10545" s="17"/>
    </row>
    <row r="10546" spans="13:19" hidden="1">
      <c r="M10546" s="46"/>
      <c r="N10546" s="46"/>
      <c r="O10546" s="46"/>
      <c r="Q10546" s="17"/>
      <c r="S10546" s="17"/>
    </row>
    <row r="10547" spans="13:19" hidden="1">
      <c r="M10547" s="46"/>
      <c r="N10547" s="46"/>
      <c r="O10547" s="46"/>
      <c r="Q10547" s="17"/>
      <c r="R10547" s="17"/>
      <c r="S10547" s="17"/>
    </row>
    <row r="10548" spans="13:19" hidden="1">
      <c r="M10548" s="46"/>
      <c r="N10548" s="46"/>
      <c r="O10548" s="46"/>
      <c r="Q10548" s="17"/>
    </row>
    <row r="10549" spans="13:19" hidden="1">
      <c r="M10549" s="46"/>
      <c r="N10549" s="46"/>
      <c r="O10549" s="46"/>
      <c r="Q10549" s="17"/>
      <c r="R10549" s="17"/>
      <c r="S10549" s="17"/>
    </row>
    <row r="10550" spans="13:19" hidden="1">
      <c r="M10550" s="46"/>
      <c r="N10550" s="46"/>
      <c r="O10550" s="46"/>
      <c r="Q10550" s="17"/>
      <c r="R10550" s="17"/>
      <c r="S10550" s="17"/>
    </row>
    <row r="10551" spans="13:19" hidden="1">
      <c r="M10551" s="46"/>
      <c r="N10551" s="46"/>
      <c r="O10551" s="46"/>
      <c r="Q10551" s="17"/>
      <c r="R10551" s="17"/>
      <c r="S10551" s="17"/>
    </row>
    <row r="10552" spans="13:19" hidden="1">
      <c r="M10552" s="46"/>
      <c r="N10552" s="46"/>
      <c r="O10552" s="46"/>
      <c r="Q10552" s="17"/>
      <c r="R10552" s="17"/>
      <c r="S10552" s="17"/>
    </row>
    <row r="10553" spans="13:19" hidden="1">
      <c r="M10553" s="46"/>
      <c r="N10553" s="46"/>
      <c r="O10553" s="46"/>
      <c r="Q10553" s="17"/>
      <c r="R10553" s="17"/>
      <c r="S10553" s="17"/>
    </row>
    <row r="10554" spans="13:19" hidden="1">
      <c r="M10554" s="46"/>
      <c r="N10554" s="46"/>
      <c r="O10554" s="46"/>
      <c r="Q10554" s="17"/>
      <c r="R10554" s="17"/>
      <c r="S10554" s="17"/>
    </row>
    <row r="10555" spans="13:19" hidden="1">
      <c r="M10555" s="46"/>
      <c r="N10555" s="46"/>
      <c r="O10555" s="46"/>
      <c r="Q10555" s="17"/>
      <c r="R10555" s="17"/>
      <c r="S10555" s="17"/>
    </row>
    <row r="10556" spans="13:19" hidden="1">
      <c r="M10556" s="46"/>
      <c r="N10556" s="46"/>
      <c r="O10556" s="46"/>
      <c r="Q10556" s="17"/>
      <c r="R10556" s="17"/>
      <c r="S10556" s="17"/>
    </row>
    <row r="10557" spans="13:19" hidden="1">
      <c r="M10557" s="46"/>
      <c r="N10557" s="46"/>
      <c r="O10557" s="46"/>
      <c r="Q10557" s="17"/>
      <c r="R10557" s="17"/>
      <c r="S10557" s="17"/>
    </row>
    <row r="10558" spans="13:19" hidden="1">
      <c r="M10558" s="46"/>
      <c r="N10558" s="46"/>
      <c r="O10558" s="46"/>
      <c r="Q10558" s="17"/>
      <c r="R10558" s="17"/>
      <c r="S10558" s="17"/>
    </row>
    <row r="10559" spans="13:19" hidden="1">
      <c r="M10559" s="46"/>
      <c r="N10559" s="46"/>
      <c r="O10559" s="46"/>
      <c r="Q10559" s="17"/>
      <c r="R10559" s="17"/>
      <c r="S10559" s="17"/>
    </row>
    <row r="10560" spans="13:19" hidden="1">
      <c r="M10560" s="46"/>
      <c r="N10560" s="46"/>
      <c r="O10560" s="46"/>
      <c r="Q10560" s="17"/>
      <c r="R10560" s="17"/>
      <c r="S10560" s="17"/>
    </row>
    <row r="10561" spans="13:19" hidden="1">
      <c r="M10561" s="46"/>
      <c r="N10561" s="46"/>
      <c r="O10561" s="46"/>
      <c r="Q10561" s="17"/>
      <c r="R10561" s="17"/>
      <c r="S10561" s="17"/>
    </row>
    <row r="10562" spans="13:19" hidden="1">
      <c r="M10562" s="46"/>
      <c r="N10562" s="46"/>
      <c r="O10562" s="46"/>
      <c r="Q10562" s="17"/>
      <c r="R10562" s="17"/>
      <c r="S10562" s="17"/>
    </row>
    <row r="10563" spans="13:19" hidden="1">
      <c r="M10563" s="46"/>
      <c r="N10563" s="46"/>
      <c r="O10563" s="46"/>
      <c r="Q10563" s="17"/>
      <c r="R10563" s="17"/>
      <c r="S10563" s="17"/>
    </row>
    <row r="10564" spans="13:19" hidden="1">
      <c r="M10564" s="46"/>
      <c r="N10564" s="46"/>
      <c r="O10564" s="46"/>
      <c r="Q10564" s="17"/>
      <c r="R10564" s="17"/>
      <c r="S10564" s="17"/>
    </row>
    <row r="10565" spans="13:19" hidden="1">
      <c r="M10565" s="46"/>
      <c r="N10565" s="46"/>
      <c r="O10565" s="46"/>
      <c r="Q10565" s="17"/>
      <c r="R10565" s="17"/>
      <c r="S10565" s="17"/>
    </row>
    <row r="10566" spans="13:19" hidden="1">
      <c r="M10566" s="46"/>
      <c r="N10566" s="46"/>
      <c r="O10566" s="46"/>
      <c r="Q10566" s="17"/>
      <c r="R10566" s="17"/>
      <c r="S10566" s="17"/>
    </row>
    <row r="10567" spans="13:19" hidden="1">
      <c r="M10567" s="46"/>
      <c r="N10567" s="46"/>
      <c r="O10567" s="46"/>
      <c r="Q10567" s="17"/>
      <c r="R10567" s="17"/>
      <c r="S10567" s="17"/>
    </row>
    <row r="10568" spans="13:19" hidden="1">
      <c r="M10568" s="46"/>
      <c r="N10568" s="46"/>
      <c r="O10568" s="46"/>
      <c r="Q10568" s="17"/>
      <c r="R10568" s="17"/>
      <c r="S10568" s="17"/>
    </row>
    <row r="10569" spans="13:19" hidden="1">
      <c r="M10569" s="46"/>
      <c r="N10569" s="46"/>
      <c r="O10569" s="46"/>
      <c r="Q10569" s="17"/>
      <c r="R10569" s="17"/>
      <c r="S10569" s="17"/>
    </row>
    <row r="10570" spans="13:19" hidden="1">
      <c r="M10570" s="46"/>
      <c r="N10570" s="46"/>
      <c r="O10570" s="46"/>
      <c r="Q10570" s="17"/>
      <c r="R10570" s="17"/>
      <c r="S10570" s="17"/>
    </row>
    <row r="10571" spans="13:19" hidden="1">
      <c r="M10571" s="46"/>
      <c r="N10571" s="46"/>
      <c r="O10571" s="46"/>
      <c r="Q10571" s="17"/>
      <c r="R10571" s="17"/>
      <c r="S10571" s="17"/>
    </row>
    <row r="10572" spans="13:19" hidden="1">
      <c r="M10572" s="46"/>
      <c r="N10572" s="46"/>
      <c r="O10572" s="46"/>
      <c r="Q10572" s="17"/>
      <c r="R10572" s="17"/>
      <c r="S10572" s="17"/>
    </row>
    <row r="10573" spans="13:19" hidden="1">
      <c r="M10573" s="46"/>
      <c r="N10573" s="46"/>
      <c r="O10573" s="46"/>
      <c r="Q10573" s="17"/>
      <c r="R10573" s="17"/>
      <c r="S10573" s="17"/>
    </row>
    <row r="10574" spans="13:19" hidden="1">
      <c r="M10574" s="46"/>
      <c r="N10574" s="46"/>
      <c r="O10574" s="46"/>
      <c r="Q10574" s="17"/>
      <c r="R10574" s="17"/>
      <c r="S10574" s="17"/>
    </row>
    <row r="10575" spans="13:19" hidden="1">
      <c r="M10575" s="46"/>
      <c r="N10575" s="46"/>
      <c r="O10575" s="46"/>
      <c r="Q10575" s="17"/>
      <c r="R10575" s="17"/>
      <c r="S10575" s="17"/>
    </row>
    <row r="10576" spans="13:19" hidden="1">
      <c r="M10576" s="46"/>
      <c r="N10576" s="46"/>
      <c r="O10576" s="46"/>
      <c r="Q10576" s="17"/>
      <c r="R10576" s="17"/>
      <c r="S10576" s="17"/>
    </row>
    <row r="10577" spans="13:19" hidden="1">
      <c r="M10577" s="46"/>
      <c r="N10577" s="46"/>
      <c r="O10577" s="46"/>
      <c r="Q10577" s="17"/>
      <c r="R10577" s="17"/>
      <c r="S10577" s="17"/>
    </row>
    <row r="10578" spans="13:19" hidden="1">
      <c r="M10578" s="46"/>
      <c r="N10578" s="46"/>
      <c r="O10578" s="46"/>
      <c r="Q10578" s="17"/>
      <c r="R10578" s="17"/>
      <c r="S10578" s="17"/>
    </row>
    <row r="10579" spans="13:19" hidden="1">
      <c r="M10579" s="46"/>
      <c r="N10579" s="46"/>
      <c r="O10579" s="46"/>
      <c r="Q10579" s="17"/>
      <c r="R10579" s="17"/>
      <c r="S10579" s="17"/>
    </row>
    <row r="10580" spans="13:19" hidden="1">
      <c r="M10580" s="46"/>
      <c r="N10580" s="46"/>
      <c r="O10580" s="46"/>
      <c r="Q10580" s="17"/>
      <c r="R10580" s="17"/>
      <c r="S10580" s="17"/>
    </row>
    <row r="10581" spans="13:19" hidden="1">
      <c r="M10581" s="46"/>
      <c r="N10581" s="46"/>
      <c r="O10581" s="46"/>
      <c r="Q10581" s="17"/>
      <c r="R10581" s="17"/>
      <c r="S10581" s="17"/>
    </row>
    <row r="10582" spans="13:19" hidden="1">
      <c r="M10582" s="46"/>
      <c r="N10582" s="46"/>
      <c r="O10582" s="46"/>
      <c r="Q10582" s="17"/>
      <c r="S10582" s="17"/>
    </row>
    <row r="10583" spans="13:19" hidden="1">
      <c r="M10583" s="46"/>
      <c r="N10583" s="46"/>
      <c r="O10583" s="46"/>
      <c r="Q10583" s="17"/>
      <c r="R10583" s="17"/>
      <c r="S10583" s="17"/>
    </row>
    <row r="10584" spans="13:19" hidden="1">
      <c r="M10584" s="46"/>
      <c r="N10584" s="46"/>
      <c r="O10584" s="46"/>
      <c r="Q10584" s="17"/>
      <c r="R10584" s="17"/>
      <c r="S10584" s="17"/>
    </row>
    <row r="10585" spans="13:19" hidden="1">
      <c r="M10585" s="46"/>
      <c r="N10585" s="46"/>
      <c r="O10585" s="46"/>
      <c r="Q10585" s="17"/>
      <c r="R10585" s="17"/>
      <c r="S10585" s="17"/>
    </row>
    <row r="10586" spans="13:19" hidden="1">
      <c r="M10586" s="46"/>
      <c r="N10586" s="46"/>
      <c r="O10586" s="46"/>
      <c r="Q10586" s="17"/>
      <c r="R10586" s="17"/>
      <c r="S10586" s="17"/>
    </row>
    <row r="10587" spans="13:19" hidden="1">
      <c r="M10587" s="46"/>
      <c r="N10587" s="46"/>
      <c r="O10587" s="46"/>
      <c r="Q10587" s="17"/>
      <c r="R10587" s="17"/>
      <c r="S10587" s="17"/>
    </row>
    <row r="10588" spans="13:19" hidden="1">
      <c r="M10588" s="46"/>
      <c r="N10588" s="46"/>
      <c r="O10588" s="46"/>
      <c r="Q10588" s="17"/>
      <c r="R10588" s="17"/>
      <c r="S10588" s="17"/>
    </row>
    <row r="10589" spans="13:19" hidden="1">
      <c r="M10589" s="46"/>
      <c r="N10589" s="46"/>
      <c r="O10589" s="46"/>
      <c r="Q10589" s="17"/>
      <c r="R10589" s="17"/>
      <c r="S10589" s="17"/>
    </row>
    <row r="10590" spans="13:19" hidden="1">
      <c r="M10590" s="46"/>
      <c r="N10590" s="46"/>
      <c r="O10590" s="46"/>
      <c r="Q10590" s="17"/>
      <c r="R10590" s="17"/>
      <c r="S10590" s="17"/>
    </row>
    <row r="10591" spans="13:19" hidden="1">
      <c r="M10591" s="46"/>
      <c r="N10591" s="46"/>
      <c r="O10591" s="46"/>
      <c r="Q10591" s="17"/>
      <c r="R10591" s="17"/>
      <c r="S10591" s="17"/>
    </row>
    <row r="10592" spans="13:19" hidden="1">
      <c r="M10592" s="46"/>
      <c r="N10592" s="46"/>
      <c r="O10592" s="46"/>
      <c r="Q10592" s="17"/>
      <c r="R10592" s="17"/>
      <c r="S10592" s="17"/>
    </row>
    <row r="10593" spans="13:19" hidden="1">
      <c r="M10593" s="46"/>
      <c r="N10593" s="46"/>
      <c r="O10593" s="46"/>
      <c r="Q10593" s="17"/>
      <c r="R10593" s="17"/>
      <c r="S10593" s="17"/>
    </row>
    <row r="10594" spans="13:19" hidden="1">
      <c r="M10594" s="46"/>
      <c r="N10594" s="46"/>
      <c r="O10594" s="46"/>
      <c r="Q10594" s="17"/>
      <c r="R10594" s="17"/>
      <c r="S10594" s="17"/>
    </row>
    <row r="10595" spans="13:19" hidden="1">
      <c r="M10595" s="46"/>
      <c r="N10595" s="46"/>
      <c r="O10595" s="46"/>
      <c r="Q10595" s="17"/>
      <c r="R10595" s="17"/>
      <c r="S10595" s="17"/>
    </row>
    <row r="10596" spans="13:19" hidden="1">
      <c r="M10596" s="46"/>
      <c r="N10596" s="46"/>
      <c r="O10596" s="46"/>
      <c r="Q10596" s="17"/>
      <c r="R10596" s="17"/>
      <c r="S10596" s="17"/>
    </row>
    <row r="10597" spans="13:19" hidden="1">
      <c r="M10597" s="46"/>
      <c r="N10597" s="46"/>
      <c r="O10597" s="46"/>
      <c r="Q10597" s="17"/>
      <c r="R10597" s="17"/>
      <c r="S10597" s="17"/>
    </row>
    <row r="10598" spans="13:19" hidden="1">
      <c r="M10598" s="46"/>
      <c r="N10598" s="46"/>
      <c r="O10598" s="46"/>
      <c r="Q10598" s="17"/>
      <c r="R10598" s="17"/>
      <c r="S10598" s="17"/>
    </row>
    <row r="10599" spans="13:19" hidden="1">
      <c r="M10599" s="46"/>
      <c r="N10599" s="46"/>
      <c r="O10599" s="46"/>
      <c r="Q10599" s="17"/>
      <c r="R10599" s="17"/>
      <c r="S10599" s="17"/>
    </row>
    <row r="10600" spans="13:19" hidden="1">
      <c r="M10600" s="46"/>
      <c r="N10600" s="46"/>
      <c r="O10600" s="46"/>
      <c r="Q10600" s="17"/>
      <c r="R10600" s="17"/>
      <c r="S10600" s="17"/>
    </row>
    <row r="10601" spans="13:19" hidden="1">
      <c r="M10601" s="46"/>
      <c r="N10601" s="46"/>
      <c r="O10601" s="46"/>
      <c r="Q10601" s="17"/>
      <c r="R10601" s="17"/>
      <c r="S10601" s="17"/>
    </row>
    <row r="10602" spans="13:19" hidden="1">
      <c r="M10602" s="46"/>
      <c r="N10602" s="46"/>
      <c r="O10602" s="46"/>
      <c r="Q10602" s="17"/>
      <c r="R10602" s="17"/>
      <c r="S10602" s="17"/>
    </row>
    <row r="10603" spans="13:19" hidden="1">
      <c r="M10603" s="46"/>
      <c r="N10603" s="46"/>
      <c r="O10603" s="46"/>
      <c r="Q10603" s="17"/>
      <c r="R10603" s="17"/>
      <c r="S10603" s="17"/>
    </row>
    <row r="10604" spans="13:19" hidden="1">
      <c r="M10604" s="46"/>
      <c r="N10604" s="46"/>
      <c r="O10604" s="46"/>
      <c r="Q10604" s="17"/>
      <c r="R10604" s="17"/>
      <c r="S10604" s="17"/>
    </row>
    <row r="10605" spans="13:19" hidden="1">
      <c r="M10605" s="46"/>
      <c r="N10605" s="46"/>
      <c r="O10605" s="46"/>
      <c r="Q10605" s="17"/>
      <c r="R10605" s="17"/>
      <c r="S10605" s="17"/>
    </row>
    <row r="10606" spans="13:19" hidden="1">
      <c r="M10606" s="46"/>
      <c r="N10606" s="46"/>
      <c r="O10606" s="46"/>
      <c r="Q10606" s="17"/>
      <c r="R10606" s="17"/>
      <c r="S10606" s="17"/>
    </row>
    <row r="10607" spans="13:19" hidden="1">
      <c r="M10607" s="46"/>
      <c r="N10607" s="46"/>
      <c r="O10607" s="46"/>
      <c r="Q10607" s="17"/>
      <c r="R10607" s="17"/>
      <c r="S10607" s="17"/>
    </row>
    <row r="10608" spans="13:19" hidden="1">
      <c r="M10608" s="46"/>
      <c r="N10608" s="46"/>
      <c r="O10608" s="46"/>
      <c r="Q10608" s="17"/>
      <c r="R10608" s="17"/>
      <c r="S10608" s="17"/>
    </row>
    <row r="10609" spans="13:19" hidden="1">
      <c r="M10609" s="46"/>
      <c r="N10609" s="46"/>
      <c r="O10609" s="46"/>
      <c r="Q10609" s="17"/>
      <c r="R10609" s="17"/>
      <c r="S10609" s="17"/>
    </row>
    <row r="10610" spans="13:19" hidden="1">
      <c r="M10610" s="46"/>
      <c r="N10610" s="46"/>
      <c r="O10610" s="46"/>
      <c r="Q10610" s="17"/>
      <c r="R10610" s="17"/>
      <c r="S10610" s="17"/>
    </row>
    <row r="10611" spans="13:19" hidden="1">
      <c r="M10611" s="46"/>
      <c r="N10611" s="46"/>
      <c r="O10611" s="46"/>
      <c r="Q10611" s="17"/>
      <c r="R10611" s="17"/>
      <c r="S10611" s="17"/>
    </row>
    <row r="10612" spans="13:19" hidden="1">
      <c r="M10612" s="46"/>
      <c r="N10612" s="46"/>
      <c r="O10612" s="46"/>
      <c r="Q10612" s="17"/>
      <c r="R10612" s="17"/>
      <c r="S10612" s="17"/>
    </row>
    <row r="10613" spans="13:19" hidden="1">
      <c r="M10613" s="46"/>
      <c r="N10613" s="46"/>
      <c r="O10613" s="46"/>
      <c r="Q10613" s="17"/>
      <c r="R10613" s="17"/>
      <c r="S10613" s="17"/>
    </row>
    <row r="10614" spans="13:19" hidden="1">
      <c r="M10614" s="46"/>
      <c r="N10614" s="46"/>
      <c r="O10614" s="46"/>
      <c r="Q10614" s="17"/>
      <c r="R10614" s="17"/>
      <c r="S10614" s="17"/>
    </row>
    <row r="10615" spans="13:19" hidden="1">
      <c r="M10615" s="46"/>
      <c r="N10615" s="46"/>
      <c r="O10615" s="46"/>
      <c r="Q10615" s="17"/>
      <c r="R10615" s="17"/>
      <c r="S10615" s="17"/>
    </row>
    <row r="10616" spans="13:19" hidden="1">
      <c r="M10616" s="46"/>
      <c r="N10616" s="46"/>
      <c r="O10616" s="46"/>
      <c r="Q10616" s="17"/>
      <c r="R10616" s="17"/>
      <c r="S10616" s="17"/>
    </row>
    <row r="10617" spans="13:19" hidden="1">
      <c r="M10617" s="46"/>
      <c r="N10617" s="46"/>
      <c r="O10617" s="46"/>
      <c r="Q10617" s="17"/>
      <c r="R10617" s="17"/>
      <c r="S10617" s="17"/>
    </row>
    <row r="10618" spans="13:19" hidden="1">
      <c r="M10618" s="46"/>
      <c r="N10618" s="46"/>
      <c r="O10618" s="46"/>
      <c r="Q10618" s="17"/>
      <c r="R10618" s="17"/>
      <c r="S10618" s="17"/>
    </row>
    <row r="10619" spans="13:19" hidden="1">
      <c r="M10619" s="46"/>
      <c r="N10619" s="46"/>
      <c r="O10619" s="46"/>
      <c r="Q10619" s="17"/>
      <c r="R10619" s="17"/>
      <c r="S10619" s="17"/>
    </row>
    <row r="10620" spans="13:19" hidden="1">
      <c r="M10620" s="46"/>
      <c r="N10620" s="46"/>
      <c r="O10620" s="46"/>
      <c r="Q10620" s="17"/>
      <c r="R10620" s="17"/>
      <c r="S10620" s="17"/>
    </row>
    <row r="10621" spans="13:19" hidden="1">
      <c r="M10621" s="46"/>
      <c r="N10621" s="46"/>
      <c r="O10621" s="46"/>
      <c r="Q10621" s="17"/>
      <c r="R10621" s="17"/>
      <c r="S10621" s="17"/>
    </row>
    <row r="10622" spans="13:19" hidden="1">
      <c r="M10622" s="46"/>
      <c r="N10622" s="46"/>
      <c r="O10622" s="46"/>
      <c r="Q10622" s="17"/>
      <c r="R10622" s="17"/>
      <c r="S10622" s="17"/>
    </row>
    <row r="10623" spans="13:19" hidden="1">
      <c r="M10623" s="46"/>
      <c r="N10623" s="46"/>
      <c r="O10623" s="46"/>
      <c r="Q10623" s="17"/>
      <c r="R10623" s="17"/>
      <c r="S10623" s="17"/>
    </row>
    <row r="10624" spans="13:19" hidden="1">
      <c r="M10624" s="46"/>
      <c r="N10624" s="46"/>
      <c r="O10624" s="46"/>
      <c r="Q10624" s="17"/>
      <c r="R10624" s="17"/>
      <c r="S10624" s="17"/>
    </row>
    <row r="10625" spans="13:19" hidden="1">
      <c r="M10625" s="46"/>
      <c r="N10625" s="46"/>
      <c r="O10625" s="46"/>
      <c r="Q10625" s="17"/>
      <c r="R10625" s="17"/>
      <c r="S10625" s="17"/>
    </row>
    <row r="10626" spans="13:19" hidden="1">
      <c r="M10626" s="46"/>
      <c r="N10626" s="46"/>
      <c r="O10626" s="46"/>
      <c r="Q10626" s="17"/>
      <c r="R10626" s="17"/>
      <c r="S10626" s="17"/>
    </row>
    <row r="10627" spans="13:19" hidden="1">
      <c r="M10627" s="46"/>
      <c r="N10627" s="46"/>
      <c r="O10627" s="46"/>
      <c r="Q10627" s="17"/>
      <c r="R10627" s="17"/>
      <c r="S10627" s="17"/>
    </row>
    <row r="10628" spans="13:19" hidden="1">
      <c r="M10628" s="46"/>
      <c r="N10628" s="46"/>
      <c r="O10628" s="46"/>
      <c r="Q10628" s="17"/>
      <c r="R10628" s="17"/>
      <c r="S10628" s="17"/>
    </row>
    <row r="10629" spans="13:19" hidden="1">
      <c r="M10629" s="46"/>
      <c r="N10629" s="46"/>
      <c r="O10629" s="46"/>
      <c r="Q10629" s="17"/>
      <c r="R10629" s="17"/>
      <c r="S10629" s="17"/>
    </row>
    <row r="10630" spans="13:19" hidden="1">
      <c r="M10630" s="46"/>
      <c r="N10630" s="46"/>
      <c r="O10630" s="46"/>
      <c r="Q10630" s="17"/>
      <c r="R10630" s="17"/>
      <c r="S10630" s="17"/>
    </row>
    <row r="10631" spans="13:19" hidden="1">
      <c r="M10631" s="46"/>
      <c r="N10631" s="46"/>
      <c r="O10631" s="46"/>
      <c r="Q10631" s="17"/>
      <c r="R10631" s="17"/>
      <c r="S10631" s="17"/>
    </row>
    <row r="10632" spans="13:19" hidden="1">
      <c r="M10632" s="46"/>
      <c r="N10632" s="46"/>
      <c r="O10632" s="46"/>
      <c r="Q10632" s="17"/>
      <c r="R10632" s="17"/>
      <c r="S10632" s="17"/>
    </row>
    <row r="10633" spans="13:19" hidden="1">
      <c r="M10633" s="46"/>
      <c r="N10633" s="46"/>
      <c r="O10633" s="46"/>
      <c r="Q10633" s="17"/>
      <c r="R10633" s="17"/>
      <c r="S10633" s="17"/>
    </row>
    <row r="10634" spans="13:19" hidden="1">
      <c r="M10634" s="46"/>
      <c r="N10634" s="46"/>
      <c r="O10634" s="46"/>
      <c r="Q10634" s="17"/>
      <c r="S10634" s="17"/>
    </row>
    <row r="10635" spans="13:19" hidden="1">
      <c r="M10635" s="46"/>
      <c r="N10635" s="46"/>
      <c r="O10635" s="46"/>
      <c r="Q10635" s="17"/>
      <c r="R10635" s="17"/>
      <c r="S10635" s="17"/>
    </row>
    <row r="10636" spans="13:19" hidden="1">
      <c r="M10636" s="46"/>
      <c r="N10636" s="46"/>
      <c r="O10636" s="46"/>
      <c r="Q10636" s="17"/>
      <c r="R10636" s="17"/>
      <c r="S10636" s="17"/>
    </row>
    <row r="10637" spans="13:19" hidden="1">
      <c r="M10637" s="46"/>
      <c r="N10637" s="46"/>
      <c r="O10637" s="46"/>
      <c r="Q10637" s="17"/>
      <c r="R10637" s="17"/>
      <c r="S10637" s="17"/>
    </row>
    <row r="10638" spans="13:19" hidden="1">
      <c r="M10638" s="46"/>
      <c r="N10638" s="46"/>
      <c r="O10638" s="46"/>
      <c r="Q10638" s="17"/>
      <c r="R10638" s="17"/>
      <c r="S10638" s="17"/>
    </row>
    <row r="10639" spans="13:19" hidden="1">
      <c r="M10639" s="46"/>
      <c r="N10639" s="46"/>
      <c r="O10639" s="46"/>
      <c r="Q10639" s="17"/>
      <c r="R10639" s="17"/>
      <c r="S10639" s="17"/>
    </row>
    <row r="10640" spans="13:19" hidden="1">
      <c r="M10640" s="46"/>
      <c r="N10640" s="46"/>
      <c r="O10640" s="46"/>
      <c r="Q10640" s="17"/>
      <c r="R10640" s="17"/>
      <c r="S10640" s="17"/>
    </row>
    <row r="10641" spans="13:19" hidden="1">
      <c r="M10641" s="46"/>
      <c r="N10641" s="46"/>
      <c r="O10641" s="46"/>
      <c r="Q10641" s="17"/>
      <c r="R10641" s="17"/>
      <c r="S10641" s="17"/>
    </row>
    <row r="10642" spans="13:19" hidden="1">
      <c r="M10642" s="46"/>
      <c r="N10642" s="46"/>
      <c r="O10642" s="46"/>
      <c r="Q10642" s="17"/>
      <c r="R10642" s="17"/>
      <c r="S10642" s="17"/>
    </row>
    <row r="10643" spans="13:19" hidden="1">
      <c r="M10643" s="46"/>
      <c r="N10643" s="46"/>
      <c r="O10643" s="46"/>
      <c r="Q10643" s="17"/>
      <c r="R10643" s="17"/>
      <c r="S10643" s="17"/>
    </row>
    <row r="10644" spans="13:19" hidden="1">
      <c r="M10644" s="46"/>
      <c r="N10644" s="46"/>
      <c r="O10644" s="46"/>
      <c r="Q10644" s="17"/>
      <c r="R10644" s="17"/>
      <c r="S10644" s="17"/>
    </row>
    <row r="10645" spans="13:19" hidden="1">
      <c r="M10645" s="46"/>
      <c r="N10645" s="46"/>
      <c r="O10645" s="46"/>
      <c r="Q10645" s="17"/>
      <c r="R10645" s="17"/>
      <c r="S10645" s="17"/>
    </row>
    <row r="10646" spans="13:19" hidden="1">
      <c r="M10646" s="46"/>
      <c r="N10646" s="46"/>
      <c r="O10646" s="46"/>
      <c r="Q10646" s="17"/>
      <c r="R10646" s="17"/>
      <c r="S10646" s="17"/>
    </row>
    <row r="10647" spans="13:19" hidden="1">
      <c r="M10647" s="46"/>
      <c r="N10647" s="46"/>
      <c r="O10647" s="46"/>
      <c r="Q10647" s="17"/>
      <c r="R10647" s="17"/>
      <c r="S10647" s="17"/>
    </row>
    <row r="10648" spans="13:19" hidden="1">
      <c r="M10648" s="46"/>
      <c r="N10648" s="46"/>
      <c r="O10648" s="46"/>
      <c r="Q10648" s="17"/>
      <c r="R10648" s="17"/>
      <c r="S10648" s="17"/>
    </row>
    <row r="10649" spans="13:19" hidden="1">
      <c r="M10649" s="46"/>
      <c r="N10649" s="46"/>
      <c r="O10649" s="46"/>
      <c r="Q10649" s="17"/>
      <c r="R10649" s="17"/>
      <c r="S10649" s="17"/>
    </row>
    <row r="10650" spans="13:19" hidden="1">
      <c r="M10650" s="46"/>
      <c r="N10650" s="46"/>
      <c r="O10650" s="46"/>
      <c r="Q10650" s="17"/>
      <c r="R10650" s="17"/>
      <c r="S10650" s="17"/>
    </row>
    <row r="10651" spans="13:19" hidden="1">
      <c r="M10651" s="46"/>
      <c r="N10651" s="46"/>
      <c r="O10651" s="46"/>
      <c r="Q10651" s="17"/>
      <c r="R10651" s="17"/>
      <c r="S10651" s="17"/>
    </row>
    <row r="10652" spans="13:19" hidden="1">
      <c r="M10652" s="46"/>
      <c r="N10652" s="46"/>
      <c r="O10652" s="46"/>
      <c r="Q10652" s="17"/>
      <c r="R10652" s="17"/>
      <c r="S10652" s="17"/>
    </row>
    <row r="10653" spans="13:19" hidden="1">
      <c r="M10653" s="46"/>
      <c r="N10653" s="46"/>
      <c r="O10653" s="46"/>
      <c r="Q10653" s="17"/>
      <c r="R10653" s="17"/>
      <c r="S10653" s="17"/>
    </row>
    <row r="10654" spans="13:19" hidden="1">
      <c r="M10654" s="46"/>
      <c r="N10654" s="46"/>
      <c r="O10654" s="46"/>
      <c r="Q10654" s="17"/>
      <c r="R10654" s="17"/>
      <c r="S10654" s="17"/>
    </row>
    <row r="10655" spans="13:19" hidden="1">
      <c r="M10655" s="46"/>
      <c r="N10655" s="46"/>
      <c r="O10655" s="46"/>
      <c r="Q10655" s="17"/>
      <c r="R10655" s="17"/>
      <c r="S10655" s="17"/>
    </row>
    <row r="10656" spans="13:19" hidden="1">
      <c r="M10656" s="46"/>
      <c r="N10656" s="46"/>
      <c r="O10656" s="46"/>
      <c r="Q10656" s="17"/>
      <c r="R10656" s="17"/>
      <c r="S10656" s="17"/>
    </row>
    <row r="10657" spans="13:19" hidden="1">
      <c r="M10657" s="46"/>
      <c r="N10657" s="46"/>
      <c r="O10657" s="46"/>
      <c r="Q10657" s="17"/>
      <c r="R10657" s="17"/>
      <c r="S10657" s="17"/>
    </row>
    <row r="10658" spans="13:19" hidden="1">
      <c r="M10658" s="46"/>
      <c r="N10658" s="46"/>
      <c r="O10658" s="46"/>
      <c r="Q10658" s="17"/>
      <c r="R10658" s="17"/>
      <c r="S10658" s="17"/>
    </row>
    <row r="10659" spans="13:19" hidden="1">
      <c r="M10659" s="46"/>
      <c r="N10659" s="46"/>
      <c r="O10659" s="46"/>
      <c r="Q10659" s="17"/>
      <c r="R10659" s="17"/>
      <c r="S10659" s="17"/>
    </row>
    <row r="10660" spans="13:19" hidden="1">
      <c r="M10660" s="46"/>
      <c r="N10660" s="46"/>
      <c r="O10660" s="46"/>
      <c r="Q10660" s="17"/>
      <c r="R10660" s="17"/>
      <c r="S10660" s="17"/>
    </row>
    <row r="10661" spans="13:19" hidden="1">
      <c r="M10661" s="46"/>
      <c r="N10661" s="46"/>
      <c r="O10661" s="46"/>
      <c r="Q10661" s="17"/>
      <c r="R10661" s="17"/>
      <c r="S10661" s="17"/>
    </row>
    <row r="10662" spans="13:19" hidden="1">
      <c r="M10662" s="46"/>
      <c r="N10662" s="46"/>
      <c r="O10662" s="46"/>
      <c r="Q10662" s="17"/>
      <c r="R10662" s="17"/>
      <c r="S10662" s="17"/>
    </row>
    <row r="10663" spans="13:19" hidden="1">
      <c r="M10663" s="46"/>
      <c r="N10663" s="46"/>
      <c r="O10663" s="46"/>
      <c r="Q10663" s="17"/>
      <c r="R10663" s="17"/>
      <c r="S10663" s="17"/>
    </row>
    <row r="10664" spans="13:19" hidden="1">
      <c r="M10664" s="46"/>
      <c r="N10664" s="46"/>
      <c r="O10664" s="46"/>
      <c r="Q10664" s="17"/>
      <c r="R10664" s="17"/>
      <c r="S10664" s="17"/>
    </row>
    <row r="10665" spans="13:19" hidden="1">
      <c r="M10665" s="46"/>
      <c r="N10665" s="46"/>
      <c r="O10665" s="46"/>
      <c r="Q10665" s="17"/>
      <c r="R10665" s="17"/>
      <c r="S10665" s="17"/>
    </row>
    <row r="10666" spans="13:19" hidden="1">
      <c r="M10666" s="46"/>
      <c r="N10666" s="46"/>
      <c r="O10666" s="46"/>
      <c r="Q10666" s="17"/>
      <c r="R10666" s="17"/>
      <c r="S10666" s="17"/>
    </row>
    <row r="10667" spans="13:19" hidden="1">
      <c r="M10667" s="46"/>
      <c r="N10667" s="46"/>
      <c r="O10667" s="46"/>
      <c r="Q10667" s="17"/>
      <c r="R10667" s="17"/>
      <c r="S10667" s="17"/>
    </row>
    <row r="10668" spans="13:19" hidden="1">
      <c r="M10668" s="46"/>
      <c r="N10668" s="46"/>
      <c r="O10668" s="46"/>
      <c r="Q10668" s="17"/>
      <c r="R10668" s="17"/>
      <c r="S10668" s="17"/>
    </row>
    <row r="10669" spans="13:19" hidden="1">
      <c r="M10669" s="46"/>
      <c r="N10669" s="46"/>
      <c r="O10669" s="46"/>
      <c r="Q10669" s="17"/>
      <c r="R10669" s="17"/>
      <c r="S10669" s="17"/>
    </row>
    <row r="10670" spans="13:19" hidden="1">
      <c r="M10670" s="46"/>
      <c r="N10670" s="46"/>
      <c r="O10670" s="46"/>
      <c r="Q10670" s="17"/>
      <c r="R10670" s="17"/>
      <c r="S10670" s="17"/>
    </row>
    <row r="10671" spans="13:19" hidden="1">
      <c r="M10671" s="46"/>
      <c r="N10671" s="46"/>
      <c r="O10671" s="46"/>
      <c r="Q10671" s="17"/>
      <c r="R10671" s="17"/>
      <c r="S10671" s="17"/>
    </row>
    <row r="10672" spans="13:19" hidden="1">
      <c r="M10672" s="46"/>
      <c r="N10672" s="46"/>
      <c r="O10672" s="46"/>
      <c r="Q10672" s="17"/>
      <c r="R10672" s="17"/>
      <c r="S10672" s="17"/>
    </row>
    <row r="10673" spans="13:19" hidden="1">
      <c r="M10673" s="46"/>
      <c r="N10673" s="46"/>
      <c r="O10673" s="46"/>
      <c r="Q10673" s="17"/>
      <c r="R10673" s="17"/>
      <c r="S10673" s="17"/>
    </row>
    <row r="10674" spans="13:19" hidden="1">
      <c r="M10674" s="46"/>
      <c r="N10674" s="46"/>
      <c r="O10674" s="46"/>
      <c r="Q10674" s="17"/>
      <c r="R10674" s="17"/>
      <c r="S10674" s="17"/>
    </row>
    <row r="10675" spans="13:19" hidden="1">
      <c r="M10675" s="46"/>
      <c r="N10675" s="46"/>
      <c r="O10675" s="46"/>
      <c r="Q10675" s="17"/>
      <c r="R10675" s="17"/>
      <c r="S10675" s="17"/>
    </row>
    <row r="10676" spans="13:19" hidden="1">
      <c r="M10676" s="46"/>
      <c r="N10676" s="46"/>
      <c r="O10676" s="46"/>
      <c r="Q10676" s="17"/>
      <c r="R10676" s="17"/>
      <c r="S10676" s="17"/>
    </row>
    <row r="10677" spans="13:19" hidden="1">
      <c r="M10677" s="46"/>
      <c r="N10677" s="46"/>
      <c r="O10677" s="46"/>
      <c r="Q10677" s="17"/>
      <c r="S10677" s="17"/>
    </row>
    <row r="10678" spans="13:19" hidden="1">
      <c r="M10678" s="46"/>
      <c r="N10678" s="46"/>
      <c r="O10678" s="46"/>
      <c r="Q10678" s="17"/>
    </row>
    <row r="10679" spans="13:19" hidden="1">
      <c r="M10679" s="46"/>
      <c r="N10679" s="46"/>
      <c r="O10679" s="46"/>
      <c r="Q10679" s="17"/>
      <c r="R10679" s="17"/>
      <c r="S10679" s="17"/>
    </row>
    <row r="10680" spans="13:19" hidden="1">
      <c r="M10680" s="46"/>
      <c r="N10680" s="46"/>
      <c r="O10680" s="46"/>
      <c r="Q10680" s="17"/>
      <c r="R10680" s="17"/>
      <c r="S10680" s="17"/>
    </row>
    <row r="10681" spans="13:19" hidden="1">
      <c r="M10681" s="46"/>
      <c r="N10681" s="46"/>
      <c r="O10681" s="46"/>
      <c r="Q10681" s="17"/>
      <c r="R10681" s="17"/>
      <c r="S10681" s="17"/>
    </row>
    <row r="10682" spans="13:19" hidden="1">
      <c r="M10682" s="46"/>
      <c r="N10682" s="46"/>
      <c r="O10682" s="46"/>
      <c r="Q10682" s="17"/>
      <c r="R10682" s="17"/>
      <c r="S10682" s="17"/>
    </row>
    <row r="10683" spans="13:19" hidden="1">
      <c r="M10683" s="46"/>
      <c r="N10683" s="46"/>
      <c r="O10683" s="46"/>
      <c r="Q10683" s="17"/>
      <c r="R10683" s="17"/>
      <c r="S10683" s="17"/>
    </row>
    <row r="10684" spans="13:19" hidden="1">
      <c r="M10684" s="46"/>
      <c r="N10684" s="46"/>
      <c r="O10684" s="46"/>
      <c r="Q10684" s="17"/>
      <c r="R10684" s="17"/>
      <c r="S10684" s="17"/>
    </row>
    <row r="10685" spans="13:19" hidden="1">
      <c r="M10685" s="46"/>
      <c r="N10685" s="46"/>
      <c r="O10685" s="46"/>
      <c r="Q10685" s="17"/>
      <c r="R10685" s="17"/>
      <c r="S10685" s="17"/>
    </row>
    <row r="10686" spans="13:19" hidden="1">
      <c r="M10686" s="46"/>
      <c r="N10686" s="46"/>
      <c r="O10686" s="46"/>
      <c r="Q10686" s="17"/>
      <c r="R10686" s="17"/>
      <c r="S10686" s="17"/>
    </row>
    <row r="10687" spans="13:19" hidden="1">
      <c r="M10687" s="46"/>
      <c r="N10687" s="46"/>
      <c r="O10687" s="46"/>
      <c r="Q10687" s="17"/>
      <c r="R10687" s="17"/>
      <c r="S10687" s="17"/>
    </row>
    <row r="10688" spans="13:19" hidden="1">
      <c r="M10688" s="46"/>
      <c r="N10688" s="46"/>
      <c r="O10688" s="46"/>
      <c r="Q10688" s="17"/>
      <c r="R10688" s="17"/>
      <c r="S10688" s="17"/>
    </row>
    <row r="10689" spans="13:19" hidden="1">
      <c r="M10689" s="46"/>
      <c r="N10689" s="46"/>
      <c r="O10689" s="46"/>
      <c r="Q10689" s="17"/>
      <c r="R10689" s="17"/>
      <c r="S10689" s="17"/>
    </row>
    <row r="10690" spans="13:19" hidden="1">
      <c r="M10690" s="46"/>
      <c r="N10690" s="46"/>
      <c r="O10690" s="46"/>
      <c r="Q10690" s="17"/>
      <c r="R10690" s="17"/>
      <c r="S10690" s="17"/>
    </row>
    <row r="10691" spans="13:19" hidden="1">
      <c r="M10691" s="46"/>
      <c r="N10691" s="46"/>
      <c r="O10691" s="46"/>
      <c r="Q10691" s="17"/>
      <c r="R10691" s="17"/>
      <c r="S10691" s="17"/>
    </row>
    <row r="10692" spans="13:19" hidden="1">
      <c r="M10692" s="46"/>
      <c r="N10692" s="46"/>
      <c r="O10692" s="46"/>
      <c r="Q10692" s="17"/>
      <c r="R10692" s="17"/>
      <c r="S10692" s="17"/>
    </row>
    <row r="10693" spans="13:19" hidden="1">
      <c r="M10693" s="46"/>
      <c r="N10693" s="46"/>
      <c r="O10693" s="46"/>
      <c r="Q10693" s="17"/>
      <c r="R10693" s="17"/>
      <c r="S10693" s="17"/>
    </row>
    <row r="10694" spans="13:19" hidden="1">
      <c r="M10694" s="46"/>
      <c r="N10694" s="46"/>
      <c r="O10694" s="46"/>
      <c r="Q10694" s="17"/>
      <c r="R10694" s="17"/>
      <c r="S10694" s="17"/>
    </row>
    <row r="10695" spans="13:19" hidden="1">
      <c r="M10695" s="46"/>
      <c r="N10695" s="46"/>
      <c r="O10695" s="46"/>
      <c r="Q10695" s="17"/>
      <c r="R10695" s="17"/>
      <c r="S10695" s="17"/>
    </row>
    <row r="10696" spans="13:19" hidden="1">
      <c r="M10696" s="46"/>
      <c r="N10696" s="46"/>
      <c r="O10696" s="46"/>
      <c r="Q10696" s="17"/>
      <c r="R10696" s="17"/>
      <c r="S10696" s="17"/>
    </row>
    <row r="10697" spans="13:19" hidden="1">
      <c r="M10697" s="46"/>
      <c r="N10697" s="46"/>
      <c r="O10697" s="46"/>
      <c r="Q10697" s="17"/>
      <c r="R10697" s="17"/>
      <c r="S10697" s="17"/>
    </row>
    <row r="10698" spans="13:19" hidden="1">
      <c r="M10698" s="46"/>
      <c r="N10698" s="46"/>
      <c r="O10698" s="46"/>
      <c r="Q10698" s="17"/>
      <c r="R10698" s="17"/>
      <c r="S10698" s="17"/>
    </row>
    <row r="10699" spans="13:19" hidden="1">
      <c r="M10699" s="46"/>
      <c r="N10699" s="46"/>
      <c r="O10699" s="46"/>
      <c r="Q10699" s="17"/>
      <c r="R10699" s="17"/>
      <c r="S10699" s="17"/>
    </row>
    <row r="10700" spans="13:19" hidden="1">
      <c r="M10700" s="46"/>
      <c r="N10700" s="46"/>
      <c r="O10700" s="46"/>
      <c r="Q10700" s="17"/>
      <c r="R10700" s="17"/>
      <c r="S10700" s="17"/>
    </row>
    <row r="10701" spans="13:19" hidden="1">
      <c r="M10701" s="46"/>
      <c r="N10701" s="46"/>
      <c r="O10701" s="46"/>
      <c r="Q10701" s="17"/>
      <c r="R10701" s="17"/>
      <c r="S10701" s="17"/>
    </row>
    <row r="10702" spans="13:19" hidden="1">
      <c r="M10702" s="46"/>
      <c r="N10702" s="46"/>
      <c r="O10702" s="46"/>
      <c r="Q10702" s="17"/>
      <c r="R10702" s="17"/>
      <c r="S10702" s="17"/>
    </row>
    <row r="10703" spans="13:19" hidden="1">
      <c r="M10703" s="46"/>
      <c r="N10703" s="46"/>
      <c r="O10703" s="46"/>
      <c r="Q10703" s="17"/>
      <c r="R10703" s="17"/>
      <c r="S10703" s="17"/>
    </row>
    <row r="10704" spans="13:19" hidden="1">
      <c r="M10704" s="46"/>
      <c r="N10704" s="46"/>
      <c r="O10704" s="46"/>
      <c r="Q10704" s="17"/>
      <c r="R10704" s="17"/>
      <c r="S10704" s="17"/>
    </row>
    <row r="10705" spans="13:19" hidden="1">
      <c r="M10705" s="46"/>
      <c r="N10705" s="46"/>
      <c r="O10705" s="46"/>
      <c r="Q10705" s="17"/>
      <c r="R10705" s="17"/>
      <c r="S10705" s="17"/>
    </row>
    <row r="10706" spans="13:19" hidden="1">
      <c r="M10706" s="46"/>
      <c r="N10706" s="46"/>
      <c r="O10706" s="46"/>
      <c r="Q10706" s="17"/>
      <c r="R10706" s="17"/>
      <c r="S10706" s="17"/>
    </row>
    <row r="10707" spans="13:19" hidden="1">
      <c r="M10707" s="46"/>
      <c r="N10707" s="46"/>
      <c r="O10707" s="46"/>
      <c r="Q10707" s="17"/>
      <c r="R10707" s="17"/>
      <c r="S10707" s="17"/>
    </row>
    <row r="10708" spans="13:19" hidden="1">
      <c r="M10708" s="46"/>
      <c r="N10708" s="46"/>
      <c r="O10708" s="46"/>
      <c r="Q10708" s="17"/>
      <c r="R10708" s="17"/>
      <c r="S10708" s="17"/>
    </row>
    <row r="10709" spans="13:19" hidden="1">
      <c r="M10709" s="46"/>
      <c r="N10709" s="46"/>
      <c r="O10709" s="46"/>
      <c r="Q10709" s="17"/>
      <c r="R10709" s="17"/>
      <c r="S10709" s="17"/>
    </row>
    <row r="10710" spans="13:19" hidden="1">
      <c r="M10710" s="46"/>
      <c r="N10710" s="46"/>
      <c r="O10710" s="46"/>
      <c r="Q10710" s="17"/>
      <c r="R10710" s="17"/>
      <c r="S10710" s="17"/>
    </row>
    <row r="10711" spans="13:19" hidden="1">
      <c r="M10711" s="46"/>
      <c r="N10711" s="46"/>
      <c r="O10711" s="46"/>
      <c r="Q10711" s="17"/>
      <c r="R10711" s="17"/>
      <c r="S10711" s="17"/>
    </row>
    <row r="10712" spans="13:19" hidden="1">
      <c r="M10712" s="46"/>
      <c r="N10712" s="46"/>
      <c r="O10712" s="46"/>
      <c r="Q10712" s="17"/>
      <c r="R10712" s="17"/>
      <c r="S10712" s="17"/>
    </row>
    <row r="10713" spans="13:19" hidden="1">
      <c r="M10713" s="46"/>
      <c r="N10713" s="46"/>
      <c r="O10713" s="46"/>
      <c r="Q10713" s="17"/>
      <c r="R10713" s="17"/>
      <c r="S10713" s="17"/>
    </row>
    <row r="10714" spans="13:19" hidden="1">
      <c r="M10714" s="46"/>
      <c r="N10714" s="46"/>
      <c r="O10714" s="46"/>
      <c r="Q10714" s="17"/>
      <c r="R10714" s="17"/>
      <c r="S10714" s="17"/>
    </row>
    <row r="10715" spans="13:19" hidden="1">
      <c r="M10715" s="46"/>
      <c r="N10715" s="46"/>
      <c r="O10715" s="46"/>
      <c r="Q10715" s="17"/>
      <c r="R10715" s="17"/>
      <c r="S10715" s="17"/>
    </row>
    <row r="10716" spans="13:19" hidden="1">
      <c r="M10716" s="46"/>
      <c r="N10716" s="46"/>
      <c r="O10716" s="46"/>
      <c r="Q10716" s="17"/>
      <c r="R10716" s="17"/>
      <c r="S10716" s="17"/>
    </row>
    <row r="10717" spans="13:19" hidden="1">
      <c r="M10717" s="46"/>
      <c r="N10717" s="46"/>
      <c r="O10717" s="46"/>
      <c r="Q10717" s="17"/>
      <c r="R10717" s="17"/>
      <c r="S10717" s="17"/>
    </row>
    <row r="10718" spans="13:19" hidden="1">
      <c r="M10718" s="46"/>
      <c r="N10718" s="46"/>
      <c r="O10718" s="46"/>
      <c r="Q10718" s="17"/>
      <c r="R10718" s="17"/>
      <c r="S10718" s="17"/>
    </row>
    <row r="10719" spans="13:19" hidden="1">
      <c r="M10719" s="46"/>
      <c r="N10719" s="46"/>
      <c r="O10719" s="46"/>
      <c r="Q10719" s="17"/>
      <c r="R10719" s="17"/>
      <c r="S10719" s="17"/>
    </row>
    <row r="10720" spans="13:19" hidden="1">
      <c r="M10720" s="46"/>
      <c r="N10720" s="46"/>
      <c r="O10720" s="46"/>
      <c r="Q10720" s="17"/>
      <c r="R10720" s="17"/>
      <c r="S10720" s="17"/>
    </row>
    <row r="10721" spans="13:19" hidden="1">
      <c r="M10721" s="46"/>
      <c r="N10721" s="46"/>
      <c r="O10721" s="46"/>
      <c r="Q10721" s="17"/>
      <c r="R10721" s="17"/>
      <c r="S10721" s="17"/>
    </row>
    <row r="10722" spans="13:19" hidden="1">
      <c r="M10722" s="46"/>
      <c r="N10722" s="46"/>
      <c r="O10722" s="46"/>
      <c r="Q10722" s="17"/>
      <c r="R10722" s="17"/>
      <c r="S10722" s="17"/>
    </row>
    <row r="10723" spans="13:19" hidden="1">
      <c r="M10723" s="46"/>
      <c r="N10723" s="46"/>
      <c r="O10723" s="46"/>
      <c r="Q10723" s="17"/>
      <c r="R10723" s="17"/>
      <c r="S10723" s="17"/>
    </row>
    <row r="10724" spans="13:19" hidden="1">
      <c r="M10724" s="46"/>
      <c r="N10724" s="46"/>
      <c r="O10724" s="46"/>
      <c r="Q10724" s="17"/>
      <c r="R10724" s="17"/>
      <c r="S10724" s="17"/>
    </row>
    <row r="10725" spans="13:19" hidden="1">
      <c r="M10725" s="46"/>
      <c r="N10725" s="46"/>
      <c r="O10725" s="46"/>
      <c r="Q10725" s="17"/>
      <c r="R10725" s="17"/>
      <c r="S10725" s="17"/>
    </row>
    <row r="10726" spans="13:19" hidden="1">
      <c r="M10726" s="46"/>
      <c r="N10726" s="46"/>
      <c r="O10726" s="46"/>
      <c r="Q10726" s="17"/>
      <c r="R10726" s="17"/>
      <c r="S10726" s="17"/>
    </row>
    <row r="10727" spans="13:19" hidden="1">
      <c r="M10727" s="46"/>
      <c r="N10727" s="46"/>
      <c r="O10727" s="46"/>
      <c r="Q10727" s="17"/>
      <c r="R10727" s="17"/>
      <c r="S10727" s="17"/>
    </row>
    <row r="10728" spans="13:19" hidden="1">
      <c r="M10728" s="46"/>
      <c r="N10728" s="46"/>
      <c r="O10728" s="46"/>
      <c r="Q10728" s="17"/>
      <c r="R10728" s="17"/>
      <c r="S10728" s="17"/>
    </row>
    <row r="10729" spans="13:19" hidden="1">
      <c r="M10729" s="46"/>
      <c r="N10729" s="46"/>
      <c r="O10729" s="46"/>
      <c r="Q10729" s="17"/>
      <c r="R10729" s="17"/>
      <c r="S10729" s="17"/>
    </row>
    <row r="10730" spans="13:19" hidden="1">
      <c r="M10730" s="46"/>
      <c r="N10730" s="46"/>
      <c r="O10730" s="46"/>
      <c r="Q10730" s="17"/>
      <c r="R10730" s="17"/>
      <c r="S10730" s="17"/>
    </row>
    <row r="10731" spans="13:19" hidden="1">
      <c r="M10731" s="46"/>
      <c r="N10731" s="46"/>
      <c r="O10731" s="46"/>
      <c r="Q10731" s="17"/>
      <c r="R10731" s="17"/>
      <c r="S10731" s="17"/>
    </row>
    <row r="10732" spans="13:19" hidden="1">
      <c r="M10732" s="46"/>
      <c r="N10732" s="46"/>
      <c r="O10732" s="46"/>
      <c r="Q10732" s="17"/>
      <c r="R10732" s="17"/>
      <c r="S10732" s="17"/>
    </row>
    <row r="10733" spans="13:19" hidden="1">
      <c r="M10733" s="46"/>
      <c r="N10733" s="46"/>
      <c r="O10733" s="46"/>
      <c r="Q10733" s="17"/>
      <c r="R10733" s="17"/>
      <c r="S10733" s="17"/>
    </row>
    <row r="10734" spans="13:19" hidden="1">
      <c r="M10734" s="46"/>
      <c r="N10734" s="46"/>
      <c r="O10734" s="46"/>
      <c r="Q10734" s="17"/>
      <c r="R10734" s="17"/>
      <c r="S10734" s="17"/>
    </row>
    <row r="10735" spans="13:19" hidden="1">
      <c r="M10735" s="46"/>
      <c r="N10735" s="46"/>
      <c r="O10735" s="46"/>
      <c r="Q10735" s="17"/>
      <c r="R10735" s="17"/>
      <c r="S10735" s="17"/>
    </row>
    <row r="10736" spans="13:19" hidden="1">
      <c r="M10736" s="46"/>
      <c r="N10736" s="46"/>
      <c r="O10736" s="46"/>
      <c r="Q10736" s="17"/>
      <c r="R10736" s="17"/>
      <c r="S10736" s="17"/>
    </row>
    <row r="10737" spans="1:27" hidden="1">
      <c r="A10737" s="18" t="s">
        <v>261</v>
      </c>
      <c r="B10737" s="43" t="s">
        <v>217</v>
      </c>
      <c r="C10737" s="19" t="s">
        <v>186</v>
      </c>
      <c r="D10737" s="18" t="s">
        <v>211</v>
      </c>
      <c r="E10737" s="18" t="s">
        <v>166</v>
      </c>
      <c r="F10737" s="20" t="s">
        <v>142</v>
      </c>
      <c r="G10737" s="18" t="s">
        <v>11</v>
      </c>
      <c r="H10737" s="18" t="s">
        <v>38</v>
      </c>
      <c r="I10737" s="45">
        <v>140434.53</v>
      </c>
      <c r="J10737" s="49">
        <v>13.137</v>
      </c>
      <c r="K10737" s="45">
        <v>10690</v>
      </c>
      <c r="L10737" s="47">
        <v>10690</v>
      </c>
      <c r="M10737" s="46" t="str">
        <f t="shared" ref="M10737:M10738" si="35">CONCATENATE(T10737,V10737,S10737)</f>
        <v>100080091039465</v>
      </c>
      <c r="N10737" s="46">
        <f>VLOOKUP(M10737,[2]TABLA!$A:$F,5,0)</f>
        <v>10704.89</v>
      </c>
      <c r="O10737" s="46">
        <f t="shared" ref="O10737:O10738" si="36">(J10737*N10737)</f>
        <v>140630.13993</v>
      </c>
      <c r="P10737" s="18" t="s">
        <v>153</v>
      </c>
      <c r="Q10737" s="17" t="s">
        <v>277</v>
      </c>
      <c r="R10737" s="17" t="s">
        <v>280</v>
      </c>
      <c r="S10737" s="17">
        <v>465</v>
      </c>
      <c r="T10737" s="20">
        <v>10008009</v>
      </c>
      <c r="U10737" s="20" t="s">
        <v>141</v>
      </c>
      <c r="V10737" s="20">
        <v>1039</v>
      </c>
      <c r="W10737" s="20" t="s">
        <v>143</v>
      </c>
      <c r="X10737" s="18" t="s">
        <v>165</v>
      </c>
      <c r="Y10737" s="18" t="s">
        <v>144</v>
      </c>
      <c r="Z10737" s="18" t="s">
        <v>262</v>
      </c>
      <c r="AA10737" s="18" t="s">
        <v>145</v>
      </c>
    </row>
    <row r="10738" spans="1:27" hidden="1">
      <c r="A10738" s="18" t="s">
        <v>263</v>
      </c>
      <c r="B10738" s="43" t="s">
        <v>217</v>
      </c>
      <c r="C10738" s="19" t="s">
        <v>188</v>
      </c>
      <c r="D10738" s="18" t="s">
        <v>227</v>
      </c>
      <c r="E10738" s="18" t="s">
        <v>166</v>
      </c>
      <c r="F10738" s="20" t="s">
        <v>142</v>
      </c>
      <c r="G10738" s="18" t="s">
        <v>11</v>
      </c>
      <c r="H10738" s="18" t="s">
        <v>38</v>
      </c>
      <c r="I10738" s="45">
        <v>121224.6</v>
      </c>
      <c r="J10738" s="49">
        <v>11.34</v>
      </c>
      <c r="K10738" s="45">
        <v>10690</v>
      </c>
      <c r="L10738" s="47">
        <v>10690</v>
      </c>
      <c r="M10738" s="46" t="str">
        <f t="shared" si="35"/>
        <v>100080091039465</v>
      </c>
      <c r="N10738" s="46">
        <f>VLOOKUP(M10738,[2]TABLA!$A:$F,5,0)</f>
        <v>10704.89</v>
      </c>
      <c r="O10738" s="46">
        <f t="shared" si="36"/>
        <v>121393.45259999999</v>
      </c>
      <c r="P10738" s="18" t="s">
        <v>153</v>
      </c>
      <c r="Q10738" s="17" t="s">
        <v>277</v>
      </c>
      <c r="R10738" s="17" t="s">
        <v>280</v>
      </c>
      <c r="S10738" s="17">
        <v>465</v>
      </c>
      <c r="T10738" s="20">
        <v>10008009</v>
      </c>
      <c r="U10738" s="20" t="s">
        <v>141</v>
      </c>
      <c r="V10738" s="20">
        <v>1039</v>
      </c>
      <c r="W10738" s="20" t="s">
        <v>143</v>
      </c>
      <c r="X10738" s="18" t="s">
        <v>165</v>
      </c>
      <c r="Y10738" s="18" t="s">
        <v>144</v>
      </c>
      <c r="Z10738" s="18" t="s">
        <v>264</v>
      </c>
      <c r="AA10738" s="18" t="s">
        <v>145</v>
      </c>
    </row>
    <row r="10739" spans="1:27" hidden="1">
      <c r="M10739" s="46"/>
      <c r="N10739" s="46"/>
      <c r="O10739" s="46"/>
      <c r="Q10739" s="17"/>
      <c r="R10739" s="17"/>
      <c r="S10739" s="17"/>
    </row>
    <row r="10740" spans="1:27" hidden="1">
      <c r="M10740" s="46"/>
      <c r="N10740" s="46"/>
      <c r="O10740" s="46"/>
      <c r="Q10740" s="17"/>
      <c r="R10740" s="17"/>
      <c r="S10740" s="17"/>
    </row>
    <row r="10741" spans="1:27" hidden="1">
      <c r="M10741" s="46"/>
      <c r="N10741" s="46"/>
      <c r="O10741" s="46"/>
      <c r="Q10741" s="17"/>
      <c r="R10741" s="17"/>
      <c r="S10741" s="17"/>
    </row>
    <row r="10742" spans="1:27" hidden="1">
      <c r="M10742" s="46"/>
      <c r="N10742" s="46"/>
      <c r="O10742" s="46"/>
      <c r="Q10742" s="17"/>
      <c r="R10742" s="17"/>
      <c r="S10742" s="17"/>
    </row>
    <row r="10743" spans="1:27" hidden="1">
      <c r="M10743" s="46"/>
      <c r="N10743" s="46"/>
      <c r="O10743" s="46"/>
      <c r="Q10743" s="17"/>
      <c r="R10743" s="17"/>
      <c r="S10743" s="17"/>
    </row>
    <row r="10744" spans="1:27" hidden="1">
      <c r="M10744" s="46"/>
      <c r="N10744" s="46"/>
      <c r="O10744" s="46"/>
      <c r="Q10744" s="17"/>
      <c r="R10744" s="17"/>
      <c r="S10744" s="17"/>
    </row>
    <row r="10745" spans="1:27" hidden="1">
      <c r="M10745" s="46"/>
      <c r="N10745" s="46"/>
      <c r="O10745" s="46"/>
      <c r="Q10745" s="17"/>
      <c r="R10745" s="17"/>
      <c r="S10745" s="17"/>
    </row>
    <row r="10746" spans="1:27" hidden="1">
      <c r="M10746" s="46"/>
      <c r="N10746" s="46"/>
      <c r="O10746" s="46"/>
      <c r="Q10746" s="17"/>
      <c r="R10746" s="17"/>
      <c r="S10746" s="17"/>
    </row>
    <row r="10747" spans="1:27" hidden="1">
      <c r="M10747" s="46"/>
      <c r="N10747" s="46"/>
      <c r="O10747" s="46"/>
      <c r="Q10747" s="17"/>
      <c r="R10747" s="17"/>
      <c r="S10747" s="17"/>
    </row>
    <row r="10748" spans="1:27" hidden="1">
      <c r="M10748" s="46"/>
      <c r="N10748" s="46"/>
      <c r="O10748" s="46"/>
      <c r="Q10748" s="17"/>
      <c r="R10748" s="17"/>
      <c r="S10748" s="17"/>
    </row>
    <row r="10749" spans="1:27" hidden="1">
      <c r="M10749" s="46"/>
      <c r="N10749" s="46"/>
      <c r="O10749" s="46"/>
      <c r="Q10749" s="17"/>
      <c r="R10749" s="17"/>
      <c r="S10749" s="17"/>
    </row>
    <row r="10750" spans="1:27" hidden="1">
      <c r="M10750" s="46"/>
      <c r="N10750" s="46"/>
      <c r="O10750" s="46"/>
      <c r="Q10750" s="17"/>
      <c r="R10750" s="17"/>
      <c r="S10750" s="17"/>
    </row>
    <row r="10751" spans="1:27" hidden="1">
      <c r="M10751" s="46"/>
      <c r="N10751" s="46"/>
      <c r="O10751" s="46"/>
      <c r="Q10751" s="17"/>
      <c r="R10751" s="17"/>
      <c r="S10751" s="17"/>
    </row>
    <row r="10752" spans="1:27" hidden="1">
      <c r="M10752" s="46"/>
      <c r="N10752" s="46"/>
      <c r="O10752" s="46"/>
      <c r="Q10752" s="17"/>
      <c r="R10752" s="17"/>
      <c r="S10752" s="17"/>
    </row>
    <row r="10753" spans="13:19" hidden="1">
      <c r="M10753" s="46"/>
      <c r="N10753" s="46"/>
      <c r="O10753" s="46"/>
      <c r="Q10753" s="17"/>
      <c r="R10753" s="17"/>
      <c r="S10753" s="17"/>
    </row>
    <row r="10754" spans="13:19" hidden="1">
      <c r="M10754" s="46"/>
      <c r="N10754" s="46"/>
      <c r="O10754" s="46"/>
      <c r="Q10754" s="17"/>
      <c r="R10754" s="17"/>
      <c r="S10754" s="17"/>
    </row>
    <row r="10755" spans="13:19" hidden="1">
      <c r="M10755" s="46"/>
      <c r="N10755" s="46"/>
      <c r="O10755" s="46"/>
      <c r="Q10755" s="17"/>
      <c r="R10755" s="17"/>
      <c r="S10755" s="17"/>
    </row>
    <row r="10756" spans="13:19" hidden="1">
      <c r="M10756" s="46"/>
      <c r="N10756" s="46"/>
      <c r="O10756" s="46"/>
      <c r="Q10756" s="17"/>
      <c r="R10756" s="17"/>
      <c r="S10756" s="17"/>
    </row>
    <row r="10757" spans="13:19" hidden="1">
      <c r="M10757" s="46"/>
      <c r="N10757" s="46"/>
      <c r="O10757" s="46"/>
      <c r="Q10757" s="17"/>
      <c r="R10757" s="17"/>
      <c r="S10757" s="17"/>
    </row>
    <row r="10758" spans="13:19" hidden="1">
      <c r="M10758" s="46"/>
      <c r="N10758" s="46"/>
      <c r="O10758" s="46"/>
      <c r="Q10758" s="17"/>
      <c r="R10758" s="17"/>
      <c r="S10758" s="17"/>
    </row>
    <row r="10759" spans="13:19" hidden="1">
      <c r="M10759" s="46"/>
      <c r="N10759" s="46"/>
      <c r="O10759" s="46"/>
      <c r="Q10759" s="17"/>
      <c r="R10759" s="17"/>
      <c r="S10759" s="17"/>
    </row>
    <row r="10760" spans="13:19" hidden="1">
      <c r="M10760" s="46"/>
      <c r="N10760" s="46"/>
      <c r="O10760" s="46"/>
      <c r="Q10760" s="17"/>
      <c r="R10760" s="17"/>
      <c r="S10760" s="17"/>
    </row>
    <row r="10761" spans="13:19" hidden="1">
      <c r="M10761" s="46"/>
      <c r="N10761" s="46"/>
      <c r="O10761" s="46"/>
      <c r="Q10761" s="17"/>
      <c r="R10761" s="17"/>
      <c r="S10761" s="17"/>
    </row>
    <row r="10762" spans="13:19" hidden="1">
      <c r="M10762" s="46"/>
      <c r="N10762" s="46"/>
      <c r="O10762" s="46"/>
      <c r="Q10762" s="17"/>
      <c r="R10762" s="17"/>
      <c r="S10762" s="17"/>
    </row>
    <row r="10763" spans="13:19" hidden="1">
      <c r="M10763" s="46"/>
      <c r="N10763" s="46"/>
      <c r="O10763" s="46"/>
      <c r="Q10763" s="17"/>
      <c r="R10763" s="17"/>
      <c r="S10763" s="17"/>
    </row>
    <row r="10764" spans="13:19" hidden="1">
      <c r="M10764" s="46"/>
      <c r="N10764" s="46"/>
      <c r="O10764" s="46"/>
      <c r="Q10764" s="17"/>
      <c r="R10764" s="17"/>
      <c r="S10764" s="17"/>
    </row>
    <row r="10765" spans="13:19" hidden="1">
      <c r="M10765" s="46"/>
      <c r="N10765" s="46"/>
      <c r="O10765" s="46"/>
      <c r="Q10765" s="17"/>
      <c r="R10765" s="17"/>
      <c r="S10765" s="17"/>
    </row>
    <row r="10766" spans="13:19" hidden="1">
      <c r="M10766" s="46"/>
      <c r="N10766" s="46"/>
      <c r="O10766" s="46"/>
      <c r="Q10766" s="17"/>
      <c r="R10766" s="17"/>
      <c r="S10766" s="17"/>
    </row>
    <row r="10767" spans="13:19" hidden="1">
      <c r="M10767" s="46"/>
      <c r="N10767" s="46"/>
      <c r="O10767" s="46"/>
      <c r="Q10767" s="17"/>
      <c r="R10767" s="17"/>
      <c r="S10767" s="17"/>
    </row>
    <row r="10768" spans="13:19" hidden="1">
      <c r="M10768" s="46"/>
      <c r="N10768" s="46"/>
      <c r="O10768" s="46"/>
      <c r="Q10768" s="17"/>
      <c r="R10768" s="17"/>
      <c r="S10768" s="17"/>
    </row>
    <row r="10769" spans="13:19" hidden="1">
      <c r="M10769" s="46"/>
      <c r="N10769" s="46"/>
      <c r="O10769" s="46"/>
      <c r="Q10769" s="17"/>
      <c r="R10769" s="17"/>
      <c r="S10769" s="17"/>
    </row>
    <row r="10770" spans="13:19" hidden="1">
      <c r="M10770" s="46"/>
      <c r="N10770" s="46"/>
      <c r="O10770" s="46"/>
      <c r="Q10770" s="17"/>
      <c r="R10770" s="17"/>
      <c r="S10770" s="17"/>
    </row>
    <row r="10771" spans="13:19" hidden="1">
      <c r="M10771" s="46"/>
      <c r="N10771" s="46"/>
      <c r="O10771" s="46"/>
      <c r="Q10771" s="17"/>
      <c r="R10771" s="17"/>
      <c r="S10771" s="17"/>
    </row>
    <row r="10772" spans="13:19" hidden="1">
      <c r="M10772" s="46"/>
      <c r="N10772" s="46"/>
      <c r="O10772" s="46"/>
      <c r="Q10772" s="17"/>
      <c r="R10772" s="17"/>
      <c r="S10772" s="17"/>
    </row>
    <row r="10773" spans="13:19" hidden="1">
      <c r="M10773" s="46"/>
      <c r="N10773" s="46"/>
      <c r="O10773" s="46"/>
      <c r="Q10773" s="17"/>
      <c r="R10773" s="17"/>
      <c r="S10773" s="17"/>
    </row>
    <row r="10774" spans="13:19" hidden="1">
      <c r="M10774" s="46"/>
      <c r="N10774" s="46"/>
      <c r="O10774" s="46"/>
      <c r="Q10774" s="17"/>
      <c r="R10774" s="17"/>
      <c r="S10774" s="17"/>
    </row>
    <row r="10775" spans="13:19" hidden="1">
      <c r="M10775" s="46"/>
      <c r="N10775" s="46"/>
      <c r="O10775" s="46"/>
      <c r="Q10775" s="17"/>
      <c r="R10775" s="17"/>
      <c r="S10775" s="17"/>
    </row>
    <row r="10776" spans="13:19" hidden="1">
      <c r="M10776" s="46"/>
      <c r="N10776" s="46"/>
      <c r="O10776" s="46"/>
      <c r="Q10776" s="17"/>
      <c r="R10776" s="17"/>
      <c r="S10776" s="17"/>
    </row>
    <row r="10777" spans="13:19" hidden="1">
      <c r="M10777" s="46"/>
      <c r="N10777" s="46"/>
      <c r="O10777" s="46"/>
      <c r="Q10777" s="17"/>
      <c r="R10777" s="17"/>
      <c r="S10777" s="17"/>
    </row>
    <row r="10778" spans="13:19" hidden="1">
      <c r="M10778" s="46"/>
      <c r="N10778" s="46"/>
      <c r="O10778" s="46"/>
      <c r="Q10778" s="17"/>
      <c r="R10778" s="17"/>
      <c r="S10778" s="17"/>
    </row>
    <row r="10779" spans="13:19" hidden="1">
      <c r="M10779" s="46"/>
      <c r="N10779" s="46"/>
      <c r="O10779" s="46"/>
      <c r="Q10779" s="17"/>
      <c r="R10779" s="17"/>
      <c r="S10779" s="17"/>
    </row>
    <row r="10780" spans="13:19" hidden="1">
      <c r="M10780" s="46"/>
      <c r="N10780" s="46"/>
      <c r="O10780" s="46"/>
      <c r="Q10780" s="17"/>
      <c r="R10780" s="17"/>
      <c r="S10780" s="17"/>
    </row>
    <row r="10781" spans="13:19" hidden="1">
      <c r="M10781" s="46"/>
      <c r="N10781" s="46"/>
      <c r="O10781" s="46"/>
      <c r="Q10781" s="17"/>
      <c r="R10781" s="17"/>
      <c r="S10781" s="17"/>
    </row>
    <row r="10782" spans="13:19" hidden="1">
      <c r="M10782" s="46"/>
      <c r="N10782" s="46"/>
      <c r="O10782" s="46"/>
      <c r="Q10782" s="17"/>
      <c r="R10782" s="17"/>
      <c r="S10782" s="17"/>
    </row>
    <row r="10783" spans="13:19" hidden="1">
      <c r="M10783" s="46"/>
      <c r="N10783" s="46"/>
      <c r="O10783" s="46"/>
      <c r="Q10783" s="17"/>
      <c r="R10783" s="17"/>
      <c r="S10783" s="17"/>
    </row>
    <row r="10784" spans="13:19" hidden="1">
      <c r="M10784" s="46"/>
      <c r="N10784" s="46"/>
      <c r="O10784" s="46"/>
      <c r="Q10784" s="17"/>
      <c r="R10784" s="17"/>
      <c r="S10784" s="17"/>
    </row>
    <row r="10785" spans="13:19" hidden="1">
      <c r="M10785" s="46"/>
      <c r="N10785" s="46"/>
      <c r="O10785" s="46"/>
      <c r="Q10785" s="17"/>
      <c r="R10785" s="17"/>
      <c r="S10785" s="17"/>
    </row>
    <row r="10786" spans="13:19" hidden="1">
      <c r="M10786" s="46"/>
      <c r="N10786" s="46"/>
      <c r="O10786" s="46"/>
      <c r="Q10786" s="17"/>
      <c r="R10786" s="17"/>
      <c r="S10786" s="17"/>
    </row>
    <row r="10787" spans="13:19" hidden="1">
      <c r="M10787" s="46"/>
      <c r="N10787" s="46"/>
      <c r="O10787" s="46"/>
      <c r="Q10787" s="17"/>
      <c r="R10787" s="17"/>
      <c r="S10787" s="17"/>
    </row>
    <row r="10788" spans="13:19" hidden="1">
      <c r="M10788" s="46"/>
      <c r="N10788" s="46"/>
      <c r="O10788" s="46"/>
      <c r="Q10788" s="17"/>
      <c r="R10788" s="17"/>
      <c r="S10788" s="17"/>
    </row>
    <row r="10789" spans="13:19" hidden="1">
      <c r="M10789" s="46"/>
      <c r="N10789" s="46"/>
      <c r="O10789" s="46"/>
      <c r="Q10789" s="17"/>
      <c r="R10789" s="17"/>
      <c r="S10789" s="17"/>
    </row>
    <row r="10790" spans="13:19" hidden="1">
      <c r="M10790" s="46"/>
      <c r="N10790" s="46"/>
      <c r="O10790" s="46"/>
      <c r="Q10790" s="17"/>
      <c r="R10790" s="17"/>
      <c r="S10790" s="17"/>
    </row>
    <row r="10791" spans="13:19" hidden="1">
      <c r="M10791" s="46"/>
      <c r="N10791" s="46"/>
      <c r="O10791" s="46"/>
      <c r="Q10791" s="17"/>
      <c r="R10791" s="17"/>
      <c r="S10791" s="17"/>
    </row>
    <row r="10792" spans="13:19" hidden="1">
      <c r="M10792" s="46"/>
      <c r="N10792" s="46"/>
      <c r="O10792" s="46"/>
      <c r="Q10792" s="17"/>
      <c r="R10792" s="17"/>
      <c r="S10792" s="17"/>
    </row>
    <row r="10793" spans="13:19" hidden="1">
      <c r="M10793" s="46"/>
      <c r="N10793" s="46"/>
      <c r="O10793" s="46"/>
      <c r="Q10793" s="17"/>
      <c r="R10793" s="17"/>
      <c r="S10793" s="17"/>
    </row>
    <row r="10794" spans="13:19" hidden="1">
      <c r="M10794" s="46"/>
      <c r="N10794" s="46"/>
      <c r="O10794" s="46"/>
      <c r="Q10794" s="17"/>
      <c r="R10794" s="17"/>
      <c r="S10794" s="17"/>
    </row>
    <row r="10795" spans="13:19" hidden="1">
      <c r="M10795" s="46"/>
      <c r="N10795" s="46"/>
      <c r="O10795" s="46"/>
      <c r="Q10795" s="17"/>
      <c r="R10795" s="17"/>
      <c r="S10795" s="17"/>
    </row>
    <row r="10796" spans="13:19" hidden="1">
      <c r="M10796" s="46"/>
      <c r="N10796" s="46"/>
      <c r="O10796" s="46"/>
      <c r="Q10796" s="17"/>
      <c r="R10796" s="17"/>
      <c r="S10796" s="17"/>
    </row>
    <row r="10797" spans="13:19" hidden="1">
      <c r="M10797" s="46"/>
      <c r="N10797" s="46"/>
      <c r="O10797" s="46"/>
      <c r="Q10797" s="17"/>
      <c r="R10797" s="17"/>
      <c r="S10797" s="17"/>
    </row>
    <row r="10798" spans="13:19" hidden="1">
      <c r="M10798" s="46"/>
      <c r="N10798" s="46"/>
      <c r="O10798" s="46"/>
      <c r="Q10798" s="17"/>
      <c r="R10798" s="17"/>
      <c r="S10798" s="17"/>
    </row>
    <row r="10799" spans="13:19" hidden="1">
      <c r="M10799" s="46"/>
      <c r="N10799" s="46"/>
      <c r="O10799" s="46"/>
      <c r="Q10799" s="17"/>
      <c r="R10799" s="17"/>
      <c r="S10799" s="17"/>
    </row>
    <row r="10800" spans="13:19" hidden="1">
      <c r="M10800" s="46"/>
      <c r="N10800" s="46"/>
      <c r="O10800" s="46"/>
      <c r="Q10800" s="17"/>
      <c r="R10800" s="17"/>
      <c r="S10800" s="17"/>
    </row>
    <row r="10801" spans="13:19" hidden="1">
      <c r="M10801" s="46"/>
      <c r="N10801" s="46"/>
      <c r="O10801" s="46"/>
      <c r="Q10801" s="17"/>
      <c r="R10801" s="17"/>
      <c r="S10801" s="17"/>
    </row>
    <row r="10802" spans="13:19" hidden="1">
      <c r="M10802" s="46"/>
      <c r="N10802" s="46"/>
      <c r="O10802" s="46"/>
      <c r="Q10802" s="17"/>
      <c r="R10802" s="17"/>
      <c r="S10802" s="17"/>
    </row>
    <row r="10803" spans="13:19" hidden="1">
      <c r="M10803" s="46"/>
      <c r="N10803" s="46"/>
      <c r="O10803" s="46"/>
      <c r="Q10803" s="17"/>
      <c r="R10803" s="17"/>
      <c r="S10803" s="17"/>
    </row>
    <row r="10804" spans="13:19" hidden="1">
      <c r="M10804" s="46"/>
      <c r="N10804" s="46"/>
      <c r="O10804" s="46"/>
      <c r="Q10804" s="17"/>
      <c r="R10804" s="17"/>
      <c r="S10804" s="17"/>
    </row>
    <row r="10805" spans="13:19" hidden="1">
      <c r="M10805" s="46"/>
      <c r="N10805" s="46"/>
      <c r="O10805" s="46"/>
      <c r="Q10805" s="17"/>
      <c r="R10805" s="17"/>
      <c r="S10805" s="17"/>
    </row>
    <row r="10806" spans="13:19" hidden="1">
      <c r="M10806" s="46"/>
      <c r="N10806" s="46"/>
      <c r="O10806" s="46"/>
      <c r="Q10806" s="17"/>
      <c r="R10806" s="17"/>
      <c r="S10806" s="17"/>
    </row>
    <row r="10807" spans="13:19" hidden="1">
      <c r="M10807" s="46"/>
      <c r="N10807" s="46"/>
      <c r="O10807" s="46"/>
      <c r="Q10807" s="17"/>
      <c r="R10807" s="17"/>
      <c r="S10807" s="17"/>
    </row>
    <row r="10808" spans="13:19" hidden="1">
      <c r="M10808" s="46"/>
      <c r="N10808" s="46"/>
      <c r="O10808" s="46"/>
      <c r="Q10808" s="17"/>
      <c r="R10808" s="17"/>
      <c r="S10808" s="17"/>
    </row>
    <row r="10809" spans="13:19" hidden="1">
      <c r="M10809" s="46"/>
      <c r="N10809" s="46"/>
      <c r="O10809" s="46"/>
      <c r="Q10809" s="17"/>
      <c r="R10809" s="17"/>
      <c r="S10809" s="17"/>
    </row>
    <row r="10810" spans="13:19" hidden="1">
      <c r="M10810" s="46"/>
      <c r="N10810" s="46"/>
      <c r="O10810" s="46"/>
      <c r="Q10810" s="17"/>
      <c r="R10810" s="17"/>
      <c r="S10810" s="17"/>
    </row>
    <row r="10811" spans="13:19" hidden="1">
      <c r="M10811" s="46"/>
      <c r="N10811" s="46"/>
      <c r="O10811" s="46"/>
      <c r="Q10811" s="17"/>
      <c r="R10811" s="17"/>
      <c r="S10811" s="17"/>
    </row>
    <row r="10812" spans="13:19" hidden="1">
      <c r="M10812" s="46"/>
      <c r="N10812" s="46"/>
      <c r="O10812" s="46"/>
      <c r="Q10812" s="17"/>
      <c r="R10812" s="17"/>
      <c r="S10812" s="17"/>
    </row>
    <row r="10813" spans="13:19" hidden="1">
      <c r="M10813" s="46"/>
      <c r="N10813" s="46"/>
      <c r="O10813" s="46"/>
      <c r="Q10813" s="17"/>
      <c r="R10813" s="17"/>
      <c r="S10813" s="17"/>
    </row>
    <row r="10814" spans="13:19" hidden="1">
      <c r="M10814" s="46"/>
      <c r="N10814" s="46"/>
      <c r="O10814" s="46"/>
      <c r="Q10814" s="17"/>
      <c r="R10814" s="17"/>
      <c r="S10814" s="17"/>
    </row>
    <row r="10815" spans="13:19" hidden="1">
      <c r="M10815" s="46"/>
      <c r="N10815" s="46"/>
      <c r="O10815" s="46"/>
      <c r="Q10815" s="17"/>
      <c r="R10815" s="17"/>
      <c r="S10815" s="17"/>
    </row>
    <row r="10816" spans="13:19" hidden="1">
      <c r="M10816" s="46"/>
      <c r="N10816" s="46"/>
      <c r="O10816" s="46"/>
      <c r="Q10816" s="17"/>
      <c r="R10816" s="17"/>
      <c r="S10816" s="17"/>
    </row>
    <row r="10817" spans="13:19" hidden="1">
      <c r="M10817" s="46"/>
      <c r="N10817" s="46"/>
      <c r="O10817" s="46"/>
      <c r="Q10817" s="17"/>
      <c r="R10817" s="17"/>
      <c r="S10817" s="17"/>
    </row>
    <row r="10818" spans="13:19" hidden="1">
      <c r="M10818" s="46"/>
      <c r="N10818" s="46"/>
      <c r="O10818" s="46"/>
      <c r="Q10818" s="17"/>
      <c r="R10818" s="17"/>
      <c r="S10818" s="17"/>
    </row>
    <row r="10819" spans="13:19" hidden="1">
      <c r="M10819" s="46"/>
      <c r="N10819" s="46"/>
      <c r="O10819" s="46"/>
      <c r="Q10819" s="17"/>
      <c r="R10819" s="17"/>
      <c r="S10819" s="17"/>
    </row>
    <row r="10820" spans="13:19" hidden="1">
      <c r="M10820" s="46"/>
      <c r="N10820" s="46"/>
      <c r="O10820" s="46"/>
      <c r="Q10820" s="17"/>
      <c r="R10820" s="17"/>
      <c r="S10820" s="17"/>
    </row>
    <row r="10821" spans="13:19" hidden="1">
      <c r="M10821" s="46"/>
      <c r="N10821" s="46"/>
      <c r="O10821" s="46"/>
      <c r="Q10821" s="17"/>
      <c r="R10821" s="17"/>
      <c r="S10821" s="17"/>
    </row>
    <row r="10822" spans="13:19" hidden="1">
      <c r="M10822" s="46"/>
      <c r="N10822" s="46"/>
      <c r="O10822" s="46"/>
      <c r="Q10822" s="17"/>
      <c r="R10822" s="17"/>
      <c r="S10822" s="17"/>
    </row>
    <row r="10823" spans="13:19" hidden="1">
      <c r="M10823" s="46"/>
      <c r="N10823" s="46"/>
      <c r="O10823" s="46"/>
      <c r="Q10823" s="17"/>
      <c r="R10823" s="17"/>
      <c r="S10823" s="17"/>
    </row>
    <row r="10824" spans="13:19" hidden="1">
      <c r="M10824" s="46"/>
      <c r="N10824" s="46"/>
      <c r="O10824" s="46"/>
      <c r="Q10824" s="17"/>
      <c r="R10824" s="17"/>
      <c r="S10824" s="17"/>
    </row>
    <row r="10825" spans="13:19" hidden="1">
      <c r="M10825" s="46"/>
      <c r="N10825" s="46"/>
      <c r="O10825" s="46"/>
      <c r="Q10825" s="17"/>
      <c r="R10825" s="17"/>
      <c r="S10825" s="17"/>
    </row>
    <row r="10826" spans="13:19" hidden="1">
      <c r="M10826" s="46"/>
      <c r="N10826" s="46"/>
      <c r="O10826" s="46"/>
      <c r="Q10826" s="17"/>
      <c r="R10826" s="17"/>
      <c r="S10826" s="17"/>
    </row>
    <row r="10827" spans="13:19" hidden="1">
      <c r="M10827" s="46"/>
      <c r="N10827" s="46"/>
      <c r="O10827" s="46"/>
      <c r="Q10827" s="17"/>
      <c r="R10827" s="17"/>
      <c r="S10827" s="17"/>
    </row>
    <row r="10828" spans="13:19" hidden="1">
      <c r="M10828" s="46"/>
      <c r="N10828" s="46"/>
      <c r="O10828" s="46"/>
      <c r="Q10828" s="17"/>
      <c r="R10828" s="17"/>
      <c r="S10828" s="17"/>
    </row>
    <row r="10829" spans="13:19" hidden="1">
      <c r="M10829" s="46"/>
      <c r="N10829" s="46"/>
      <c r="O10829" s="46"/>
      <c r="Q10829" s="17"/>
      <c r="R10829" s="17"/>
      <c r="S10829" s="17"/>
    </row>
    <row r="10830" spans="13:19" hidden="1">
      <c r="M10830" s="46"/>
      <c r="N10830" s="46"/>
      <c r="O10830" s="46"/>
      <c r="Q10830" s="17"/>
      <c r="R10830" s="17"/>
      <c r="S10830" s="17"/>
    </row>
    <row r="10831" spans="13:19" hidden="1">
      <c r="M10831" s="46"/>
      <c r="N10831" s="46"/>
      <c r="O10831" s="46"/>
      <c r="Q10831" s="17"/>
      <c r="R10831" s="17"/>
      <c r="S10831" s="17"/>
    </row>
    <row r="10832" spans="13:19" hidden="1">
      <c r="M10832" s="46"/>
      <c r="N10832" s="46"/>
      <c r="O10832" s="46"/>
      <c r="Q10832" s="17"/>
      <c r="R10832" s="17"/>
      <c r="S10832" s="17"/>
    </row>
    <row r="10833" spans="13:19" hidden="1">
      <c r="M10833" s="46"/>
      <c r="N10833" s="46"/>
      <c r="O10833" s="46"/>
      <c r="Q10833" s="17"/>
      <c r="R10833" s="17"/>
      <c r="S10833" s="17"/>
    </row>
    <row r="10834" spans="13:19" hidden="1">
      <c r="M10834" s="46"/>
      <c r="N10834" s="46"/>
      <c r="O10834" s="46"/>
      <c r="Q10834" s="17"/>
      <c r="R10834" s="17"/>
      <c r="S10834" s="17"/>
    </row>
    <row r="10835" spans="13:19" hidden="1">
      <c r="M10835" s="46"/>
      <c r="N10835" s="46"/>
      <c r="O10835" s="46"/>
      <c r="Q10835" s="17"/>
      <c r="R10835" s="17"/>
      <c r="S10835" s="17"/>
    </row>
    <row r="10836" spans="13:19" hidden="1">
      <c r="M10836" s="46"/>
      <c r="N10836" s="46"/>
      <c r="O10836" s="46"/>
      <c r="Q10836" s="17"/>
      <c r="R10836" s="17"/>
      <c r="S10836" s="17"/>
    </row>
    <row r="10837" spans="13:19" hidden="1">
      <c r="M10837" s="46"/>
      <c r="N10837" s="46"/>
      <c r="O10837" s="46"/>
      <c r="Q10837" s="17"/>
      <c r="R10837" s="17"/>
      <c r="S10837" s="17"/>
    </row>
    <row r="10838" spans="13:19" hidden="1">
      <c r="M10838" s="46"/>
      <c r="N10838" s="46"/>
      <c r="O10838" s="46"/>
      <c r="Q10838" s="17"/>
      <c r="R10838" s="17"/>
      <c r="S10838" s="17"/>
    </row>
    <row r="10839" spans="13:19" hidden="1">
      <c r="M10839" s="46"/>
      <c r="N10839" s="46"/>
      <c r="O10839" s="46"/>
      <c r="Q10839" s="17"/>
      <c r="R10839" s="17"/>
      <c r="S10839" s="17"/>
    </row>
    <row r="10840" spans="13:19" hidden="1">
      <c r="M10840" s="46"/>
      <c r="N10840" s="46"/>
      <c r="O10840" s="46"/>
      <c r="Q10840" s="17"/>
      <c r="R10840" s="17"/>
      <c r="S10840" s="17"/>
    </row>
    <row r="10841" spans="13:19" hidden="1">
      <c r="M10841" s="46"/>
      <c r="N10841" s="46"/>
      <c r="O10841" s="46"/>
      <c r="Q10841" s="17"/>
      <c r="R10841" s="17"/>
      <c r="S10841" s="17"/>
    </row>
    <row r="10842" spans="13:19" hidden="1">
      <c r="M10842" s="46"/>
      <c r="N10842" s="46"/>
      <c r="O10842" s="46"/>
      <c r="Q10842" s="17"/>
      <c r="R10842" s="17"/>
      <c r="S10842" s="17"/>
    </row>
    <row r="10843" spans="13:19" hidden="1">
      <c r="M10843" s="46"/>
      <c r="N10843" s="46"/>
      <c r="O10843" s="46"/>
      <c r="Q10843" s="17"/>
      <c r="R10843" s="17"/>
      <c r="S10843" s="17"/>
    </row>
    <row r="10844" spans="13:19" hidden="1">
      <c r="M10844" s="46"/>
      <c r="N10844" s="46"/>
      <c r="O10844" s="46"/>
      <c r="Q10844" s="17"/>
      <c r="R10844" s="17"/>
      <c r="S10844" s="17"/>
    </row>
    <row r="10845" spans="13:19" hidden="1">
      <c r="M10845" s="46"/>
      <c r="N10845" s="46"/>
      <c r="O10845" s="46"/>
      <c r="Q10845" s="17"/>
      <c r="R10845" s="17"/>
      <c r="S10845" s="17"/>
    </row>
    <row r="10846" spans="13:19" hidden="1">
      <c r="M10846" s="46"/>
      <c r="N10846" s="46"/>
      <c r="O10846" s="46"/>
      <c r="Q10846" s="17"/>
      <c r="R10846" s="17"/>
      <c r="S10846" s="17"/>
    </row>
    <row r="10847" spans="13:19" hidden="1">
      <c r="M10847" s="46"/>
      <c r="N10847" s="46"/>
      <c r="O10847" s="46"/>
      <c r="Q10847" s="17"/>
      <c r="R10847" s="17"/>
      <c r="S10847" s="17"/>
    </row>
    <row r="10848" spans="13:19" hidden="1">
      <c r="M10848" s="46"/>
      <c r="N10848" s="46"/>
      <c r="O10848" s="46"/>
      <c r="Q10848" s="17"/>
      <c r="R10848" s="17"/>
      <c r="S10848" s="17"/>
    </row>
    <row r="10849" spans="13:19" hidden="1">
      <c r="M10849" s="46"/>
      <c r="N10849" s="46"/>
      <c r="O10849" s="46"/>
      <c r="Q10849" s="17"/>
      <c r="R10849" s="17"/>
      <c r="S10849" s="17"/>
    </row>
    <row r="10850" spans="13:19" hidden="1">
      <c r="M10850" s="46"/>
      <c r="N10850" s="46"/>
      <c r="O10850" s="46"/>
      <c r="Q10850" s="17"/>
      <c r="R10850" s="17"/>
      <c r="S10850" s="17"/>
    </row>
    <row r="10851" spans="13:19" hidden="1">
      <c r="M10851" s="46"/>
      <c r="N10851" s="46"/>
      <c r="O10851" s="46"/>
      <c r="Q10851" s="17"/>
      <c r="R10851" s="17"/>
      <c r="S10851" s="17"/>
    </row>
    <row r="10852" spans="13:19" hidden="1">
      <c r="M10852" s="46"/>
      <c r="N10852" s="46"/>
      <c r="O10852" s="46"/>
      <c r="Q10852" s="17"/>
      <c r="R10852" s="17"/>
      <c r="S10852" s="17"/>
    </row>
    <row r="10853" spans="13:19" hidden="1">
      <c r="M10853" s="46"/>
      <c r="N10853" s="46"/>
      <c r="O10853" s="46"/>
      <c r="Q10853" s="17"/>
      <c r="R10853" s="17"/>
      <c r="S10853" s="17"/>
    </row>
    <row r="10854" spans="13:19" hidden="1">
      <c r="M10854" s="46"/>
      <c r="N10854" s="46"/>
      <c r="O10854" s="46"/>
      <c r="Q10854" s="17"/>
      <c r="R10854" s="17"/>
      <c r="S10854" s="17"/>
    </row>
    <row r="10855" spans="13:19" hidden="1">
      <c r="M10855" s="46"/>
      <c r="N10855" s="46"/>
      <c r="O10855" s="46"/>
      <c r="Q10855" s="17"/>
      <c r="R10855" s="17"/>
      <c r="S10855" s="17"/>
    </row>
    <row r="10856" spans="13:19" hidden="1">
      <c r="M10856" s="46"/>
      <c r="N10856" s="46"/>
      <c r="O10856" s="46"/>
      <c r="Q10856" s="17"/>
      <c r="R10856" s="17"/>
      <c r="S10856" s="17"/>
    </row>
    <row r="10857" spans="13:19" hidden="1">
      <c r="M10857" s="46"/>
      <c r="N10857" s="46"/>
      <c r="O10857" s="46"/>
      <c r="Q10857" s="17"/>
      <c r="R10857" s="17"/>
      <c r="S10857" s="17"/>
    </row>
    <row r="10858" spans="13:19" hidden="1">
      <c r="M10858" s="46"/>
      <c r="N10858" s="46"/>
      <c r="O10858" s="46"/>
      <c r="Q10858" s="17"/>
      <c r="R10858" s="17"/>
      <c r="S10858" s="17"/>
    </row>
    <row r="10859" spans="13:19" hidden="1">
      <c r="M10859" s="46"/>
      <c r="N10859" s="46"/>
      <c r="O10859" s="46"/>
      <c r="Q10859" s="17"/>
      <c r="R10859" s="17"/>
      <c r="S10859" s="17"/>
    </row>
    <row r="10860" spans="13:19" hidden="1">
      <c r="M10860" s="46"/>
      <c r="N10860" s="46"/>
      <c r="O10860" s="46"/>
      <c r="Q10860" s="17"/>
      <c r="R10860" s="17"/>
      <c r="S10860" s="17"/>
    </row>
    <row r="10861" spans="13:19" hidden="1">
      <c r="M10861" s="46"/>
      <c r="N10861" s="46"/>
      <c r="O10861" s="46"/>
      <c r="Q10861" s="17"/>
      <c r="R10861" s="17"/>
      <c r="S10861" s="17"/>
    </row>
    <row r="10862" spans="13:19" hidden="1">
      <c r="M10862" s="46"/>
      <c r="N10862" s="46"/>
      <c r="O10862" s="46"/>
      <c r="Q10862" s="17"/>
      <c r="R10862" s="17"/>
      <c r="S10862" s="17"/>
    </row>
    <row r="10863" spans="13:19" hidden="1">
      <c r="M10863" s="46"/>
      <c r="N10863" s="46"/>
      <c r="O10863" s="46"/>
      <c r="Q10863" s="17"/>
      <c r="R10863" s="17"/>
      <c r="S10863" s="17"/>
    </row>
    <row r="10864" spans="13:19" hidden="1">
      <c r="M10864" s="46"/>
      <c r="N10864" s="46"/>
      <c r="O10864" s="46"/>
      <c r="Q10864" s="17"/>
      <c r="R10864" s="17"/>
      <c r="S10864" s="17"/>
    </row>
    <row r="10865" spans="13:19" hidden="1">
      <c r="M10865" s="46"/>
      <c r="N10865" s="46"/>
      <c r="O10865" s="46"/>
      <c r="Q10865" s="17"/>
      <c r="R10865" s="17"/>
      <c r="S10865" s="17"/>
    </row>
    <row r="10866" spans="13:19" hidden="1">
      <c r="M10866" s="46"/>
      <c r="N10866" s="46"/>
      <c r="O10866" s="46"/>
      <c r="Q10866" s="17"/>
      <c r="R10866" s="17"/>
      <c r="S10866" s="17"/>
    </row>
    <row r="10867" spans="13:19" hidden="1">
      <c r="M10867" s="46"/>
      <c r="N10867" s="46"/>
      <c r="O10867" s="46"/>
      <c r="Q10867" s="17"/>
      <c r="R10867" s="17"/>
      <c r="S10867" s="17"/>
    </row>
    <row r="10868" spans="13:19" hidden="1">
      <c r="M10868" s="46"/>
      <c r="N10868" s="46"/>
      <c r="O10868" s="46"/>
      <c r="Q10868" s="17"/>
      <c r="R10868" s="17"/>
      <c r="S10868" s="17"/>
    </row>
    <row r="10869" spans="13:19" hidden="1">
      <c r="M10869" s="46"/>
      <c r="N10869" s="46"/>
      <c r="O10869" s="46"/>
      <c r="Q10869" s="17"/>
      <c r="R10869" s="17"/>
      <c r="S10869" s="17"/>
    </row>
    <row r="10870" spans="13:19" hidden="1">
      <c r="M10870" s="46"/>
      <c r="N10870" s="46"/>
      <c r="O10870" s="46"/>
      <c r="Q10870" s="17"/>
      <c r="R10870" s="17"/>
      <c r="S10870" s="17"/>
    </row>
    <row r="10871" spans="13:19" hidden="1">
      <c r="M10871" s="46"/>
      <c r="N10871" s="46"/>
      <c r="O10871" s="46"/>
      <c r="Q10871" s="17"/>
      <c r="R10871" s="17"/>
      <c r="S10871" s="17"/>
    </row>
    <row r="10872" spans="13:19" hidden="1">
      <c r="M10872" s="46"/>
      <c r="N10872" s="46"/>
      <c r="O10872" s="46"/>
      <c r="Q10872" s="17"/>
      <c r="R10872" s="17"/>
      <c r="S10872" s="17"/>
    </row>
    <row r="10873" spans="13:19" hidden="1">
      <c r="M10873" s="46"/>
      <c r="N10873" s="46"/>
      <c r="O10873" s="46"/>
      <c r="Q10873" s="17"/>
      <c r="R10873" s="17"/>
      <c r="S10873" s="17"/>
    </row>
    <row r="10874" spans="13:19" hidden="1">
      <c r="M10874" s="46"/>
      <c r="N10874" s="46"/>
      <c r="O10874" s="46"/>
      <c r="Q10874" s="17"/>
      <c r="R10874" s="17"/>
      <c r="S10874" s="17"/>
    </row>
    <row r="10875" spans="13:19" hidden="1">
      <c r="M10875" s="46"/>
      <c r="N10875" s="46"/>
      <c r="O10875" s="46"/>
      <c r="Q10875" s="17"/>
      <c r="R10875" s="17"/>
      <c r="S10875" s="17"/>
    </row>
    <row r="10876" spans="13:19" hidden="1">
      <c r="M10876" s="46"/>
      <c r="N10876" s="46"/>
      <c r="O10876" s="46"/>
      <c r="Q10876" s="17"/>
      <c r="R10876" s="17"/>
      <c r="S10876" s="17"/>
    </row>
    <row r="10877" spans="13:19" hidden="1">
      <c r="M10877" s="46"/>
      <c r="N10877" s="46"/>
      <c r="O10877" s="46"/>
      <c r="Q10877" s="17"/>
      <c r="R10877" s="17"/>
      <c r="S10877" s="17"/>
    </row>
    <row r="10878" spans="13:19" hidden="1">
      <c r="M10878" s="46"/>
      <c r="N10878" s="46"/>
      <c r="O10878" s="46"/>
      <c r="Q10878" s="17"/>
      <c r="R10878" s="17"/>
      <c r="S10878" s="17"/>
    </row>
    <row r="10879" spans="13:19" hidden="1">
      <c r="M10879" s="46"/>
      <c r="N10879" s="46"/>
      <c r="O10879" s="46"/>
      <c r="Q10879" s="17"/>
      <c r="R10879" s="17"/>
      <c r="S10879" s="17"/>
    </row>
    <row r="10880" spans="13:19" hidden="1">
      <c r="M10880" s="46"/>
      <c r="N10880" s="46"/>
      <c r="O10880" s="46"/>
      <c r="Q10880" s="17"/>
      <c r="R10880" s="17"/>
      <c r="S10880" s="17"/>
    </row>
    <row r="10881" spans="13:19" hidden="1">
      <c r="M10881" s="46"/>
      <c r="N10881" s="46"/>
      <c r="O10881" s="46"/>
      <c r="Q10881" s="17"/>
      <c r="R10881" s="17"/>
      <c r="S10881" s="17"/>
    </row>
    <row r="10882" spans="13:19" hidden="1">
      <c r="M10882" s="46"/>
      <c r="N10882" s="46"/>
      <c r="O10882" s="46"/>
      <c r="Q10882" s="17"/>
      <c r="R10882" s="17"/>
      <c r="S10882" s="17"/>
    </row>
    <row r="10883" spans="13:19" hidden="1">
      <c r="M10883" s="46"/>
      <c r="N10883" s="46"/>
      <c r="O10883" s="46"/>
      <c r="Q10883" s="17"/>
      <c r="R10883" s="17"/>
      <c r="S10883" s="17"/>
    </row>
    <row r="10884" spans="13:19" hidden="1">
      <c r="M10884" s="46"/>
      <c r="N10884" s="46"/>
      <c r="O10884" s="46"/>
      <c r="Q10884" s="17"/>
    </row>
    <row r="10885" spans="13:19" hidden="1">
      <c r="M10885" s="46"/>
      <c r="N10885" s="46"/>
      <c r="O10885" s="46"/>
      <c r="Q10885" s="17"/>
      <c r="R10885" s="17"/>
      <c r="S10885" s="17"/>
    </row>
    <row r="10886" spans="13:19" hidden="1">
      <c r="M10886" s="46"/>
      <c r="N10886" s="46"/>
      <c r="O10886" s="46"/>
      <c r="Q10886" s="17"/>
      <c r="R10886" s="17"/>
      <c r="S10886" s="17"/>
    </row>
    <row r="10887" spans="13:19" hidden="1">
      <c r="M10887" s="46"/>
      <c r="N10887" s="46"/>
      <c r="O10887" s="46"/>
      <c r="Q10887" s="17"/>
      <c r="R10887" s="17"/>
      <c r="S10887" s="17"/>
    </row>
    <row r="10888" spans="13:19" hidden="1">
      <c r="M10888" s="46"/>
      <c r="N10888" s="46"/>
      <c r="O10888" s="46"/>
      <c r="Q10888" s="17"/>
      <c r="R10888" s="17"/>
      <c r="S10888" s="17"/>
    </row>
    <row r="10889" spans="13:19" hidden="1">
      <c r="M10889" s="46"/>
      <c r="N10889" s="46"/>
      <c r="O10889" s="46"/>
      <c r="Q10889" s="17"/>
      <c r="R10889" s="17"/>
      <c r="S10889" s="17"/>
    </row>
    <row r="10890" spans="13:19" hidden="1">
      <c r="M10890" s="46"/>
      <c r="N10890" s="46"/>
      <c r="O10890" s="46"/>
      <c r="Q10890" s="17"/>
      <c r="R10890" s="17"/>
      <c r="S10890" s="17"/>
    </row>
    <row r="10891" spans="13:19" hidden="1">
      <c r="M10891" s="46"/>
      <c r="N10891" s="46"/>
      <c r="O10891" s="46"/>
      <c r="Q10891" s="17"/>
      <c r="R10891" s="17"/>
      <c r="S10891" s="17"/>
    </row>
    <row r="10892" spans="13:19" hidden="1">
      <c r="M10892" s="46"/>
      <c r="N10892" s="46"/>
      <c r="O10892" s="46"/>
      <c r="Q10892" s="17"/>
      <c r="R10892" s="17"/>
      <c r="S10892" s="17"/>
    </row>
    <row r="10893" spans="13:19" hidden="1">
      <c r="M10893" s="46"/>
      <c r="N10893" s="46"/>
      <c r="O10893" s="46"/>
      <c r="Q10893" s="17"/>
      <c r="R10893" s="17"/>
      <c r="S10893" s="17"/>
    </row>
    <row r="10894" spans="13:19" hidden="1">
      <c r="M10894" s="46"/>
      <c r="N10894" s="46"/>
      <c r="O10894" s="46"/>
      <c r="Q10894" s="17"/>
      <c r="R10894" s="17"/>
      <c r="S10894" s="17"/>
    </row>
    <row r="10895" spans="13:19" hidden="1">
      <c r="M10895" s="46"/>
      <c r="N10895" s="46"/>
      <c r="O10895" s="46"/>
      <c r="Q10895" s="17"/>
      <c r="R10895" s="17"/>
      <c r="S10895" s="17"/>
    </row>
    <row r="10896" spans="13:19" hidden="1">
      <c r="M10896" s="46"/>
      <c r="N10896" s="46"/>
      <c r="O10896" s="46"/>
      <c r="Q10896" s="17"/>
      <c r="R10896" s="17"/>
      <c r="S10896" s="17"/>
    </row>
    <row r="10897" spans="13:19" hidden="1">
      <c r="M10897" s="46"/>
      <c r="N10897" s="46"/>
      <c r="O10897" s="46"/>
      <c r="Q10897" s="17"/>
      <c r="R10897" s="17"/>
      <c r="S10897" s="17"/>
    </row>
    <row r="10898" spans="13:19" hidden="1">
      <c r="M10898" s="46"/>
      <c r="N10898" s="46"/>
      <c r="O10898" s="46"/>
      <c r="Q10898" s="17"/>
      <c r="R10898" s="17"/>
      <c r="S10898" s="17"/>
    </row>
    <row r="10899" spans="13:19" hidden="1">
      <c r="M10899" s="46"/>
      <c r="N10899" s="46"/>
      <c r="O10899" s="46"/>
      <c r="Q10899" s="17"/>
      <c r="R10899" s="17"/>
      <c r="S10899" s="17"/>
    </row>
    <row r="10900" spans="13:19" hidden="1">
      <c r="M10900" s="46"/>
      <c r="N10900" s="46"/>
      <c r="O10900" s="46"/>
      <c r="Q10900" s="17"/>
      <c r="R10900" s="17"/>
      <c r="S10900" s="17"/>
    </row>
    <row r="10901" spans="13:19" hidden="1">
      <c r="M10901" s="46"/>
      <c r="N10901" s="46"/>
      <c r="O10901" s="46"/>
      <c r="Q10901" s="17"/>
      <c r="R10901" s="17"/>
      <c r="S10901" s="17"/>
    </row>
    <row r="10902" spans="13:19" hidden="1">
      <c r="M10902" s="46"/>
      <c r="N10902" s="46"/>
      <c r="O10902" s="46"/>
      <c r="Q10902" s="17"/>
      <c r="R10902" s="17"/>
      <c r="S10902" s="17"/>
    </row>
    <row r="10903" spans="13:19" hidden="1">
      <c r="M10903" s="46"/>
      <c r="N10903" s="46"/>
      <c r="O10903" s="46"/>
      <c r="Q10903" s="17"/>
      <c r="R10903" s="17"/>
      <c r="S10903" s="17"/>
    </row>
    <row r="10904" spans="13:19" hidden="1">
      <c r="M10904" s="46"/>
      <c r="N10904" s="46"/>
      <c r="O10904" s="46"/>
      <c r="Q10904" s="17"/>
      <c r="R10904" s="17"/>
      <c r="S10904" s="17"/>
    </row>
    <row r="10905" spans="13:19" hidden="1">
      <c r="M10905" s="46"/>
      <c r="N10905" s="46"/>
      <c r="O10905" s="46"/>
      <c r="Q10905" s="17"/>
      <c r="R10905" s="17"/>
      <c r="S10905" s="17"/>
    </row>
    <row r="10906" spans="13:19" hidden="1">
      <c r="M10906" s="46"/>
      <c r="N10906" s="46"/>
      <c r="O10906" s="46"/>
      <c r="Q10906" s="17"/>
      <c r="R10906" s="17"/>
      <c r="S10906" s="17"/>
    </row>
    <row r="10907" spans="13:19" hidden="1">
      <c r="M10907" s="46"/>
      <c r="N10907" s="46"/>
      <c r="O10907" s="46"/>
      <c r="Q10907" s="17"/>
      <c r="R10907" s="17"/>
      <c r="S10907" s="17"/>
    </row>
    <row r="10908" spans="13:19" hidden="1">
      <c r="M10908" s="46"/>
      <c r="N10908" s="46"/>
      <c r="O10908" s="46"/>
      <c r="Q10908" s="17"/>
      <c r="R10908" s="17"/>
      <c r="S10908" s="17"/>
    </row>
    <row r="10909" spans="13:19" hidden="1">
      <c r="M10909" s="46"/>
      <c r="N10909" s="46"/>
      <c r="O10909" s="46"/>
      <c r="Q10909" s="17"/>
      <c r="R10909" s="17"/>
      <c r="S10909" s="17"/>
    </row>
    <row r="10910" spans="13:19" hidden="1">
      <c r="M10910" s="46"/>
      <c r="N10910" s="46"/>
      <c r="O10910" s="46"/>
      <c r="Q10910" s="17"/>
      <c r="R10910" s="17"/>
      <c r="S10910" s="17"/>
    </row>
    <row r="10911" spans="13:19" hidden="1">
      <c r="M10911" s="46"/>
      <c r="N10911" s="46"/>
      <c r="O10911" s="46"/>
      <c r="Q10911" s="17"/>
      <c r="R10911" s="17"/>
      <c r="S10911" s="17"/>
    </row>
    <row r="10912" spans="13:19" hidden="1">
      <c r="M10912" s="46"/>
      <c r="N10912" s="46"/>
      <c r="O10912" s="46"/>
      <c r="Q10912" s="17"/>
      <c r="R10912" s="17"/>
      <c r="S10912" s="17"/>
    </row>
    <row r="10913" spans="13:19" hidden="1">
      <c r="M10913" s="46"/>
      <c r="N10913" s="46"/>
      <c r="O10913" s="46"/>
      <c r="Q10913" s="17"/>
      <c r="R10913" s="17"/>
      <c r="S10913" s="17"/>
    </row>
    <row r="10914" spans="13:19" hidden="1">
      <c r="M10914" s="46"/>
      <c r="N10914" s="46"/>
      <c r="O10914" s="46"/>
      <c r="Q10914" s="17"/>
      <c r="R10914" s="17"/>
      <c r="S10914" s="17"/>
    </row>
    <row r="10915" spans="13:19" hidden="1">
      <c r="M10915" s="46"/>
      <c r="N10915" s="46"/>
      <c r="O10915" s="46"/>
      <c r="Q10915" s="17"/>
      <c r="R10915" s="17"/>
      <c r="S10915" s="17"/>
    </row>
    <row r="10916" spans="13:19" hidden="1">
      <c r="M10916" s="46"/>
      <c r="N10916" s="46"/>
      <c r="O10916" s="46"/>
      <c r="Q10916" s="17"/>
      <c r="R10916" s="17"/>
      <c r="S10916" s="17"/>
    </row>
    <row r="10917" spans="13:19" hidden="1">
      <c r="M10917" s="46"/>
      <c r="N10917" s="46"/>
      <c r="O10917" s="46"/>
      <c r="Q10917" s="17"/>
      <c r="R10917" s="17"/>
      <c r="S10917" s="17"/>
    </row>
    <row r="10918" spans="13:19" hidden="1">
      <c r="M10918" s="46"/>
      <c r="N10918" s="46"/>
      <c r="O10918" s="46"/>
      <c r="Q10918" s="17"/>
      <c r="R10918" s="17"/>
      <c r="S10918" s="17"/>
    </row>
    <row r="10919" spans="13:19" hidden="1">
      <c r="M10919" s="46"/>
      <c r="N10919" s="46"/>
      <c r="O10919" s="46"/>
      <c r="Q10919" s="17"/>
      <c r="R10919" s="17"/>
      <c r="S10919" s="17"/>
    </row>
    <row r="10920" spans="13:19" hidden="1">
      <c r="M10920" s="46"/>
      <c r="N10920" s="46"/>
      <c r="O10920" s="46"/>
      <c r="Q10920" s="17"/>
      <c r="R10920" s="17"/>
      <c r="S10920" s="17"/>
    </row>
    <row r="10921" spans="13:19" hidden="1">
      <c r="M10921" s="46"/>
      <c r="N10921" s="46"/>
      <c r="O10921" s="46"/>
      <c r="Q10921" s="17"/>
      <c r="R10921" s="17"/>
      <c r="S10921" s="17"/>
    </row>
    <row r="10922" spans="13:19" hidden="1">
      <c r="M10922" s="46"/>
      <c r="N10922" s="46"/>
      <c r="O10922" s="46"/>
      <c r="Q10922" s="17"/>
      <c r="R10922" s="17"/>
      <c r="S10922" s="17"/>
    </row>
    <row r="10923" spans="13:19" hidden="1">
      <c r="M10923" s="46"/>
      <c r="N10923" s="46"/>
      <c r="O10923" s="46"/>
      <c r="Q10923" s="17"/>
      <c r="R10923" s="17"/>
      <c r="S10923" s="17"/>
    </row>
    <row r="10924" spans="13:19" hidden="1">
      <c r="M10924" s="46"/>
      <c r="N10924" s="46"/>
      <c r="O10924" s="46"/>
      <c r="Q10924" s="17"/>
      <c r="R10924" s="17"/>
      <c r="S10924" s="17"/>
    </row>
    <row r="10925" spans="13:19" hidden="1">
      <c r="M10925" s="46"/>
      <c r="N10925" s="46"/>
      <c r="O10925" s="46"/>
      <c r="Q10925" s="17"/>
      <c r="R10925" s="17"/>
      <c r="S10925" s="17"/>
    </row>
    <row r="10926" spans="13:19" hidden="1">
      <c r="M10926" s="46"/>
      <c r="N10926" s="46"/>
      <c r="O10926" s="46"/>
      <c r="Q10926" s="17"/>
      <c r="R10926" s="17"/>
      <c r="S10926" s="17"/>
    </row>
    <row r="10927" spans="13:19" hidden="1">
      <c r="M10927" s="46"/>
      <c r="N10927" s="46"/>
      <c r="O10927" s="46"/>
      <c r="Q10927" s="17"/>
      <c r="R10927" s="17"/>
      <c r="S10927" s="17"/>
    </row>
    <row r="10928" spans="13:19" hidden="1">
      <c r="M10928" s="46"/>
      <c r="N10928" s="46"/>
      <c r="O10928" s="46"/>
      <c r="Q10928" s="17"/>
      <c r="R10928" s="17"/>
      <c r="S10928" s="17"/>
    </row>
    <row r="10929" spans="13:19" hidden="1">
      <c r="M10929" s="46"/>
      <c r="N10929" s="46"/>
      <c r="O10929" s="46"/>
      <c r="Q10929" s="17"/>
      <c r="R10929" s="17"/>
      <c r="S10929" s="17"/>
    </row>
    <row r="10930" spans="13:19" hidden="1">
      <c r="M10930" s="46"/>
      <c r="N10930" s="46"/>
      <c r="O10930" s="46"/>
      <c r="Q10930" s="17"/>
      <c r="R10930" s="17"/>
      <c r="S10930" s="17"/>
    </row>
    <row r="10931" spans="13:19" hidden="1">
      <c r="M10931" s="46"/>
      <c r="N10931" s="46"/>
      <c r="O10931" s="46"/>
      <c r="Q10931" s="17"/>
      <c r="R10931" s="17"/>
      <c r="S10931" s="17"/>
    </row>
    <row r="10932" spans="13:19" hidden="1">
      <c r="M10932" s="46"/>
      <c r="N10932" s="46"/>
      <c r="O10932" s="46"/>
      <c r="Q10932" s="17"/>
      <c r="R10932" s="17"/>
      <c r="S10932" s="17"/>
    </row>
    <row r="10933" spans="13:19" hidden="1">
      <c r="M10933" s="46"/>
      <c r="N10933" s="46"/>
      <c r="O10933" s="46"/>
      <c r="Q10933" s="17"/>
      <c r="R10933" s="17"/>
      <c r="S10933" s="17"/>
    </row>
    <row r="10934" spans="13:19" hidden="1">
      <c r="M10934" s="46"/>
      <c r="N10934" s="46"/>
      <c r="O10934" s="46"/>
      <c r="Q10934" s="17"/>
      <c r="R10934" s="17"/>
      <c r="S10934" s="17"/>
    </row>
    <row r="10935" spans="13:19" hidden="1">
      <c r="M10935" s="46"/>
      <c r="N10935" s="46"/>
      <c r="O10935" s="46"/>
      <c r="Q10935" s="17"/>
      <c r="S10935" s="17"/>
    </row>
    <row r="10936" spans="13:19" hidden="1">
      <c r="M10936" s="46"/>
      <c r="N10936" s="46"/>
      <c r="O10936" s="46"/>
      <c r="Q10936" s="17"/>
      <c r="R10936" s="17"/>
      <c r="S10936" s="17"/>
    </row>
    <row r="10937" spans="13:19" hidden="1">
      <c r="M10937" s="46"/>
      <c r="N10937" s="46"/>
      <c r="O10937" s="46"/>
      <c r="Q10937" s="17"/>
      <c r="R10937" s="17"/>
      <c r="S10937" s="17"/>
    </row>
    <row r="10938" spans="13:19" hidden="1">
      <c r="M10938" s="46"/>
      <c r="N10938" s="46"/>
      <c r="O10938" s="46"/>
      <c r="Q10938" s="17"/>
      <c r="R10938" s="17"/>
      <c r="S10938" s="17"/>
    </row>
    <row r="10939" spans="13:19" hidden="1">
      <c r="M10939" s="46"/>
      <c r="N10939" s="46"/>
      <c r="O10939" s="46"/>
      <c r="Q10939" s="17"/>
      <c r="R10939" s="17"/>
      <c r="S10939" s="17"/>
    </row>
    <row r="10940" spans="13:19" hidden="1">
      <c r="M10940" s="46"/>
      <c r="N10940" s="46"/>
      <c r="O10940" s="46"/>
      <c r="Q10940" s="17"/>
      <c r="R10940" s="17"/>
      <c r="S10940" s="17"/>
    </row>
    <row r="10941" spans="13:19" hidden="1">
      <c r="M10941" s="46"/>
      <c r="N10941" s="46"/>
      <c r="O10941" s="46"/>
      <c r="Q10941" s="17"/>
      <c r="R10941" s="17"/>
      <c r="S10941" s="17"/>
    </row>
    <row r="10942" spans="13:19" hidden="1">
      <c r="M10942" s="46"/>
      <c r="N10942" s="46"/>
      <c r="O10942" s="46"/>
      <c r="Q10942" s="17"/>
      <c r="R10942" s="17"/>
      <c r="S10942" s="17"/>
    </row>
    <row r="10943" spans="13:19" hidden="1">
      <c r="M10943" s="46"/>
      <c r="N10943" s="46"/>
      <c r="O10943" s="46"/>
      <c r="Q10943" s="17"/>
      <c r="R10943" s="17"/>
      <c r="S10943" s="17"/>
    </row>
    <row r="10944" spans="13:19" hidden="1">
      <c r="M10944" s="46"/>
      <c r="N10944" s="46"/>
      <c r="O10944" s="46"/>
      <c r="Q10944" s="17"/>
      <c r="R10944" s="17"/>
      <c r="S10944" s="17"/>
    </row>
    <row r="10945" spans="13:19" hidden="1">
      <c r="M10945" s="46"/>
      <c r="N10945" s="46"/>
      <c r="O10945" s="46"/>
      <c r="Q10945" s="17"/>
      <c r="S10945" s="17"/>
    </row>
    <row r="10946" spans="13:19" hidden="1">
      <c r="M10946" s="46"/>
      <c r="N10946" s="46"/>
      <c r="O10946" s="46"/>
      <c r="Q10946" s="17"/>
      <c r="R10946" s="17"/>
      <c r="S10946" s="17"/>
    </row>
    <row r="10947" spans="13:19" hidden="1">
      <c r="M10947" s="46"/>
      <c r="N10947" s="46"/>
      <c r="O10947" s="46"/>
      <c r="Q10947" s="17"/>
      <c r="R10947" s="17"/>
      <c r="S10947" s="17"/>
    </row>
    <row r="10948" spans="13:19" hidden="1">
      <c r="M10948" s="46"/>
      <c r="N10948" s="46"/>
      <c r="O10948" s="46"/>
      <c r="Q10948" s="17"/>
      <c r="R10948" s="17"/>
      <c r="S10948" s="17"/>
    </row>
    <row r="10949" spans="13:19" hidden="1">
      <c r="M10949" s="46"/>
      <c r="N10949" s="46"/>
      <c r="O10949" s="46"/>
      <c r="Q10949" s="17"/>
      <c r="R10949" s="17"/>
      <c r="S10949" s="17"/>
    </row>
    <row r="10950" spans="13:19" hidden="1">
      <c r="M10950" s="46"/>
      <c r="N10950" s="46"/>
      <c r="O10950" s="46"/>
      <c r="Q10950" s="17"/>
      <c r="R10950" s="17"/>
      <c r="S10950" s="17"/>
    </row>
    <row r="10951" spans="13:19" hidden="1">
      <c r="M10951" s="46"/>
      <c r="N10951" s="46"/>
      <c r="O10951" s="46"/>
      <c r="Q10951" s="17"/>
      <c r="R10951" s="17"/>
      <c r="S10951" s="17"/>
    </row>
    <row r="10952" spans="13:19" hidden="1">
      <c r="M10952" s="46"/>
      <c r="N10952" s="46"/>
      <c r="O10952" s="46"/>
      <c r="Q10952" s="17"/>
      <c r="R10952" s="17"/>
      <c r="S10952" s="17"/>
    </row>
    <row r="10953" spans="13:19" hidden="1">
      <c r="M10953" s="46"/>
      <c r="N10953" s="46"/>
      <c r="O10953" s="46"/>
      <c r="Q10953" s="17"/>
      <c r="R10953" s="17"/>
      <c r="S10953" s="17"/>
    </row>
    <row r="10954" spans="13:19" hidden="1">
      <c r="M10954" s="46"/>
      <c r="N10954" s="46"/>
      <c r="O10954" s="46"/>
      <c r="Q10954" s="17"/>
      <c r="R10954" s="17"/>
      <c r="S10954" s="17"/>
    </row>
    <row r="10955" spans="13:19" hidden="1">
      <c r="M10955" s="46"/>
      <c r="N10955" s="46"/>
      <c r="O10955" s="46"/>
      <c r="Q10955" s="17"/>
      <c r="R10955" s="17"/>
      <c r="S10955" s="17"/>
    </row>
    <row r="10956" spans="13:19" hidden="1">
      <c r="M10956" s="46"/>
      <c r="N10956" s="46"/>
      <c r="O10956" s="46"/>
      <c r="Q10956" s="17"/>
      <c r="R10956" s="17"/>
      <c r="S10956" s="17"/>
    </row>
    <row r="10957" spans="13:19" hidden="1">
      <c r="M10957" s="46"/>
      <c r="N10957" s="46"/>
      <c r="O10957" s="46"/>
      <c r="Q10957" s="17"/>
      <c r="R10957" s="17"/>
      <c r="S10957" s="17"/>
    </row>
    <row r="10958" spans="13:19" hidden="1">
      <c r="M10958" s="46"/>
      <c r="N10958" s="46"/>
      <c r="O10958" s="46"/>
      <c r="Q10958" s="17"/>
      <c r="R10958" s="17"/>
      <c r="S10958" s="17"/>
    </row>
    <row r="10959" spans="13:19" hidden="1">
      <c r="M10959" s="46"/>
      <c r="N10959" s="46"/>
      <c r="O10959" s="46"/>
      <c r="Q10959" s="17"/>
      <c r="R10959" s="17"/>
      <c r="S10959" s="17"/>
    </row>
    <row r="10960" spans="13:19" hidden="1">
      <c r="M10960" s="46"/>
      <c r="N10960" s="46"/>
      <c r="O10960" s="46"/>
      <c r="Q10960" s="17"/>
      <c r="R10960" s="17"/>
      <c r="S10960" s="17"/>
    </row>
    <row r="10961" spans="13:19" hidden="1">
      <c r="M10961" s="46"/>
      <c r="N10961" s="46"/>
      <c r="O10961" s="46"/>
      <c r="Q10961" s="17"/>
      <c r="R10961" s="17"/>
      <c r="S10961" s="17"/>
    </row>
    <row r="10962" spans="13:19" hidden="1">
      <c r="M10962" s="46"/>
      <c r="N10962" s="46"/>
      <c r="O10962" s="46"/>
      <c r="Q10962" s="17"/>
      <c r="R10962" s="17"/>
      <c r="S10962" s="17"/>
    </row>
    <row r="10963" spans="13:19" hidden="1">
      <c r="M10963" s="46"/>
      <c r="N10963" s="46"/>
      <c r="O10963" s="46"/>
      <c r="Q10963" s="17"/>
      <c r="R10963" s="17"/>
      <c r="S10963" s="17"/>
    </row>
    <row r="10964" spans="13:19" hidden="1">
      <c r="M10964" s="46"/>
      <c r="N10964" s="46"/>
      <c r="O10964" s="46"/>
      <c r="Q10964" s="17"/>
      <c r="R10964" s="17"/>
      <c r="S10964" s="17"/>
    </row>
    <row r="10965" spans="13:19" hidden="1">
      <c r="M10965" s="46"/>
      <c r="N10965" s="46"/>
      <c r="O10965" s="46"/>
      <c r="Q10965" s="17"/>
      <c r="R10965" s="17"/>
      <c r="S10965" s="17"/>
    </row>
    <row r="10966" spans="13:19" hidden="1">
      <c r="M10966" s="46"/>
      <c r="N10966" s="46"/>
      <c r="O10966" s="46"/>
      <c r="Q10966" s="17"/>
      <c r="R10966" s="17"/>
      <c r="S10966" s="17"/>
    </row>
    <row r="10967" spans="13:19" hidden="1">
      <c r="M10967" s="46"/>
      <c r="N10967" s="46"/>
      <c r="O10967" s="46"/>
      <c r="Q10967" s="17"/>
      <c r="R10967" s="17"/>
      <c r="S10967" s="17"/>
    </row>
    <row r="10968" spans="13:19" hidden="1">
      <c r="M10968" s="46"/>
      <c r="N10968" s="46"/>
      <c r="O10968" s="46"/>
      <c r="Q10968" s="17"/>
      <c r="R10968" s="17"/>
      <c r="S10968" s="17"/>
    </row>
    <row r="10969" spans="13:19" hidden="1">
      <c r="M10969" s="46"/>
      <c r="N10969" s="46"/>
      <c r="O10969" s="46"/>
      <c r="Q10969" s="17"/>
      <c r="R10969" s="17"/>
      <c r="S10969" s="17"/>
    </row>
    <row r="10970" spans="13:19" hidden="1">
      <c r="M10970" s="46"/>
      <c r="N10970" s="46"/>
      <c r="O10970" s="46"/>
      <c r="Q10970" s="17"/>
      <c r="R10970" s="17"/>
      <c r="S10970" s="17"/>
    </row>
    <row r="10971" spans="13:19" hidden="1">
      <c r="M10971" s="46"/>
      <c r="N10971" s="46"/>
      <c r="O10971" s="46"/>
      <c r="Q10971" s="17"/>
      <c r="R10971" s="17"/>
      <c r="S10971" s="17"/>
    </row>
    <row r="10972" spans="13:19" hidden="1">
      <c r="M10972" s="46"/>
      <c r="N10972" s="46"/>
      <c r="O10972" s="46"/>
      <c r="Q10972" s="17"/>
      <c r="R10972" s="17"/>
      <c r="S10972" s="17"/>
    </row>
    <row r="10973" spans="13:19" hidden="1">
      <c r="M10973" s="46"/>
      <c r="N10973" s="46"/>
      <c r="O10973" s="46"/>
      <c r="Q10973" s="17"/>
      <c r="R10973" s="17"/>
      <c r="S10973" s="17"/>
    </row>
    <row r="10974" spans="13:19" hidden="1">
      <c r="M10974" s="46"/>
      <c r="N10974" s="46"/>
      <c r="O10974" s="46"/>
      <c r="Q10974" s="17"/>
      <c r="R10974" s="17"/>
      <c r="S10974" s="17"/>
    </row>
    <row r="10975" spans="13:19" hidden="1">
      <c r="M10975" s="46"/>
      <c r="N10975" s="46"/>
      <c r="O10975" s="46"/>
      <c r="Q10975" s="17"/>
      <c r="R10975" s="17"/>
      <c r="S10975" s="17"/>
    </row>
    <row r="10976" spans="13:19" hidden="1">
      <c r="M10976" s="46"/>
      <c r="N10976" s="46"/>
      <c r="O10976" s="46"/>
      <c r="Q10976" s="17"/>
      <c r="R10976" s="17"/>
      <c r="S10976" s="17"/>
    </row>
    <row r="10977" spans="13:19" hidden="1">
      <c r="M10977" s="46"/>
      <c r="N10977" s="46"/>
      <c r="O10977" s="46"/>
      <c r="Q10977" s="17"/>
      <c r="R10977" s="17"/>
      <c r="S10977" s="17"/>
    </row>
    <row r="10978" spans="13:19" hidden="1">
      <c r="M10978" s="46"/>
      <c r="N10978" s="46"/>
      <c r="O10978" s="46"/>
      <c r="Q10978" s="17"/>
      <c r="R10978" s="17"/>
      <c r="S10978" s="17"/>
    </row>
    <row r="10979" spans="13:19" hidden="1">
      <c r="M10979" s="46"/>
      <c r="N10979" s="46"/>
      <c r="O10979" s="46"/>
      <c r="Q10979" s="17"/>
      <c r="R10979" s="17"/>
      <c r="S10979" s="17"/>
    </row>
    <row r="10980" spans="13:19" hidden="1">
      <c r="M10980" s="46"/>
      <c r="N10980" s="46"/>
      <c r="O10980" s="46"/>
      <c r="Q10980" s="17"/>
      <c r="R10980" s="17"/>
      <c r="S10980" s="17"/>
    </row>
    <row r="10981" spans="13:19" hidden="1">
      <c r="M10981" s="46"/>
      <c r="N10981" s="46"/>
      <c r="O10981" s="46"/>
      <c r="Q10981" s="17"/>
      <c r="R10981" s="17"/>
      <c r="S10981" s="17"/>
    </row>
    <row r="10982" spans="13:19" hidden="1">
      <c r="M10982" s="46"/>
      <c r="N10982" s="46"/>
      <c r="O10982" s="46"/>
      <c r="Q10982" s="17"/>
      <c r="R10982" s="17"/>
      <c r="S10982" s="17"/>
    </row>
    <row r="10983" spans="13:19" hidden="1">
      <c r="M10983" s="46"/>
      <c r="N10983" s="46"/>
      <c r="O10983" s="46"/>
      <c r="Q10983" s="17"/>
      <c r="R10983" s="17"/>
      <c r="S10983" s="17"/>
    </row>
    <row r="10984" spans="13:19" hidden="1">
      <c r="M10984" s="46"/>
      <c r="N10984" s="46"/>
      <c r="O10984" s="46"/>
      <c r="Q10984" s="17"/>
      <c r="R10984" s="17"/>
      <c r="S10984" s="17"/>
    </row>
    <row r="10985" spans="13:19" hidden="1">
      <c r="M10985" s="46"/>
      <c r="N10985" s="46"/>
      <c r="O10985" s="46"/>
      <c r="Q10985" s="17"/>
      <c r="R10985" s="17"/>
      <c r="S10985" s="17"/>
    </row>
    <row r="10986" spans="13:19" hidden="1">
      <c r="M10986" s="46"/>
      <c r="N10986" s="46"/>
      <c r="O10986" s="46"/>
      <c r="Q10986" s="17"/>
      <c r="R10986" s="17"/>
      <c r="S10986" s="17"/>
    </row>
    <row r="10987" spans="13:19" hidden="1">
      <c r="M10987" s="46"/>
      <c r="N10987" s="46"/>
      <c r="O10987" s="46"/>
      <c r="Q10987" s="17"/>
      <c r="R10987" s="17"/>
      <c r="S10987" s="17"/>
    </row>
    <row r="10988" spans="13:19" hidden="1">
      <c r="M10988" s="46"/>
      <c r="N10988" s="46"/>
      <c r="O10988" s="46"/>
      <c r="Q10988" s="17"/>
      <c r="R10988" s="17"/>
      <c r="S10988" s="17"/>
    </row>
    <row r="10989" spans="13:19" hidden="1">
      <c r="M10989" s="46"/>
      <c r="N10989" s="46"/>
      <c r="O10989" s="46"/>
      <c r="Q10989" s="17"/>
      <c r="R10989" s="17"/>
      <c r="S10989" s="17"/>
    </row>
    <row r="10990" spans="13:19" hidden="1">
      <c r="M10990" s="46"/>
      <c r="N10990" s="46"/>
      <c r="O10990" s="46"/>
      <c r="Q10990" s="17"/>
      <c r="R10990" s="17"/>
      <c r="S10990" s="17"/>
    </row>
    <row r="10991" spans="13:19" hidden="1">
      <c r="M10991" s="46"/>
      <c r="N10991" s="46"/>
      <c r="O10991" s="46"/>
      <c r="Q10991" s="17"/>
      <c r="R10991" s="17"/>
      <c r="S10991" s="17"/>
    </row>
    <row r="10992" spans="13:19" hidden="1">
      <c r="M10992" s="46"/>
      <c r="N10992" s="46"/>
      <c r="O10992" s="46"/>
      <c r="Q10992" s="17"/>
      <c r="R10992" s="17"/>
      <c r="S10992" s="17"/>
    </row>
    <row r="10993" spans="13:19" hidden="1">
      <c r="M10993" s="46"/>
      <c r="N10993" s="46"/>
      <c r="O10993" s="46"/>
      <c r="Q10993" s="17"/>
      <c r="R10993" s="17"/>
      <c r="S10993" s="17"/>
    </row>
    <row r="10994" spans="13:19" hidden="1">
      <c r="M10994" s="46"/>
      <c r="N10994" s="46"/>
      <c r="O10994" s="46"/>
      <c r="Q10994" s="17"/>
      <c r="R10994" s="17"/>
      <c r="S10994" s="17"/>
    </row>
    <row r="10995" spans="13:19" hidden="1">
      <c r="M10995" s="46"/>
      <c r="N10995" s="46"/>
      <c r="O10995" s="46"/>
      <c r="Q10995" s="17"/>
      <c r="R10995" s="17"/>
      <c r="S10995" s="17"/>
    </row>
    <row r="10996" spans="13:19" hidden="1">
      <c r="M10996" s="46"/>
      <c r="N10996" s="46"/>
      <c r="O10996" s="46"/>
      <c r="Q10996" s="17"/>
      <c r="R10996" s="17"/>
      <c r="S10996" s="17"/>
    </row>
    <row r="10997" spans="13:19" hidden="1">
      <c r="M10997" s="46"/>
      <c r="N10997" s="46"/>
      <c r="O10997" s="46"/>
      <c r="Q10997" s="17"/>
      <c r="R10997" s="17"/>
      <c r="S10997" s="17"/>
    </row>
    <row r="10998" spans="13:19" hidden="1">
      <c r="M10998" s="46"/>
      <c r="N10998" s="46"/>
      <c r="O10998" s="46"/>
      <c r="Q10998" s="17"/>
      <c r="R10998" s="17"/>
      <c r="S10998" s="17"/>
    </row>
    <row r="10999" spans="13:19" hidden="1">
      <c r="M10999" s="46"/>
      <c r="N10999" s="46"/>
      <c r="O10999" s="46"/>
      <c r="Q10999" s="17"/>
      <c r="R10999" s="17"/>
      <c r="S10999" s="17"/>
    </row>
    <row r="11000" spans="13:19" hidden="1">
      <c r="M11000" s="46"/>
      <c r="N11000" s="46"/>
      <c r="O11000" s="46"/>
      <c r="Q11000" s="17"/>
      <c r="R11000" s="17"/>
      <c r="S11000" s="17"/>
    </row>
    <row r="11001" spans="13:19" hidden="1">
      <c r="M11001" s="46"/>
      <c r="N11001" s="46"/>
      <c r="O11001" s="46"/>
      <c r="Q11001" s="17"/>
      <c r="R11001" s="17"/>
      <c r="S11001" s="17"/>
    </row>
    <row r="11002" spans="13:19" hidden="1">
      <c r="M11002" s="46"/>
      <c r="N11002" s="46"/>
      <c r="O11002" s="46"/>
      <c r="Q11002" s="17"/>
      <c r="R11002" s="17"/>
      <c r="S11002" s="17"/>
    </row>
    <row r="11003" spans="13:19" hidden="1">
      <c r="M11003" s="46"/>
      <c r="N11003" s="46"/>
      <c r="O11003" s="46"/>
      <c r="Q11003" s="17"/>
      <c r="R11003" s="17"/>
      <c r="S11003" s="17"/>
    </row>
    <row r="11004" spans="13:19" hidden="1">
      <c r="M11004" s="46"/>
      <c r="N11004" s="46"/>
      <c r="O11004" s="46"/>
      <c r="Q11004" s="17"/>
      <c r="R11004" s="17"/>
      <c r="S11004" s="17"/>
    </row>
    <row r="11005" spans="13:19" hidden="1">
      <c r="M11005" s="46"/>
      <c r="N11005" s="46"/>
      <c r="O11005" s="46"/>
      <c r="Q11005" s="17"/>
      <c r="R11005" s="17"/>
      <c r="S11005" s="17"/>
    </row>
    <row r="11006" spans="13:19" hidden="1">
      <c r="M11006" s="46"/>
      <c r="N11006" s="46"/>
      <c r="O11006" s="46"/>
      <c r="Q11006" s="17"/>
      <c r="R11006" s="17"/>
      <c r="S11006" s="17"/>
    </row>
    <row r="11007" spans="13:19" hidden="1">
      <c r="M11007" s="46"/>
      <c r="N11007" s="46"/>
      <c r="O11007" s="46"/>
      <c r="Q11007" s="17"/>
      <c r="R11007" s="17"/>
      <c r="S11007" s="17"/>
    </row>
    <row r="11008" spans="13:19" hidden="1">
      <c r="M11008" s="46"/>
      <c r="N11008" s="46"/>
      <c r="O11008" s="46"/>
      <c r="Q11008" s="17"/>
      <c r="R11008" s="17"/>
      <c r="S11008" s="17"/>
    </row>
    <row r="11009" spans="13:19" hidden="1">
      <c r="M11009" s="46"/>
      <c r="N11009" s="46"/>
      <c r="O11009" s="46"/>
      <c r="Q11009" s="17"/>
      <c r="R11009" s="17"/>
      <c r="S11009" s="17"/>
    </row>
    <row r="11010" spans="13:19" hidden="1">
      <c r="M11010" s="46"/>
      <c r="N11010" s="46"/>
      <c r="O11010" s="46"/>
      <c r="Q11010" s="17"/>
      <c r="R11010" s="17"/>
      <c r="S11010" s="17"/>
    </row>
    <row r="11011" spans="13:19" hidden="1">
      <c r="M11011" s="46"/>
      <c r="N11011" s="46"/>
      <c r="O11011" s="46"/>
      <c r="Q11011" s="17"/>
      <c r="R11011" s="17"/>
      <c r="S11011" s="17"/>
    </row>
    <row r="11012" spans="13:19" hidden="1">
      <c r="M11012" s="46"/>
      <c r="N11012" s="46"/>
      <c r="O11012" s="46"/>
      <c r="Q11012" s="17"/>
      <c r="R11012" s="17"/>
      <c r="S11012" s="17"/>
    </row>
    <row r="11013" spans="13:19" hidden="1">
      <c r="M11013" s="46"/>
      <c r="N11013" s="46"/>
      <c r="O11013" s="46"/>
      <c r="Q11013" s="17"/>
      <c r="R11013" s="17"/>
      <c r="S11013" s="17"/>
    </row>
    <row r="11014" spans="13:19" hidden="1">
      <c r="M11014" s="46"/>
      <c r="N11014" s="46"/>
      <c r="O11014" s="46"/>
      <c r="Q11014" s="17"/>
      <c r="R11014" s="17"/>
      <c r="S11014" s="17"/>
    </row>
    <row r="11015" spans="13:19" hidden="1">
      <c r="M11015" s="46"/>
      <c r="N11015" s="46"/>
      <c r="O11015" s="46"/>
      <c r="Q11015" s="17"/>
      <c r="R11015" s="17"/>
      <c r="S11015" s="17"/>
    </row>
    <row r="11016" spans="13:19" hidden="1">
      <c r="M11016" s="46"/>
      <c r="N11016" s="46"/>
      <c r="O11016" s="46"/>
      <c r="Q11016" s="17"/>
      <c r="R11016" s="17"/>
      <c r="S11016" s="17"/>
    </row>
    <row r="11017" spans="13:19" hidden="1">
      <c r="M11017" s="46"/>
      <c r="N11017" s="46"/>
      <c r="O11017" s="46"/>
      <c r="Q11017" s="17"/>
      <c r="R11017" s="17"/>
      <c r="S11017" s="17"/>
    </row>
    <row r="11018" spans="13:19" hidden="1">
      <c r="M11018" s="46"/>
      <c r="N11018" s="46"/>
      <c r="O11018" s="46"/>
      <c r="Q11018" s="17"/>
      <c r="R11018" s="17"/>
      <c r="S11018" s="17"/>
    </row>
    <row r="11019" spans="13:19" hidden="1">
      <c r="M11019" s="46"/>
      <c r="N11019" s="46"/>
      <c r="O11019" s="46"/>
      <c r="Q11019" s="17"/>
      <c r="R11019" s="17"/>
      <c r="S11019" s="17"/>
    </row>
    <row r="11020" spans="13:19" hidden="1">
      <c r="M11020" s="46"/>
      <c r="N11020" s="46"/>
      <c r="O11020" s="46"/>
      <c r="Q11020" s="17"/>
      <c r="R11020" s="17"/>
      <c r="S11020" s="17"/>
    </row>
    <row r="11021" spans="13:19" hidden="1">
      <c r="M11021" s="46"/>
      <c r="N11021" s="46"/>
      <c r="O11021" s="46"/>
      <c r="Q11021" s="17"/>
      <c r="R11021" s="17"/>
      <c r="S11021" s="17"/>
    </row>
    <row r="11022" spans="13:19" hidden="1">
      <c r="M11022" s="46"/>
      <c r="N11022" s="46"/>
      <c r="O11022" s="46"/>
      <c r="Q11022" s="17"/>
      <c r="R11022" s="17"/>
      <c r="S11022" s="17"/>
    </row>
    <row r="11023" spans="13:19" hidden="1">
      <c r="M11023" s="46"/>
      <c r="N11023" s="46"/>
      <c r="O11023" s="46"/>
      <c r="Q11023" s="17"/>
      <c r="R11023" s="17"/>
      <c r="S11023" s="17"/>
    </row>
    <row r="11024" spans="13:19" hidden="1">
      <c r="M11024" s="46"/>
      <c r="N11024" s="46"/>
      <c r="O11024" s="46"/>
      <c r="Q11024" s="17"/>
      <c r="R11024" s="17"/>
      <c r="S11024" s="17"/>
    </row>
    <row r="11025" spans="1:27" hidden="1">
      <c r="M11025" s="46"/>
      <c r="N11025" s="46"/>
      <c r="O11025" s="46"/>
      <c r="Q11025" s="17"/>
      <c r="R11025" s="17"/>
      <c r="S11025" s="17"/>
    </row>
    <row r="11026" spans="1:27" hidden="1">
      <c r="M11026" s="46"/>
      <c r="N11026" s="46"/>
      <c r="O11026" s="46"/>
      <c r="Q11026" s="17"/>
      <c r="R11026" s="17"/>
      <c r="S11026" s="17"/>
    </row>
    <row r="11027" spans="1:27" hidden="1">
      <c r="M11027" s="46"/>
      <c r="N11027" s="46"/>
      <c r="O11027" s="46"/>
      <c r="Q11027" s="17"/>
      <c r="R11027" s="17"/>
      <c r="S11027" s="17"/>
    </row>
    <row r="11028" spans="1:27" hidden="1">
      <c r="M11028" s="46"/>
      <c r="N11028" s="46"/>
      <c r="O11028" s="46"/>
      <c r="Q11028" s="17"/>
      <c r="R11028" s="17"/>
      <c r="S11028" s="17"/>
    </row>
    <row r="11029" spans="1:27" hidden="1">
      <c r="M11029" s="46"/>
      <c r="N11029" s="46"/>
      <c r="O11029" s="46"/>
      <c r="Q11029" s="17"/>
      <c r="R11029" s="17"/>
      <c r="S11029" s="17"/>
    </row>
    <row r="11030" spans="1:27" hidden="1">
      <c r="A11030" s="18" t="s">
        <v>270</v>
      </c>
      <c r="B11030" s="43" t="s">
        <v>217</v>
      </c>
      <c r="C11030" s="19" t="s">
        <v>155</v>
      </c>
      <c r="D11030" s="18" t="s">
        <v>196</v>
      </c>
      <c r="E11030" s="18" t="s">
        <v>166</v>
      </c>
      <c r="F11030" s="20" t="s">
        <v>142</v>
      </c>
      <c r="G11030" s="18" t="s">
        <v>11</v>
      </c>
      <c r="H11030" s="18" t="s">
        <v>38</v>
      </c>
      <c r="I11030" s="45">
        <v>108717.3</v>
      </c>
      <c r="J11030" s="49">
        <v>10.17</v>
      </c>
      <c r="K11030" s="45">
        <v>10690</v>
      </c>
      <c r="L11030" s="47">
        <v>10690</v>
      </c>
      <c r="M11030" s="46" t="str">
        <f t="shared" ref="M11030" si="37">CONCATENATE(T11030,V11030,S11030)</f>
        <v>100080091039465</v>
      </c>
      <c r="N11030" s="46">
        <f>VLOOKUP(M11030,[2]TABLA!$A:$F,5,0)</f>
        <v>10704.89</v>
      </c>
      <c r="O11030" s="46">
        <f t="shared" ref="O11030" si="38">(J11030*N11030)</f>
        <v>108868.7313</v>
      </c>
      <c r="P11030" s="18" t="s">
        <v>153</v>
      </c>
      <c r="Q11030" s="17" t="s">
        <v>277</v>
      </c>
      <c r="R11030" s="17" t="s">
        <v>280</v>
      </c>
      <c r="S11030" s="17">
        <v>465</v>
      </c>
      <c r="T11030" s="20">
        <v>10008009</v>
      </c>
      <c r="U11030" s="20" t="s">
        <v>141</v>
      </c>
      <c r="V11030" s="20">
        <v>1039</v>
      </c>
      <c r="W11030" s="20" t="s">
        <v>143</v>
      </c>
      <c r="X11030" s="18" t="s">
        <v>165</v>
      </c>
      <c r="Y11030" s="18" t="s">
        <v>144</v>
      </c>
      <c r="Z11030" s="18" t="s">
        <v>271</v>
      </c>
      <c r="AA11030" s="18" t="s">
        <v>145</v>
      </c>
    </row>
    <row r="11031" spans="1:27" hidden="1">
      <c r="M11031" s="46"/>
      <c r="N11031" s="46"/>
      <c r="O11031" s="46"/>
      <c r="Q11031" s="17"/>
      <c r="R11031" s="17"/>
      <c r="S11031" s="17"/>
    </row>
    <row r="11032" spans="1:27" hidden="1">
      <c r="M11032" s="46"/>
      <c r="N11032" s="46"/>
      <c r="O11032" s="46"/>
      <c r="Q11032" s="17"/>
      <c r="R11032" s="17"/>
      <c r="S11032" s="17"/>
    </row>
    <row r="11033" spans="1:27" hidden="1">
      <c r="M11033" s="46"/>
      <c r="N11033" s="46"/>
      <c r="O11033" s="46"/>
      <c r="Q11033" s="17"/>
      <c r="R11033" s="17"/>
      <c r="S11033" s="17"/>
    </row>
    <row r="11034" spans="1:27" hidden="1">
      <c r="M11034" s="46"/>
      <c r="N11034" s="46"/>
      <c r="O11034" s="46"/>
      <c r="Q11034" s="17"/>
      <c r="S11034" s="17"/>
    </row>
    <row r="11035" spans="1:27" hidden="1">
      <c r="M11035" s="46"/>
      <c r="N11035" s="46"/>
      <c r="O11035" s="46"/>
      <c r="Q11035" s="17"/>
      <c r="R11035" s="17"/>
      <c r="S11035" s="17"/>
    </row>
    <row r="11036" spans="1:27" hidden="1">
      <c r="M11036" s="46"/>
      <c r="N11036" s="46"/>
      <c r="O11036" s="46"/>
      <c r="Q11036" s="17"/>
      <c r="R11036" s="17"/>
      <c r="S11036" s="17"/>
    </row>
    <row r="11037" spans="1:27" hidden="1">
      <c r="M11037" s="46"/>
      <c r="N11037" s="46"/>
      <c r="O11037" s="46"/>
      <c r="Q11037" s="17"/>
      <c r="R11037" s="17"/>
      <c r="S11037" s="17"/>
    </row>
    <row r="11038" spans="1:27" hidden="1">
      <c r="M11038" s="46"/>
      <c r="N11038" s="46"/>
      <c r="O11038" s="46"/>
      <c r="Q11038" s="17"/>
      <c r="R11038" s="17"/>
      <c r="S11038" s="17"/>
    </row>
    <row r="11039" spans="1:27" hidden="1">
      <c r="M11039" s="46"/>
      <c r="N11039" s="46"/>
      <c r="O11039" s="46"/>
      <c r="Q11039" s="17"/>
      <c r="R11039" s="17"/>
      <c r="S11039" s="17"/>
    </row>
    <row r="11040" spans="1:27" hidden="1">
      <c r="M11040" s="46"/>
      <c r="N11040" s="46"/>
      <c r="O11040" s="46"/>
      <c r="Q11040" s="17"/>
      <c r="R11040" s="17"/>
      <c r="S11040" s="17"/>
    </row>
    <row r="11041" spans="13:19" hidden="1">
      <c r="M11041" s="46"/>
      <c r="N11041" s="46"/>
      <c r="O11041" s="46"/>
      <c r="Q11041" s="17"/>
      <c r="R11041" s="17"/>
      <c r="S11041" s="17"/>
    </row>
    <row r="11042" spans="13:19" hidden="1">
      <c r="M11042" s="46"/>
      <c r="N11042" s="46"/>
      <c r="O11042" s="46"/>
      <c r="Q11042" s="17"/>
      <c r="R11042" s="17"/>
      <c r="S11042" s="17"/>
    </row>
    <row r="11043" spans="13:19" hidden="1">
      <c r="M11043" s="46"/>
      <c r="N11043" s="46"/>
      <c r="O11043" s="46"/>
      <c r="Q11043" s="17"/>
      <c r="R11043" s="17"/>
      <c r="S11043" s="17"/>
    </row>
    <row r="11044" spans="13:19" hidden="1">
      <c r="M11044" s="46"/>
      <c r="N11044" s="46"/>
      <c r="O11044" s="46"/>
      <c r="Q11044" s="17"/>
      <c r="R11044" s="17"/>
      <c r="S11044" s="17"/>
    </row>
    <row r="11045" spans="13:19" hidden="1">
      <c r="M11045" s="46"/>
      <c r="N11045" s="46"/>
      <c r="O11045" s="46"/>
      <c r="Q11045" s="17"/>
      <c r="R11045" s="17"/>
      <c r="S11045" s="17"/>
    </row>
    <row r="11046" spans="13:19" hidden="1">
      <c r="M11046" s="46"/>
      <c r="N11046" s="46"/>
      <c r="O11046" s="46"/>
      <c r="Q11046" s="17"/>
      <c r="R11046" s="17"/>
      <c r="S11046" s="17"/>
    </row>
    <row r="11047" spans="13:19" hidden="1">
      <c r="M11047" s="46"/>
      <c r="N11047" s="46"/>
      <c r="O11047" s="46"/>
      <c r="Q11047" s="17"/>
      <c r="R11047" s="17"/>
      <c r="S11047" s="17"/>
    </row>
    <row r="11048" spans="13:19" hidden="1">
      <c r="M11048" s="46"/>
      <c r="N11048" s="46"/>
      <c r="O11048" s="46"/>
      <c r="Q11048" s="17"/>
      <c r="R11048" s="17"/>
      <c r="S11048" s="17"/>
    </row>
    <row r="11049" spans="13:19" hidden="1">
      <c r="M11049" s="46"/>
      <c r="N11049" s="46"/>
      <c r="O11049" s="46"/>
      <c r="Q11049" s="17"/>
      <c r="R11049" s="17"/>
      <c r="S11049" s="17"/>
    </row>
    <row r="11050" spans="13:19" hidden="1">
      <c r="M11050" s="46"/>
      <c r="N11050" s="46"/>
      <c r="O11050" s="46"/>
      <c r="Q11050" s="17"/>
      <c r="R11050" s="17"/>
      <c r="S11050" s="17"/>
    </row>
    <row r="11051" spans="13:19" hidden="1">
      <c r="M11051" s="46"/>
      <c r="N11051" s="46"/>
      <c r="O11051" s="46"/>
      <c r="Q11051" s="17"/>
      <c r="R11051" s="17"/>
      <c r="S11051" s="17"/>
    </row>
    <row r="11052" spans="13:19" hidden="1">
      <c r="M11052" s="46"/>
      <c r="N11052" s="46"/>
      <c r="O11052" s="46"/>
      <c r="Q11052" s="17"/>
      <c r="R11052" s="17"/>
      <c r="S11052" s="17"/>
    </row>
    <row r="11053" spans="13:19" hidden="1">
      <c r="M11053" s="46"/>
      <c r="N11053" s="46"/>
      <c r="O11053" s="46"/>
      <c r="Q11053" s="17"/>
      <c r="R11053" s="17"/>
      <c r="S11053" s="17"/>
    </row>
    <row r="11054" spans="13:19" hidden="1">
      <c r="M11054" s="46"/>
      <c r="N11054" s="46"/>
      <c r="O11054" s="46"/>
      <c r="Q11054" s="17"/>
      <c r="R11054" s="17"/>
      <c r="S11054" s="17"/>
    </row>
    <row r="11055" spans="13:19" hidden="1">
      <c r="M11055" s="46"/>
      <c r="N11055" s="46"/>
      <c r="O11055" s="46"/>
      <c r="Q11055" s="17"/>
      <c r="R11055" s="17"/>
      <c r="S11055" s="17"/>
    </row>
    <row r="11056" spans="13:19" hidden="1">
      <c r="M11056" s="46"/>
      <c r="N11056" s="46"/>
      <c r="O11056" s="46"/>
      <c r="Q11056" s="17"/>
      <c r="R11056" s="17"/>
      <c r="S11056" s="17"/>
    </row>
    <row r="11057" spans="13:19" hidden="1">
      <c r="M11057" s="46"/>
      <c r="N11057" s="46"/>
      <c r="O11057" s="46"/>
      <c r="Q11057" s="17"/>
      <c r="R11057" s="17"/>
      <c r="S11057" s="17"/>
    </row>
    <row r="11058" spans="13:19" hidden="1">
      <c r="M11058" s="46"/>
      <c r="N11058" s="46"/>
      <c r="O11058" s="46"/>
      <c r="Q11058" s="17"/>
      <c r="R11058" s="17"/>
      <c r="S11058" s="17"/>
    </row>
    <row r="11059" spans="13:19" hidden="1">
      <c r="M11059" s="46"/>
      <c r="N11059" s="46"/>
      <c r="O11059" s="46"/>
      <c r="Q11059" s="17"/>
      <c r="R11059" s="17"/>
      <c r="S11059" s="17"/>
    </row>
    <row r="11060" spans="13:19" hidden="1">
      <c r="M11060" s="46"/>
      <c r="N11060" s="46"/>
      <c r="O11060" s="46"/>
      <c r="Q11060" s="17"/>
      <c r="R11060" s="17"/>
      <c r="S11060" s="17"/>
    </row>
    <row r="11061" spans="13:19" hidden="1">
      <c r="M11061" s="46"/>
      <c r="N11061" s="46"/>
      <c r="O11061" s="46"/>
      <c r="Q11061" s="17"/>
      <c r="R11061" s="17"/>
      <c r="S11061" s="17"/>
    </row>
    <row r="11062" spans="13:19" hidden="1">
      <c r="M11062" s="46"/>
      <c r="N11062" s="46"/>
      <c r="O11062" s="46"/>
      <c r="Q11062" s="17"/>
      <c r="R11062" s="17"/>
      <c r="S11062" s="17"/>
    </row>
    <row r="11063" spans="13:19" hidden="1">
      <c r="M11063" s="46"/>
      <c r="N11063" s="46"/>
      <c r="O11063" s="46"/>
      <c r="Q11063" s="17"/>
      <c r="R11063" s="17"/>
      <c r="S11063" s="17"/>
    </row>
    <row r="11064" spans="13:19" hidden="1">
      <c r="M11064" s="46"/>
      <c r="N11064" s="46"/>
      <c r="O11064" s="46"/>
      <c r="Q11064" s="17"/>
      <c r="R11064" s="17"/>
      <c r="S11064" s="17"/>
    </row>
    <row r="11065" spans="13:19" hidden="1">
      <c r="M11065" s="46"/>
      <c r="N11065" s="46"/>
      <c r="O11065" s="46"/>
      <c r="Q11065" s="17"/>
      <c r="S11065" s="17"/>
    </row>
    <row r="11066" spans="13:19" hidden="1">
      <c r="M11066" s="46"/>
      <c r="N11066" s="46"/>
      <c r="O11066" s="46"/>
      <c r="Q11066" s="17"/>
      <c r="S11066" s="17"/>
    </row>
    <row r="11067" spans="13:19" hidden="1">
      <c r="M11067" s="46"/>
      <c r="N11067" s="46"/>
      <c r="O11067" s="46"/>
      <c r="Q11067" s="17"/>
      <c r="R11067" s="17"/>
      <c r="S11067" s="17"/>
    </row>
    <row r="11068" spans="13:19" hidden="1">
      <c r="M11068" s="46"/>
      <c r="N11068" s="46"/>
      <c r="O11068" s="46"/>
      <c r="Q11068" s="17"/>
      <c r="R11068" s="17"/>
      <c r="S11068" s="17"/>
    </row>
    <row r="11069" spans="13:19" hidden="1">
      <c r="M11069" s="46"/>
      <c r="N11069" s="46"/>
      <c r="O11069" s="46"/>
      <c r="Q11069" s="17"/>
      <c r="R11069" s="17"/>
      <c r="S11069" s="17"/>
    </row>
    <row r="11070" spans="13:19" hidden="1">
      <c r="M11070" s="46"/>
      <c r="N11070" s="46"/>
      <c r="O11070" s="46"/>
      <c r="Q11070" s="17"/>
      <c r="R11070" s="17"/>
      <c r="S11070" s="17"/>
    </row>
    <row r="11071" spans="13:19" hidden="1">
      <c r="M11071" s="46"/>
      <c r="N11071" s="46"/>
      <c r="O11071" s="46"/>
      <c r="Q11071" s="17"/>
      <c r="R11071" s="17"/>
      <c r="S11071" s="17"/>
    </row>
    <row r="11072" spans="13:19" hidden="1">
      <c r="M11072" s="46"/>
      <c r="N11072" s="46"/>
      <c r="O11072" s="46"/>
      <c r="Q11072" s="17"/>
      <c r="R11072" s="17"/>
      <c r="S11072" s="17"/>
    </row>
    <row r="11073" spans="13:19" hidden="1">
      <c r="M11073" s="46"/>
      <c r="N11073" s="46"/>
      <c r="O11073" s="46"/>
      <c r="Q11073" s="17"/>
      <c r="R11073" s="17"/>
      <c r="S11073" s="17"/>
    </row>
    <row r="11074" spans="13:19" hidden="1">
      <c r="M11074" s="46"/>
      <c r="N11074" s="46"/>
      <c r="O11074" s="46"/>
      <c r="Q11074" s="17"/>
      <c r="R11074" s="17"/>
      <c r="S11074" s="17"/>
    </row>
    <row r="11075" spans="13:19" hidden="1">
      <c r="M11075" s="46"/>
      <c r="N11075" s="46"/>
      <c r="O11075" s="46"/>
      <c r="Q11075" s="17"/>
      <c r="R11075" s="17"/>
      <c r="S11075" s="17"/>
    </row>
    <row r="11076" spans="13:19" hidden="1">
      <c r="M11076" s="46"/>
      <c r="N11076" s="46"/>
      <c r="O11076" s="46"/>
      <c r="Q11076" s="17"/>
      <c r="R11076" s="17"/>
      <c r="S11076" s="17"/>
    </row>
    <row r="11077" spans="13:19" hidden="1">
      <c r="M11077" s="46"/>
      <c r="N11077" s="46"/>
      <c r="O11077" s="46"/>
      <c r="Q11077" s="17"/>
      <c r="R11077" s="17"/>
      <c r="S11077" s="17"/>
    </row>
    <row r="11078" spans="13:19" hidden="1">
      <c r="M11078" s="46"/>
      <c r="N11078" s="46"/>
      <c r="O11078" s="46"/>
      <c r="Q11078" s="17"/>
      <c r="R11078" s="17"/>
      <c r="S11078" s="17"/>
    </row>
    <row r="11079" spans="13:19" hidden="1">
      <c r="M11079" s="46"/>
      <c r="N11079" s="46"/>
      <c r="O11079" s="46"/>
      <c r="Q11079" s="17"/>
      <c r="R11079" s="17"/>
      <c r="S11079" s="17"/>
    </row>
    <row r="11080" spans="13:19" hidden="1">
      <c r="M11080" s="46"/>
      <c r="N11080" s="46"/>
      <c r="O11080" s="46"/>
      <c r="Q11080" s="17"/>
      <c r="R11080" s="17"/>
      <c r="S11080" s="17"/>
    </row>
    <row r="11081" spans="13:19" hidden="1">
      <c r="M11081" s="46"/>
      <c r="N11081" s="46"/>
      <c r="O11081" s="46"/>
      <c r="Q11081" s="17"/>
      <c r="R11081" s="17"/>
      <c r="S11081" s="17"/>
    </row>
    <row r="11082" spans="13:19" hidden="1">
      <c r="M11082" s="46"/>
      <c r="N11082" s="46"/>
      <c r="O11082" s="46"/>
      <c r="Q11082" s="17"/>
      <c r="R11082" s="17"/>
      <c r="S11082" s="17"/>
    </row>
    <row r="11083" spans="13:19" hidden="1">
      <c r="M11083" s="46"/>
      <c r="N11083" s="46"/>
      <c r="O11083" s="46"/>
      <c r="Q11083" s="17"/>
      <c r="R11083" s="17"/>
      <c r="S11083" s="17"/>
    </row>
    <row r="11084" spans="13:19" hidden="1">
      <c r="M11084" s="46"/>
      <c r="N11084" s="46"/>
      <c r="O11084" s="46"/>
      <c r="Q11084" s="17"/>
      <c r="R11084" s="17"/>
      <c r="S11084" s="17"/>
    </row>
    <row r="11085" spans="13:19" hidden="1">
      <c r="M11085" s="46"/>
      <c r="N11085" s="46"/>
      <c r="O11085" s="46"/>
      <c r="Q11085" s="17"/>
      <c r="R11085" s="17"/>
      <c r="S11085" s="17"/>
    </row>
    <row r="11086" spans="13:19" hidden="1">
      <c r="M11086" s="46"/>
      <c r="N11086" s="46"/>
      <c r="O11086" s="46"/>
      <c r="Q11086" s="17"/>
      <c r="R11086" s="17"/>
      <c r="S11086" s="17"/>
    </row>
    <row r="11087" spans="13:19" hidden="1">
      <c r="M11087" s="46"/>
      <c r="N11087" s="46"/>
      <c r="O11087" s="46"/>
      <c r="Q11087" s="17"/>
      <c r="R11087" s="17"/>
      <c r="S11087" s="17"/>
    </row>
    <row r="11088" spans="13:19" hidden="1">
      <c r="M11088" s="46"/>
      <c r="N11088" s="46"/>
      <c r="O11088" s="46"/>
      <c r="Q11088" s="17"/>
      <c r="R11088" s="17"/>
      <c r="S11088" s="17"/>
    </row>
    <row r="11089" spans="13:19" hidden="1">
      <c r="M11089" s="46"/>
      <c r="N11089" s="46"/>
      <c r="O11089" s="46"/>
      <c r="Q11089" s="17"/>
      <c r="R11089" s="17"/>
      <c r="S11089" s="17"/>
    </row>
    <row r="11090" spans="13:19" hidden="1">
      <c r="M11090" s="46"/>
      <c r="N11090" s="46"/>
      <c r="O11090" s="46"/>
      <c r="Q11090" s="17"/>
      <c r="R11090" s="17"/>
      <c r="S11090" s="17"/>
    </row>
    <row r="11091" spans="13:19" hidden="1">
      <c r="M11091" s="46"/>
      <c r="N11091" s="46"/>
      <c r="O11091" s="46"/>
      <c r="Q11091" s="17"/>
      <c r="R11091" s="17"/>
      <c r="S11091" s="17"/>
    </row>
    <row r="11092" spans="13:19" hidden="1">
      <c r="M11092" s="46"/>
      <c r="N11092" s="46"/>
      <c r="O11092" s="46"/>
      <c r="Q11092" s="17"/>
      <c r="R11092" s="17"/>
      <c r="S11092" s="17"/>
    </row>
    <row r="11093" spans="13:19" hidden="1">
      <c r="M11093" s="46"/>
      <c r="N11093" s="46"/>
      <c r="O11093" s="46"/>
      <c r="Q11093" s="17"/>
      <c r="R11093" s="17"/>
      <c r="S11093" s="17"/>
    </row>
    <row r="11094" spans="13:19" hidden="1">
      <c r="M11094" s="46"/>
      <c r="N11094" s="46"/>
      <c r="O11094" s="46"/>
      <c r="Q11094" s="17"/>
      <c r="R11094" s="17"/>
      <c r="S11094" s="17"/>
    </row>
    <row r="11095" spans="13:19" hidden="1">
      <c r="M11095" s="46"/>
      <c r="N11095" s="46"/>
      <c r="O11095" s="46"/>
      <c r="Q11095" s="17"/>
      <c r="R11095" s="17"/>
      <c r="S11095" s="17"/>
    </row>
    <row r="11096" spans="13:19" hidden="1">
      <c r="M11096" s="46"/>
      <c r="N11096" s="46"/>
      <c r="O11096" s="46"/>
      <c r="Q11096" s="17"/>
      <c r="R11096" s="17"/>
      <c r="S11096" s="17"/>
    </row>
    <row r="11097" spans="13:19" hidden="1">
      <c r="M11097" s="46"/>
      <c r="N11097" s="46"/>
      <c r="O11097" s="46"/>
      <c r="Q11097" s="17"/>
      <c r="R11097" s="17"/>
      <c r="S11097" s="17"/>
    </row>
    <row r="11098" spans="13:19" hidden="1">
      <c r="M11098" s="46"/>
      <c r="N11098" s="46"/>
      <c r="O11098" s="46"/>
      <c r="Q11098" s="17"/>
      <c r="R11098" s="17"/>
      <c r="S11098" s="17"/>
    </row>
    <row r="11099" spans="13:19" hidden="1">
      <c r="M11099" s="46"/>
      <c r="N11099" s="46"/>
      <c r="O11099" s="46"/>
      <c r="Q11099" s="17"/>
      <c r="R11099" s="17"/>
      <c r="S11099" s="17"/>
    </row>
    <row r="11100" spans="13:19" hidden="1">
      <c r="M11100" s="46"/>
      <c r="N11100" s="46"/>
      <c r="O11100" s="46"/>
      <c r="Q11100" s="17"/>
      <c r="R11100" s="17"/>
      <c r="S11100" s="17"/>
    </row>
    <row r="11101" spans="13:19" hidden="1">
      <c r="M11101" s="46"/>
      <c r="N11101" s="46"/>
      <c r="O11101" s="46"/>
      <c r="Q11101" s="17"/>
      <c r="R11101" s="17"/>
      <c r="S11101" s="17"/>
    </row>
    <row r="11102" spans="13:19" hidden="1">
      <c r="M11102" s="46"/>
      <c r="N11102" s="46"/>
      <c r="O11102" s="46"/>
      <c r="Q11102" s="17"/>
      <c r="R11102" s="17"/>
      <c r="S11102" s="17"/>
    </row>
    <row r="11103" spans="13:19" hidden="1">
      <c r="M11103" s="46"/>
      <c r="N11103" s="46"/>
      <c r="O11103" s="46"/>
      <c r="Q11103" s="17"/>
      <c r="R11103" s="17"/>
      <c r="S11103" s="17"/>
    </row>
    <row r="11104" spans="13:19" hidden="1">
      <c r="M11104" s="46"/>
      <c r="N11104" s="46"/>
      <c r="O11104" s="46"/>
      <c r="Q11104" s="17"/>
      <c r="R11104" s="17"/>
      <c r="S11104" s="17"/>
    </row>
    <row r="11105" spans="13:19" hidden="1">
      <c r="M11105" s="46"/>
      <c r="N11105" s="46"/>
      <c r="O11105" s="46"/>
      <c r="Q11105" s="17"/>
      <c r="R11105" s="17"/>
      <c r="S11105" s="17"/>
    </row>
    <row r="11106" spans="13:19" hidden="1">
      <c r="M11106" s="46"/>
      <c r="N11106" s="46"/>
      <c r="O11106" s="46"/>
      <c r="Q11106" s="17"/>
      <c r="R11106" s="17"/>
      <c r="S11106" s="17"/>
    </row>
    <row r="11107" spans="13:19" hidden="1">
      <c r="M11107" s="46"/>
      <c r="N11107" s="46"/>
      <c r="O11107" s="46"/>
      <c r="Q11107" s="17"/>
      <c r="R11107" s="17"/>
      <c r="S11107" s="17"/>
    </row>
    <row r="11108" spans="13:19" hidden="1">
      <c r="M11108" s="46"/>
      <c r="N11108" s="46"/>
      <c r="O11108" s="46"/>
      <c r="Q11108" s="17"/>
      <c r="R11108" s="17"/>
      <c r="S11108" s="17"/>
    </row>
    <row r="11109" spans="13:19" hidden="1">
      <c r="M11109" s="46"/>
      <c r="N11109" s="46"/>
      <c r="O11109" s="46"/>
      <c r="Q11109" s="17"/>
      <c r="R11109" s="17"/>
      <c r="S11109" s="17"/>
    </row>
    <row r="11110" spans="13:19" hidden="1">
      <c r="M11110" s="46"/>
      <c r="N11110" s="46"/>
      <c r="O11110" s="46"/>
      <c r="Q11110" s="17"/>
      <c r="R11110" s="17"/>
      <c r="S11110" s="17"/>
    </row>
    <row r="11111" spans="13:19" hidden="1">
      <c r="M11111" s="46"/>
      <c r="N11111" s="46"/>
      <c r="O11111" s="46"/>
      <c r="Q11111" s="17"/>
      <c r="R11111" s="17"/>
      <c r="S11111" s="17"/>
    </row>
    <row r="11112" spans="13:19" hidden="1">
      <c r="M11112" s="46"/>
      <c r="N11112" s="46"/>
      <c r="O11112" s="46"/>
      <c r="Q11112" s="17"/>
      <c r="R11112" s="17"/>
      <c r="S11112" s="17"/>
    </row>
    <row r="11113" spans="13:19" hidden="1">
      <c r="M11113" s="46"/>
      <c r="N11113" s="46"/>
      <c r="O11113" s="46"/>
      <c r="Q11113" s="17"/>
      <c r="R11113" s="17"/>
      <c r="S11113" s="17"/>
    </row>
    <row r="11114" spans="13:19" hidden="1">
      <c r="M11114" s="46"/>
      <c r="N11114" s="46"/>
      <c r="O11114" s="46"/>
      <c r="Q11114" s="17"/>
      <c r="R11114" s="17"/>
      <c r="S11114" s="17"/>
    </row>
    <row r="11115" spans="13:19" hidden="1">
      <c r="M11115" s="46"/>
      <c r="N11115" s="46"/>
      <c r="O11115" s="46"/>
      <c r="Q11115" s="17"/>
      <c r="R11115" s="17"/>
      <c r="S11115" s="17"/>
    </row>
    <row r="11116" spans="13:19" hidden="1">
      <c r="M11116" s="46"/>
      <c r="N11116" s="46"/>
      <c r="O11116" s="46"/>
      <c r="Q11116" s="17"/>
      <c r="R11116" s="17"/>
      <c r="S11116" s="17"/>
    </row>
    <row r="11117" spans="13:19" hidden="1">
      <c r="M11117" s="46"/>
      <c r="N11117" s="46"/>
      <c r="O11117" s="46"/>
      <c r="Q11117" s="17"/>
      <c r="R11117" s="17"/>
      <c r="S11117" s="17"/>
    </row>
    <row r="11118" spans="13:19" hidden="1">
      <c r="M11118" s="46"/>
      <c r="N11118" s="46"/>
      <c r="O11118" s="46"/>
      <c r="Q11118" s="17"/>
      <c r="R11118" s="17"/>
      <c r="S11118" s="17"/>
    </row>
    <row r="11119" spans="13:19" hidden="1">
      <c r="M11119" s="46"/>
      <c r="N11119" s="46"/>
      <c r="O11119" s="46"/>
      <c r="Q11119" s="17"/>
      <c r="R11119" s="17"/>
      <c r="S11119" s="17"/>
    </row>
    <row r="11120" spans="13:19" hidden="1">
      <c r="M11120" s="46"/>
      <c r="N11120" s="46"/>
      <c r="O11120" s="46"/>
      <c r="Q11120" s="17"/>
      <c r="R11120" s="17"/>
      <c r="S11120" s="17"/>
    </row>
    <row r="11121" spans="13:19" hidden="1">
      <c r="M11121" s="46"/>
      <c r="N11121" s="46"/>
      <c r="O11121" s="46"/>
      <c r="Q11121" s="17"/>
      <c r="R11121" s="17"/>
      <c r="S11121" s="17"/>
    </row>
    <row r="11122" spans="13:19" hidden="1">
      <c r="M11122" s="46"/>
      <c r="N11122" s="46"/>
      <c r="O11122" s="46"/>
      <c r="Q11122" s="17"/>
      <c r="R11122" s="17"/>
      <c r="S11122" s="17"/>
    </row>
    <row r="11123" spans="13:19" hidden="1">
      <c r="M11123" s="46"/>
      <c r="N11123" s="46"/>
      <c r="O11123" s="46"/>
      <c r="Q11123" s="17"/>
      <c r="R11123" s="17"/>
      <c r="S11123" s="17"/>
    </row>
    <row r="11124" spans="13:19" hidden="1">
      <c r="M11124" s="46"/>
      <c r="N11124" s="46"/>
      <c r="O11124" s="46"/>
      <c r="Q11124" s="17"/>
      <c r="R11124" s="17"/>
      <c r="S11124" s="17"/>
    </row>
    <row r="11125" spans="13:19" hidden="1">
      <c r="M11125" s="46"/>
      <c r="N11125" s="46"/>
      <c r="O11125" s="46"/>
      <c r="Q11125" s="17"/>
      <c r="R11125" s="17"/>
      <c r="S11125" s="17"/>
    </row>
    <row r="11126" spans="13:19" hidden="1">
      <c r="M11126" s="46"/>
      <c r="N11126" s="46"/>
      <c r="O11126" s="46"/>
      <c r="Q11126" s="17"/>
      <c r="R11126" s="17"/>
      <c r="S11126" s="17"/>
    </row>
    <row r="11127" spans="13:19" hidden="1">
      <c r="M11127" s="46"/>
      <c r="N11127" s="46"/>
      <c r="O11127" s="46"/>
      <c r="Q11127" s="17"/>
      <c r="R11127" s="17"/>
      <c r="S11127" s="17"/>
    </row>
    <row r="11128" spans="13:19" hidden="1">
      <c r="M11128" s="46"/>
      <c r="N11128" s="46"/>
      <c r="O11128" s="46"/>
      <c r="Q11128" s="17"/>
      <c r="R11128" s="17"/>
      <c r="S11128" s="17"/>
    </row>
    <row r="11129" spans="13:19" hidden="1">
      <c r="M11129" s="46"/>
      <c r="N11129" s="46"/>
      <c r="O11129" s="46"/>
      <c r="Q11129" s="17"/>
      <c r="R11129" s="17"/>
      <c r="S11129" s="17"/>
    </row>
    <row r="11130" spans="13:19" hidden="1">
      <c r="M11130" s="46"/>
      <c r="N11130" s="46"/>
      <c r="O11130" s="46"/>
      <c r="Q11130" s="17"/>
      <c r="R11130" s="17"/>
      <c r="S11130" s="17"/>
    </row>
    <row r="11131" spans="13:19" hidden="1">
      <c r="M11131" s="46"/>
      <c r="N11131" s="46"/>
      <c r="O11131" s="46"/>
      <c r="Q11131" s="17"/>
      <c r="R11131" s="17"/>
      <c r="S11131" s="17"/>
    </row>
    <row r="11132" spans="13:19" hidden="1">
      <c r="M11132" s="46"/>
      <c r="N11132" s="46"/>
      <c r="O11132" s="46"/>
      <c r="Q11132" s="17"/>
      <c r="R11132" s="17"/>
      <c r="S11132" s="17"/>
    </row>
    <row r="11133" spans="13:19" hidden="1">
      <c r="M11133" s="46"/>
      <c r="N11133" s="46"/>
      <c r="O11133" s="46"/>
      <c r="Q11133" s="17"/>
      <c r="R11133" s="17"/>
      <c r="S11133" s="17"/>
    </row>
    <row r="11134" spans="13:19" hidden="1">
      <c r="M11134" s="46"/>
      <c r="N11134" s="46"/>
      <c r="O11134" s="46"/>
      <c r="Q11134" s="17"/>
      <c r="R11134" s="17"/>
      <c r="S11134" s="17"/>
    </row>
    <row r="11135" spans="13:19" hidden="1">
      <c r="M11135" s="46"/>
      <c r="N11135" s="46"/>
      <c r="O11135" s="46"/>
      <c r="Q11135" s="17"/>
      <c r="R11135" s="17"/>
      <c r="S11135" s="17"/>
    </row>
    <row r="11136" spans="13:19" hidden="1">
      <c r="M11136" s="46"/>
      <c r="N11136" s="46"/>
      <c r="O11136" s="46"/>
      <c r="Q11136" s="17"/>
      <c r="R11136" s="17"/>
      <c r="S11136" s="17"/>
    </row>
    <row r="11137" spans="13:19" hidden="1">
      <c r="M11137" s="46"/>
      <c r="N11137" s="46"/>
      <c r="O11137" s="46"/>
      <c r="Q11137" s="17"/>
      <c r="R11137" s="17"/>
      <c r="S11137" s="17"/>
    </row>
    <row r="11138" spans="13:19" hidden="1">
      <c r="M11138" s="46"/>
      <c r="N11138" s="46"/>
      <c r="O11138" s="46"/>
      <c r="Q11138" s="17"/>
      <c r="R11138" s="17"/>
      <c r="S11138" s="17"/>
    </row>
    <row r="11139" spans="13:19" hidden="1">
      <c r="M11139" s="46"/>
      <c r="N11139" s="46"/>
      <c r="O11139" s="46"/>
      <c r="Q11139" s="17"/>
      <c r="R11139" s="17"/>
      <c r="S11139" s="17"/>
    </row>
    <row r="11140" spans="13:19" hidden="1">
      <c r="M11140" s="46"/>
      <c r="N11140" s="46"/>
      <c r="O11140" s="46"/>
      <c r="Q11140" s="17"/>
      <c r="R11140" s="17"/>
      <c r="S11140" s="17"/>
    </row>
    <row r="11141" spans="13:19" hidden="1">
      <c r="M11141" s="46"/>
      <c r="N11141" s="46"/>
      <c r="O11141" s="46"/>
      <c r="Q11141" s="17"/>
      <c r="R11141" s="17"/>
      <c r="S11141" s="17"/>
    </row>
    <row r="11142" spans="13:19" hidden="1">
      <c r="M11142" s="46"/>
      <c r="N11142" s="46"/>
      <c r="O11142" s="46"/>
      <c r="Q11142" s="17"/>
      <c r="R11142" s="17"/>
      <c r="S11142" s="17"/>
    </row>
    <row r="11143" spans="13:19" hidden="1">
      <c r="M11143" s="46"/>
      <c r="N11143" s="46"/>
      <c r="O11143" s="46"/>
      <c r="Q11143" s="17"/>
      <c r="R11143" s="17"/>
      <c r="S11143" s="17"/>
    </row>
    <row r="11144" spans="13:19" hidden="1">
      <c r="M11144" s="46"/>
      <c r="N11144" s="46"/>
      <c r="O11144" s="46"/>
      <c r="Q11144" s="17"/>
      <c r="R11144" s="17"/>
      <c r="S11144" s="17"/>
    </row>
    <row r="11145" spans="13:19" hidden="1">
      <c r="M11145" s="46"/>
      <c r="N11145" s="46"/>
      <c r="O11145" s="46"/>
      <c r="Q11145" s="17"/>
      <c r="R11145" s="17"/>
      <c r="S11145" s="17"/>
    </row>
    <row r="11146" spans="13:19" hidden="1">
      <c r="M11146" s="46"/>
      <c r="N11146" s="46"/>
      <c r="O11146" s="46"/>
      <c r="Q11146" s="17"/>
      <c r="R11146" s="17"/>
      <c r="S11146" s="17"/>
    </row>
    <row r="11147" spans="13:19" hidden="1">
      <c r="M11147" s="46"/>
      <c r="N11147" s="46"/>
      <c r="O11147" s="46"/>
      <c r="Q11147" s="17"/>
      <c r="R11147" s="17"/>
      <c r="S11147" s="17"/>
    </row>
    <row r="11148" spans="13:19" hidden="1">
      <c r="M11148" s="46"/>
      <c r="N11148" s="46"/>
      <c r="O11148" s="46"/>
      <c r="Q11148" s="17"/>
      <c r="R11148" s="17"/>
      <c r="S11148" s="17"/>
    </row>
    <row r="11149" spans="13:19" hidden="1">
      <c r="M11149" s="46"/>
      <c r="N11149" s="46"/>
      <c r="O11149" s="46"/>
      <c r="Q11149" s="17"/>
      <c r="R11149" s="17"/>
      <c r="S11149" s="17"/>
    </row>
    <row r="11150" spans="13:19" hidden="1">
      <c r="M11150" s="46"/>
      <c r="N11150" s="46"/>
      <c r="O11150" s="46"/>
      <c r="Q11150" s="17"/>
      <c r="R11150" s="17"/>
      <c r="S11150" s="17"/>
    </row>
    <row r="11151" spans="13:19" hidden="1">
      <c r="M11151" s="46"/>
      <c r="N11151" s="46"/>
      <c r="O11151" s="46"/>
      <c r="Q11151" s="17"/>
      <c r="R11151" s="17"/>
      <c r="S11151" s="17"/>
    </row>
    <row r="11152" spans="13:19" hidden="1">
      <c r="M11152" s="46"/>
      <c r="N11152" s="46"/>
      <c r="O11152" s="46"/>
      <c r="Q11152" s="17"/>
      <c r="R11152" s="17"/>
      <c r="S11152" s="17"/>
    </row>
    <row r="11153" spans="1:23" hidden="1">
      <c r="M11153" s="46"/>
      <c r="N11153" s="46"/>
      <c r="O11153" s="46"/>
      <c r="Q11153" s="17"/>
      <c r="R11153" s="17"/>
      <c r="S11153" s="17"/>
    </row>
    <row r="11154" spans="1:23" hidden="1">
      <c r="M11154" s="46"/>
      <c r="N11154" s="46"/>
      <c r="O11154" s="46"/>
      <c r="Q11154" s="17"/>
      <c r="R11154" s="17"/>
      <c r="S11154" s="17"/>
    </row>
    <row r="11155" spans="1:23" hidden="1">
      <c r="M11155" s="46"/>
      <c r="N11155" s="46"/>
      <c r="O11155" s="46"/>
      <c r="Q11155" s="17"/>
      <c r="R11155" s="17"/>
      <c r="S11155" s="17"/>
    </row>
    <row r="11156" spans="1:23" hidden="1">
      <c r="M11156" s="46"/>
      <c r="N11156" s="46"/>
      <c r="O11156" s="46"/>
      <c r="Q11156" s="17"/>
      <c r="R11156" s="17"/>
      <c r="S11156" s="17"/>
    </row>
    <row r="11157" spans="1:23" hidden="1">
      <c r="M11157" s="46"/>
      <c r="N11157" s="46"/>
      <c r="O11157" s="46"/>
      <c r="Q11157" s="17"/>
      <c r="R11157" s="17"/>
      <c r="S11157" s="17"/>
    </row>
    <row r="11158" spans="1:23" hidden="1">
      <c r="M11158" s="46"/>
      <c r="N11158" s="46"/>
      <c r="O11158" s="46"/>
      <c r="Q11158" s="17"/>
      <c r="R11158" s="17"/>
      <c r="S11158" s="17"/>
    </row>
    <row r="11159" spans="1:23" hidden="1">
      <c r="M11159" s="46"/>
      <c r="N11159" s="46"/>
      <c r="O11159" s="46"/>
      <c r="Q11159" s="17"/>
      <c r="R11159" s="17"/>
      <c r="S11159" s="17"/>
    </row>
    <row r="11160" spans="1:23" hidden="1">
      <c r="M11160" s="46"/>
      <c r="N11160" s="46"/>
      <c r="O11160" s="46"/>
      <c r="Q11160" s="17"/>
      <c r="R11160" s="17"/>
      <c r="S11160" s="17"/>
    </row>
    <row r="11161" spans="1:23" hidden="1">
      <c r="M11161" s="46"/>
      <c r="N11161" s="46"/>
      <c r="O11161" s="46"/>
      <c r="Q11161" s="17"/>
      <c r="R11161" s="17"/>
      <c r="S11161" s="17"/>
    </row>
    <row r="11162" spans="1:23" hidden="1">
      <c r="M11162" s="46"/>
      <c r="N11162" s="46"/>
      <c r="O11162" s="46"/>
      <c r="Q11162" s="17"/>
      <c r="S11162" s="17"/>
    </row>
    <row r="11163" spans="1:23" hidden="1">
      <c r="A11163" s="15"/>
      <c r="B11163" s="42"/>
      <c r="C11163" s="16"/>
      <c r="F11163" s="17"/>
      <c r="L11163" s="46"/>
      <c r="M11163" s="46"/>
      <c r="N11163" s="46"/>
      <c r="O11163" s="46"/>
      <c r="P11163" s="17"/>
      <c r="Q11163" s="17"/>
      <c r="R11163" s="17"/>
      <c r="S11163" s="17"/>
      <c r="T11163" s="17"/>
      <c r="U11163" s="17"/>
      <c r="V11163" s="17"/>
      <c r="W11163" s="17"/>
    </row>
    <row r="11164" spans="1:23" hidden="1">
      <c r="A11164" s="15"/>
      <c r="B11164" s="42"/>
      <c r="C11164" s="16"/>
      <c r="F11164" s="17"/>
      <c r="L11164" s="46"/>
      <c r="M11164" s="46"/>
      <c r="N11164" s="46"/>
      <c r="O11164" s="46"/>
      <c r="P11164" s="17"/>
      <c r="Q11164" s="17"/>
      <c r="R11164" s="17"/>
      <c r="S11164" s="17"/>
      <c r="T11164" s="17"/>
      <c r="U11164" s="17"/>
      <c r="V11164" s="17"/>
      <c r="W11164" s="17"/>
    </row>
    <row r="11165" spans="1:23" hidden="1">
      <c r="A11165" s="15"/>
      <c r="B11165" s="42"/>
      <c r="C11165" s="16"/>
      <c r="F11165" s="17"/>
      <c r="L11165" s="46"/>
      <c r="M11165" s="46"/>
      <c r="N11165" s="46"/>
      <c r="O11165" s="46"/>
      <c r="P11165" s="17"/>
      <c r="Q11165" s="17"/>
      <c r="R11165" s="17"/>
      <c r="S11165" s="17"/>
      <c r="T11165" s="17"/>
      <c r="U11165" s="17"/>
      <c r="V11165" s="17"/>
      <c r="W11165" s="17"/>
    </row>
    <row r="11166" spans="1:23" hidden="1">
      <c r="A11166" s="15"/>
      <c r="B11166" s="42"/>
      <c r="C11166" s="16"/>
      <c r="F11166" s="17"/>
      <c r="L11166" s="46"/>
      <c r="M11166" s="46"/>
      <c r="N11166" s="46"/>
      <c r="O11166" s="46"/>
      <c r="P11166" s="17"/>
      <c r="Q11166" s="17"/>
      <c r="R11166" s="17"/>
      <c r="S11166" s="17"/>
      <c r="T11166" s="17"/>
      <c r="U11166" s="17"/>
      <c r="V11166" s="17"/>
      <c r="W11166" s="17"/>
    </row>
    <row r="11167" spans="1:23" hidden="1">
      <c r="A11167" s="15"/>
      <c r="B11167" s="42"/>
      <c r="C11167" s="16"/>
      <c r="F11167" s="17"/>
      <c r="L11167" s="46"/>
      <c r="M11167" s="46"/>
      <c r="N11167" s="46"/>
      <c r="O11167" s="46"/>
      <c r="P11167" s="17"/>
      <c r="Q11167" s="17"/>
      <c r="R11167" s="17"/>
      <c r="S11167" s="17"/>
      <c r="T11167" s="17"/>
      <c r="U11167" s="17"/>
      <c r="V11167" s="17"/>
      <c r="W11167" s="17"/>
    </row>
    <row r="11168" spans="1:23" hidden="1">
      <c r="A11168" s="15"/>
      <c r="B11168" s="42"/>
      <c r="C11168" s="16"/>
      <c r="F11168" s="17"/>
      <c r="L11168" s="46"/>
      <c r="M11168" s="46"/>
      <c r="N11168" s="46"/>
      <c r="O11168" s="46"/>
      <c r="P11168" s="17"/>
      <c r="Q11168" s="17"/>
      <c r="R11168" s="17"/>
      <c r="S11168" s="17"/>
      <c r="T11168" s="17"/>
      <c r="U11168" s="17"/>
      <c r="V11168" s="17"/>
      <c r="W11168" s="17"/>
    </row>
    <row r="11169" spans="1:23" hidden="1">
      <c r="A11169" s="15"/>
      <c r="B11169" s="42"/>
      <c r="C11169" s="16"/>
      <c r="F11169" s="17"/>
      <c r="L11169" s="46"/>
      <c r="M11169" s="46"/>
      <c r="N11169" s="46"/>
      <c r="O11169" s="46"/>
      <c r="P11169" s="17"/>
      <c r="Q11169" s="17"/>
      <c r="R11169" s="17"/>
      <c r="S11169" s="17"/>
      <c r="T11169" s="17"/>
      <c r="U11169" s="17"/>
      <c r="V11169" s="17"/>
      <c r="W11169" s="17"/>
    </row>
    <row r="11170" spans="1:23" hidden="1">
      <c r="A11170" s="15"/>
      <c r="B11170" s="42"/>
      <c r="C11170" s="16"/>
      <c r="F11170" s="17"/>
      <c r="L11170" s="46"/>
      <c r="M11170" s="46"/>
      <c r="N11170" s="46"/>
      <c r="O11170" s="46"/>
      <c r="P11170" s="17"/>
      <c r="Q11170" s="17"/>
      <c r="R11170" s="17"/>
      <c r="S11170" s="17"/>
      <c r="T11170" s="17"/>
      <c r="U11170" s="17"/>
      <c r="V11170" s="17"/>
      <c r="W11170" s="17"/>
    </row>
    <row r="11171" spans="1:23" hidden="1">
      <c r="A11171" s="15"/>
      <c r="B11171" s="42"/>
      <c r="C11171" s="16"/>
      <c r="F11171" s="17"/>
      <c r="L11171" s="46"/>
      <c r="M11171" s="46"/>
      <c r="N11171" s="46"/>
      <c r="O11171" s="46"/>
      <c r="P11171" s="17"/>
      <c r="Q11171" s="17"/>
      <c r="R11171" s="17"/>
      <c r="S11171" s="17"/>
      <c r="T11171" s="17"/>
      <c r="U11171" s="17"/>
      <c r="V11171" s="17"/>
      <c r="W11171" s="17"/>
    </row>
    <row r="11172" spans="1:23" hidden="1">
      <c r="A11172" s="15"/>
      <c r="B11172" s="42"/>
      <c r="C11172" s="16"/>
      <c r="F11172" s="17"/>
      <c r="L11172" s="46"/>
      <c r="M11172" s="46"/>
      <c r="N11172" s="46"/>
      <c r="O11172" s="46"/>
      <c r="P11172" s="17"/>
      <c r="Q11172" s="17"/>
      <c r="R11172" s="17"/>
      <c r="S11172" s="17"/>
      <c r="T11172" s="17"/>
      <c r="U11172" s="17"/>
      <c r="V11172" s="17"/>
      <c r="W11172" s="17"/>
    </row>
    <row r="11173" spans="1:23" hidden="1">
      <c r="A11173" s="15"/>
      <c r="B11173" s="42"/>
      <c r="C11173" s="16"/>
      <c r="F11173" s="17"/>
      <c r="L11173" s="46"/>
      <c r="M11173" s="46"/>
      <c r="N11173" s="46"/>
      <c r="O11173" s="46"/>
      <c r="P11173" s="17"/>
      <c r="Q11173" s="17"/>
      <c r="R11173" s="17"/>
      <c r="S11173" s="17"/>
      <c r="T11173" s="17"/>
      <c r="U11173" s="17"/>
      <c r="V11173" s="17"/>
      <c r="W11173" s="17"/>
    </row>
    <row r="11174" spans="1:23" hidden="1">
      <c r="A11174" s="15"/>
      <c r="B11174" s="42"/>
      <c r="C11174" s="16"/>
      <c r="F11174" s="17"/>
      <c r="L11174" s="46"/>
      <c r="M11174" s="46"/>
      <c r="N11174" s="46"/>
      <c r="O11174" s="46"/>
      <c r="P11174" s="17"/>
      <c r="Q11174" s="17"/>
      <c r="R11174" s="17"/>
      <c r="S11174" s="17"/>
      <c r="T11174" s="17"/>
      <c r="U11174" s="17"/>
      <c r="V11174" s="17"/>
      <c r="W11174" s="17"/>
    </row>
    <row r="11175" spans="1:23" hidden="1">
      <c r="A11175" s="15"/>
      <c r="B11175" s="42"/>
      <c r="C11175" s="16"/>
      <c r="F11175" s="17"/>
      <c r="L11175" s="46"/>
      <c r="M11175" s="46"/>
      <c r="N11175" s="46"/>
      <c r="O11175" s="46"/>
      <c r="P11175" s="17"/>
      <c r="Q11175" s="17"/>
      <c r="R11175" s="17"/>
      <c r="S11175" s="17"/>
      <c r="T11175" s="17"/>
      <c r="U11175" s="17"/>
      <c r="V11175" s="17"/>
      <c r="W11175" s="17"/>
    </row>
    <row r="11176" spans="1:23" hidden="1">
      <c r="A11176" s="15"/>
      <c r="B11176" s="42"/>
      <c r="C11176" s="16"/>
      <c r="F11176" s="17"/>
      <c r="L11176" s="46"/>
      <c r="M11176" s="46"/>
      <c r="N11176" s="46"/>
      <c r="O11176" s="46"/>
      <c r="P11176" s="17"/>
      <c r="Q11176" s="17"/>
      <c r="R11176" s="17"/>
      <c r="S11176" s="17"/>
      <c r="T11176" s="17"/>
      <c r="U11176" s="17"/>
      <c r="V11176" s="17"/>
      <c r="W11176" s="17"/>
    </row>
    <row r="11177" spans="1:23" hidden="1">
      <c r="A11177" s="15"/>
      <c r="B11177" s="42"/>
      <c r="C11177" s="16"/>
      <c r="F11177" s="17"/>
      <c r="L11177" s="46"/>
      <c r="M11177" s="46"/>
      <c r="N11177" s="46"/>
      <c r="O11177" s="46"/>
      <c r="P11177" s="17"/>
      <c r="Q11177" s="17"/>
      <c r="R11177" s="17"/>
      <c r="S11177" s="17"/>
      <c r="T11177" s="17"/>
      <c r="U11177" s="17"/>
      <c r="V11177" s="17"/>
      <c r="W11177" s="17"/>
    </row>
    <row r="11178" spans="1:23" hidden="1">
      <c r="A11178" s="15"/>
      <c r="B11178" s="42"/>
      <c r="C11178" s="16"/>
      <c r="F11178" s="17"/>
      <c r="L11178" s="46"/>
      <c r="M11178" s="46"/>
      <c r="N11178" s="46"/>
      <c r="O11178" s="46"/>
      <c r="P11178" s="17"/>
      <c r="Q11178" s="17"/>
      <c r="R11178" s="17"/>
      <c r="S11178" s="17"/>
      <c r="T11178" s="17"/>
      <c r="U11178" s="17"/>
      <c r="V11178" s="17"/>
      <c r="W11178" s="17"/>
    </row>
    <row r="11179" spans="1:23" hidden="1">
      <c r="A11179" s="15"/>
      <c r="B11179" s="42"/>
      <c r="C11179" s="16"/>
      <c r="F11179" s="17"/>
      <c r="L11179" s="46"/>
      <c r="M11179" s="46"/>
      <c r="N11179" s="46"/>
      <c r="O11179" s="46"/>
      <c r="P11179" s="17"/>
      <c r="Q11179" s="17"/>
      <c r="R11179" s="17"/>
      <c r="S11179" s="17"/>
      <c r="T11179" s="17"/>
      <c r="U11179" s="17"/>
      <c r="V11179" s="17"/>
      <c r="W11179" s="17"/>
    </row>
    <row r="11180" spans="1:23" hidden="1">
      <c r="A11180" s="15"/>
      <c r="B11180" s="42"/>
      <c r="C11180" s="16"/>
      <c r="F11180" s="17"/>
      <c r="L11180" s="46"/>
      <c r="M11180" s="46"/>
      <c r="N11180" s="46"/>
      <c r="O11180" s="46"/>
      <c r="P11180" s="17"/>
      <c r="Q11180" s="17"/>
      <c r="R11180" s="17"/>
      <c r="S11180" s="17"/>
      <c r="T11180" s="17"/>
      <c r="U11180" s="17"/>
      <c r="V11180" s="17"/>
      <c r="W11180" s="17"/>
    </row>
    <row r="11181" spans="1:23" hidden="1">
      <c r="A11181" s="15"/>
      <c r="B11181" s="42"/>
      <c r="C11181" s="16"/>
      <c r="F11181" s="17"/>
      <c r="L11181" s="46"/>
      <c r="M11181" s="46"/>
      <c r="N11181" s="46"/>
      <c r="O11181" s="46"/>
      <c r="P11181" s="17"/>
      <c r="Q11181" s="17"/>
      <c r="R11181" s="17"/>
      <c r="S11181" s="17"/>
      <c r="T11181" s="17"/>
      <c r="U11181" s="17"/>
      <c r="V11181" s="17"/>
      <c r="W11181" s="17"/>
    </row>
    <row r="11182" spans="1:23" hidden="1">
      <c r="A11182" s="15"/>
      <c r="B11182" s="42"/>
      <c r="C11182" s="16"/>
      <c r="F11182" s="17"/>
      <c r="L11182" s="46"/>
      <c r="M11182" s="46"/>
      <c r="N11182" s="46"/>
      <c r="O11182" s="46"/>
      <c r="P11182" s="17"/>
      <c r="Q11182" s="17"/>
      <c r="R11182" s="17"/>
      <c r="S11182" s="17"/>
      <c r="T11182" s="17"/>
      <c r="U11182" s="17"/>
      <c r="V11182" s="17"/>
      <c r="W11182" s="17"/>
    </row>
    <row r="11183" spans="1:23" hidden="1">
      <c r="A11183" s="15"/>
      <c r="B11183" s="42"/>
      <c r="C11183" s="16"/>
      <c r="F11183" s="17"/>
      <c r="L11183" s="46"/>
      <c r="M11183" s="46"/>
      <c r="N11183" s="46"/>
      <c r="O11183" s="46"/>
      <c r="P11183" s="17"/>
      <c r="Q11183" s="17"/>
      <c r="R11183" s="17"/>
      <c r="S11183" s="17"/>
      <c r="T11183" s="17"/>
      <c r="U11183" s="17"/>
      <c r="V11183" s="17"/>
      <c r="W11183" s="17"/>
    </row>
    <row r="11184" spans="1:23" hidden="1">
      <c r="A11184" s="15"/>
      <c r="B11184" s="42"/>
      <c r="C11184" s="16"/>
      <c r="F11184" s="17"/>
      <c r="L11184" s="46"/>
      <c r="M11184" s="46"/>
      <c r="N11184" s="46"/>
      <c r="O11184" s="46"/>
      <c r="P11184" s="17"/>
      <c r="Q11184" s="17"/>
      <c r="R11184" s="17"/>
      <c r="S11184" s="17"/>
      <c r="T11184" s="17"/>
      <c r="U11184" s="17"/>
      <c r="V11184" s="17"/>
      <c r="W11184" s="17"/>
    </row>
    <row r="11185" spans="1:23" hidden="1">
      <c r="A11185" s="15"/>
      <c r="B11185" s="42"/>
      <c r="C11185" s="16"/>
      <c r="F11185" s="17"/>
      <c r="L11185" s="46"/>
      <c r="M11185" s="46"/>
      <c r="N11185" s="46"/>
      <c r="O11185" s="46"/>
      <c r="P11185" s="17"/>
      <c r="Q11185" s="17"/>
      <c r="R11185" s="17"/>
      <c r="S11185" s="17"/>
      <c r="T11185" s="17"/>
      <c r="U11185" s="17"/>
      <c r="V11185" s="17"/>
      <c r="W11185" s="17"/>
    </row>
    <row r="11186" spans="1:23" hidden="1">
      <c r="A11186" s="15"/>
      <c r="B11186" s="42"/>
      <c r="C11186" s="16"/>
      <c r="F11186" s="17"/>
      <c r="L11186" s="46"/>
      <c r="M11186" s="46"/>
      <c r="N11186" s="46"/>
      <c r="O11186" s="46"/>
      <c r="P11186" s="17"/>
      <c r="Q11186" s="17"/>
      <c r="R11186" s="17"/>
      <c r="S11186" s="17"/>
      <c r="T11186" s="17"/>
      <c r="U11186" s="17"/>
      <c r="V11186" s="17"/>
      <c r="W11186" s="17"/>
    </row>
    <row r="11187" spans="1:23" hidden="1">
      <c r="A11187" s="15"/>
      <c r="B11187" s="42"/>
      <c r="C11187" s="16"/>
      <c r="F11187" s="17"/>
      <c r="L11187" s="46"/>
      <c r="M11187" s="46"/>
      <c r="N11187" s="46"/>
      <c r="O11187" s="46"/>
      <c r="P11187" s="17"/>
      <c r="Q11187" s="17"/>
      <c r="R11187" s="17"/>
      <c r="S11187" s="17"/>
      <c r="T11187" s="17"/>
      <c r="U11187" s="17"/>
      <c r="V11187" s="17"/>
      <c r="W11187" s="17"/>
    </row>
    <row r="11188" spans="1:23" hidden="1">
      <c r="A11188" s="15"/>
      <c r="B11188" s="42"/>
      <c r="C11188" s="16"/>
      <c r="F11188" s="17"/>
      <c r="L11188" s="46"/>
      <c r="M11188" s="46"/>
      <c r="N11188" s="46"/>
      <c r="O11188" s="46"/>
      <c r="P11188" s="17"/>
      <c r="Q11188" s="17"/>
      <c r="R11188" s="17"/>
      <c r="S11188" s="17"/>
      <c r="T11188" s="17"/>
      <c r="U11188" s="17"/>
      <c r="V11188" s="17"/>
      <c r="W11188" s="17"/>
    </row>
    <row r="11189" spans="1:23" hidden="1">
      <c r="A11189" s="15"/>
      <c r="B11189" s="42"/>
      <c r="C11189" s="16"/>
      <c r="F11189" s="17"/>
      <c r="L11189" s="46"/>
      <c r="M11189" s="46"/>
      <c r="N11189" s="46"/>
      <c r="O11189" s="46"/>
      <c r="P11189" s="17"/>
      <c r="Q11189" s="17"/>
      <c r="R11189" s="17"/>
      <c r="S11189" s="17"/>
      <c r="T11189" s="17"/>
      <c r="U11189" s="17"/>
      <c r="V11189" s="17"/>
      <c r="W11189" s="17"/>
    </row>
    <row r="11190" spans="1:23" hidden="1">
      <c r="A11190" s="15"/>
      <c r="B11190" s="42"/>
      <c r="C11190" s="16"/>
      <c r="F11190" s="17"/>
      <c r="L11190" s="46"/>
      <c r="M11190" s="46"/>
      <c r="N11190" s="46"/>
      <c r="O11190" s="46"/>
      <c r="P11190" s="17"/>
      <c r="Q11190" s="17"/>
      <c r="R11190" s="17"/>
      <c r="S11190" s="17"/>
      <c r="T11190" s="17"/>
      <c r="U11190" s="17"/>
      <c r="V11190" s="17"/>
      <c r="W11190" s="17"/>
    </row>
    <row r="11191" spans="1:23" hidden="1">
      <c r="A11191" s="15"/>
      <c r="B11191" s="42"/>
      <c r="C11191" s="16"/>
      <c r="F11191" s="17"/>
      <c r="L11191" s="46"/>
      <c r="M11191" s="46"/>
      <c r="N11191" s="46"/>
      <c r="O11191" s="46"/>
      <c r="P11191" s="17"/>
      <c r="Q11191" s="17"/>
      <c r="R11191" s="17"/>
      <c r="S11191" s="17"/>
      <c r="T11191" s="17"/>
      <c r="U11191" s="17"/>
      <c r="V11191" s="17"/>
      <c r="W11191" s="17"/>
    </row>
    <row r="11192" spans="1:23" hidden="1">
      <c r="A11192" s="15"/>
      <c r="B11192" s="42"/>
      <c r="C11192" s="16"/>
      <c r="F11192" s="17"/>
      <c r="L11192" s="46"/>
      <c r="M11192" s="46"/>
      <c r="N11192" s="46"/>
      <c r="O11192" s="46"/>
      <c r="P11192" s="17"/>
      <c r="Q11192" s="17"/>
      <c r="R11192" s="17"/>
      <c r="S11192" s="17"/>
      <c r="T11192" s="17"/>
      <c r="U11192" s="17"/>
      <c r="V11192" s="17"/>
      <c r="W11192" s="17"/>
    </row>
    <row r="11193" spans="1:23" hidden="1">
      <c r="A11193" s="15"/>
      <c r="B11193" s="42"/>
      <c r="C11193" s="16"/>
      <c r="F11193" s="17"/>
      <c r="L11193" s="46"/>
      <c r="M11193" s="46"/>
      <c r="N11193" s="46"/>
      <c r="O11193" s="46"/>
      <c r="P11193" s="17"/>
      <c r="Q11193" s="17"/>
      <c r="R11193" s="17"/>
      <c r="S11193" s="17"/>
      <c r="T11193" s="17"/>
      <c r="U11193" s="17"/>
      <c r="V11193" s="17"/>
      <c r="W11193" s="17"/>
    </row>
    <row r="11194" spans="1:23" hidden="1">
      <c r="A11194" s="15"/>
      <c r="B11194" s="42"/>
      <c r="C11194" s="16"/>
      <c r="F11194" s="17"/>
      <c r="L11194" s="46"/>
      <c r="M11194" s="46"/>
      <c r="N11194" s="46"/>
      <c r="O11194" s="46"/>
      <c r="P11194" s="17"/>
      <c r="Q11194" s="17"/>
      <c r="R11194" s="17"/>
      <c r="S11194" s="17"/>
      <c r="T11194" s="17"/>
      <c r="U11194" s="17"/>
      <c r="V11194" s="17"/>
      <c r="W11194" s="17"/>
    </row>
    <row r="11195" spans="1:23" hidden="1">
      <c r="A11195" s="15"/>
      <c r="B11195" s="42"/>
      <c r="C11195" s="16"/>
      <c r="F11195" s="17"/>
      <c r="L11195" s="46"/>
      <c r="M11195" s="46"/>
      <c r="N11195" s="46"/>
      <c r="O11195" s="46"/>
      <c r="P11195" s="17"/>
      <c r="Q11195" s="17"/>
      <c r="R11195" s="17"/>
      <c r="S11195" s="17"/>
      <c r="T11195" s="17"/>
      <c r="U11195" s="17"/>
      <c r="V11195" s="17"/>
      <c r="W11195" s="17"/>
    </row>
    <row r="11196" spans="1:23" hidden="1">
      <c r="A11196" s="15"/>
      <c r="B11196" s="42"/>
      <c r="C11196" s="16"/>
      <c r="F11196" s="17"/>
      <c r="L11196" s="46"/>
      <c r="M11196" s="46"/>
      <c r="N11196" s="46"/>
      <c r="O11196" s="46"/>
      <c r="P11196" s="17"/>
      <c r="Q11196" s="17"/>
      <c r="R11196" s="17"/>
      <c r="S11196" s="17"/>
      <c r="T11196" s="17"/>
      <c r="U11196" s="17"/>
      <c r="V11196" s="17"/>
      <c r="W11196" s="17"/>
    </row>
    <row r="11197" spans="1:23" hidden="1">
      <c r="A11197" s="15"/>
      <c r="B11197" s="42"/>
      <c r="C11197" s="16"/>
      <c r="F11197" s="17"/>
      <c r="L11197" s="46"/>
      <c r="M11197" s="46"/>
      <c r="N11197" s="46"/>
      <c r="O11197" s="46"/>
      <c r="P11197" s="17"/>
      <c r="Q11197" s="17"/>
      <c r="R11197" s="17"/>
      <c r="S11197" s="17"/>
      <c r="T11197" s="17"/>
      <c r="U11197" s="17"/>
      <c r="V11197" s="17"/>
      <c r="W11197" s="17"/>
    </row>
    <row r="11198" spans="1:23" hidden="1">
      <c r="A11198" s="15"/>
      <c r="B11198" s="42"/>
      <c r="C11198" s="16"/>
      <c r="F11198" s="17"/>
      <c r="L11198" s="46"/>
      <c r="M11198" s="46"/>
      <c r="N11198" s="46"/>
      <c r="O11198" s="46"/>
      <c r="P11198" s="17"/>
      <c r="Q11198" s="17"/>
      <c r="R11198" s="17"/>
      <c r="S11198" s="17"/>
      <c r="T11198" s="17"/>
      <c r="U11198" s="17"/>
      <c r="V11198" s="17"/>
      <c r="W11198" s="17"/>
    </row>
    <row r="11199" spans="1:23" hidden="1">
      <c r="A11199" s="15"/>
      <c r="B11199" s="42"/>
      <c r="C11199" s="16"/>
      <c r="F11199" s="17"/>
      <c r="L11199" s="46"/>
      <c r="M11199" s="46"/>
      <c r="N11199" s="46"/>
      <c r="O11199" s="46"/>
      <c r="P11199" s="17"/>
      <c r="Q11199" s="17"/>
      <c r="R11199" s="17"/>
      <c r="S11199" s="17"/>
      <c r="T11199" s="17"/>
      <c r="U11199" s="17"/>
      <c r="V11199" s="17"/>
      <c r="W11199" s="17"/>
    </row>
    <row r="11200" spans="1:23" hidden="1">
      <c r="A11200" s="15"/>
      <c r="B11200" s="42"/>
      <c r="C11200" s="16"/>
      <c r="F11200" s="17"/>
      <c r="L11200" s="46"/>
      <c r="M11200" s="46"/>
      <c r="N11200" s="46"/>
      <c r="O11200" s="46"/>
      <c r="P11200" s="17"/>
      <c r="Q11200" s="17"/>
      <c r="R11200" s="17"/>
      <c r="S11200" s="17"/>
      <c r="T11200" s="17"/>
      <c r="U11200" s="17"/>
      <c r="V11200" s="17"/>
      <c r="W11200" s="17"/>
    </row>
    <row r="11201" spans="1:23" hidden="1">
      <c r="A11201" s="15"/>
      <c r="B11201" s="42"/>
      <c r="C11201" s="16"/>
      <c r="F11201" s="17"/>
      <c r="L11201" s="46"/>
      <c r="M11201" s="46"/>
      <c r="N11201" s="46"/>
      <c r="O11201" s="46"/>
      <c r="P11201" s="17"/>
      <c r="Q11201" s="17"/>
      <c r="R11201" s="17"/>
      <c r="S11201" s="17"/>
      <c r="T11201" s="17"/>
      <c r="U11201" s="17"/>
      <c r="V11201" s="17"/>
      <c r="W11201" s="17"/>
    </row>
    <row r="11202" spans="1:23" hidden="1">
      <c r="A11202" s="15"/>
      <c r="B11202" s="42"/>
      <c r="C11202" s="16"/>
      <c r="F11202" s="17"/>
      <c r="L11202" s="46"/>
      <c r="M11202" s="46"/>
      <c r="N11202" s="46"/>
      <c r="O11202" s="46"/>
      <c r="P11202" s="17"/>
      <c r="Q11202" s="17"/>
      <c r="R11202" s="17"/>
      <c r="S11202" s="17"/>
      <c r="T11202" s="17"/>
      <c r="U11202" s="17"/>
      <c r="V11202" s="17"/>
      <c r="W11202" s="17"/>
    </row>
    <row r="11203" spans="1:23" hidden="1">
      <c r="A11203" s="15"/>
      <c r="B11203" s="42"/>
      <c r="C11203" s="16"/>
      <c r="F11203" s="17"/>
      <c r="L11203" s="46"/>
      <c r="M11203" s="46"/>
      <c r="N11203" s="46"/>
      <c r="O11203" s="46"/>
      <c r="P11203" s="17"/>
      <c r="Q11203" s="17"/>
      <c r="R11203" s="17"/>
      <c r="S11203" s="17"/>
      <c r="T11203" s="17"/>
      <c r="U11203" s="17"/>
      <c r="V11203" s="17"/>
      <c r="W11203" s="17"/>
    </row>
    <row r="11204" spans="1:23" hidden="1">
      <c r="A11204" s="15"/>
      <c r="B11204" s="42"/>
      <c r="C11204" s="16"/>
      <c r="F11204" s="17"/>
      <c r="L11204" s="46"/>
      <c r="M11204" s="46"/>
      <c r="N11204" s="46"/>
      <c r="O11204" s="46"/>
      <c r="P11204" s="17"/>
      <c r="Q11204" s="17"/>
      <c r="R11204" s="17"/>
      <c r="S11204" s="17"/>
      <c r="T11204" s="17"/>
      <c r="U11204" s="17"/>
      <c r="V11204" s="17"/>
      <c r="W11204" s="17"/>
    </row>
    <row r="11205" spans="1:23" hidden="1">
      <c r="A11205" s="15"/>
      <c r="B11205" s="42"/>
      <c r="C11205" s="16"/>
      <c r="F11205" s="17"/>
      <c r="L11205" s="46"/>
      <c r="M11205" s="46"/>
      <c r="N11205" s="46"/>
      <c r="O11205" s="46"/>
      <c r="P11205" s="17"/>
      <c r="Q11205" s="17"/>
      <c r="R11205" s="17"/>
      <c r="S11205" s="17"/>
      <c r="T11205" s="17"/>
      <c r="U11205" s="17"/>
      <c r="V11205" s="17"/>
      <c r="W11205" s="17"/>
    </row>
    <row r="11206" spans="1:23" hidden="1">
      <c r="A11206" s="15"/>
      <c r="B11206" s="42"/>
      <c r="C11206" s="16"/>
      <c r="F11206" s="17"/>
      <c r="L11206" s="46"/>
      <c r="M11206" s="46"/>
      <c r="N11206" s="46"/>
      <c r="O11206" s="46"/>
      <c r="P11206" s="17"/>
      <c r="Q11206" s="17"/>
      <c r="R11206" s="17"/>
      <c r="S11206" s="17"/>
      <c r="T11206" s="17"/>
      <c r="U11206" s="17"/>
      <c r="V11206" s="17"/>
      <c r="W11206" s="17"/>
    </row>
    <row r="11207" spans="1:23" hidden="1">
      <c r="A11207" s="15"/>
      <c r="B11207" s="42"/>
      <c r="C11207" s="16"/>
      <c r="F11207" s="17"/>
      <c r="L11207" s="46"/>
      <c r="M11207" s="46"/>
      <c r="N11207" s="46"/>
      <c r="O11207" s="46"/>
      <c r="P11207" s="17"/>
      <c r="Q11207" s="17"/>
      <c r="R11207" s="17"/>
      <c r="S11207" s="17"/>
      <c r="T11207" s="17"/>
      <c r="U11207" s="17"/>
      <c r="V11207" s="17"/>
      <c r="W11207" s="17"/>
    </row>
    <row r="11208" spans="1:23" hidden="1">
      <c r="A11208" s="15"/>
      <c r="B11208" s="42"/>
      <c r="C11208" s="16"/>
      <c r="F11208" s="17"/>
      <c r="L11208" s="46"/>
      <c r="M11208" s="46"/>
      <c r="N11208" s="46"/>
      <c r="O11208" s="46"/>
      <c r="P11208" s="17"/>
      <c r="Q11208" s="17"/>
      <c r="R11208" s="17"/>
      <c r="S11208" s="17"/>
      <c r="T11208" s="17"/>
      <c r="U11208" s="17"/>
      <c r="V11208" s="17"/>
      <c r="W11208" s="17"/>
    </row>
    <row r="11209" spans="1:23" hidden="1">
      <c r="A11209" s="15"/>
      <c r="B11209" s="42"/>
      <c r="C11209" s="16"/>
      <c r="F11209" s="17"/>
      <c r="L11209" s="46"/>
      <c r="M11209" s="46"/>
      <c r="N11209" s="46"/>
      <c r="O11209" s="46"/>
      <c r="P11209" s="17"/>
      <c r="Q11209" s="17"/>
      <c r="R11209" s="17"/>
      <c r="S11209" s="17"/>
      <c r="T11209" s="17"/>
      <c r="U11209" s="17"/>
      <c r="V11209" s="17"/>
      <c r="W11209" s="17"/>
    </row>
    <row r="11210" spans="1:23" hidden="1">
      <c r="A11210" s="15"/>
      <c r="B11210" s="42"/>
      <c r="C11210" s="16"/>
      <c r="F11210" s="17"/>
      <c r="L11210" s="46"/>
      <c r="M11210" s="46"/>
      <c r="N11210" s="46"/>
      <c r="O11210" s="46"/>
      <c r="P11210" s="17"/>
      <c r="Q11210" s="17"/>
      <c r="R11210" s="17"/>
      <c r="S11210" s="17"/>
      <c r="T11210" s="17"/>
      <c r="U11210" s="17"/>
      <c r="V11210" s="17"/>
      <c r="W11210" s="17"/>
    </row>
    <row r="11211" spans="1:23" hidden="1">
      <c r="A11211" s="15"/>
      <c r="B11211" s="42"/>
      <c r="C11211" s="16"/>
      <c r="F11211" s="17"/>
      <c r="L11211" s="46"/>
      <c r="M11211" s="46"/>
      <c r="N11211" s="46"/>
      <c r="O11211" s="46"/>
      <c r="P11211" s="17"/>
      <c r="Q11211" s="17"/>
      <c r="R11211" s="17"/>
      <c r="S11211" s="17"/>
      <c r="T11211" s="17"/>
      <c r="U11211" s="17"/>
      <c r="V11211" s="17"/>
      <c r="W11211" s="17"/>
    </row>
    <row r="11212" spans="1:23" hidden="1">
      <c r="A11212" s="15"/>
      <c r="B11212" s="42"/>
      <c r="C11212" s="16"/>
      <c r="F11212" s="17"/>
      <c r="L11212" s="46"/>
      <c r="M11212" s="46"/>
      <c r="N11212" s="46"/>
      <c r="O11212" s="46"/>
      <c r="P11212" s="17"/>
      <c r="Q11212" s="17"/>
      <c r="R11212" s="17"/>
      <c r="S11212" s="17"/>
      <c r="T11212" s="17"/>
      <c r="U11212" s="17"/>
      <c r="V11212" s="17"/>
      <c r="W11212" s="17"/>
    </row>
    <row r="11213" spans="1:23" hidden="1">
      <c r="A11213" s="15"/>
      <c r="B11213" s="42"/>
      <c r="C11213" s="16"/>
      <c r="F11213" s="17"/>
      <c r="L11213" s="46"/>
      <c r="M11213" s="46"/>
      <c r="N11213" s="46"/>
      <c r="O11213" s="46"/>
      <c r="P11213" s="17"/>
      <c r="Q11213" s="17"/>
      <c r="R11213" s="17"/>
      <c r="S11213" s="17"/>
      <c r="T11213" s="17"/>
      <c r="U11213" s="17"/>
      <c r="V11213" s="17"/>
      <c r="W11213" s="17"/>
    </row>
    <row r="11214" spans="1:23" hidden="1">
      <c r="A11214" s="15"/>
      <c r="B11214" s="42"/>
      <c r="C11214" s="16"/>
      <c r="F11214" s="17"/>
      <c r="L11214" s="46"/>
      <c r="M11214" s="46"/>
      <c r="N11214" s="46"/>
      <c r="O11214" s="46"/>
      <c r="P11214" s="17"/>
      <c r="Q11214" s="17"/>
      <c r="R11214" s="17"/>
      <c r="S11214" s="17"/>
      <c r="T11214" s="17"/>
      <c r="U11214" s="17"/>
      <c r="V11214" s="17"/>
      <c r="W11214" s="17"/>
    </row>
    <row r="11215" spans="1:23" hidden="1">
      <c r="A11215" s="15"/>
      <c r="B11215" s="42"/>
      <c r="C11215" s="16"/>
      <c r="F11215" s="17"/>
      <c r="L11215" s="46"/>
      <c r="M11215" s="46"/>
      <c r="N11215" s="46"/>
      <c r="O11215" s="46"/>
      <c r="P11215" s="17"/>
      <c r="Q11215" s="17"/>
      <c r="R11215" s="17"/>
      <c r="S11215" s="17"/>
      <c r="T11215" s="17"/>
      <c r="U11215" s="17"/>
      <c r="V11215" s="17"/>
      <c r="W11215" s="17"/>
    </row>
    <row r="11216" spans="1:23" hidden="1">
      <c r="A11216" s="15"/>
      <c r="B11216" s="42"/>
      <c r="C11216" s="16"/>
      <c r="F11216" s="17"/>
      <c r="L11216" s="46"/>
      <c r="M11216" s="46"/>
      <c r="N11216" s="46"/>
      <c r="O11216" s="46"/>
      <c r="P11216" s="17"/>
      <c r="Q11216" s="17"/>
      <c r="R11216" s="17"/>
      <c r="S11216" s="17"/>
      <c r="T11216" s="17"/>
      <c r="U11216" s="17"/>
      <c r="V11216" s="17"/>
      <c r="W11216" s="17"/>
    </row>
    <row r="11217" spans="1:23" hidden="1">
      <c r="A11217" s="15"/>
      <c r="B11217" s="42"/>
      <c r="C11217" s="16"/>
      <c r="F11217" s="17"/>
      <c r="L11217" s="46"/>
      <c r="M11217" s="46"/>
      <c r="N11217" s="46"/>
      <c r="O11217" s="46"/>
      <c r="P11217" s="17"/>
      <c r="Q11217" s="17"/>
      <c r="R11217" s="17"/>
      <c r="S11217" s="17"/>
      <c r="T11217" s="17"/>
      <c r="U11217" s="17"/>
      <c r="V11217" s="17"/>
      <c r="W11217" s="17"/>
    </row>
    <row r="11218" spans="1:23" hidden="1">
      <c r="A11218" s="15"/>
      <c r="B11218" s="42"/>
      <c r="C11218" s="16"/>
      <c r="F11218" s="17"/>
      <c r="L11218" s="46"/>
      <c r="M11218" s="46"/>
      <c r="N11218" s="46"/>
      <c r="O11218" s="46"/>
      <c r="P11218" s="17"/>
      <c r="Q11218" s="17"/>
      <c r="R11218" s="17"/>
      <c r="S11218" s="17"/>
      <c r="T11218" s="17"/>
      <c r="U11218" s="17"/>
      <c r="V11218" s="17"/>
      <c r="W11218" s="17"/>
    </row>
    <row r="11219" spans="1:23" hidden="1">
      <c r="A11219" s="15"/>
      <c r="B11219" s="42"/>
      <c r="C11219" s="16"/>
      <c r="F11219" s="17"/>
      <c r="L11219" s="46"/>
      <c r="M11219" s="46"/>
      <c r="N11219" s="46"/>
      <c r="O11219" s="46"/>
      <c r="P11219" s="17"/>
      <c r="Q11219" s="17"/>
      <c r="R11219" s="17"/>
      <c r="S11219" s="17"/>
      <c r="T11219" s="17"/>
      <c r="U11219" s="17"/>
      <c r="V11219" s="17"/>
      <c r="W11219" s="17"/>
    </row>
    <row r="11220" spans="1:23" hidden="1">
      <c r="A11220" s="15"/>
      <c r="B11220" s="42"/>
      <c r="C11220" s="16"/>
      <c r="F11220" s="17"/>
      <c r="L11220" s="46"/>
      <c r="M11220" s="46"/>
      <c r="N11220" s="46"/>
      <c r="O11220" s="46"/>
      <c r="P11220" s="17"/>
      <c r="Q11220" s="17"/>
      <c r="R11220" s="17"/>
      <c r="S11220" s="17"/>
      <c r="T11220" s="17"/>
      <c r="U11220" s="17"/>
      <c r="V11220" s="17"/>
      <c r="W11220" s="17"/>
    </row>
    <row r="11221" spans="1:23" hidden="1">
      <c r="A11221" s="15"/>
      <c r="B11221" s="42"/>
      <c r="C11221" s="16"/>
      <c r="F11221" s="17"/>
      <c r="L11221" s="46"/>
      <c r="M11221" s="46"/>
      <c r="N11221" s="46"/>
      <c r="O11221" s="46"/>
      <c r="P11221" s="17"/>
      <c r="Q11221" s="17"/>
      <c r="R11221" s="17"/>
      <c r="S11221" s="17"/>
      <c r="T11221" s="17"/>
      <c r="U11221" s="17"/>
      <c r="V11221" s="17"/>
      <c r="W11221" s="17"/>
    </row>
    <row r="11222" spans="1:23" hidden="1">
      <c r="A11222" s="15"/>
      <c r="B11222" s="42"/>
      <c r="C11222" s="16"/>
      <c r="F11222" s="17"/>
      <c r="L11222" s="46"/>
      <c r="M11222" s="46"/>
      <c r="N11222" s="46"/>
      <c r="O11222" s="46"/>
      <c r="P11222" s="17"/>
      <c r="Q11222" s="17"/>
      <c r="R11222" s="17"/>
      <c r="S11222" s="17"/>
      <c r="T11222" s="17"/>
      <c r="U11222" s="17"/>
      <c r="V11222" s="17"/>
      <c r="W11222" s="17"/>
    </row>
    <row r="11223" spans="1:23" hidden="1">
      <c r="A11223" s="15"/>
      <c r="B11223" s="42"/>
      <c r="C11223" s="16"/>
      <c r="F11223" s="17"/>
      <c r="L11223" s="46"/>
      <c r="M11223" s="46"/>
      <c r="N11223" s="46"/>
      <c r="O11223" s="46"/>
      <c r="P11223" s="17"/>
      <c r="Q11223" s="17"/>
      <c r="R11223" s="17"/>
      <c r="S11223" s="17"/>
      <c r="T11223" s="17"/>
      <c r="U11223" s="17"/>
      <c r="V11223" s="17"/>
      <c r="W11223" s="17"/>
    </row>
    <row r="11224" spans="1:23" hidden="1">
      <c r="A11224" s="15"/>
      <c r="B11224" s="42"/>
      <c r="C11224" s="16"/>
      <c r="F11224" s="17"/>
      <c r="L11224" s="46"/>
      <c r="M11224" s="46"/>
      <c r="N11224" s="46"/>
      <c r="O11224" s="46"/>
      <c r="P11224" s="17"/>
      <c r="Q11224" s="17"/>
      <c r="R11224" s="17"/>
      <c r="S11224" s="17"/>
      <c r="T11224" s="17"/>
      <c r="U11224" s="17"/>
      <c r="V11224" s="17"/>
      <c r="W11224" s="17"/>
    </row>
    <row r="11225" spans="1:23" hidden="1">
      <c r="A11225" s="15"/>
      <c r="B11225" s="42"/>
      <c r="C11225" s="16"/>
      <c r="F11225" s="17"/>
      <c r="L11225" s="46"/>
      <c r="M11225" s="46"/>
      <c r="N11225" s="46"/>
      <c r="O11225" s="46"/>
      <c r="P11225" s="17"/>
      <c r="Q11225" s="17"/>
      <c r="R11225" s="17"/>
      <c r="S11225" s="17"/>
      <c r="T11225" s="17"/>
      <c r="U11225" s="17"/>
      <c r="V11225" s="17"/>
      <c r="W11225" s="17"/>
    </row>
    <row r="11226" spans="1:23" hidden="1">
      <c r="A11226" s="15"/>
      <c r="B11226" s="42"/>
      <c r="C11226" s="16"/>
      <c r="F11226" s="17"/>
      <c r="L11226" s="46"/>
      <c r="M11226" s="46"/>
      <c r="N11226" s="46"/>
      <c r="O11226" s="46"/>
      <c r="P11226" s="17"/>
      <c r="Q11226" s="17"/>
      <c r="R11226" s="17"/>
      <c r="S11226" s="17"/>
      <c r="T11226" s="17"/>
      <c r="U11226" s="17"/>
      <c r="V11226" s="17"/>
      <c r="W11226" s="17"/>
    </row>
    <row r="11227" spans="1:23" hidden="1">
      <c r="A11227" s="15"/>
      <c r="B11227" s="42"/>
      <c r="C11227" s="16"/>
      <c r="F11227" s="17"/>
      <c r="L11227" s="46"/>
      <c r="M11227" s="46"/>
      <c r="N11227" s="46"/>
      <c r="O11227" s="46"/>
      <c r="P11227" s="17"/>
      <c r="Q11227" s="17"/>
      <c r="R11227" s="17"/>
      <c r="S11227" s="17"/>
      <c r="T11227" s="17"/>
      <c r="U11227" s="17"/>
      <c r="V11227" s="17"/>
      <c r="W11227" s="17"/>
    </row>
    <row r="11228" spans="1:23" hidden="1">
      <c r="A11228" s="15"/>
      <c r="B11228" s="42"/>
      <c r="C11228" s="16"/>
      <c r="F11228" s="17"/>
      <c r="L11228" s="46"/>
      <c r="M11228" s="46"/>
      <c r="N11228" s="46"/>
      <c r="O11228" s="46"/>
      <c r="P11228" s="17"/>
      <c r="Q11228" s="17"/>
      <c r="R11228" s="17"/>
      <c r="S11228" s="17"/>
      <c r="T11228" s="17"/>
      <c r="U11228" s="17"/>
      <c r="V11228" s="17"/>
      <c r="W11228" s="17"/>
    </row>
    <row r="11229" spans="1:23" hidden="1">
      <c r="A11229" s="15"/>
      <c r="B11229" s="42"/>
      <c r="C11229" s="16"/>
      <c r="F11229" s="17"/>
      <c r="L11229" s="46"/>
      <c r="M11229" s="46"/>
      <c r="N11229" s="46"/>
      <c r="O11229" s="46"/>
      <c r="P11229" s="17"/>
      <c r="Q11229" s="17"/>
      <c r="R11229" s="17"/>
      <c r="S11229" s="17"/>
      <c r="T11229" s="17"/>
      <c r="U11229" s="17"/>
      <c r="V11229" s="17"/>
      <c r="W11229" s="17"/>
    </row>
    <row r="11230" spans="1:23" hidden="1">
      <c r="A11230" s="15"/>
      <c r="B11230" s="42"/>
      <c r="C11230" s="16"/>
      <c r="F11230" s="17"/>
      <c r="L11230" s="46"/>
      <c r="M11230" s="46"/>
      <c r="N11230" s="46"/>
      <c r="O11230" s="46"/>
      <c r="P11230" s="17"/>
      <c r="Q11230" s="17"/>
      <c r="R11230" s="17"/>
      <c r="S11230" s="17"/>
      <c r="T11230" s="17"/>
      <c r="U11230" s="17"/>
      <c r="V11230" s="17"/>
      <c r="W11230" s="17"/>
    </row>
    <row r="11231" spans="1:23" hidden="1">
      <c r="A11231" s="15"/>
      <c r="B11231" s="42"/>
      <c r="C11231" s="16"/>
      <c r="F11231" s="17"/>
      <c r="L11231" s="46"/>
      <c r="M11231" s="46"/>
      <c r="N11231" s="46"/>
      <c r="O11231" s="46"/>
      <c r="P11231" s="17"/>
      <c r="Q11231" s="17"/>
      <c r="R11231" s="17"/>
      <c r="S11231" s="17"/>
      <c r="T11231" s="17"/>
      <c r="U11231" s="17"/>
      <c r="V11231" s="17"/>
      <c r="W11231" s="17"/>
    </row>
    <row r="11232" spans="1:23" hidden="1">
      <c r="A11232" s="15"/>
      <c r="B11232" s="42"/>
      <c r="C11232" s="16"/>
      <c r="F11232" s="17"/>
      <c r="L11232" s="46"/>
      <c r="M11232" s="46"/>
      <c r="N11232" s="46"/>
      <c r="O11232" s="46"/>
      <c r="P11232" s="17"/>
      <c r="Q11232" s="17"/>
      <c r="R11232" s="17"/>
      <c r="S11232" s="17"/>
      <c r="T11232" s="17"/>
      <c r="U11232" s="17"/>
      <c r="V11232" s="17"/>
      <c r="W11232" s="17"/>
    </row>
    <row r="11233" spans="1:23" hidden="1">
      <c r="A11233" s="15"/>
      <c r="B11233" s="42"/>
      <c r="C11233" s="16"/>
      <c r="F11233" s="17"/>
      <c r="L11233" s="46"/>
      <c r="M11233" s="46"/>
      <c r="N11233" s="46"/>
      <c r="O11233" s="46"/>
      <c r="P11233" s="17"/>
      <c r="Q11233" s="17"/>
      <c r="R11233" s="17"/>
      <c r="S11233" s="17"/>
      <c r="T11233" s="17"/>
      <c r="U11233" s="17"/>
      <c r="V11233" s="17"/>
      <c r="W11233" s="17"/>
    </row>
    <row r="11234" spans="1:23" hidden="1">
      <c r="A11234" s="15"/>
      <c r="B11234" s="42"/>
      <c r="C11234" s="16"/>
      <c r="F11234" s="17"/>
      <c r="L11234" s="46"/>
      <c r="M11234" s="46"/>
      <c r="N11234" s="46"/>
      <c r="O11234" s="46"/>
      <c r="P11234" s="17"/>
      <c r="Q11234" s="17"/>
      <c r="R11234" s="17"/>
      <c r="S11234" s="17"/>
      <c r="T11234" s="17"/>
      <c r="U11234" s="17"/>
      <c r="V11234" s="17"/>
      <c r="W11234" s="17"/>
    </row>
    <row r="11235" spans="1:23" hidden="1">
      <c r="A11235" s="15"/>
      <c r="B11235" s="42"/>
      <c r="C11235" s="16"/>
      <c r="F11235" s="17"/>
      <c r="L11235" s="46"/>
      <c r="M11235" s="46"/>
      <c r="N11235" s="46"/>
      <c r="O11235" s="46"/>
      <c r="P11235" s="17"/>
      <c r="Q11235" s="17"/>
      <c r="R11235" s="17"/>
      <c r="S11235" s="17"/>
      <c r="T11235" s="17"/>
      <c r="U11235" s="17"/>
      <c r="V11235" s="17"/>
      <c r="W11235" s="17"/>
    </row>
    <row r="11236" spans="1:23" hidden="1">
      <c r="A11236" s="15"/>
      <c r="B11236" s="42"/>
      <c r="C11236" s="16"/>
      <c r="F11236" s="17"/>
      <c r="L11236" s="46"/>
      <c r="M11236" s="46"/>
      <c r="N11236" s="46"/>
      <c r="O11236" s="46"/>
      <c r="P11236" s="17"/>
      <c r="Q11236" s="17"/>
      <c r="R11236" s="17"/>
      <c r="S11236" s="17"/>
      <c r="T11236" s="17"/>
      <c r="U11236" s="17"/>
      <c r="V11236" s="17"/>
      <c r="W11236" s="17"/>
    </row>
    <row r="11237" spans="1:23" hidden="1">
      <c r="A11237" s="15"/>
      <c r="B11237" s="42"/>
      <c r="C11237" s="16"/>
      <c r="F11237" s="17"/>
      <c r="L11237" s="46"/>
      <c r="M11237" s="46"/>
      <c r="N11237" s="46"/>
      <c r="O11237" s="46"/>
      <c r="P11237" s="17"/>
      <c r="Q11237" s="17"/>
      <c r="R11237" s="17"/>
      <c r="S11237" s="17"/>
      <c r="T11237" s="17"/>
      <c r="U11237" s="17"/>
      <c r="V11237" s="17"/>
      <c r="W11237" s="17"/>
    </row>
    <row r="11238" spans="1:23" hidden="1">
      <c r="A11238" s="15"/>
      <c r="B11238" s="42"/>
      <c r="C11238" s="16"/>
      <c r="F11238" s="17"/>
      <c r="L11238" s="46"/>
      <c r="M11238" s="46"/>
      <c r="N11238" s="46"/>
      <c r="O11238" s="46"/>
      <c r="P11238" s="17"/>
      <c r="Q11238" s="17"/>
      <c r="R11238" s="17"/>
      <c r="S11238" s="17"/>
      <c r="T11238" s="17"/>
      <c r="U11238" s="17"/>
      <c r="V11238" s="17"/>
      <c r="W11238" s="17"/>
    </row>
    <row r="11239" spans="1:23" hidden="1">
      <c r="A11239" s="15"/>
      <c r="B11239" s="42"/>
      <c r="C11239" s="16"/>
      <c r="F11239" s="17"/>
      <c r="L11239" s="46"/>
      <c r="M11239" s="46"/>
      <c r="N11239" s="46"/>
      <c r="O11239" s="46"/>
      <c r="P11239" s="17"/>
      <c r="Q11239" s="17"/>
      <c r="R11239" s="17"/>
      <c r="S11239" s="17"/>
      <c r="T11239" s="17"/>
      <c r="U11239" s="17"/>
      <c r="V11239" s="17"/>
      <c r="W11239" s="17"/>
    </row>
    <row r="11240" spans="1:23" hidden="1">
      <c r="A11240" s="15"/>
      <c r="B11240" s="42"/>
      <c r="C11240" s="16"/>
      <c r="F11240" s="17"/>
      <c r="L11240" s="46"/>
      <c r="M11240" s="46"/>
      <c r="N11240" s="46"/>
      <c r="O11240" s="46"/>
      <c r="P11240" s="17"/>
      <c r="Q11240" s="17"/>
      <c r="R11240" s="17"/>
      <c r="S11240" s="17"/>
      <c r="T11240" s="17"/>
      <c r="U11240" s="17"/>
      <c r="V11240" s="17"/>
      <c r="W11240" s="17"/>
    </row>
    <row r="11241" spans="1:23" hidden="1">
      <c r="A11241" s="15"/>
      <c r="B11241" s="42"/>
      <c r="C11241" s="16"/>
      <c r="F11241" s="17"/>
      <c r="L11241" s="46"/>
      <c r="M11241" s="46"/>
      <c r="N11241" s="46"/>
      <c r="O11241" s="46"/>
      <c r="P11241" s="17"/>
      <c r="Q11241" s="17"/>
      <c r="R11241" s="17"/>
      <c r="S11241" s="17"/>
      <c r="T11241" s="17"/>
      <c r="U11241" s="17"/>
      <c r="V11241" s="17"/>
      <c r="W11241" s="17"/>
    </row>
    <row r="11242" spans="1:23" hidden="1">
      <c r="A11242" s="15"/>
      <c r="B11242" s="42"/>
      <c r="C11242" s="16"/>
      <c r="F11242" s="17"/>
      <c r="L11242" s="46"/>
      <c r="M11242" s="46"/>
      <c r="N11242" s="46"/>
      <c r="O11242" s="46"/>
      <c r="P11242" s="17"/>
      <c r="Q11242" s="17"/>
      <c r="R11242" s="17"/>
      <c r="S11242" s="17"/>
      <c r="T11242" s="17"/>
      <c r="U11242" s="17"/>
      <c r="V11242" s="17"/>
      <c r="W11242" s="17"/>
    </row>
    <row r="11243" spans="1:23" hidden="1">
      <c r="A11243" s="15"/>
      <c r="B11243" s="42"/>
      <c r="C11243" s="16"/>
      <c r="F11243" s="17"/>
      <c r="L11243" s="46"/>
      <c r="M11243" s="46"/>
      <c r="N11243" s="46"/>
      <c r="O11243" s="46"/>
      <c r="P11243" s="17"/>
      <c r="Q11243" s="17"/>
      <c r="R11243" s="17"/>
      <c r="S11243" s="17"/>
      <c r="T11243" s="17"/>
      <c r="U11243" s="17"/>
      <c r="V11243" s="17"/>
      <c r="W11243" s="17"/>
    </row>
    <row r="11244" spans="1:23" hidden="1">
      <c r="A11244" s="15"/>
      <c r="B11244" s="42"/>
      <c r="C11244" s="16"/>
      <c r="F11244" s="17"/>
      <c r="L11244" s="46"/>
      <c r="M11244" s="46"/>
      <c r="N11244" s="46"/>
      <c r="O11244" s="46"/>
      <c r="P11244" s="17"/>
      <c r="Q11244" s="17"/>
      <c r="R11244" s="17"/>
      <c r="S11244" s="17"/>
      <c r="T11244" s="17"/>
      <c r="U11244" s="17"/>
      <c r="V11244" s="17"/>
      <c r="W11244" s="17"/>
    </row>
    <row r="11245" spans="1:23" hidden="1">
      <c r="A11245" s="15"/>
      <c r="B11245" s="42"/>
      <c r="C11245" s="16"/>
      <c r="F11245" s="17"/>
      <c r="L11245" s="46"/>
      <c r="M11245" s="46"/>
      <c r="N11245" s="46"/>
      <c r="O11245" s="46"/>
      <c r="P11245" s="17"/>
      <c r="Q11245" s="17"/>
      <c r="R11245" s="17"/>
      <c r="S11245" s="17"/>
      <c r="T11245" s="17"/>
      <c r="U11245" s="17"/>
      <c r="V11245" s="17"/>
      <c r="W11245" s="17"/>
    </row>
    <row r="11246" spans="1:23" hidden="1">
      <c r="A11246" s="15"/>
      <c r="B11246" s="42"/>
      <c r="C11246" s="16"/>
      <c r="F11246" s="17"/>
      <c r="L11246" s="46"/>
      <c r="M11246" s="46"/>
      <c r="N11246" s="46"/>
      <c r="O11246" s="46"/>
      <c r="P11246" s="17"/>
      <c r="Q11246" s="17"/>
      <c r="R11246" s="17"/>
      <c r="S11246" s="17"/>
      <c r="T11246" s="17"/>
      <c r="U11246" s="17"/>
      <c r="V11246" s="17"/>
      <c r="W11246" s="17"/>
    </row>
    <row r="11247" spans="1:23" hidden="1">
      <c r="A11247" s="15"/>
      <c r="B11247" s="42"/>
      <c r="C11247" s="16"/>
      <c r="F11247" s="17"/>
      <c r="L11247" s="46"/>
      <c r="M11247" s="46"/>
      <c r="N11247" s="46"/>
      <c r="O11247" s="46"/>
      <c r="P11247" s="17"/>
      <c r="Q11247" s="17"/>
      <c r="R11247" s="17"/>
      <c r="S11247" s="17"/>
      <c r="T11247" s="17"/>
      <c r="U11247" s="17"/>
      <c r="V11247" s="17"/>
      <c r="W11247" s="17"/>
    </row>
    <row r="11248" spans="1:23" hidden="1">
      <c r="A11248" s="15"/>
      <c r="B11248" s="42"/>
      <c r="C11248" s="16"/>
      <c r="F11248" s="17"/>
      <c r="L11248" s="46"/>
      <c r="M11248" s="46"/>
      <c r="N11248" s="46"/>
      <c r="O11248" s="46"/>
      <c r="P11248" s="17"/>
      <c r="Q11248" s="17"/>
      <c r="R11248" s="17"/>
      <c r="S11248" s="17"/>
      <c r="T11248" s="17"/>
      <c r="U11248" s="17"/>
      <c r="V11248" s="17"/>
      <c r="W11248" s="17"/>
    </row>
    <row r="11249" spans="1:23" hidden="1">
      <c r="A11249" s="15"/>
      <c r="B11249" s="42"/>
      <c r="C11249" s="16"/>
      <c r="F11249" s="17"/>
      <c r="L11249" s="46"/>
      <c r="M11249" s="46"/>
      <c r="N11249" s="46"/>
      <c r="O11249" s="46"/>
      <c r="P11249" s="17"/>
      <c r="Q11249" s="17"/>
      <c r="R11249" s="17"/>
      <c r="S11249" s="17"/>
      <c r="T11249" s="17"/>
      <c r="U11249" s="17"/>
      <c r="V11249" s="17"/>
      <c r="W11249" s="17"/>
    </row>
    <row r="11250" spans="1:23" hidden="1">
      <c r="A11250" s="15"/>
      <c r="B11250" s="42"/>
      <c r="C11250" s="16"/>
      <c r="F11250" s="17"/>
      <c r="L11250" s="46"/>
      <c r="M11250" s="46"/>
      <c r="N11250" s="46"/>
      <c r="O11250" s="46"/>
      <c r="P11250" s="17"/>
      <c r="Q11250" s="17"/>
      <c r="R11250" s="17"/>
      <c r="S11250" s="17"/>
      <c r="T11250" s="17"/>
      <c r="U11250" s="17"/>
      <c r="V11250" s="17"/>
      <c r="W11250" s="17"/>
    </row>
    <row r="11251" spans="1:23" hidden="1">
      <c r="A11251" s="15"/>
      <c r="B11251" s="42"/>
      <c r="C11251" s="16"/>
      <c r="F11251" s="17"/>
      <c r="L11251" s="46"/>
      <c r="M11251" s="46"/>
      <c r="N11251" s="46"/>
      <c r="O11251" s="46"/>
      <c r="P11251" s="17"/>
      <c r="Q11251" s="17"/>
      <c r="R11251" s="17"/>
      <c r="S11251" s="17"/>
      <c r="T11251" s="17"/>
      <c r="U11251" s="17"/>
      <c r="V11251" s="17"/>
      <c r="W11251" s="17"/>
    </row>
    <row r="11252" spans="1:23" hidden="1">
      <c r="A11252" s="15"/>
      <c r="B11252" s="42"/>
      <c r="C11252" s="16"/>
      <c r="F11252" s="17"/>
      <c r="L11252" s="46"/>
      <c r="M11252" s="46"/>
      <c r="N11252" s="46"/>
      <c r="O11252" s="46"/>
      <c r="P11252" s="17"/>
      <c r="Q11252" s="17"/>
      <c r="R11252" s="17"/>
      <c r="S11252" s="17"/>
      <c r="T11252" s="17"/>
      <c r="U11252" s="17"/>
      <c r="V11252" s="17"/>
      <c r="W11252" s="17"/>
    </row>
    <row r="11253" spans="1:23" hidden="1">
      <c r="A11253" s="15"/>
      <c r="B11253" s="42"/>
      <c r="C11253" s="16"/>
      <c r="F11253" s="17"/>
      <c r="L11253" s="46"/>
      <c r="M11253" s="46"/>
      <c r="N11253" s="46"/>
      <c r="O11253" s="46"/>
      <c r="P11253" s="17"/>
      <c r="Q11253" s="17"/>
      <c r="R11253" s="17"/>
      <c r="S11253" s="17"/>
      <c r="T11253" s="17"/>
      <c r="U11253" s="17"/>
      <c r="V11253" s="17"/>
      <c r="W11253" s="17"/>
    </row>
    <row r="11254" spans="1:23" hidden="1">
      <c r="A11254" s="15"/>
      <c r="B11254" s="42"/>
      <c r="C11254" s="16"/>
      <c r="F11254" s="17"/>
      <c r="L11254" s="46"/>
      <c r="M11254" s="46"/>
      <c r="N11254" s="46"/>
      <c r="O11254" s="46"/>
      <c r="P11254" s="17"/>
      <c r="Q11254" s="17"/>
      <c r="R11254" s="17"/>
      <c r="S11254" s="17"/>
      <c r="T11254" s="17"/>
      <c r="U11254" s="17"/>
      <c r="V11254" s="17"/>
      <c r="W11254" s="17"/>
    </row>
    <row r="11255" spans="1:23" hidden="1">
      <c r="A11255" s="15"/>
      <c r="B11255" s="42"/>
      <c r="C11255" s="16"/>
      <c r="F11255" s="17"/>
      <c r="L11255" s="46"/>
      <c r="M11255" s="46"/>
      <c r="N11255" s="46"/>
      <c r="O11255" s="46"/>
      <c r="P11255" s="17"/>
      <c r="Q11255" s="17"/>
      <c r="R11255" s="17"/>
      <c r="S11255" s="17"/>
      <c r="T11255" s="17"/>
      <c r="U11255" s="17"/>
      <c r="V11255" s="17"/>
      <c r="W11255" s="17"/>
    </row>
    <row r="11256" spans="1:23" hidden="1">
      <c r="A11256" s="15"/>
      <c r="B11256" s="42"/>
      <c r="C11256" s="16"/>
      <c r="F11256" s="17"/>
      <c r="L11256" s="46"/>
      <c r="M11256" s="46"/>
      <c r="N11256" s="46"/>
      <c r="O11256" s="46"/>
      <c r="P11256" s="17"/>
      <c r="Q11256" s="17"/>
      <c r="R11256" s="17"/>
      <c r="S11256" s="17"/>
      <c r="T11256" s="17"/>
      <c r="U11256" s="17"/>
      <c r="V11256" s="17"/>
      <c r="W11256" s="17"/>
    </row>
    <row r="11257" spans="1:23" hidden="1">
      <c r="A11257" s="15"/>
      <c r="B11257" s="42"/>
      <c r="C11257" s="16"/>
      <c r="F11257" s="17"/>
      <c r="L11257" s="46"/>
      <c r="M11257" s="46"/>
      <c r="N11257" s="46"/>
      <c r="O11257" s="46"/>
      <c r="P11257" s="17"/>
      <c r="Q11257" s="17"/>
      <c r="R11257" s="17"/>
      <c r="S11257" s="17"/>
      <c r="T11257" s="17"/>
      <c r="U11257" s="17"/>
      <c r="V11257" s="17"/>
      <c r="W11257" s="17"/>
    </row>
    <row r="11258" spans="1:23" hidden="1">
      <c r="A11258" s="15"/>
      <c r="B11258" s="42"/>
      <c r="C11258" s="16"/>
      <c r="F11258" s="17"/>
      <c r="L11258" s="46"/>
      <c r="M11258" s="46"/>
      <c r="N11258" s="46"/>
      <c r="O11258" s="46"/>
      <c r="P11258" s="17"/>
      <c r="Q11258" s="17"/>
      <c r="R11258" s="17"/>
      <c r="S11258" s="17"/>
      <c r="T11258" s="17"/>
      <c r="U11258" s="17"/>
      <c r="V11258" s="17"/>
      <c r="W11258" s="17"/>
    </row>
    <row r="11259" spans="1:23" hidden="1">
      <c r="A11259" s="15"/>
      <c r="B11259" s="42"/>
      <c r="C11259" s="16"/>
      <c r="F11259" s="17"/>
      <c r="L11259" s="46"/>
      <c r="M11259" s="46"/>
      <c r="N11259" s="46"/>
      <c r="O11259" s="46"/>
      <c r="P11259" s="17"/>
      <c r="Q11259" s="17"/>
      <c r="R11259" s="17"/>
      <c r="S11259" s="17"/>
      <c r="T11259" s="17"/>
      <c r="U11259" s="17"/>
      <c r="V11259" s="17"/>
      <c r="W11259" s="17"/>
    </row>
    <row r="11260" spans="1:23" hidden="1">
      <c r="A11260" s="15"/>
      <c r="B11260" s="42"/>
      <c r="C11260" s="16"/>
      <c r="F11260" s="17"/>
      <c r="L11260" s="46"/>
      <c r="M11260" s="46"/>
      <c r="N11260" s="46"/>
      <c r="O11260" s="46"/>
      <c r="P11260" s="17"/>
      <c r="Q11260" s="17"/>
      <c r="R11260" s="17"/>
      <c r="S11260" s="17"/>
      <c r="T11260" s="17"/>
      <c r="U11260" s="17"/>
      <c r="V11260" s="17"/>
      <c r="W11260" s="17"/>
    </row>
    <row r="11261" spans="1:23" hidden="1">
      <c r="A11261" s="15"/>
      <c r="B11261" s="42"/>
      <c r="C11261" s="16"/>
      <c r="F11261" s="17"/>
      <c r="L11261" s="46"/>
      <c r="M11261" s="46"/>
      <c r="N11261" s="46"/>
      <c r="O11261" s="46"/>
      <c r="P11261" s="17"/>
      <c r="Q11261" s="17"/>
      <c r="R11261" s="17"/>
      <c r="S11261" s="17"/>
      <c r="T11261" s="17"/>
      <c r="U11261" s="17"/>
      <c r="V11261" s="17"/>
      <c r="W11261" s="17"/>
    </row>
    <row r="11262" spans="1:23" hidden="1">
      <c r="A11262" s="15"/>
      <c r="B11262" s="42"/>
      <c r="C11262" s="16"/>
      <c r="F11262" s="17"/>
      <c r="L11262" s="46"/>
      <c r="M11262" s="46"/>
      <c r="N11262" s="46"/>
      <c r="O11262" s="46"/>
      <c r="P11262" s="17"/>
      <c r="Q11262" s="17"/>
      <c r="R11262" s="17"/>
      <c r="S11262" s="17"/>
      <c r="T11262" s="17"/>
      <c r="U11262" s="17"/>
      <c r="V11262" s="17"/>
      <c r="W11262" s="17"/>
    </row>
    <row r="11263" spans="1:23" hidden="1">
      <c r="A11263" s="15"/>
      <c r="B11263" s="42"/>
      <c r="C11263" s="16"/>
      <c r="F11263" s="17"/>
      <c r="L11263" s="46"/>
      <c r="M11263" s="46"/>
      <c r="N11263" s="46"/>
      <c r="O11263" s="46"/>
      <c r="P11263" s="17"/>
      <c r="Q11263" s="17"/>
      <c r="R11263" s="17"/>
      <c r="S11263" s="17"/>
      <c r="T11263" s="17"/>
      <c r="U11263" s="17"/>
      <c r="V11263" s="17"/>
      <c r="W11263" s="17"/>
    </row>
    <row r="11264" spans="1:23" hidden="1">
      <c r="A11264" s="15"/>
      <c r="B11264" s="42"/>
      <c r="C11264" s="16"/>
      <c r="F11264" s="17"/>
      <c r="L11264" s="46"/>
      <c r="M11264" s="46"/>
      <c r="N11264" s="46"/>
      <c r="O11264" s="46"/>
      <c r="P11264" s="17"/>
      <c r="Q11264" s="17"/>
      <c r="R11264" s="17"/>
      <c r="S11264" s="17"/>
      <c r="T11264" s="17"/>
      <c r="U11264" s="17"/>
      <c r="V11264" s="17"/>
      <c r="W11264" s="17"/>
    </row>
    <row r="11265" spans="1:23" hidden="1">
      <c r="A11265" s="15"/>
      <c r="B11265" s="42"/>
      <c r="C11265" s="16"/>
      <c r="F11265" s="17"/>
      <c r="L11265" s="46"/>
      <c r="M11265" s="46"/>
      <c r="N11265" s="46"/>
      <c r="O11265" s="46"/>
      <c r="P11265" s="17"/>
      <c r="Q11265" s="17"/>
      <c r="R11265" s="17"/>
      <c r="S11265" s="17"/>
      <c r="T11265" s="17"/>
      <c r="U11265" s="17"/>
      <c r="V11265" s="17"/>
      <c r="W11265" s="17"/>
    </row>
    <row r="11266" spans="1:23" hidden="1">
      <c r="A11266" s="15"/>
      <c r="B11266" s="42"/>
      <c r="C11266" s="16"/>
      <c r="F11266" s="17"/>
      <c r="L11266" s="46"/>
      <c r="M11266" s="46"/>
      <c r="N11266" s="46"/>
      <c r="O11266" s="46"/>
      <c r="P11266" s="17"/>
      <c r="Q11266" s="17"/>
      <c r="R11266" s="17"/>
      <c r="S11266" s="17"/>
      <c r="T11266" s="17"/>
      <c r="U11266" s="17"/>
      <c r="V11266" s="17"/>
      <c r="W11266" s="17"/>
    </row>
    <row r="11267" spans="1:23" hidden="1">
      <c r="A11267" s="15"/>
      <c r="B11267" s="42"/>
      <c r="C11267" s="16"/>
      <c r="F11267" s="17"/>
      <c r="L11267" s="46"/>
      <c r="M11267" s="46"/>
      <c r="N11267" s="46"/>
      <c r="O11267" s="46"/>
      <c r="P11267" s="17"/>
      <c r="Q11267" s="17"/>
      <c r="R11267" s="17"/>
      <c r="S11267" s="17"/>
      <c r="T11267" s="17"/>
      <c r="U11267" s="17"/>
      <c r="V11267" s="17"/>
      <c r="W11267" s="17"/>
    </row>
    <row r="11268" spans="1:23" hidden="1">
      <c r="A11268" s="15"/>
      <c r="B11268" s="42"/>
      <c r="C11268" s="16"/>
      <c r="F11268" s="17"/>
      <c r="L11268" s="46"/>
      <c r="M11268" s="46"/>
      <c r="N11268" s="46"/>
      <c r="O11268" s="46"/>
      <c r="P11268" s="17"/>
      <c r="Q11268" s="17"/>
      <c r="R11268" s="17"/>
      <c r="S11268" s="17"/>
      <c r="T11268" s="17"/>
      <c r="U11268" s="17"/>
      <c r="V11268" s="17"/>
      <c r="W11268" s="17"/>
    </row>
    <row r="11269" spans="1:23" hidden="1">
      <c r="A11269" s="15"/>
      <c r="B11269" s="42"/>
      <c r="C11269" s="16"/>
      <c r="F11269" s="17"/>
      <c r="L11269" s="46"/>
      <c r="M11269" s="46"/>
      <c r="N11269" s="46"/>
      <c r="O11269" s="46"/>
      <c r="P11269" s="17"/>
      <c r="Q11269" s="17"/>
      <c r="R11269" s="17"/>
      <c r="S11269" s="17"/>
      <c r="T11269" s="17"/>
      <c r="U11269" s="17"/>
      <c r="V11269" s="17"/>
      <c r="W11269" s="17"/>
    </row>
    <row r="11270" spans="1:23" hidden="1">
      <c r="A11270" s="15"/>
      <c r="B11270" s="42"/>
      <c r="C11270" s="16"/>
      <c r="F11270" s="17"/>
      <c r="L11270" s="46"/>
      <c r="M11270" s="46"/>
      <c r="N11270" s="46"/>
      <c r="O11270" s="46"/>
      <c r="P11270" s="17"/>
      <c r="Q11270" s="17"/>
      <c r="R11270" s="17"/>
      <c r="S11270" s="17"/>
      <c r="T11270" s="17"/>
      <c r="U11270" s="17"/>
      <c r="V11270" s="17"/>
      <c r="W11270" s="17"/>
    </row>
    <row r="11271" spans="1:23" hidden="1">
      <c r="A11271" s="15"/>
      <c r="B11271" s="42"/>
      <c r="C11271" s="16"/>
      <c r="F11271" s="17"/>
      <c r="L11271" s="46"/>
      <c r="M11271" s="46"/>
      <c r="N11271" s="46"/>
      <c r="O11271" s="46"/>
      <c r="P11271" s="17"/>
      <c r="Q11271" s="17"/>
      <c r="R11271" s="17"/>
      <c r="S11271" s="17"/>
      <c r="T11271" s="17"/>
      <c r="U11271" s="17"/>
      <c r="V11271" s="17"/>
      <c r="W11271" s="17"/>
    </row>
    <row r="11272" spans="1:23" hidden="1">
      <c r="A11272" s="15"/>
      <c r="B11272" s="42"/>
      <c r="C11272" s="16"/>
      <c r="F11272" s="17"/>
      <c r="L11272" s="46"/>
      <c r="M11272" s="46"/>
      <c r="N11272" s="46"/>
      <c r="O11272" s="46"/>
      <c r="P11272" s="17"/>
      <c r="Q11272" s="17"/>
      <c r="R11272" s="17"/>
      <c r="S11272" s="17"/>
      <c r="T11272" s="17"/>
      <c r="U11272" s="17"/>
      <c r="V11272" s="17"/>
      <c r="W11272" s="17"/>
    </row>
    <row r="11273" spans="1:23" hidden="1">
      <c r="A11273" s="15"/>
      <c r="B11273" s="42"/>
      <c r="C11273" s="16"/>
      <c r="F11273" s="17"/>
      <c r="L11273" s="46"/>
      <c r="M11273" s="46"/>
      <c r="N11273" s="46"/>
      <c r="O11273" s="46"/>
      <c r="P11273" s="17"/>
      <c r="Q11273" s="17"/>
      <c r="R11273" s="17"/>
      <c r="S11273" s="17"/>
      <c r="T11273" s="17"/>
      <c r="U11273" s="17"/>
      <c r="V11273" s="17"/>
      <c r="W11273" s="17"/>
    </row>
    <row r="11274" spans="1:23" hidden="1">
      <c r="A11274" s="15"/>
      <c r="B11274" s="42"/>
      <c r="C11274" s="16"/>
      <c r="F11274" s="17"/>
      <c r="L11274" s="46"/>
      <c r="M11274" s="46"/>
      <c r="N11274" s="46"/>
      <c r="O11274" s="46"/>
      <c r="P11274" s="17"/>
      <c r="Q11274" s="17"/>
      <c r="R11274" s="17"/>
      <c r="S11274" s="17"/>
      <c r="T11274" s="17"/>
      <c r="U11274" s="17"/>
      <c r="V11274" s="17"/>
      <c r="W11274" s="17"/>
    </row>
    <row r="11275" spans="1:23" hidden="1">
      <c r="A11275" s="15"/>
      <c r="B11275" s="42"/>
      <c r="C11275" s="16"/>
      <c r="F11275" s="17"/>
      <c r="L11275" s="46"/>
      <c r="M11275" s="46"/>
      <c r="N11275" s="46"/>
      <c r="O11275" s="46"/>
      <c r="P11275" s="17"/>
      <c r="Q11275" s="17"/>
      <c r="R11275" s="17"/>
      <c r="S11275" s="17"/>
      <c r="T11275" s="17"/>
      <c r="U11275" s="17"/>
      <c r="V11275" s="17"/>
      <c r="W11275" s="17"/>
    </row>
    <row r="11276" spans="1:23" hidden="1">
      <c r="A11276" s="15"/>
      <c r="B11276" s="42"/>
      <c r="C11276" s="16"/>
      <c r="F11276" s="17"/>
      <c r="L11276" s="46"/>
      <c r="M11276" s="46"/>
      <c r="N11276" s="46"/>
      <c r="O11276" s="46"/>
      <c r="P11276" s="17"/>
      <c r="Q11276" s="17"/>
      <c r="R11276" s="17"/>
      <c r="S11276" s="17"/>
      <c r="T11276" s="17"/>
      <c r="U11276" s="17"/>
      <c r="V11276" s="17"/>
      <c r="W11276" s="17"/>
    </row>
    <row r="11277" spans="1:23" hidden="1">
      <c r="A11277" s="15"/>
      <c r="B11277" s="42"/>
      <c r="C11277" s="16"/>
      <c r="F11277" s="17"/>
      <c r="L11277" s="46"/>
      <c r="M11277" s="46"/>
      <c r="N11277" s="46"/>
      <c r="O11277" s="46"/>
      <c r="P11277" s="17"/>
      <c r="Q11277" s="17"/>
      <c r="R11277" s="17"/>
      <c r="S11277" s="17"/>
      <c r="T11277" s="17"/>
      <c r="U11277" s="17"/>
      <c r="V11277" s="17"/>
      <c r="W11277" s="17"/>
    </row>
    <row r="11278" spans="1:23" hidden="1">
      <c r="A11278" s="15"/>
      <c r="B11278" s="42"/>
      <c r="C11278" s="16"/>
      <c r="F11278" s="17"/>
      <c r="L11278" s="46"/>
      <c r="M11278" s="46"/>
      <c r="N11278" s="46"/>
      <c r="O11278" s="46"/>
      <c r="P11278" s="17"/>
      <c r="Q11278" s="17"/>
      <c r="R11278" s="17"/>
      <c r="S11278" s="17"/>
      <c r="T11278" s="17"/>
      <c r="U11278" s="17"/>
      <c r="V11278" s="17"/>
      <c r="W11278" s="17"/>
    </row>
    <row r="11279" spans="1:23" hidden="1">
      <c r="A11279" s="15"/>
      <c r="B11279" s="42"/>
      <c r="C11279" s="16"/>
      <c r="F11279" s="17"/>
      <c r="L11279" s="46"/>
      <c r="M11279" s="46"/>
      <c r="N11279" s="46"/>
      <c r="O11279" s="46"/>
      <c r="P11279" s="17"/>
      <c r="Q11279" s="17"/>
      <c r="R11279" s="17"/>
      <c r="S11279" s="17"/>
      <c r="T11279" s="17"/>
      <c r="U11279" s="17"/>
      <c r="V11279" s="17"/>
      <c r="W11279" s="17"/>
    </row>
    <row r="11280" spans="1:23" hidden="1">
      <c r="A11280" s="15"/>
      <c r="B11280" s="42"/>
      <c r="C11280" s="16"/>
      <c r="F11280" s="17"/>
      <c r="L11280" s="46"/>
      <c r="M11280" s="46"/>
      <c r="N11280" s="46"/>
      <c r="O11280" s="46"/>
      <c r="P11280" s="17"/>
      <c r="Q11280" s="17"/>
      <c r="R11280" s="17"/>
      <c r="S11280" s="17"/>
      <c r="T11280" s="17"/>
      <c r="U11280" s="17"/>
      <c r="V11280" s="17"/>
      <c r="W11280" s="17"/>
    </row>
    <row r="11281" spans="1:23" hidden="1">
      <c r="A11281" s="15"/>
      <c r="B11281" s="42"/>
      <c r="C11281" s="16"/>
      <c r="F11281" s="17"/>
      <c r="L11281" s="46"/>
      <c r="M11281" s="46"/>
      <c r="N11281" s="46"/>
      <c r="O11281" s="46"/>
      <c r="P11281" s="17"/>
      <c r="Q11281" s="17"/>
      <c r="R11281" s="17"/>
      <c r="S11281" s="17"/>
      <c r="T11281" s="17"/>
      <c r="U11281" s="17"/>
      <c r="V11281" s="17"/>
      <c r="W11281" s="17"/>
    </row>
    <row r="11282" spans="1:23" hidden="1">
      <c r="A11282" s="15"/>
      <c r="B11282" s="42"/>
      <c r="C11282" s="16"/>
      <c r="F11282" s="17"/>
      <c r="L11282" s="46"/>
      <c r="M11282" s="46"/>
      <c r="N11282" s="46"/>
      <c r="O11282" s="46"/>
      <c r="P11282" s="17"/>
      <c r="Q11282" s="17"/>
      <c r="R11282" s="17"/>
      <c r="S11282" s="17"/>
      <c r="T11282" s="17"/>
      <c r="U11282" s="17"/>
      <c r="V11282" s="17"/>
      <c r="W11282" s="17"/>
    </row>
    <row r="11283" spans="1:23" hidden="1">
      <c r="A11283" s="15"/>
      <c r="B11283" s="42"/>
      <c r="C11283" s="16"/>
      <c r="F11283" s="17"/>
      <c r="L11283" s="46"/>
      <c r="M11283" s="46"/>
      <c r="N11283" s="46"/>
      <c r="O11283" s="46"/>
      <c r="P11283" s="17"/>
      <c r="Q11283" s="17"/>
      <c r="R11283" s="17"/>
      <c r="S11283" s="17"/>
      <c r="T11283" s="17"/>
      <c r="U11283" s="17"/>
      <c r="V11283" s="17"/>
      <c r="W11283" s="17"/>
    </row>
    <row r="11284" spans="1:23" hidden="1">
      <c r="A11284" s="15"/>
      <c r="B11284" s="42"/>
      <c r="C11284" s="16"/>
      <c r="F11284" s="17"/>
      <c r="L11284" s="46"/>
      <c r="M11284" s="46"/>
      <c r="N11284" s="46"/>
      <c r="O11284" s="46"/>
      <c r="P11284" s="17"/>
      <c r="Q11284" s="17"/>
      <c r="R11284" s="17"/>
      <c r="S11284" s="17"/>
      <c r="T11284" s="17"/>
      <c r="U11284" s="17"/>
      <c r="V11284" s="17"/>
      <c r="W11284" s="17"/>
    </row>
    <row r="11285" spans="1:23" hidden="1">
      <c r="A11285" s="15"/>
      <c r="B11285" s="42"/>
      <c r="C11285" s="16"/>
      <c r="F11285" s="17"/>
      <c r="L11285" s="46"/>
      <c r="M11285" s="46"/>
      <c r="N11285" s="46"/>
      <c r="O11285" s="46"/>
      <c r="P11285" s="17"/>
      <c r="Q11285" s="17"/>
      <c r="R11285" s="17"/>
      <c r="S11285" s="17"/>
      <c r="T11285" s="17"/>
      <c r="U11285" s="17"/>
      <c r="V11285" s="17"/>
      <c r="W11285" s="17"/>
    </row>
    <row r="11286" spans="1:23" hidden="1">
      <c r="A11286" s="15"/>
      <c r="B11286" s="42"/>
      <c r="C11286" s="16"/>
      <c r="F11286" s="17"/>
      <c r="L11286" s="46"/>
      <c r="M11286" s="46"/>
      <c r="N11286" s="46"/>
      <c r="O11286" s="46"/>
      <c r="P11286" s="17"/>
      <c r="Q11286" s="17"/>
      <c r="R11286" s="17"/>
      <c r="S11286" s="17"/>
      <c r="T11286" s="17"/>
      <c r="U11286" s="17"/>
      <c r="V11286" s="17"/>
      <c r="W11286" s="17"/>
    </row>
    <row r="11287" spans="1:23" hidden="1">
      <c r="A11287" s="15"/>
      <c r="B11287" s="42"/>
      <c r="C11287" s="16"/>
      <c r="F11287" s="17"/>
      <c r="L11287" s="46"/>
      <c r="M11287" s="46"/>
      <c r="N11287" s="46"/>
      <c r="O11287" s="46"/>
      <c r="P11287" s="17"/>
      <c r="Q11287" s="17"/>
      <c r="R11287" s="17"/>
      <c r="S11287" s="17"/>
      <c r="T11287" s="17"/>
      <c r="U11287" s="17"/>
      <c r="V11287" s="17"/>
      <c r="W11287" s="17"/>
    </row>
    <row r="11288" spans="1:23" hidden="1">
      <c r="A11288" s="15"/>
      <c r="B11288" s="42"/>
      <c r="C11288" s="16"/>
      <c r="F11288" s="17"/>
      <c r="L11288" s="46"/>
      <c r="M11288" s="46"/>
      <c r="N11288" s="46"/>
      <c r="O11288" s="46"/>
      <c r="P11288" s="17"/>
      <c r="Q11288" s="17"/>
      <c r="R11288" s="17"/>
      <c r="S11288" s="17"/>
      <c r="T11288" s="17"/>
      <c r="U11288" s="17"/>
      <c r="V11288" s="17"/>
      <c r="W11288" s="17"/>
    </row>
    <row r="11289" spans="1:23" hidden="1">
      <c r="A11289" s="15"/>
      <c r="B11289" s="42"/>
      <c r="C11289" s="16"/>
      <c r="F11289" s="17"/>
      <c r="L11289" s="46"/>
      <c r="M11289" s="46"/>
      <c r="N11289" s="46"/>
      <c r="O11289" s="46"/>
      <c r="P11289" s="17"/>
      <c r="Q11289" s="17"/>
      <c r="R11289" s="17"/>
      <c r="S11289" s="17"/>
      <c r="T11289" s="17"/>
      <c r="U11289" s="17"/>
      <c r="V11289" s="17"/>
      <c r="W11289" s="17"/>
    </row>
    <row r="11290" spans="1:23" hidden="1">
      <c r="A11290" s="15"/>
      <c r="B11290" s="42"/>
      <c r="C11290" s="16"/>
      <c r="F11290" s="17"/>
      <c r="L11290" s="46"/>
      <c r="M11290" s="46"/>
      <c r="N11290" s="46"/>
      <c r="O11290" s="46"/>
      <c r="P11290" s="17"/>
      <c r="Q11290" s="17"/>
      <c r="R11290" s="17"/>
      <c r="S11290" s="17"/>
      <c r="T11290" s="17"/>
      <c r="U11290" s="17"/>
      <c r="V11290" s="17"/>
      <c r="W11290" s="17"/>
    </row>
    <row r="11291" spans="1:23" hidden="1">
      <c r="A11291" s="15"/>
      <c r="B11291" s="42"/>
      <c r="C11291" s="16"/>
      <c r="F11291" s="17"/>
      <c r="L11291" s="46"/>
      <c r="M11291" s="46"/>
      <c r="N11291" s="46"/>
      <c r="O11291" s="46"/>
      <c r="P11291" s="17"/>
      <c r="Q11291" s="17"/>
      <c r="R11291" s="17"/>
      <c r="S11291" s="17"/>
      <c r="T11291" s="17"/>
      <c r="U11291" s="17"/>
      <c r="V11291" s="17"/>
      <c r="W11291" s="17"/>
    </row>
    <row r="11292" spans="1:23" hidden="1">
      <c r="A11292" s="15"/>
      <c r="B11292" s="42"/>
      <c r="C11292" s="16"/>
      <c r="F11292" s="17"/>
      <c r="L11292" s="46"/>
      <c r="M11292" s="46"/>
      <c r="N11292" s="46"/>
      <c r="O11292" s="46"/>
      <c r="P11292" s="17"/>
      <c r="Q11292" s="17"/>
      <c r="R11292" s="17"/>
      <c r="S11292" s="17"/>
      <c r="T11292" s="17"/>
      <c r="U11292" s="17"/>
      <c r="V11292" s="17"/>
      <c r="W11292" s="17"/>
    </row>
    <row r="11293" spans="1:23" hidden="1">
      <c r="A11293" s="15"/>
      <c r="B11293" s="42"/>
      <c r="C11293" s="16"/>
      <c r="F11293" s="17"/>
      <c r="L11293" s="46"/>
      <c r="M11293" s="46"/>
      <c r="N11293" s="46"/>
      <c r="O11293" s="46"/>
      <c r="P11293" s="17"/>
      <c r="Q11293" s="17"/>
      <c r="R11293" s="17"/>
      <c r="S11293" s="17"/>
      <c r="T11293" s="17"/>
      <c r="U11293" s="17"/>
      <c r="V11293" s="17"/>
      <c r="W11293" s="17"/>
    </row>
    <row r="11294" spans="1:23" hidden="1">
      <c r="A11294" s="15"/>
      <c r="B11294" s="42"/>
      <c r="C11294" s="16"/>
      <c r="F11294" s="17"/>
      <c r="L11294" s="46"/>
      <c r="M11294" s="46"/>
      <c r="N11294" s="46"/>
      <c r="O11294" s="46"/>
      <c r="P11294" s="17"/>
      <c r="Q11294" s="17"/>
      <c r="R11294" s="17"/>
      <c r="S11294" s="17"/>
      <c r="T11294" s="17"/>
      <c r="U11294" s="17"/>
      <c r="V11294" s="17"/>
      <c r="W11294" s="17"/>
    </row>
    <row r="11295" spans="1:23" hidden="1">
      <c r="A11295" s="15"/>
      <c r="B11295" s="42"/>
      <c r="C11295" s="16"/>
      <c r="F11295" s="17"/>
      <c r="L11295" s="46"/>
      <c r="M11295" s="46"/>
      <c r="N11295" s="46"/>
      <c r="O11295" s="46"/>
      <c r="P11295" s="17"/>
      <c r="Q11295" s="17"/>
      <c r="R11295" s="17"/>
      <c r="S11295" s="17"/>
      <c r="T11295" s="17"/>
      <c r="U11295" s="17"/>
      <c r="V11295" s="17"/>
      <c r="W11295" s="17"/>
    </row>
    <row r="11296" spans="1:23" hidden="1">
      <c r="A11296" s="15"/>
      <c r="B11296" s="42"/>
      <c r="C11296" s="16"/>
      <c r="F11296" s="17"/>
      <c r="L11296" s="46"/>
      <c r="M11296" s="46"/>
      <c r="N11296" s="46"/>
      <c r="O11296" s="46"/>
      <c r="P11296" s="17"/>
      <c r="Q11296" s="17"/>
      <c r="R11296" s="17"/>
      <c r="S11296" s="17"/>
      <c r="T11296" s="17"/>
      <c r="U11296" s="17"/>
      <c r="V11296" s="17"/>
      <c r="W11296" s="17"/>
    </row>
    <row r="11297" spans="1:23" hidden="1">
      <c r="A11297" s="15"/>
      <c r="B11297" s="42"/>
      <c r="C11297" s="16"/>
      <c r="F11297" s="17"/>
      <c r="L11297" s="46"/>
      <c r="M11297" s="46"/>
      <c r="N11297" s="46"/>
      <c r="O11297" s="46"/>
      <c r="P11297" s="17"/>
      <c r="Q11297" s="17"/>
      <c r="R11297" s="17"/>
      <c r="S11297" s="17"/>
      <c r="T11297" s="17"/>
      <c r="U11297" s="17"/>
      <c r="V11297" s="17"/>
      <c r="W11297" s="17"/>
    </row>
    <row r="11298" spans="1:23" hidden="1">
      <c r="A11298" s="15"/>
      <c r="B11298" s="42"/>
      <c r="C11298" s="16"/>
      <c r="F11298" s="17"/>
      <c r="L11298" s="46"/>
      <c r="M11298" s="46"/>
      <c r="N11298" s="46"/>
      <c r="O11298" s="46"/>
      <c r="P11298" s="17"/>
      <c r="Q11298" s="17"/>
      <c r="R11298" s="17"/>
      <c r="S11298" s="17"/>
      <c r="T11298" s="17"/>
      <c r="U11298" s="17"/>
      <c r="V11298" s="17"/>
      <c r="W11298" s="17"/>
    </row>
    <row r="11299" spans="1:23" hidden="1">
      <c r="A11299" s="15"/>
      <c r="B11299" s="42"/>
      <c r="C11299" s="16"/>
      <c r="F11299" s="17"/>
      <c r="L11299" s="46"/>
      <c r="M11299" s="46"/>
      <c r="N11299" s="46"/>
      <c r="O11299" s="46"/>
      <c r="P11299" s="17"/>
      <c r="Q11299" s="17"/>
      <c r="R11299" s="17"/>
      <c r="S11299" s="17"/>
      <c r="T11299" s="17"/>
      <c r="U11299" s="17"/>
      <c r="V11299" s="17"/>
      <c r="W11299" s="17"/>
    </row>
    <row r="11300" spans="1:23" hidden="1">
      <c r="A11300" s="15"/>
      <c r="B11300" s="42"/>
      <c r="C11300" s="16"/>
      <c r="F11300" s="17"/>
      <c r="L11300" s="46"/>
      <c r="M11300" s="46"/>
      <c r="N11300" s="46"/>
      <c r="O11300" s="46"/>
      <c r="P11300" s="17"/>
      <c r="Q11300" s="17"/>
      <c r="R11300" s="17"/>
      <c r="S11300" s="17"/>
      <c r="T11300" s="17"/>
      <c r="U11300" s="17"/>
      <c r="V11300" s="17"/>
      <c r="W11300" s="17"/>
    </row>
    <row r="11301" spans="1:23" hidden="1">
      <c r="A11301" s="15"/>
      <c r="B11301" s="42"/>
      <c r="C11301" s="16"/>
      <c r="F11301" s="17"/>
      <c r="L11301" s="46"/>
      <c r="M11301" s="46"/>
      <c r="N11301" s="46"/>
      <c r="O11301" s="46"/>
      <c r="P11301" s="17"/>
      <c r="Q11301" s="17"/>
      <c r="R11301" s="17"/>
      <c r="S11301" s="17"/>
      <c r="T11301" s="17"/>
      <c r="U11301" s="17"/>
      <c r="V11301" s="17"/>
      <c r="W11301" s="17"/>
    </row>
    <row r="11302" spans="1:23" hidden="1">
      <c r="A11302" s="15"/>
      <c r="B11302" s="42"/>
      <c r="C11302" s="16"/>
      <c r="F11302" s="17"/>
      <c r="L11302" s="46"/>
      <c r="M11302" s="46"/>
      <c r="N11302" s="46"/>
      <c r="O11302" s="46"/>
      <c r="P11302" s="17"/>
      <c r="Q11302" s="17"/>
      <c r="R11302" s="17"/>
      <c r="S11302" s="17"/>
      <c r="T11302" s="17"/>
      <c r="U11302" s="17"/>
      <c r="V11302" s="17"/>
      <c r="W11302" s="17"/>
    </row>
    <row r="11303" spans="1:23" hidden="1">
      <c r="A11303" s="15"/>
      <c r="B11303" s="42"/>
      <c r="C11303" s="16"/>
      <c r="F11303" s="17"/>
      <c r="L11303" s="46"/>
      <c r="M11303" s="46"/>
      <c r="N11303" s="46"/>
      <c r="O11303" s="46"/>
      <c r="P11303" s="17"/>
      <c r="Q11303" s="17"/>
      <c r="R11303" s="17"/>
      <c r="S11303" s="17"/>
      <c r="T11303" s="17"/>
      <c r="U11303" s="17"/>
      <c r="V11303" s="17"/>
      <c r="W11303" s="17"/>
    </row>
    <row r="11304" spans="1:23" hidden="1">
      <c r="A11304" s="15"/>
      <c r="B11304" s="42"/>
      <c r="C11304" s="16"/>
      <c r="F11304" s="17"/>
      <c r="L11304" s="46"/>
      <c r="M11304" s="46"/>
      <c r="N11304" s="46"/>
      <c r="O11304" s="46"/>
      <c r="P11304" s="17"/>
      <c r="Q11304" s="17"/>
      <c r="R11304" s="17"/>
      <c r="S11304" s="17"/>
      <c r="T11304" s="17"/>
      <c r="U11304" s="17"/>
      <c r="V11304" s="17"/>
      <c r="W11304" s="17"/>
    </row>
    <row r="11305" spans="1:23" hidden="1">
      <c r="A11305" s="15"/>
      <c r="B11305" s="42"/>
      <c r="C11305" s="16"/>
      <c r="F11305" s="17"/>
      <c r="L11305" s="46"/>
      <c r="M11305" s="46"/>
      <c r="N11305" s="46"/>
      <c r="O11305" s="46"/>
      <c r="P11305" s="17"/>
      <c r="Q11305" s="17"/>
      <c r="R11305" s="17"/>
      <c r="S11305" s="17"/>
      <c r="T11305" s="17"/>
      <c r="U11305" s="17"/>
      <c r="V11305" s="17"/>
      <c r="W11305" s="17"/>
    </row>
    <row r="11306" spans="1:23" hidden="1">
      <c r="A11306" s="15"/>
      <c r="B11306" s="42"/>
      <c r="C11306" s="16"/>
      <c r="F11306" s="17"/>
      <c r="L11306" s="46"/>
      <c r="M11306" s="46"/>
      <c r="N11306" s="46"/>
      <c r="O11306" s="46"/>
      <c r="P11306" s="17"/>
      <c r="Q11306" s="17"/>
      <c r="R11306" s="17"/>
      <c r="S11306" s="17"/>
      <c r="T11306" s="17"/>
      <c r="U11306" s="17"/>
      <c r="V11306" s="17"/>
      <c r="W11306" s="17"/>
    </row>
    <row r="11307" spans="1:23" hidden="1">
      <c r="A11307" s="15"/>
      <c r="B11307" s="42"/>
      <c r="C11307" s="16"/>
      <c r="F11307" s="17"/>
      <c r="L11307" s="46"/>
      <c r="M11307" s="46"/>
      <c r="N11307" s="46"/>
      <c r="O11307" s="46"/>
      <c r="P11307" s="17"/>
      <c r="Q11307" s="17"/>
      <c r="R11307" s="17"/>
      <c r="S11307" s="17"/>
      <c r="T11307" s="17"/>
      <c r="U11307" s="17"/>
      <c r="V11307" s="17"/>
      <c r="W11307" s="17"/>
    </row>
    <row r="11308" spans="1:23" hidden="1">
      <c r="A11308" s="15"/>
      <c r="B11308" s="42"/>
      <c r="C11308" s="16"/>
      <c r="F11308" s="17"/>
      <c r="L11308" s="46"/>
      <c r="M11308" s="46"/>
      <c r="N11308" s="46"/>
      <c r="O11308" s="46"/>
      <c r="P11308" s="17"/>
      <c r="Q11308" s="17"/>
      <c r="R11308" s="17"/>
      <c r="S11308" s="17"/>
      <c r="T11308" s="17"/>
      <c r="U11308" s="17"/>
      <c r="V11308" s="17"/>
      <c r="W11308" s="17"/>
    </row>
    <row r="11309" spans="1:23" hidden="1">
      <c r="A11309" s="15"/>
      <c r="B11309" s="42"/>
      <c r="C11309" s="16"/>
      <c r="F11309" s="17"/>
      <c r="L11309" s="46"/>
      <c r="M11309" s="46"/>
      <c r="N11309" s="46"/>
      <c r="O11309" s="46"/>
      <c r="P11309" s="17"/>
      <c r="Q11309" s="17"/>
      <c r="R11309" s="17"/>
      <c r="S11309" s="17"/>
      <c r="T11309" s="17"/>
      <c r="U11309" s="17"/>
      <c r="V11309" s="17"/>
      <c r="W11309" s="17"/>
    </row>
    <row r="11310" spans="1:23" hidden="1">
      <c r="A11310" s="15"/>
      <c r="B11310" s="42"/>
      <c r="C11310" s="16"/>
      <c r="F11310" s="17"/>
      <c r="L11310" s="46"/>
      <c r="M11310" s="46"/>
      <c r="N11310" s="46"/>
      <c r="O11310" s="46"/>
      <c r="P11310" s="17"/>
      <c r="Q11310" s="17"/>
      <c r="R11310" s="17"/>
      <c r="S11310" s="17"/>
      <c r="T11310" s="17"/>
      <c r="U11310" s="17"/>
      <c r="V11310" s="17"/>
      <c r="W11310" s="17"/>
    </row>
    <row r="11311" spans="1:23" hidden="1">
      <c r="A11311" s="15"/>
      <c r="B11311" s="42"/>
      <c r="C11311" s="16"/>
      <c r="F11311" s="17"/>
      <c r="L11311" s="46"/>
      <c r="M11311" s="46"/>
      <c r="N11311" s="46"/>
      <c r="O11311" s="46"/>
      <c r="P11311" s="17"/>
      <c r="Q11311" s="17"/>
      <c r="R11311" s="17"/>
      <c r="S11311" s="17"/>
      <c r="T11311" s="17"/>
      <c r="U11311" s="17"/>
      <c r="V11311" s="17"/>
      <c r="W11311" s="17"/>
    </row>
    <row r="11312" spans="1:23" hidden="1">
      <c r="A11312" s="15"/>
      <c r="B11312" s="42"/>
      <c r="C11312" s="16"/>
      <c r="F11312" s="17"/>
      <c r="L11312" s="46"/>
      <c r="M11312" s="46"/>
      <c r="N11312" s="46"/>
      <c r="O11312" s="46"/>
      <c r="P11312" s="17"/>
      <c r="Q11312" s="17"/>
      <c r="R11312" s="17"/>
      <c r="S11312" s="17"/>
      <c r="T11312" s="17"/>
      <c r="U11312" s="17"/>
      <c r="V11312" s="17"/>
      <c r="W11312" s="17"/>
    </row>
    <row r="11313" spans="1:23" hidden="1">
      <c r="A11313" s="15"/>
      <c r="B11313" s="42"/>
      <c r="C11313" s="16"/>
      <c r="F11313" s="17"/>
      <c r="L11313" s="46"/>
      <c r="M11313" s="46"/>
      <c r="N11313" s="46"/>
      <c r="O11313" s="46"/>
      <c r="P11313" s="17"/>
      <c r="Q11313" s="17"/>
      <c r="R11313" s="17"/>
      <c r="S11313" s="17"/>
      <c r="T11313" s="17"/>
      <c r="U11313" s="17"/>
      <c r="V11313" s="17"/>
      <c r="W11313" s="17"/>
    </row>
    <row r="11314" spans="1:23" hidden="1">
      <c r="A11314" s="15"/>
      <c r="B11314" s="42"/>
      <c r="C11314" s="16"/>
      <c r="F11314" s="17"/>
      <c r="L11314" s="46"/>
      <c r="M11314" s="46"/>
      <c r="N11314" s="46"/>
      <c r="O11314" s="46"/>
      <c r="P11314" s="17"/>
      <c r="Q11314" s="17"/>
      <c r="R11314" s="17"/>
      <c r="S11314" s="17"/>
      <c r="T11314" s="17"/>
      <c r="U11314" s="17"/>
      <c r="V11314" s="17"/>
      <c r="W11314" s="17"/>
    </row>
    <row r="11315" spans="1:23" hidden="1">
      <c r="A11315" s="15"/>
      <c r="B11315" s="42"/>
      <c r="C11315" s="16"/>
      <c r="F11315" s="17"/>
      <c r="L11315" s="46"/>
      <c r="M11315" s="46"/>
      <c r="N11315" s="46"/>
      <c r="O11315" s="46"/>
      <c r="P11315" s="17"/>
      <c r="Q11315" s="17"/>
      <c r="R11315" s="17"/>
      <c r="S11315" s="17"/>
      <c r="T11315" s="17"/>
      <c r="U11315" s="17"/>
      <c r="V11315" s="17"/>
      <c r="W11315" s="17"/>
    </row>
    <row r="11316" spans="1:23" hidden="1">
      <c r="A11316" s="15"/>
      <c r="B11316" s="42"/>
      <c r="C11316" s="16"/>
      <c r="F11316" s="17"/>
      <c r="L11316" s="46"/>
      <c r="M11316" s="46"/>
      <c r="N11316" s="46"/>
      <c r="O11316" s="46"/>
      <c r="P11316" s="17"/>
      <c r="Q11316" s="17"/>
      <c r="R11316" s="17"/>
      <c r="S11316" s="17"/>
      <c r="T11316" s="17"/>
      <c r="U11316" s="17"/>
      <c r="V11316" s="17"/>
      <c r="W11316" s="17"/>
    </row>
    <row r="11317" spans="1:23" hidden="1">
      <c r="A11317" s="15"/>
      <c r="B11317" s="42"/>
      <c r="C11317" s="16"/>
      <c r="F11317" s="17"/>
      <c r="L11317" s="46"/>
      <c r="M11317" s="46"/>
      <c r="N11317" s="46"/>
      <c r="O11317" s="46"/>
      <c r="P11317" s="17"/>
      <c r="Q11317" s="17"/>
      <c r="R11317" s="17"/>
      <c r="S11317" s="17"/>
      <c r="T11317" s="17"/>
      <c r="U11317" s="17"/>
      <c r="V11317" s="17"/>
      <c r="W11317" s="17"/>
    </row>
    <row r="11318" spans="1:23" hidden="1">
      <c r="A11318" s="15"/>
      <c r="B11318" s="42"/>
      <c r="C11318" s="16"/>
      <c r="F11318" s="17"/>
      <c r="L11318" s="46"/>
      <c r="M11318" s="46"/>
      <c r="N11318" s="46"/>
      <c r="O11318" s="46"/>
      <c r="P11318" s="17"/>
      <c r="Q11318" s="17"/>
      <c r="R11318" s="17"/>
      <c r="S11318" s="17"/>
      <c r="T11318" s="17"/>
      <c r="U11318" s="17"/>
      <c r="V11318" s="17"/>
      <c r="W11318" s="17"/>
    </row>
    <row r="11319" spans="1:23" hidden="1">
      <c r="A11319" s="15"/>
      <c r="B11319" s="42"/>
      <c r="C11319" s="16"/>
      <c r="F11319" s="17"/>
      <c r="L11319" s="46"/>
      <c r="M11319" s="46"/>
      <c r="N11319" s="46"/>
      <c r="O11319" s="46"/>
      <c r="P11319" s="17"/>
      <c r="Q11319" s="17"/>
      <c r="R11319" s="17"/>
      <c r="S11319" s="17"/>
      <c r="T11319" s="17"/>
      <c r="U11319" s="17"/>
      <c r="V11319" s="17"/>
      <c r="W11319" s="17"/>
    </row>
    <row r="11320" spans="1:23" hidden="1">
      <c r="A11320" s="15"/>
      <c r="B11320" s="42"/>
      <c r="C11320" s="16"/>
      <c r="F11320" s="17"/>
      <c r="L11320" s="46"/>
      <c r="M11320" s="46"/>
      <c r="N11320" s="46"/>
      <c r="O11320" s="46"/>
      <c r="P11320" s="17"/>
      <c r="Q11320" s="17"/>
      <c r="R11320" s="17"/>
      <c r="S11320" s="17"/>
      <c r="T11320" s="17"/>
      <c r="U11320" s="17"/>
      <c r="V11320" s="17"/>
      <c r="W11320" s="17"/>
    </row>
    <row r="11321" spans="1:23" hidden="1">
      <c r="A11321" s="15"/>
      <c r="B11321" s="42"/>
      <c r="C11321" s="16"/>
      <c r="F11321" s="17"/>
      <c r="L11321" s="46"/>
      <c r="M11321" s="46"/>
      <c r="N11321" s="46"/>
      <c r="O11321" s="46"/>
      <c r="P11321" s="17"/>
      <c r="Q11321" s="17"/>
      <c r="R11321" s="17"/>
      <c r="S11321" s="17"/>
      <c r="T11321" s="17"/>
      <c r="U11321" s="17"/>
      <c r="V11321" s="17"/>
      <c r="W11321" s="17"/>
    </row>
    <row r="11322" spans="1:23" hidden="1">
      <c r="A11322" s="15"/>
      <c r="B11322" s="42"/>
      <c r="C11322" s="16"/>
      <c r="F11322" s="17"/>
      <c r="L11322" s="46"/>
      <c r="M11322" s="46"/>
      <c r="N11322" s="46"/>
      <c r="O11322" s="46"/>
      <c r="P11322" s="17"/>
      <c r="Q11322" s="17"/>
      <c r="R11322" s="17"/>
      <c r="S11322" s="17"/>
      <c r="T11322" s="17"/>
      <c r="U11322" s="17"/>
      <c r="V11322" s="17"/>
      <c r="W11322" s="17"/>
    </row>
    <row r="11323" spans="1:23" hidden="1">
      <c r="A11323" s="15"/>
      <c r="B11323" s="42"/>
      <c r="C11323" s="16"/>
      <c r="F11323" s="17"/>
      <c r="L11323" s="46"/>
      <c r="M11323" s="46"/>
      <c r="N11323" s="46"/>
      <c r="O11323" s="46"/>
      <c r="P11323" s="17"/>
      <c r="Q11323" s="17"/>
      <c r="R11323" s="17"/>
      <c r="S11323" s="17"/>
      <c r="T11323" s="17"/>
      <c r="U11323" s="17"/>
      <c r="V11323" s="17"/>
      <c r="W11323" s="17"/>
    </row>
    <row r="11324" spans="1:23" hidden="1">
      <c r="A11324" s="15"/>
      <c r="B11324" s="42"/>
      <c r="C11324" s="16"/>
      <c r="F11324" s="17"/>
      <c r="L11324" s="46"/>
      <c r="M11324" s="46"/>
      <c r="N11324" s="46"/>
      <c r="O11324" s="46"/>
      <c r="P11324" s="17"/>
      <c r="Q11324" s="17"/>
      <c r="R11324" s="17"/>
      <c r="S11324" s="17"/>
      <c r="T11324" s="17"/>
      <c r="U11324" s="17"/>
      <c r="V11324" s="17"/>
      <c r="W11324" s="17"/>
    </row>
    <row r="11325" spans="1:23" hidden="1">
      <c r="A11325" s="15"/>
      <c r="B11325" s="42"/>
      <c r="C11325" s="16"/>
      <c r="F11325" s="17"/>
      <c r="L11325" s="46"/>
      <c r="M11325" s="46"/>
      <c r="N11325" s="46"/>
      <c r="O11325" s="46"/>
      <c r="P11325" s="17"/>
      <c r="Q11325" s="17"/>
      <c r="R11325" s="17"/>
      <c r="S11325" s="17"/>
      <c r="T11325" s="17"/>
      <c r="U11325" s="17"/>
      <c r="V11325" s="17"/>
      <c r="W11325" s="17"/>
    </row>
    <row r="11326" spans="1:23" hidden="1">
      <c r="A11326" s="15"/>
      <c r="B11326" s="42"/>
      <c r="C11326" s="16"/>
      <c r="F11326" s="17"/>
      <c r="L11326" s="46"/>
      <c r="M11326" s="46"/>
      <c r="N11326" s="46"/>
      <c r="O11326" s="46"/>
      <c r="P11326" s="17"/>
      <c r="Q11326" s="17"/>
      <c r="R11326" s="17"/>
      <c r="S11326" s="17"/>
      <c r="T11326" s="17"/>
      <c r="U11326" s="17"/>
      <c r="V11326" s="17"/>
      <c r="W11326" s="17"/>
    </row>
    <row r="11327" spans="1:23" hidden="1">
      <c r="A11327" s="15"/>
      <c r="B11327" s="42"/>
      <c r="C11327" s="16"/>
      <c r="F11327" s="17"/>
      <c r="L11327" s="46"/>
      <c r="M11327" s="46"/>
      <c r="N11327" s="46"/>
      <c r="O11327" s="46"/>
      <c r="P11327" s="17"/>
      <c r="Q11327" s="17"/>
      <c r="R11327" s="17"/>
      <c r="S11327" s="17"/>
      <c r="T11327" s="17"/>
      <c r="U11327" s="17"/>
      <c r="V11327" s="17"/>
      <c r="W11327" s="17"/>
    </row>
    <row r="11328" spans="1:23" hidden="1">
      <c r="A11328" s="15"/>
      <c r="B11328" s="42"/>
      <c r="C11328" s="16"/>
      <c r="F11328" s="17"/>
      <c r="L11328" s="46"/>
      <c r="M11328" s="46"/>
      <c r="N11328" s="46"/>
      <c r="O11328" s="46"/>
      <c r="P11328" s="17"/>
      <c r="Q11328" s="17"/>
      <c r="R11328" s="17"/>
      <c r="S11328" s="17"/>
      <c r="T11328" s="17"/>
      <c r="U11328" s="17"/>
      <c r="V11328" s="17"/>
      <c r="W11328" s="17"/>
    </row>
    <row r="11329" spans="1:23" hidden="1">
      <c r="A11329" s="15"/>
      <c r="B11329" s="42"/>
      <c r="C11329" s="16"/>
      <c r="F11329" s="17"/>
      <c r="L11329" s="46"/>
      <c r="M11329" s="46"/>
      <c r="N11329" s="46"/>
      <c r="O11329" s="46"/>
      <c r="P11329" s="17"/>
      <c r="Q11329" s="17"/>
      <c r="R11329" s="17"/>
      <c r="S11329" s="17"/>
      <c r="T11329" s="17"/>
      <c r="U11329" s="17"/>
      <c r="V11329" s="17"/>
      <c r="W11329" s="17"/>
    </row>
    <row r="11330" spans="1:23" hidden="1">
      <c r="A11330" s="15"/>
      <c r="B11330" s="42"/>
      <c r="C11330" s="16"/>
      <c r="F11330" s="17"/>
      <c r="L11330" s="46"/>
      <c r="M11330" s="46"/>
      <c r="N11330" s="46"/>
      <c r="O11330" s="46"/>
      <c r="P11330" s="17"/>
      <c r="Q11330" s="17"/>
      <c r="R11330" s="17"/>
      <c r="S11330" s="17"/>
      <c r="T11330" s="17"/>
      <c r="U11330" s="17"/>
      <c r="V11330" s="17"/>
      <c r="W11330" s="17"/>
    </row>
    <row r="11331" spans="1:23" hidden="1">
      <c r="A11331" s="15"/>
      <c r="B11331" s="42"/>
      <c r="C11331" s="16"/>
      <c r="F11331" s="17"/>
      <c r="L11331" s="46"/>
      <c r="M11331" s="46"/>
      <c r="N11331" s="46"/>
      <c r="O11331" s="46"/>
      <c r="P11331" s="17"/>
      <c r="Q11331" s="17"/>
      <c r="R11331" s="17"/>
      <c r="S11331" s="17"/>
      <c r="T11331" s="17"/>
      <c r="U11331" s="17"/>
      <c r="V11331" s="17"/>
      <c r="W11331" s="17"/>
    </row>
    <row r="11332" spans="1:23" hidden="1">
      <c r="A11332" s="15"/>
      <c r="B11332" s="42"/>
      <c r="C11332" s="16"/>
      <c r="F11332" s="17"/>
      <c r="L11332" s="46"/>
      <c r="M11332" s="46"/>
      <c r="N11332" s="46"/>
      <c r="O11332" s="46"/>
      <c r="P11332" s="17"/>
      <c r="Q11332" s="17"/>
      <c r="R11332" s="17"/>
      <c r="S11332" s="17"/>
      <c r="T11332" s="17"/>
      <c r="U11332" s="17"/>
      <c r="V11332" s="17"/>
      <c r="W11332" s="17"/>
    </row>
    <row r="11333" spans="1:23" hidden="1">
      <c r="A11333" s="15"/>
      <c r="B11333" s="42"/>
      <c r="C11333" s="16"/>
      <c r="F11333" s="17"/>
      <c r="L11333" s="46"/>
      <c r="M11333" s="46"/>
      <c r="N11333" s="46"/>
      <c r="O11333" s="46"/>
      <c r="P11333" s="17"/>
      <c r="Q11333" s="17"/>
      <c r="R11333" s="17"/>
      <c r="S11333" s="17"/>
      <c r="T11333" s="17"/>
      <c r="U11333" s="17"/>
      <c r="V11333" s="17"/>
      <c r="W11333" s="17"/>
    </row>
    <row r="11334" spans="1:23" hidden="1">
      <c r="A11334" s="15"/>
      <c r="B11334" s="42"/>
      <c r="C11334" s="16"/>
      <c r="F11334" s="17"/>
      <c r="L11334" s="46"/>
      <c r="M11334" s="46"/>
      <c r="N11334" s="46"/>
      <c r="O11334" s="46"/>
      <c r="P11334" s="17"/>
      <c r="Q11334" s="17"/>
      <c r="R11334" s="17"/>
      <c r="S11334" s="17"/>
      <c r="T11334" s="17"/>
      <c r="U11334" s="17"/>
      <c r="V11334" s="17"/>
      <c r="W11334" s="17"/>
    </row>
    <row r="11335" spans="1:23" hidden="1">
      <c r="A11335" s="15"/>
      <c r="B11335" s="42"/>
      <c r="C11335" s="16"/>
      <c r="F11335" s="17"/>
      <c r="L11335" s="46"/>
      <c r="M11335" s="46"/>
      <c r="N11335" s="46"/>
      <c r="O11335" s="46"/>
      <c r="P11335" s="17"/>
      <c r="Q11335" s="17"/>
      <c r="R11335" s="17"/>
      <c r="S11335" s="17"/>
      <c r="T11335" s="17"/>
      <c r="U11335" s="17"/>
      <c r="V11335" s="17"/>
      <c r="W11335" s="17"/>
    </row>
    <row r="11336" spans="1:23" hidden="1">
      <c r="A11336" s="15"/>
      <c r="B11336" s="42"/>
      <c r="C11336" s="16"/>
      <c r="F11336" s="17"/>
      <c r="L11336" s="46"/>
      <c r="M11336" s="46"/>
      <c r="N11336" s="46"/>
      <c r="O11336" s="46"/>
      <c r="P11336" s="17"/>
      <c r="Q11336" s="17"/>
      <c r="R11336" s="17"/>
      <c r="S11336" s="17"/>
      <c r="T11336" s="17"/>
      <c r="U11336" s="17"/>
      <c r="V11336" s="17"/>
      <c r="W11336" s="17"/>
    </row>
    <row r="11337" spans="1:23" hidden="1">
      <c r="A11337" s="15"/>
      <c r="B11337" s="42"/>
      <c r="C11337" s="16"/>
      <c r="F11337" s="17"/>
      <c r="L11337" s="46"/>
      <c r="M11337" s="46"/>
      <c r="N11337" s="46"/>
      <c r="O11337" s="46"/>
      <c r="P11337" s="17"/>
      <c r="Q11337" s="17"/>
      <c r="R11337" s="17"/>
      <c r="S11337" s="17"/>
      <c r="T11337" s="17"/>
      <c r="U11337" s="17"/>
      <c r="V11337" s="17"/>
      <c r="W11337" s="17"/>
    </row>
    <row r="11338" spans="1:23" hidden="1">
      <c r="A11338" s="15"/>
      <c r="B11338" s="42"/>
      <c r="C11338" s="16"/>
      <c r="F11338" s="17"/>
      <c r="L11338" s="46"/>
      <c r="M11338" s="46"/>
      <c r="N11338" s="46"/>
      <c r="O11338" s="46"/>
      <c r="P11338" s="17"/>
      <c r="Q11338" s="17"/>
      <c r="R11338" s="17"/>
      <c r="S11338" s="17"/>
      <c r="T11338" s="17"/>
      <c r="U11338" s="17"/>
      <c r="V11338" s="17"/>
      <c r="W11338" s="17"/>
    </row>
    <row r="11339" spans="1:23" hidden="1">
      <c r="A11339" s="15"/>
      <c r="B11339" s="42"/>
      <c r="C11339" s="16"/>
      <c r="F11339" s="17"/>
      <c r="L11339" s="46"/>
      <c r="M11339" s="46"/>
      <c r="N11339" s="46"/>
      <c r="O11339" s="46"/>
      <c r="P11339" s="17"/>
      <c r="Q11339" s="17"/>
      <c r="R11339" s="17"/>
      <c r="S11339" s="17"/>
      <c r="T11339" s="17"/>
      <c r="U11339" s="17"/>
      <c r="V11339" s="17"/>
      <c r="W11339" s="17"/>
    </row>
    <row r="11340" spans="1:23" hidden="1">
      <c r="A11340" s="15"/>
      <c r="B11340" s="42"/>
      <c r="C11340" s="16"/>
      <c r="F11340" s="17"/>
      <c r="L11340" s="46"/>
      <c r="M11340" s="46"/>
      <c r="N11340" s="46"/>
      <c r="O11340" s="46"/>
      <c r="P11340" s="17"/>
      <c r="Q11340" s="17"/>
      <c r="R11340" s="17"/>
      <c r="S11340" s="17"/>
      <c r="T11340" s="17"/>
      <c r="U11340" s="17"/>
      <c r="V11340" s="17"/>
      <c r="W11340" s="17"/>
    </row>
    <row r="11341" spans="1:23" hidden="1">
      <c r="A11341" s="15"/>
      <c r="B11341" s="42"/>
      <c r="C11341" s="16"/>
      <c r="F11341" s="17"/>
      <c r="L11341" s="46"/>
      <c r="M11341" s="46"/>
      <c r="N11341" s="46"/>
      <c r="O11341" s="46"/>
      <c r="P11341" s="17"/>
      <c r="Q11341" s="17"/>
      <c r="R11341" s="17"/>
      <c r="S11341" s="17"/>
      <c r="T11341" s="17"/>
      <c r="U11341" s="17"/>
      <c r="V11341" s="17"/>
      <c r="W11341" s="17"/>
    </row>
    <row r="11342" spans="1:23" hidden="1">
      <c r="A11342" s="15"/>
      <c r="B11342" s="42"/>
      <c r="C11342" s="16"/>
      <c r="F11342" s="17"/>
      <c r="L11342" s="46"/>
      <c r="M11342" s="46"/>
      <c r="N11342" s="46"/>
      <c r="O11342" s="46"/>
      <c r="P11342" s="17"/>
      <c r="Q11342" s="17"/>
      <c r="R11342" s="17"/>
      <c r="S11342" s="17"/>
      <c r="T11342" s="17"/>
      <c r="U11342" s="17"/>
      <c r="V11342" s="17"/>
      <c r="W11342" s="17"/>
    </row>
    <row r="11343" spans="1:23" hidden="1">
      <c r="A11343" s="15"/>
      <c r="B11343" s="42"/>
      <c r="C11343" s="16"/>
      <c r="F11343" s="17"/>
      <c r="L11343" s="46"/>
      <c r="M11343" s="46"/>
      <c r="N11343" s="46"/>
      <c r="O11343" s="46"/>
      <c r="P11343" s="17"/>
      <c r="Q11343" s="17"/>
      <c r="R11343" s="17"/>
      <c r="S11343" s="17"/>
      <c r="T11343" s="17"/>
      <c r="U11343" s="17"/>
      <c r="V11343" s="17"/>
      <c r="W11343" s="17"/>
    </row>
    <row r="11344" spans="1:23" hidden="1">
      <c r="A11344" s="15"/>
      <c r="B11344" s="42"/>
      <c r="C11344" s="16"/>
      <c r="F11344" s="17"/>
      <c r="L11344" s="46"/>
      <c r="M11344" s="46"/>
      <c r="N11344" s="46"/>
      <c r="O11344" s="46"/>
      <c r="P11344" s="17"/>
      <c r="Q11344" s="17"/>
      <c r="R11344" s="17"/>
      <c r="S11344" s="17"/>
      <c r="T11344" s="17"/>
      <c r="U11344" s="17"/>
      <c r="V11344" s="17"/>
      <c r="W11344" s="17"/>
    </row>
    <row r="11345" spans="1:23" hidden="1">
      <c r="A11345" s="15"/>
      <c r="B11345" s="42"/>
      <c r="C11345" s="16"/>
      <c r="F11345" s="17"/>
      <c r="L11345" s="46"/>
      <c r="M11345" s="46"/>
      <c r="N11345" s="46"/>
      <c r="O11345" s="46"/>
      <c r="P11345" s="17"/>
      <c r="Q11345" s="17"/>
      <c r="R11345" s="17"/>
      <c r="S11345" s="17"/>
      <c r="T11345" s="17"/>
      <c r="U11345" s="17"/>
      <c r="V11345" s="17"/>
      <c r="W11345" s="17"/>
    </row>
    <row r="11346" spans="1:23" hidden="1">
      <c r="A11346" s="15"/>
      <c r="B11346" s="42"/>
      <c r="C11346" s="16"/>
      <c r="F11346" s="17"/>
      <c r="L11346" s="46"/>
      <c r="M11346" s="46"/>
      <c r="N11346" s="46"/>
      <c r="O11346" s="46"/>
      <c r="P11346" s="17"/>
      <c r="Q11346" s="17"/>
      <c r="R11346" s="17"/>
      <c r="S11346" s="17"/>
      <c r="T11346" s="17"/>
      <c r="U11346" s="17"/>
      <c r="V11346" s="17"/>
      <c r="W11346" s="17"/>
    </row>
    <row r="11347" spans="1:23" hidden="1">
      <c r="A11347" s="15"/>
      <c r="B11347" s="42"/>
      <c r="C11347" s="16"/>
      <c r="F11347" s="17"/>
      <c r="L11347" s="46"/>
      <c r="M11347" s="46"/>
      <c r="N11347" s="46"/>
      <c r="O11347" s="46"/>
      <c r="P11347" s="17"/>
      <c r="Q11347" s="17"/>
      <c r="R11347" s="17"/>
      <c r="S11347" s="17"/>
      <c r="T11347" s="17"/>
      <c r="U11347" s="17"/>
      <c r="V11347" s="17"/>
      <c r="W11347" s="17"/>
    </row>
    <row r="11348" spans="1:23" hidden="1">
      <c r="A11348" s="15"/>
      <c r="B11348" s="42"/>
      <c r="C11348" s="16"/>
      <c r="F11348" s="17"/>
      <c r="L11348" s="46"/>
      <c r="M11348" s="46"/>
      <c r="N11348" s="46"/>
      <c r="O11348" s="46"/>
      <c r="P11348" s="17"/>
      <c r="Q11348" s="17"/>
      <c r="R11348" s="17"/>
      <c r="S11348" s="17"/>
      <c r="T11348" s="17"/>
      <c r="U11348" s="17"/>
      <c r="V11348" s="17"/>
      <c r="W11348" s="17"/>
    </row>
    <row r="11349" spans="1:23" hidden="1">
      <c r="A11349" s="15"/>
      <c r="B11349" s="42"/>
      <c r="C11349" s="16"/>
      <c r="F11349" s="17"/>
      <c r="L11349" s="46"/>
      <c r="M11349" s="46"/>
      <c r="N11349" s="46"/>
      <c r="O11349" s="46"/>
      <c r="P11349" s="17"/>
      <c r="Q11349" s="17"/>
      <c r="R11349" s="17"/>
      <c r="S11349" s="17"/>
      <c r="T11349" s="17"/>
      <c r="U11349" s="17"/>
      <c r="V11349" s="17"/>
      <c r="W11349" s="17"/>
    </row>
    <row r="11350" spans="1:23" hidden="1">
      <c r="A11350" s="15"/>
      <c r="B11350" s="42"/>
      <c r="C11350" s="16"/>
      <c r="F11350" s="17"/>
      <c r="L11350" s="46"/>
      <c r="M11350" s="46"/>
      <c r="N11350" s="46"/>
      <c r="O11350" s="46"/>
      <c r="P11350" s="17"/>
      <c r="Q11350" s="17"/>
      <c r="R11350" s="17"/>
      <c r="S11350" s="17"/>
      <c r="T11350" s="17"/>
      <c r="U11350" s="17"/>
      <c r="V11350" s="17"/>
      <c r="W11350" s="17"/>
    </row>
    <row r="11351" spans="1:23" hidden="1">
      <c r="A11351" s="15"/>
      <c r="B11351" s="42"/>
      <c r="C11351" s="16"/>
      <c r="F11351" s="17"/>
      <c r="L11351" s="46"/>
      <c r="M11351" s="46"/>
      <c r="N11351" s="46"/>
      <c r="O11351" s="46"/>
      <c r="P11351" s="17"/>
      <c r="Q11351" s="17"/>
      <c r="R11351" s="17"/>
      <c r="S11351" s="17"/>
      <c r="T11351" s="17"/>
      <c r="U11351" s="17"/>
      <c r="V11351" s="17"/>
      <c r="W11351" s="17"/>
    </row>
    <row r="11352" spans="1:23" hidden="1">
      <c r="A11352" s="15"/>
      <c r="B11352" s="42"/>
      <c r="C11352" s="16"/>
      <c r="F11352" s="17"/>
      <c r="L11352" s="46"/>
      <c r="M11352" s="46"/>
      <c r="N11352" s="46"/>
      <c r="O11352" s="46"/>
      <c r="P11352" s="17"/>
      <c r="Q11352" s="17"/>
      <c r="R11352" s="17"/>
      <c r="S11352" s="17"/>
      <c r="T11352" s="17"/>
      <c r="U11352" s="17"/>
      <c r="V11352" s="17"/>
      <c r="W11352" s="17"/>
    </row>
    <row r="11353" spans="1:23" hidden="1">
      <c r="A11353" s="15"/>
      <c r="B11353" s="42"/>
      <c r="C11353" s="16"/>
      <c r="F11353" s="17"/>
      <c r="L11353" s="46"/>
      <c r="M11353" s="46"/>
      <c r="N11353" s="46"/>
      <c r="O11353" s="46"/>
      <c r="P11353" s="17"/>
      <c r="Q11353" s="17"/>
      <c r="R11353" s="17"/>
      <c r="S11353" s="17"/>
      <c r="T11353" s="17"/>
      <c r="U11353" s="17"/>
      <c r="V11353" s="17"/>
      <c r="W11353" s="17"/>
    </row>
    <row r="11354" spans="1:23" hidden="1">
      <c r="A11354" s="15"/>
      <c r="B11354" s="42"/>
      <c r="C11354" s="16"/>
      <c r="F11354" s="17"/>
      <c r="L11354" s="46"/>
      <c r="M11354" s="46"/>
      <c r="N11354" s="46"/>
      <c r="O11354" s="46"/>
      <c r="P11354" s="17"/>
      <c r="Q11354" s="17"/>
      <c r="R11354" s="17"/>
      <c r="S11354" s="17"/>
      <c r="T11354" s="17"/>
      <c r="U11354" s="17"/>
      <c r="V11354" s="17"/>
      <c r="W11354" s="17"/>
    </row>
    <row r="11355" spans="1:23" hidden="1">
      <c r="A11355" s="15"/>
      <c r="B11355" s="42"/>
      <c r="C11355" s="16"/>
      <c r="F11355" s="17"/>
      <c r="L11355" s="46"/>
      <c r="M11355" s="46"/>
      <c r="N11355" s="46"/>
      <c r="O11355" s="46"/>
      <c r="P11355" s="17"/>
      <c r="Q11355" s="17"/>
      <c r="R11355" s="17"/>
      <c r="S11355" s="17"/>
      <c r="T11355" s="17"/>
      <c r="U11355" s="17"/>
      <c r="V11355" s="17"/>
      <c r="W11355" s="17"/>
    </row>
    <row r="11356" spans="1:23" hidden="1">
      <c r="A11356" s="15"/>
      <c r="B11356" s="42"/>
      <c r="C11356" s="16"/>
      <c r="F11356" s="17"/>
      <c r="L11356" s="46"/>
      <c r="M11356" s="46"/>
      <c r="N11356" s="46"/>
      <c r="O11356" s="46"/>
      <c r="P11356" s="17"/>
      <c r="Q11356" s="17"/>
      <c r="R11356" s="17"/>
      <c r="S11356" s="17"/>
      <c r="T11356" s="17"/>
      <c r="U11356" s="17"/>
      <c r="V11356" s="17"/>
      <c r="W11356" s="17"/>
    </row>
    <row r="11357" spans="1:23" hidden="1">
      <c r="A11357" s="15"/>
      <c r="B11357" s="42"/>
      <c r="C11357" s="16"/>
      <c r="F11357" s="17"/>
      <c r="L11357" s="46"/>
      <c r="M11357" s="46"/>
      <c r="N11357" s="46"/>
      <c r="O11357" s="46"/>
      <c r="P11357" s="17"/>
      <c r="Q11357" s="17"/>
      <c r="R11357" s="17"/>
      <c r="S11357" s="17"/>
      <c r="T11357" s="17"/>
      <c r="U11357" s="17"/>
      <c r="V11357" s="17"/>
      <c r="W11357" s="17"/>
    </row>
    <row r="11358" spans="1:23" hidden="1">
      <c r="A11358" s="15"/>
      <c r="B11358" s="42"/>
      <c r="C11358" s="16"/>
      <c r="F11358" s="17"/>
      <c r="L11358" s="46"/>
      <c r="M11358" s="46"/>
      <c r="N11358" s="46"/>
      <c r="O11358" s="46"/>
      <c r="P11358" s="17"/>
      <c r="Q11358" s="17"/>
      <c r="R11358" s="17"/>
      <c r="S11358" s="17"/>
      <c r="T11358" s="17"/>
      <c r="U11358" s="17"/>
      <c r="V11358" s="17"/>
      <c r="W11358" s="17"/>
    </row>
    <row r="11359" spans="1:23" hidden="1">
      <c r="A11359" s="15"/>
      <c r="B11359" s="42"/>
      <c r="C11359" s="16"/>
      <c r="F11359" s="17"/>
      <c r="L11359" s="46"/>
      <c r="M11359" s="46"/>
      <c r="N11359" s="46"/>
      <c r="O11359" s="46"/>
      <c r="P11359" s="17"/>
      <c r="Q11359" s="17"/>
      <c r="R11359" s="17"/>
      <c r="S11359" s="17"/>
      <c r="T11359" s="17"/>
      <c r="U11359" s="17"/>
      <c r="V11359" s="17"/>
      <c r="W11359" s="17"/>
    </row>
    <row r="11360" spans="1:23" hidden="1">
      <c r="A11360" s="15"/>
      <c r="B11360" s="42"/>
      <c r="C11360" s="16"/>
      <c r="F11360" s="17"/>
      <c r="L11360" s="46"/>
      <c r="M11360" s="46"/>
      <c r="N11360" s="46"/>
      <c r="O11360" s="46"/>
      <c r="P11360" s="17"/>
      <c r="Q11360" s="17"/>
      <c r="R11360" s="17"/>
      <c r="S11360" s="17"/>
      <c r="T11360" s="17"/>
      <c r="U11360" s="17"/>
      <c r="V11360" s="17"/>
      <c r="W11360" s="17"/>
    </row>
    <row r="11361" spans="1:23" hidden="1">
      <c r="A11361" s="15"/>
      <c r="B11361" s="42"/>
      <c r="C11361" s="16"/>
      <c r="F11361" s="17"/>
      <c r="L11361" s="46"/>
      <c r="M11361" s="46"/>
      <c r="N11361" s="46"/>
      <c r="O11361" s="46"/>
      <c r="P11361" s="17"/>
      <c r="Q11361" s="17"/>
      <c r="R11361" s="17"/>
      <c r="S11361" s="17"/>
      <c r="T11361" s="17"/>
      <c r="U11361" s="17"/>
      <c r="V11361" s="17"/>
      <c r="W11361" s="17"/>
    </row>
    <row r="11362" spans="1:23" hidden="1">
      <c r="A11362" s="15"/>
      <c r="B11362" s="42"/>
      <c r="C11362" s="16"/>
      <c r="F11362" s="17"/>
      <c r="L11362" s="46"/>
      <c r="M11362" s="46"/>
      <c r="N11362" s="46"/>
      <c r="O11362" s="46"/>
      <c r="P11362" s="17"/>
      <c r="Q11362" s="17"/>
      <c r="R11362" s="17"/>
      <c r="S11362" s="17"/>
      <c r="T11362" s="17"/>
      <c r="U11362" s="17"/>
      <c r="V11362" s="17"/>
      <c r="W11362" s="17"/>
    </row>
    <row r="11363" spans="1:23" hidden="1">
      <c r="A11363" s="15"/>
      <c r="B11363" s="42"/>
      <c r="C11363" s="16"/>
      <c r="F11363" s="17"/>
      <c r="L11363" s="46"/>
      <c r="M11363" s="46"/>
      <c r="N11363" s="46"/>
      <c r="O11363" s="46"/>
      <c r="P11363" s="17"/>
      <c r="Q11363" s="17"/>
      <c r="R11363" s="17"/>
      <c r="S11363" s="17"/>
      <c r="T11363" s="17"/>
      <c r="U11363" s="17"/>
      <c r="V11363" s="17"/>
      <c r="W11363" s="17"/>
    </row>
    <row r="11364" spans="1:23" hidden="1">
      <c r="A11364" s="15"/>
      <c r="B11364" s="42"/>
      <c r="C11364" s="16"/>
      <c r="F11364" s="17"/>
      <c r="L11364" s="46"/>
      <c r="M11364" s="46"/>
      <c r="N11364" s="46"/>
      <c r="O11364" s="46"/>
      <c r="P11364" s="17"/>
      <c r="Q11364" s="17"/>
      <c r="R11364" s="17"/>
      <c r="S11364" s="17"/>
      <c r="T11364" s="17"/>
      <c r="U11364" s="17"/>
      <c r="V11364" s="17"/>
      <c r="W11364" s="17"/>
    </row>
    <row r="11365" spans="1:23" hidden="1">
      <c r="A11365" s="15"/>
      <c r="B11365" s="42"/>
      <c r="C11365" s="16"/>
      <c r="F11365" s="17"/>
      <c r="L11365" s="46"/>
      <c r="M11365" s="46"/>
      <c r="N11365" s="46"/>
      <c r="O11365" s="46"/>
      <c r="P11365" s="17"/>
      <c r="Q11365" s="17"/>
      <c r="R11365" s="17"/>
      <c r="S11365" s="17"/>
      <c r="T11365" s="17"/>
      <c r="U11365" s="17"/>
      <c r="V11365" s="17"/>
      <c r="W11365" s="17"/>
    </row>
    <row r="11366" spans="1:23" hidden="1">
      <c r="A11366" s="15"/>
      <c r="B11366" s="42"/>
      <c r="C11366" s="16"/>
      <c r="F11366" s="17"/>
      <c r="L11366" s="46"/>
      <c r="M11366" s="46"/>
      <c r="N11366" s="46"/>
      <c r="O11366" s="46"/>
      <c r="P11366" s="17"/>
      <c r="Q11366" s="17"/>
      <c r="R11366" s="17"/>
      <c r="S11366" s="17"/>
      <c r="T11366" s="17"/>
      <c r="U11366" s="17"/>
      <c r="V11366" s="17"/>
      <c r="W11366" s="17"/>
    </row>
    <row r="11367" spans="1:23" hidden="1">
      <c r="A11367" s="15"/>
      <c r="B11367" s="42"/>
      <c r="C11367" s="16"/>
      <c r="F11367" s="17"/>
      <c r="L11367" s="46"/>
      <c r="M11367" s="46"/>
      <c r="N11367" s="46"/>
      <c r="O11367" s="46"/>
      <c r="P11367" s="17"/>
      <c r="Q11367" s="17"/>
      <c r="R11367" s="17"/>
      <c r="S11367" s="17"/>
      <c r="T11367" s="17"/>
      <c r="U11367" s="17"/>
      <c r="V11367" s="17"/>
      <c r="W11367" s="17"/>
    </row>
    <row r="11368" spans="1:23" hidden="1">
      <c r="A11368" s="15"/>
      <c r="B11368" s="42"/>
      <c r="C11368" s="16"/>
      <c r="F11368" s="17"/>
      <c r="L11368" s="46"/>
      <c r="M11368" s="46"/>
      <c r="N11368" s="46"/>
      <c r="O11368" s="46"/>
      <c r="P11368" s="17"/>
      <c r="Q11368" s="17"/>
      <c r="R11368" s="17"/>
      <c r="S11368" s="17"/>
      <c r="T11368" s="17"/>
      <c r="U11368" s="17"/>
      <c r="V11368" s="17"/>
      <c r="W11368" s="17"/>
    </row>
    <row r="11369" spans="1:23" hidden="1">
      <c r="A11369" s="15"/>
      <c r="B11369" s="42"/>
      <c r="C11369" s="16"/>
      <c r="F11369" s="17"/>
      <c r="L11369" s="46"/>
      <c r="M11369" s="46"/>
      <c r="N11369" s="46"/>
      <c r="O11369" s="46"/>
      <c r="P11369" s="17"/>
      <c r="Q11369" s="17"/>
      <c r="R11369" s="17"/>
      <c r="S11369" s="17"/>
      <c r="T11369" s="17"/>
      <c r="U11369" s="17"/>
      <c r="V11369" s="17"/>
      <c r="W11369" s="17"/>
    </row>
    <row r="11370" spans="1:23" hidden="1">
      <c r="A11370" s="15"/>
      <c r="B11370" s="42"/>
      <c r="C11370" s="16"/>
      <c r="F11370" s="17"/>
      <c r="L11370" s="46"/>
      <c r="M11370" s="46"/>
      <c r="N11370" s="46"/>
      <c r="O11370" s="46"/>
      <c r="P11370" s="17"/>
      <c r="Q11370" s="17"/>
      <c r="R11370" s="17"/>
      <c r="S11370" s="17"/>
      <c r="T11370" s="17"/>
      <c r="U11370" s="17"/>
      <c r="V11370" s="17"/>
      <c r="W11370" s="17"/>
    </row>
    <row r="11371" spans="1:23" hidden="1">
      <c r="A11371" s="15"/>
      <c r="B11371" s="42"/>
      <c r="C11371" s="16"/>
      <c r="F11371" s="17"/>
      <c r="L11371" s="46"/>
      <c r="M11371" s="46"/>
      <c r="N11371" s="46"/>
      <c r="O11371" s="46"/>
      <c r="P11371" s="17"/>
      <c r="Q11371" s="17"/>
      <c r="R11371" s="17"/>
      <c r="S11371" s="17"/>
      <c r="T11371" s="17"/>
      <c r="U11371" s="17"/>
      <c r="V11371" s="17"/>
      <c r="W11371" s="17"/>
    </row>
    <row r="11372" spans="1:23" hidden="1">
      <c r="A11372" s="15"/>
      <c r="B11372" s="42"/>
      <c r="C11372" s="16"/>
      <c r="F11372" s="17"/>
      <c r="L11372" s="46"/>
      <c r="M11372" s="46"/>
      <c r="N11372" s="46"/>
      <c r="O11372" s="46"/>
      <c r="P11372" s="17"/>
      <c r="Q11372" s="17"/>
      <c r="R11372" s="17"/>
      <c r="S11372" s="17"/>
      <c r="T11372" s="17"/>
      <c r="U11372" s="17"/>
      <c r="V11372" s="17"/>
      <c r="W11372" s="17"/>
    </row>
    <row r="11373" spans="1:23" hidden="1">
      <c r="A11373" s="15"/>
      <c r="B11373" s="42"/>
      <c r="C11373" s="16"/>
      <c r="F11373" s="17"/>
      <c r="L11373" s="46"/>
      <c r="M11373" s="46"/>
      <c r="N11373" s="46"/>
      <c r="O11373" s="46"/>
      <c r="P11373" s="17"/>
      <c r="Q11373" s="17"/>
      <c r="R11373" s="17"/>
      <c r="S11373" s="17"/>
      <c r="T11373" s="17"/>
      <c r="U11373" s="17"/>
      <c r="V11373" s="17"/>
      <c r="W11373" s="17"/>
    </row>
    <row r="11374" spans="1:23" hidden="1">
      <c r="A11374" s="15"/>
      <c r="B11374" s="42"/>
      <c r="C11374" s="16"/>
      <c r="F11374" s="17"/>
      <c r="L11374" s="46"/>
      <c r="M11374" s="46"/>
      <c r="N11374" s="46"/>
      <c r="O11374" s="46"/>
      <c r="P11374" s="17"/>
      <c r="Q11374" s="17"/>
      <c r="R11374" s="17"/>
      <c r="S11374" s="17"/>
      <c r="T11374" s="17"/>
      <c r="U11374" s="17"/>
      <c r="V11374" s="17"/>
      <c r="W11374" s="17"/>
    </row>
    <row r="11375" spans="1:23" hidden="1">
      <c r="A11375" s="15"/>
      <c r="B11375" s="42"/>
      <c r="C11375" s="16"/>
      <c r="F11375" s="17"/>
      <c r="L11375" s="46"/>
      <c r="M11375" s="46"/>
      <c r="N11375" s="46"/>
      <c r="O11375" s="46"/>
      <c r="P11375" s="17"/>
      <c r="Q11375" s="17"/>
      <c r="R11375" s="17"/>
      <c r="S11375" s="17"/>
      <c r="T11375" s="17"/>
      <c r="U11375" s="17"/>
      <c r="V11375" s="17"/>
      <c r="W11375" s="17"/>
    </row>
    <row r="11376" spans="1:23" hidden="1">
      <c r="A11376" s="15"/>
      <c r="B11376" s="42"/>
      <c r="C11376" s="16"/>
      <c r="F11376" s="17"/>
      <c r="L11376" s="46"/>
      <c r="M11376" s="46"/>
      <c r="N11376" s="46"/>
      <c r="O11376" s="46"/>
      <c r="P11376" s="17"/>
      <c r="Q11376" s="17"/>
      <c r="R11376" s="17"/>
      <c r="S11376" s="17"/>
      <c r="T11376" s="17"/>
      <c r="U11376" s="17"/>
      <c r="V11376" s="17"/>
      <c r="W11376" s="17"/>
    </row>
    <row r="11377" spans="1:23" hidden="1">
      <c r="A11377" s="15"/>
      <c r="B11377" s="42"/>
      <c r="C11377" s="16"/>
      <c r="F11377" s="17"/>
      <c r="L11377" s="46"/>
      <c r="M11377" s="46"/>
      <c r="N11377" s="46"/>
      <c r="O11377" s="46"/>
      <c r="P11377" s="17"/>
      <c r="Q11377" s="17"/>
      <c r="R11377" s="17"/>
      <c r="S11377" s="17"/>
      <c r="T11377" s="17"/>
      <c r="U11377" s="17"/>
      <c r="V11377" s="17"/>
      <c r="W11377" s="17"/>
    </row>
    <row r="11378" spans="1:23" hidden="1">
      <c r="A11378" s="15"/>
      <c r="B11378" s="42"/>
      <c r="C11378" s="16"/>
      <c r="F11378" s="17"/>
      <c r="L11378" s="46"/>
      <c r="M11378" s="46"/>
      <c r="N11378" s="46"/>
      <c r="O11378" s="46"/>
      <c r="P11378" s="17"/>
      <c r="Q11378" s="17"/>
      <c r="R11378" s="17"/>
      <c r="S11378" s="17"/>
      <c r="T11378" s="17"/>
      <c r="U11378" s="17"/>
      <c r="V11378" s="17"/>
      <c r="W11378" s="17"/>
    </row>
    <row r="11379" spans="1:23" hidden="1">
      <c r="A11379" s="15"/>
      <c r="B11379" s="42"/>
      <c r="C11379" s="16"/>
      <c r="F11379" s="17"/>
      <c r="L11379" s="46"/>
      <c r="M11379" s="46"/>
      <c r="N11379" s="46"/>
      <c r="O11379" s="46"/>
      <c r="P11379" s="17"/>
      <c r="Q11379" s="17"/>
      <c r="R11379" s="17"/>
      <c r="S11379" s="17"/>
      <c r="T11379" s="17"/>
      <c r="U11379" s="17"/>
      <c r="V11379" s="17"/>
      <c r="W11379" s="17"/>
    </row>
    <row r="11380" spans="1:23" hidden="1">
      <c r="A11380" s="15"/>
      <c r="B11380" s="42"/>
      <c r="C11380" s="16"/>
      <c r="F11380" s="17"/>
      <c r="L11380" s="46"/>
      <c r="M11380" s="46"/>
      <c r="N11380" s="46"/>
      <c r="O11380" s="46"/>
      <c r="P11380" s="17"/>
      <c r="Q11380" s="17"/>
      <c r="R11380" s="17"/>
      <c r="S11380" s="17"/>
      <c r="T11380" s="17"/>
      <c r="U11380" s="17"/>
      <c r="V11380" s="17"/>
      <c r="W11380" s="17"/>
    </row>
    <row r="11381" spans="1:23" hidden="1">
      <c r="A11381" s="15"/>
      <c r="B11381" s="42"/>
      <c r="C11381" s="16"/>
      <c r="F11381" s="17"/>
      <c r="L11381" s="46"/>
      <c r="M11381" s="46"/>
      <c r="N11381" s="46"/>
      <c r="O11381" s="46"/>
      <c r="P11381" s="17"/>
      <c r="Q11381" s="17"/>
      <c r="R11381" s="17"/>
      <c r="S11381" s="17"/>
      <c r="T11381" s="17"/>
      <c r="U11381" s="17"/>
      <c r="V11381" s="17"/>
      <c r="W11381" s="17"/>
    </row>
    <row r="11382" spans="1:23" hidden="1">
      <c r="A11382" s="15"/>
      <c r="B11382" s="42"/>
      <c r="C11382" s="16"/>
      <c r="F11382" s="17"/>
      <c r="L11382" s="46"/>
      <c r="M11382" s="46"/>
      <c r="N11382" s="46"/>
      <c r="O11382" s="46"/>
      <c r="P11382" s="17"/>
      <c r="Q11382" s="17"/>
      <c r="R11382" s="17"/>
      <c r="S11382" s="17"/>
      <c r="T11382" s="17"/>
      <c r="U11382" s="17"/>
      <c r="V11382" s="17"/>
      <c r="W11382" s="17"/>
    </row>
    <row r="11383" spans="1:23" hidden="1">
      <c r="A11383" s="15"/>
      <c r="B11383" s="42"/>
      <c r="C11383" s="16"/>
      <c r="F11383" s="17"/>
      <c r="L11383" s="46"/>
      <c r="M11383" s="46"/>
      <c r="N11383" s="46"/>
      <c r="O11383" s="46"/>
      <c r="P11383" s="17"/>
      <c r="Q11383" s="17"/>
      <c r="R11383" s="17"/>
      <c r="S11383" s="17"/>
      <c r="T11383" s="17"/>
      <c r="U11383" s="17"/>
      <c r="V11383" s="17"/>
      <c r="W11383" s="17"/>
    </row>
    <row r="11384" spans="1:23" hidden="1">
      <c r="A11384" s="15"/>
      <c r="B11384" s="42"/>
      <c r="C11384" s="16"/>
      <c r="F11384" s="17"/>
      <c r="L11384" s="46"/>
      <c r="M11384" s="46"/>
      <c r="N11384" s="46"/>
      <c r="O11384" s="46"/>
      <c r="P11384" s="17"/>
      <c r="Q11384" s="17"/>
      <c r="R11384" s="17"/>
      <c r="S11384" s="17"/>
      <c r="T11384" s="17"/>
      <c r="U11384" s="17"/>
      <c r="V11384" s="17"/>
      <c r="W11384" s="17"/>
    </row>
    <row r="11385" spans="1:23" hidden="1">
      <c r="A11385" s="15"/>
      <c r="B11385" s="42"/>
      <c r="C11385" s="16"/>
      <c r="F11385" s="17"/>
      <c r="L11385" s="46"/>
      <c r="M11385" s="46"/>
      <c r="N11385" s="46"/>
      <c r="O11385" s="46"/>
      <c r="P11385" s="17"/>
      <c r="Q11385" s="17"/>
      <c r="R11385" s="17"/>
      <c r="S11385" s="17"/>
      <c r="T11385" s="17"/>
      <c r="U11385" s="17"/>
      <c r="V11385" s="17"/>
      <c r="W11385" s="17"/>
    </row>
    <row r="11386" spans="1:23" hidden="1">
      <c r="A11386" s="15"/>
      <c r="B11386" s="42"/>
      <c r="C11386" s="16"/>
      <c r="F11386" s="17"/>
      <c r="L11386" s="46"/>
      <c r="M11386" s="46"/>
      <c r="N11386" s="46"/>
      <c r="O11386" s="46"/>
      <c r="P11386" s="17"/>
      <c r="Q11386" s="17"/>
      <c r="R11386" s="17"/>
      <c r="S11386" s="17"/>
      <c r="T11386" s="17"/>
      <c r="U11386" s="17"/>
      <c r="V11386" s="17"/>
      <c r="W11386" s="17"/>
    </row>
    <row r="11387" spans="1:23" hidden="1">
      <c r="A11387" s="15"/>
      <c r="B11387" s="42"/>
      <c r="C11387" s="16"/>
      <c r="F11387" s="17"/>
      <c r="L11387" s="46"/>
      <c r="M11387" s="46"/>
      <c r="N11387" s="46"/>
      <c r="O11387" s="46"/>
      <c r="P11387" s="17"/>
      <c r="Q11387" s="17"/>
      <c r="R11387" s="17"/>
      <c r="S11387" s="17"/>
      <c r="T11387" s="17"/>
      <c r="U11387" s="17"/>
      <c r="V11387" s="17"/>
      <c r="W11387" s="17"/>
    </row>
    <row r="11388" spans="1:23" hidden="1">
      <c r="A11388" s="15"/>
      <c r="B11388" s="42"/>
      <c r="C11388" s="16"/>
      <c r="F11388" s="17"/>
      <c r="L11388" s="46"/>
      <c r="M11388" s="46"/>
      <c r="N11388" s="46"/>
      <c r="O11388" s="46"/>
      <c r="P11388" s="17"/>
      <c r="Q11388" s="17"/>
      <c r="R11388" s="17"/>
      <c r="S11388" s="17"/>
      <c r="T11388" s="17"/>
      <c r="U11388" s="17"/>
      <c r="V11388" s="17"/>
      <c r="W11388" s="17"/>
    </row>
    <row r="11389" spans="1:23" hidden="1">
      <c r="A11389" s="15"/>
      <c r="B11389" s="42"/>
      <c r="C11389" s="16"/>
      <c r="F11389" s="17"/>
      <c r="L11389" s="46"/>
      <c r="M11389" s="46"/>
      <c r="N11389" s="46"/>
      <c r="O11389" s="46"/>
      <c r="P11389" s="17"/>
      <c r="Q11389" s="17"/>
      <c r="R11389" s="17"/>
      <c r="S11389" s="17"/>
      <c r="T11389" s="17"/>
      <c r="U11389" s="17"/>
      <c r="V11389" s="17"/>
      <c r="W11389" s="17"/>
    </row>
    <row r="11390" spans="1:23" hidden="1">
      <c r="A11390" s="15"/>
      <c r="B11390" s="42"/>
      <c r="C11390" s="16"/>
      <c r="F11390" s="17"/>
      <c r="L11390" s="46"/>
      <c r="M11390" s="46"/>
      <c r="N11390" s="46"/>
      <c r="O11390" s="46"/>
      <c r="P11390" s="17"/>
      <c r="Q11390" s="17"/>
      <c r="R11390" s="17"/>
      <c r="S11390" s="17"/>
      <c r="T11390" s="17"/>
      <c r="U11390" s="17"/>
      <c r="V11390" s="17"/>
      <c r="W11390" s="17"/>
    </row>
    <row r="11391" spans="1:23" hidden="1">
      <c r="A11391" s="15"/>
      <c r="B11391" s="42"/>
      <c r="C11391" s="16"/>
      <c r="F11391" s="17"/>
      <c r="L11391" s="46"/>
      <c r="M11391" s="46"/>
      <c r="N11391" s="46"/>
      <c r="O11391" s="46"/>
      <c r="P11391" s="17"/>
      <c r="Q11391" s="17"/>
      <c r="R11391" s="17"/>
      <c r="S11391" s="17"/>
      <c r="T11391" s="17"/>
      <c r="U11391" s="17"/>
      <c r="V11391" s="17"/>
      <c r="W11391" s="17"/>
    </row>
    <row r="11392" spans="1:23" hidden="1">
      <c r="A11392" s="15"/>
      <c r="B11392" s="42"/>
      <c r="C11392" s="16"/>
      <c r="F11392" s="17"/>
      <c r="L11392" s="46"/>
      <c r="M11392" s="46"/>
      <c r="N11392" s="46"/>
      <c r="O11392" s="46"/>
      <c r="P11392" s="17"/>
      <c r="Q11392" s="17"/>
      <c r="R11392" s="17"/>
      <c r="S11392" s="17"/>
      <c r="T11392" s="17"/>
      <c r="U11392" s="17"/>
      <c r="V11392" s="17"/>
      <c r="W11392" s="17"/>
    </row>
    <row r="11393" spans="1:23" hidden="1">
      <c r="A11393" s="15"/>
      <c r="B11393" s="42"/>
      <c r="C11393" s="16"/>
      <c r="F11393" s="17"/>
      <c r="L11393" s="46"/>
      <c r="M11393" s="46"/>
      <c r="N11393" s="46"/>
      <c r="O11393" s="46"/>
      <c r="P11393" s="17"/>
      <c r="Q11393" s="17"/>
      <c r="R11393" s="17"/>
      <c r="S11393" s="17"/>
      <c r="T11393" s="17"/>
      <c r="U11393" s="17"/>
      <c r="V11393" s="17"/>
      <c r="W11393" s="17"/>
    </row>
    <row r="11394" spans="1:23" hidden="1">
      <c r="A11394" s="15"/>
      <c r="B11394" s="42"/>
      <c r="C11394" s="16"/>
      <c r="F11394" s="17"/>
      <c r="L11394" s="46"/>
      <c r="M11394" s="46"/>
      <c r="N11394" s="46"/>
      <c r="O11394" s="46"/>
      <c r="P11394" s="17"/>
      <c r="Q11394" s="17"/>
      <c r="R11394" s="17"/>
      <c r="S11394" s="17"/>
      <c r="T11394" s="17"/>
      <c r="U11394" s="17"/>
      <c r="V11394" s="17"/>
      <c r="W11394" s="17"/>
    </row>
    <row r="11395" spans="1:23" hidden="1">
      <c r="A11395" s="15"/>
      <c r="B11395" s="42"/>
      <c r="C11395" s="16"/>
      <c r="F11395" s="17"/>
      <c r="L11395" s="46"/>
      <c r="M11395" s="46"/>
      <c r="N11395" s="46"/>
      <c r="O11395" s="46"/>
      <c r="P11395" s="17"/>
      <c r="Q11395" s="17"/>
      <c r="R11395" s="17"/>
      <c r="S11395" s="17"/>
      <c r="T11395" s="17"/>
      <c r="U11395" s="17"/>
      <c r="V11395" s="17"/>
      <c r="W11395" s="17"/>
    </row>
    <row r="11396" spans="1:23" hidden="1">
      <c r="A11396" s="15"/>
      <c r="B11396" s="42"/>
      <c r="C11396" s="16"/>
      <c r="F11396" s="17"/>
      <c r="L11396" s="46"/>
      <c r="M11396" s="46"/>
      <c r="N11396" s="46"/>
      <c r="O11396" s="46"/>
      <c r="P11396" s="17"/>
      <c r="Q11396" s="17"/>
      <c r="R11396" s="17"/>
      <c r="S11396" s="17"/>
      <c r="T11396" s="17"/>
      <c r="U11396" s="17"/>
      <c r="V11396" s="17"/>
      <c r="W11396" s="17"/>
    </row>
    <row r="11397" spans="1:23" hidden="1">
      <c r="A11397" s="15"/>
      <c r="B11397" s="42"/>
      <c r="C11397" s="16"/>
      <c r="F11397" s="17"/>
      <c r="L11397" s="46"/>
      <c r="M11397" s="46"/>
      <c r="N11397" s="46"/>
      <c r="O11397" s="46"/>
      <c r="P11397" s="17"/>
      <c r="Q11397" s="17"/>
      <c r="R11397" s="17"/>
      <c r="S11397" s="17"/>
      <c r="T11397" s="17"/>
      <c r="U11397" s="17"/>
      <c r="V11397" s="17"/>
      <c r="W11397" s="17"/>
    </row>
    <row r="11398" spans="1:23" hidden="1">
      <c r="A11398" s="15"/>
      <c r="B11398" s="42"/>
      <c r="C11398" s="16"/>
      <c r="F11398" s="17"/>
      <c r="L11398" s="46"/>
      <c r="M11398" s="46"/>
      <c r="N11398" s="46"/>
      <c r="O11398" s="46"/>
      <c r="P11398" s="17"/>
      <c r="Q11398" s="17"/>
      <c r="R11398" s="17"/>
      <c r="S11398" s="17"/>
      <c r="T11398" s="17"/>
      <c r="U11398" s="17"/>
      <c r="V11398" s="17"/>
      <c r="W11398" s="17"/>
    </row>
    <row r="11399" spans="1:23" hidden="1">
      <c r="A11399" s="15"/>
      <c r="B11399" s="42"/>
      <c r="C11399" s="16"/>
      <c r="F11399" s="17"/>
      <c r="L11399" s="46"/>
      <c r="M11399" s="46"/>
      <c r="N11399" s="46"/>
      <c r="O11399" s="46"/>
      <c r="P11399" s="17"/>
      <c r="Q11399" s="17"/>
      <c r="R11399" s="17"/>
      <c r="S11399" s="17"/>
      <c r="T11399" s="17"/>
      <c r="U11399" s="17"/>
      <c r="V11399" s="17"/>
      <c r="W11399" s="17"/>
    </row>
    <row r="11400" spans="1:23" hidden="1">
      <c r="A11400" s="15"/>
      <c r="B11400" s="42"/>
      <c r="C11400" s="16"/>
      <c r="F11400" s="17"/>
      <c r="L11400" s="46"/>
      <c r="M11400" s="46"/>
      <c r="N11400" s="46"/>
      <c r="O11400" s="46"/>
      <c r="P11400" s="17"/>
      <c r="Q11400" s="17"/>
      <c r="R11400" s="17"/>
      <c r="S11400" s="17"/>
      <c r="T11400" s="17"/>
      <c r="U11400" s="17"/>
      <c r="V11400" s="17"/>
      <c r="W11400" s="17"/>
    </row>
    <row r="11401" spans="1:23" hidden="1">
      <c r="A11401" s="15"/>
      <c r="B11401" s="42"/>
      <c r="C11401" s="16"/>
      <c r="F11401" s="17"/>
      <c r="L11401" s="46"/>
      <c r="M11401" s="46"/>
      <c r="N11401" s="46"/>
      <c r="O11401" s="46"/>
      <c r="P11401" s="17"/>
      <c r="Q11401" s="17"/>
      <c r="R11401" s="17"/>
      <c r="S11401" s="17"/>
      <c r="T11401" s="17"/>
      <c r="U11401" s="17"/>
      <c r="V11401" s="17"/>
      <c r="W11401" s="17"/>
    </row>
    <row r="11402" spans="1:23" hidden="1">
      <c r="A11402" s="15"/>
      <c r="B11402" s="42"/>
      <c r="C11402" s="16"/>
      <c r="F11402" s="17"/>
      <c r="L11402" s="46"/>
      <c r="M11402" s="46"/>
      <c r="N11402" s="46"/>
      <c r="O11402" s="46"/>
      <c r="P11402" s="17"/>
      <c r="Q11402" s="17"/>
      <c r="R11402" s="17"/>
      <c r="S11402" s="17"/>
      <c r="T11402" s="17"/>
      <c r="U11402" s="17"/>
      <c r="V11402" s="17"/>
      <c r="W11402" s="17"/>
    </row>
    <row r="11403" spans="1:23" hidden="1">
      <c r="A11403" s="15"/>
      <c r="B11403" s="42"/>
      <c r="C11403" s="16"/>
      <c r="F11403" s="17"/>
      <c r="L11403" s="46"/>
      <c r="M11403" s="46"/>
      <c r="N11403" s="46"/>
      <c r="O11403" s="46"/>
      <c r="P11403" s="17"/>
      <c r="Q11403" s="17"/>
      <c r="R11403" s="17"/>
      <c r="S11403" s="17"/>
      <c r="T11403" s="17"/>
      <c r="U11403" s="17"/>
      <c r="V11403" s="17"/>
      <c r="W11403" s="17"/>
    </row>
    <row r="11404" spans="1:23" hidden="1">
      <c r="A11404" s="15"/>
      <c r="B11404" s="42"/>
      <c r="C11404" s="16"/>
      <c r="F11404" s="17"/>
      <c r="L11404" s="46"/>
      <c r="M11404" s="46"/>
      <c r="N11404" s="46"/>
      <c r="O11404" s="46"/>
      <c r="P11404" s="17"/>
      <c r="Q11404" s="17"/>
      <c r="R11404" s="17"/>
      <c r="S11404" s="17"/>
      <c r="T11404" s="17"/>
      <c r="U11404" s="17"/>
      <c r="V11404" s="17"/>
      <c r="W11404" s="17"/>
    </row>
    <row r="11405" spans="1:23" hidden="1">
      <c r="A11405" s="15"/>
      <c r="B11405" s="42"/>
      <c r="C11405" s="16"/>
      <c r="F11405" s="17"/>
      <c r="L11405" s="46"/>
      <c r="M11405" s="46"/>
      <c r="N11405" s="46"/>
      <c r="O11405" s="46"/>
      <c r="P11405" s="17"/>
      <c r="Q11405" s="17"/>
      <c r="R11405" s="17"/>
      <c r="S11405" s="17"/>
      <c r="T11405" s="17"/>
      <c r="U11405" s="17"/>
      <c r="V11405" s="17"/>
      <c r="W11405" s="17"/>
    </row>
    <row r="11406" spans="1:23" hidden="1">
      <c r="A11406" s="15"/>
      <c r="B11406" s="42"/>
      <c r="C11406" s="16"/>
      <c r="F11406" s="17"/>
      <c r="L11406" s="46"/>
      <c r="M11406" s="46"/>
      <c r="N11406" s="46"/>
      <c r="O11406" s="46"/>
      <c r="P11406" s="17"/>
      <c r="Q11406" s="17"/>
      <c r="R11406" s="17"/>
      <c r="S11406" s="17"/>
      <c r="T11406" s="17"/>
      <c r="U11406" s="17"/>
      <c r="V11406" s="17"/>
      <c r="W11406" s="17"/>
    </row>
    <row r="11407" spans="1:23" hidden="1">
      <c r="A11407" s="15"/>
      <c r="B11407" s="42"/>
      <c r="C11407" s="16"/>
      <c r="F11407" s="17"/>
      <c r="L11407" s="46"/>
      <c r="M11407" s="46"/>
      <c r="N11407" s="46"/>
      <c r="O11407" s="46"/>
      <c r="P11407" s="17"/>
      <c r="Q11407" s="17"/>
      <c r="R11407" s="17"/>
      <c r="S11407" s="17"/>
      <c r="T11407" s="17"/>
      <c r="U11407" s="17"/>
      <c r="V11407" s="17"/>
      <c r="W11407" s="17"/>
    </row>
    <row r="11408" spans="1:23" hidden="1">
      <c r="A11408" s="15"/>
      <c r="B11408" s="42"/>
      <c r="C11408" s="16"/>
      <c r="F11408" s="17"/>
      <c r="L11408" s="46"/>
      <c r="M11408" s="46"/>
      <c r="N11408" s="46"/>
      <c r="O11408" s="46"/>
      <c r="P11408" s="17"/>
      <c r="Q11408" s="17"/>
      <c r="R11408" s="17"/>
      <c r="S11408" s="17"/>
      <c r="T11408" s="17"/>
      <c r="U11408" s="17"/>
      <c r="V11408" s="17"/>
      <c r="W11408" s="17"/>
    </row>
    <row r="11409" spans="1:23" hidden="1">
      <c r="A11409" s="15"/>
      <c r="B11409" s="42"/>
      <c r="C11409" s="16"/>
      <c r="F11409" s="17"/>
      <c r="L11409" s="46"/>
      <c r="M11409" s="46"/>
      <c r="N11409" s="46"/>
      <c r="O11409" s="46"/>
      <c r="P11409" s="17"/>
      <c r="Q11409" s="17"/>
      <c r="R11409" s="17"/>
      <c r="S11409" s="17"/>
      <c r="T11409" s="17"/>
      <c r="U11409" s="17"/>
      <c r="V11409" s="17"/>
      <c r="W11409" s="17"/>
    </row>
    <row r="11410" spans="1:23" hidden="1">
      <c r="A11410" s="15"/>
      <c r="B11410" s="42"/>
      <c r="C11410" s="16"/>
      <c r="F11410" s="17"/>
      <c r="L11410" s="46"/>
      <c r="M11410" s="46"/>
      <c r="N11410" s="46"/>
      <c r="O11410" s="46"/>
      <c r="P11410" s="17"/>
      <c r="Q11410" s="17"/>
      <c r="R11410" s="17"/>
      <c r="S11410" s="17"/>
      <c r="T11410" s="17"/>
      <c r="U11410" s="17"/>
      <c r="V11410" s="17"/>
      <c r="W11410" s="17"/>
    </row>
    <row r="11411" spans="1:23" hidden="1">
      <c r="A11411" s="15"/>
      <c r="B11411" s="42"/>
      <c r="C11411" s="16"/>
      <c r="F11411" s="17"/>
      <c r="L11411" s="46"/>
      <c r="M11411" s="46"/>
      <c r="N11411" s="46"/>
      <c r="O11411" s="46"/>
      <c r="P11411" s="17"/>
      <c r="Q11411" s="17"/>
      <c r="R11411" s="17"/>
      <c r="S11411" s="17"/>
      <c r="T11411" s="17"/>
      <c r="U11411" s="17"/>
      <c r="V11411" s="17"/>
      <c r="W11411" s="17"/>
    </row>
    <row r="11412" spans="1:23" hidden="1">
      <c r="A11412" s="15"/>
      <c r="B11412" s="42"/>
      <c r="C11412" s="16"/>
      <c r="F11412" s="17"/>
      <c r="L11412" s="46"/>
      <c r="M11412" s="46"/>
      <c r="N11412" s="46"/>
      <c r="O11412" s="46"/>
      <c r="P11412" s="17"/>
      <c r="Q11412" s="17"/>
      <c r="R11412" s="17"/>
      <c r="S11412" s="17"/>
      <c r="T11412" s="17"/>
      <c r="U11412" s="17"/>
      <c r="V11412" s="17"/>
      <c r="W11412" s="17"/>
    </row>
    <row r="11413" spans="1:23" hidden="1">
      <c r="A11413" s="15"/>
      <c r="B11413" s="42"/>
      <c r="C11413" s="16"/>
      <c r="F11413" s="17"/>
      <c r="L11413" s="46"/>
      <c r="M11413" s="46"/>
      <c r="N11413" s="46"/>
      <c r="O11413" s="46"/>
      <c r="P11413" s="17"/>
      <c r="Q11413" s="17"/>
      <c r="R11413" s="17"/>
      <c r="S11413" s="17"/>
      <c r="T11413" s="17"/>
      <c r="U11413" s="17"/>
      <c r="V11413" s="17"/>
      <c r="W11413" s="17"/>
    </row>
    <row r="11414" spans="1:23" hidden="1">
      <c r="A11414" s="15"/>
      <c r="B11414" s="42"/>
      <c r="C11414" s="16"/>
      <c r="F11414" s="17"/>
      <c r="L11414" s="46"/>
      <c r="M11414" s="46"/>
      <c r="N11414" s="46"/>
      <c r="O11414" s="46"/>
      <c r="P11414" s="17"/>
      <c r="Q11414" s="17"/>
      <c r="R11414" s="17"/>
      <c r="S11414" s="17"/>
      <c r="T11414" s="17"/>
      <c r="U11414" s="17"/>
      <c r="V11414" s="17"/>
      <c r="W11414" s="17"/>
    </row>
    <row r="11415" spans="1:23" hidden="1">
      <c r="A11415" s="15"/>
      <c r="B11415" s="42"/>
      <c r="C11415" s="16"/>
      <c r="F11415" s="17"/>
      <c r="L11415" s="46"/>
      <c r="M11415" s="46"/>
      <c r="N11415" s="46"/>
      <c r="O11415" s="46"/>
      <c r="P11415" s="17"/>
      <c r="Q11415" s="17"/>
      <c r="R11415" s="17"/>
      <c r="S11415" s="17"/>
      <c r="T11415" s="17"/>
      <c r="U11415" s="17"/>
      <c r="V11415" s="17"/>
      <c r="W11415" s="17"/>
    </row>
    <row r="11416" spans="1:23" hidden="1">
      <c r="A11416" s="15"/>
      <c r="B11416" s="42"/>
      <c r="C11416" s="16"/>
      <c r="F11416" s="17"/>
      <c r="L11416" s="46"/>
      <c r="M11416" s="46"/>
      <c r="N11416" s="46"/>
      <c r="O11416" s="46"/>
      <c r="P11416" s="17"/>
      <c r="Q11416" s="17"/>
      <c r="R11416" s="17"/>
      <c r="S11416" s="17"/>
      <c r="T11416" s="17"/>
      <c r="U11416" s="17"/>
      <c r="V11416" s="17"/>
      <c r="W11416" s="17"/>
    </row>
    <row r="11417" spans="1:23" hidden="1">
      <c r="A11417" s="15"/>
      <c r="B11417" s="42"/>
      <c r="C11417" s="16"/>
      <c r="F11417" s="17"/>
      <c r="L11417" s="46"/>
      <c r="M11417" s="46"/>
      <c r="N11417" s="46"/>
      <c r="O11417" s="46"/>
      <c r="P11417" s="17"/>
      <c r="Q11417" s="17"/>
      <c r="R11417" s="17"/>
      <c r="S11417" s="17"/>
      <c r="T11417" s="17"/>
      <c r="U11417" s="17"/>
      <c r="V11417" s="17"/>
      <c r="W11417" s="17"/>
    </row>
    <row r="11418" spans="1:23" hidden="1">
      <c r="A11418" s="15"/>
      <c r="B11418" s="42"/>
      <c r="C11418" s="16"/>
      <c r="F11418" s="17"/>
      <c r="L11418" s="46"/>
      <c r="M11418" s="46"/>
      <c r="N11418" s="46"/>
      <c r="O11418" s="46"/>
      <c r="P11418" s="17"/>
      <c r="Q11418" s="17"/>
      <c r="R11418" s="17"/>
      <c r="S11418" s="17"/>
      <c r="T11418" s="17"/>
      <c r="U11418" s="17"/>
      <c r="V11418" s="17"/>
      <c r="W11418" s="17"/>
    </row>
    <row r="11419" spans="1:23" hidden="1">
      <c r="A11419" s="15"/>
      <c r="B11419" s="42"/>
      <c r="C11419" s="16"/>
      <c r="F11419" s="17"/>
      <c r="L11419" s="46"/>
      <c r="M11419" s="46"/>
      <c r="N11419" s="46"/>
      <c r="O11419" s="46"/>
      <c r="P11419" s="17"/>
      <c r="Q11419" s="17"/>
      <c r="R11419" s="17"/>
      <c r="S11419" s="17"/>
      <c r="T11419" s="17"/>
      <c r="U11419" s="17"/>
      <c r="V11419" s="17"/>
      <c r="W11419" s="17"/>
    </row>
    <row r="11420" spans="1:23" hidden="1">
      <c r="A11420" s="15"/>
      <c r="B11420" s="42"/>
      <c r="C11420" s="16"/>
      <c r="F11420" s="17"/>
      <c r="L11420" s="46"/>
      <c r="M11420" s="46"/>
      <c r="N11420" s="46"/>
      <c r="O11420" s="46"/>
      <c r="P11420" s="17"/>
      <c r="Q11420" s="17"/>
      <c r="R11420" s="17"/>
      <c r="S11420" s="17"/>
      <c r="T11420" s="17"/>
      <c r="U11420" s="17"/>
      <c r="V11420" s="17"/>
      <c r="W11420" s="17"/>
    </row>
    <row r="11421" spans="1:23" hidden="1">
      <c r="A11421" s="15"/>
      <c r="B11421" s="42"/>
      <c r="C11421" s="16"/>
      <c r="F11421" s="17"/>
      <c r="L11421" s="46"/>
      <c r="M11421" s="46"/>
      <c r="N11421" s="46"/>
      <c r="O11421" s="46"/>
      <c r="P11421" s="17"/>
      <c r="Q11421" s="17"/>
      <c r="R11421" s="17"/>
      <c r="S11421" s="17"/>
      <c r="T11421" s="17"/>
      <c r="U11421" s="17"/>
      <c r="V11421" s="17"/>
      <c r="W11421" s="17"/>
    </row>
    <row r="11422" spans="1:23" hidden="1">
      <c r="A11422" s="15"/>
      <c r="B11422" s="42"/>
      <c r="C11422" s="16"/>
      <c r="F11422" s="17"/>
      <c r="L11422" s="46"/>
      <c r="M11422" s="46"/>
      <c r="N11422" s="46"/>
      <c r="O11422" s="46"/>
      <c r="P11422" s="17"/>
      <c r="Q11422" s="17"/>
      <c r="R11422" s="17"/>
      <c r="S11422" s="17"/>
      <c r="T11422" s="17"/>
      <c r="U11422" s="17"/>
      <c r="V11422" s="17"/>
      <c r="W11422" s="17"/>
    </row>
    <row r="11423" spans="1:23" hidden="1">
      <c r="A11423" s="15"/>
      <c r="B11423" s="42"/>
      <c r="C11423" s="16"/>
      <c r="F11423" s="17"/>
      <c r="L11423" s="46"/>
      <c r="M11423" s="46"/>
      <c r="N11423" s="46"/>
      <c r="O11423" s="46"/>
      <c r="P11423" s="17"/>
      <c r="Q11423" s="17"/>
      <c r="R11423" s="17"/>
      <c r="S11423" s="17"/>
      <c r="T11423" s="17"/>
      <c r="U11423" s="17"/>
      <c r="V11423" s="17"/>
      <c r="W11423" s="17"/>
    </row>
    <row r="11424" spans="1:23" hidden="1">
      <c r="A11424" s="15"/>
      <c r="B11424" s="42"/>
      <c r="C11424" s="16"/>
      <c r="F11424" s="17"/>
      <c r="L11424" s="46"/>
      <c r="M11424" s="46"/>
      <c r="N11424" s="46"/>
      <c r="O11424" s="46"/>
      <c r="P11424" s="17"/>
      <c r="Q11424" s="17"/>
      <c r="R11424" s="17"/>
      <c r="S11424" s="17"/>
      <c r="T11424" s="17"/>
      <c r="U11424" s="17"/>
      <c r="V11424" s="17"/>
      <c r="W11424" s="17"/>
    </row>
    <row r="11425" spans="1:23" hidden="1">
      <c r="A11425" s="15"/>
      <c r="B11425" s="42"/>
      <c r="C11425" s="16"/>
      <c r="F11425" s="17"/>
      <c r="L11425" s="46"/>
      <c r="M11425" s="46"/>
      <c r="N11425" s="46"/>
      <c r="O11425" s="46"/>
      <c r="P11425" s="17"/>
      <c r="Q11425" s="17"/>
      <c r="R11425" s="17"/>
      <c r="S11425" s="17"/>
      <c r="T11425" s="17"/>
      <c r="U11425" s="17"/>
      <c r="V11425" s="17"/>
      <c r="W11425" s="17"/>
    </row>
    <row r="11426" spans="1:23" hidden="1">
      <c r="A11426" s="15"/>
      <c r="B11426" s="42"/>
      <c r="C11426" s="16"/>
      <c r="F11426" s="17"/>
      <c r="L11426" s="46"/>
      <c r="M11426" s="46"/>
      <c r="N11426" s="46"/>
      <c r="O11426" s="46"/>
      <c r="P11426" s="17"/>
      <c r="Q11426" s="17"/>
      <c r="R11426" s="17"/>
      <c r="S11426" s="17"/>
      <c r="T11426" s="17"/>
      <c r="U11426" s="17"/>
      <c r="V11426" s="17"/>
      <c r="W11426" s="17"/>
    </row>
    <row r="11427" spans="1:23" hidden="1">
      <c r="A11427" s="15"/>
      <c r="B11427" s="42"/>
      <c r="C11427" s="16"/>
      <c r="F11427" s="17"/>
      <c r="L11427" s="46"/>
      <c r="M11427" s="46"/>
      <c r="N11427" s="46"/>
      <c r="O11427" s="46"/>
      <c r="P11427" s="17"/>
      <c r="Q11427" s="17"/>
      <c r="R11427" s="17"/>
      <c r="S11427" s="17"/>
      <c r="T11427" s="17"/>
      <c r="U11427" s="17"/>
      <c r="V11427" s="17"/>
      <c r="W11427" s="17"/>
    </row>
    <row r="11428" spans="1:23" hidden="1">
      <c r="A11428" s="15"/>
      <c r="B11428" s="42"/>
      <c r="C11428" s="16"/>
      <c r="F11428" s="17"/>
      <c r="L11428" s="46"/>
      <c r="M11428" s="46"/>
      <c r="N11428" s="46"/>
      <c r="O11428" s="46"/>
      <c r="P11428" s="17"/>
      <c r="Q11428" s="17"/>
      <c r="R11428" s="17"/>
      <c r="S11428" s="17"/>
      <c r="T11428" s="17"/>
      <c r="U11428" s="17"/>
      <c r="V11428" s="17"/>
      <c r="W11428" s="17"/>
    </row>
    <row r="11429" spans="1:23" hidden="1">
      <c r="A11429" s="15"/>
      <c r="B11429" s="42"/>
      <c r="C11429" s="16"/>
      <c r="F11429" s="17"/>
      <c r="L11429" s="46"/>
      <c r="M11429" s="46"/>
      <c r="N11429" s="46"/>
      <c r="O11429" s="46"/>
      <c r="P11429" s="17"/>
      <c r="Q11429" s="17"/>
      <c r="R11429" s="17"/>
      <c r="S11429" s="17"/>
      <c r="T11429" s="17"/>
      <c r="U11429" s="17"/>
      <c r="V11429" s="17"/>
      <c r="W11429" s="17"/>
    </row>
    <row r="11430" spans="1:23" hidden="1">
      <c r="A11430" s="15"/>
      <c r="B11430" s="42"/>
      <c r="C11430" s="16"/>
      <c r="F11430" s="17"/>
      <c r="L11430" s="46"/>
      <c r="M11430" s="46"/>
      <c r="N11430" s="46"/>
      <c r="O11430" s="46"/>
      <c r="P11430" s="17"/>
      <c r="Q11430" s="17"/>
      <c r="R11430" s="17"/>
      <c r="S11430" s="17"/>
      <c r="T11430" s="17"/>
      <c r="U11430" s="17"/>
      <c r="V11430" s="17"/>
      <c r="W11430" s="17"/>
    </row>
    <row r="11431" spans="1:23" hidden="1">
      <c r="A11431" s="15"/>
      <c r="B11431" s="42"/>
      <c r="C11431" s="16"/>
      <c r="F11431" s="17"/>
      <c r="L11431" s="46"/>
      <c r="M11431" s="46"/>
      <c r="N11431" s="46"/>
      <c r="O11431" s="46"/>
      <c r="P11431" s="17"/>
      <c r="Q11431" s="17"/>
      <c r="R11431" s="17"/>
      <c r="S11431" s="17"/>
      <c r="T11431" s="17"/>
      <c r="U11431" s="17"/>
      <c r="V11431" s="17"/>
      <c r="W11431" s="17"/>
    </row>
    <row r="11432" spans="1:23" hidden="1">
      <c r="A11432" s="15"/>
      <c r="B11432" s="42"/>
      <c r="C11432" s="16"/>
      <c r="F11432" s="17"/>
      <c r="L11432" s="46"/>
      <c r="M11432" s="46"/>
      <c r="N11432" s="46"/>
      <c r="O11432" s="46"/>
      <c r="P11432" s="17"/>
      <c r="Q11432" s="17"/>
      <c r="R11432" s="17"/>
      <c r="S11432" s="17"/>
      <c r="T11432" s="17"/>
      <c r="U11432" s="17"/>
      <c r="V11432" s="17"/>
      <c r="W11432" s="17"/>
    </row>
    <row r="11433" spans="1:23" hidden="1">
      <c r="A11433" s="15"/>
      <c r="B11433" s="42"/>
      <c r="C11433" s="16"/>
      <c r="F11433" s="17"/>
      <c r="L11433" s="46"/>
      <c r="M11433" s="46"/>
      <c r="N11433" s="46"/>
      <c r="O11433" s="46"/>
      <c r="P11433" s="17"/>
      <c r="Q11433" s="17"/>
      <c r="R11433" s="17"/>
      <c r="S11433" s="17"/>
      <c r="T11433" s="17"/>
      <c r="U11433" s="17"/>
      <c r="V11433" s="17"/>
      <c r="W11433" s="17"/>
    </row>
    <row r="11434" spans="1:23" hidden="1">
      <c r="A11434" s="15"/>
      <c r="B11434" s="42"/>
      <c r="C11434" s="16"/>
      <c r="F11434" s="17"/>
      <c r="L11434" s="46"/>
      <c r="M11434" s="46"/>
      <c r="N11434" s="46"/>
      <c r="O11434" s="46"/>
      <c r="P11434" s="17"/>
      <c r="Q11434" s="17"/>
      <c r="R11434" s="17"/>
      <c r="S11434" s="17"/>
      <c r="T11434" s="17"/>
      <c r="U11434" s="17"/>
      <c r="V11434" s="17"/>
      <c r="W11434" s="17"/>
    </row>
    <row r="11435" spans="1:23" hidden="1">
      <c r="A11435" s="15"/>
      <c r="B11435" s="42"/>
      <c r="C11435" s="16"/>
      <c r="F11435" s="17"/>
      <c r="L11435" s="46"/>
      <c r="M11435" s="46"/>
      <c r="N11435" s="46"/>
      <c r="O11435" s="46"/>
      <c r="P11435" s="17"/>
      <c r="Q11435" s="17"/>
      <c r="R11435" s="17"/>
      <c r="S11435" s="17"/>
      <c r="T11435" s="17"/>
      <c r="U11435" s="17"/>
      <c r="V11435" s="17"/>
      <c r="W11435" s="17"/>
    </row>
    <row r="11436" spans="1:23" hidden="1">
      <c r="A11436" s="15"/>
      <c r="B11436" s="42"/>
      <c r="C11436" s="16"/>
      <c r="F11436" s="17"/>
      <c r="L11436" s="46"/>
      <c r="M11436" s="46"/>
      <c r="N11436" s="46"/>
      <c r="O11436" s="46"/>
      <c r="P11436" s="17"/>
      <c r="Q11436" s="17"/>
      <c r="R11436" s="17"/>
      <c r="S11436" s="17"/>
      <c r="T11436" s="17"/>
      <c r="U11436" s="17"/>
      <c r="V11436" s="17"/>
      <c r="W11436" s="17"/>
    </row>
    <row r="11437" spans="1:23" hidden="1">
      <c r="A11437" s="15"/>
      <c r="B11437" s="42"/>
      <c r="C11437" s="16"/>
      <c r="F11437" s="17"/>
      <c r="L11437" s="46"/>
      <c r="M11437" s="46"/>
      <c r="N11437" s="46"/>
      <c r="O11437" s="46"/>
      <c r="P11437" s="17"/>
      <c r="Q11437" s="17"/>
      <c r="R11437" s="17"/>
      <c r="S11437" s="17"/>
      <c r="T11437" s="17"/>
      <c r="U11437" s="17"/>
      <c r="V11437" s="17"/>
      <c r="W11437" s="17"/>
    </row>
    <row r="11438" spans="1:23" hidden="1">
      <c r="A11438" s="15"/>
      <c r="B11438" s="42"/>
      <c r="C11438" s="16"/>
      <c r="F11438" s="17"/>
      <c r="L11438" s="46"/>
      <c r="M11438" s="46"/>
      <c r="N11438" s="46"/>
      <c r="O11438" s="46"/>
      <c r="P11438" s="17"/>
      <c r="Q11438" s="17"/>
      <c r="R11438" s="17"/>
      <c r="S11438" s="17"/>
      <c r="T11438" s="17"/>
      <c r="U11438" s="17"/>
      <c r="V11438" s="17"/>
      <c r="W11438" s="17"/>
    </row>
    <row r="11439" spans="1:23" hidden="1">
      <c r="A11439" s="15"/>
      <c r="B11439" s="42"/>
      <c r="C11439" s="16"/>
      <c r="F11439" s="17"/>
      <c r="L11439" s="46"/>
      <c r="M11439" s="46"/>
      <c r="N11439" s="46"/>
      <c r="O11439" s="46"/>
      <c r="P11439" s="17"/>
      <c r="Q11439" s="17"/>
      <c r="R11439" s="17"/>
      <c r="S11439" s="17"/>
      <c r="T11439" s="17"/>
      <c r="U11439" s="17"/>
      <c r="V11439" s="17"/>
      <c r="W11439" s="17"/>
    </row>
    <row r="11440" spans="1:23" hidden="1">
      <c r="A11440" s="15"/>
      <c r="B11440" s="42"/>
      <c r="C11440" s="16"/>
      <c r="F11440" s="17"/>
      <c r="L11440" s="46"/>
      <c r="M11440" s="46"/>
      <c r="N11440" s="46"/>
      <c r="O11440" s="46"/>
      <c r="P11440" s="17"/>
      <c r="Q11440" s="17"/>
      <c r="R11440" s="17"/>
      <c r="S11440" s="17"/>
      <c r="T11440" s="17"/>
      <c r="U11440" s="17"/>
      <c r="V11440" s="17"/>
      <c r="W11440" s="17"/>
    </row>
    <row r="11441" spans="1:23" hidden="1">
      <c r="A11441" s="15"/>
      <c r="B11441" s="42"/>
      <c r="C11441" s="16"/>
      <c r="F11441" s="17"/>
      <c r="L11441" s="46"/>
      <c r="M11441" s="46"/>
      <c r="N11441" s="46"/>
      <c r="O11441" s="46"/>
      <c r="P11441" s="17"/>
      <c r="Q11441" s="17"/>
      <c r="R11441" s="17"/>
      <c r="S11441" s="17"/>
      <c r="T11441" s="17"/>
      <c r="U11441" s="17"/>
      <c r="V11441" s="17"/>
      <c r="W11441" s="17"/>
    </row>
    <row r="11442" spans="1:23" hidden="1">
      <c r="A11442" s="15"/>
      <c r="B11442" s="42"/>
      <c r="C11442" s="16"/>
      <c r="F11442" s="17"/>
      <c r="L11442" s="46"/>
      <c r="M11442" s="46"/>
      <c r="N11442" s="46"/>
      <c r="O11442" s="46"/>
      <c r="P11442" s="17"/>
      <c r="Q11442" s="17"/>
      <c r="R11442" s="17"/>
      <c r="S11442" s="17"/>
      <c r="T11442" s="17"/>
      <c r="U11442" s="17"/>
      <c r="V11442" s="17"/>
      <c r="W11442" s="17"/>
    </row>
    <row r="11443" spans="1:23" hidden="1">
      <c r="A11443" s="15"/>
      <c r="B11443" s="42"/>
      <c r="C11443" s="16"/>
      <c r="F11443" s="17"/>
      <c r="L11443" s="46"/>
      <c r="M11443" s="46"/>
      <c r="N11443" s="46"/>
      <c r="O11443" s="46"/>
      <c r="P11443" s="17"/>
      <c r="Q11443" s="17"/>
      <c r="R11443" s="17"/>
      <c r="S11443" s="17"/>
      <c r="T11443" s="17"/>
      <c r="U11443" s="17"/>
      <c r="V11443" s="17"/>
      <c r="W11443" s="17"/>
    </row>
    <row r="11444" spans="1:23" hidden="1">
      <c r="A11444" s="15"/>
      <c r="B11444" s="42"/>
      <c r="C11444" s="16"/>
      <c r="F11444" s="17"/>
      <c r="L11444" s="46"/>
      <c r="M11444" s="46"/>
      <c r="N11444" s="46"/>
      <c r="O11444" s="46"/>
      <c r="P11444" s="17"/>
      <c r="Q11444" s="17"/>
      <c r="R11444" s="17"/>
      <c r="S11444" s="17"/>
      <c r="T11444" s="17"/>
      <c r="U11444" s="17"/>
      <c r="V11444" s="17"/>
      <c r="W11444" s="17"/>
    </row>
    <row r="11445" spans="1:23" hidden="1">
      <c r="A11445" s="15"/>
      <c r="B11445" s="42"/>
      <c r="C11445" s="16"/>
      <c r="F11445" s="17"/>
      <c r="L11445" s="46"/>
      <c r="M11445" s="46"/>
      <c r="N11445" s="46"/>
      <c r="O11445" s="46"/>
      <c r="P11445" s="17"/>
      <c r="Q11445" s="17"/>
      <c r="R11445" s="17"/>
      <c r="S11445" s="17"/>
      <c r="T11445" s="17"/>
      <c r="U11445" s="17"/>
      <c r="V11445" s="17"/>
      <c r="W11445" s="17"/>
    </row>
    <row r="11446" spans="1:23" hidden="1">
      <c r="A11446" s="15"/>
      <c r="B11446" s="42"/>
      <c r="C11446" s="16"/>
      <c r="F11446" s="17"/>
      <c r="L11446" s="46"/>
      <c r="M11446" s="46"/>
      <c r="N11446" s="46"/>
      <c r="O11446" s="46"/>
      <c r="P11446" s="17"/>
      <c r="Q11446" s="17"/>
      <c r="R11446" s="17"/>
      <c r="S11446" s="17"/>
      <c r="T11446" s="17"/>
      <c r="U11446" s="17"/>
      <c r="V11446" s="17"/>
      <c r="W11446" s="17"/>
    </row>
    <row r="11447" spans="1:23" hidden="1">
      <c r="A11447" s="15"/>
      <c r="B11447" s="42"/>
      <c r="C11447" s="16"/>
      <c r="F11447" s="17"/>
      <c r="L11447" s="46"/>
      <c r="M11447" s="46"/>
      <c r="N11447" s="46"/>
      <c r="O11447" s="46"/>
      <c r="P11447" s="17"/>
      <c r="Q11447" s="17"/>
      <c r="R11447" s="17"/>
      <c r="S11447" s="17"/>
      <c r="T11447" s="17"/>
      <c r="U11447" s="17"/>
      <c r="V11447" s="17"/>
      <c r="W11447" s="17"/>
    </row>
    <row r="11448" spans="1:23" hidden="1">
      <c r="A11448" s="15"/>
      <c r="B11448" s="42"/>
      <c r="C11448" s="16"/>
      <c r="F11448" s="17"/>
      <c r="L11448" s="46"/>
      <c r="M11448" s="46"/>
      <c r="N11448" s="46"/>
      <c r="O11448" s="46"/>
      <c r="P11448" s="17"/>
      <c r="Q11448" s="17"/>
      <c r="R11448" s="17"/>
      <c r="S11448" s="17"/>
      <c r="T11448" s="17"/>
      <c r="U11448" s="17"/>
      <c r="V11448" s="17"/>
      <c r="W11448" s="17"/>
    </row>
    <row r="11449" spans="1:23" hidden="1">
      <c r="A11449" s="15"/>
      <c r="B11449" s="42"/>
      <c r="C11449" s="16"/>
      <c r="F11449" s="17"/>
      <c r="L11449" s="46"/>
      <c r="M11449" s="46"/>
      <c r="N11449" s="46"/>
      <c r="O11449" s="46"/>
      <c r="P11449" s="17"/>
      <c r="Q11449" s="17"/>
      <c r="R11449" s="17"/>
      <c r="S11449" s="17"/>
      <c r="T11449" s="17"/>
      <c r="U11449" s="17"/>
      <c r="V11449" s="17"/>
      <c r="W11449" s="17"/>
    </row>
    <row r="11450" spans="1:23" hidden="1">
      <c r="A11450" s="15"/>
      <c r="B11450" s="42"/>
      <c r="C11450" s="16"/>
      <c r="F11450" s="17"/>
      <c r="L11450" s="46"/>
      <c r="M11450" s="46"/>
      <c r="N11450" s="46"/>
      <c r="O11450" s="46"/>
      <c r="P11450" s="17"/>
      <c r="Q11450" s="17"/>
      <c r="R11450" s="17"/>
      <c r="S11450" s="17"/>
      <c r="T11450" s="17"/>
      <c r="U11450" s="17"/>
      <c r="V11450" s="17"/>
      <c r="W11450" s="17"/>
    </row>
    <row r="11451" spans="1:23" hidden="1">
      <c r="A11451" s="15"/>
      <c r="B11451" s="42"/>
      <c r="C11451" s="16"/>
      <c r="F11451" s="17"/>
      <c r="L11451" s="46"/>
      <c r="M11451" s="46"/>
      <c r="N11451" s="46"/>
      <c r="O11451" s="46"/>
      <c r="P11451" s="17"/>
      <c r="Q11451" s="17"/>
      <c r="R11451" s="17"/>
      <c r="S11451" s="17"/>
      <c r="T11451" s="17"/>
      <c r="U11451" s="17"/>
      <c r="V11451" s="17"/>
      <c r="W11451" s="17"/>
    </row>
    <row r="11452" spans="1:23" hidden="1">
      <c r="A11452" s="15"/>
      <c r="B11452" s="42"/>
      <c r="C11452" s="16"/>
      <c r="F11452" s="17"/>
      <c r="L11452" s="46"/>
      <c r="M11452" s="46"/>
      <c r="N11452" s="46"/>
      <c r="O11452" s="46"/>
      <c r="P11452" s="17"/>
      <c r="Q11452" s="17"/>
      <c r="R11452" s="17"/>
      <c r="S11452" s="17"/>
      <c r="T11452" s="17"/>
      <c r="U11452" s="17"/>
      <c r="V11452" s="17"/>
      <c r="W11452" s="17"/>
    </row>
    <row r="11453" spans="1:23" hidden="1">
      <c r="A11453" s="15"/>
      <c r="B11453" s="42"/>
      <c r="C11453" s="16"/>
      <c r="F11453" s="17"/>
      <c r="L11453" s="46"/>
      <c r="M11453" s="46"/>
      <c r="N11453" s="46"/>
      <c r="O11453" s="46"/>
      <c r="P11453" s="17"/>
      <c r="Q11453" s="17"/>
      <c r="R11453" s="17"/>
      <c r="S11453" s="17"/>
      <c r="T11453" s="17"/>
      <c r="U11453" s="17"/>
      <c r="V11453" s="17"/>
      <c r="W11453" s="17"/>
    </row>
    <row r="11454" spans="1:23" hidden="1">
      <c r="A11454" s="15"/>
      <c r="B11454" s="42"/>
      <c r="C11454" s="16"/>
      <c r="F11454" s="17"/>
      <c r="L11454" s="46"/>
      <c r="M11454" s="46"/>
      <c r="N11454" s="46"/>
      <c r="O11454" s="46"/>
      <c r="P11454" s="17"/>
      <c r="Q11454" s="17"/>
      <c r="R11454" s="17"/>
      <c r="S11454" s="17"/>
      <c r="T11454" s="17"/>
      <c r="U11454" s="17"/>
      <c r="V11454" s="17"/>
      <c r="W11454" s="17"/>
    </row>
    <row r="11455" spans="1:23" hidden="1">
      <c r="A11455" s="15"/>
      <c r="B11455" s="42"/>
      <c r="C11455" s="16"/>
      <c r="F11455" s="17"/>
      <c r="L11455" s="46"/>
      <c r="M11455" s="46"/>
      <c r="N11455" s="46"/>
      <c r="O11455" s="46"/>
      <c r="P11455" s="17"/>
      <c r="Q11455" s="17"/>
      <c r="R11455" s="17"/>
      <c r="S11455" s="17"/>
      <c r="T11455" s="17"/>
      <c r="U11455" s="17"/>
      <c r="V11455" s="17"/>
      <c r="W11455" s="17"/>
    </row>
    <row r="11456" spans="1:23" hidden="1">
      <c r="A11456" s="15"/>
      <c r="B11456" s="42"/>
      <c r="C11456" s="16"/>
      <c r="F11456" s="17"/>
      <c r="L11456" s="46"/>
      <c r="M11456" s="46"/>
      <c r="N11456" s="46"/>
      <c r="O11456" s="46"/>
      <c r="P11456" s="17"/>
      <c r="Q11456" s="17"/>
      <c r="R11456" s="17"/>
      <c r="S11456" s="17"/>
      <c r="T11456" s="17"/>
      <c r="U11456" s="17"/>
      <c r="V11456" s="17"/>
      <c r="W11456" s="17"/>
    </row>
    <row r="11457" spans="1:23" hidden="1">
      <c r="A11457" s="15"/>
      <c r="B11457" s="42"/>
      <c r="C11457" s="16"/>
      <c r="F11457" s="17"/>
      <c r="L11457" s="46"/>
      <c r="M11457" s="46"/>
      <c r="N11457" s="46"/>
      <c r="O11457" s="46"/>
      <c r="P11457" s="17"/>
      <c r="Q11457" s="17"/>
      <c r="R11457" s="17"/>
      <c r="S11457" s="17"/>
      <c r="T11457" s="17"/>
      <c r="U11457" s="17"/>
      <c r="V11457" s="17"/>
      <c r="W11457" s="17"/>
    </row>
    <row r="11458" spans="1:23" hidden="1">
      <c r="A11458" s="15"/>
      <c r="B11458" s="42"/>
      <c r="C11458" s="16"/>
      <c r="F11458" s="17"/>
      <c r="L11458" s="46"/>
      <c r="M11458" s="46"/>
      <c r="N11458" s="46"/>
      <c r="O11458" s="46"/>
      <c r="P11458" s="17"/>
      <c r="Q11458" s="17"/>
      <c r="R11458" s="17"/>
      <c r="S11458" s="17"/>
      <c r="T11458" s="17"/>
      <c r="U11458" s="17"/>
      <c r="V11458" s="17"/>
      <c r="W11458" s="17"/>
    </row>
    <row r="11459" spans="1:23" hidden="1">
      <c r="A11459" s="15"/>
      <c r="B11459" s="42"/>
      <c r="C11459" s="16"/>
      <c r="F11459" s="17"/>
      <c r="L11459" s="46"/>
      <c r="M11459" s="46"/>
      <c r="N11459" s="46"/>
      <c r="O11459" s="46"/>
      <c r="P11459" s="17"/>
      <c r="Q11459" s="17"/>
      <c r="R11459" s="17"/>
      <c r="S11459" s="17"/>
      <c r="T11459" s="17"/>
      <c r="U11459" s="17"/>
      <c r="V11459" s="17"/>
      <c r="W11459" s="17"/>
    </row>
    <row r="11460" spans="1:23" hidden="1">
      <c r="A11460" s="15"/>
      <c r="B11460" s="42"/>
      <c r="C11460" s="16"/>
      <c r="F11460" s="17"/>
      <c r="L11460" s="46"/>
      <c r="M11460" s="46"/>
      <c r="N11460" s="46"/>
      <c r="O11460" s="46"/>
      <c r="P11460" s="17"/>
      <c r="Q11460" s="17"/>
      <c r="R11460" s="17"/>
      <c r="S11460" s="17"/>
      <c r="T11460" s="17"/>
      <c r="U11460" s="17"/>
      <c r="V11460" s="17"/>
      <c r="W11460" s="17"/>
    </row>
    <row r="11461" spans="1:23" hidden="1">
      <c r="A11461" s="15"/>
      <c r="B11461" s="42"/>
      <c r="C11461" s="16"/>
      <c r="F11461" s="17"/>
      <c r="L11461" s="46"/>
      <c r="M11461" s="46"/>
      <c r="N11461" s="46"/>
      <c r="O11461" s="46"/>
      <c r="P11461" s="17"/>
      <c r="Q11461" s="17"/>
      <c r="R11461" s="17"/>
      <c r="S11461" s="17"/>
      <c r="T11461" s="17"/>
      <c r="U11461" s="17"/>
      <c r="V11461" s="17"/>
      <c r="W11461" s="17"/>
    </row>
    <row r="11462" spans="1:23" hidden="1">
      <c r="A11462" s="15"/>
      <c r="B11462" s="42"/>
      <c r="C11462" s="16"/>
      <c r="F11462" s="17"/>
      <c r="L11462" s="46"/>
      <c r="M11462" s="46"/>
      <c r="N11462" s="46"/>
      <c r="O11462" s="46"/>
      <c r="P11462" s="17"/>
      <c r="Q11462" s="17"/>
      <c r="R11462" s="17"/>
      <c r="S11462" s="17"/>
      <c r="T11462" s="17"/>
      <c r="U11462" s="17"/>
      <c r="V11462" s="17"/>
      <c r="W11462" s="17"/>
    </row>
    <row r="11463" spans="1:23" hidden="1">
      <c r="A11463" s="15"/>
      <c r="B11463" s="42"/>
      <c r="C11463" s="16"/>
      <c r="F11463" s="17"/>
      <c r="L11463" s="46"/>
      <c r="M11463" s="46"/>
      <c r="N11463" s="46"/>
      <c r="O11463" s="46"/>
      <c r="P11463" s="17"/>
      <c r="Q11463" s="17"/>
      <c r="R11463" s="17"/>
      <c r="S11463" s="17"/>
      <c r="T11463" s="17"/>
      <c r="U11463" s="17"/>
      <c r="V11463" s="17"/>
      <c r="W11463" s="17"/>
    </row>
    <row r="11464" spans="1:23" hidden="1">
      <c r="A11464" s="15"/>
      <c r="B11464" s="42"/>
      <c r="C11464" s="16"/>
      <c r="F11464" s="17"/>
      <c r="L11464" s="46"/>
      <c r="M11464" s="46"/>
      <c r="N11464" s="46"/>
      <c r="O11464" s="46"/>
      <c r="P11464" s="17"/>
      <c r="Q11464" s="17"/>
      <c r="R11464" s="17"/>
      <c r="S11464" s="17"/>
      <c r="T11464" s="17"/>
      <c r="U11464" s="17"/>
      <c r="V11464" s="17"/>
      <c r="W11464" s="17"/>
    </row>
    <row r="11465" spans="1:23" hidden="1">
      <c r="A11465" s="15"/>
      <c r="B11465" s="42"/>
      <c r="C11465" s="16"/>
      <c r="F11465" s="17"/>
      <c r="L11465" s="46"/>
      <c r="M11465" s="46"/>
      <c r="N11465" s="46"/>
      <c r="O11465" s="46"/>
      <c r="P11465" s="17"/>
      <c r="Q11465" s="17"/>
      <c r="R11465" s="17"/>
      <c r="S11465" s="17"/>
      <c r="T11465" s="17"/>
      <c r="U11465" s="17"/>
      <c r="V11465" s="17"/>
      <c r="W11465" s="17"/>
    </row>
    <row r="11466" spans="1:23" hidden="1">
      <c r="A11466" s="15"/>
      <c r="B11466" s="42"/>
      <c r="C11466" s="16"/>
      <c r="F11466" s="17"/>
      <c r="L11466" s="46"/>
      <c r="M11466" s="46"/>
      <c r="N11466" s="46"/>
      <c r="O11466" s="46"/>
      <c r="P11466" s="17"/>
      <c r="Q11466" s="17"/>
      <c r="R11466" s="17"/>
      <c r="S11466" s="17"/>
      <c r="T11466" s="17"/>
      <c r="U11466" s="17"/>
      <c r="V11466" s="17"/>
      <c r="W11466" s="17"/>
    </row>
    <row r="11467" spans="1:23" hidden="1">
      <c r="A11467" s="15"/>
      <c r="B11467" s="42"/>
      <c r="C11467" s="16"/>
      <c r="F11467" s="17"/>
      <c r="L11467" s="46"/>
      <c r="M11467" s="46"/>
      <c r="N11467" s="46"/>
      <c r="O11467" s="46"/>
      <c r="P11467" s="17"/>
      <c r="Q11467" s="17"/>
      <c r="R11467" s="17"/>
      <c r="S11467" s="17"/>
      <c r="T11467" s="17"/>
      <c r="U11467" s="17"/>
      <c r="V11467" s="17"/>
      <c r="W11467" s="17"/>
    </row>
    <row r="11468" spans="1:23" hidden="1">
      <c r="A11468" s="15"/>
      <c r="B11468" s="42"/>
      <c r="C11468" s="16"/>
      <c r="F11468" s="17"/>
      <c r="L11468" s="46"/>
      <c r="M11468" s="46"/>
      <c r="N11468" s="46"/>
      <c r="O11468" s="46"/>
      <c r="P11468" s="17"/>
      <c r="Q11468" s="17"/>
      <c r="R11468" s="17"/>
      <c r="S11468" s="17"/>
      <c r="T11468" s="17"/>
      <c r="U11468" s="17"/>
      <c r="V11468" s="17"/>
      <c r="W11468" s="17"/>
    </row>
    <row r="11469" spans="1:23" hidden="1">
      <c r="A11469" s="15"/>
      <c r="B11469" s="42"/>
      <c r="C11469" s="16"/>
      <c r="F11469" s="17"/>
      <c r="L11469" s="46"/>
      <c r="M11469" s="46"/>
      <c r="N11469" s="46"/>
      <c r="O11469" s="46"/>
      <c r="P11469" s="17"/>
      <c r="Q11469" s="17"/>
      <c r="R11469" s="17"/>
      <c r="S11469" s="17"/>
      <c r="T11469" s="17"/>
      <c r="U11469" s="17"/>
      <c r="V11469" s="17"/>
      <c r="W11469" s="17"/>
    </row>
    <row r="11470" spans="1:23" hidden="1">
      <c r="A11470" s="15"/>
      <c r="B11470" s="42"/>
      <c r="C11470" s="16"/>
      <c r="F11470" s="17"/>
      <c r="L11470" s="46"/>
      <c r="M11470" s="46"/>
      <c r="N11470" s="46"/>
      <c r="O11470" s="46"/>
      <c r="P11470" s="17"/>
      <c r="Q11470" s="17"/>
      <c r="R11470" s="17"/>
      <c r="S11470" s="17"/>
      <c r="T11470" s="17"/>
      <c r="U11470" s="17"/>
      <c r="V11470" s="17"/>
      <c r="W11470" s="17"/>
    </row>
    <row r="11471" spans="1:23" hidden="1">
      <c r="A11471" s="15"/>
      <c r="B11471" s="42"/>
      <c r="C11471" s="16"/>
      <c r="F11471" s="17"/>
      <c r="L11471" s="46"/>
      <c r="M11471" s="46"/>
      <c r="N11471" s="46"/>
      <c r="O11471" s="46"/>
      <c r="P11471" s="17"/>
      <c r="Q11471" s="17"/>
      <c r="R11471" s="17"/>
      <c r="S11471" s="17"/>
      <c r="T11471" s="17"/>
      <c r="U11471" s="17"/>
      <c r="V11471" s="17"/>
      <c r="W11471" s="17"/>
    </row>
    <row r="11472" spans="1:23" hidden="1">
      <c r="A11472" s="15"/>
      <c r="B11472" s="42"/>
      <c r="C11472" s="16"/>
      <c r="F11472" s="17"/>
      <c r="L11472" s="46"/>
      <c r="M11472" s="46"/>
      <c r="N11472" s="46"/>
      <c r="O11472" s="46"/>
      <c r="P11472" s="17"/>
      <c r="Q11472" s="17"/>
      <c r="R11472" s="17"/>
      <c r="S11472" s="17"/>
      <c r="T11472" s="17"/>
      <c r="U11472" s="17"/>
      <c r="V11472" s="17"/>
      <c r="W11472" s="17"/>
    </row>
    <row r="11473" spans="1:23" hidden="1">
      <c r="A11473" s="15"/>
      <c r="B11473" s="42"/>
      <c r="C11473" s="16"/>
      <c r="F11473" s="17"/>
      <c r="L11473" s="46"/>
      <c r="M11473" s="46"/>
      <c r="N11473" s="46"/>
      <c r="O11473" s="46"/>
      <c r="P11473" s="17"/>
      <c r="Q11473" s="17"/>
      <c r="R11473" s="17"/>
      <c r="S11473" s="17"/>
      <c r="T11473" s="17"/>
      <c r="U11473" s="17"/>
      <c r="V11473" s="17"/>
      <c r="W11473" s="17"/>
    </row>
    <row r="11474" spans="1:23" hidden="1">
      <c r="A11474" s="15"/>
      <c r="B11474" s="42"/>
      <c r="C11474" s="16"/>
      <c r="F11474" s="17"/>
      <c r="L11474" s="46"/>
      <c r="M11474" s="46"/>
      <c r="N11474" s="46"/>
      <c r="O11474" s="46"/>
      <c r="P11474" s="17"/>
      <c r="Q11474" s="17"/>
      <c r="R11474" s="17"/>
      <c r="S11474" s="17"/>
      <c r="T11474" s="17"/>
      <c r="U11474" s="17"/>
      <c r="V11474" s="17"/>
      <c r="W11474" s="17"/>
    </row>
    <row r="11475" spans="1:23" hidden="1">
      <c r="A11475" s="15"/>
      <c r="B11475" s="42"/>
      <c r="C11475" s="16"/>
      <c r="F11475" s="17"/>
      <c r="L11475" s="46"/>
      <c r="M11475" s="46"/>
      <c r="N11475" s="46"/>
      <c r="O11475" s="46"/>
      <c r="P11475" s="17"/>
      <c r="Q11475" s="17"/>
      <c r="R11475" s="17"/>
      <c r="S11475" s="17"/>
      <c r="T11475" s="17"/>
      <c r="U11475" s="17"/>
      <c r="V11475" s="17"/>
      <c r="W11475" s="17"/>
    </row>
    <row r="11476" spans="1:23" hidden="1">
      <c r="A11476" s="15"/>
      <c r="B11476" s="42"/>
      <c r="C11476" s="16"/>
      <c r="F11476" s="17"/>
      <c r="L11476" s="46"/>
      <c r="M11476" s="46"/>
      <c r="N11476" s="46"/>
      <c r="O11476" s="46"/>
      <c r="P11476" s="17"/>
      <c r="Q11476" s="17"/>
      <c r="R11476" s="17"/>
      <c r="S11476" s="17"/>
      <c r="T11476" s="17"/>
      <c r="U11476" s="17"/>
      <c r="V11476" s="17"/>
      <c r="W11476" s="17"/>
    </row>
    <row r="11477" spans="1:23" hidden="1">
      <c r="A11477" s="15"/>
      <c r="B11477" s="42"/>
      <c r="C11477" s="16"/>
      <c r="F11477" s="17"/>
      <c r="L11477" s="46"/>
      <c r="M11477" s="46"/>
      <c r="N11477" s="46"/>
      <c r="O11477" s="46"/>
      <c r="P11477" s="17"/>
      <c r="Q11477" s="17"/>
      <c r="R11477" s="17"/>
      <c r="S11477" s="17"/>
      <c r="T11477" s="17"/>
      <c r="U11477" s="17"/>
      <c r="V11477" s="17"/>
      <c r="W11477" s="17"/>
    </row>
    <row r="11478" spans="1:23" hidden="1">
      <c r="A11478" s="15"/>
      <c r="B11478" s="42"/>
      <c r="C11478" s="16"/>
      <c r="F11478" s="17"/>
      <c r="L11478" s="46"/>
      <c r="M11478" s="46"/>
      <c r="N11478" s="46"/>
      <c r="O11478" s="46"/>
      <c r="P11478" s="17"/>
      <c r="Q11478" s="17"/>
      <c r="R11478" s="17"/>
      <c r="S11478" s="17"/>
      <c r="T11478" s="17"/>
      <c r="U11478" s="17"/>
      <c r="V11478" s="17"/>
      <c r="W11478" s="17"/>
    </row>
    <row r="11479" spans="1:23" hidden="1">
      <c r="A11479" s="15"/>
      <c r="B11479" s="42"/>
      <c r="C11479" s="16"/>
      <c r="F11479" s="17"/>
      <c r="L11479" s="46"/>
      <c r="M11479" s="46"/>
      <c r="N11479" s="46"/>
      <c r="O11479" s="46"/>
      <c r="P11479" s="17"/>
      <c r="Q11479" s="17"/>
      <c r="R11479" s="17"/>
      <c r="S11479" s="17"/>
      <c r="T11479" s="17"/>
      <c r="U11479" s="17"/>
      <c r="V11479" s="17"/>
      <c r="W11479" s="17"/>
    </row>
    <row r="11480" spans="1:23" hidden="1">
      <c r="A11480" s="15"/>
      <c r="B11480" s="42"/>
      <c r="C11480" s="16"/>
      <c r="F11480" s="17"/>
      <c r="L11480" s="46"/>
      <c r="M11480" s="46"/>
      <c r="N11480" s="46"/>
      <c r="O11480" s="46"/>
      <c r="P11480" s="17"/>
      <c r="Q11480" s="17"/>
      <c r="R11480" s="17"/>
      <c r="S11480" s="17"/>
      <c r="T11480" s="17"/>
      <c r="U11480" s="17"/>
      <c r="V11480" s="17"/>
      <c r="W11480" s="17"/>
    </row>
    <row r="11481" spans="1:23" hidden="1">
      <c r="A11481" s="15"/>
      <c r="B11481" s="42"/>
      <c r="C11481" s="16"/>
      <c r="F11481" s="17"/>
      <c r="L11481" s="46"/>
      <c r="M11481" s="46"/>
      <c r="N11481" s="46"/>
      <c r="O11481" s="46"/>
      <c r="P11481" s="17"/>
      <c r="Q11481" s="17"/>
      <c r="R11481" s="17"/>
      <c r="S11481" s="17"/>
      <c r="T11481" s="17"/>
      <c r="U11481" s="17"/>
      <c r="V11481" s="17"/>
      <c r="W11481" s="17"/>
    </row>
    <row r="11482" spans="1:23" hidden="1">
      <c r="A11482" s="15"/>
      <c r="B11482" s="42"/>
      <c r="C11482" s="16"/>
      <c r="F11482" s="17"/>
      <c r="L11482" s="46"/>
      <c r="M11482" s="46"/>
      <c r="N11482" s="46"/>
      <c r="O11482" s="46"/>
      <c r="P11482" s="17"/>
      <c r="Q11482" s="17"/>
      <c r="R11482" s="17"/>
      <c r="S11482" s="17"/>
      <c r="T11482" s="17"/>
      <c r="U11482" s="17"/>
      <c r="V11482" s="17"/>
      <c r="W11482" s="17"/>
    </row>
    <row r="11483" spans="1:23" hidden="1">
      <c r="A11483" s="15"/>
      <c r="B11483" s="42"/>
      <c r="C11483" s="16"/>
      <c r="F11483" s="17"/>
      <c r="L11483" s="46"/>
      <c r="M11483" s="46"/>
      <c r="N11483" s="46"/>
      <c r="O11483" s="46"/>
      <c r="P11483" s="17"/>
      <c r="Q11483" s="17"/>
      <c r="R11483" s="17"/>
      <c r="S11483" s="17"/>
      <c r="T11483" s="17"/>
      <c r="U11483" s="17"/>
      <c r="V11483" s="17"/>
      <c r="W11483" s="17"/>
    </row>
    <row r="11484" spans="1:23" hidden="1">
      <c r="A11484" s="15"/>
      <c r="B11484" s="42"/>
      <c r="C11484" s="16"/>
      <c r="F11484" s="17"/>
      <c r="L11484" s="46"/>
      <c r="M11484" s="46"/>
      <c r="N11484" s="46"/>
      <c r="O11484" s="46"/>
      <c r="P11484" s="17"/>
      <c r="Q11484" s="17"/>
      <c r="R11484" s="17"/>
      <c r="S11484" s="17"/>
      <c r="T11484" s="17"/>
      <c r="U11484" s="17"/>
      <c r="V11484" s="17"/>
      <c r="W11484" s="17"/>
    </row>
    <row r="11485" spans="1:23" hidden="1">
      <c r="A11485" s="15"/>
      <c r="B11485" s="42"/>
      <c r="C11485" s="16"/>
      <c r="F11485" s="17"/>
      <c r="L11485" s="46"/>
      <c r="M11485" s="46"/>
      <c r="N11485" s="46"/>
      <c r="O11485" s="46"/>
      <c r="P11485" s="17"/>
      <c r="Q11485" s="17"/>
      <c r="R11485" s="17"/>
      <c r="S11485" s="17"/>
      <c r="T11485" s="17"/>
      <c r="U11485" s="17"/>
      <c r="V11485" s="17"/>
      <c r="W11485" s="17"/>
    </row>
    <row r="11486" spans="1:23" hidden="1">
      <c r="A11486" s="15"/>
      <c r="B11486" s="42"/>
      <c r="C11486" s="16"/>
      <c r="F11486" s="17"/>
      <c r="L11486" s="46"/>
      <c r="M11486" s="46"/>
      <c r="N11486" s="46"/>
      <c r="O11486" s="46"/>
      <c r="P11486" s="17"/>
      <c r="Q11486" s="17"/>
      <c r="R11486" s="17"/>
      <c r="S11486" s="17"/>
      <c r="T11486" s="17"/>
      <c r="U11486" s="17"/>
      <c r="V11486" s="17"/>
      <c r="W11486" s="17"/>
    </row>
    <row r="11487" spans="1:23" hidden="1">
      <c r="A11487" s="15"/>
      <c r="B11487" s="42"/>
      <c r="C11487" s="16"/>
      <c r="F11487" s="17"/>
      <c r="L11487" s="46"/>
      <c r="M11487" s="46"/>
      <c r="N11487" s="46"/>
      <c r="O11487" s="46"/>
      <c r="P11487" s="17"/>
      <c r="Q11487" s="17"/>
      <c r="R11487" s="17"/>
      <c r="S11487" s="17"/>
      <c r="T11487" s="17"/>
      <c r="U11487" s="17"/>
      <c r="V11487" s="17"/>
      <c r="W11487" s="17"/>
    </row>
    <row r="11488" spans="1:23" hidden="1">
      <c r="A11488" s="15"/>
      <c r="B11488" s="42"/>
      <c r="C11488" s="16"/>
      <c r="F11488" s="17"/>
      <c r="L11488" s="46"/>
      <c r="M11488" s="46"/>
      <c r="N11488" s="46"/>
      <c r="O11488" s="46"/>
      <c r="P11488" s="17"/>
      <c r="Q11488" s="17"/>
      <c r="R11488" s="17"/>
      <c r="S11488" s="17"/>
      <c r="T11488" s="17"/>
      <c r="U11488" s="17"/>
      <c r="V11488" s="17"/>
      <c r="W11488" s="17"/>
    </row>
    <row r="11489" spans="1:23" hidden="1">
      <c r="A11489" s="15"/>
      <c r="B11489" s="42"/>
      <c r="C11489" s="16"/>
      <c r="F11489" s="17"/>
      <c r="L11489" s="46"/>
      <c r="M11489" s="46"/>
      <c r="N11489" s="46"/>
      <c r="O11489" s="46"/>
      <c r="P11489" s="17"/>
      <c r="Q11489" s="17"/>
      <c r="R11489" s="17"/>
      <c r="S11489" s="17"/>
      <c r="T11489" s="17"/>
      <c r="U11489" s="17"/>
      <c r="V11489" s="17"/>
      <c r="W11489" s="17"/>
    </row>
    <row r="11490" spans="1:23" hidden="1">
      <c r="A11490" s="15"/>
      <c r="B11490" s="42"/>
      <c r="C11490" s="16"/>
      <c r="F11490" s="17"/>
      <c r="L11490" s="46"/>
      <c r="M11490" s="46"/>
      <c r="N11490" s="46"/>
      <c r="O11490" s="46"/>
      <c r="P11490" s="17"/>
      <c r="Q11490" s="17"/>
      <c r="R11490" s="17"/>
      <c r="S11490" s="17"/>
      <c r="T11490" s="17"/>
      <c r="U11490" s="17"/>
      <c r="V11490" s="17"/>
      <c r="W11490" s="17"/>
    </row>
    <row r="11491" spans="1:23" hidden="1">
      <c r="A11491" s="15"/>
      <c r="B11491" s="42"/>
      <c r="C11491" s="16"/>
      <c r="F11491" s="17"/>
      <c r="L11491" s="46"/>
      <c r="M11491" s="46"/>
      <c r="N11491" s="46"/>
      <c r="O11491" s="46"/>
      <c r="P11491" s="17"/>
      <c r="Q11491" s="17"/>
      <c r="R11491" s="17"/>
      <c r="S11491" s="17"/>
      <c r="T11491" s="17"/>
      <c r="U11491" s="17"/>
      <c r="V11491" s="17"/>
      <c r="W11491" s="17"/>
    </row>
    <row r="11492" spans="1:23" hidden="1">
      <c r="A11492" s="15"/>
      <c r="B11492" s="42"/>
      <c r="C11492" s="16"/>
      <c r="F11492" s="17"/>
      <c r="L11492" s="46"/>
      <c r="M11492" s="46"/>
      <c r="N11492" s="46"/>
      <c r="O11492" s="46"/>
      <c r="P11492" s="17"/>
      <c r="Q11492" s="17"/>
      <c r="R11492" s="17"/>
      <c r="S11492" s="17"/>
      <c r="T11492" s="17"/>
      <c r="U11492" s="17"/>
      <c r="V11492" s="17"/>
      <c r="W11492" s="17"/>
    </row>
    <row r="11493" spans="1:23" hidden="1">
      <c r="A11493" s="15"/>
      <c r="B11493" s="42"/>
      <c r="C11493" s="16"/>
      <c r="F11493" s="17"/>
      <c r="L11493" s="46"/>
      <c r="M11493" s="46"/>
      <c r="N11493" s="46"/>
      <c r="O11493" s="46"/>
      <c r="P11493" s="17"/>
      <c r="Q11493" s="17"/>
      <c r="R11493" s="17"/>
      <c r="S11493" s="17"/>
      <c r="T11493" s="17"/>
      <c r="U11493" s="17"/>
      <c r="V11493" s="17"/>
      <c r="W11493" s="17"/>
    </row>
    <row r="11494" spans="1:23" hidden="1">
      <c r="A11494" s="15"/>
      <c r="B11494" s="42"/>
      <c r="C11494" s="16"/>
      <c r="F11494" s="17"/>
      <c r="L11494" s="46"/>
      <c r="M11494" s="46"/>
      <c r="N11494" s="46"/>
      <c r="O11494" s="46"/>
      <c r="P11494" s="17"/>
      <c r="Q11494" s="17"/>
      <c r="R11494" s="17"/>
      <c r="S11494" s="17"/>
      <c r="T11494" s="17"/>
      <c r="U11494" s="17"/>
      <c r="V11494" s="17"/>
      <c r="W11494" s="17"/>
    </row>
    <row r="11495" spans="1:23" hidden="1">
      <c r="A11495" s="15"/>
      <c r="B11495" s="42"/>
      <c r="C11495" s="16"/>
      <c r="F11495" s="17"/>
      <c r="L11495" s="46"/>
      <c r="M11495" s="46"/>
      <c r="N11495" s="46"/>
      <c r="O11495" s="46"/>
      <c r="P11495" s="17"/>
      <c r="Q11495" s="17"/>
      <c r="R11495" s="17"/>
      <c r="S11495" s="17"/>
      <c r="T11495" s="17"/>
      <c r="U11495" s="17"/>
      <c r="V11495" s="17"/>
      <c r="W11495" s="17"/>
    </row>
    <row r="11496" spans="1:23" hidden="1">
      <c r="A11496" s="15"/>
      <c r="B11496" s="42"/>
      <c r="C11496" s="16"/>
      <c r="F11496" s="17"/>
      <c r="L11496" s="46"/>
      <c r="M11496" s="46"/>
      <c r="N11496" s="46"/>
      <c r="O11496" s="46"/>
      <c r="P11496" s="17"/>
      <c r="Q11496" s="17"/>
      <c r="R11496" s="17"/>
      <c r="S11496" s="17"/>
      <c r="T11496" s="17"/>
      <c r="U11496" s="17"/>
      <c r="V11496" s="17"/>
      <c r="W11496" s="17"/>
    </row>
    <row r="11497" spans="1:23" hidden="1">
      <c r="A11497" s="15"/>
      <c r="B11497" s="42"/>
      <c r="C11497" s="16"/>
      <c r="F11497" s="17"/>
      <c r="L11497" s="46"/>
      <c r="M11497" s="46"/>
      <c r="N11497" s="46"/>
      <c r="O11497" s="46"/>
      <c r="P11497" s="17"/>
      <c r="Q11497" s="17"/>
      <c r="R11497" s="17"/>
      <c r="S11497" s="17"/>
      <c r="T11497" s="17"/>
      <c r="U11497" s="17"/>
      <c r="V11497" s="17"/>
      <c r="W11497" s="17"/>
    </row>
    <row r="11498" spans="1:23" hidden="1">
      <c r="A11498" s="15"/>
      <c r="B11498" s="42"/>
      <c r="C11498" s="16"/>
      <c r="F11498" s="17"/>
      <c r="L11498" s="46"/>
      <c r="M11498" s="46"/>
      <c r="N11498" s="46"/>
      <c r="O11498" s="46"/>
      <c r="P11498" s="17"/>
      <c r="Q11498" s="17"/>
      <c r="R11498" s="17"/>
      <c r="S11498" s="17"/>
      <c r="T11498" s="17"/>
      <c r="U11498" s="17"/>
      <c r="V11498" s="17"/>
      <c r="W11498" s="17"/>
    </row>
    <row r="11499" spans="1:23" hidden="1">
      <c r="A11499" s="15"/>
      <c r="B11499" s="42"/>
      <c r="C11499" s="16"/>
      <c r="F11499" s="17"/>
      <c r="L11499" s="46"/>
      <c r="M11499" s="46"/>
      <c r="N11499" s="46"/>
      <c r="O11499" s="46"/>
      <c r="P11499" s="17"/>
      <c r="Q11499" s="17"/>
      <c r="R11499" s="17"/>
      <c r="S11499" s="17"/>
      <c r="T11499" s="17"/>
      <c r="U11499" s="17"/>
      <c r="V11499" s="17"/>
      <c r="W11499" s="17"/>
    </row>
    <row r="11500" spans="1:23" hidden="1">
      <c r="A11500" s="15"/>
      <c r="B11500" s="42"/>
      <c r="C11500" s="16"/>
      <c r="F11500" s="17"/>
      <c r="L11500" s="46"/>
      <c r="M11500" s="46"/>
      <c r="N11500" s="46"/>
      <c r="O11500" s="46"/>
      <c r="P11500" s="17"/>
      <c r="Q11500" s="17"/>
      <c r="R11500" s="17"/>
      <c r="S11500" s="17"/>
      <c r="T11500" s="17"/>
      <c r="U11500" s="17"/>
      <c r="V11500" s="17"/>
      <c r="W11500" s="17"/>
    </row>
    <row r="11501" spans="1:23" hidden="1">
      <c r="A11501" s="15"/>
      <c r="B11501" s="42"/>
      <c r="C11501" s="16"/>
      <c r="F11501" s="17"/>
      <c r="L11501" s="46"/>
      <c r="M11501" s="46"/>
      <c r="N11501" s="46"/>
      <c r="O11501" s="46"/>
      <c r="P11501" s="17"/>
      <c r="Q11501" s="17"/>
      <c r="R11501" s="17"/>
      <c r="S11501" s="17"/>
      <c r="T11501" s="17"/>
      <c r="U11501" s="17"/>
      <c r="V11501" s="17"/>
      <c r="W11501" s="17"/>
    </row>
    <row r="11502" spans="1:23" hidden="1">
      <c r="A11502" s="15"/>
      <c r="B11502" s="42"/>
      <c r="C11502" s="16"/>
      <c r="F11502" s="17"/>
      <c r="L11502" s="46"/>
      <c r="M11502" s="46"/>
      <c r="N11502" s="46"/>
      <c r="O11502" s="46"/>
      <c r="P11502" s="17"/>
      <c r="Q11502" s="17"/>
      <c r="R11502" s="17"/>
      <c r="S11502" s="17"/>
      <c r="T11502" s="17"/>
      <c r="U11502" s="17"/>
      <c r="V11502" s="17"/>
      <c r="W11502" s="17"/>
    </row>
    <row r="11503" spans="1:23" hidden="1">
      <c r="A11503" s="15"/>
      <c r="B11503" s="42"/>
      <c r="C11503" s="16"/>
      <c r="F11503" s="17"/>
      <c r="L11503" s="46"/>
      <c r="M11503" s="46"/>
      <c r="N11503" s="46"/>
      <c r="O11503" s="46"/>
      <c r="P11503" s="17"/>
      <c r="Q11503" s="17"/>
      <c r="R11503" s="17"/>
      <c r="S11503" s="17"/>
      <c r="T11503" s="17"/>
      <c r="U11503" s="17"/>
      <c r="V11503" s="17"/>
      <c r="W11503" s="17"/>
    </row>
    <row r="11504" spans="1:23" hidden="1">
      <c r="A11504" s="15"/>
      <c r="B11504" s="42"/>
      <c r="C11504" s="16"/>
      <c r="F11504" s="17"/>
      <c r="L11504" s="46"/>
      <c r="M11504" s="46"/>
      <c r="N11504" s="46"/>
      <c r="O11504" s="46"/>
      <c r="P11504" s="17"/>
      <c r="Q11504" s="17"/>
      <c r="R11504" s="17"/>
      <c r="S11504" s="17"/>
      <c r="T11504" s="17"/>
      <c r="U11504" s="17"/>
      <c r="V11504" s="17"/>
      <c r="W11504" s="17"/>
    </row>
    <row r="11505" spans="1:23" hidden="1">
      <c r="A11505" s="15"/>
      <c r="B11505" s="42"/>
      <c r="C11505" s="16"/>
      <c r="F11505" s="17"/>
      <c r="L11505" s="46"/>
      <c r="M11505" s="46"/>
      <c r="N11505" s="46"/>
      <c r="O11505" s="46"/>
      <c r="P11505" s="17"/>
      <c r="Q11505" s="17"/>
      <c r="R11505" s="17"/>
      <c r="S11505" s="17"/>
      <c r="T11505" s="17"/>
      <c r="U11505" s="17"/>
      <c r="V11505" s="17"/>
      <c r="W11505" s="17"/>
    </row>
    <row r="11506" spans="1:23" hidden="1">
      <c r="A11506" s="15"/>
      <c r="B11506" s="42"/>
      <c r="C11506" s="16"/>
      <c r="F11506" s="17"/>
      <c r="L11506" s="46"/>
      <c r="M11506" s="46"/>
      <c r="N11506" s="46"/>
      <c r="O11506" s="46"/>
      <c r="P11506" s="17"/>
      <c r="Q11506" s="17"/>
      <c r="R11506" s="17"/>
      <c r="S11506" s="17"/>
      <c r="T11506" s="17"/>
      <c r="U11506" s="17"/>
      <c r="V11506" s="17"/>
      <c r="W11506" s="17"/>
    </row>
    <row r="11507" spans="1:23" hidden="1">
      <c r="A11507" s="15"/>
      <c r="B11507" s="42"/>
      <c r="C11507" s="16"/>
      <c r="F11507" s="17"/>
      <c r="L11507" s="46"/>
      <c r="M11507" s="46"/>
      <c r="N11507" s="46"/>
      <c r="O11507" s="46"/>
      <c r="P11507" s="17"/>
      <c r="Q11507" s="17"/>
      <c r="R11507" s="17"/>
      <c r="S11507" s="17"/>
      <c r="T11507" s="17"/>
      <c r="U11507" s="17"/>
      <c r="V11507" s="17"/>
      <c r="W11507" s="17"/>
    </row>
    <row r="11508" spans="1:23" hidden="1">
      <c r="A11508" s="15"/>
      <c r="B11508" s="42"/>
      <c r="C11508" s="16"/>
      <c r="F11508" s="17"/>
      <c r="L11508" s="46"/>
      <c r="M11508" s="46"/>
      <c r="N11508" s="46"/>
      <c r="O11508" s="46"/>
      <c r="P11508" s="17"/>
      <c r="Q11508" s="17"/>
      <c r="R11508" s="17"/>
      <c r="S11508" s="17"/>
      <c r="T11508" s="17"/>
      <c r="U11508" s="17"/>
      <c r="V11508" s="17"/>
      <c r="W11508" s="17"/>
    </row>
    <row r="11509" spans="1:23" hidden="1">
      <c r="A11509" s="15"/>
      <c r="B11509" s="42"/>
      <c r="C11509" s="16"/>
      <c r="F11509" s="17"/>
      <c r="L11509" s="46"/>
      <c r="M11509" s="46"/>
      <c r="N11509" s="46"/>
      <c r="O11509" s="46"/>
      <c r="P11509" s="17"/>
      <c r="Q11509" s="17"/>
      <c r="R11509" s="17"/>
      <c r="S11509" s="17"/>
      <c r="T11509" s="17"/>
      <c r="U11509" s="17"/>
      <c r="V11509" s="17"/>
      <c r="W11509" s="17"/>
    </row>
    <row r="11510" spans="1:23" hidden="1">
      <c r="A11510" s="15"/>
      <c r="B11510" s="42"/>
      <c r="C11510" s="16"/>
      <c r="F11510" s="17"/>
      <c r="L11510" s="46"/>
      <c r="M11510" s="46"/>
      <c r="N11510" s="46"/>
      <c r="O11510" s="46"/>
      <c r="P11510" s="17"/>
      <c r="Q11510" s="17"/>
      <c r="R11510" s="17"/>
      <c r="S11510" s="17"/>
      <c r="T11510" s="17"/>
      <c r="U11510" s="17"/>
      <c r="V11510" s="17"/>
      <c r="W11510" s="17"/>
    </row>
    <row r="11511" spans="1:23" hidden="1">
      <c r="A11511" s="15"/>
      <c r="B11511" s="42"/>
      <c r="C11511" s="16"/>
      <c r="F11511" s="17"/>
      <c r="L11511" s="46"/>
      <c r="M11511" s="46"/>
      <c r="N11511" s="46"/>
      <c r="O11511" s="46"/>
      <c r="P11511" s="17"/>
      <c r="Q11511" s="17"/>
      <c r="R11511" s="17"/>
      <c r="S11511" s="17"/>
      <c r="T11511" s="17"/>
      <c r="U11511" s="17"/>
      <c r="V11511" s="17"/>
      <c r="W11511" s="17"/>
    </row>
    <row r="11512" spans="1:23" hidden="1">
      <c r="A11512" s="15"/>
      <c r="B11512" s="42"/>
      <c r="C11512" s="16"/>
      <c r="F11512" s="17"/>
      <c r="L11512" s="46"/>
      <c r="M11512" s="46"/>
      <c r="N11512" s="46"/>
      <c r="O11512" s="46"/>
      <c r="P11512" s="17"/>
      <c r="Q11512" s="17"/>
      <c r="R11512" s="17"/>
      <c r="S11512" s="17"/>
      <c r="T11512" s="17"/>
      <c r="U11512" s="17"/>
      <c r="V11512" s="17"/>
      <c r="W11512" s="17"/>
    </row>
    <row r="11513" spans="1:23" hidden="1">
      <c r="A11513" s="15"/>
      <c r="B11513" s="42"/>
      <c r="C11513" s="16"/>
      <c r="F11513" s="17"/>
      <c r="L11513" s="46"/>
      <c r="M11513" s="46"/>
      <c r="N11513" s="46"/>
      <c r="O11513" s="46"/>
      <c r="P11513" s="17"/>
      <c r="Q11513" s="17"/>
      <c r="R11513" s="17"/>
      <c r="S11513" s="17"/>
      <c r="T11513" s="17"/>
      <c r="U11513" s="17"/>
      <c r="V11513" s="17"/>
      <c r="W11513" s="17"/>
    </row>
    <row r="11514" spans="1:23" hidden="1">
      <c r="A11514" s="15"/>
      <c r="B11514" s="42"/>
      <c r="C11514" s="16"/>
      <c r="F11514" s="17"/>
      <c r="L11514" s="46"/>
      <c r="M11514" s="46"/>
      <c r="N11514" s="46"/>
      <c r="O11514" s="46"/>
      <c r="P11514" s="17"/>
      <c r="Q11514" s="17"/>
      <c r="R11514" s="17"/>
      <c r="S11514" s="17"/>
      <c r="T11514" s="17"/>
      <c r="U11514" s="17"/>
      <c r="V11514" s="17"/>
      <c r="W11514" s="17"/>
    </row>
    <row r="11515" spans="1:23" hidden="1">
      <c r="A11515" s="15"/>
      <c r="B11515" s="42"/>
      <c r="C11515" s="16"/>
      <c r="F11515" s="17"/>
      <c r="L11515" s="46"/>
      <c r="M11515" s="46"/>
      <c r="N11515" s="46"/>
      <c r="O11515" s="46"/>
      <c r="P11515" s="17"/>
      <c r="Q11515" s="17"/>
      <c r="R11515" s="17"/>
      <c r="S11515" s="17"/>
      <c r="T11515" s="17"/>
      <c r="U11515" s="17"/>
      <c r="V11515" s="17"/>
      <c r="W11515" s="17"/>
    </row>
    <row r="11516" spans="1:23" hidden="1">
      <c r="A11516" s="15"/>
      <c r="B11516" s="42"/>
      <c r="C11516" s="16"/>
      <c r="F11516" s="17"/>
      <c r="L11516" s="46"/>
      <c r="M11516" s="46"/>
      <c r="N11516" s="46"/>
      <c r="O11516" s="46"/>
      <c r="P11516" s="17"/>
      <c r="Q11516" s="17"/>
      <c r="R11516" s="17"/>
      <c r="S11516" s="17"/>
      <c r="T11516" s="17"/>
      <c r="U11516" s="17"/>
      <c r="V11516" s="17"/>
      <c r="W11516" s="17"/>
    </row>
    <row r="11517" spans="1:23" hidden="1">
      <c r="A11517" s="15"/>
      <c r="B11517" s="42"/>
      <c r="C11517" s="16"/>
      <c r="F11517" s="17"/>
      <c r="L11517" s="46"/>
      <c r="M11517" s="46"/>
      <c r="N11517" s="46"/>
      <c r="O11517" s="46"/>
      <c r="P11517" s="17"/>
      <c r="Q11517" s="17"/>
      <c r="R11517" s="17"/>
      <c r="S11517" s="17"/>
      <c r="T11517" s="17"/>
      <c r="U11517" s="17"/>
      <c r="V11517" s="17"/>
      <c r="W11517" s="17"/>
    </row>
    <row r="11518" spans="1:23" hidden="1">
      <c r="A11518" s="15"/>
      <c r="B11518" s="42"/>
      <c r="C11518" s="16"/>
      <c r="F11518" s="17"/>
      <c r="L11518" s="46"/>
      <c r="M11518" s="46"/>
      <c r="N11518" s="46"/>
      <c r="O11518" s="46"/>
      <c r="P11518" s="17"/>
      <c r="Q11518" s="17"/>
      <c r="R11518" s="17"/>
      <c r="S11518" s="17"/>
      <c r="T11518" s="17"/>
      <c r="U11518" s="17"/>
      <c r="V11518" s="17"/>
      <c r="W11518" s="17"/>
    </row>
    <row r="11519" spans="1:23" hidden="1">
      <c r="A11519" s="15"/>
      <c r="B11519" s="42"/>
      <c r="C11519" s="16"/>
      <c r="F11519" s="17"/>
      <c r="L11519" s="46"/>
      <c r="M11519" s="46"/>
      <c r="N11519" s="46"/>
      <c r="O11519" s="46"/>
      <c r="P11519" s="17"/>
      <c r="Q11519" s="17"/>
      <c r="R11519" s="17"/>
      <c r="S11519" s="17"/>
      <c r="T11519" s="17"/>
      <c r="U11519" s="17"/>
      <c r="V11519" s="17"/>
      <c r="W11519" s="17"/>
    </row>
    <row r="11520" spans="1:23" hidden="1">
      <c r="A11520" s="15"/>
      <c r="B11520" s="42"/>
      <c r="C11520" s="16"/>
      <c r="F11520" s="17"/>
      <c r="L11520" s="46"/>
      <c r="M11520" s="46"/>
      <c r="N11520" s="46"/>
      <c r="O11520" s="46"/>
      <c r="P11520" s="17"/>
      <c r="Q11520" s="17"/>
      <c r="R11520" s="17"/>
      <c r="S11520" s="17"/>
      <c r="T11520" s="17"/>
      <c r="U11520" s="17"/>
      <c r="V11520" s="17"/>
      <c r="W11520" s="17"/>
    </row>
    <row r="11521" spans="1:23" hidden="1">
      <c r="A11521" s="15"/>
      <c r="B11521" s="42"/>
      <c r="C11521" s="16"/>
      <c r="F11521" s="17"/>
      <c r="L11521" s="46"/>
      <c r="M11521" s="46"/>
      <c r="N11521" s="46"/>
      <c r="O11521" s="46"/>
      <c r="P11521" s="17"/>
      <c r="Q11521" s="17"/>
      <c r="R11521" s="17"/>
      <c r="S11521" s="17"/>
      <c r="T11521" s="17"/>
      <c r="U11521" s="17"/>
      <c r="V11521" s="17"/>
      <c r="W11521" s="17"/>
    </row>
    <row r="11522" spans="1:23" hidden="1">
      <c r="A11522" s="15"/>
      <c r="B11522" s="42"/>
      <c r="C11522" s="16"/>
      <c r="F11522" s="17"/>
      <c r="L11522" s="46"/>
      <c r="M11522" s="46"/>
      <c r="N11522" s="46"/>
      <c r="O11522" s="46"/>
      <c r="P11522" s="17"/>
      <c r="Q11522" s="17"/>
      <c r="R11522" s="17"/>
      <c r="S11522" s="17"/>
      <c r="T11522" s="17"/>
      <c r="U11522" s="17"/>
      <c r="V11522" s="17"/>
      <c r="W11522" s="17"/>
    </row>
    <row r="11523" spans="1:23" hidden="1">
      <c r="A11523" s="15"/>
      <c r="B11523" s="42"/>
      <c r="C11523" s="16"/>
      <c r="F11523" s="17"/>
      <c r="L11523" s="46"/>
      <c r="M11523" s="46"/>
      <c r="N11523" s="46"/>
      <c r="O11523" s="46"/>
      <c r="P11523" s="17"/>
      <c r="Q11523" s="17"/>
      <c r="R11523" s="17"/>
      <c r="S11523" s="17"/>
      <c r="T11523" s="17"/>
      <c r="U11523" s="17"/>
      <c r="V11523" s="17"/>
      <c r="W11523" s="17"/>
    </row>
    <row r="11524" spans="1:23" hidden="1">
      <c r="A11524" s="15"/>
      <c r="B11524" s="42"/>
      <c r="C11524" s="16"/>
      <c r="F11524" s="17"/>
      <c r="L11524" s="46"/>
      <c r="M11524" s="46"/>
      <c r="N11524" s="46"/>
      <c r="O11524" s="46"/>
      <c r="P11524" s="17"/>
      <c r="Q11524" s="17"/>
      <c r="R11524" s="17"/>
      <c r="S11524" s="17"/>
      <c r="T11524" s="17"/>
      <c r="U11524" s="17"/>
      <c r="V11524" s="17"/>
      <c r="W11524" s="17"/>
    </row>
    <row r="11525" spans="1:23" hidden="1">
      <c r="A11525" s="15"/>
      <c r="B11525" s="42"/>
      <c r="C11525" s="16"/>
      <c r="F11525" s="17"/>
      <c r="L11525" s="46"/>
      <c r="M11525" s="46"/>
      <c r="N11525" s="46"/>
      <c r="O11525" s="46"/>
      <c r="P11525" s="17"/>
      <c r="Q11525" s="17"/>
      <c r="R11525" s="17"/>
      <c r="S11525" s="17"/>
      <c r="T11525" s="17"/>
      <c r="U11525" s="17"/>
      <c r="V11525" s="17"/>
      <c r="W11525" s="17"/>
    </row>
    <row r="11526" spans="1:23" hidden="1">
      <c r="A11526" s="15"/>
      <c r="B11526" s="42"/>
      <c r="C11526" s="16"/>
      <c r="F11526" s="17"/>
      <c r="L11526" s="46"/>
      <c r="M11526" s="46"/>
      <c r="N11526" s="46"/>
      <c r="O11526" s="46"/>
      <c r="P11526" s="17"/>
      <c r="Q11526" s="17"/>
      <c r="R11526" s="17"/>
      <c r="S11526" s="17"/>
      <c r="T11526" s="17"/>
      <c r="U11526" s="17"/>
      <c r="V11526" s="17"/>
      <c r="W11526" s="17"/>
    </row>
    <row r="11527" spans="1:23" hidden="1">
      <c r="A11527" s="15"/>
      <c r="B11527" s="42"/>
      <c r="C11527" s="16"/>
      <c r="F11527" s="17"/>
      <c r="L11527" s="46"/>
      <c r="M11527" s="46"/>
      <c r="N11527" s="46"/>
      <c r="O11527" s="46"/>
      <c r="P11527" s="17"/>
      <c r="Q11527" s="17"/>
      <c r="R11527" s="17"/>
      <c r="S11527" s="17"/>
      <c r="T11527" s="17"/>
      <c r="U11527" s="17"/>
      <c r="V11527" s="17"/>
      <c r="W11527" s="17"/>
    </row>
    <row r="11528" spans="1:23" hidden="1">
      <c r="A11528" s="15"/>
      <c r="B11528" s="42"/>
      <c r="C11528" s="16"/>
      <c r="F11528" s="17"/>
      <c r="L11528" s="46"/>
      <c r="M11528" s="46"/>
      <c r="N11528" s="46"/>
      <c r="O11528" s="46"/>
      <c r="P11528" s="17"/>
      <c r="Q11528" s="17"/>
      <c r="R11528" s="17"/>
      <c r="S11528" s="17"/>
      <c r="T11528" s="17"/>
      <c r="U11528" s="17"/>
      <c r="V11528" s="17"/>
      <c r="W11528" s="17"/>
    </row>
    <row r="11529" spans="1:23" hidden="1">
      <c r="A11529" s="15"/>
      <c r="B11529" s="42"/>
      <c r="C11529" s="16"/>
      <c r="F11529" s="17"/>
      <c r="L11529" s="46"/>
      <c r="M11529" s="46"/>
      <c r="N11529" s="46"/>
      <c r="O11529" s="46"/>
      <c r="P11529" s="17"/>
      <c r="Q11529" s="17"/>
      <c r="R11529" s="17"/>
      <c r="S11529" s="17"/>
      <c r="T11529" s="17"/>
      <c r="U11529" s="17"/>
      <c r="V11529" s="17"/>
      <c r="W11529" s="17"/>
    </row>
    <row r="11530" spans="1:23" hidden="1">
      <c r="A11530" s="15"/>
      <c r="B11530" s="42"/>
      <c r="C11530" s="16"/>
      <c r="F11530" s="17"/>
      <c r="L11530" s="46"/>
      <c r="M11530" s="46"/>
      <c r="N11530" s="46"/>
      <c r="O11530" s="46"/>
      <c r="P11530" s="17"/>
      <c r="Q11530" s="17"/>
      <c r="R11530" s="17"/>
      <c r="S11530" s="17"/>
      <c r="T11530" s="17"/>
      <c r="U11530" s="17"/>
      <c r="V11530" s="17"/>
      <c r="W11530" s="17"/>
    </row>
    <row r="11531" spans="1:23" hidden="1">
      <c r="A11531" s="15"/>
      <c r="B11531" s="42"/>
      <c r="C11531" s="16"/>
      <c r="F11531" s="17"/>
      <c r="L11531" s="46"/>
      <c r="M11531" s="46"/>
      <c r="N11531" s="46"/>
      <c r="O11531" s="46"/>
      <c r="P11531" s="17"/>
      <c r="Q11531" s="17"/>
      <c r="R11531" s="17"/>
      <c r="S11531" s="17"/>
      <c r="T11531" s="17"/>
      <c r="U11531" s="17"/>
      <c r="V11531" s="17"/>
      <c r="W11531" s="17"/>
    </row>
    <row r="11532" spans="1:23" hidden="1">
      <c r="A11532" s="15"/>
      <c r="B11532" s="42"/>
      <c r="C11532" s="16"/>
      <c r="F11532" s="17"/>
      <c r="L11532" s="46"/>
      <c r="M11532" s="46"/>
      <c r="N11532" s="46"/>
      <c r="O11532" s="46"/>
      <c r="P11532" s="17"/>
      <c r="Q11532" s="17"/>
      <c r="R11532" s="17"/>
      <c r="S11532" s="17"/>
      <c r="T11532" s="17"/>
      <c r="U11532" s="17"/>
      <c r="V11532" s="17"/>
      <c r="W11532" s="17"/>
    </row>
    <row r="11533" spans="1:23" hidden="1">
      <c r="A11533" s="15"/>
      <c r="B11533" s="42"/>
      <c r="C11533" s="16"/>
      <c r="F11533" s="17"/>
      <c r="L11533" s="46"/>
      <c r="M11533" s="46"/>
      <c r="N11533" s="46"/>
      <c r="O11533" s="46"/>
      <c r="P11533" s="17"/>
      <c r="Q11533" s="17"/>
      <c r="R11533" s="17"/>
      <c r="S11533" s="17"/>
      <c r="T11533" s="17"/>
      <c r="U11533" s="17"/>
      <c r="V11533" s="17"/>
      <c r="W11533" s="17"/>
    </row>
    <row r="11534" spans="1:23" hidden="1">
      <c r="A11534" s="15"/>
      <c r="B11534" s="42"/>
      <c r="C11534" s="16"/>
      <c r="F11534" s="17"/>
      <c r="L11534" s="46"/>
      <c r="M11534" s="46"/>
      <c r="N11534" s="46"/>
      <c r="O11534" s="46"/>
      <c r="P11534" s="17"/>
      <c r="Q11534" s="17"/>
      <c r="R11534" s="17"/>
      <c r="S11534" s="17"/>
      <c r="T11534" s="17"/>
      <c r="U11534" s="17"/>
      <c r="V11534" s="17"/>
      <c r="W11534" s="17"/>
    </row>
    <row r="11535" spans="1:23" hidden="1">
      <c r="A11535" s="15"/>
      <c r="B11535" s="42"/>
      <c r="C11535" s="16"/>
      <c r="F11535" s="17"/>
      <c r="L11535" s="46"/>
      <c r="M11535" s="46"/>
      <c r="N11535" s="46"/>
      <c r="O11535" s="46"/>
      <c r="P11535" s="17"/>
      <c r="Q11535" s="17"/>
      <c r="R11535" s="17"/>
      <c r="S11535" s="17"/>
      <c r="T11535" s="17"/>
      <c r="U11535" s="17"/>
      <c r="V11535" s="17"/>
      <c r="W11535" s="17"/>
    </row>
    <row r="11536" spans="1:23" hidden="1">
      <c r="A11536" s="15"/>
      <c r="B11536" s="42"/>
      <c r="C11536" s="16"/>
      <c r="F11536" s="17"/>
      <c r="L11536" s="46"/>
      <c r="M11536" s="46"/>
      <c r="N11536" s="46"/>
      <c r="O11536" s="46"/>
      <c r="P11536" s="17"/>
      <c r="Q11536" s="17"/>
      <c r="R11536" s="17"/>
      <c r="S11536" s="17"/>
      <c r="T11536" s="17"/>
      <c r="U11536" s="17"/>
      <c r="V11536" s="17"/>
      <c r="W11536" s="17"/>
    </row>
    <row r="11537" spans="1:23" hidden="1">
      <c r="A11537" s="15"/>
      <c r="B11537" s="42"/>
      <c r="C11537" s="16"/>
      <c r="F11537" s="17"/>
      <c r="L11537" s="46"/>
      <c r="M11537" s="46"/>
      <c r="N11537" s="46"/>
      <c r="O11537" s="46"/>
      <c r="P11537" s="17"/>
      <c r="Q11537" s="17"/>
      <c r="R11537" s="17"/>
      <c r="S11537" s="17"/>
      <c r="T11537" s="17"/>
      <c r="U11537" s="17"/>
      <c r="V11537" s="17"/>
      <c r="W11537" s="17"/>
    </row>
    <row r="11538" spans="1:23" hidden="1">
      <c r="A11538" s="15"/>
      <c r="B11538" s="42"/>
      <c r="C11538" s="16"/>
      <c r="F11538" s="17"/>
      <c r="L11538" s="46"/>
      <c r="M11538" s="46"/>
      <c r="N11538" s="46"/>
      <c r="O11538" s="46"/>
      <c r="P11538" s="17"/>
      <c r="Q11538" s="17"/>
      <c r="R11538" s="17"/>
      <c r="S11538" s="17"/>
      <c r="T11538" s="17"/>
      <c r="U11538" s="17"/>
      <c r="V11538" s="17"/>
      <c r="W11538" s="17"/>
    </row>
    <row r="11539" spans="1:23" hidden="1">
      <c r="A11539" s="15"/>
      <c r="B11539" s="42"/>
      <c r="C11539" s="16"/>
      <c r="F11539" s="17"/>
      <c r="L11539" s="46"/>
      <c r="M11539" s="46"/>
      <c r="N11539" s="46"/>
      <c r="O11539" s="46"/>
      <c r="P11539" s="17"/>
      <c r="Q11539" s="17"/>
      <c r="R11539" s="17"/>
      <c r="S11539" s="17"/>
      <c r="T11539" s="17"/>
      <c r="U11539" s="17"/>
      <c r="V11539" s="17"/>
      <c r="W11539" s="17"/>
    </row>
    <row r="11540" spans="1:23" hidden="1">
      <c r="A11540" s="15"/>
      <c r="B11540" s="42"/>
      <c r="C11540" s="16"/>
      <c r="F11540" s="17"/>
      <c r="L11540" s="46"/>
      <c r="M11540" s="46"/>
      <c r="N11540" s="46"/>
      <c r="O11540" s="46"/>
      <c r="P11540" s="17"/>
      <c r="Q11540" s="17"/>
      <c r="R11540" s="17"/>
      <c r="S11540" s="17"/>
      <c r="T11540" s="17"/>
      <c r="U11540" s="17"/>
      <c r="V11540" s="17"/>
      <c r="W11540" s="17"/>
    </row>
    <row r="11541" spans="1:23" hidden="1">
      <c r="A11541" s="15"/>
      <c r="B11541" s="42"/>
      <c r="C11541" s="16"/>
      <c r="F11541" s="17"/>
      <c r="L11541" s="46"/>
      <c r="M11541" s="46"/>
      <c r="N11541" s="46"/>
      <c r="O11541" s="46"/>
      <c r="P11541" s="17"/>
      <c r="Q11541" s="17"/>
      <c r="R11541" s="17"/>
      <c r="S11541" s="17"/>
      <c r="T11541" s="17"/>
      <c r="U11541" s="17"/>
      <c r="V11541" s="17"/>
      <c r="W11541" s="17"/>
    </row>
    <row r="11542" spans="1:23" hidden="1">
      <c r="A11542" s="15"/>
      <c r="B11542" s="42"/>
      <c r="C11542" s="16"/>
      <c r="F11542" s="17"/>
      <c r="L11542" s="46"/>
      <c r="M11542" s="46"/>
      <c r="N11542" s="46"/>
      <c r="O11542" s="46"/>
      <c r="P11542" s="17"/>
      <c r="Q11542" s="17"/>
      <c r="R11542" s="17"/>
      <c r="S11542" s="17"/>
      <c r="T11542" s="17"/>
      <c r="U11542" s="17"/>
      <c r="V11542" s="17"/>
      <c r="W11542" s="17"/>
    </row>
    <row r="11543" spans="1:23" hidden="1">
      <c r="A11543" s="15"/>
      <c r="B11543" s="42"/>
      <c r="C11543" s="16"/>
      <c r="F11543" s="17"/>
      <c r="L11543" s="46"/>
      <c r="M11543" s="46"/>
      <c r="N11543" s="46"/>
      <c r="O11543" s="46"/>
      <c r="P11543" s="17"/>
      <c r="Q11543" s="17"/>
      <c r="R11543" s="17"/>
      <c r="S11543" s="17"/>
      <c r="T11543" s="17"/>
      <c r="U11543" s="17"/>
      <c r="V11543" s="17"/>
      <c r="W11543" s="17"/>
    </row>
    <row r="11544" spans="1:23" hidden="1">
      <c r="A11544" s="15"/>
      <c r="B11544" s="42"/>
      <c r="C11544" s="16"/>
      <c r="F11544" s="17"/>
      <c r="L11544" s="46"/>
      <c r="M11544" s="46"/>
      <c r="N11544" s="46"/>
      <c r="O11544" s="46"/>
      <c r="P11544" s="17"/>
      <c r="Q11544" s="17"/>
      <c r="R11544" s="17"/>
      <c r="S11544" s="17"/>
      <c r="T11544" s="17"/>
      <c r="U11544" s="17"/>
      <c r="V11544" s="17"/>
      <c r="W11544" s="17"/>
    </row>
    <row r="11545" spans="1:23" hidden="1">
      <c r="A11545" s="15"/>
      <c r="B11545" s="42"/>
      <c r="C11545" s="16"/>
      <c r="F11545" s="17"/>
      <c r="L11545" s="46"/>
      <c r="M11545" s="46"/>
      <c r="N11545" s="46"/>
      <c r="O11545" s="46"/>
      <c r="P11545" s="17"/>
      <c r="Q11545" s="17"/>
      <c r="R11545" s="17"/>
      <c r="S11545" s="17"/>
      <c r="T11545" s="17"/>
      <c r="U11545" s="17"/>
      <c r="V11545" s="17"/>
      <c r="W11545" s="17"/>
    </row>
    <row r="11546" spans="1:23" hidden="1">
      <c r="A11546" s="15"/>
      <c r="B11546" s="42"/>
      <c r="C11546" s="16"/>
      <c r="F11546" s="17"/>
      <c r="L11546" s="46"/>
      <c r="M11546" s="46"/>
      <c r="N11546" s="46"/>
      <c r="O11546" s="46"/>
      <c r="P11546" s="17"/>
      <c r="Q11546" s="17"/>
      <c r="R11546" s="17"/>
      <c r="S11546" s="17"/>
      <c r="T11546" s="17"/>
      <c r="U11546" s="17"/>
      <c r="V11546" s="17"/>
      <c r="W11546" s="17"/>
    </row>
    <row r="11547" spans="1:23" hidden="1">
      <c r="A11547" s="15"/>
      <c r="B11547" s="42"/>
      <c r="C11547" s="16"/>
      <c r="F11547" s="17"/>
      <c r="L11547" s="46"/>
      <c r="M11547" s="46"/>
      <c r="N11547" s="46"/>
      <c r="O11547" s="46"/>
      <c r="P11547" s="17"/>
      <c r="Q11547" s="17"/>
      <c r="R11547" s="17"/>
      <c r="S11547" s="17"/>
      <c r="T11547" s="17"/>
      <c r="U11547" s="17"/>
      <c r="V11547" s="17"/>
      <c r="W11547" s="17"/>
    </row>
    <row r="11548" spans="1:23" hidden="1">
      <c r="A11548" s="15"/>
      <c r="B11548" s="42"/>
      <c r="C11548" s="16"/>
      <c r="F11548" s="17"/>
      <c r="L11548" s="46"/>
      <c r="M11548" s="46"/>
      <c r="N11548" s="46"/>
      <c r="O11548" s="46"/>
      <c r="P11548" s="17"/>
      <c r="Q11548" s="17"/>
      <c r="R11548" s="17"/>
      <c r="S11548" s="17"/>
      <c r="T11548" s="17"/>
      <c r="U11548" s="17"/>
      <c r="V11548" s="17"/>
      <c r="W11548" s="17"/>
    </row>
    <row r="11549" spans="1:23" hidden="1">
      <c r="A11549" s="15"/>
      <c r="B11549" s="42"/>
      <c r="C11549" s="16"/>
      <c r="F11549" s="17"/>
      <c r="L11549" s="46"/>
      <c r="M11549" s="46"/>
      <c r="N11549" s="46"/>
      <c r="O11549" s="46"/>
      <c r="P11549" s="17"/>
      <c r="Q11549" s="17"/>
      <c r="R11549" s="17"/>
      <c r="S11549" s="17"/>
      <c r="T11549" s="17"/>
      <c r="U11549" s="17"/>
      <c r="V11549" s="17"/>
      <c r="W11549" s="17"/>
    </row>
    <row r="11550" spans="1:23" hidden="1">
      <c r="A11550" s="15"/>
      <c r="B11550" s="42"/>
      <c r="C11550" s="16"/>
      <c r="F11550" s="17"/>
      <c r="L11550" s="46"/>
      <c r="M11550" s="46"/>
      <c r="N11550" s="46"/>
      <c r="O11550" s="46"/>
      <c r="P11550" s="17"/>
      <c r="Q11550" s="17"/>
      <c r="R11550" s="17"/>
      <c r="S11550" s="17"/>
      <c r="T11550" s="17"/>
      <c r="U11550" s="17"/>
      <c r="V11550" s="17"/>
      <c r="W11550" s="17"/>
    </row>
    <row r="11551" spans="1:23" hidden="1">
      <c r="A11551" s="15"/>
      <c r="B11551" s="42"/>
      <c r="C11551" s="16"/>
      <c r="F11551" s="17"/>
      <c r="L11551" s="46"/>
      <c r="M11551" s="46"/>
      <c r="N11551" s="46"/>
      <c r="O11551" s="46"/>
      <c r="P11551" s="17"/>
      <c r="Q11551" s="17"/>
      <c r="R11551" s="17"/>
      <c r="S11551" s="17"/>
      <c r="T11551" s="17"/>
      <c r="U11551" s="17"/>
      <c r="V11551" s="17"/>
      <c r="W11551" s="17"/>
    </row>
    <row r="11552" spans="1:23" hidden="1">
      <c r="A11552" s="15"/>
      <c r="B11552" s="42"/>
      <c r="C11552" s="16"/>
      <c r="F11552" s="17"/>
      <c r="L11552" s="46"/>
      <c r="M11552" s="46"/>
      <c r="N11552" s="46"/>
      <c r="O11552" s="46"/>
      <c r="P11552" s="17"/>
      <c r="Q11552" s="17"/>
      <c r="R11552" s="17"/>
      <c r="S11552" s="17"/>
      <c r="T11552" s="17"/>
      <c r="U11552" s="17"/>
      <c r="V11552" s="17"/>
      <c r="W11552" s="17"/>
    </row>
    <row r="11553" spans="1:23" hidden="1">
      <c r="A11553" s="15"/>
      <c r="B11553" s="42"/>
      <c r="C11553" s="16"/>
      <c r="F11553" s="17"/>
      <c r="L11553" s="46"/>
      <c r="M11553" s="46"/>
      <c r="N11553" s="46"/>
      <c r="O11553" s="46"/>
      <c r="P11553" s="17"/>
      <c r="Q11553" s="17"/>
      <c r="R11553" s="17"/>
      <c r="S11553" s="17"/>
      <c r="T11553" s="17"/>
      <c r="U11553" s="17"/>
      <c r="V11553" s="17"/>
      <c r="W11553" s="17"/>
    </row>
    <row r="11554" spans="1:23" hidden="1">
      <c r="A11554" s="15"/>
      <c r="B11554" s="42"/>
      <c r="C11554" s="16"/>
      <c r="F11554" s="17"/>
      <c r="L11554" s="46"/>
      <c r="M11554" s="46"/>
      <c r="N11554" s="46"/>
      <c r="O11554" s="46"/>
      <c r="P11554" s="17"/>
      <c r="Q11554" s="17"/>
      <c r="R11554" s="17"/>
      <c r="S11554" s="17"/>
      <c r="T11554" s="17"/>
      <c r="U11554" s="17"/>
      <c r="V11554" s="17"/>
      <c r="W11554" s="17"/>
    </row>
    <row r="11555" spans="1:23" hidden="1">
      <c r="A11555" s="15"/>
      <c r="B11555" s="42"/>
      <c r="C11555" s="16"/>
      <c r="F11555" s="17"/>
      <c r="L11555" s="46"/>
      <c r="M11555" s="46"/>
      <c r="N11555" s="46"/>
      <c r="O11555" s="46"/>
      <c r="P11555" s="17"/>
      <c r="Q11555" s="17"/>
      <c r="R11555" s="17"/>
      <c r="S11555" s="17"/>
      <c r="T11555" s="17"/>
      <c r="U11555" s="17"/>
      <c r="V11555" s="17"/>
      <c r="W11555" s="17"/>
    </row>
    <row r="11556" spans="1:23" hidden="1">
      <c r="A11556" s="15"/>
      <c r="B11556" s="42"/>
      <c r="C11556" s="16"/>
      <c r="F11556" s="17"/>
      <c r="L11556" s="46"/>
      <c r="M11556" s="46"/>
      <c r="N11556" s="46"/>
      <c r="O11556" s="46"/>
      <c r="P11556" s="17"/>
      <c r="Q11556" s="17"/>
      <c r="R11556" s="17"/>
      <c r="S11556" s="17"/>
      <c r="T11556" s="17"/>
      <c r="U11556" s="17"/>
      <c r="V11556" s="17"/>
      <c r="W11556" s="17"/>
    </row>
    <row r="11557" spans="1:23" hidden="1">
      <c r="A11557" s="15"/>
      <c r="B11557" s="42"/>
      <c r="C11557" s="16"/>
      <c r="F11557" s="17"/>
      <c r="L11557" s="46"/>
      <c r="M11557" s="46"/>
      <c r="N11557" s="46"/>
      <c r="O11557" s="46"/>
      <c r="P11557" s="17"/>
      <c r="Q11557" s="17"/>
      <c r="R11557" s="17"/>
      <c r="S11557" s="17"/>
      <c r="T11557" s="17"/>
      <c r="U11557" s="17"/>
      <c r="V11557" s="17"/>
      <c r="W11557" s="17"/>
    </row>
    <row r="11558" spans="1:23" hidden="1">
      <c r="A11558" s="15"/>
      <c r="B11558" s="42"/>
      <c r="C11558" s="16"/>
      <c r="F11558" s="17"/>
      <c r="L11558" s="46"/>
      <c r="M11558" s="46"/>
      <c r="N11558" s="46"/>
      <c r="O11558" s="46"/>
      <c r="P11558" s="17"/>
      <c r="Q11558" s="17"/>
      <c r="R11558" s="17"/>
      <c r="S11558" s="17"/>
      <c r="T11558" s="17"/>
      <c r="U11558" s="17"/>
      <c r="V11558" s="17"/>
      <c r="W11558" s="17"/>
    </row>
    <row r="11559" spans="1:23" hidden="1">
      <c r="A11559" s="15"/>
      <c r="B11559" s="42"/>
      <c r="C11559" s="16"/>
      <c r="F11559" s="17"/>
      <c r="L11559" s="46"/>
      <c r="M11559" s="46"/>
      <c r="N11559" s="46"/>
      <c r="O11559" s="46"/>
      <c r="P11559" s="17"/>
      <c r="Q11559" s="17"/>
      <c r="R11559" s="17"/>
      <c r="S11559" s="17"/>
      <c r="T11559" s="17"/>
      <c r="U11559" s="17"/>
      <c r="V11559" s="17"/>
      <c r="W11559" s="17"/>
    </row>
    <row r="11560" spans="1:23" hidden="1">
      <c r="A11560" s="15"/>
      <c r="B11560" s="42"/>
      <c r="C11560" s="16"/>
      <c r="F11560" s="17"/>
      <c r="L11560" s="46"/>
      <c r="M11560" s="46"/>
      <c r="N11560" s="46"/>
      <c r="O11560" s="46"/>
      <c r="P11560" s="17"/>
      <c r="Q11560" s="17"/>
      <c r="R11560" s="17"/>
      <c r="S11560" s="17"/>
      <c r="T11560" s="17"/>
      <c r="U11560" s="17"/>
      <c r="V11560" s="17"/>
      <c r="W11560" s="17"/>
    </row>
    <row r="11561" spans="1:23" hidden="1">
      <c r="A11561" s="15"/>
      <c r="B11561" s="42"/>
      <c r="C11561" s="16"/>
      <c r="F11561" s="17"/>
      <c r="L11561" s="46"/>
      <c r="M11561" s="46"/>
      <c r="N11561" s="46"/>
      <c r="O11561" s="46"/>
      <c r="P11561" s="17"/>
      <c r="Q11561" s="17"/>
      <c r="R11561" s="17"/>
      <c r="S11561" s="17"/>
      <c r="T11561" s="17"/>
      <c r="U11561" s="17"/>
      <c r="V11561" s="17"/>
      <c r="W11561" s="17"/>
    </row>
    <row r="11562" spans="1:23" hidden="1">
      <c r="A11562" s="15"/>
      <c r="B11562" s="42"/>
      <c r="C11562" s="16"/>
      <c r="F11562" s="17"/>
      <c r="L11562" s="46"/>
      <c r="M11562" s="46"/>
      <c r="N11562" s="46"/>
      <c r="O11562" s="46"/>
      <c r="P11562" s="17"/>
      <c r="Q11562" s="17"/>
      <c r="R11562" s="17"/>
      <c r="S11562" s="17"/>
      <c r="T11562" s="17"/>
      <c r="U11562" s="17"/>
      <c r="V11562" s="17"/>
      <c r="W11562" s="17"/>
    </row>
    <row r="11563" spans="1:23" hidden="1">
      <c r="A11563" s="15"/>
      <c r="B11563" s="42"/>
      <c r="C11563" s="16"/>
      <c r="F11563" s="17"/>
      <c r="L11563" s="46"/>
      <c r="M11563" s="46"/>
      <c r="N11563" s="46"/>
      <c r="O11563" s="46"/>
      <c r="P11563" s="17"/>
      <c r="Q11563" s="17"/>
      <c r="R11563" s="17"/>
      <c r="S11563" s="17"/>
      <c r="T11563" s="17"/>
      <c r="U11563" s="17"/>
      <c r="V11563" s="17"/>
      <c r="W11563" s="17"/>
    </row>
    <row r="11564" spans="1:23" hidden="1">
      <c r="A11564" s="15"/>
      <c r="B11564" s="42"/>
      <c r="C11564" s="16"/>
      <c r="F11564" s="17"/>
      <c r="L11564" s="46"/>
      <c r="M11564" s="46"/>
      <c r="N11564" s="46"/>
      <c r="O11564" s="46"/>
      <c r="P11564" s="17"/>
      <c r="Q11564" s="17"/>
      <c r="R11564" s="17"/>
      <c r="S11564" s="17"/>
      <c r="T11564" s="17"/>
      <c r="U11564" s="17"/>
      <c r="V11564" s="17"/>
      <c r="W11564" s="17"/>
    </row>
    <row r="11565" spans="1:23" hidden="1">
      <c r="A11565" s="15"/>
      <c r="B11565" s="42"/>
      <c r="C11565" s="16"/>
      <c r="F11565" s="17"/>
      <c r="L11565" s="46"/>
      <c r="M11565" s="46"/>
      <c r="N11565" s="46"/>
      <c r="O11565" s="46"/>
      <c r="P11565" s="17"/>
      <c r="Q11565" s="17"/>
      <c r="R11565" s="17"/>
      <c r="S11565" s="17"/>
      <c r="T11565" s="17"/>
      <c r="U11565" s="17"/>
      <c r="V11565" s="17"/>
      <c r="W11565" s="17"/>
    </row>
    <row r="11566" spans="1:23" hidden="1">
      <c r="A11566" s="15"/>
      <c r="B11566" s="42"/>
      <c r="C11566" s="16"/>
      <c r="F11566" s="17"/>
      <c r="L11566" s="46"/>
      <c r="M11566" s="46"/>
      <c r="N11566" s="46"/>
      <c r="O11566" s="46"/>
      <c r="P11566" s="17"/>
      <c r="Q11566" s="17"/>
      <c r="R11566" s="17"/>
      <c r="S11566" s="17"/>
      <c r="T11566" s="17"/>
      <c r="U11566" s="17"/>
      <c r="V11566" s="17"/>
      <c r="W11566" s="17"/>
    </row>
    <row r="11567" spans="1:23" hidden="1">
      <c r="A11567" s="15"/>
      <c r="B11567" s="42"/>
      <c r="C11567" s="16"/>
      <c r="F11567" s="17"/>
      <c r="L11567" s="46"/>
      <c r="M11567" s="46"/>
      <c r="N11567" s="46"/>
      <c r="O11567" s="46"/>
      <c r="P11567" s="17"/>
      <c r="Q11567" s="17"/>
      <c r="R11567" s="17"/>
      <c r="S11567" s="17"/>
      <c r="T11567" s="17"/>
      <c r="U11567" s="17"/>
      <c r="V11567" s="17"/>
      <c r="W11567" s="17"/>
    </row>
    <row r="11568" spans="1:23" hidden="1">
      <c r="A11568" s="15"/>
      <c r="B11568" s="42"/>
      <c r="C11568" s="16"/>
      <c r="F11568" s="17"/>
      <c r="L11568" s="46"/>
      <c r="M11568" s="46"/>
      <c r="N11568" s="46"/>
      <c r="O11568" s="46"/>
      <c r="P11568" s="17"/>
      <c r="Q11568" s="17"/>
      <c r="S11568" s="17"/>
      <c r="T11568" s="17"/>
      <c r="U11568" s="17"/>
      <c r="V11568" s="17"/>
      <c r="W11568" s="17"/>
    </row>
    <row r="11569" spans="1:23" hidden="1">
      <c r="A11569" s="15"/>
      <c r="B11569" s="42"/>
      <c r="C11569" s="16"/>
      <c r="F11569" s="17"/>
      <c r="L11569" s="46"/>
      <c r="M11569" s="46"/>
      <c r="N11569" s="46"/>
      <c r="O11569" s="46"/>
      <c r="P11569" s="17"/>
      <c r="Q11569" s="17"/>
      <c r="R11569" s="17"/>
      <c r="S11569" s="17"/>
      <c r="T11569" s="17"/>
      <c r="U11569" s="17"/>
      <c r="V11569" s="17"/>
      <c r="W11569" s="17"/>
    </row>
    <row r="11570" spans="1:23" hidden="1">
      <c r="A11570" s="15"/>
      <c r="B11570" s="42"/>
      <c r="C11570" s="16"/>
      <c r="F11570" s="17"/>
      <c r="L11570" s="46"/>
      <c r="M11570" s="46"/>
      <c r="N11570" s="46"/>
      <c r="O11570" s="46"/>
      <c r="P11570" s="17"/>
      <c r="Q11570" s="17"/>
      <c r="R11570" s="17"/>
      <c r="S11570" s="17"/>
      <c r="T11570" s="17"/>
      <c r="U11570" s="17"/>
      <c r="V11570" s="17"/>
      <c r="W11570" s="17"/>
    </row>
    <row r="11571" spans="1:23" hidden="1">
      <c r="A11571" s="15"/>
      <c r="B11571" s="42"/>
      <c r="C11571" s="16"/>
      <c r="F11571" s="17"/>
      <c r="L11571" s="46"/>
      <c r="M11571" s="46"/>
      <c r="N11571" s="46"/>
      <c r="O11571" s="46"/>
      <c r="P11571" s="17"/>
      <c r="Q11571" s="17"/>
      <c r="R11571" s="17"/>
      <c r="S11571" s="17"/>
      <c r="T11571" s="17"/>
      <c r="U11571" s="17"/>
      <c r="V11571" s="17"/>
      <c r="W11571" s="17"/>
    </row>
    <row r="11572" spans="1:23" hidden="1">
      <c r="A11572" s="15"/>
      <c r="B11572" s="42"/>
      <c r="C11572" s="16"/>
      <c r="F11572" s="17"/>
      <c r="L11572" s="46"/>
      <c r="M11572" s="46"/>
      <c r="N11572" s="46"/>
      <c r="O11572" s="46"/>
      <c r="P11572" s="17"/>
      <c r="Q11572" s="17"/>
      <c r="R11572" s="17"/>
      <c r="S11572" s="17"/>
      <c r="T11572" s="17"/>
      <c r="U11572" s="17"/>
      <c r="V11572" s="17"/>
      <c r="W11572" s="17"/>
    </row>
    <row r="11573" spans="1:23" hidden="1">
      <c r="A11573" s="15"/>
      <c r="B11573" s="42"/>
      <c r="C11573" s="16"/>
      <c r="F11573" s="17"/>
      <c r="L11573" s="46"/>
      <c r="M11573" s="46"/>
      <c r="N11573" s="46"/>
      <c r="O11573" s="46"/>
      <c r="P11573" s="17"/>
      <c r="Q11573" s="17"/>
      <c r="R11573" s="17"/>
      <c r="S11573" s="17"/>
      <c r="T11573" s="17"/>
      <c r="U11573" s="17"/>
      <c r="V11573" s="17"/>
      <c r="W11573" s="17"/>
    </row>
    <row r="11574" spans="1:23" hidden="1">
      <c r="A11574" s="15"/>
      <c r="B11574" s="42"/>
      <c r="C11574" s="16"/>
      <c r="F11574" s="17"/>
      <c r="L11574" s="46"/>
      <c r="M11574" s="46"/>
      <c r="N11574" s="46"/>
      <c r="O11574" s="46"/>
      <c r="P11574" s="17"/>
      <c r="Q11574" s="17"/>
      <c r="R11574" s="17"/>
      <c r="S11574" s="17"/>
      <c r="T11574" s="17"/>
      <c r="U11574" s="17"/>
      <c r="V11574" s="17"/>
      <c r="W11574" s="17"/>
    </row>
    <row r="11575" spans="1:23" hidden="1">
      <c r="A11575" s="15"/>
      <c r="B11575" s="42"/>
      <c r="C11575" s="16"/>
      <c r="F11575" s="17"/>
      <c r="L11575" s="46"/>
      <c r="M11575" s="46"/>
      <c r="N11575" s="46"/>
      <c r="O11575" s="46"/>
      <c r="P11575" s="17"/>
      <c r="Q11575" s="17"/>
      <c r="R11575" s="17"/>
      <c r="S11575" s="17"/>
      <c r="T11575" s="17"/>
      <c r="U11575" s="17"/>
      <c r="V11575" s="17"/>
      <c r="W11575" s="17"/>
    </row>
    <row r="11576" spans="1:23" hidden="1">
      <c r="A11576" s="15"/>
      <c r="B11576" s="42"/>
      <c r="C11576" s="16"/>
      <c r="F11576" s="17"/>
      <c r="L11576" s="46"/>
      <c r="M11576" s="46"/>
      <c r="N11576" s="46"/>
      <c r="O11576" s="46"/>
      <c r="P11576" s="17"/>
      <c r="Q11576" s="17"/>
      <c r="R11576" s="17"/>
      <c r="S11576" s="17"/>
      <c r="T11576" s="17"/>
      <c r="U11576" s="17"/>
      <c r="V11576" s="17"/>
      <c r="W11576" s="17"/>
    </row>
    <row r="11577" spans="1:23" hidden="1">
      <c r="A11577" s="15"/>
      <c r="B11577" s="42"/>
      <c r="C11577" s="16"/>
      <c r="F11577" s="17"/>
      <c r="L11577" s="46"/>
      <c r="M11577" s="46"/>
      <c r="N11577" s="46"/>
      <c r="O11577" s="46"/>
      <c r="P11577" s="17"/>
      <c r="Q11577" s="17"/>
      <c r="R11577" s="17"/>
      <c r="S11577" s="17"/>
      <c r="T11577" s="17"/>
      <c r="U11577" s="17"/>
      <c r="V11577" s="17"/>
      <c r="W11577" s="17"/>
    </row>
    <row r="11578" spans="1:23" hidden="1">
      <c r="A11578" s="15"/>
      <c r="B11578" s="42"/>
      <c r="C11578" s="16"/>
      <c r="F11578" s="17"/>
      <c r="L11578" s="46"/>
      <c r="M11578" s="46"/>
      <c r="N11578" s="46"/>
      <c r="O11578" s="46"/>
      <c r="P11578" s="17"/>
      <c r="Q11578" s="17"/>
      <c r="R11578" s="17"/>
      <c r="S11578" s="17"/>
      <c r="T11578" s="17"/>
      <c r="U11578" s="17"/>
      <c r="V11578" s="17"/>
      <c r="W11578" s="17"/>
    </row>
    <row r="11579" spans="1:23" hidden="1">
      <c r="A11579" s="15"/>
      <c r="B11579" s="42"/>
      <c r="C11579" s="16"/>
      <c r="F11579" s="17"/>
      <c r="L11579" s="46"/>
      <c r="M11579" s="46"/>
      <c r="N11579" s="46"/>
      <c r="O11579" s="46"/>
      <c r="P11579" s="17"/>
      <c r="Q11579" s="17"/>
      <c r="R11579" s="17"/>
      <c r="S11579" s="17"/>
      <c r="T11579" s="17"/>
      <c r="U11579" s="17"/>
      <c r="V11579" s="17"/>
      <c r="W11579" s="17"/>
    </row>
    <row r="11580" spans="1:23" hidden="1">
      <c r="A11580" s="15"/>
      <c r="B11580" s="42"/>
      <c r="C11580" s="16"/>
      <c r="F11580" s="17"/>
      <c r="L11580" s="46"/>
      <c r="M11580" s="46"/>
      <c r="N11580" s="46"/>
      <c r="O11580" s="46"/>
      <c r="P11580" s="17"/>
      <c r="Q11580" s="17"/>
      <c r="R11580" s="17"/>
      <c r="S11580" s="17"/>
      <c r="T11580" s="17"/>
      <c r="U11580" s="17"/>
      <c r="V11580" s="17"/>
      <c r="W11580" s="17"/>
    </row>
    <row r="11581" spans="1:23" hidden="1">
      <c r="A11581" s="15"/>
      <c r="B11581" s="42"/>
      <c r="C11581" s="16"/>
      <c r="F11581" s="17"/>
      <c r="L11581" s="46"/>
      <c r="M11581" s="46"/>
      <c r="N11581" s="46"/>
      <c r="O11581" s="46"/>
      <c r="P11581" s="17"/>
      <c r="Q11581" s="17"/>
      <c r="R11581" s="17"/>
      <c r="S11581" s="17"/>
      <c r="T11581" s="17"/>
      <c r="U11581" s="17"/>
      <c r="V11581" s="17"/>
      <c r="W11581" s="17"/>
    </row>
    <row r="11582" spans="1:23" hidden="1">
      <c r="A11582" s="15"/>
      <c r="B11582" s="42"/>
      <c r="C11582" s="16"/>
      <c r="F11582" s="17"/>
      <c r="L11582" s="46"/>
      <c r="M11582" s="46"/>
      <c r="N11582" s="46"/>
      <c r="O11582" s="46"/>
      <c r="P11582" s="17"/>
      <c r="Q11582" s="17"/>
      <c r="R11582" s="17"/>
      <c r="S11582" s="17"/>
      <c r="T11582" s="17"/>
      <c r="U11582" s="17"/>
      <c r="V11582" s="17"/>
      <c r="W11582" s="17"/>
    </row>
    <row r="11583" spans="1:23" hidden="1">
      <c r="A11583" s="15"/>
      <c r="B11583" s="42"/>
      <c r="C11583" s="16"/>
      <c r="F11583" s="17"/>
      <c r="L11583" s="46"/>
      <c r="M11583" s="46"/>
      <c r="N11583" s="46"/>
      <c r="O11583" s="46"/>
      <c r="P11583" s="17"/>
      <c r="Q11583" s="17"/>
      <c r="R11583" s="17"/>
      <c r="S11583" s="17"/>
      <c r="T11583" s="17"/>
      <c r="U11583" s="17"/>
      <c r="V11583" s="17"/>
      <c r="W11583" s="17"/>
    </row>
    <row r="11584" spans="1:23" hidden="1">
      <c r="A11584" s="15"/>
      <c r="B11584" s="42"/>
      <c r="C11584" s="16"/>
      <c r="F11584" s="17"/>
      <c r="L11584" s="46"/>
      <c r="M11584" s="46"/>
      <c r="N11584" s="46"/>
      <c r="O11584" s="46"/>
      <c r="P11584" s="17"/>
      <c r="Q11584" s="17"/>
      <c r="R11584" s="17"/>
      <c r="S11584" s="17"/>
      <c r="T11584" s="17"/>
      <c r="U11584" s="17"/>
      <c r="V11584" s="17"/>
      <c r="W11584" s="17"/>
    </row>
    <row r="11585" spans="1:23" hidden="1">
      <c r="A11585" s="15"/>
      <c r="B11585" s="42"/>
      <c r="C11585" s="16"/>
      <c r="F11585" s="17"/>
      <c r="L11585" s="46"/>
      <c r="M11585" s="46"/>
      <c r="N11585" s="46"/>
      <c r="O11585" s="46"/>
      <c r="P11585" s="17"/>
      <c r="Q11585" s="17"/>
      <c r="R11585" s="17"/>
      <c r="S11585" s="17"/>
      <c r="T11585" s="17"/>
      <c r="U11585" s="17"/>
      <c r="V11585" s="17"/>
      <c r="W11585" s="17"/>
    </row>
    <row r="11586" spans="1:23" hidden="1">
      <c r="A11586" s="15"/>
      <c r="B11586" s="42"/>
      <c r="C11586" s="16"/>
      <c r="F11586" s="17"/>
      <c r="L11586" s="46"/>
      <c r="M11586" s="46"/>
      <c r="N11586" s="46"/>
      <c r="O11586" s="46"/>
      <c r="P11586" s="17"/>
      <c r="Q11586" s="17"/>
      <c r="R11586" s="17"/>
      <c r="S11586" s="17"/>
      <c r="T11586" s="17"/>
      <c r="U11586" s="17"/>
      <c r="V11586" s="17"/>
      <c r="W11586" s="17"/>
    </row>
    <row r="11587" spans="1:23" hidden="1">
      <c r="A11587" s="15"/>
      <c r="B11587" s="42"/>
      <c r="C11587" s="16"/>
      <c r="F11587" s="17"/>
      <c r="L11587" s="46"/>
      <c r="M11587" s="46"/>
      <c r="N11587" s="46"/>
      <c r="O11587" s="46"/>
      <c r="P11587" s="17"/>
      <c r="Q11587" s="17"/>
      <c r="R11587" s="17"/>
      <c r="S11587" s="17"/>
      <c r="T11587" s="17"/>
      <c r="U11587" s="17"/>
      <c r="V11587" s="17"/>
      <c r="W11587" s="17"/>
    </row>
    <row r="11588" spans="1:23" hidden="1">
      <c r="A11588" s="15"/>
      <c r="B11588" s="42"/>
      <c r="C11588" s="16"/>
      <c r="F11588" s="17"/>
      <c r="L11588" s="46"/>
      <c r="M11588" s="46"/>
      <c r="N11588" s="46"/>
      <c r="O11588" s="46"/>
      <c r="P11588" s="17"/>
      <c r="Q11588" s="17"/>
      <c r="R11588" s="17"/>
      <c r="S11588" s="17"/>
      <c r="T11588" s="17"/>
      <c r="U11588" s="17"/>
      <c r="V11588" s="17"/>
      <c r="W11588" s="17"/>
    </row>
    <row r="11589" spans="1:23" hidden="1">
      <c r="A11589" s="15"/>
      <c r="B11589" s="42"/>
      <c r="C11589" s="16"/>
      <c r="F11589" s="17"/>
      <c r="L11589" s="46"/>
      <c r="M11589" s="46"/>
      <c r="N11589" s="46"/>
      <c r="O11589" s="46"/>
      <c r="P11589" s="17"/>
      <c r="Q11589" s="17"/>
      <c r="R11589" s="17"/>
      <c r="S11589" s="17"/>
      <c r="T11589" s="17"/>
      <c r="U11589" s="17"/>
      <c r="V11589" s="17"/>
      <c r="W11589" s="17"/>
    </row>
    <row r="11590" spans="1:23" hidden="1">
      <c r="A11590" s="15"/>
      <c r="B11590" s="42"/>
      <c r="C11590" s="16"/>
      <c r="F11590" s="17"/>
      <c r="L11590" s="46"/>
      <c r="M11590" s="46"/>
      <c r="N11590" s="46"/>
      <c r="O11590" s="46"/>
      <c r="P11590" s="17"/>
      <c r="Q11590" s="17"/>
      <c r="R11590" s="17"/>
      <c r="S11590" s="17"/>
      <c r="T11590" s="17"/>
      <c r="U11590" s="17"/>
      <c r="V11590" s="17"/>
      <c r="W11590" s="17"/>
    </row>
    <row r="11591" spans="1:23" hidden="1">
      <c r="A11591" s="15"/>
      <c r="B11591" s="42"/>
      <c r="C11591" s="16"/>
      <c r="F11591" s="17"/>
      <c r="L11591" s="46"/>
      <c r="M11591" s="46"/>
      <c r="N11591" s="46"/>
      <c r="O11591" s="46"/>
      <c r="P11591" s="17"/>
      <c r="Q11591" s="17"/>
      <c r="R11591" s="17"/>
      <c r="S11591" s="17"/>
      <c r="T11591" s="17"/>
      <c r="U11591" s="17"/>
      <c r="V11591" s="17"/>
      <c r="W11591" s="17"/>
    </row>
    <row r="11592" spans="1:23" hidden="1">
      <c r="A11592" s="15"/>
      <c r="B11592" s="42"/>
      <c r="C11592" s="16"/>
      <c r="F11592" s="17"/>
      <c r="L11592" s="46"/>
      <c r="M11592" s="46"/>
      <c r="N11592" s="46"/>
      <c r="O11592" s="46"/>
      <c r="P11592" s="17"/>
      <c r="Q11592" s="17"/>
      <c r="R11592" s="17"/>
      <c r="S11592" s="17"/>
      <c r="T11592" s="17"/>
      <c r="U11592" s="17"/>
      <c r="V11592" s="17"/>
      <c r="W11592" s="17"/>
    </row>
    <row r="11593" spans="1:23" hidden="1">
      <c r="A11593" s="15"/>
      <c r="B11593" s="42"/>
      <c r="C11593" s="16"/>
      <c r="F11593" s="17"/>
      <c r="L11593" s="46"/>
      <c r="M11593" s="46"/>
      <c r="N11593" s="46"/>
      <c r="O11593" s="46"/>
      <c r="P11593" s="17"/>
      <c r="Q11593" s="17"/>
      <c r="R11593" s="17"/>
      <c r="S11593" s="17"/>
      <c r="T11593" s="17"/>
      <c r="U11593" s="17"/>
      <c r="V11593" s="17"/>
      <c r="W11593" s="17"/>
    </row>
    <row r="11594" spans="1:23" hidden="1">
      <c r="A11594" s="15"/>
      <c r="B11594" s="42"/>
      <c r="C11594" s="16"/>
      <c r="F11594" s="17"/>
      <c r="L11594" s="46"/>
      <c r="M11594" s="46"/>
      <c r="N11594" s="46"/>
      <c r="O11594" s="46"/>
      <c r="P11594" s="17"/>
      <c r="Q11594" s="17"/>
      <c r="R11594" s="17"/>
      <c r="S11594" s="17"/>
      <c r="T11594" s="17"/>
      <c r="U11594" s="17"/>
      <c r="V11594" s="17"/>
      <c r="W11594" s="17"/>
    </row>
    <row r="11595" spans="1:23" hidden="1">
      <c r="A11595" s="15"/>
      <c r="B11595" s="42"/>
      <c r="C11595" s="16"/>
      <c r="F11595" s="17"/>
      <c r="L11595" s="46"/>
      <c r="M11595" s="46"/>
      <c r="N11595" s="46"/>
      <c r="O11595" s="46"/>
      <c r="P11595" s="17"/>
      <c r="Q11595" s="17"/>
      <c r="R11595" s="17"/>
      <c r="S11595" s="17"/>
      <c r="T11595" s="17"/>
      <c r="U11595" s="17"/>
      <c r="V11595" s="17"/>
      <c r="W11595" s="17"/>
    </row>
    <row r="11596" spans="1:23" hidden="1">
      <c r="A11596" s="15"/>
      <c r="B11596" s="42"/>
      <c r="C11596" s="16"/>
      <c r="F11596" s="17"/>
      <c r="L11596" s="46"/>
      <c r="M11596" s="46"/>
      <c r="N11596" s="46"/>
      <c r="O11596" s="46"/>
      <c r="P11596" s="17"/>
      <c r="Q11596" s="17"/>
      <c r="R11596" s="17"/>
      <c r="S11596" s="17"/>
      <c r="T11596" s="17"/>
      <c r="U11596" s="17"/>
      <c r="V11596" s="17"/>
      <c r="W11596" s="17"/>
    </row>
    <row r="11597" spans="1:23" hidden="1">
      <c r="A11597" s="15"/>
      <c r="B11597" s="42"/>
      <c r="C11597" s="16"/>
      <c r="F11597" s="17"/>
      <c r="L11597" s="46"/>
      <c r="M11597" s="46"/>
      <c r="N11597" s="46"/>
      <c r="O11597" s="46"/>
      <c r="P11597" s="17"/>
      <c r="Q11597" s="17"/>
      <c r="R11597" s="17"/>
      <c r="S11597" s="17"/>
      <c r="T11597" s="17"/>
      <c r="U11597" s="17"/>
      <c r="V11597" s="17"/>
      <c r="W11597" s="17"/>
    </row>
    <row r="11598" spans="1:23" hidden="1">
      <c r="A11598" s="15"/>
      <c r="B11598" s="42"/>
      <c r="C11598" s="16"/>
      <c r="F11598" s="17"/>
      <c r="L11598" s="46"/>
      <c r="M11598" s="46"/>
      <c r="N11598" s="46"/>
      <c r="O11598" s="46"/>
      <c r="P11598" s="17"/>
      <c r="Q11598" s="17"/>
      <c r="R11598" s="17"/>
      <c r="S11598" s="17"/>
      <c r="T11598" s="17"/>
      <c r="U11598" s="17"/>
      <c r="V11598" s="17"/>
      <c r="W11598" s="17"/>
    </row>
    <row r="11599" spans="1:23" hidden="1">
      <c r="A11599" s="15"/>
      <c r="B11599" s="42"/>
      <c r="C11599" s="16"/>
      <c r="F11599" s="17"/>
      <c r="L11599" s="46"/>
      <c r="M11599" s="46"/>
      <c r="N11599" s="46"/>
      <c r="O11599" s="46"/>
      <c r="P11599" s="17"/>
      <c r="Q11599" s="17"/>
      <c r="R11599" s="17"/>
      <c r="S11599" s="17"/>
      <c r="T11599" s="17"/>
      <c r="U11599" s="17"/>
      <c r="V11599" s="17"/>
      <c r="W11599" s="17"/>
    </row>
    <row r="11600" spans="1:23" hidden="1">
      <c r="A11600" s="15"/>
      <c r="B11600" s="42"/>
      <c r="C11600" s="16"/>
      <c r="F11600" s="17"/>
      <c r="L11600" s="46"/>
      <c r="M11600" s="46"/>
      <c r="N11600" s="46"/>
      <c r="O11600" s="46"/>
      <c r="P11600" s="17"/>
      <c r="Q11600" s="17"/>
      <c r="R11600" s="17"/>
      <c r="S11600" s="17"/>
      <c r="T11600" s="17"/>
      <c r="U11600" s="17"/>
      <c r="V11600" s="17"/>
      <c r="W11600" s="17"/>
    </row>
    <row r="11601" spans="1:23" hidden="1">
      <c r="A11601" s="15"/>
      <c r="B11601" s="42"/>
      <c r="C11601" s="16"/>
      <c r="F11601" s="17"/>
      <c r="L11601" s="46"/>
      <c r="M11601" s="46"/>
      <c r="N11601" s="46"/>
      <c r="O11601" s="46"/>
      <c r="P11601" s="17"/>
      <c r="Q11601" s="17"/>
      <c r="R11601" s="17"/>
      <c r="S11601" s="17"/>
      <c r="T11601" s="17"/>
      <c r="U11601" s="17"/>
      <c r="V11601" s="17"/>
      <c r="W11601" s="17"/>
    </row>
    <row r="11602" spans="1:23" hidden="1">
      <c r="A11602" s="15"/>
      <c r="B11602" s="42"/>
      <c r="C11602" s="16"/>
      <c r="F11602" s="17"/>
      <c r="L11602" s="46"/>
      <c r="M11602" s="46"/>
      <c r="N11602" s="46"/>
      <c r="O11602" s="46"/>
      <c r="P11602" s="17"/>
      <c r="Q11602" s="17"/>
      <c r="R11602" s="17"/>
      <c r="S11602" s="17"/>
      <c r="T11602" s="17"/>
      <c r="U11602" s="17"/>
      <c r="V11602" s="17"/>
      <c r="W11602" s="17"/>
    </row>
    <row r="11603" spans="1:23" hidden="1">
      <c r="A11603" s="15"/>
      <c r="B11603" s="42"/>
      <c r="C11603" s="16"/>
      <c r="F11603" s="17"/>
      <c r="L11603" s="46"/>
      <c r="M11603" s="46"/>
      <c r="N11603" s="46"/>
      <c r="O11603" s="46"/>
      <c r="P11603" s="17"/>
      <c r="Q11603" s="17"/>
      <c r="R11603" s="17"/>
      <c r="S11603" s="17"/>
      <c r="T11603" s="17"/>
      <c r="U11603" s="17"/>
      <c r="V11603" s="17"/>
      <c r="W11603" s="17"/>
    </row>
    <row r="11604" spans="1:23" hidden="1">
      <c r="A11604" s="15"/>
      <c r="B11604" s="42"/>
      <c r="C11604" s="16"/>
      <c r="F11604" s="17"/>
      <c r="L11604" s="46"/>
      <c r="M11604" s="46"/>
      <c r="N11604" s="46"/>
      <c r="O11604" s="46"/>
      <c r="P11604" s="17"/>
      <c r="Q11604" s="17"/>
      <c r="R11604" s="17"/>
      <c r="S11604" s="17"/>
      <c r="T11604" s="17"/>
      <c r="U11604" s="17"/>
      <c r="V11604" s="17"/>
      <c r="W11604" s="17"/>
    </row>
    <row r="11605" spans="1:23" hidden="1">
      <c r="A11605" s="15"/>
      <c r="B11605" s="42"/>
      <c r="C11605" s="16"/>
      <c r="F11605" s="17"/>
      <c r="L11605" s="46"/>
      <c r="M11605" s="46"/>
      <c r="N11605" s="46"/>
      <c r="O11605" s="46"/>
      <c r="P11605" s="17"/>
      <c r="Q11605" s="17"/>
      <c r="R11605" s="17"/>
      <c r="S11605" s="17"/>
      <c r="T11605" s="17"/>
      <c r="U11605" s="17"/>
      <c r="V11605" s="17"/>
      <c r="W11605" s="17"/>
    </row>
    <row r="11606" spans="1:23" hidden="1">
      <c r="A11606" s="15"/>
      <c r="B11606" s="42"/>
      <c r="C11606" s="16"/>
      <c r="F11606" s="17"/>
      <c r="L11606" s="46"/>
      <c r="M11606" s="46"/>
      <c r="N11606" s="46"/>
      <c r="O11606" s="46"/>
      <c r="P11606" s="17"/>
      <c r="Q11606" s="17"/>
      <c r="R11606" s="17"/>
      <c r="S11606" s="17"/>
      <c r="T11606" s="17"/>
      <c r="U11606" s="17"/>
      <c r="V11606" s="17"/>
      <c r="W11606" s="17"/>
    </row>
    <row r="11607" spans="1:23" hidden="1">
      <c r="A11607" s="15"/>
      <c r="B11607" s="42"/>
      <c r="C11607" s="16"/>
      <c r="F11607" s="17"/>
      <c r="L11607" s="46"/>
      <c r="M11607" s="46"/>
      <c r="N11607" s="46"/>
      <c r="O11607" s="46"/>
      <c r="P11607" s="17"/>
      <c r="Q11607" s="17"/>
      <c r="R11607" s="17"/>
      <c r="S11607" s="17"/>
      <c r="T11607" s="17"/>
      <c r="U11607" s="17"/>
      <c r="V11607" s="17"/>
      <c r="W11607" s="17"/>
    </row>
    <row r="11608" spans="1:23" hidden="1">
      <c r="A11608" s="15"/>
      <c r="B11608" s="42"/>
      <c r="C11608" s="16"/>
      <c r="F11608" s="17"/>
      <c r="L11608" s="46"/>
      <c r="M11608" s="46"/>
      <c r="N11608" s="46"/>
      <c r="O11608" s="46"/>
      <c r="P11608" s="17"/>
      <c r="Q11608" s="17"/>
      <c r="R11608" s="17"/>
      <c r="S11608" s="17"/>
      <c r="T11608" s="17"/>
      <c r="U11608" s="17"/>
      <c r="V11608" s="17"/>
      <c r="W11608" s="17"/>
    </row>
    <row r="11609" spans="1:23" hidden="1">
      <c r="A11609" s="15"/>
      <c r="B11609" s="42"/>
      <c r="C11609" s="16"/>
      <c r="F11609" s="17"/>
      <c r="L11609" s="46"/>
      <c r="M11609" s="46"/>
      <c r="N11609" s="46"/>
      <c r="O11609" s="46"/>
      <c r="P11609" s="17"/>
      <c r="Q11609" s="17"/>
      <c r="R11609" s="17"/>
      <c r="S11609" s="17"/>
      <c r="T11609" s="17"/>
      <c r="U11609" s="17"/>
      <c r="V11609" s="17"/>
      <c r="W11609" s="17"/>
    </row>
    <row r="11610" spans="1:23" hidden="1">
      <c r="A11610" s="15"/>
      <c r="B11610" s="42"/>
      <c r="C11610" s="16"/>
      <c r="F11610" s="17"/>
      <c r="L11610" s="46"/>
      <c r="M11610" s="46"/>
      <c r="N11610" s="46"/>
      <c r="O11610" s="46"/>
      <c r="P11610" s="17"/>
      <c r="Q11610" s="17"/>
      <c r="R11610" s="17"/>
      <c r="S11610" s="17"/>
      <c r="T11610" s="17"/>
      <c r="U11610" s="17"/>
      <c r="V11610" s="17"/>
      <c r="W11610" s="17"/>
    </row>
    <row r="11611" spans="1:23" hidden="1">
      <c r="A11611" s="15"/>
      <c r="B11611" s="42"/>
      <c r="C11611" s="16"/>
      <c r="F11611" s="17"/>
      <c r="L11611" s="46"/>
      <c r="M11611" s="46"/>
      <c r="N11611" s="46"/>
      <c r="O11611" s="46"/>
      <c r="P11611" s="17"/>
      <c r="Q11611" s="17"/>
      <c r="R11611" s="17"/>
      <c r="S11611" s="17"/>
      <c r="T11611" s="17"/>
      <c r="U11611" s="17"/>
      <c r="V11611" s="17"/>
      <c r="W11611" s="17"/>
    </row>
    <row r="11612" spans="1:23" hidden="1">
      <c r="A11612" s="15"/>
      <c r="B11612" s="42"/>
      <c r="C11612" s="16"/>
      <c r="F11612" s="17"/>
      <c r="L11612" s="46"/>
      <c r="M11612" s="46"/>
      <c r="N11612" s="46"/>
      <c r="O11612" s="46"/>
      <c r="P11612" s="17"/>
      <c r="Q11612" s="17"/>
      <c r="R11612" s="17"/>
      <c r="S11612" s="17"/>
      <c r="T11612" s="17"/>
      <c r="U11612" s="17"/>
      <c r="V11612" s="17"/>
      <c r="W11612" s="17"/>
    </row>
    <row r="11613" spans="1:23" hidden="1">
      <c r="A11613" s="15"/>
      <c r="B11613" s="42"/>
      <c r="C11613" s="16"/>
      <c r="F11613" s="17"/>
      <c r="L11613" s="46"/>
      <c r="M11613" s="46"/>
      <c r="N11613" s="46"/>
      <c r="O11613" s="46"/>
      <c r="P11613" s="17"/>
      <c r="Q11613" s="17"/>
      <c r="R11613" s="17"/>
      <c r="S11613" s="17"/>
      <c r="T11613" s="17"/>
      <c r="U11613" s="17"/>
      <c r="V11613" s="17"/>
      <c r="W11613" s="17"/>
    </row>
    <row r="11614" spans="1:23" hidden="1">
      <c r="A11614" s="15"/>
      <c r="B11614" s="42"/>
      <c r="C11614" s="16"/>
      <c r="F11614" s="17"/>
      <c r="L11614" s="46"/>
      <c r="M11614" s="46"/>
      <c r="N11614" s="46"/>
      <c r="O11614" s="46"/>
      <c r="P11614" s="17"/>
      <c r="Q11614" s="17"/>
      <c r="R11614" s="17"/>
      <c r="S11614" s="17"/>
      <c r="T11614" s="17"/>
      <c r="U11614" s="17"/>
      <c r="V11614" s="17"/>
      <c r="W11614" s="17"/>
    </row>
    <row r="11615" spans="1:23" hidden="1">
      <c r="A11615" s="15"/>
      <c r="B11615" s="42"/>
      <c r="C11615" s="16"/>
      <c r="F11615" s="17"/>
      <c r="L11615" s="46"/>
      <c r="M11615" s="46"/>
      <c r="N11615" s="46"/>
      <c r="O11615" s="46"/>
      <c r="P11615" s="17"/>
      <c r="Q11615" s="17"/>
      <c r="R11615" s="17"/>
      <c r="S11615" s="17"/>
      <c r="T11615" s="17"/>
      <c r="U11615" s="17"/>
      <c r="V11615" s="17"/>
      <c r="W11615" s="17"/>
    </row>
    <row r="11616" spans="1:23" hidden="1">
      <c r="A11616" s="15"/>
      <c r="B11616" s="42"/>
      <c r="C11616" s="16"/>
      <c r="F11616" s="17"/>
      <c r="L11616" s="46"/>
      <c r="M11616" s="46"/>
      <c r="N11616" s="46"/>
      <c r="O11616" s="46"/>
      <c r="P11616" s="17"/>
      <c r="Q11616" s="17"/>
      <c r="R11616" s="17"/>
      <c r="S11616" s="17"/>
      <c r="T11616" s="17"/>
      <c r="U11616" s="17"/>
      <c r="V11616" s="17"/>
      <c r="W11616" s="17"/>
    </row>
    <row r="11617" spans="1:23" hidden="1">
      <c r="A11617" s="15"/>
      <c r="B11617" s="42"/>
      <c r="C11617" s="16"/>
      <c r="F11617" s="17"/>
      <c r="L11617" s="46"/>
      <c r="M11617" s="46"/>
      <c r="N11617" s="46"/>
      <c r="O11617" s="46"/>
      <c r="P11617" s="17"/>
      <c r="Q11617" s="17"/>
      <c r="R11617" s="17"/>
      <c r="S11617" s="17"/>
      <c r="T11617" s="17"/>
      <c r="U11617" s="17"/>
      <c r="V11617" s="17"/>
      <c r="W11617" s="17"/>
    </row>
    <row r="11618" spans="1:23" hidden="1">
      <c r="A11618" s="15"/>
      <c r="B11618" s="42"/>
      <c r="C11618" s="16"/>
      <c r="F11618" s="17"/>
      <c r="L11618" s="46"/>
      <c r="M11618" s="46"/>
      <c r="N11618" s="46"/>
      <c r="O11618" s="46"/>
      <c r="P11618" s="17"/>
      <c r="Q11618" s="17"/>
      <c r="R11618" s="17"/>
      <c r="S11618" s="17"/>
      <c r="T11618" s="17"/>
      <c r="U11618" s="17"/>
      <c r="V11618" s="17"/>
      <c r="W11618" s="17"/>
    </row>
    <row r="11619" spans="1:23" hidden="1">
      <c r="A11619" s="15"/>
      <c r="B11619" s="42"/>
      <c r="C11619" s="16"/>
      <c r="F11619" s="17"/>
      <c r="L11619" s="46"/>
      <c r="M11619" s="46"/>
      <c r="N11619" s="46"/>
      <c r="O11619" s="46"/>
      <c r="P11619" s="17"/>
      <c r="Q11619" s="17"/>
      <c r="R11619" s="17"/>
      <c r="S11619" s="17"/>
      <c r="T11619" s="17"/>
      <c r="U11619" s="17"/>
      <c r="V11619" s="17"/>
      <c r="W11619" s="17"/>
    </row>
    <row r="11620" spans="1:23" hidden="1">
      <c r="A11620" s="15"/>
      <c r="B11620" s="42"/>
      <c r="C11620" s="16"/>
      <c r="F11620" s="17"/>
      <c r="L11620" s="46"/>
      <c r="M11620" s="46"/>
      <c r="N11620" s="46"/>
      <c r="O11620" s="46"/>
      <c r="P11620" s="17"/>
      <c r="Q11620" s="17"/>
      <c r="R11620" s="17"/>
      <c r="S11620" s="17"/>
      <c r="T11620" s="17"/>
      <c r="U11620" s="17"/>
      <c r="V11620" s="17"/>
      <c r="W11620" s="17"/>
    </row>
    <row r="11621" spans="1:23" hidden="1">
      <c r="A11621" s="15"/>
      <c r="B11621" s="42"/>
      <c r="C11621" s="16"/>
      <c r="F11621" s="17"/>
      <c r="L11621" s="46"/>
      <c r="M11621" s="46"/>
      <c r="N11621" s="46"/>
      <c r="O11621" s="46"/>
      <c r="P11621" s="17"/>
      <c r="Q11621" s="17"/>
      <c r="R11621" s="17"/>
      <c r="S11621" s="17"/>
      <c r="T11621" s="17"/>
      <c r="U11621" s="17"/>
      <c r="V11621" s="17"/>
      <c r="W11621" s="17"/>
    </row>
    <row r="11622" spans="1:23" hidden="1">
      <c r="A11622" s="15"/>
      <c r="B11622" s="42"/>
      <c r="C11622" s="16"/>
      <c r="F11622" s="17"/>
      <c r="L11622" s="46"/>
      <c r="M11622" s="46"/>
      <c r="N11622" s="46"/>
      <c r="O11622" s="46"/>
      <c r="P11622" s="17"/>
      <c r="Q11622" s="17"/>
      <c r="R11622" s="17"/>
      <c r="S11622" s="17"/>
      <c r="T11622" s="17"/>
      <c r="U11622" s="17"/>
      <c r="V11622" s="17"/>
      <c r="W11622" s="17"/>
    </row>
    <row r="11623" spans="1:23" hidden="1">
      <c r="A11623" s="15"/>
      <c r="B11623" s="42"/>
      <c r="C11623" s="16"/>
      <c r="F11623" s="17"/>
      <c r="L11623" s="46"/>
      <c r="M11623" s="46"/>
      <c r="N11623" s="46"/>
      <c r="O11623" s="46"/>
      <c r="P11623" s="17"/>
      <c r="Q11623" s="17"/>
      <c r="R11623" s="17"/>
      <c r="S11623" s="17"/>
      <c r="T11623" s="17"/>
      <c r="U11623" s="17"/>
      <c r="V11623" s="17"/>
      <c r="W11623" s="17"/>
    </row>
    <row r="11624" spans="1:23" hidden="1">
      <c r="A11624" s="15"/>
      <c r="B11624" s="42"/>
      <c r="C11624" s="16"/>
      <c r="F11624" s="17"/>
      <c r="L11624" s="46"/>
      <c r="M11624" s="46"/>
      <c r="N11624" s="46"/>
      <c r="O11624" s="46"/>
      <c r="P11624" s="17"/>
      <c r="Q11624" s="17"/>
      <c r="R11624" s="17"/>
      <c r="S11624" s="17"/>
      <c r="T11624" s="17"/>
      <c r="U11624" s="17"/>
      <c r="V11624" s="17"/>
      <c r="W11624" s="17"/>
    </row>
    <row r="11625" spans="1:23" hidden="1">
      <c r="A11625" s="15"/>
      <c r="B11625" s="42"/>
      <c r="C11625" s="16"/>
      <c r="F11625" s="17"/>
      <c r="L11625" s="46"/>
      <c r="M11625" s="46"/>
      <c r="N11625" s="46"/>
      <c r="O11625" s="46"/>
      <c r="P11625" s="17"/>
      <c r="Q11625" s="17"/>
      <c r="R11625" s="17"/>
      <c r="S11625" s="17"/>
      <c r="T11625" s="17"/>
      <c r="U11625" s="17"/>
      <c r="V11625" s="17"/>
      <c r="W11625" s="17"/>
    </row>
    <row r="11626" spans="1:23" hidden="1">
      <c r="A11626" s="15"/>
      <c r="B11626" s="42"/>
      <c r="C11626" s="16"/>
      <c r="F11626" s="17"/>
      <c r="L11626" s="46"/>
      <c r="M11626" s="46"/>
      <c r="N11626" s="46"/>
      <c r="O11626" s="46"/>
      <c r="P11626" s="17"/>
      <c r="Q11626" s="17"/>
      <c r="R11626" s="17"/>
      <c r="S11626" s="17"/>
      <c r="T11626" s="17"/>
      <c r="U11626" s="17"/>
      <c r="V11626" s="17"/>
      <c r="W11626" s="17"/>
    </row>
    <row r="11627" spans="1:23" hidden="1">
      <c r="A11627" s="15"/>
      <c r="B11627" s="42"/>
      <c r="C11627" s="16"/>
      <c r="F11627" s="17"/>
      <c r="L11627" s="46"/>
      <c r="M11627" s="46"/>
      <c r="N11627" s="46"/>
      <c r="O11627" s="46"/>
      <c r="P11627" s="17"/>
      <c r="Q11627" s="17"/>
      <c r="R11627" s="17"/>
      <c r="S11627" s="17"/>
      <c r="T11627" s="17"/>
      <c r="U11627" s="17"/>
      <c r="V11627" s="17"/>
      <c r="W11627" s="17"/>
    </row>
    <row r="11628" spans="1:23" hidden="1">
      <c r="A11628" s="15"/>
      <c r="B11628" s="42"/>
      <c r="C11628" s="16"/>
      <c r="F11628" s="17"/>
      <c r="L11628" s="46"/>
      <c r="M11628" s="46"/>
      <c r="N11628" s="46"/>
      <c r="O11628" s="46"/>
      <c r="P11628" s="17"/>
      <c r="Q11628" s="17"/>
      <c r="R11628" s="17"/>
      <c r="S11628" s="17"/>
      <c r="T11628" s="17"/>
      <c r="U11628" s="17"/>
      <c r="V11628" s="17"/>
      <c r="W11628" s="17"/>
    </row>
    <row r="11629" spans="1:23" hidden="1">
      <c r="A11629" s="15"/>
      <c r="B11629" s="42"/>
      <c r="C11629" s="16"/>
      <c r="F11629" s="17"/>
      <c r="L11629" s="46"/>
      <c r="M11629" s="46"/>
      <c r="N11629" s="46"/>
      <c r="O11629" s="46"/>
      <c r="P11629" s="17"/>
      <c r="Q11629" s="17"/>
      <c r="R11629" s="17"/>
      <c r="S11629" s="17"/>
      <c r="T11629" s="17"/>
      <c r="U11629" s="17"/>
      <c r="V11629" s="17"/>
      <c r="W11629" s="17"/>
    </row>
    <row r="11630" spans="1:23" hidden="1">
      <c r="A11630" s="15"/>
      <c r="B11630" s="42"/>
      <c r="C11630" s="16"/>
      <c r="F11630" s="17"/>
      <c r="L11630" s="46"/>
      <c r="M11630" s="46"/>
      <c r="N11630" s="46"/>
      <c r="O11630" s="46"/>
      <c r="P11630" s="17"/>
      <c r="Q11630" s="17"/>
      <c r="R11630" s="17"/>
      <c r="S11630" s="17"/>
      <c r="T11630" s="17"/>
      <c r="U11630" s="17"/>
      <c r="V11630" s="17"/>
      <c r="W11630" s="17"/>
    </row>
    <row r="11631" spans="1:23" hidden="1">
      <c r="A11631" s="15"/>
      <c r="B11631" s="42"/>
      <c r="C11631" s="16"/>
      <c r="F11631" s="17"/>
      <c r="L11631" s="46"/>
      <c r="M11631" s="46"/>
      <c r="N11631" s="46"/>
      <c r="O11631" s="46"/>
      <c r="P11631" s="17"/>
      <c r="Q11631" s="17"/>
      <c r="R11631" s="17"/>
      <c r="S11631" s="17"/>
      <c r="T11631" s="17"/>
      <c r="U11631" s="17"/>
      <c r="V11631" s="17"/>
      <c r="W11631" s="17"/>
    </row>
    <row r="11632" spans="1:23" hidden="1">
      <c r="A11632" s="15"/>
      <c r="B11632" s="42"/>
      <c r="C11632" s="16"/>
      <c r="F11632" s="17"/>
      <c r="L11632" s="46"/>
      <c r="M11632" s="46"/>
      <c r="N11632" s="46"/>
      <c r="O11632" s="46"/>
      <c r="P11632" s="17"/>
      <c r="Q11632" s="17"/>
      <c r="R11632" s="17"/>
      <c r="S11632" s="17"/>
      <c r="T11632" s="17"/>
      <c r="U11632" s="17"/>
      <c r="V11632" s="17"/>
      <c r="W11632" s="17"/>
    </row>
    <row r="11633" spans="1:23" hidden="1">
      <c r="A11633" s="15"/>
      <c r="B11633" s="42"/>
      <c r="C11633" s="16"/>
      <c r="F11633" s="17"/>
      <c r="L11633" s="46"/>
      <c r="M11633" s="46"/>
      <c r="N11633" s="46"/>
      <c r="O11633" s="46"/>
      <c r="P11633" s="17"/>
      <c r="Q11633" s="17"/>
      <c r="R11633" s="17"/>
      <c r="S11633" s="17"/>
      <c r="T11633" s="17"/>
      <c r="U11633" s="17"/>
      <c r="V11633" s="17"/>
      <c r="W11633" s="17"/>
    </row>
    <row r="11634" spans="1:23" hidden="1">
      <c r="A11634" s="15"/>
      <c r="B11634" s="42"/>
      <c r="C11634" s="16"/>
      <c r="F11634" s="17"/>
      <c r="L11634" s="46"/>
      <c r="M11634" s="46"/>
      <c r="N11634" s="46"/>
      <c r="O11634" s="46"/>
      <c r="P11634" s="17"/>
      <c r="Q11634" s="17"/>
      <c r="R11634" s="17"/>
      <c r="S11634" s="17"/>
      <c r="T11634" s="17"/>
      <c r="U11634" s="17"/>
      <c r="V11634" s="17"/>
      <c r="W11634" s="17"/>
    </row>
    <row r="11635" spans="1:23" hidden="1">
      <c r="A11635" s="15"/>
      <c r="B11635" s="42"/>
      <c r="C11635" s="16"/>
      <c r="F11635" s="17"/>
      <c r="L11635" s="46"/>
      <c r="M11635" s="46"/>
      <c r="N11635" s="46"/>
      <c r="O11635" s="46"/>
      <c r="P11635" s="17"/>
      <c r="Q11635" s="17"/>
      <c r="R11635" s="17"/>
      <c r="S11635" s="17"/>
      <c r="T11635" s="17"/>
      <c r="U11635" s="17"/>
      <c r="V11635" s="17"/>
      <c r="W11635" s="17"/>
    </row>
    <row r="11636" spans="1:23" hidden="1">
      <c r="A11636" s="15"/>
      <c r="B11636" s="42"/>
      <c r="C11636" s="16"/>
      <c r="F11636" s="17"/>
      <c r="L11636" s="46"/>
      <c r="M11636" s="46"/>
      <c r="N11636" s="46"/>
      <c r="O11636" s="46"/>
      <c r="P11636" s="17"/>
      <c r="Q11636" s="17"/>
      <c r="R11636" s="17"/>
      <c r="S11636" s="17"/>
      <c r="T11636" s="17"/>
      <c r="U11636" s="17"/>
      <c r="V11636" s="17"/>
      <c r="W11636" s="17"/>
    </row>
    <row r="11637" spans="1:23" hidden="1">
      <c r="A11637" s="15"/>
      <c r="B11637" s="42"/>
      <c r="C11637" s="16"/>
      <c r="F11637" s="17"/>
      <c r="L11637" s="46"/>
      <c r="M11637" s="46"/>
      <c r="N11637" s="46"/>
      <c r="O11637" s="46"/>
      <c r="P11637" s="17"/>
      <c r="Q11637" s="17"/>
      <c r="R11637" s="17"/>
      <c r="S11637" s="17"/>
      <c r="T11637" s="17"/>
      <c r="U11637" s="17"/>
      <c r="V11637" s="17"/>
      <c r="W11637" s="17"/>
    </row>
    <row r="11638" spans="1:23" hidden="1">
      <c r="A11638" s="15"/>
      <c r="B11638" s="42"/>
      <c r="C11638" s="16"/>
      <c r="F11638" s="17"/>
      <c r="L11638" s="46"/>
      <c r="M11638" s="46"/>
      <c r="N11638" s="46"/>
      <c r="O11638" s="46"/>
      <c r="P11638" s="17"/>
      <c r="Q11638" s="17"/>
      <c r="R11638" s="17"/>
      <c r="S11638" s="17"/>
      <c r="T11638" s="17"/>
      <c r="U11638" s="17"/>
      <c r="V11638" s="17"/>
      <c r="W11638" s="17"/>
    </row>
    <row r="11639" spans="1:23" hidden="1">
      <c r="A11639" s="15"/>
      <c r="B11639" s="42"/>
      <c r="C11639" s="16"/>
      <c r="F11639" s="17"/>
      <c r="L11639" s="46"/>
      <c r="M11639" s="46"/>
      <c r="N11639" s="46"/>
      <c r="O11639" s="46"/>
      <c r="P11639" s="17"/>
      <c r="Q11639" s="17"/>
      <c r="R11639" s="17"/>
      <c r="S11639" s="17"/>
      <c r="T11639" s="17"/>
      <c r="U11639" s="17"/>
      <c r="V11639" s="17"/>
      <c r="W11639" s="17"/>
    </row>
    <row r="11640" spans="1:23" hidden="1">
      <c r="A11640" s="15"/>
      <c r="B11640" s="42"/>
      <c r="C11640" s="16"/>
      <c r="F11640" s="17"/>
      <c r="L11640" s="46"/>
      <c r="M11640" s="46"/>
      <c r="N11640" s="46"/>
      <c r="O11640" s="46"/>
      <c r="P11640" s="17"/>
      <c r="Q11640" s="17"/>
      <c r="R11640" s="17"/>
      <c r="S11640" s="17"/>
      <c r="T11640" s="17"/>
      <c r="U11640" s="17"/>
      <c r="V11640" s="17"/>
      <c r="W11640" s="17"/>
    </row>
    <row r="11641" spans="1:23" hidden="1">
      <c r="A11641" s="15"/>
      <c r="B11641" s="42"/>
      <c r="C11641" s="16"/>
      <c r="F11641" s="17"/>
      <c r="L11641" s="46"/>
      <c r="M11641" s="46"/>
      <c r="N11641" s="46"/>
      <c r="O11641" s="46"/>
      <c r="P11641" s="17"/>
      <c r="Q11641" s="17"/>
      <c r="R11641" s="17"/>
      <c r="S11641" s="17"/>
      <c r="T11641" s="17"/>
      <c r="U11641" s="17"/>
      <c r="V11641" s="17"/>
      <c r="W11641" s="17"/>
    </row>
    <row r="11642" spans="1:23" hidden="1">
      <c r="A11642" s="15"/>
      <c r="B11642" s="42"/>
      <c r="C11642" s="16"/>
      <c r="F11642" s="17"/>
      <c r="L11642" s="46"/>
      <c r="M11642" s="46"/>
      <c r="N11642" s="46"/>
      <c r="O11642" s="46"/>
      <c r="P11642" s="17"/>
      <c r="Q11642" s="17"/>
      <c r="R11642" s="17"/>
      <c r="S11642" s="17"/>
      <c r="T11642" s="17"/>
      <c r="U11642" s="17"/>
      <c r="V11642" s="17"/>
      <c r="W11642" s="17"/>
    </row>
    <row r="11643" spans="1:23" hidden="1">
      <c r="A11643" s="15"/>
      <c r="B11643" s="42"/>
      <c r="C11643" s="16"/>
      <c r="F11643" s="17"/>
      <c r="L11643" s="46"/>
      <c r="M11643" s="46"/>
      <c r="N11643" s="46"/>
      <c r="O11643" s="46"/>
      <c r="P11643" s="17"/>
      <c r="Q11643" s="17"/>
      <c r="R11643" s="17"/>
      <c r="S11643" s="17"/>
      <c r="T11643" s="17"/>
      <c r="U11643" s="17"/>
      <c r="V11643" s="17"/>
      <c r="W11643" s="17"/>
    </row>
    <row r="11644" spans="1:23" hidden="1">
      <c r="A11644" s="15"/>
      <c r="B11644" s="42"/>
      <c r="C11644" s="16"/>
      <c r="F11644" s="17"/>
      <c r="L11644" s="46"/>
      <c r="M11644" s="46"/>
      <c r="N11644" s="46"/>
      <c r="O11644" s="46"/>
      <c r="P11644" s="17"/>
      <c r="Q11644" s="17"/>
      <c r="R11644" s="17"/>
      <c r="S11644" s="17"/>
      <c r="T11644" s="17"/>
      <c r="U11644" s="17"/>
      <c r="V11644" s="17"/>
      <c r="W11644" s="17"/>
    </row>
    <row r="11645" spans="1:23" hidden="1">
      <c r="A11645" s="15"/>
      <c r="B11645" s="42"/>
      <c r="C11645" s="16"/>
      <c r="F11645" s="17"/>
      <c r="L11645" s="46"/>
      <c r="M11645" s="46"/>
      <c r="N11645" s="46"/>
      <c r="O11645" s="46"/>
      <c r="P11645" s="17"/>
      <c r="Q11645" s="17"/>
      <c r="R11645" s="17"/>
      <c r="S11645" s="17"/>
      <c r="T11645" s="17"/>
      <c r="U11645" s="17"/>
      <c r="V11645" s="17"/>
      <c r="W11645" s="17"/>
    </row>
    <row r="11646" spans="1:23" hidden="1">
      <c r="A11646" s="15"/>
      <c r="B11646" s="42"/>
      <c r="C11646" s="16"/>
      <c r="F11646" s="17"/>
      <c r="L11646" s="46"/>
      <c r="M11646" s="46"/>
      <c r="N11646" s="46"/>
      <c r="O11646" s="46"/>
      <c r="P11646" s="17"/>
      <c r="Q11646" s="17"/>
      <c r="R11646" s="17"/>
      <c r="S11646" s="17"/>
      <c r="T11646" s="17"/>
      <c r="U11646" s="17"/>
      <c r="V11646" s="17"/>
      <c r="W11646" s="17"/>
    </row>
    <row r="11647" spans="1:23" hidden="1">
      <c r="A11647" s="15"/>
      <c r="B11647" s="42"/>
      <c r="C11647" s="16"/>
      <c r="F11647" s="17"/>
      <c r="L11647" s="46"/>
      <c r="M11647" s="46"/>
      <c r="N11647" s="46"/>
      <c r="O11647" s="46"/>
      <c r="P11647" s="17"/>
      <c r="Q11647" s="17"/>
      <c r="R11647" s="17"/>
      <c r="S11647" s="17"/>
      <c r="T11647" s="17"/>
      <c r="U11647" s="17"/>
      <c r="V11647" s="17"/>
      <c r="W11647" s="17"/>
    </row>
    <row r="11648" spans="1:23" hidden="1">
      <c r="A11648" s="15"/>
      <c r="B11648" s="42"/>
      <c r="C11648" s="16"/>
      <c r="F11648" s="17"/>
      <c r="L11648" s="46"/>
      <c r="M11648" s="46"/>
      <c r="N11648" s="46"/>
      <c r="O11648" s="46"/>
      <c r="P11648" s="17"/>
      <c r="Q11648" s="17"/>
      <c r="R11648" s="17"/>
      <c r="S11648" s="17"/>
      <c r="T11648" s="17"/>
      <c r="U11648" s="17"/>
      <c r="V11648" s="17"/>
      <c r="W11648" s="17"/>
    </row>
    <row r="11649" spans="1:23" hidden="1">
      <c r="A11649" s="15"/>
      <c r="B11649" s="42"/>
      <c r="C11649" s="16"/>
      <c r="F11649" s="17"/>
      <c r="L11649" s="46"/>
      <c r="M11649" s="46"/>
      <c r="N11649" s="46"/>
      <c r="O11649" s="46"/>
      <c r="P11649" s="17"/>
      <c r="Q11649" s="17"/>
      <c r="R11649" s="17"/>
      <c r="S11649" s="17"/>
      <c r="T11649" s="17"/>
      <c r="U11649" s="17"/>
      <c r="V11649" s="17"/>
      <c r="W11649" s="17"/>
    </row>
    <row r="11650" spans="1:23" hidden="1">
      <c r="A11650" s="15"/>
      <c r="B11650" s="42"/>
      <c r="C11650" s="16"/>
      <c r="F11650" s="17"/>
      <c r="L11650" s="46"/>
      <c r="M11650" s="46"/>
      <c r="N11650" s="46"/>
      <c r="O11650" s="46"/>
      <c r="P11650" s="17"/>
      <c r="Q11650" s="17"/>
      <c r="R11650" s="17"/>
      <c r="S11650" s="17"/>
      <c r="T11650" s="17"/>
      <c r="U11650" s="17"/>
      <c r="V11650" s="17"/>
      <c r="W11650" s="17"/>
    </row>
    <row r="11651" spans="1:23" hidden="1">
      <c r="A11651" s="15"/>
      <c r="B11651" s="42"/>
      <c r="C11651" s="16"/>
      <c r="F11651" s="17"/>
      <c r="L11651" s="46"/>
      <c r="M11651" s="46"/>
      <c r="N11651" s="46"/>
      <c r="O11651" s="46"/>
      <c r="P11651" s="17"/>
      <c r="Q11651" s="17"/>
      <c r="R11651" s="17"/>
      <c r="S11651" s="17"/>
      <c r="T11651" s="17"/>
      <c r="U11651" s="17"/>
      <c r="V11651" s="17"/>
      <c r="W11651" s="17"/>
    </row>
    <row r="11652" spans="1:23" hidden="1">
      <c r="A11652" s="15"/>
      <c r="B11652" s="42"/>
      <c r="C11652" s="16"/>
      <c r="F11652" s="17"/>
      <c r="L11652" s="46"/>
      <c r="M11652" s="46"/>
      <c r="N11652" s="46"/>
      <c r="O11652" s="46"/>
      <c r="P11652" s="17"/>
      <c r="Q11652" s="17"/>
      <c r="R11652" s="17"/>
      <c r="S11652" s="17"/>
      <c r="T11652" s="17"/>
      <c r="U11652" s="17"/>
      <c r="V11652" s="17"/>
      <c r="W11652" s="17"/>
    </row>
    <row r="11653" spans="1:23" hidden="1">
      <c r="A11653" s="15"/>
      <c r="B11653" s="42"/>
      <c r="C11653" s="16"/>
      <c r="F11653" s="17"/>
      <c r="L11653" s="46"/>
      <c r="M11653" s="46"/>
      <c r="N11653" s="46"/>
      <c r="O11653" s="46"/>
      <c r="P11653" s="17"/>
      <c r="Q11653" s="17"/>
      <c r="R11653" s="17"/>
      <c r="S11653" s="17"/>
      <c r="T11653" s="17"/>
      <c r="U11653" s="17"/>
      <c r="V11653" s="17"/>
      <c r="W11653" s="17"/>
    </row>
    <row r="11654" spans="1:23" hidden="1">
      <c r="A11654" s="15"/>
      <c r="B11654" s="42"/>
      <c r="C11654" s="16"/>
      <c r="F11654" s="17"/>
      <c r="L11654" s="46"/>
      <c r="M11654" s="46"/>
      <c r="N11654" s="46"/>
      <c r="O11654" s="46"/>
      <c r="P11654" s="17"/>
      <c r="Q11654" s="17"/>
      <c r="R11654" s="17"/>
      <c r="S11654" s="17"/>
      <c r="T11654" s="17"/>
      <c r="U11654" s="17"/>
      <c r="V11654" s="17"/>
      <c r="W11654" s="17"/>
    </row>
    <row r="11655" spans="1:23" hidden="1">
      <c r="A11655" s="15"/>
      <c r="B11655" s="42"/>
      <c r="C11655" s="16"/>
      <c r="F11655" s="17"/>
      <c r="L11655" s="46"/>
      <c r="M11655" s="46"/>
      <c r="N11655" s="46"/>
      <c r="O11655" s="46"/>
      <c r="P11655" s="17"/>
      <c r="Q11655" s="17"/>
      <c r="R11655" s="17"/>
      <c r="S11655" s="17"/>
      <c r="T11655" s="17"/>
      <c r="U11655" s="17"/>
      <c r="V11655" s="17"/>
      <c r="W11655" s="17"/>
    </row>
    <row r="11656" spans="1:23" hidden="1">
      <c r="A11656" s="15"/>
      <c r="B11656" s="42"/>
      <c r="C11656" s="16"/>
      <c r="F11656" s="17"/>
      <c r="L11656" s="46"/>
      <c r="M11656" s="46"/>
      <c r="N11656" s="46"/>
      <c r="O11656" s="46"/>
      <c r="P11656" s="17"/>
      <c r="Q11656" s="17"/>
      <c r="R11656" s="17"/>
      <c r="S11656" s="17"/>
      <c r="T11656" s="17"/>
      <c r="U11656" s="17"/>
      <c r="V11656" s="17"/>
      <c r="W11656" s="17"/>
    </row>
    <row r="11657" spans="1:23" hidden="1">
      <c r="A11657" s="15"/>
      <c r="B11657" s="42"/>
      <c r="C11657" s="16"/>
      <c r="F11657" s="17"/>
      <c r="L11657" s="46"/>
      <c r="M11657" s="46"/>
      <c r="N11657" s="46"/>
      <c r="O11657" s="46"/>
      <c r="P11657" s="17"/>
      <c r="Q11657" s="17"/>
      <c r="R11657" s="17"/>
      <c r="S11657" s="17"/>
      <c r="T11657" s="17"/>
      <c r="U11657" s="17"/>
      <c r="V11657" s="17"/>
      <c r="W11657" s="17"/>
    </row>
    <row r="11658" spans="1:23" hidden="1">
      <c r="A11658" s="15"/>
      <c r="B11658" s="42"/>
      <c r="C11658" s="16"/>
      <c r="F11658" s="17"/>
      <c r="L11658" s="46"/>
      <c r="M11658" s="46"/>
      <c r="N11658" s="46"/>
      <c r="O11658" s="46"/>
      <c r="P11658" s="17"/>
      <c r="Q11658" s="17"/>
      <c r="R11658" s="17"/>
      <c r="S11658" s="17"/>
      <c r="T11658" s="17"/>
      <c r="U11658" s="17"/>
      <c r="V11658" s="17"/>
      <c r="W11658" s="17"/>
    </row>
    <row r="11659" spans="1:23" hidden="1">
      <c r="A11659" s="15"/>
      <c r="B11659" s="42"/>
      <c r="C11659" s="16"/>
      <c r="F11659" s="17"/>
      <c r="L11659" s="46"/>
      <c r="M11659" s="46"/>
      <c r="N11659" s="46"/>
      <c r="O11659" s="46"/>
      <c r="P11659" s="17"/>
      <c r="Q11659" s="17"/>
      <c r="R11659" s="17"/>
      <c r="S11659" s="17"/>
      <c r="T11659" s="17"/>
      <c r="U11659" s="17"/>
      <c r="V11659" s="17"/>
      <c r="W11659" s="17"/>
    </row>
    <row r="11660" spans="1:23" hidden="1">
      <c r="A11660" s="15"/>
      <c r="B11660" s="42"/>
      <c r="C11660" s="16"/>
      <c r="F11660" s="17"/>
      <c r="L11660" s="46"/>
      <c r="M11660" s="46"/>
      <c r="N11660" s="46"/>
      <c r="O11660" s="46"/>
      <c r="P11660" s="17"/>
      <c r="Q11660" s="17"/>
      <c r="R11660" s="17"/>
      <c r="S11660" s="17"/>
      <c r="T11660" s="17"/>
      <c r="U11660" s="17"/>
      <c r="V11660" s="17"/>
      <c r="W11660" s="17"/>
    </row>
    <row r="11661" spans="1:23" hidden="1">
      <c r="A11661" s="15"/>
      <c r="B11661" s="42"/>
      <c r="C11661" s="16"/>
      <c r="F11661" s="17"/>
      <c r="L11661" s="46"/>
      <c r="M11661" s="46"/>
      <c r="N11661" s="46"/>
      <c r="O11661" s="46"/>
      <c r="P11661" s="17"/>
      <c r="Q11661" s="17"/>
      <c r="R11661" s="17"/>
      <c r="S11661" s="17"/>
      <c r="T11661" s="17"/>
      <c r="U11661" s="17"/>
      <c r="V11661" s="17"/>
      <c r="W11661" s="17"/>
    </row>
    <row r="11662" spans="1:23" hidden="1">
      <c r="A11662" s="15"/>
      <c r="B11662" s="42"/>
      <c r="C11662" s="16"/>
      <c r="F11662" s="17"/>
      <c r="L11662" s="46"/>
      <c r="M11662" s="46"/>
      <c r="N11662" s="46"/>
      <c r="O11662" s="46"/>
      <c r="P11662" s="17"/>
      <c r="Q11662" s="17"/>
      <c r="R11662" s="17"/>
      <c r="S11662" s="17"/>
      <c r="T11662" s="17"/>
      <c r="U11662" s="17"/>
      <c r="V11662" s="17"/>
      <c r="W11662" s="17"/>
    </row>
    <row r="11663" spans="1:23" hidden="1">
      <c r="A11663" s="15"/>
      <c r="B11663" s="42"/>
      <c r="C11663" s="16"/>
      <c r="F11663" s="17"/>
      <c r="L11663" s="46"/>
      <c r="M11663" s="46"/>
      <c r="N11663" s="46"/>
      <c r="O11663" s="46"/>
      <c r="P11663" s="17"/>
      <c r="Q11663" s="17"/>
      <c r="R11663" s="17"/>
      <c r="S11663" s="17"/>
      <c r="T11663" s="17"/>
      <c r="U11663" s="17"/>
      <c r="V11663" s="17"/>
      <c r="W11663" s="17"/>
    </row>
    <row r="11664" spans="1:23" hidden="1">
      <c r="A11664" s="15"/>
      <c r="B11664" s="42"/>
      <c r="C11664" s="16"/>
      <c r="F11664" s="17"/>
      <c r="L11664" s="46"/>
      <c r="M11664" s="46"/>
      <c r="N11664" s="46"/>
      <c r="O11664" s="46"/>
      <c r="P11664" s="17"/>
      <c r="Q11664" s="17"/>
      <c r="R11664" s="17"/>
      <c r="S11664" s="17"/>
      <c r="T11664" s="17"/>
      <c r="U11664" s="17"/>
      <c r="V11664" s="17"/>
      <c r="W11664" s="17"/>
    </row>
    <row r="11665" spans="1:23" hidden="1">
      <c r="A11665" s="15"/>
      <c r="B11665" s="42"/>
      <c r="C11665" s="16"/>
      <c r="F11665" s="17"/>
      <c r="L11665" s="46"/>
      <c r="M11665" s="46"/>
      <c r="N11665" s="46"/>
      <c r="O11665" s="46"/>
      <c r="P11665" s="17"/>
      <c r="Q11665" s="17"/>
      <c r="R11665" s="17"/>
      <c r="S11665" s="17"/>
      <c r="T11665" s="17"/>
      <c r="U11665" s="17"/>
      <c r="V11665" s="17"/>
      <c r="W11665" s="17"/>
    </row>
    <row r="11666" spans="1:23" hidden="1">
      <c r="A11666" s="15"/>
      <c r="B11666" s="42"/>
      <c r="C11666" s="16"/>
      <c r="F11666" s="17"/>
      <c r="L11666" s="46"/>
      <c r="M11666" s="46"/>
      <c r="N11666" s="46"/>
      <c r="O11666" s="46"/>
      <c r="P11666" s="17"/>
      <c r="Q11666" s="17"/>
      <c r="R11666" s="17"/>
      <c r="S11666" s="17"/>
      <c r="T11666" s="17"/>
      <c r="U11666" s="17"/>
      <c r="V11666" s="17"/>
      <c r="W11666" s="17"/>
    </row>
    <row r="11667" spans="1:23" hidden="1">
      <c r="A11667" s="15"/>
      <c r="B11667" s="42"/>
      <c r="C11667" s="16"/>
      <c r="F11667" s="17"/>
      <c r="L11667" s="46"/>
      <c r="M11667" s="46"/>
      <c r="N11667" s="46"/>
      <c r="O11667" s="46"/>
      <c r="P11667" s="17"/>
      <c r="Q11667" s="17"/>
      <c r="R11667" s="17"/>
      <c r="S11667" s="17"/>
      <c r="T11667" s="17"/>
      <c r="U11667" s="17"/>
      <c r="V11667" s="17"/>
      <c r="W11667" s="17"/>
    </row>
    <row r="11668" spans="1:23" hidden="1">
      <c r="A11668" s="15"/>
      <c r="B11668" s="42"/>
      <c r="C11668" s="16"/>
      <c r="F11668" s="17"/>
      <c r="L11668" s="46"/>
      <c r="M11668" s="46"/>
      <c r="N11668" s="46"/>
      <c r="O11668" s="46"/>
      <c r="P11668" s="17"/>
      <c r="Q11668" s="17"/>
      <c r="R11668" s="17"/>
      <c r="S11668" s="17"/>
      <c r="T11668" s="17"/>
      <c r="U11668" s="17"/>
      <c r="V11668" s="17"/>
      <c r="W11668" s="17"/>
    </row>
    <row r="11669" spans="1:23" hidden="1">
      <c r="A11669" s="15"/>
      <c r="B11669" s="42"/>
      <c r="C11669" s="16"/>
      <c r="F11669" s="17"/>
      <c r="L11669" s="46"/>
      <c r="M11669" s="46"/>
      <c r="N11669" s="46"/>
      <c r="O11669" s="46"/>
      <c r="P11669" s="17"/>
      <c r="Q11669" s="17"/>
      <c r="R11669" s="17"/>
      <c r="S11669" s="17"/>
      <c r="T11669" s="17"/>
      <c r="U11669" s="17"/>
      <c r="V11669" s="17"/>
      <c r="W11669" s="17"/>
    </row>
    <row r="11670" spans="1:23" hidden="1">
      <c r="A11670" s="15"/>
      <c r="B11670" s="42"/>
      <c r="C11670" s="16"/>
      <c r="F11670" s="17"/>
      <c r="L11670" s="46"/>
      <c r="M11670" s="46"/>
      <c r="N11670" s="46"/>
      <c r="O11670" s="46"/>
      <c r="P11670" s="17"/>
      <c r="Q11670" s="17"/>
      <c r="R11670" s="17"/>
      <c r="S11670" s="17"/>
      <c r="T11670" s="17"/>
      <c r="U11670" s="17"/>
      <c r="V11670" s="17"/>
      <c r="W11670" s="17"/>
    </row>
    <row r="11671" spans="1:23" hidden="1">
      <c r="A11671" s="15"/>
      <c r="B11671" s="42"/>
      <c r="C11671" s="16"/>
      <c r="F11671" s="17"/>
      <c r="L11671" s="46"/>
      <c r="M11671" s="46"/>
      <c r="N11671" s="46"/>
      <c r="O11671" s="46"/>
      <c r="P11671" s="17"/>
      <c r="Q11671" s="17"/>
      <c r="R11671" s="17"/>
      <c r="S11671" s="17"/>
      <c r="T11671" s="17"/>
      <c r="U11671" s="17"/>
      <c r="V11671" s="17"/>
      <c r="W11671" s="17"/>
    </row>
    <row r="11672" spans="1:23" hidden="1">
      <c r="A11672" s="15"/>
      <c r="B11672" s="42"/>
      <c r="C11672" s="16"/>
      <c r="F11672" s="17"/>
      <c r="L11672" s="46"/>
      <c r="M11672" s="46"/>
      <c r="N11672" s="46"/>
      <c r="O11672" s="46"/>
      <c r="P11672" s="17"/>
      <c r="Q11672" s="17"/>
      <c r="R11672" s="17"/>
      <c r="S11672" s="17"/>
      <c r="T11672" s="17"/>
      <c r="U11672" s="17"/>
      <c r="V11672" s="17"/>
      <c r="W11672" s="17"/>
    </row>
    <row r="11673" spans="1:23" hidden="1">
      <c r="A11673" s="15"/>
      <c r="B11673" s="42"/>
      <c r="C11673" s="16"/>
      <c r="F11673" s="17"/>
      <c r="L11673" s="46"/>
      <c r="M11673" s="46"/>
      <c r="N11673" s="46"/>
      <c r="O11673" s="46"/>
      <c r="P11673" s="17"/>
      <c r="Q11673" s="17"/>
      <c r="R11673" s="17"/>
      <c r="S11673" s="17"/>
      <c r="T11673" s="17"/>
      <c r="U11673" s="17"/>
      <c r="V11673" s="17"/>
      <c r="W11673" s="17"/>
    </row>
    <row r="11674" spans="1:23" hidden="1">
      <c r="A11674" s="15"/>
      <c r="B11674" s="42"/>
      <c r="C11674" s="16"/>
      <c r="F11674" s="17"/>
      <c r="L11674" s="46"/>
      <c r="M11674" s="46"/>
      <c r="N11674" s="46"/>
      <c r="O11674" s="46"/>
      <c r="P11674" s="17"/>
      <c r="Q11674" s="17"/>
      <c r="R11674" s="17"/>
      <c r="S11674" s="17"/>
      <c r="T11674" s="17"/>
      <c r="U11674" s="17"/>
      <c r="V11674" s="17"/>
      <c r="W11674" s="17"/>
    </row>
    <row r="11675" spans="1:23" hidden="1">
      <c r="A11675" s="15"/>
      <c r="B11675" s="42"/>
      <c r="C11675" s="16"/>
      <c r="F11675" s="17"/>
      <c r="L11675" s="46"/>
      <c r="M11675" s="46"/>
      <c r="N11675" s="46"/>
      <c r="O11675" s="46"/>
      <c r="P11675" s="17"/>
      <c r="Q11675" s="17"/>
      <c r="R11675" s="17"/>
      <c r="S11675" s="17"/>
      <c r="T11675" s="17"/>
      <c r="U11675" s="17"/>
      <c r="V11675" s="17"/>
      <c r="W11675" s="17"/>
    </row>
    <row r="11676" spans="1:23" hidden="1">
      <c r="M11676" s="46"/>
      <c r="N11676" s="46"/>
      <c r="O11676" s="46"/>
      <c r="Q11676" s="17"/>
      <c r="R11676" s="17"/>
      <c r="S11676" s="17"/>
    </row>
    <row r="11677" spans="1:23" hidden="1">
      <c r="M11677" s="46"/>
      <c r="N11677" s="46"/>
      <c r="O11677" s="46"/>
      <c r="Q11677" s="17"/>
      <c r="R11677" s="17"/>
      <c r="S11677" s="17"/>
    </row>
    <row r="11678" spans="1:23" hidden="1">
      <c r="M11678" s="46"/>
      <c r="N11678" s="46"/>
      <c r="O11678" s="46"/>
      <c r="Q11678" s="17"/>
      <c r="R11678" s="17"/>
      <c r="S11678" s="17"/>
    </row>
    <row r="11679" spans="1:23" hidden="1">
      <c r="M11679" s="46"/>
      <c r="N11679" s="46"/>
      <c r="O11679" s="46"/>
      <c r="Q11679" s="17"/>
      <c r="R11679" s="17"/>
      <c r="S11679" s="17"/>
    </row>
    <row r="11680" spans="1:23" hidden="1">
      <c r="M11680" s="46"/>
      <c r="N11680" s="46"/>
      <c r="O11680" s="46"/>
      <c r="Q11680" s="17"/>
      <c r="R11680" s="17"/>
      <c r="S11680" s="17"/>
    </row>
    <row r="11681" spans="13:19" hidden="1">
      <c r="M11681" s="46"/>
      <c r="N11681" s="46"/>
      <c r="O11681" s="46"/>
      <c r="Q11681" s="17"/>
      <c r="R11681" s="17"/>
      <c r="S11681" s="17"/>
    </row>
    <row r="11682" spans="13:19" hidden="1">
      <c r="M11682" s="46"/>
      <c r="N11682" s="46"/>
      <c r="O11682" s="46"/>
      <c r="Q11682" s="17"/>
      <c r="R11682" s="17"/>
      <c r="S11682" s="17"/>
    </row>
    <row r="11683" spans="13:19" hidden="1">
      <c r="M11683" s="46"/>
      <c r="N11683" s="46"/>
      <c r="O11683" s="46"/>
      <c r="Q11683" s="17"/>
      <c r="R11683" s="17"/>
      <c r="S11683" s="17"/>
    </row>
    <row r="11684" spans="13:19" hidden="1">
      <c r="M11684" s="46"/>
      <c r="N11684" s="46"/>
      <c r="O11684" s="46"/>
      <c r="Q11684" s="17"/>
      <c r="R11684" s="17"/>
      <c r="S11684" s="17"/>
    </row>
    <row r="11685" spans="13:19" hidden="1">
      <c r="M11685" s="46"/>
      <c r="N11685" s="46"/>
      <c r="O11685" s="46"/>
      <c r="Q11685" s="17"/>
      <c r="R11685" s="17"/>
      <c r="S11685" s="17"/>
    </row>
    <row r="11686" spans="13:19" hidden="1">
      <c r="M11686" s="46"/>
      <c r="N11686" s="46"/>
      <c r="O11686" s="46"/>
      <c r="Q11686" s="17"/>
      <c r="R11686" s="17"/>
      <c r="S11686" s="17"/>
    </row>
    <row r="11687" spans="13:19" hidden="1">
      <c r="M11687" s="46"/>
      <c r="N11687" s="46"/>
      <c r="O11687" s="46"/>
      <c r="Q11687" s="17"/>
      <c r="R11687" s="17"/>
      <c r="S11687" s="17"/>
    </row>
    <row r="11688" spans="13:19" hidden="1">
      <c r="M11688" s="46"/>
      <c r="N11688" s="46"/>
      <c r="O11688" s="46"/>
      <c r="Q11688" s="17"/>
      <c r="R11688" s="17"/>
      <c r="S11688" s="17"/>
    </row>
    <row r="11689" spans="13:19" hidden="1">
      <c r="M11689" s="46"/>
      <c r="N11689" s="46"/>
      <c r="O11689" s="46"/>
      <c r="Q11689" s="17"/>
      <c r="R11689" s="17"/>
      <c r="S11689" s="17"/>
    </row>
    <row r="11690" spans="13:19" hidden="1">
      <c r="M11690" s="46"/>
      <c r="N11690" s="46"/>
      <c r="O11690" s="46"/>
      <c r="Q11690" s="17"/>
      <c r="R11690" s="17"/>
      <c r="S11690" s="17"/>
    </row>
    <row r="11691" spans="13:19" hidden="1">
      <c r="M11691" s="46"/>
      <c r="N11691" s="46"/>
      <c r="O11691" s="46"/>
      <c r="Q11691" s="17"/>
      <c r="R11691" s="17"/>
      <c r="S11691" s="17"/>
    </row>
    <row r="11692" spans="13:19" hidden="1">
      <c r="M11692" s="46"/>
      <c r="N11692" s="46"/>
      <c r="O11692" s="46"/>
      <c r="Q11692" s="17"/>
      <c r="R11692" s="17"/>
      <c r="S11692" s="17"/>
    </row>
    <row r="11693" spans="13:19" hidden="1">
      <c r="M11693" s="46"/>
      <c r="N11693" s="46"/>
      <c r="O11693" s="46"/>
      <c r="Q11693" s="17"/>
      <c r="R11693" s="17"/>
      <c r="S11693" s="17"/>
    </row>
    <row r="11694" spans="13:19" hidden="1">
      <c r="M11694" s="46"/>
      <c r="N11694" s="46"/>
      <c r="O11694" s="46"/>
      <c r="Q11694" s="17"/>
      <c r="R11694" s="17"/>
      <c r="S11694" s="17"/>
    </row>
    <row r="11695" spans="13:19" hidden="1">
      <c r="M11695" s="46"/>
      <c r="N11695" s="46"/>
      <c r="O11695" s="46"/>
      <c r="Q11695" s="17"/>
      <c r="R11695" s="17"/>
      <c r="S11695" s="17"/>
    </row>
    <row r="11696" spans="13:19" hidden="1">
      <c r="M11696" s="46"/>
      <c r="N11696" s="46"/>
      <c r="O11696" s="46"/>
      <c r="Q11696" s="17"/>
      <c r="R11696" s="17"/>
      <c r="S11696" s="17"/>
    </row>
    <row r="11697" spans="13:19" hidden="1">
      <c r="M11697" s="46"/>
      <c r="N11697" s="46"/>
      <c r="O11697" s="46"/>
      <c r="Q11697" s="17"/>
      <c r="R11697" s="17"/>
      <c r="S11697" s="17"/>
    </row>
    <row r="11698" spans="13:19" hidden="1">
      <c r="M11698" s="46"/>
      <c r="N11698" s="46"/>
      <c r="O11698" s="46"/>
      <c r="Q11698" s="17"/>
      <c r="R11698" s="17"/>
      <c r="S11698" s="17"/>
    </row>
    <row r="11699" spans="13:19" hidden="1">
      <c r="M11699" s="46"/>
      <c r="N11699" s="46"/>
      <c r="O11699" s="46"/>
      <c r="Q11699" s="17"/>
      <c r="R11699" s="17"/>
      <c r="S11699" s="17"/>
    </row>
    <row r="11700" spans="13:19" hidden="1">
      <c r="M11700" s="46"/>
      <c r="N11700" s="46"/>
      <c r="O11700" s="46"/>
      <c r="Q11700" s="17"/>
      <c r="R11700" s="17"/>
      <c r="S11700" s="17"/>
    </row>
    <row r="11701" spans="13:19" hidden="1">
      <c r="M11701" s="46"/>
      <c r="N11701" s="46"/>
      <c r="O11701" s="46"/>
      <c r="Q11701" s="17"/>
      <c r="R11701" s="17"/>
      <c r="S11701" s="17"/>
    </row>
    <row r="11702" spans="13:19" hidden="1">
      <c r="M11702" s="46"/>
      <c r="N11702" s="46"/>
      <c r="O11702" s="46"/>
      <c r="Q11702" s="17"/>
      <c r="R11702" s="17"/>
      <c r="S11702" s="17"/>
    </row>
    <row r="11703" spans="13:19" hidden="1">
      <c r="M11703" s="46"/>
      <c r="N11703" s="46"/>
      <c r="O11703" s="46"/>
      <c r="Q11703" s="17"/>
      <c r="R11703" s="17"/>
      <c r="S11703" s="17"/>
    </row>
    <row r="11704" spans="13:19" hidden="1">
      <c r="M11704" s="46"/>
      <c r="N11704" s="46"/>
      <c r="O11704" s="46"/>
      <c r="Q11704" s="17"/>
      <c r="R11704" s="17"/>
      <c r="S11704" s="17"/>
    </row>
    <row r="11705" spans="13:19" hidden="1">
      <c r="M11705" s="46"/>
      <c r="N11705" s="46"/>
      <c r="O11705" s="46"/>
      <c r="Q11705" s="17"/>
      <c r="R11705" s="17"/>
      <c r="S11705" s="17"/>
    </row>
    <row r="11706" spans="13:19" hidden="1">
      <c r="M11706" s="46"/>
      <c r="N11706" s="46"/>
      <c r="O11706" s="46"/>
      <c r="Q11706" s="17"/>
      <c r="R11706" s="17"/>
      <c r="S11706" s="17"/>
    </row>
    <row r="11707" spans="13:19" hidden="1">
      <c r="M11707" s="46"/>
      <c r="N11707" s="46"/>
      <c r="O11707" s="46"/>
      <c r="Q11707" s="17"/>
      <c r="R11707" s="17"/>
      <c r="S11707" s="17"/>
    </row>
    <row r="11708" spans="13:19" hidden="1">
      <c r="M11708" s="46"/>
      <c r="N11708" s="46"/>
      <c r="O11708" s="46"/>
      <c r="Q11708" s="17"/>
      <c r="R11708" s="17"/>
      <c r="S11708" s="17"/>
    </row>
    <row r="11709" spans="13:19" hidden="1">
      <c r="M11709" s="46"/>
      <c r="N11709" s="46"/>
      <c r="O11709" s="46"/>
      <c r="Q11709" s="17"/>
      <c r="R11709" s="17"/>
      <c r="S11709" s="17"/>
    </row>
    <row r="11710" spans="13:19" hidden="1">
      <c r="M11710" s="46"/>
      <c r="N11710" s="46"/>
      <c r="O11710" s="46"/>
      <c r="Q11710" s="17"/>
      <c r="R11710" s="17"/>
      <c r="S11710" s="17"/>
    </row>
    <row r="11711" spans="13:19" hidden="1">
      <c r="M11711" s="46"/>
      <c r="N11711" s="46"/>
      <c r="O11711" s="46"/>
      <c r="Q11711" s="17"/>
      <c r="R11711" s="17"/>
      <c r="S11711" s="17"/>
    </row>
    <row r="11712" spans="13:19" hidden="1">
      <c r="M11712" s="46"/>
      <c r="N11712" s="46"/>
      <c r="O11712" s="46"/>
      <c r="Q11712" s="17"/>
      <c r="R11712" s="17"/>
      <c r="S11712" s="17"/>
    </row>
    <row r="11713" spans="13:19" hidden="1">
      <c r="M11713" s="46"/>
      <c r="N11713" s="46"/>
      <c r="O11713" s="46"/>
      <c r="Q11713" s="17"/>
      <c r="R11713" s="17"/>
      <c r="S11713" s="17"/>
    </row>
    <row r="11714" spans="13:19" hidden="1">
      <c r="M11714" s="46"/>
      <c r="N11714" s="46"/>
      <c r="O11714" s="46"/>
      <c r="Q11714" s="17"/>
      <c r="R11714" s="17"/>
      <c r="S11714" s="17"/>
    </row>
    <row r="11715" spans="13:19" hidden="1">
      <c r="M11715" s="46"/>
      <c r="N11715" s="46"/>
      <c r="O11715" s="46"/>
      <c r="Q11715" s="17"/>
      <c r="R11715" s="17"/>
      <c r="S11715" s="17"/>
    </row>
    <row r="11716" spans="13:19" hidden="1">
      <c r="M11716" s="46"/>
      <c r="N11716" s="46"/>
      <c r="O11716" s="46"/>
      <c r="Q11716" s="17"/>
      <c r="R11716" s="17"/>
      <c r="S11716" s="17"/>
    </row>
    <row r="11717" spans="13:19" hidden="1">
      <c r="M11717" s="46"/>
      <c r="N11717" s="46"/>
      <c r="O11717" s="46"/>
      <c r="Q11717" s="17"/>
      <c r="R11717" s="17"/>
      <c r="S11717" s="17"/>
    </row>
    <row r="11718" spans="13:19" hidden="1">
      <c r="M11718" s="46"/>
      <c r="N11718" s="46"/>
      <c r="O11718" s="46"/>
      <c r="Q11718" s="17"/>
      <c r="R11718" s="17"/>
      <c r="S11718" s="17"/>
    </row>
    <row r="11719" spans="13:19" hidden="1">
      <c r="M11719" s="46"/>
      <c r="N11719" s="46"/>
      <c r="O11719" s="46"/>
      <c r="Q11719" s="17"/>
      <c r="R11719" s="17"/>
      <c r="S11719" s="17"/>
    </row>
    <row r="11720" spans="13:19" hidden="1">
      <c r="M11720" s="46"/>
      <c r="N11720" s="46"/>
      <c r="O11720" s="46"/>
      <c r="Q11720" s="17"/>
      <c r="R11720" s="17"/>
      <c r="S11720" s="17"/>
    </row>
    <row r="11721" spans="13:19" hidden="1">
      <c r="M11721" s="46"/>
      <c r="N11721" s="46"/>
      <c r="O11721" s="46"/>
      <c r="Q11721" s="17"/>
      <c r="R11721" s="17"/>
      <c r="S11721" s="17"/>
    </row>
    <row r="11722" spans="13:19" hidden="1">
      <c r="M11722" s="46"/>
      <c r="N11722" s="46"/>
      <c r="O11722" s="46"/>
      <c r="Q11722" s="17"/>
      <c r="R11722" s="17"/>
      <c r="S11722" s="17"/>
    </row>
    <row r="11723" spans="13:19" hidden="1">
      <c r="M11723" s="46"/>
      <c r="N11723" s="46"/>
      <c r="O11723" s="46"/>
      <c r="Q11723" s="17"/>
      <c r="R11723" s="17"/>
      <c r="S11723" s="17"/>
    </row>
    <row r="11724" spans="13:19" hidden="1">
      <c r="M11724" s="46"/>
      <c r="N11724" s="46"/>
      <c r="O11724" s="46"/>
      <c r="Q11724" s="17"/>
      <c r="R11724" s="17"/>
      <c r="S11724" s="17"/>
    </row>
    <row r="11725" spans="13:19" hidden="1">
      <c r="M11725" s="46"/>
      <c r="N11725" s="46"/>
      <c r="O11725" s="46"/>
      <c r="Q11725" s="17"/>
      <c r="R11725" s="17"/>
      <c r="S11725" s="17"/>
    </row>
    <row r="11726" spans="13:19" hidden="1">
      <c r="M11726" s="46"/>
      <c r="N11726" s="46"/>
      <c r="O11726" s="46"/>
      <c r="Q11726" s="17"/>
      <c r="R11726" s="17"/>
      <c r="S11726" s="17"/>
    </row>
    <row r="11727" spans="13:19" hidden="1">
      <c r="M11727" s="46"/>
      <c r="N11727" s="46"/>
      <c r="O11727" s="46"/>
      <c r="Q11727" s="17"/>
      <c r="R11727" s="17"/>
      <c r="S11727" s="17"/>
    </row>
    <row r="11728" spans="13:19" hidden="1">
      <c r="M11728" s="46"/>
      <c r="N11728" s="46"/>
      <c r="O11728" s="46"/>
      <c r="Q11728" s="17"/>
      <c r="R11728" s="17"/>
      <c r="S11728" s="17"/>
    </row>
    <row r="11729" spans="13:19" hidden="1">
      <c r="M11729" s="46"/>
      <c r="N11729" s="46"/>
      <c r="O11729" s="46"/>
      <c r="Q11729" s="17"/>
      <c r="R11729" s="17"/>
      <c r="S11729" s="17"/>
    </row>
    <row r="11730" spans="13:19" hidden="1">
      <c r="M11730" s="46"/>
      <c r="N11730" s="46"/>
      <c r="O11730" s="46"/>
      <c r="Q11730" s="17"/>
      <c r="R11730" s="17"/>
      <c r="S11730" s="17"/>
    </row>
    <row r="11731" spans="13:19" hidden="1">
      <c r="M11731" s="46"/>
      <c r="N11731" s="46"/>
      <c r="O11731" s="46"/>
      <c r="Q11731" s="17"/>
      <c r="R11731" s="17"/>
      <c r="S11731" s="17"/>
    </row>
    <row r="11732" spans="13:19" hidden="1">
      <c r="M11732" s="46"/>
      <c r="N11732" s="46"/>
      <c r="O11732" s="46"/>
      <c r="Q11732" s="17"/>
      <c r="R11732" s="17"/>
      <c r="S11732" s="17"/>
    </row>
    <row r="11733" spans="13:19" hidden="1">
      <c r="M11733" s="46"/>
      <c r="N11733" s="46"/>
      <c r="O11733" s="46"/>
      <c r="Q11733" s="17"/>
      <c r="R11733" s="17"/>
      <c r="S11733" s="17"/>
    </row>
    <row r="11734" spans="13:19" hidden="1">
      <c r="M11734" s="46"/>
      <c r="N11734" s="46"/>
      <c r="O11734" s="46"/>
      <c r="Q11734" s="17"/>
      <c r="R11734" s="17"/>
      <c r="S11734" s="17"/>
    </row>
    <row r="11735" spans="13:19" hidden="1">
      <c r="M11735" s="46"/>
      <c r="N11735" s="46"/>
      <c r="O11735" s="46"/>
      <c r="Q11735" s="17"/>
      <c r="R11735" s="17"/>
      <c r="S11735" s="17"/>
    </row>
    <row r="11736" spans="13:19" hidden="1">
      <c r="M11736" s="46"/>
      <c r="N11736" s="46"/>
      <c r="O11736" s="46"/>
      <c r="Q11736" s="17"/>
      <c r="R11736" s="17"/>
      <c r="S11736" s="17"/>
    </row>
    <row r="11737" spans="13:19" hidden="1">
      <c r="M11737" s="46"/>
      <c r="N11737" s="46"/>
      <c r="O11737" s="46"/>
      <c r="Q11737" s="17"/>
      <c r="R11737" s="17"/>
      <c r="S11737" s="17"/>
    </row>
    <row r="11738" spans="13:19" hidden="1">
      <c r="M11738" s="46"/>
      <c r="N11738" s="46"/>
      <c r="O11738" s="46"/>
      <c r="Q11738" s="17"/>
      <c r="R11738" s="17"/>
      <c r="S11738" s="17"/>
    </row>
    <row r="11739" spans="13:19" hidden="1">
      <c r="M11739" s="46"/>
      <c r="N11739" s="46"/>
      <c r="O11739" s="46"/>
      <c r="Q11739" s="17"/>
      <c r="R11739" s="17"/>
      <c r="S11739" s="17"/>
    </row>
    <row r="11740" spans="13:19" hidden="1">
      <c r="M11740" s="46"/>
      <c r="N11740" s="46"/>
      <c r="O11740" s="46"/>
      <c r="Q11740" s="17"/>
      <c r="R11740" s="17"/>
      <c r="S11740" s="17"/>
    </row>
    <row r="11741" spans="13:19" hidden="1">
      <c r="M11741" s="46"/>
      <c r="N11741" s="46"/>
      <c r="O11741" s="46"/>
      <c r="Q11741" s="17"/>
      <c r="R11741" s="17"/>
      <c r="S11741" s="17"/>
    </row>
    <row r="11742" spans="13:19" hidden="1">
      <c r="M11742" s="46"/>
      <c r="N11742" s="46"/>
      <c r="O11742" s="46"/>
      <c r="Q11742" s="17"/>
      <c r="R11742" s="17"/>
      <c r="S11742" s="17"/>
    </row>
    <row r="11743" spans="13:19" hidden="1">
      <c r="M11743" s="46"/>
      <c r="N11743" s="46"/>
      <c r="O11743" s="46"/>
      <c r="Q11743" s="17"/>
      <c r="R11743" s="17"/>
      <c r="S11743" s="17"/>
    </row>
    <row r="11744" spans="13:19" hidden="1">
      <c r="M11744" s="46"/>
      <c r="N11744" s="46"/>
      <c r="O11744" s="46"/>
      <c r="Q11744" s="17"/>
      <c r="R11744" s="17"/>
      <c r="S11744" s="17"/>
    </row>
    <row r="11745" spans="13:19" hidden="1">
      <c r="M11745" s="46"/>
      <c r="N11745" s="46"/>
      <c r="O11745" s="46"/>
      <c r="Q11745" s="17"/>
      <c r="R11745" s="17"/>
      <c r="S11745" s="17"/>
    </row>
    <row r="11746" spans="13:19" hidden="1">
      <c r="M11746" s="46"/>
      <c r="N11746" s="46"/>
      <c r="O11746" s="46"/>
      <c r="Q11746" s="17"/>
      <c r="R11746" s="17"/>
      <c r="S11746" s="17"/>
    </row>
    <row r="11747" spans="13:19" hidden="1">
      <c r="M11747" s="46"/>
      <c r="N11747" s="46"/>
      <c r="O11747" s="46"/>
      <c r="Q11747" s="17"/>
      <c r="R11747" s="17"/>
      <c r="S11747" s="17"/>
    </row>
    <row r="11748" spans="13:19" hidden="1">
      <c r="M11748" s="46"/>
      <c r="N11748" s="46"/>
      <c r="O11748" s="46"/>
      <c r="Q11748" s="17"/>
      <c r="R11748" s="17"/>
      <c r="S11748" s="17"/>
    </row>
    <row r="11749" spans="13:19" hidden="1">
      <c r="M11749" s="46"/>
      <c r="N11749" s="46"/>
      <c r="O11749" s="46"/>
      <c r="Q11749" s="17"/>
      <c r="R11749" s="17"/>
      <c r="S11749" s="17"/>
    </row>
    <row r="11750" spans="13:19" hidden="1">
      <c r="M11750" s="46"/>
      <c r="N11750" s="46"/>
      <c r="O11750" s="46"/>
      <c r="Q11750" s="17"/>
      <c r="R11750" s="17"/>
      <c r="S11750" s="17"/>
    </row>
    <row r="11751" spans="13:19" hidden="1">
      <c r="M11751" s="46"/>
      <c r="N11751" s="46"/>
      <c r="O11751" s="46"/>
      <c r="Q11751" s="17"/>
      <c r="R11751" s="17"/>
      <c r="S11751" s="17"/>
    </row>
    <row r="11752" spans="13:19" hidden="1">
      <c r="M11752" s="46"/>
      <c r="N11752" s="46"/>
      <c r="O11752" s="46"/>
      <c r="Q11752" s="17"/>
      <c r="R11752" s="17"/>
      <c r="S11752" s="17"/>
    </row>
    <row r="11753" spans="13:19" hidden="1">
      <c r="M11753" s="46"/>
      <c r="N11753" s="46"/>
      <c r="O11753" s="46"/>
      <c r="Q11753" s="17"/>
      <c r="R11753" s="17"/>
      <c r="S11753" s="17"/>
    </row>
    <row r="11754" spans="13:19" hidden="1">
      <c r="M11754" s="46"/>
      <c r="N11754" s="46"/>
      <c r="O11754" s="46"/>
      <c r="Q11754" s="17"/>
      <c r="R11754" s="17"/>
      <c r="S11754" s="17"/>
    </row>
    <row r="11755" spans="13:19" hidden="1">
      <c r="M11755" s="46"/>
      <c r="N11755" s="46"/>
      <c r="O11755" s="46"/>
      <c r="Q11755" s="17"/>
      <c r="R11755" s="17"/>
      <c r="S11755" s="17"/>
    </row>
    <row r="11756" spans="13:19" hidden="1">
      <c r="M11756" s="46"/>
      <c r="N11756" s="46"/>
      <c r="O11756" s="46"/>
      <c r="Q11756" s="17"/>
      <c r="R11756" s="17"/>
      <c r="S11756" s="17"/>
    </row>
    <row r="11757" spans="13:19" hidden="1">
      <c r="M11757" s="46"/>
      <c r="N11757" s="46"/>
      <c r="O11757" s="46"/>
      <c r="Q11757" s="17"/>
      <c r="R11757" s="17"/>
      <c r="S11757" s="17"/>
    </row>
    <row r="11758" spans="13:19" hidden="1">
      <c r="M11758" s="46"/>
      <c r="N11758" s="46"/>
      <c r="O11758" s="46"/>
      <c r="Q11758" s="17"/>
      <c r="R11758" s="17"/>
      <c r="S11758" s="17"/>
    </row>
    <row r="11759" spans="13:19" hidden="1">
      <c r="M11759" s="46"/>
      <c r="N11759" s="46"/>
      <c r="O11759" s="46"/>
      <c r="Q11759" s="17"/>
      <c r="R11759" s="17"/>
      <c r="S11759" s="17"/>
    </row>
    <row r="11760" spans="13:19" hidden="1">
      <c r="M11760" s="46"/>
      <c r="N11760" s="46"/>
      <c r="O11760" s="46"/>
      <c r="Q11760" s="17"/>
      <c r="R11760" s="17"/>
      <c r="S11760" s="17"/>
    </row>
    <row r="11761" spans="13:19" hidden="1">
      <c r="M11761" s="46"/>
      <c r="N11761" s="46"/>
      <c r="O11761" s="46"/>
      <c r="Q11761" s="17"/>
      <c r="R11761" s="17"/>
      <c r="S11761" s="17"/>
    </row>
    <row r="11762" spans="13:19" hidden="1">
      <c r="M11762" s="46"/>
      <c r="N11762" s="46"/>
      <c r="O11762" s="46"/>
      <c r="Q11762" s="17"/>
      <c r="R11762" s="17"/>
      <c r="S11762" s="17"/>
    </row>
    <row r="11763" spans="13:19" hidden="1">
      <c r="M11763" s="46"/>
      <c r="N11763" s="46"/>
      <c r="O11763" s="46"/>
      <c r="Q11763" s="17"/>
      <c r="R11763" s="17"/>
      <c r="S11763" s="17"/>
    </row>
    <row r="11764" spans="13:19" hidden="1">
      <c r="M11764" s="46"/>
      <c r="N11764" s="46"/>
      <c r="O11764" s="46"/>
      <c r="Q11764" s="17"/>
      <c r="R11764" s="17"/>
      <c r="S11764" s="17"/>
    </row>
    <row r="11765" spans="13:19" hidden="1">
      <c r="M11765" s="46"/>
      <c r="N11765" s="46"/>
      <c r="O11765" s="46"/>
      <c r="Q11765" s="17"/>
      <c r="R11765" s="17"/>
      <c r="S11765" s="17"/>
    </row>
    <row r="11766" spans="13:19" hidden="1">
      <c r="M11766" s="46"/>
      <c r="N11766" s="46"/>
      <c r="O11766" s="46"/>
      <c r="Q11766" s="17"/>
      <c r="R11766" s="17"/>
      <c r="S11766" s="17"/>
    </row>
    <row r="11767" spans="13:19" hidden="1">
      <c r="M11767" s="46"/>
      <c r="N11767" s="46"/>
      <c r="O11767" s="46"/>
      <c r="Q11767" s="17"/>
      <c r="R11767" s="17"/>
      <c r="S11767" s="17"/>
    </row>
    <row r="11768" spans="13:19" hidden="1">
      <c r="M11768" s="46"/>
      <c r="N11768" s="46"/>
      <c r="O11768" s="46"/>
      <c r="Q11768" s="17"/>
      <c r="R11768" s="17"/>
      <c r="S11768" s="17"/>
    </row>
    <row r="11769" spans="13:19" hidden="1">
      <c r="M11769" s="46"/>
      <c r="N11769" s="46"/>
      <c r="O11769" s="46"/>
      <c r="Q11769" s="17"/>
      <c r="R11769" s="17"/>
      <c r="S11769" s="17"/>
    </row>
    <row r="11770" spans="13:19" hidden="1">
      <c r="M11770" s="46"/>
      <c r="N11770" s="46"/>
      <c r="O11770" s="46"/>
      <c r="Q11770" s="17"/>
      <c r="R11770" s="17"/>
      <c r="S11770" s="17"/>
    </row>
    <row r="11771" spans="13:19" hidden="1">
      <c r="M11771" s="46"/>
      <c r="N11771" s="46"/>
      <c r="O11771" s="46"/>
      <c r="Q11771" s="17"/>
      <c r="R11771" s="17"/>
      <c r="S11771" s="17"/>
    </row>
    <row r="11772" spans="13:19" hidden="1">
      <c r="M11772" s="46"/>
      <c r="N11772" s="46"/>
      <c r="O11772" s="46"/>
      <c r="Q11772" s="17"/>
      <c r="R11772" s="17"/>
      <c r="S11772" s="17"/>
    </row>
    <row r="11773" spans="13:19" hidden="1">
      <c r="M11773" s="46"/>
      <c r="N11773" s="46"/>
      <c r="O11773" s="46"/>
      <c r="Q11773" s="17"/>
      <c r="R11773" s="17"/>
      <c r="S11773" s="17"/>
    </row>
    <row r="11774" spans="13:19" hidden="1">
      <c r="M11774" s="46"/>
      <c r="N11774" s="46"/>
      <c r="O11774" s="46"/>
      <c r="Q11774" s="17"/>
      <c r="R11774" s="17"/>
      <c r="S11774" s="17"/>
    </row>
    <row r="11775" spans="13:19" hidden="1">
      <c r="M11775" s="46"/>
      <c r="N11775" s="46"/>
      <c r="O11775" s="46"/>
      <c r="Q11775" s="17"/>
      <c r="R11775" s="17"/>
      <c r="S11775" s="17"/>
    </row>
    <row r="11776" spans="13:19" hidden="1">
      <c r="M11776" s="46"/>
      <c r="N11776" s="46"/>
      <c r="O11776" s="46"/>
      <c r="Q11776" s="17"/>
      <c r="R11776" s="17"/>
      <c r="S11776" s="17"/>
    </row>
    <row r="11777" spans="13:19" hidden="1">
      <c r="M11777" s="46"/>
      <c r="N11777" s="46"/>
      <c r="O11777" s="46"/>
      <c r="Q11777" s="17"/>
      <c r="R11777" s="17"/>
      <c r="S11777" s="17"/>
    </row>
    <row r="11778" spans="13:19" hidden="1">
      <c r="M11778" s="46"/>
      <c r="N11778" s="46"/>
      <c r="O11778" s="46"/>
      <c r="Q11778" s="17"/>
      <c r="R11778" s="17"/>
      <c r="S11778" s="17"/>
    </row>
    <row r="11779" spans="13:19" hidden="1">
      <c r="M11779" s="46"/>
      <c r="N11779" s="46"/>
      <c r="O11779" s="46"/>
      <c r="Q11779" s="17"/>
      <c r="R11779" s="17"/>
      <c r="S11779" s="17"/>
    </row>
    <row r="11780" spans="13:19" hidden="1">
      <c r="M11780" s="46"/>
      <c r="N11780" s="46"/>
      <c r="O11780" s="46"/>
      <c r="Q11780" s="17"/>
      <c r="R11780" s="17"/>
      <c r="S11780" s="17"/>
    </row>
    <row r="11781" spans="13:19" hidden="1">
      <c r="M11781" s="46"/>
      <c r="N11781" s="46"/>
      <c r="O11781" s="46"/>
      <c r="Q11781" s="17"/>
      <c r="R11781" s="17"/>
      <c r="S11781" s="17"/>
    </row>
    <row r="11782" spans="13:19" hidden="1">
      <c r="M11782" s="46"/>
      <c r="N11782" s="46"/>
      <c r="O11782" s="46"/>
      <c r="Q11782" s="17"/>
      <c r="R11782" s="17"/>
      <c r="S11782" s="17"/>
    </row>
    <row r="11783" spans="13:19" hidden="1">
      <c r="M11783" s="46"/>
      <c r="N11783" s="46"/>
      <c r="O11783" s="46"/>
      <c r="Q11783" s="17"/>
      <c r="R11783" s="17"/>
      <c r="S11783" s="17"/>
    </row>
    <row r="11784" spans="13:19" hidden="1">
      <c r="M11784" s="46"/>
      <c r="N11784" s="46"/>
      <c r="O11784" s="46"/>
      <c r="Q11784" s="17"/>
      <c r="R11784" s="17"/>
      <c r="S11784" s="17"/>
    </row>
    <row r="11785" spans="13:19" hidden="1">
      <c r="M11785" s="46"/>
      <c r="N11785" s="46"/>
      <c r="O11785" s="46"/>
      <c r="Q11785" s="17"/>
      <c r="R11785" s="17"/>
      <c r="S11785" s="17"/>
    </row>
    <row r="11786" spans="13:19" hidden="1">
      <c r="M11786" s="46"/>
      <c r="N11786" s="46"/>
      <c r="O11786" s="46"/>
      <c r="Q11786" s="17"/>
      <c r="R11786" s="17"/>
      <c r="S11786" s="17"/>
    </row>
    <row r="11787" spans="13:19" hidden="1">
      <c r="M11787" s="46"/>
      <c r="N11787" s="46"/>
      <c r="O11787" s="46"/>
      <c r="Q11787" s="17"/>
      <c r="R11787" s="17"/>
      <c r="S11787" s="17"/>
    </row>
    <row r="11788" spans="13:19" hidden="1">
      <c r="M11788" s="46"/>
      <c r="N11788" s="46"/>
      <c r="O11788" s="46"/>
      <c r="Q11788" s="17"/>
      <c r="R11788" s="17"/>
      <c r="S11788" s="17"/>
    </row>
    <row r="11789" spans="13:19" hidden="1">
      <c r="M11789" s="46"/>
      <c r="N11789" s="46"/>
      <c r="O11789" s="46"/>
      <c r="Q11789" s="17"/>
      <c r="R11789" s="17"/>
      <c r="S11789" s="17"/>
    </row>
    <row r="11790" spans="13:19" hidden="1">
      <c r="M11790" s="46"/>
      <c r="N11790" s="46"/>
      <c r="O11790" s="46"/>
      <c r="Q11790" s="17"/>
      <c r="R11790" s="17"/>
      <c r="S11790" s="17"/>
    </row>
    <row r="11791" spans="13:19" hidden="1">
      <c r="M11791" s="46"/>
      <c r="N11791" s="46"/>
      <c r="O11791" s="46"/>
      <c r="Q11791" s="17"/>
      <c r="R11791" s="17"/>
      <c r="S11791" s="17"/>
    </row>
    <row r="11792" spans="13:19" hidden="1">
      <c r="M11792" s="46"/>
      <c r="N11792" s="46"/>
      <c r="O11792" s="46"/>
      <c r="Q11792" s="17"/>
      <c r="R11792" s="17"/>
      <c r="S11792" s="17"/>
    </row>
    <row r="11793" spans="13:19" hidden="1">
      <c r="M11793" s="46"/>
      <c r="N11793" s="46"/>
      <c r="O11793" s="46"/>
      <c r="Q11793" s="17"/>
      <c r="R11793" s="17"/>
      <c r="S11793" s="17"/>
    </row>
    <row r="11794" spans="13:19" hidden="1">
      <c r="M11794" s="46"/>
      <c r="N11794" s="46"/>
      <c r="O11794" s="46"/>
      <c r="Q11794" s="17"/>
      <c r="R11794" s="17"/>
      <c r="S11794" s="17"/>
    </row>
    <row r="11795" spans="13:19" hidden="1">
      <c r="M11795" s="46"/>
      <c r="N11795" s="46"/>
      <c r="O11795" s="46"/>
      <c r="Q11795" s="17"/>
      <c r="R11795" s="17"/>
      <c r="S11795" s="17"/>
    </row>
    <row r="11796" spans="13:19" hidden="1">
      <c r="M11796" s="46"/>
      <c r="N11796" s="46"/>
      <c r="O11796" s="46"/>
      <c r="Q11796" s="17"/>
      <c r="R11796" s="17"/>
      <c r="S11796" s="17"/>
    </row>
    <row r="11797" spans="13:19" hidden="1">
      <c r="M11797" s="46"/>
      <c r="N11797" s="46"/>
      <c r="O11797" s="46"/>
      <c r="Q11797" s="17"/>
      <c r="R11797" s="17"/>
      <c r="S11797" s="17"/>
    </row>
    <row r="11798" spans="13:19" hidden="1">
      <c r="M11798" s="46"/>
      <c r="N11798" s="46"/>
      <c r="O11798" s="46"/>
      <c r="Q11798" s="17"/>
      <c r="R11798" s="17"/>
      <c r="S11798" s="17"/>
    </row>
    <row r="11799" spans="13:19" hidden="1">
      <c r="M11799" s="46"/>
      <c r="N11799" s="46"/>
      <c r="O11799" s="46"/>
      <c r="Q11799" s="17"/>
      <c r="R11799" s="17"/>
      <c r="S11799" s="17"/>
    </row>
    <row r="11800" spans="13:19" hidden="1">
      <c r="M11800" s="46"/>
      <c r="N11800" s="46"/>
      <c r="O11800" s="46"/>
      <c r="Q11800" s="17"/>
      <c r="R11800" s="17"/>
      <c r="S11800" s="17"/>
    </row>
    <row r="11801" spans="13:19" hidden="1">
      <c r="M11801" s="46"/>
      <c r="N11801" s="46"/>
      <c r="O11801" s="46"/>
      <c r="Q11801" s="17"/>
      <c r="R11801" s="17"/>
      <c r="S11801" s="17"/>
    </row>
    <row r="11802" spans="13:19" hidden="1">
      <c r="M11802" s="46"/>
      <c r="N11802" s="46"/>
      <c r="O11802" s="46"/>
      <c r="Q11802" s="17"/>
      <c r="R11802" s="17"/>
      <c r="S11802" s="17"/>
    </row>
    <row r="11803" spans="13:19" hidden="1">
      <c r="M11803" s="46"/>
      <c r="N11803" s="46"/>
      <c r="O11803" s="46"/>
      <c r="Q11803" s="17"/>
      <c r="R11803" s="17"/>
      <c r="S11803" s="17"/>
    </row>
    <row r="11804" spans="13:19" hidden="1">
      <c r="M11804" s="46"/>
      <c r="N11804" s="46"/>
      <c r="O11804" s="46"/>
      <c r="Q11804" s="17"/>
      <c r="R11804" s="17"/>
      <c r="S11804" s="17"/>
    </row>
    <row r="11805" spans="13:19" hidden="1">
      <c r="M11805" s="46"/>
      <c r="N11805" s="46"/>
      <c r="O11805" s="46"/>
      <c r="Q11805" s="17"/>
      <c r="R11805" s="17"/>
      <c r="S11805" s="17"/>
    </row>
    <row r="11806" spans="13:19" hidden="1">
      <c r="M11806" s="46"/>
      <c r="N11806" s="46"/>
      <c r="O11806" s="46"/>
      <c r="Q11806" s="17"/>
      <c r="R11806" s="17"/>
      <c r="S11806" s="17"/>
    </row>
    <row r="11807" spans="13:19" hidden="1">
      <c r="M11807" s="46"/>
      <c r="N11807" s="46"/>
      <c r="O11807" s="46"/>
      <c r="Q11807" s="17"/>
      <c r="R11807" s="17"/>
      <c r="S11807" s="17"/>
    </row>
    <row r="11808" spans="13:19" hidden="1">
      <c r="M11808" s="46"/>
      <c r="N11808" s="46"/>
      <c r="O11808" s="46"/>
      <c r="Q11808" s="17"/>
      <c r="R11808" s="17"/>
      <c r="S11808" s="17"/>
    </row>
    <row r="11809" spans="13:19" hidden="1">
      <c r="M11809" s="46"/>
      <c r="N11809" s="46"/>
      <c r="O11809" s="46"/>
      <c r="Q11809" s="17"/>
      <c r="R11809" s="17"/>
      <c r="S11809" s="17"/>
    </row>
    <row r="11810" spans="13:19" hidden="1">
      <c r="M11810" s="46"/>
      <c r="N11810" s="46"/>
      <c r="O11810" s="46"/>
      <c r="Q11810" s="17"/>
      <c r="R11810" s="17"/>
      <c r="S11810" s="17"/>
    </row>
    <row r="11811" spans="13:19" hidden="1">
      <c r="M11811" s="46"/>
      <c r="N11811" s="46"/>
      <c r="O11811" s="46"/>
      <c r="Q11811" s="17"/>
      <c r="R11811" s="17"/>
      <c r="S11811" s="17"/>
    </row>
    <row r="11812" spans="13:19" hidden="1">
      <c r="M11812" s="46"/>
      <c r="N11812" s="46"/>
      <c r="O11812" s="46"/>
      <c r="Q11812" s="17"/>
      <c r="R11812" s="17"/>
      <c r="S11812" s="17"/>
    </row>
    <row r="11813" spans="13:19" hidden="1">
      <c r="M11813" s="46"/>
      <c r="N11813" s="46"/>
      <c r="O11813" s="46"/>
      <c r="Q11813" s="17"/>
      <c r="R11813" s="17"/>
      <c r="S11813" s="17"/>
    </row>
    <row r="11814" spans="13:19" hidden="1">
      <c r="M11814" s="46"/>
      <c r="N11814" s="46"/>
      <c r="O11814" s="46"/>
      <c r="Q11814" s="17"/>
      <c r="R11814" s="17"/>
      <c r="S11814" s="17"/>
    </row>
    <row r="11815" spans="13:19" hidden="1">
      <c r="M11815" s="46"/>
      <c r="N11815" s="46"/>
      <c r="O11815" s="46"/>
      <c r="Q11815" s="17"/>
      <c r="R11815" s="17"/>
      <c r="S11815" s="17"/>
    </row>
    <row r="11816" spans="13:19" hidden="1">
      <c r="M11816" s="46"/>
      <c r="N11816" s="46"/>
      <c r="O11816" s="46"/>
      <c r="Q11816" s="17"/>
      <c r="R11816" s="17"/>
      <c r="S11816" s="17"/>
    </row>
    <row r="11817" spans="13:19" hidden="1">
      <c r="M11817" s="46"/>
      <c r="N11817" s="46"/>
      <c r="O11817" s="46"/>
      <c r="Q11817" s="17"/>
      <c r="R11817" s="17"/>
      <c r="S11817" s="17"/>
    </row>
    <row r="11818" spans="13:19" hidden="1">
      <c r="M11818" s="46"/>
      <c r="N11818" s="46"/>
      <c r="O11818" s="46"/>
      <c r="Q11818" s="17"/>
      <c r="R11818" s="17"/>
      <c r="S11818" s="17"/>
    </row>
    <row r="11819" spans="13:19" hidden="1">
      <c r="M11819" s="46"/>
      <c r="N11819" s="46"/>
      <c r="O11819" s="46"/>
      <c r="Q11819" s="17"/>
      <c r="R11819" s="17"/>
      <c r="S11819" s="17"/>
    </row>
    <row r="11820" spans="13:19" hidden="1">
      <c r="M11820" s="46"/>
      <c r="N11820" s="46"/>
      <c r="O11820" s="46"/>
      <c r="Q11820" s="17"/>
      <c r="R11820" s="17"/>
      <c r="S11820" s="17"/>
    </row>
    <row r="11821" spans="13:19" hidden="1">
      <c r="M11821" s="46"/>
      <c r="N11821" s="46"/>
      <c r="O11821" s="46"/>
      <c r="Q11821" s="17"/>
      <c r="R11821" s="17"/>
      <c r="S11821" s="17"/>
    </row>
    <row r="11822" spans="13:19" hidden="1">
      <c r="M11822" s="46"/>
      <c r="N11822" s="46"/>
      <c r="O11822" s="46"/>
      <c r="Q11822" s="17"/>
      <c r="R11822" s="17"/>
      <c r="S11822" s="17"/>
    </row>
    <row r="11823" spans="13:19" hidden="1">
      <c r="M11823" s="46"/>
      <c r="N11823" s="46"/>
      <c r="O11823" s="46"/>
      <c r="Q11823" s="17"/>
      <c r="R11823" s="17"/>
      <c r="S11823" s="17"/>
    </row>
    <row r="11824" spans="13:19" hidden="1">
      <c r="M11824" s="46"/>
      <c r="N11824" s="46"/>
      <c r="O11824" s="46"/>
      <c r="Q11824" s="17"/>
      <c r="R11824" s="17"/>
      <c r="S11824" s="17"/>
    </row>
    <row r="11825" spans="13:19" hidden="1">
      <c r="M11825" s="46"/>
      <c r="N11825" s="46"/>
      <c r="O11825" s="46"/>
      <c r="Q11825" s="17"/>
      <c r="R11825" s="17"/>
      <c r="S11825" s="17"/>
    </row>
    <row r="11826" spans="13:19" hidden="1">
      <c r="M11826" s="46"/>
      <c r="N11826" s="46"/>
      <c r="O11826" s="46"/>
      <c r="Q11826" s="17"/>
      <c r="R11826" s="17"/>
      <c r="S11826" s="17"/>
    </row>
    <row r="11827" spans="13:19" hidden="1">
      <c r="M11827" s="46"/>
      <c r="N11827" s="46"/>
      <c r="O11827" s="46"/>
      <c r="Q11827" s="17"/>
      <c r="R11827" s="17"/>
      <c r="S11827" s="17"/>
    </row>
    <row r="11828" spans="13:19" hidden="1">
      <c r="M11828" s="46"/>
      <c r="N11828" s="46"/>
      <c r="O11828" s="46"/>
      <c r="Q11828" s="17"/>
      <c r="R11828" s="17"/>
      <c r="S11828" s="17"/>
    </row>
    <row r="11829" spans="13:19" hidden="1">
      <c r="M11829" s="46"/>
      <c r="N11829" s="46"/>
      <c r="O11829" s="46"/>
      <c r="Q11829" s="17"/>
      <c r="R11829" s="17"/>
      <c r="S11829" s="17"/>
    </row>
    <row r="11830" spans="13:19" hidden="1">
      <c r="M11830" s="46"/>
      <c r="N11830" s="46"/>
      <c r="O11830" s="46"/>
      <c r="Q11830" s="17"/>
      <c r="R11830" s="17"/>
      <c r="S11830" s="17"/>
    </row>
    <row r="11831" spans="13:19" hidden="1">
      <c r="M11831" s="46"/>
      <c r="N11831" s="46"/>
      <c r="O11831" s="46"/>
      <c r="Q11831" s="17"/>
      <c r="R11831" s="17"/>
      <c r="S11831" s="17"/>
    </row>
    <row r="11832" spans="13:19" hidden="1">
      <c r="M11832" s="46"/>
      <c r="N11832" s="46"/>
      <c r="O11832" s="46"/>
      <c r="Q11832" s="17"/>
      <c r="R11832" s="17"/>
      <c r="S11832" s="17"/>
    </row>
    <row r="11833" spans="13:19" hidden="1">
      <c r="M11833" s="46"/>
      <c r="N11833" s="46"/>
      <c r="O11833" s="46"/>
      <c r="Q11833" s="17"/>
      <c r="R11833" s="17"/>
      <c r="S11833" s="17"/>
    </row>
    <row r="11834" spans="13:19" hidden="1">
      <c r="M11834" s="46"/>
      <c r="N11834" s="46"/>
      <c r="O11834" s="46"/>
      <c r="Q11834" s="17"/>
      <c r="R11834" s="17"/>
      <c r="S11834" s="17"/>
    </row>
    <row r="11835" spans="13:19" hidden="1">
      <c r="M11835" s="46"/>
      <c r="N11835" s="46"/>
      <c r="O11835" s="46"/>
      <c r="Q11835" s="17"/>
      <c r="R11835" s="17"/>
      <c r="S11835" s="17"/>
    </row>
    <row r="11836" spans="13:19" hidden="1">
      <c r="M11836" s="46"/>
      <c r="N11836" s="46"/>
      <c r="O11836" s="46"/>
      <c r="Q11836" s="17"/>
      <c r="R11836" s="17"/>
      <c r="S11836" s="17"/>
    </row>
    <row r="11837" spans="13:19" hidden="1">
      <c r="M11837" s="46"/>
      <c r="N11837" s="46"/>
      <c r="O11837" s="46"/>
      <c r="Q11837" s="17"/>
      <c r="R11837" s="17"/>
      <c r="S11837" s="17"/>
    </row>
    <row r="11838" spans="13:19" hidden="1">
      <c r="M11838" s="46"/>
      <c r="N11838" s="46"/>
      <c r="O11838" s="46"/>
      <c r="Q11838" s="17"/>
      <c r="R11838" s="17"/>
      <c r="S11838" s="17"/>
    </row>
    <row r="11839" spans="13:19" hidden="1">
      <c r="M11839" s="46"/>
      <c r="N11839" s="46"/>
      <c r="O11839" s="46"/>
      <c r="Q11839" s="17"/>
      <c r="R11839" s="17"/>
      <c r="S11839" s="17"/>
    </row>
    <row r="11840" spans="13:19" hidden="1">
      <c r="M11840" s="46"/>
      <c r="N11840" s="46"/>
      <c r="O11840" s="46"/>
      <c r="Q11840" s="17"/>
      <c r="R11840" s="17"/>
      <c r="S11840" s="17"/>
    </row>
    <row r="11841" spans="13:19" hidden="1">
      <c r="M11841" s="46"/>
      <c r="N11841" s="46"/>
      <c r="O11841" s="46"/>
      <c r="Q11841" s="17"/>
      <c r="R11841" s="17"/>
      <c r="S11841" s="17"/>
    </row>
    <row r="11842" spans="13:19" hidden="1">
      <c r="M11842" s="46"/>
      <c r="N11842" s="46"/>
      <c r="O11842" s="46"/>
      <c r="Q11842" s="17"/>
      <c r="R11842" s="17"/>
      <c r="S11842" s="17"/>
    </row>
    <row r="11843" spans="13:19" hidden="1">
      <c r="M11843" s="46"/>
      <c r="N11843" s="46"/>
      <c r="O11843" s="46"/>
      <c r="Q11843" s="17"/>
      <c r="R11843" s="17"/>
      <c r="S11843" s="17"/>
    </row>
    <row r="11844" spans="13:19" hidden="1">
      <c r="M11844" s="46"/>
      <c r="N11844" s="46"/>
      <c r="O11844" s="46"/>
      <c r="Q11844" s="17"/>
      <c r="R11844" s="17"/>
      <c r="S11844" s="17"/>
    </row>
    <row r="11845" spans="13:19" hidden="1">
      <c r="M11845" s="46"/>
      <c r="N11845" s="46"/>
      <c r="O11845" s="46"/>
      <c r="Q11845" s="17"/>
      <c r="R11845" s="17"/>
      <c r="S11845" s="17"/>
    </row>
    <row r="11846" spans="13:19" hidden="1">
      <c r="M11846" s="46"/>
      <c r="N11846" s="46"/>
      <c r="O11846" s="46"/>
      <c r="Q11846" s="17"/>
      <c r="R11846" s="17"/>
      <c r="S11846" s="17"/>
    </row>
    <row r="11847" spans="13:19" hidden="1">
      <c r="M11847" s="46"/>
      <c r="N11847" s="46"/>
      <c r="O11847" s="46"/>
      <c r="Q11847" s="17"/>
      <c r="R11847" s="17"/>
      <c r="S11847" s="17"/>
    </row>
    <row r="11848" spans="13:19" hidden="1">
      <c r="M11848" s="46"/>
      <c r="N11848" s="46"/>
      <c r="O11848" s="46"/>
      <c r="Q11848" s="17"/>
      <c r="R11848" s="17"/>
      <c r="S11848" s="17"/>
    </row>
    <row r="11849" spans="13:19" hidden="1">
      <c r="M11849" s="46"/>
      <c r="N11849" s="46"/>
      <c r="O11849" s="46"/>
      <c r="Q11849" s="17"/>
      <c r="R11849" s="17"/>
      <c r="S11849" s="17"/>
    </row>
    <row r="11850" spans="13:19" hidden="1">
      <c r="M11850" s="46"/>
      <c r="N11850" s="46"/>
      <c r="O11850" s="46"/>
      <c r="Q11850" s="17"/>
      <c r="R11850" s="17"/>
      <c r="S11850" s="17"/>
    </row>
    <row r="11851" spans="13:19" hidden="1">
      <c r="M11851" s="46"/>
      <c r="N11851" s="46"/>
      <c r="O11851" s="46"/>
      <c r="Q11851" s="17"/>
      <c r="R11851" s="17"/>
      <c r="S11851" s="17"/>
    </row>
    <row r="11852" spans="13:19" hidden="1">
      <c r="M11852" s="46"/>
      <c r="N11852" s="46"/>
      <c r="O11852" s="46"/>
      <c r="Q11852" s="17"/>
      <c r="R11852" s="17"/>
      <c r="S11852" s="17"/>
    </row>
    <row r="11853" spans="13:19" hidden="1">
      <c r="M11853" s="46"/>
      <c r="N11853" s="46"/>
      <c r="O11853" s="46"/>
      <c r="Q11853" s="17"/>
      <c r="R11853" s="17"/>
      <c r="S11853" s="17"/>
    </row>
    <row r="11854" spans="13:19" hidden="1">
      <c r="M11854" s="46"/>
      <c r="N11854" s="46"/>
      <c r="O11854" s="46"/>
      <c r="Q11854" s="17"/>
      <c r="R11854" s="17"/>
      <c r="S11854" s="17"/>
    </row>
    <row r="11855" spans="13:19" hidden="1">
      <c r="M11855" s="46"/>
      <c r="N11855" s="46"/>
      <c r="O11855" s="46"/>
      <c r="Q11855" s="17"/>
      <c r="R11855" s="17"/>
      <c r="S11855" s="17"/>
    </row>
    <row r="11856" spans="13:19" hidden="1">
      <c r="M11856" s="46"/>
      <c r="N11856" s="46"/>
      <c r="O11856" s="46"/>
      <c r="Q11856" s="17"/>
      <c r="R11856" s="17"/>
      <c r="S11856" s="17"/>
    </row>
    <row r="11857" spans="13:19" hidden="1">
      <c r="M11857" s="46"/>
      <c r="N11857" s="46"/>
      <c r="O11857" s="46"/>
      <c r="Q11857" s="17"/>
      <c r="R11857" s="17"/>
      <c r="S11857" s="17"/>
    </row>
    <row r="11858" spans="13:19" hidden="1">
      <c r="M11858" s="46"/>
      <c r="N11858" s="46"/>
      <c r="O11858" s="46"/>
      <c r="Q11858" s="17"/>
      <c r="R11858" s="17"/>
      <c r="S11858" s="17"/>
    </row>
    <row r="11859" spans="13:19" hidden="1">
      <c r="M11859" s="46"/>
      <c r="N11859" s="46"/>
      <c r="O11859" s="46"/>
      <c r="Q11859" s="17"/>
      <c r="R11859" s="17"/>
      <c r="S11859" s="17"/>
    </row>
    <row r="11860" spans="13:19" hidden="1">
      <c r="M11860" s="46"/>
      <c r="N11860" s="46"/>
      <c r="O11860" s="46"/>
      <c r="Q11860" s="17"/>
      <c r="R11860" s="17"/>
      <c r="S11860" s="17"/>
    </row>
    <row r="11861" spans="13:19" hidden="1">
      <c r="M11861" s="46"/>
      <c r="N11861" s="46"/>
      <c r="O11861" s="46"/>
      <c r="Q11861" s="17"/>
      <c r="R11861" s="17"/>
      <c r="S11861" s="17"/>
    </row>
    <row r="11862" spans="13:19" hidden="1">
      <c r="M11862" s="46"/>
      <c r="N11862" s="46"/>
      <c r="O11862" s="46"/>
      <c r="Q11862" s="17"/>
      <c r="R11862" s="17"/>
      <c r="S11862" s="17"/>
    </row>
    <row r="11863" spans="13:19" hidden="1">
      <c r="M11863" s="46"/>
      <c r="N11863" s="46"/>
      <c r="O11863" s="46"/>
      <c r="Q11863" s="17"/>
      <c r="R11863" s="17"/>
      <c r="S11863" s="17"/>
    </row>
    <row r="11864" spans="13:19" hidden="1">
      <c r="M11864" s="46"/>
      <c r="N11864" s="46"/>
      <c r="O11864" s="46"/>
      <c r="Q11864" s="17"/>
      <c r="R11864" s="17"/>
      <c r="S11864" s="17"/>
    </row>
    <row r="11865" spans="13:19" hidden="1">
      <c r="M11865" s="46"/>
      <c r="N11865" s="46"/>
      <c r="O11865" s="46"/>
      <c r="Q11865" s="17"/>
      <c r="R11865" s="17"/>
      <c r="S11865" s="17"/>
    </row>
    <row r="11866" spans="13:19" hidden="1">
      <c r="M11866" s="46"/>
      <c r="N11866" s="46"/>
      <c r="O11866" s="46"/>
      <c r="Q11866" s="17"/>
      <c r="R11866" s="17"/>
      <c r="S11866" s="17"/>
    </row>
    <row r="11867" spans="13:19" hidden="1">
      <c r="M11867" s="46"/>
      <c r="N11867" s="46"/>
      <c r="O11867" s="46"/>
      <c r="Q11867" s="17"/>
      <c r="R11867" s="17"/>
      <c r="S11867" s="17"/>
    </row>
    <row r="11868" spans="13:19" hidden="1">
      <c r="M11868" s="46"/>
      <c r="N11868" s="46"/>
      <c r="O11868" s="46"/>
      <c r="Q11868" s="17"/>
      <c r="R11868" s="17"/>
      <c r="S11868" s="17"/>
    </row>
    <row r="11869" spans="13:19" hidden="1">
      <c r="M11869" s="46"/>
      <c r="N11869" s="46"/>
      <c r="O11869" s="46"/>
      <c r="Q11869" s="17"/>
      <c r="R11869" s="17"/>
      <c r="S11869" s="17"/>
    </row>
    <row r="11870" spans="13:19" hidden="1">
      <c r="M11870" s="46"/>
      <c r="N11870" s="46"/>
      <c r="O11870" s="46"/>
      <c r="Q11870" s="17"/>
      <c r="R11870" s="17"/>
      <c r="S11870" s="17"/>
    </row>
    <row r="11871" spans="13:19" hidden="1">
      <c r="M11871" s="46"/>
      <c r="N11871" s="46"/>
      <c r="O11871" s="46"/>
      <c r="Q11871" s="17"/>
      <c r="R11871" s="17"/>
      <c r="S11871" s="17"/>
    </row>
    <row r="11872" spans="13:19" hidden="1">
      <c r="M11872" s="46"/>
      <c r="N11872" s="46"/>
      <c r="O11872" s="46"/>
      <c r="Q11872" s="17"/>
      <c r="R11872" s="17"/>
      <c r="S11872" s="17"/>
    </row>
    <row r="11873" spans="13:19" hidden="1">
      <c r="M11873" s="46"/>
      <c r="N11873" s="46"/>
      <c r="O11873" s="46"/>
      <c r="Q11873" s="17"/>
      <c r="R11873" s="17"/>
      <c r="S11873" s="17"/>
    </row>
    <row r="11874" spans="13:19" hidden="1">
      <c r="M11874" s="46"/>
      <c r="N11874" s="46"/>
      <c r="O11874" s="46"/>
      <c r="Q11874" s="17"/>
      <c r="R11874" s="17"/>
      <c r="S11874" s="17"/>
    </row>
    <row r="11875" spans="13:19" hidden="1">
      <c r="M11875" s="46"/>
      <c r="N11875" s="46"/>
      <c r="O11875" s="46"/>
      <c r="Q11875" s="17"/>
      <c r="R11875" s="17"/>
      <c r="S11875" s="17"/>
    </row>
    <row r="11876" spans="13:19" hidden="1">
      <c r="M11876" s="46"/>
      <c r="N11876" s="46"/>
      <c r="O11876" s="46"/>
      <c r="Q11876" s="17"/>
      <c r="R11876" s="17"/>
      <c r="S11876" s="17"/>
    </row>
    <row r="11877" spans="13:19" hidden="1">
      <c r="M11877" s="46"/>
      <c r="N11877" s="46"/>
      <c r="O11877" s="46"/>
      <c r="Q11877" s="17"/>
      <c r="R11877" s="17"/>
      <c r="S11877" s="17"/>
    </row>
    <row r="11878" spans="13:19" hidden="1">
      <c r="M11878" s="46"/>
      <c r="N11878" s="46"/>
      <c r="O11878" s="46"/>
      <c r="Q11878" s="17"/>
      <c r="R11878" s="17"/>
      <c r="S11878" s="17"/>
    </row>
    <row r="11879" spans="13:19" hidden="1">
      <c r="M11879" s="46"/>
      <c r="N11879" s="46"/>
      <c r="O11879" s="46"/>
      <c r="Q11879" s="17"/>
      <c r="R11879" s="17"/>
      <c r="S11879" s="17"/>
    </row>
    <row r="11880" spans="13:19" hidden="1">
      <c r="M11880" s="46"/>
      <c r="N11880" s="46"/>
      <c r="O11880" s="46"/>
      <c r="Q11880" s="17"/>
      <c r="R11880" s="17"/>
      <c r="S11880" s="17"/>
    </row>
    <row r="11881" spans="13:19" hidden="1">
      <c r="M11881" s="46"/>
      <c r="N11881" s="46"/>
      <c r="O11881" s="46"/>
      <c r="Q11881" s="17"/>
      <c r="R11881" s="17"/>
      <c r="S11881" s="17"/>
    </row>
    <row r="11882" spans="13:19" hidden="1">
      <c r="M11882" s="46"/>
      <c r="N11882" s="46"/>
      <c r="O11882" s="46"/>
      <c r="Q11882" s="17"/>
      <c r="R11882" s="17"/>
      <c r="S11882" s="17"/>
    </row>
    <row r="11883" spans="13:19" hidden="1">
      <c r="M11883" s="46"/>
      <c r="N11883" s="46"/>
      <c r="O11883" s="46"/>
      <c r="Q11883" s="17"/>
      <c r="R11883" s="17"/>
      <c r="S11883" s="17"/>
    </row>
    <row r="11884" spans="13:19" hidden="1">
      <c r="M11884" s="46"/>
      <c r="N11884" s="46"/>
      <c r="O11884" s="46"/>
      <c r="Q11884" s="17"/>
      <c r="R11884" s="17"/>
      <c r="S11884" s="17"/>
    </row>
    <row r="11885" spans="13:19" hidden="1">
      <c r="M11885" s="46"/>
      <c r="N11885" s="46"/>
      <c r="O11885" s="46"/>
      <c r="Q11885" s="17"/>
      <c r="R11885" s="17"/>
      <c r="S11885" s="17"/>
    </row>
    <row r="11886" spans="13:19" hidden="1">
      <c r="M11886" s="46"/>
      <c r="N11886" s="46"/>
      <c r="O11886" s="46"/>
      <c r="Q11886" s="17"/>
      <c r="R11886" s="17"/>
      <c r="S11886" s="17"/>
    </row>
    <row r="11887" spans="13:19" hidden="1">
      <c r="M11887" s="46"/>
      <c r="N11887" s="46"/>
      <c r="O11887" s="46"/>
      <c r="Q11887" s="17"/>
      <c r="R11887" s="17"/>
      <c r="S11887" s="17"/>
    </row>
    <row r="11888" spans="13:19" hidden="1">
      <c r="M11888" s="46"/>
      <c r="N11888" s="46"/>
      <c r="O11888" s="46"/>
      <c r="Q11888" s="17"/>
      <c r="R11888" s="17"/>
      <c r="S11888" s="17"/>
    </row>
    <row r="11889" spans="13:19" hidden="1">
      <c r="M11889" s="46"/>
      <c r="N11889" s="46"/>
      <c r="O11889" s="46"/>
      <c r="Q11889" s="17"/>
      <c r="R11889" s="17"/>
      <c r="S11889" s="17"/>
    </row>
    <row r="11890" spans="13:19" hidden="1">
      <c r="M11890" s="46"/>
      <c r="N11890" s="46"/>
      <c r="O11890" s="46"/>
      <c r="Q11890" s="17"/>
      <c r="R11890" s="17"/>
      <c r="S11890" s="17"/>
    </row>
    <row r="11891" spans="13:19" hidden="1">
      <c r="M11891" s="46"/>
      <c r="N11891" s="46"/>
      <c r="O11891" s="46"/>
      <c r="Q11891" s="17"/>
      <c r="R11891" s="17"/>
      <c r="S11891" s="17"/>
    </row>
    <row r="11892" spans="13:19" hidden="1">
      <c r="M11892" s="46"/>
      <c r="N11892" s="46"/>
      <c r="O11892" s="46"/>
      <c r="Q11892" s="17"/>
      <c r="R11892" s="17"/>
      <c r="S11892" s="17"/>
    </row>
    <row r="11893" spans="13:19" hidden="1">
      <c r="M11893" s="46"/>
      <c r="N11893" s="46"/>
      <c r="O11893" s="46"/>
      <c r="Q11893" s="17"/>
      <c r="R11893" s="17"/>
      <c r="S11893" s="17"/>
    </row>
    <row r="11894" spans="13:19" hidden="1">
      <c r="M11894" s="46"/>
      <c r="N11894" s="46"/>
      <c r="O11894" s="46"/>
      <c r="Q11894" s="17"/>
      <c r="R11894" s="17"/>
      <c r="S11894" s="17"/>
    </row>
    <row r="11895" spans="13:19" hidden="1">
      <c r="M11895" s="46"/>
      <c r="N11895" s="46"/>
      <c r="O11895" s="46"/>
      <c r="Q11895" s="17"/>
      <c r="R11895" s="17"/>
      <c r="S11895" s="17"/>
    </row>
    <row r="11896" spans="13:19" hidden="1">
      <c r="M11896" s="46"/>
      <c r="N11896" s="46"/>
      <c r="O11896" s="46"/>
      <c r="Q11896" s="17"/>
      <c r="R11896" s="17"/>
      <c r="S11896" s="17"/>
    </row>
    <row r="11897" spans="13:19" hidden="1">
      <c r="M11897" s="46"/>
      <c r="N11897" s="46"/>
      <c r="O11897" s="46"/>
      <c r="Q11897" s="17"/>
      <c r="R11897" s="17"/>
      <c r="S11897" s="17"/>
    </row>
    <row r="11898" spans="13:19" hidden="1">
      <c r="M11898" s="46"/>
      <c r="N11898" s="46"/>
      <c r="O11898" s="46"/>
      <c r="Q11898" s="17"/>
      <c r="R11898" s="17"/>
      <c r="S11898" s="17"/>
    </row>
    <row r="11899" spans="13:19" hidden="1">
      <c r="M11899" s="46"/>
      <c r="N11899" s="46"/>
      <c r="O11899" s="46"/>
      <c r="Q11899" s="17"/>
      <c r="R11899" s="17"/>
      <c r="S11899" s="17"/>
    </row>
    <row r="11900" spans="13:19" hidden="1">
      <c r="M11900" s="46"/>
      <c r="N11900" s="46"/>
      <c r="O11900" s="46"/>
      <c r="Q11900" s="17"/>
      <c r="R11900" s="17"/>
      <c r="S11900" s="17"/>
    </row>
    <row r="11901" spans="13:19" hidden="1">
      <c r="M11901" s="46"/>
      <c r="N11901" s="46"/>
      <c r="O11901" s="46"/>
      <c r="Q11901" s="17"/>
      <c r="R11901" s="17"/>
      <c r="S11901" s="17"/>
    </row>
    <row r="11902" spans="13:19" hidden="1">
      <c r="M11902" s="46"/>
      <c r="N11902" s="46"/>
      <c r="O11902" s="46"/>
      <c r="Q11902" s="17"/>
      <c r="R11902" s="17"/>
      <c r="S11902" s="17"/>
    </row>
    <row r="11903" spans="13:19" hidden="1">
      <c r="M11903" s="46"/>
      <c r="N11903" s="46"/>
      <c r="O11903" s="46"/>
      <c r="Q11903" s="17"/>
      <c r="R11903" s="17"/>
      <c r="S11903" s="17"/>
    </row>
    <row r="11904" spans="13:19" hidden="1">
      <c r="M11904" s="46"/>
      <c r="N11904" s="46"/>
      <c r="O11904" s="46"/>
      <c r="Q11904" s="17"/>
      <c r="R11904" s="17"/>
      <c r="S11904" s="17"/>
    </row>
    <row r="11905" spans="13:19" hidden="1">
      <c r="M11905" s="46"/>
      <c r="N11905" s="46"/>
      <c r="O11905" s="46"/>
      <c r="Q11905" s="17"/>
      <c r="R11905" s="17"/>
      <c r="S11905" s="17"/>
    </row>
    <row r="11906" spans="13:19" hidden="1">
      <c r="M11906" s="46"/>
      <c r="N11906" s="46"/>
      <c r="O11906" s="46"/>
      <c r="Q11906" s="17"/>
      <c r="R11906" s="17"/>
      <c r="S11906" s="17"/>
    </row>
    <row r="11907" spans="13:19" hidden="1">
      <c r="M11907" s="46"/>
      <c r="N11907" s="46"/>
      <c r="O11907" s="46"/>
      <c r="Q11907" s="17"/>
      <c r="R11907" s="17"/>
      <c r="S11907" s="17"/>
    </row>
    <row r="11908" spans="13:19" hidden="1">
      <c r="M11908" s="46"/>
      <c r="N11908" s="46"/>
      <c r="O11908" s="46"/>
      <c r="Q11908" s="17"/>
      <c r="R11908" s="17"/>
      <c r="S11908" s="17"/>
    </row>
    <row r="11909" spans="13:19" hidden="1">
      <c r="M11909" s="46"/>
      <c r="N11909" s="46"/>
      <c r="O11909" s="46"/>
      <c r="Q11909" s="17"/>
      <c r="R11909" s="17"/>
      <c r="S11909" s="17"/>
    </row>
    <row r="11910" spans="13:19" hidden="1">
      <c r="M11910" s="46"/>
      <c r="N11910" s="46"/>
      <c r="O11910" s="46"/>
      <c r="Q11910" s="17"/>
      <c r="R11910" s="17"/>
      <c r="S11910" s="17"/>
    </row>
    <row r="11911" spans="13:19" hidden="1">
      <c r="M11911" s="46"/>
      <c r="N11911" s="46"/>
      <c r="O11911" s="46"/>
      <c r="Q11911" s="17"/>
      <c r="R11911" s="17"/>
      <c r="S11911" s="17"/>
    </row>
    <row r="11912" spans="13:19" hidden="1">
      <c r="M11912" s="46"/>
      <c r="N11912" s="46"/>
      <c r="O11912" s="46"/>
      <c r="Q11912" s="17"/>
      <c r="R11912" s="17"/>
      <c r="S11912" s="17"/>
    </row>
    <row r="11913" spans="13:19" hidden="1">
      <c r="M11913" s="46"/>
      <c r="N11913" s="46"/>
      <c r="O11913" s="46"/>
      <c r="Q11913" s="17"/>
      <c r="R11913" s="17"/>
      <c r="S11913" s="17"/>
    </row>
    <row r="11914" spans="13:19" hidden="1">
      <c r="M11914" s="46"/>
      <c r="N11914" s="46"/>
      <c r="O11914" s="46"/>
      <c r="Q11914" s="17"/>
      <c r="R11914" s="17"/>
      <c r="S11914" s="17"/>
    </row>
    <row r="11915" spans="13:19" hidden="1">
      <c r="M11915" s="46"/>
      <c r="N11915" s="46"/>
      <c r="O11915" s="46"/>
      <c r="Q11915" s="17"/>
      <c r="R11915" s="17"/>
      <c r="S11915" s="17"/>
    </row>
    <row r="11916" spans="13:19" hidden="1">
      <c r="M11916" s="46"/>
      <c r="N11916" s="46"/>
      <c r="O11916" s="46"/>
      <c r="Q11916" s="17"/>
      <c r="R11916" s="17"/>
      <c r="S11916" s="17"/>
    </row>
    <row r="11917" spans="13:19" hidden="1">
      <c r="M11917" s="46"/>
      <c r="N11917" s="46"/>
      <c r="O11917" s="46"/>
      <c r="Q11917" s="17"/>
      <c r="R11917" s="17"/>
      <c r="S11917" s="17"/>
    </row>
    <row r="11918" spans="13:19" hidden="1">
      <c r="M11918" s="46"/>
      <c r="N11918" s="46"/>
      <c r="O11918" s="46"/>
      <c r="Q11918" s="17"/>
      <c r="R11918" s="17"/>
      <c r="S11918" s="17"/>
    </row>
    <row r="11919" spans="13:19" hidden="1">
      <c r="M11919" s="46"/>
      <c r="N11919" s="46"/>
      <c r="O11919" s="46"/>
      <c r="Q11919" s="17"/>
      <c r="R11919" s="17"/>
      <c r="S11919" s="17"/>
    </row>
    <row r="11920" spans="13:19" hidden="1">
      <c r="M11920" s="46"/>
      <c r="N11920" s="46"/>
      <c r="O11920" s="46"/>
      <c r="Q11920" s="17"/>
      <c r="R11920" s="17"/>
      <c r="S11920" s="17"/>
    </row>
    <row r="11921" spans="13:19" hidden="1">
      <c r="M11921" s="46"/>
      <c r="N11921" s="46"/>
      <c r="O11921" s="46"/>
      <c r="Q11921" s="17"/>
      <c r="R11921" s="17"/>
      <c r="S11921" s="17"/>
    </row>
    <row r="11922" spans="13:19" hidden="1">
      <c r="M11922" s="46"/>
      <c r="N11922" s="46"/>
      <c r="O11922" s="46"/>
      <c r="Q11922" s="17"/>
      <c r="R11922" s="17"/>
      <c r="S11922" s="17"/>
    </row>
    <row r="11923" spans="13:19" hidden="1">
      <c r="M11923" s="46"/>
      <c r="N11923" s="46"/>
      <c r="O11923" s="46"/>
      <c r="Q11923" s="17"/>
      <c r="R11923" s="17"/>
      <c r="S11923" s="17"/>
    </row>
    <row r="11924" spans="13:19" hidden="1">
      <c r="M11924" s="46"/>
      <c r="N11924" s="46"/>
      <c r="O11924" s="46"/>
      <c r="Q11924" s="17"/>
      <c r="R11924" s="17"/>
      <c r="S11924" s="17"/>
    </row>
    <row r="11925" spans="13:19" hidden="1">
      <c r="M11925" s="46"/>
      <c r="N11925" s="46"/>
      <c r="O11925" s="46"/>
      <c r="Q11925" s="17"/>
      <c r="R11925" s="17"/>
      <c r="S11925" s="17"/>
    </row>
    <row r="11926" spans="13:19" hidden="1">
      <c r="M11926" s="46"/>
      <c r="N11926" s="46"/>
      <c r="O11926" s="46"/>
      <c r="Q11926" s="17"/>
      <c r="R11926" s="17"/>
      <c r="S11926" s="17"/>
    </row>
    <row r="11927" spans="13:19" hidden="1">
      <c r="M11927" s="46"/>
      <c r="N11927" s="46"/>
      <c r="O11927" s="46"/>
      <c r="Q11927" s="17"/>
      <c r="R11927" s="17"/>
      <c r="S11927" s="17"/>
    </row>
    <row r="11928" spans="13:19" hidden="1">
      <c r="M11928" s="46"/>
      <c r="N11928" s="46"/>
      <c r="O11928" s="46"/>
      <c r="Q11928" s="17"/>
      <c r="R11928" s="17"/>
      <c r="S11928" s="17"/>
    </row>
    <row r="11929" spans="13:19" hidden="1">
      <c r="M11929" s="46"/>
      <c r="N11929" s="46"/>
      <c r="O11929" s="46"/>
      <c r="Q11929" s="17"/>
      <c r="R11929" s="17"/>
      <c r="S11929" s="17"/>
    </row>
    <row r="11930" spans="13:19" hidden="1">
      <c r="M11930" s="46"/>
      <c r="N11930" s="46"/>
      <c r="O11930" s="46"/>
      <c r="Q11930" s="17"/>
      <c r="R11930" s="17"/>
      <c r="S11930" s="17"/>
    </row>
    <row r="11931" spans="13:19" hidden="1">
      <c r="M11931" s="46"/>
      <c r="N11931" s="46"/>
      <c r="O11931" s="46"/>
      <c r="Q11931" s="17"/>
      <c r="R11931" s="17"/>
      <c r="S11931" s="17"/>
    </row>
    <row r="11932" spans="13:19" hidden="1">
      <c r="M11932" s="46"/>
      <c r="N11932" s="46"/>
      <c r="O11932" s="46"/>
      <c r="Q11932" s="17"/>
      <c r="R11932" s="17"/>
      <c r="S11932" s="17"/>
    </row>
    <row r="11933" spans="13:19" hidden="1">
      <c r="M11933" s="46"/>
      <c r="N11933" s="46"/>
      <c r="O11933" s="46"/>
      <c r="Q11933" s="17"/>
      <c r="R11933" s="17"/>
      <c r="S11933" s="17"/>
    </row>
    <row r="11934" spans="13:19" hidden="1">
      <c r="M11934" s="46"/>
      <c r="N11934" s="46"/>
      <c r="O11934" s="46"/>
      <c r="Q11934" s="17"/>
      <c r="R11934" s="17"/>
      <c r="S11934" s="17"/>
    </row>
    <row r="11935" spans="13:19" hidden="1">
      <c r="M11935" s="46"/>
      <c r="N11935" s="46"/>
      <c r="O11935" s="46"/>
      <c r="Q11935" s="17"/>
      <c r="R11935" s="17"/>
      <c r="S11935" s="17"/>
    </row>
    <row r="11936" spans="13:19" hidden="1">
      <c r="M11936" s="46"/>
      <c r="N11936" s="46"/>
      <c r="O11936" s="46"/>
      <c r="Q11936" s="17"/>
      <c r="R11936" s="17"/>
      <c r="S11936" s="17"/>
    </row>
    <row r="11937" spans="13:19" hidden="1">
      <c r="M11937" s="46"/>
      <c r="N11937" s="46"/>
      <c r="O11937" s="46"/>
      <c r="Q11937" s="17"/>
      <c r="R11937" s="17"/>
      <c r="S11937" s="17"/>
    </row>
    <row r="11938" spans="13:19" hidden="1">
      <c r="M11938" s="46"/>
      <c r="N11938" s="46"/>
      <c r="O11938" s="46"/>
      <c r="Q11938" s="17"/>
      <c r="R11938" s="17"/>
      <c r="S11938" s="17"/>
    </row>
    <row r="11939" spans="13:19" hidden="1">
      <c r="M11939" s="46"/>
      <c r="N11939" s="46"/>
      <c r="O11939" s="46"/>
      <c r="Q11939" s="17"/>
      <c r="R11939" s="17"/>
      <c r="S11939" s="17"/>
    </row>
    <row r="11940" spans="13:19" hidden="1">
      <c r="M11940" s="46"/>
      <c r="N11940" s="46"/>
      <c r="O11940" s="46"/>
      <c r="Q11940" s="17"/>
      <c r="R11940" s="17"/>
      <c r="S11940" s="17"/>
    </row>
    <row r="11941" spans="13:19" hidden="1">
      <c r="M11941" s="46"/>
      <c r="N11941" s="46"/>
      <c r="O11941" s="46"/>
      <c r="Q11941" s="17"/>
      <c r="R11941" s="17"/>
      <c r="S11941" s="17"/>
    </row>
    <row r="11942" spans="13:19" hidden="1">
      <c r="M11942" s="46"/>
      <c r="N11942" s="46"/>
      <c r="O11942" s="46"/>
      <c r="Q11942" s="17"/>
      <c r="R11942" s="17"/>
      <c r="S11942" s="17"/>
    </row>
    <row r="11943" spans="13:19" hidden="1">
      <c r="M11943" s="46"/>
      <c r="N11943" s="46"/>
      <c r="O11943" s="46"/>
      <c r="Q11943" s="17"/>
      <c r="R11943" s="17"/>
      <c r="S11943" s="17"/>
    </row>
    <row r="11944" spans="13:19" hidden="1">
      <c r="M11944" s="46"/>
      <c r="N11944" s="46"/>
      <c r="O11944" s="46"/>
      <c r="Q11944" s="17"/>
      <c r="R11944" s="17"/>
      <c r="S11944" s="17"/>
    </row>
    <row r="11945" spans="13:19" hidden="1">
      <c r="M11945" s="46"/>
      <c r="N11945" s="46"/>
      <c r="O11945" s="46"/>
      <c r="Q11945" s="17"/>
      <c r="R11945" s="17"/>
      <c r="S11945" s="17"/>
    </row>
    <row r="11946" spans="13:19" hidden="1">
      <c r="M11946" s="46"/>
      <c r="N11946" s="46"/>
      <c r="O11946" s="46"/>
      <c r="Q11946" s="17"/>
      <c r="R11946" s="17"/>
      <c r="S11946" s="17"/>
    </row>
    <row r="11947" spans="13:19" hidden="1">
      <c r="M11947" s="46"/>
      <c r="N11947" s="46"/>
      <c r="O11947" s="46"/>
      <c r="Q11947" s="17"/>
      <c r="R11947" s="17"/>
      <c r="S11947" s="17"/>
    </row>
    <row r="11948" spans="13:19" hidden="1">
      <c r="M11948" s="46"/>
      <c r="N11948" s="46"/>
      <c r="O11948" s="46"/>
      <c r="Q11948" s="17"/>
      <c r="R11948" s="17"/>
      <c r="S11948" s="17"/>
    </row>
    <row r="11949" spans="13:19" hidden="1">
      <c r="M11949" s="46"/>
      <c r="N11949" s="46"/>
      <c r="O11949" s="46"/>
      <c r="Q11949" s="17"/>
      <c r="R11949" s="17"/>
      <c r="S11949" s="17"/>
    </row>
    <row r="11950" spans="13:19" hidden="1">
      <c r="M11950" s="46"/>
      <c r="N11950" s="46"/>
      <c r="O11950" s="46"/>
      <c r="Q11950" s="17"/>
      <c r="R11950" s="17"/>
      <c r="S11950" s="17"/>
    </row>
    <row r="11951" spans="13:19" hidden="1">
      <c r="M11951" s="46"/>
      <c r="N11951" s="46"/>
      <c r="O11951" s="46"/>
      <c r="Q11951" s="17"/>
      <c r="R11951" s="17"/>
      <c r="S11951" s="17"/>
    </row>
    <row r="11952" spans="13:19" hidden="1">
      <c r="M11952" s="46"/>
      <c r="N11952" s="46"/>
      <c r="O11952" s="46"/>
      <c r="Q11952" s="17"/>
      <c r="R11952" s="17"/>
      <c r="S11952" s="17"/>
    </row>
    <row r="11953" spans="13:19" hidden="1">
      <c r="M11953" s="46"/>
      <c r="N11953" s="46"/>
      <c r="O11953" s="46"/>
      <c r="Q11953" s="17"/>
      <c r="R11953" s="17"/>
      <c r="S11953" s="17"/>
    </row>
    <row r="11954" spans="13:19" hidden="1">
      <c r="M11954" s="46"/>
      <c r="N11954" s="46"/>
      <c r="O11954" s="46"/>
      <c r="Q11954" s="17"/>
      <c r="R11954" s="17"/>
      <c r="S11954" s="17"/>
    </row>
    <row r="11955" spans="13:19" hidden="1">
      <c r="M11955" s="46"/>
      <c r="N11955" s="46"/>
      <c r="O11955" s="46"/>
      <c r="Q11955" s="17"/>
      <c r="R11955" s="17"/>
      <c r="S11955" s="17"/>
    </row>
    <row r="11956" spans="13:19" hidden="1">
      <c r="M11956" s="46"/>
      <c r="N11956" s="46"/>
      <c r="O11956" s="46"/>
      <c r="Q11956" s="17"/>
      <c r="R11956" s="17"/>
      <c r="S11956" s="17"/>
    </row>
    <row r="11957" spans="13:19" hidden="1">
      <c r="M11957" s="46"/>
      <c r="N11957" s="46"/>
      <c r="O11957" s="46"/>
      <c r="Q11957" s="17"/>
      <c r="R11957" s="17"/>
      <c r="S11957" s="17"/>
    </row>
    <row r="11958" spans="13:19" hidden="1">
      <c r="M11958" s="46"/>
      <c r="N11958" s="46"/>
      <c r="O11958" s="46"/>
      <c r="Q11958" s="17"/>
      <c r="R11958" s="17"/>
      <c r="S11958" s="17"/>
    </row>
    <row r="11959" spans="13:19" hidden="1">
      <c r="M11959" s="46"/>
      <c r="N11959" s="46"/>
      <c r="O11959" s="46"/>
      <c r="Q11959" s="17"/>
      <c r="R11959" s="17"/>
      <c r="S11959" s="17"/>
    </row>
    <row r="11960" spans="13:19" hidden="1">
      <c r="M11960" s="46"/>
      <c r="N11960" s="46"/>
      <c r="O11960" s="46"/>
      <c r="Q11960" s="17"/>
      <c r="R11960" s="17"/>
      <c r="S11960" s="17"/>
    </row>
    <row r="11961" spans="13:19" hidden="1">
      <c r="M11961" s="46"/>
      <c r="N11961" s="46"/>
      <c r="O11961" s="46"/>
      <c r="Q11961" s="17"/>
      <c r="R11961" s="17"/>
      <c r="S11961" s="17"/>
    </row>
    <row r="11962" spans="13:19" hidden="1">
      <c r="M11962" s="46"/>
      <c r="N11962" s="46"/>
      <c r="O11962" s="46"/>
      <c r="Q11962" s="17"/>
      <c r="R11962" s="17"/>
      <c r="S11962" s="17"/>
    </row>
    <row r="11963" spans="13:19" hidden="1">
      <c r="M11963" s="46"/>
      <c r="N11963" s="46"/>
      <c r="O11963" s="46"/>
      <c r="Q11963" s="17"/>
      <c r="R11963" s="17"/>
      <c r="S11963" s="17"/>
    </row>
    <row r="11964" spans="13:19" hidden="1">
      <c r="M11964" s="46"/>
      <c r="N11964" s="46"/>
      <c r="O11964" s="46"/>
      <c r="Q11964" s="17"/>
      <c r="R11964" s="17"/>
      <c r="S11964" s="17"/>
    </row>
    <row r="11965" spans="13:19" hidden="1">
      <c r="M11965" s="46"/>
      <c r="N11965" s="46"/>
      <c r="O11965" s="46"/>
      <c r="Q11965" s="17"/>
      <c r="R11965" s="17"/>
      <c r="S11965" s="17"/>
    </row>
    <row r="11966" spans="13:19" hidden="1">
      <c r="M11966" s="46"/>
      <c r="N11966" s="46"/>
      <c r="O11966" s="46"/>
      <c r="Q11966" s="17"/>
      <c r="R11966" s="17"/>
      <c r="S11966" s="17"/>
    </row>
    <row r="11967" spans="13:19" hidden="1">
      <c r="M11967" s="46"/>
      <c r="N11967" s="46"/>
      <c r="O11967" s="46"/>
      <c r="Q11967" s="17"/>
      <c r="R11967" s="17"/>
      <c r="S11967" s="17"/>
    </row>
    <row r="11968" spans="13:19" hidden="1">
      <c r="M11968" s="46"/>
      <c r="N11968" s="46"/>
      <c r="O11968" s="46"/>
      <c r="Q11968" s="17"/>
      <c r="R11968" s="17"/>
      <c r="S11968" s="17"/>
    </row>
    <row r="11969" spans="13:19" hidden="1">
      <c r="M11969" s="46"/>
      <c r="N11969" s="46"/>
      <c r="O11969" s="46"/>
      <c r="Q11969" s="17"/>
      <c r="R11969" s="17"/>
      <c r="S11969" s="17"/>
    </row>
    <row r="11970" spans="13:19" hidden="1">
      <c r="M11970" s="46"/>
      <c r="N11970" s="46"/>
      <c r="O11970" s="46"/>
      <c r="Q11970" s="17"/>
      <c r="R11970" s="17"/>
      <c r="S11970" s="17"/>
    </row>
    <row r="11971" spans="13:19" hidden="1">
      <c r="M11971" s="46"/>
      <c r="N11971" s="46"/>
      <c r="O11971" s="46"/>
      <c r="Q11971" s="17"/>
      <c r="R11971" s="17"/>
      <c r="S11971" s="17"/>
    </row>
    <row r="11972" spans="13:19" hidden="1">
      <c r="M11972" s="46"/>
      <c r="N11972" s="46"/>
      <c r="O11972" s="46"/>
      <c r="Q11972" s="17"/>
      <c r="R11972" s="17"/>
      <c r="S11972" s="17"/>
    </row>
    <row r="11973" spans="13:19" hidden="1">
      <c r="M11973" s="46"/>
      <c r="N11973" s="46"/>
      <c r="O11973" s="46"/>
      <c r="Q11973" s="17"/>
      <c r="R11973" s="17"/>
      <c r="S11973" s="17"/>
    </row>
    <row r="11974" spans="13:19" hidden="1">
      <c r="M11974" s="46"/>
      <c r="N11974" s="46"/>
      <c r="O11974" s="46"/>
      <c r="Q11974" s="17"/>
      <c r="R11974" s="17"/>
      <c r="S11974" s="17"/>
    </row>
    <row r="11975" spans="13:19" hidden="1">
      <c r="M11975" s="46"/>
      <c r="N11975" s="46"/>
      <c r="O11975" s="46"/>
      <c r="Q11975" s="17"/>
      <c r="R11975" s="17"/>
      <c r="S11975" s="17"/>
    </row>
    <row r="11976" spans="13:19" hidden="1">
      <c r="M11976" s="46"/>
      <c r="N11976" s="46"/>
      <c r="O11976" s="46"/>
      <c r="Q11976" s="17"/>
      <c r="R11976" s="17"/>
      <c r="S11976" s="17"/>
    </row>
    <row r="11977" spans="13:19" hidden="1">
      <c r="M11977" s="46"/>
      <c r="N11977" s="46"/>
      <c r="O11977" s="46"/>
      <c r="Q11977" s="17"/>
      <c r="R11977" s="17"/>
      <c r="S11977" s="17"/>
    </row>
    <row r="11978" spans="13:19" hidden="1">
      <c r="M11978" s="46"/>
      <c r="N11978" s="46"/>
      <c r="O11978" s="46"/>
      <c r="Q11978" s="17"/>
      <c r="R11978" s="17"/>
      <c r="S11978" s="17"/>
    </row>
    <row r="11979" spans="13:19" hidden="1">
      <c r="M11979" s="46"/>
      <c r="N11979" s="46"/>
      <c r="O11979" s="46"/>
      <c r="Q11979" s="17"/>
      <c r="R11979" s="17"/>
      <c r="S11979" s="17"/>
    </row>
    <row r="11980" spans="13:19" hidden="1">
      <c r="M11980" s="46"/>
      <c r="N11980" s="46"/>
      <c r="O11980" s="46"/>
      <c r="Q11980" s="17"/>
      <c r="R11980" s="17"/>
      <c r="S11980" s="17"/>
    </row>
    <row r="11981" spans="13:19" hidden="1">
      <c r="M11981" s="46"/>
      <c r="N11981" s="46"/>
      <c r="O11981" s="46"/>
      <c r="Q11981" s="17"/>
      <c r="R11981" s="17"/>
      <c r="S11981" s="17"/>
    </row>
    <row r="11982" spans="13:19" hidden="1">
      <c r="M11982" s="46"/>
      <c r="N11982" s="46"/>
      <c r="O11982" s="46"/>
      <c r="Q11982" s="17"/>
      <c r="R11982" s="17"/>
      <c r="S11982" s="17"/>
    </row>
    <row r="11983" spans="13:19" hidden="1">
      <c r="M11983" s="46"/>
      <c r="N11983" s="46"/>
      <c r="O11983" s="46"/>
      <c r="Q11983" s="17"/>
      <c r="R11983" s="17"/>
      <c r="S11983" s="17"/>
    </row>
    <row r="11984" spans="13:19" hidden="1">
      <c r="M11984" s="46"/>
      <c r="N11984" s="46"/>
      <c r="O11984" s="46"/>
      <c r="Q11984" s="17"/>
      <c r="R11984" s="17"/>
      <c r="S11984" s="17"/>
    </row>
    <row r="11985" spans="13:19" hidden="1">
      <c r="M11985" s="46"/>
      <c r="N11985" s="46"/>
      <c r="O11985" s="46"/>
      <c r="Q11985" s="17"/>
      <c r="R11985" s="17"/>
      <c r="S11985" s="17"/>
    </row>
    <row r="11986" spans="13:19" hidden="1">
      <c r="M11986" s="46"/>
      <c r="N11986" s="46"/>
      <c r="O11986" s="46"/>
      <c r="Q11986" s="17"/>
      <c r="R11986" s="17"/>
      <c r="S11986" s="17"/>
    </row>
    <row r="11987" spans="13:19" hidden="1">
      <c r="M11987" s="46"/>
      <c r="N11987" s="46"/>
      <c r="O11987" s="46"/>
      <c r="Q11987" s="17"/>
      <c r="R11987" s="17"/>
      <c r="S11987" s="17"/>
    </row>
    <row r="11988" spans="13:19" hidden="1">
      <c r="M11988" s="46"/>
      <c r="N11988" s="46"/>
      <c r="O11988" s="46"/>
      <c r="Q11988" s="17"/>
      <c r="R11988" s="17"/>
      <c r="S11988" s="17"/>
    </row>
    <row r="11989" spans="13:19" hidden="1">
      <c r="M11989" s="46"/>
      <c r="N11989" s="46"/>
      <c r="O11989" s="46"/>
      <c r="Q11989" s="17"/>
      <c r="R11989" s="17"/>
      <c r="S11989" s="17"/>
    </row>
    <row r="11990" spans="13:19" hidden="1">
      <c r="M11990" s="46"/>
      <c r="N11990" s="46"/>
      <c r="O11990" s="46"/>
      <c r="Q11990" s="17"/>
      <c r="R11990" s="17"/>
      <c r="S11990" s="17"/>
    </row>
    <row r="11991" spans="13:19" hidden="1">
      <c r="M11991" s="46"/>
      <c r="N11991" s="46"/>
      <c r="O11991" s="46"/>
      <c r="Q11991" s="17"/>
      <c r="R11991" s="17"/>
      <c r="S11991" s="17"/>
    </row>
    <row r="11992" spans="13:19" hidden="1">
      <c r="M11992" s="46"/>
      <c r="N11992" s="46"/>
      <c r="O11992" s="46"/>
      <c r="Q11992" s="17"/>
      <c r="R11992" s="17"/>
      <c r="S11992" s="17"/>
    </row>
    <row r="11993" spans="13:19" hidden="1">
      <c r="M11993" s="46"/>
      <c r="N11993" s="46"/>
      <c r="O11993" s="46"/>
      <c r="Q11993" s="17"/>
      <c r="R11993" s="17"/>
      <c r="S11993" s="17"/>
    </row>
    <row r="11994" spans="13:19" hidden="1">
      <c r="M11994" s="46"/>
      <c r="N11994" s="46"/>
      <c r="O11994" s="46"/>
      <c r="Q11994" s="17"/>
      <c r="R11994" s="17"/>
      <c r="S11994" s="17"/>
    </row>
    <row r="11995" spans="13:19" hidden="1">
      <c r="M11995" s="46"/>
      <c r="N11995" s="46"/>
      <c r="O11995" s="46"/>
      <c r="Q11995" s="17"/>
      <c r="R11995" s="17"/>
      <c r="S11995" s="17"/>
    </row>
    <row r="11996" spans="13:19" hidden="1">
      <c r="M11996" s="46"/>
      <c r="N11996" s="46"/>
      <c r="O11996" s="46"/>
      <c r="Q11996" s="17"/>
      <c r="R11996" s="17"/>
      <c r="S11996" s="17"/>
    </row>
    <row r="11997" spans="13:19" hidden="1">
      <c r="M11997" s="46"/>
      <c r="N11997" s="46"/>
      <c r="O11997" s="46"/>
      <c r="Q11997" s="17"/>
      <c r="R11997" s="17"/>
      <c r="S11997" s="17"/>
    </row>
    <row r="11998" spans="13:19" hidden="1">
      <c r="M11998" s="46"/>
      <c r="N11998" s="46"/>
      <c r="O11998" s="46"/>
      <c r="Q11998" s="17"/>
      <c r="R11998" s="17"/>
      <c r="S11998" s="17"/>
    </row>
    <row r="11999" spans="13:19" hidden="1">
      <c r="M11999" s="46"/>
      <c r="N11999" s="46"/>
      <c r="O11999" s="46"/>
      <c r="Q11999" s="17"/>
      <c r="R11999" s="17"/>
      <c r="S11999" s="17"/>
    </row>
    <row r="12000" spans="13:19" hidden="1">
      <c r="M12000" s="46"/>
      <c r="N12000" s="46"/>
      <c r="O12000" s="46"/>
      <c r="Q12000" s="17"/>
      <c r="R12000" s="17"/>
      <c r="S12000" s="17"/>
    </row>
    <row r="12001" spans="13:19" hidden="1">
      <c r="M12001" s="46"/>
      <c r="N12001" s="46"/>
      <c r="O12001" s="46"/>
      <c r="Q12001" s="17"/>
      <c r="R12001" s="17"/>
      <c r="S12001" s="17"/>
    </row>
    <row r="12002" spans="13:19" hidden="1">
      <c r="M12002" s="46"/>
      <c r="N12002" s="46"/>
      <c r="O12002" s="46"/>
      <c r="Q12002" s="17"/>
      <c r="R12002" s="17"/>
      <c r="S12002" s="17"/>
    </row>
    <row r="12003" spans="13:19" hidden="1">
      <c r="M12003" s="46"/>
      <c r="N12003" s="46"/>
      <c r="O12003" s="46"/>
      <c r="Q12003" s="17"/>
      <c r="R12003" s="17"/>
      <c r="S12003" s="17"/>
    </row>
    <row r="12004" spans="13:19" hidden="1">
      <c r="M12004" s="46"/>
      <c r="N12004" s="46"/>
      <c r="O12004" s="46"/>
      <c r="Q12004" s="17"/>
      <c r="R12004" s="17"/>
      <c r="S12004" s="17"/>
    </row>
    <row r="12005" spans="13:19" hidden="1">
      <c r="M12005" s="46"/>
      <c r="N12005" s="46"/>
      <c r="O12005" s="46"/>
      <c r="Q12005" s="17"/>
      <c r="R12005" s="17"/>
      <c r="S12005" s="17"/>
    </row>
    <row r="12006" spans="13:19" hidden="1">
      <c r="M12006" s="46"/>
      <c r="N12006" s="46"/>
      <c r="O12006" s="46"/>
      <c r="Q12006" s="17"/>
      <c r="R12006" s="17"/>
      <c r="S12006" s="17"/>
    </row>
    <row r="12007" spans="13:19" hidden="1">
      <c r="M12007" s="46"/>
      <c r="N12007" s="46"/>
      <c r="O12007" s="46"/>
      <c r="Q12007" s="17"/>
      <c r="R12007" s="17"/>
      <c r="S12007" s="17"/>
    </row>
    <row r="12008" spans="13:19" hidden="1">
      <c r="M12008" s="46"/>
      <c r="N12008" s="46"/>
      <c r="O12008" s="46"/>
      <c r="Q12008" s="17"/>
      <c r="R12008" s="17"/>
      <c r="S12008" s="17"/>
    </row>
    <row r="12009" spans="13:19" hidden="1">
      <c r="M12009" s="46"/>
      <c r="N12009" s="46"/>
      <c r="O12009" s="46"/>
      <c r="Q12009" s="17"/>
      <c r="R12009" s="17"/>
      <c r="S12009" s="17"/>
    </row>
    <row r="12010" spans="13:19" hidden="1">
      <c r="M12010" s="46"/>
      <c r="N12010" s="46"/>
      <c r="O12010" s="46"/>
      <c r="Q12010" s="17"/>
      <c r="R12010" s="17"/>
      <c r="S12010" s="17"/>
    </row>
    <row r="12011" spans="13:19" hidden="1">
      <c r="M12011" s="46"/>
      <c r="N12011" s="46"/>
      <c r="O12011" s="46"/>
      <c r="Q12011" s="17"/>
      <c r="R12011" s="17"/>
      <c r="S12011" s="17"/>
    </row>
    <row r="12012" spans="13:19" hidden="1">
      <c r="M12012" s="46"/>
      <c r="N12012" s="46"/>
      <c r="O12012" s="46"/>
      <c r="Q12012" s="17"/>
      <c r="R12012" s="17"/>
      <c r="S12012" s="17"/>
    </row>
    <row r="12013" spans="13:19" hidden="1">
      <c r="M12013" s="46"/>
      <c r="N12013" s="46"/>
      <c r="O12013" s="46"/>
      <c r="Q12013" s="17"/>
      <c r="R12013" s="17"/>
      <c r="S12013" s="17"/>
    </row>
    <row r="12014" spans="13:19" hidden="1">
      <c r="M12014" s="46"/>
      <c r="N12014" s="46"/>
      <c r="O12014" s="46"/>
      <c r="Q12014" s="17"/>
      <c r="R12014" s="17"/>
      <c r="S12014" s="17"/>
    </row>
    <row r="12015" spans="13:19" hidden="1">
      <c r="M12015" s="46"/>
      <c r="N12015" s="46"/>
      <c r="O12015" s="46"/>
      <c r="Q12015" s="17"/>
      <c r="R12015" s="17"/>
      <c r="S12015" s="17"/>
    </row>
    <row r="12016" spans="13:19" hidden="1">
      <c r="M12016" s="46"/>
      <c r="N12016" s="46"/>
      <c r="O12016" s="46"/>
      <c r="Q12016" s="17"/>
      <c r="R12016" s="17"/>
      <c r="S12016" s="17"/>
    </row>
    <row r="12017" spans="13:19" hidden="1">
      <c r="M12017" s="46"/>
      <c r="N12017" s="46"/>
      <c r="O12017" s="46"/>
      <c r="Q12017" s="17"/>
      <c r="R12017" s="17"/>
      <c r="S12017" s="17"/>
    </row>
    <row r="12018" spans="13:19" hidden="1">
      <c r="M12018" s="46"/>
      <c r="N12018" s="46"/>
      <c r="O12018" s="46"/>
      <c r="Q12018" s="17"/>
      <c r="R12018" s="17"/>
      <c r="S12018" s="17"/>
    </row>
    <row r="12019" spans="13:19" hidden="1">
      <c r="M12019" s="46"/>
      <c r="N12019" s="46"/>
      <c r="O12019" s="46"/>
      <c r="Q12019" s="17"/>
      <c r="R12019" s="17"/>
      <c r="S12019" s="17"/>
    </row>
    <row r="12020" spans="13:19" hidden="1">
      <c r="M12020" s="46"/>
      <c r="N12020" s="46"/>
      <c r="O12020" s="46"/>
      <c r="Q12020" s="17"/>
      <c r="R12020" s="17"/>
      <c r="S12020" s="17"/>
    </row>
    <row r="12021" spans="13:19" hidden="1">
      <c r="M12021" s="46"/>
      <c r="N12021" s="46"/>
      <c r="O12021" s="46"/>
      <c r="Q12021" s="17"/>
      <c r="R12021" s="17"/>
      <c r="S12021" s="17"/>
    </row>
    <row r="12022" spans="13:19" hidden="1">
      <c r="M12022" s="46"/>
      <c r="N12022" s="46"/>
      <c r="O12022" s="46"/>
      <c r="Q12022" s="17"/>
      <c r="R12022" s="17"/>
      <c r="S12022" s="17"/>
    </row>
    <row r="12023" spans="13:19" hidden="1">
      <c r="M12023" s="46"/>
      <c r="N12023" s="46"/>
      <c r="O12023" s="46"/>
      <c r="Q12023" s="17"/>
      <c r="R12023" s="17"/>
      <c r="S12023" s="17"/>
    </row>
    <row r="12024" spans="13:19" hidden="1">
      <c r="M12024" s="46"/>
      <c r="N12024" s="46"/>
      <c r="O12024" s="46"/>
      <c r="Q12024" s="17"/>
      <c r="R12024" s="17"/>
      <c r="S12024" s="17"/>
    </row>
    <row r="12025" spans="13:19" hidden="1">
      <c r="M12025" s="46"/>
      <c r="N12025" s="46"/>
      <c r="O12025" s="46"/>
      <c r="Q12025" s="17"/>
      <c r="R12025" s="17"/>
      <c r="S12025" s="17"/>
    </row>
    <row r="12026" spans="13:19" hidden="1">
      <c r="M12026" s="46"/>
      <c r="N12026" s="46"/>
      <c r="O12026" s="46"/>
      <c r="Q12026" s="17"/>
      <c r="R12026" s="17"/>
      <c r="S12026" s="17"/>
    </row>
    <row r="12027" spans="13:19" hidden="1">
      <c r="M12027" s="46"/>
      <c r="N12027" s="46"/>
      <c r="O12027" s="46"/>
      <c r="Q12027" s="17"/>
      <c r="R12027" s="17"/>
      <c r="S12027" s="17"/>
    </row>
    <row r="12028" spans="13:19" hidden="1">
      <c r="M12028" s="46"/>
      <c r="N12028" s="46"/>
      <c r="O12028" s="46"/>
      <c r="Q12028" s="17"/>
      <c r="R12028" s="17"/>
      <c r="S12028" s="17"/>
    </row>
    <row r="12029" spans="13:19" hidden="1">
      <c r="M12029" s="46"/>
      <c r="N12029" s="46"/>
      <c r="O12029" s="46"/>
      <c r="Q12029" s="17"/>
      <c r="R12029" s="17"/>
      <c r="S12029" s="17"/>
    </row>
    <row r="12030" spans="13:19" hidden="1">
      <c r="M12030" s="46"/>
      <c r="N12030" s="46"/>
      <c r="O12030" s="46"/>
      <c r="Q12030" s="17"/>
      <c r="R12030" s="17"/>
      <c r="S12030" s="17"/>
    </row>
    <row r="12031" spans="13:19" hidden="1">
      <c r="M12031" s="46"/>
      <c r="N12031" s="46"/>
      <c r="O12031" s="46"/>
      <c r="Q12031" s="17"/>
      <c r="R12031" s="17"/>
      <c r="S12031" s="17"/>
    </row>
    <row r="12032" spans="13:19" hidden="1">
      <c r="M12032" s="46"/>
      <c r="N12032" s="46"/>
      <c r="O12032" s="46"/>
      <c r="Q12032" s="17"/>
      <c r="R12032" s="17"/>
      <c r="S12032" s="17"/>
    </row>
    <row r="12033" spans="13:19" hidden="1">
      <c r="M12033" s="46"/>
      <c r="N12033" s="46"/>
      <c r="O12033" s="46"/>
      <c r="Q12033" s="17"/>
      <c r="R12033" s="17"/>
      <c r="S12033" s="17"/>
    </row>
    <row r="12034" spans="13:19" hidden="1">
      <c r="M12034" s="46"/>
      <c r="N12034" s="46"/>
      <c r="O12034" s="46"/>
      <c r="Q12034" s="17"/>
      <c r="R12034" s="17"/>
      <c r="S12034" s="17"/>
    </row>
    <row r="12035" spans="13:19" hidden="1">
      <c r="M12035" s="46"/>
      <c r="N12035" s="46"/>
      <c r="O12035" s="46"/>
      <c r="Q12035" s="17"/>
      <c r="R12035" s="17"/>
      <c r="S12035" s="17"/>
    </row>
    <row r="12036" spans="13:19" hidden="1">
      <c r="M12036" s="46"/>
      <c r="N12036" s="46"/>
      <c r="O12036" s="46"/>
      <c r="Q12036" s="17"/>
      <c r="R12036" s="17"/>
      <c r="S12036" s="17"/>
    </row>
    <row r="12037" spans="13:19" hidden="1">
      <c r="M12037" s="46"/>
      <c r="N12037" s="46"/>
      <c r="O12037" s="46"/>
      <c r="Q12037" s="17"/>
      <c r="R12037" s="17"/>
      <c r="S12037" s="17"/>
    </row>
    <row r="12038" spans="13:19" hidden="1">
      <c r="M12038" s="46"/>
      <c r="N12038" s="46"/>
      <c r="O12038" s="46"/>
      <c r="Q12038" s="17"/>
      <c r="R12038" s="17"/>
      <c r="S12038" s="17"/>
    </row>
    <row r="12039" spans="13:19" hidden="1">
      <c r="M12039" s="46"/>
      <c r="N12039" s="46"/>
      <c r="O12039" s="46"/>
      <c r="Q12039" s="17"/>
      <c r="R12039" s="17"/>
      <c r="S12039" s="17"/>
    </row>
    <row r="12040" spans="13:19" hidden="1">
      <c r="M12040" s="46"/>
      <c r="N12040" s="46"/>
      <c r="O12040" s="46"/>
      <c r="Q12040" s="17"/>
      <c r="R12040" s="17"/>
      <c r="S12040" s="17"/>
    </row>
    <row r="12041" spans="13:19" hidden="1">
      <c r="M12041" s="46"/>
      <c r="N12041" s="46"/>
      <c r="O12041" s="46"/>
      <c r="Q12041" s="17"/>
      <c r="R12041" s="17"/>
      <c r="S12041" s="17"/>
    </row>
    <row r="12042" spans="13:19" hidden="1">
      <c r="M12042" s="46"/>
      <c r="N12042" s="46"/>
      <c r="O12042" s="46"/>
      <c r="Q12042" s="17"/>
      <c r="R12042" s="17"/>
      <c r="S12042" s="17"/>
    </row>
    <row r="12043" spans="13:19" hidden="1">
      <c r="M12043" s="46"/>
      <c r="N12043" s="46"/>
      <c r="O12043" s="46"/>
      <c r="Q12043" s="17"/>
      <c r="R12043" s="17"/>
      <c r="S12043" s="17"/>
    </row>
    <row r="12044" spans="13:19" hidden="1">
      <c r="M12044" s="46"/>
      <c r="N12044" s="46"/>
      <c r="O12044" s="46"/>
      <c r="Q12044" s="17"/>
      <c r="R12044" s="17"/>
      <c r="S12044" s="17"/>
    </row>
    <row r="12045" spans="13:19" hidden="1">
      <c r="M12045" s="46"/>
      <c r="N12045" s="46"/>
      <c r="O12045" s="46"/>
      <c r="Q12045" s="17"/>
      <c r="R12045" s="17"/>
      <c r="S12045" s="17"/>
    </row>
    <row r="12046" spans="13:19" hidden="1">
      <c r="M12046" s="46"/>
      <c r="N12046" s="46"/>
      <c r="O12046" s="46"/>
      <c r="Q12046" s="17"/>
      <c r="R12046" s="17"/>
      <c r="S12046" s="17"/>
    </row>
    <row r="12047" spans="13:19" hidden="1">
      <c r="M12047" s="46"/>
      <c r="N12047" s="46"/>
      <c r="O12047" s="46"/>
      <c r="Q12047" s="17"/>
      <c r="R12047" s="17"/>
      <c r="S12047" s="17"/>
    </row>
    <row r="12048" spans="13:19" hidden="1">
      <c r="M12048" s="46"/>
      <c r="N12048" s="46"/>
      <c r="O12048" s="46"/>
      <c r="Q12048" s="17"/>
      <c r="R12048" s="17"/>
      <c r="S12048" s="17"/>
    </row>
    <row r="12049" spans="13:19" hidden="1">
      <c r="M12049" s="46"/>
      <c r="N12049" s="46"/>
      <c r="O12049" s="46"/>
      <c r="Q12049" s="17"/>
      <c r="R12049" s="17"/>
      <c r="S12049" s="17"/>
    </row>
    <row r="12050" spans="13:19" hidden="1">
      <c r="M12050" s="46"/>
      <c r="N12050" s="46"/>
      <c r="O12050" s="46"/>
      <c r="Q12050" s="17"/>
      <c r="R12050" s="17"/>
      <c r="S12050" s="17"/>
    </row>
    <row r="12051" spans="13:19" hidden="1">
      <c r="M12051" s="46"/>
      <c r="N12051" s="46"/>
      <c r="O12051" s="46"/>
      <c r="Q12051" s="17"/>
      <c r="R12051" s="17"/>
      <c r="S12051" s="17"/>
    </row>
    <row r="12052" spans="13:19" hidden="1">
      <c r="M12052" s="46"/>
      <c r="N12052" s="46"/>
      <c r="O12052" s="46"/>
      <c r="Q12052" s="17"/>
      <c r="R12052" s="17"/>
      <c r="S12052" s="17"/>
    </row>
    <row r="12053" spans="13:19" hidden="1">
      <c r="M12053" s="46"/>
      <c r="N12053" s="46"/>
      <c r="O12053" s="46"/>
      <c r="Q12053" s="17"/>
      <c r="R12053" s="17"/>
      <c r="S12053" s="17"/>
    </row>
    <row r="12054" spans="13:19" hidden="1">
      <c r="M12054" s="46"/>
      <c r="N12054" s="46"/>
      <c r="O12054" s="46"/>
      <c r="Q12054" s="17"/>
      <c r="R12054" s="17"/>
      <c r="S12054" s="17"/>
    </row>
    <row r="12055" spans="13:19" hidden="1">
      <c r="M12055" s="46"/>
      <c r="N12055" s="46"/>
      <c r="O12055" s="46"/>
      <c r="Q12055" s="17"/>
      <c r="R12055" s="17"/>
      <c r="S12055" s="17"/>
    </row>
    <row r="12056" spans="13:19" hidden="1">
      <c r="M12056" s="46"/>
      <c r="N12056" s="46"/>
      <c r="O12056" s="46"/>
      <c r="Q12056" s="17"/>
      <c r="R12056" s="17"/>
      <c r="S12056" s="17"/>
    </row>
    <row r="12057" spans="13:19" hidden="1">
      <c r="M12057" s="46"/>
      <c r="N12057" s="46"/>
      <c r="O12057" s="46"/>
      <c r="Q12057" s="17"/>
      <c r="R12057" s="17"/>
      <c r="S12057" s="17"/>
    </row>
    <row r="12058" spans="13:19" hidden="1">
      <c r="M12058" s="46"/>
      <c r="N12058" s="46"/>
      <c r="O12058" s="46"/>
      <c r="Q12058" s="17"/>
      <c r="R12058" s="17"/>
      <c r="S12058" s="17"/>
    </row>
    <row r="12059" spans="13:19" hidden="1">
      <c r="M12059" s="46"/>
      <c r="N12059" s="46"/>
      <c r="O12059" s="46"/>
      <c r="Q12059" s="17"/>
      <c r="R12059" s="17"/>
      <c r="S12059" s="17"/>
    </row>
    <row r="12060" spans="13:19" hidden="1">
      <c r="M12060" s="46"/>
      <c r="N12060" s="46"/>
      <c r="O12060" s="46"/>
      <c r="Q12060" s="17"/>
      <c r="R12060" s="17"/>
      <c r="S12060" s="17"/>
    </row>
    <row r="12061" spans="13:19" hidden="1">
      <c r="M12061" s="46"/>
      <c r="N12061" s="46"/>
      <c r="O12061" s="46"/>
      <c r="Q12061" s="17"/>
      <c r="R12061" s="17"/>
      <c r="S12061" s="17"/>
    </row>
    <row r="12062" spans="13:19" hidden="1">
      <c r="M12062" s="46"/>
      <c r="N12062" s="46"/>
      <c r="O12062" s="46"/>
      <c r="Q12062" s="17"/>
      <c r="R12062" s="17"/>
      <c r="S12062" s="17"/>
    </row>
    <row r="12063" spans="13:19" hidden="1">
      <c r="M12063" s="46"/>
      <c r="N12063" s="46"/>
      <c r="O12063" s="46"/>
      <c r="Q12063" s="17"/>
      <c r="R12063" s="17"/>
      <c r="S12063" s="17"/>
    </row>
    <row r="12064" spans="13:19" hidden="1">
      <c r="M12064" s="46"/>
      <c r="N12064" s="46"/>
      <c r="O12064" s="46"/>
      <c r="Q12064" s="17"/>
      <c r="R12064" s="17"/>
      <c r="S12064" s="17"/>
    </row>
    <row r="12065" spans="13:19" hidden="1">
      <c r="M12065" s="46"/>
      <c r="N12065" s="46"/>
      <c r="O12065" s="46"/>
      <c r="Q12065" s="17"/>
      <c r="R12065" s="17"/>
      <c r="S12065" s="17"/>
    </row>
    <row r="12066" spans="13:19" hidden="1">
      <c r="M12066" s="46"/>
      <c r="N12066" s="46"/>
      <c r="O12066" s="46"/>
      <c r="Q12066" s="17"/>
      <c r="R12066" s="17"/>
      <c r="S12066" s="17"/>
    </row>
    <row r="12067" spans="13:19" hidden="1">
      <c r="M12067" s="46"/>
      <c r="N12067" s="46"/>
      <c r="O12067" s="46"/>
      <c r="Q12067" s="17"/>
      <c r="R12067" s="17"/>
      <c r="S12067" s="17"/>
    </row>
    <row r="12068" spans="13:19" hidden="1">
      <c r="M12068" s="46"/>
      <c r="N12068" s="46"/>
      <c r="O12068" s="46"/>
      <c r="Q12068" s="17"/>
      <c r="R12068" s="17"/>
      <c r="S12068" s="17"/>
    </row>
    <row r="12069" spans="13:19" hidden="1">
      <c r="M12069" s="46"/>
      <c r="N12069" s="46"/>
      <c r="O12069" s="46"/>
      <c r="Q12069" s="17"/>
      <c r="R12069" s="17"/>
      <c r="S12069" s="17"/>
    </row>
    <row r="12070" spans="13:19" hidden="1">
      <c r="M12070" s="46"/>
      <c r="N12070" s="46"/>
      <c r="O12070" s="46"/>
      <c r="Q12070" s="17"/>
      <c r="R12070" s="17"/>
      <c r="S12070" s="17"/>
    </row>
    <row r="12071" spans="13:19" hidden="1">
      <c r="M12071" s="46"/>
      <c r="N12071" s="46"/>
      <c r="O12071" s="46"/>
      <c r="Q12071" s="17"/>
      <c r="R12071" s="17"/>
      <c r="S12071" s="17"/>
    </row>
    <row r="12072" spans="13:19" hidden="1">
      <c r="M12072" s="46"/>
      <c r="N12072" s="46"/>
      <c r="O12072" s="46"/>
      <c r="Q12072" s="17"/>
      <c r="R12072" s="17"/>
      <c r="S12072" s="17"/>
    </row>
    <row r="12073" spans="13:19" hidden="1">
      <c r="M12073" s="46"/>
      <c r="N12073" s="46"/>
      <c r="O12073" s="46"/>
      <c r="Q12073" s="17"/>
      <c r="R12073" s="17"/>
      <c r="S12073" s="17"/>
    </row>
    <row r="12074" spans="13:19" hidden="1">
      <c r="M12074" s="46"/>
      <c r="N12074" s="46"/>
      <c r="O12074" s="46"/>
      <c r="Q12074" s="17"/>
      <c r="R12074" s="17"/>
      <c r="S12074" s="17"/>
    </row>
    <row r="12075" spans="13:19" hidden="1">
      <c r="M12075" s="46"/>
      <c r="N12075" s="46"/>
      <c r="O12075" s="46"/>
      <c r="Q12075" s="17"/>
      <c r="R12075" s="17"/>
      <c r="S12075" s="17"/>
    </row>
    <row r="12076" spans="13:19" hidden="1">
      <c r="M12076" s="46"/>
      <c r="N12076" s="46"/>
      <c r="O12076" s="46"/>
      <c r="Q12076" s="17"/>
      <c r="R12076" s="17"/>
      <c r="S12076" s="17"/>
    </row>
    <row r="12077" spans="13:19" hidden="1">
      <c r="M12077" s="46"/>
      <c r="N12077" s="46"/>
      <c r="O12077" s="46"/>
      <c r="Q12077" s="17"/>
      <c r="R12077" s="17"/>
      <c r="S12077" s="17"/>
    </row>
    <row r="12078" spans="13:19" hidden="1">
      <c r="M12078" s="46"/>
      <c r="N12078" s="46"/>
      <c r="O12078" s="46"/>
      <c r="Q12078" s="17"/>
      <c r="R12078" s="17"/>
      <c r="S12078" s="17"/>
    </row>
    <row r="12079" spans="13:19" hidden="1">
      <c r="M12079" s="46"/>
      <c r="N12079" s="46"/>
      <c r="O12079" s="46"/>
      <c r="Q12079" s="17"/>
      <c r="R12079" s="17"/>
      <c r="S12079" s="17"/>
    </row>
    <row r="12080" spans="13:19" hidden="1">
      <c r="M12080" s="46"/>
      <c r="N12080" s="46"/>
      <c r="O12080" s="46"/>
      <c r="Q12080" s="17"/>
      <c r="R12080" s="17"/>
      <c r="S12080" s="17"/>
    </row>
    <row r="12081" spans="13:19" hidden="1">
      <c r="M12081" s="46"/>
      <c r="N12081" s="46"/>
      <c r="O12081" s="46"/>
      <c r="Q12081" s="17"/>
      <c r="R12081" s="17"/>
      <c r="S12081" s="17"/>
    </row>
    <row r="12082" spans="13:19" hidden="1">
      <c r="M12082" s="46"/>
      <c r="N12082" s="46"/>
      <c r="O12082" s="46"/>
      <c r="Q12082" s="17"/>
      <c r="R12082" s="17"/>
      <c r="S12082" s="17"/>
    </row>
    <row r="12083" spans="13:19" hidden="1">
      <c r="M12083" s="46"/>
      <c r="N12083" s="46"/>
      <c r="O12083" s="46"/>
      <c r="Q12083" s="17"/>
      <c r="R12083" s="17"/>
      <c r="S12083" s="17"/>
    </row>
    <row r="12084" spans="13:19" hidden="1">
      <c r="M12084" s="46"/>
      <c r="N12084" s="46"/>
      <c r="O12084" s="46"/>
      <c r="Q12084" s="17"/>
      <c r="R12084" s="17"/>
      <c r="S12084" s="17"/>
    </row>
    <row r="12085" spans="13:19" hidden="1">
      <c r="M12085" s="46"/>
      <c r="N12085" s="46"/>
      <c r="O12085" s="46"/>
      <c r="Q12085" s="17"/>
      <c r="R12085" s="17"/>
      <c r="S12085" s="17"/>
    </row>
    <row r="12086" spans="13:19" hidden="1">
      <c r="M12086" s="46"/>
      <c r="N12086" s="46"/>
      <c r="O12086" s="46"/>
      <c r="Q12086" s="17"/>
      <c r="R12086" s="17"/>
      <c r="S12086" s="17"/>
    </row>
    <row r="12087" spans="13:19" hidden="1">
      <c r="M12087" s="46"/>
      <c r="N12087" s="46"/>
      <c r="O12087" s="46"/>
      <c r="Q12087" s="17"/>
      <c r="R12087" s="17"/>
      <c r="S12087" s="17"/>
    </row>
    <row r="12088" spans="13:19" hidden="1">
      <c r="M12088" s="46"/>
      <c r="N12088" s="46"/>
      <c r="O12088" s="46"/>
      <c r="Q12088" s="17"/>
      <c r="R12088" s="17"/>
      <c r="S12088" s="17"/>
    </row>
    <row r="12089" spans="13:19" hidden="1">
      <c r="M12089" s="46"/>
      <c r="N12089" s="46"/>
      <c r="O12089" s="46"/>
      <c r="Q12089" s="17"/>
      <c r="R12089" s="17"/>
      <c r="S12089" s="17"/>
    </row>
    <row r="12090" spans="13:19" hidden="1">
      <c r="M12090" s="46"/>
      <c r="N12090" s="46"/>
      <c r="O12090" s="46"/>
      <c r="Q12090" s="17"/>
      <c r="R12090" s="17"/>
      <c r="S12090" s="17"/>
    </row>
    <row r="12091" spans="13:19" hidden="1">
      <c r="M12091" s="46"/>
      <c r="N12091" s="46"/>
      <c r="O12091" s="46"/>
      <c r="Q12091" s="17"/>
      <c r="R12091" s="17"/>
      <c r="S12091" s="17"/>
    </row>
    <row r="12092" spans="13:19" hidden="1">
      <c r="M12092" s="46"/>
      <c r="N12092" s="46"/>
      <c r="O12092" s="46"/>
      <c r="Q12092" s="17"/>
      <c r="R12092" s="17"/>
      <c r="S12092" s="17"/>
    </row>
    <row r="12093" spans="13:19" hidden="1">
      <c r="M12093" s="46"/>
      <c r="N12093" s="46"/>
      <c r="O12093" s="46"/>
      <c r="Q12093" s="17"/>
      <c r="R12093" s="17"/>
      <c r="S12093" s="17"/>
    </row>
    <row r="12094" spans="13:19" hidden="1">
      <c r="M12094" s="46"/>
      <c r="N12094" s="46"/>
      <c r="O12094" s="46"/>
      <c r="Q12094" s="17"/>
      <c r="R12094" s="17"/>
      <c r="S12094" s="17"/>
    </row>
    <row r="12095" spans="13:19" hidden="1">
      <c r="M12095" s="46"/>
      <c r="N12095" s="46"/>
      <c r="O12095" s="46"/>
      <c r="Q12095" s="17"/>
      <c r="R12095" s="17"/>
      <c r="S12095" s="17"/>
    </row>
    <row r="12096" spans="13:19" hidden="1">
      <c r="M12096" s="46"/>
      <c r="N12096" s="46"/>
      <c r="O12096" s="46"/>
      <c r="Q12096" s="17"/>
      <c r="R12096" s="17"/>
      <c r="S12096" s="17"/>
    </row>
    <row r="12097" spans="13:19" hidden="1">
      <c r="M12097" s="46"/>
      <c r="N12097" s="46"/>
      <c r="O12097" s="46"/>
      <c r="Q12097" s="17"/>
      <c r="R12097" s="17"/>
      <c r="S12097" s="17"/>
    </row>
    <row r="12098" spans="13:19" hidden="1">
      <c r="M12098" s="46"/>
      <c r="N12098" s="46"/>
      <c r="O12098" s="46"/>
      <c r="Q12098" s="17"/>
      <c r="R12098" s="17"/>
      <c r="S12098" s="17"/>
    </row>
    <row r="12099" spans="13:19" hidden="1">
      <c r="M12099" s="46"/>
      <c r="N12099" s="46"/>
      <c r="O12099" s="46"/>
      <c r="Q12099" s="17"/>
      <c r="R12099" s="17"/>
      <c r="S12099" s="17"/>
    </row>
    <row r="12100" spans="13:19" hidden="1">
      <c r="M12100" s="46"/>
      <c r="N12100" s="46"/>
      <c r="O12100" s="46"/>
      <c r="Q12100" s="17"/>
      <c r="R12100" s="17"/>
      <c r="S12100" s="17"/>
    </row>
    <row r="12101" spans="13:19" hidden="1">
      <c r="M12101" s="46"/>
      <c r="N12101" s="46"/>
      <c r="O12101" s="46"/>
      <c r="Q12101" s="17"/>
      <c r="R12101" s="17"/>
      <c r="S12101" s="17"/>
    </row>
    <row r="12102" spans="13:19" hidden="1">
      <c r="M12102" s="46"/>
      <c r="N12102" s="46"/>
      <c r="O12102" s="46"/>
      <c r="Q12102" s="17"/>
      <c r="R12102" s="17"/>
      <c r="S12102" s="17"/>
    </row>
    <row r="12103" spans="13:19" hidden="1">
      <c r="M12103" s="46"/>
      <c r="N12103" s="46"/>
      <c r="O12103" s="46"/>
      <c r="Q12103" s="17"/>
      <c r="R12103" s="17"/>
      <c r="S12103" s="17"/>
    </row>
    <row r="12104" spans="13:19" hidden="1">
      <c r="M12104" s="46"/>
      <c r="N12104" s="46"/>
      <c r="O12104" s="46"/>
      <c r="Q12104" s="17"/>
      <c r="R12104" s="17"/>
      <c r="S12104" s="17"/>
    </row>
    <row r="12105" spans="13:19" hidden="1">
      <c r="M12105" s="46"/>
      <c r="N12105" s="46"/>
      <c r="O12105" s="46"/>
      <c r="Q12105" s="17"/>
      <c r="R12105" s="17"/>
      <c r="S12105" s="17"/>
    </row>
    <row r="12106" spans="13:19" hidden="1">
      <c r="M12106" s="46"/>
      <c r="N12106" s="46"/>
      <c r="O12106" s="46"/>
      <c r="Q12106" s="17"/>
      <c r="R12106" s="17"/>
      <c r="S12106" s="17"/>
    </row>
    <row r="12107" spans="13:19" hidden="1">
      <c r="M12107" s="46"/>
      <c r="N12107" s="46"/>
      <c r="O12107" s="46"/>
      <c r="Q12107" s="17"/>
      <c r="R12107" s="17"/>
      <c r="S12107" s="17"/>
    </row>
    <row r="12108" spans="13:19" hidden="1">
      <c r="M12108" s="46"/>
      <c r="N12108" s="46"/>
      <c r="O12108" s="46"/>
      <c r="Q12108" s="17"/>
      <c r="R12108" s="17"/>
      <c r="S12108" s="17"/>
    </row>
    <row r="12109" spans="13:19" hidden="1">
      <c r="M12109" s="46"/>
      <c r="N12109" s="46"/>
      <c r="O12109" s="46"/>
      <c r="Q12109" s="17"/>
      <c r="R12109" s="17"/>
      <c r="S12109" s="17"/>
    </row>
    <row r="12110" spans="13:19" hidden="1">
      <c r="M12110" s="46"/>
      <c r="N12110" s="46"/>
      <c r="O12110" s="46"/>
      <c r="Q12110" s="17"/>
      <c r="R12110" s="17"/>
      <c r="S12110" s="17"/>
    </row>
    <row r="12111" spans="13:19" hidden="1">
      <c r="M12111" s="46"/>
      <c r="N12111" s="46"/>
      <c r="O12111" s="46"/>
      <c r="Q12111" s="17"/>
      <c r="R12111" s="17"/>
      <c r="S12111" s="17"/>
    </row>
    <row r="12112" spans="13:19" hidden="1">
      <c r="M12112" s="46"/>
      <c r="N12112" s="46"/>
      <c r="O12112" s="46"/>
      <c r="Q12112" s="17"/>
      <c r="R12112" s="17"/>
      <c r="S12112" s="17"/>
    </row>
    <row r="12113" spans="13:19" hidden="1">
      <c r="M12113" s="46"/>
      <c r="N12113" s="46"/>
      <c r="O12113" s="46"/>
      <c r="Q12113" s="17"/>
      <c r="R12113" s="17"/>
      <c r="S12113" s="17"/>
    </row>
    <row r="12114" spans="13:19" hidden="1">
      <c r="M12114" s="46"/>
      <c r="N12114" s="46"/>
      <c r="O12114" s="46"/>
      <c r="Q12114" s="17"/>
      <c r="R12114" s="17"/>
      <c r="S12114" s="17"/>
    </row>
    <row r="12115" spans="13:19" hidden="1">
      <c r="M12115" s="46"/>
      <c r="N12115" s="46"/>
      <c r="O12115" s="46"/>
      <c r="Q12115" s="17"/>
      <c r="R12115" s="17"/>
      <c r="S12115" s="17"/>
    </row>
    <row r="12116" spans="13:19" hidden="1">
      <c r="M12116" s="46"/>
      <c r="N12116" s="46"/>
      <c r="O12116" s="46"/>
      <c r="Q12116" s="17"/>
      <c r="R12116" s="17"/>
      <c r="S12116" s="17"/>
    </row>
    <row r="12117" spans="13:19" hidden="1">
      <c r="M12117" s="46"/>
      <c r="N12117" s="46"/>
      <c r="O12117" s="46"/>
      <c r="Q12117" s="17"/>
      <c r="R12117" s="17"/>
      <c r="S12117" s="17"/>
    </row>
    <row r="12118" spans="13:19" hidden="1">
      <c r="M12118" s="46"/>
      <c r="N12118" s="46"/>
      <c r="O12118" s="46"/>
      <c r="Q12118" s="17"/>
      <c r="R12118" s="17"/>
      <c r="S12118" s="17"/>
    </row>
    <row r="12119" spans="13:19" hidden="1">
      <c r="M12119" s="46"/>
      <c r="N12119" s="46"/>
      <c r="O12119" s="46"/>
      <c r="Q12119" s="17"/>
      <c r="R12119" s="17"/>
      <c r="S12119" s="17"/>
    </row>
    <row r="12120" spans="13:19" hidden="1">
      <c r="M12120" s="46"/>
      <c r="N12120" s="46"/>
      <c r="O12120" s="46"/>
      <c r="Q12120" s="17"/>
      <c r="R12120" s="17"/>
      <c r="S12120" s="17"/>
    </row>
    <row r="12121" spans="13:19" hidden="1">
      <c r="M12121" s="46"/>
      <c r="N12121" s="46"/>
      <c r="O12121" s="46"/>
      <c r="Q12121" s="17"/>
      <c r="R12121" s="17"/>
      <c r="S12121" s="17"/>
    </row>
    <row r="12122" spans="13:19" hidden="1">
      <c r="M12122" s="46"/>
      <c r="N12122" s="46"/>
      <c r="O12122" s="46"/>
      <c r="Q12122" s="17"/>
      <c r="R12122" s="17"/>
      <c r="S12122" s="17"/>
    </row>
    <row r="12123" spans="13:19" hidden="1">
      <c r="M12123" s="46"/>
      <c r="N12123" s="46"/>
      <c r="O12123" s="46"/>
      <c r="Q12123" s="17"/>
      <c r="R12123" s="17"/>
      <c r="S12123" s="17"/>
    </row>
    <row r="12124" spans="13:19" hidden="1">
      <c r="M12124" s="46"/>
      <c r="N12124" s="46"/>
      <c r="O12124" s="46"/>
      <c r="Q12124" s="17"/>
      <c r="R12124" s="17"/>
      <c r="S12124" s="17"/>
    </row>
    <row r="12125" spans="13:19" hidden="1">
      <c r="M12125" s="46"/>
      <c r="N12125" s="46"/>
      <c r="O12125" s="46"/>
      <c r="Q12125" s="17"/>
      <c r="R12125" s="17"/>
      <c r="S12125" s="17"/>
    </row>
    <row r="12126" spans="13:19" hidden="1">
      <c r="M12126" s="46"/>
      <c r="N12126" s="46"/>
      <c r="O12126" s="46"/>
      <c r="Q12126" s="17"/>
      <c r="R12126" s="17"/>
      <c r="S12126" s="17"/>
    </row>
    <row r="12127" spans="13:19" hidden="1">
      <c r="M12127" s="46"/>
      <c r="N12127" s="46"/>
      <c r="O12127" s="46"/>
      <c r="Q12127" s="17"/>
      <c r="R12127" s="17"/>
      <c r="S12127" s="17"/>
    </row>
    <row r="12128" spans="13:19" hidden="1">
      <c r="M12128" s="46"/>
      <c r="N12128" s="46"/>
      <c r="O12128" s="46"/>
      <c r="Q12128" s="17"/>
      <c r="R12128" s="17"/>
      <c r="S12128" s="17"/>
    </row>
    <row r="12129" spans="13:19" hidden="1">
      <c r="M12129" s="46"/>
      <c r="N12129" s="46"/>
      <c r="O12129" s="46"/>
      <c r="Q12129" s="17"/>
      <c r="R12129" s="17"/>
      <c r="S12129" s="17"/>
    </row>
    <row r="12130" spans="13:19" hidden="1">
      <c r="M12130" s="46"/>
      <c r="N12130" s="46"/>
      <c r="O12130" s="46"/>
      <c r="Q12130" s="17"/>
      <c r="R12130" s="17"/>
      <c r="S12130" s="17"/>
    </row>
    <row r="12131" spans="13:19" hidden="1">
      <c r="M12131" s="46"/>
      <c r="N12131" s="46"/>
      <c r="O12131" s="46"/>
      <c r="Q12131" s="17"/>
      <c r="R12131" s="17"/>
      <c r="S12131" s="17"/>
    </row>
    <row r="12132" spans="13:19" hidden="1">
      <c r="M12132" s="46"/>
      <c r="N12132" s="46"/>
      <c r="O12132" s="46"/>
      <c r="Q12132" s="17"/>
      <c r="R12132" s="17"/>
      <c r="S12132" s="17"/>
    </row>
    <row r="12133" spans="13:19" hidden="1">
      <c r="M12133" s="46"/>
      <c r="N12133" s="46"/>
      <c r="O12133" s="46"/>
      <c r="Q12133" s="17"/>
      <c r="R12133" s="17"/>
      <c r="S12133" s="17"/>
    </row>
    <row r="12134" spans="13:19" hidden="1">
      <c r="M12134" s="46"/>
      <c r="N12134" s="46"/>
      <c r="O12134" s="46"/>
      <c r="Q12134" s="17"/>
      <c r="R12134" s="17"/>
      <c r="S12134" s="17"/>
    </row>
    <row r="12135" spans="13:19" hidden="1">
      <c r="M12135" s="46"/>
      <c r="N12135" s="46"/>
      <c r="O12135" s="46"/>
      <c r="Q12135" s="17"/>
      <c r="R12135" s="17"/>
      <c r="S12135" s="17"/>
    </row>
    <row r="12136" spans="13:19" hidden="1">
      <c r="M12136" s="46"/>
      <c r="N12136" s="46"/>
      <c r="O12136" s="46"/>
      <c r="Q12136" s="17"/>
      <c r="R12136" s="17"/>
      <c r="S12136" s="17"/>
    </row>
    <row r="12137" spans="13:19" hidden="1">
      <c r="M12137" s="46"/>
      <c r="N12137" s="46"/>
      <c r="O12137" s="46"/>
      <c r="Q12137" s="17"/>
      <c r="R12137" s="17"/>
      <c r="S12137" s="17"/>
    </row>
    <row r="12138" spans="13:19" hidden="1">
      <c r="M12138" s="46"/>
      <c r="N12138" s="46"/>
      <c r="O12138" s="46"/>
      <c r="Q12138" s="17"/>
      <c r="R12138" s="17"/>
      <c r="S12138" s="17"/>
    </row>
    <row r="12139" spans="13:19" hidden="1">
      <c r="M12139" s="46"/>
      <c r="N12139" s="46"/>
      <c r="O12139" s="46"/>
      <c r="Q12139" s="17"/>
      <c r="R12139" s="17"/>
      <c r="S12139" s="17"/>
    </row>
    <row r="12140" spans="13:19" hidden="1">
      <c r="M12140" s="46"/>
      <c r="N12140" s="46"/>
      <c r="O12140" s="46"/>
      <c r="Q12140" s="17"/>
      <c r="R12140" s="17"/>
      <c r="S12140" s="17"/>
    </row>
    <row r="12141" spans="13:19" hidden="1">
      <c r="M12141" s="46"/>
      <c r="N12141" s="46"/>
      <c r="O12141" s="46"/>
      <c r="Q12141" s="17"/>
      <c r="R12141" s="17"/>
      <c r="S12141" s="17"/>
    </row>
    <row r="12142" spans="13:19" hidden="1">
      <c r="M12142" s="46"/>
      <c r="N12142" s="46"/>
      <c r="O12142" s="46"/>
      <c r="Q12142" s="17"/>
      <c r="R12142" s="17"/>
      <c r="S12142" s="17"/>
    </row>
    <row r="12143" spans="13:19" hidden="1">
      <c r="M12143" s="46"/>
      <c r="N12143" s="46"/>
      <c r="O12143" s="46"/>
      <c r="Q12143" s="17"/>
      <c r="R12143" s="17"/>
      <c r="S12143" s="17"/>
    </row>
    <row r="12144" spans="13:19" hidden="1">
      <c r="M12144" s="46"/>
      <c r="N12144" s="46"/>
      <c r="O12144" s="46"/>
      <c r="Q12144" s="17"/>
      <c r="R12144" s="17"/>
      <c r="S12144" s="17"/>
    </row>
    <row r="12145" spans="13:19" hidden="1">
      <c r="M12145" s="46"/>
      <c r="N12145" s="46"/>
      <c r="O12145" s="46"/>
      <c r="Q12145" s="17"/>
      <c r="R12145" s="17"/>
      <c r="S12145" s="17"/>
    </row>
    <row r="12146" spans="13:19" hidden="1">
      <c r="M12146" s="46"/>
      <c r="N12146" s="46"/>
      <c r="O12146" s="46"/>
      <c r="Q12146" s="17"/>
      <c r="R12146" s="17"/>
      <c r="S12146" s="17"/>
    </row>
    <row r="12147" spans="13:19" hidden="1">
      <c r="M12147" s="46"/>
      <c r="N12147" s="46"/>
      <c r="O12147" s="46"/>
      <c r="Q12147" s="17"/>
      <c r="R12147" s="17"/>
      <c r="S12147" s="17"/>
    </row>
    <row r="12148" spans="13:19" hidden="1">
      <c r="M12148" s="46"/>
      <c r="N12148" s="46"/>
      <c r="O12148" s="46"/>
      <c r="Q12148" s="17"/>
      <c r="R12148" s="17"/>
      <c r="S12148" s="17"/>
    </row>
    <row r="12149" spans="13:19" hidden="1">
      <c r="M12149" s="46"/>
      <c r="N12149" s="46"/>
      <c r="O12149" s="46"/>
      <c r="Q12149" s="17"/>
      <c r="R12149" s="17"/>
      <c r="S12149" s="17"/>
    </row>
    <row r="12150" spans="13:19" hidden="1">
      <c r="M12150" s="46"/>
      <c r="N12150" s="46"/>
      <c r="O12150" s="46"/>
      <c r="Q12150" s="17"/>
      <c r="R12150" s="17"/>
      <c r="S12150" s="17"/>
    </row>
    <row r="12151" spans="13:19" hidden="1">
      <c r="M12151" s="46"/>
      <c r="N12151" s="46"/>
      <c r="O12151" s="46"/>
      <c r="Q12151" s="17"/>
      <c r="R12151" s="17"/>
      <c r="S12151" s="17"/>
    </row>
    <row r="12152" spans="13:19" hidden="1">
      <c r="M12152" s="46"/>
      <c r="N12152" s="46"/>
      <c r="O12152" s="46"/>
      <c r="Q12152" s="17"/>
      <c r="R12152" s="17"/>
      <c r="S12152" s="17"/>
    </row>
    <row r="12153" spans="13:19" hidden="1">
      <c r="M12153" s="46"/>
      <c r="N12153" s="46"/>
      <c r="O12153" s="46"/>
      <c r="Q12153" s="17"/>
      <c r="R12153" s="17"/>
      <c r="S12153" s="17"/>
    </row>
    <row r="12154" spans="13:19" hidden="1">
      <c r="M12154" s="46"/>
      <c r="N12154" s="46"/>
      <c r="O12154" s="46"/>
      <c r="Q12154" s="17"/>
      <c r="R12154" s="17"/>
      <c r="S12154" s="17"/>
    </row>
    <row r="12155" spans="13:19" hidden="1">
      <c r="M12155" s="46"/>
      <c r="N12155" s="46"/>
      <c r="O12155" s="46"/>
      <c r="Q12155" s="17"/>
      <c r="R12155" s="17"/>
      <c r="S12155" s="17"/>
    </row>
    <row r="12156" spans="13:19" hidden="1">
      <c r="M12156" s="46"/>
      <c r="N12156" s="46"/>
      <c r="O12156" s="46"/>
      <c r="Q12156" s="17"/>
      <c r="R12156" s="17"/>
      <c r="S12156" s="17"/>
    </row>
    <row r="12157" spans="13:19" hidden="1">
      <c r="M12157" s="46"/>
      <c r="N12157" s="46"/>
      <c r="O12157" s="46"/>
      <c r="Q12157" s="17"/>
      <c r="R12157" s="17"/>
      <c r="S12157" s="17"/>
    </row>
    <row r="12158" spans="13:19" hidden="1">
      <c r="M12158" s="46"/>
      <c r="N12158" s="46"/>
      <c r="O12158" s="46"/>
      <c r="Q12158" s="17"/>
      <c r="R12158" s="17"/>
      <c r="S12158" s="17"/>
    </row>
    <row r="12159" spans="13:19" hidden="1">
      <c r="M12159" s="46"/>
      <c r="N12159" s="46"/>
      <c r="O12159" s="46"/>
      <c r="Q12159" s="17"/>
      <c r="R12159" s="17"/>
      <c r="S12159" s="17"/>
    </row>
    <row r="12160" spans="13:19" hidden="1">
      <c r="M12160" s="46"/>
      <c r="N12160" s="46"/>
      <c r="O12160" s="46"/>
      <c r="Q12160" s="17"/>
      <c r="R12160" s="17"/>
      <c r="S12160" s="17"/>
    </row>
    <row r="12161" spans="13:19" hidden="1">
      <c r="M12161" s="46"/>
      <c r="N12161" s="46"/>
      <c r="O12161" s="46"/>
      <c r="Q12161" s="17"/>
      <c r="R12161" s="17"/>
      <c r="S12161" s="17"/>
    </row>
    <row r="12162" spans="13:19" hidden="1">
      <c r="M12162" s="46"/>
      <c r="N12162" s="46"/>
      <c r="O12162" s="46"/>
      <c r="Q12162" s="17"/>
      <c r="R12162" s="17"/>
      <c r="S12162" s="17"/>
    </row>
    <row r="12163" spans="13:19" hidden="1">
      <c r="M12163" s="46"/>
      <c r="N12163" s="46"/>
      <c r="O12163" s="46"/>
      <c r="Q12163" s="17"/>
      <c r="R12163" s="17"/>
      <c r="S12163" s="17"/>
    </row>
    <row r="12164" spans="13:19" hidden="1">
      <c r="M12164" s="46"/>
      <c r="N12164" s="46"/>
      <c r="O12164" s="46"/>
      <c r="Q12164" s="17"/>
      <c r="R12164" s="17"/>
      <c r="S12164" s="17"/>
    </row>
    <row r="12165" spans="13:19" hidden="1">
      <c r="M12165" s="46"/>
      <c r="N12165" s="46"/>
      <c r="O12165" s="46"/>
      <c r="Q12165" s="17"/>
      <c r="R12165" s="17"/>
      <c r="S12165" s="17"/>
    </row>
    <row r="12166" spans="13:19" hidden="1">
      <c r="M12166" s="46"/>
      <c r="N12166" s="46"/>
      <c r="O12166" s="46"/>
      <c r="Q12166" s="17"/>
      <c r="R12166" s="17"/>
      <c r="S12166" s="17"/>
    </row>
    <row r="12167" spans="13:19" hidden="1">
      <c r="M12167" s="46"/>
      <c r="N12167" s="46"/>
      <c r="O12167" s="46"/>
      <c r="Q12167" s="17"/>
      <c r="R12167" s="17"/>
      <c r="S12167" s="17"/>
    </row>
    <row r="12168" spans="13:19" hidden="1">
      <c r="M12168" s="46"/>
      <c r="N12168" s="46"/>
      <c r="O12168" s="46"/>
      <c r="Q12168" s="17"/>
      <c r="R12168" s="17"/>
      <c r="S12168" s="17"/>
    </row>
    <row r="12169" spans="13:19" hidden="1">
      <c r="M12169" s="46"/>
      <c r="N12169" s="46"/>
      <c r="O12169" s="46"/>
      <c r="Q12169" s="17"/>
      <c r="R12169" s="17"/>
      <c r="S12169" s="17"/>
    </row>
    <row r="12170" spans="13:19" hidden="1">
      <c r="M12170" s="46"/>
      <c r="N12170" s="46"/>
      <c r="O12170" s="46"/>
      <c r="Q12170" s="17"/>
      <c r="R12170" s="17"/>
      <c r="S12170" s="17"/>
    </row>
    <row r="12171" spans="13:19" hidden="1">
      <c r="M12171" s="46"/>
      <c r="N12171" s="46"/>
      <c r="O12171" s="46"/>
      <c r="Q12171" s="17"/>
      <c r="R12171" s="17"/>
      <c r="S12171" s="17"/>
    </row>
    <row r="12172" spans="13:19" hidden="1">
      <c r="M12172" s="46"/>
      <c r="N12172" s="46"/>
      <c r="O12172" s="46"/>
      <c r="Q12172" s="17"/>
      <c r="R12172" s="17"/>
      <c r="S12172" s="17"/>
    </row>
    <row r="12173" spans="13:19" hidden="1">
      <c r="M12173" s="46"/>
      <c r="N12173" s="46"/>
      <c r="O12173" s="46"/>
      <c r="Q12173" s="17"/>
      <c r="R12173" s="17"/>
      <c r="S12173" s="17"/>
    </row>
    <row r="12174" spans="13:19" hidden="1">
      <c r="M12174" s="46"/>
      <c r="N12174" s="46"/>
      <c r="O12174" s="46"/>
      <c r="Q12174" s="17"/>
      <c r="R12174" s="17"/>
      <c r="S12174" s="17"/>
    </row>
    <row r="12175" spans="13:19" hidden="1">
      <c r="M12175" s="46"/>
      <c r="N12175" s="46"/>
      <c r="O12175" s="46"/>
      <c r="Q12175" s="17"/>
      <c r="R12175" s="17"/>
      <c r="S12175" s="17"/>
    </row>
    <row r="12176" spans="13:19" hidden="1">
      <c r="M12176" s="46"/>
      <c r="N12176" s="46"/>
      <c r="O12176" s="46"/>
      <c r="Q12176" s="17"/>
      <c r="R12176" s="17"/>
      <c r="S12176" s="17"/>
    </row>
    <row r="12177" spans="13:19" hidden="1">
      <c r="M12177" s="46"/>
      <c r="N12177" s="46"/>
      <c r="O12177" s="46"/>
      <c r="Q12177" s="17"/>
      <c r="R12177" s="17"/>
      <c r="S12177" s="17"/>
    </row>
    <row r="12178" spans="13:19" hidden="1">
      <c r="M12178" s="46"/>
      <c r="N12178" s="46"/>
      <c r="O12178" s="46"/>
      <c r="Q12178" s="17"/>
      <c r="R12178" s="17"/>
      <c r="S12178" s="17"/>
    </row>
    <row r="12179" spans="13:19" hidden="1">
      <c r="M12179" s="46"/>
      <c r="N12179" s="46"/>
      <c r="O12179" s="46"/>
      <c r="Q12179" s="17"/>
      <c r="R12179" s="17"/>
      <c r="S12179" s="17"/>
    </row>
    <row r="12180" spans="13:19" hidden="1">
      <c r="M12180" s="46"/>
      <c r="N12180" s="46"/>
      <c r="O12180" s="46"/>
      <c r="Q12180" s="17"/>
      <c r="R12180" s="17"/>
      <c r="S12180" s="17"/>
    </row>
    <row r="12181" spans="13:19" hidden="1">
      <c r="M12181" s="46"/>
      <c r="N12181" s="46"/>
      <c r="O12181" s="46"/>
      <c r="Q12181" s="17"/>
      <c r="R12181" s="17"/>
      <c r="S12181" s="17"/>
    </row>
    <row r="12182" spans="13:19" hidden="1">
      <c r="M12182" s="46"/>
      <c r="N12182" s="46"/>
      <c r="O12182" s="46"/>
      <c r="Q12182" s="17"/>
      <c r="R12182" s="17"/>
      <c r="S12182" s="17"/>
    </row>
    <row r="12183" spans="13:19" hidden="1">
      <c r="M12183" s="46"/>
      <c r="N12183" s="46"/>
      <c r="O12183" s="46"/>
      <c r="Q12183" s="17"/>
      <c r="R12183" s="17"/>
      <c r="S12183" s="17"/>
    </row>
    <row r="12184" spans="13:19" hidden="1">
      <c r="M12184" s="46"/>
      <c r="N12184" s="46"/>
      <c r="O12184" s="46"/>
      <c r="Q12184" s="17"/>
      <c r="R12184" s="17"/>
      <c r="S12184" s="17"/>
    </row>
    <row r="12185" spans="13:19" hidden="1">
      <c r="M12185" s="46"/>
      <c r="N12185" s="46"/>
      <c r="O12185" s="46"/>
      <c r="Q12185" s="17"/>
      <c r="R12185" s="17"/>
      <c r="S12185" s="17"/>
    </row>
    <row r="12186" spans="13:19" hidden="1">
      <c r="M12186" s="46"/>
      <c r="N12186" s="46"/>
      <c r="O12186" s="46"/>
      <c r="Q12186" s="17"/>
      <c r="R12186" s="17"/>
      <c r="S12186" s="17"/>
    </row>
    <row r="12187" spans="13:19" hidden="1">
      <c r="M12187" s="46"/>
      <c r="N12187" s="46"/>
      <c r="O12187" s="46"/>
      <c r="Q12187" s="17"/>
      <c r="R12187" s="17"/>
      <c r="S12187" s="17"/>
    </row>
    <row r="12188" spans="13:19" hidden="1">
      <c r="M12188" s="46"/>
      <c r="N12188" s="46"/>
      <c r="O12188" s="46"/>
      <c r="Q12188" s="17"/>
      <c r="R12188" s="17"/>
      <c r="S12188" s="17"/>
    </row>
    <row r="12189" spans="13:19" hidden="1">
      <c r="M12189" s="46"/>
      <c r="N12189" s="46"/>
      <c r="O12189" s="46"/>
      <c r="Q12189" s="17"/>
      <c r="R12189" s="17"/>
      <c r="S12189" s="17"/>
    </row>
    <row r="12190" spans="13:19" hidden="1">
      <c r="M12190" s="46"/>
      <c r="N12190" s="46"/>
      <c r="O12190" s="46"/>
      <c r="Q12190" s="17"/>
      <c r="R12190" s="17"/>
      <c r="S12190" s="17"/>
    </row>
    <row r="12191" spans="13:19" hidden="1">
      <c r="M12191" s="46"/>
      <c r="N12191" s="46"/>
      <c r="O12191" s="46"/>
      <c r="Q12191" s="17"/>
      <c r="R12191" s="17"/>
      <c r="S12191" s="17"/>
    </row>
    <row r="12192" spans="13:19" hidden="1">
      <c r="M12192" s="46"/>
      <c r="N12192" s="46"/>
      <c r="O12192" s="46"/>
      <c r="Q12192" s="17"/>
      <c r="R12192" s="17"/>
      <c r="S12192" s="17"/>
    </row>
    <row r="12193" spans="13:19" hidden="1">
      <c r="M12193" s="46"/>
      <c r="N12193" s="46"/>
      <c r="O12193" s="46"/>
      <c r="Q12193" s="17"/>
      <c r="R12193" s="17"/>
      <c r="S12193" s="17"/>
    </row>
    <row r="12194" spans="13:19" hidden="1">
      <c r="M12194" s="46"/>
      <c r="N12194" s="46"/>
      <c r="O12194" s="46"/>
      <c r="Q12194" s="17"/>
      <c r="R12194" s="17"/>
      <c r="S12194" s="17"/>
    </row>
    <row r="12195" spans="13:19" hidden="1">
      <c r="M12195" s="46"/>
      <c r="N12195" s="46"/>
      <c r="O12195" s="46"/>
      <c r="Q12195" s="17"/>
      <c r="R12195" s="17"/>
      <c r="S12195" s="17"/>
    </row>
    <row r="12196" spans="13:19" hidden="1">
      <c r="M12196" s="46"/>
      <c r="N12196" s="46"/>
      <c r="O12196" s="46"/>
      <c r="Q12196" s="17"/>
      <c r="R12196" s="17"/>
      <c r="S12196" s="17"/>
    </row>
    <row r="12197" spans="13:19" hidden="1">
      <c r="M12197" s="46"/>
      <c r="N12197" s="46"/>
      <c r="O12197" s="46"/>
      <c r="Q12197" s="17"/>
      <c r="R12197" s="17"/>
      <c r="S12197" s="17"/>
    </row>
    <row r="12198" spans="13:19" hidden="1">
      <c r="M12198" s="46"/>
      <c r="N12198" s="46"/>
      <c r="O12198" s="46"/>
      <c r="Q12198" s="17"/>
      <c r="R12198" s="17"/>
      <c r="S12198" s="17"/>
    </row>
    <row r="12199" spans="13:19" hidden="1">
      <c r="M12199" s="46"/>
      <c r="N12199" s="46"/>
      <c r="O12199" s="46"/>
      <c r="Q12199" s="17"/>
      <c r="R12199" s="17"/>
      <c r="S12199" s="17"/>
    </row>
    <row r="12200" spans="13:19" hidden="1">
      <c r="M12200" s="46"/>
      <c r="N12200" s="46"/>
      <c r="O12200" s="46"/>
      <c r="Q12200" s="17"/>
      <c r="R12200" s="17"/>
      <c r="S12200" s="17"/>
    </row>
    <row r="12201" spans="13:19" hidden="1">
      <c r="M12201" s="46"/>
      <c r="N12201" s="46"/>
      <c r="O12201" s="46"/>
      <c r="Q12201" s="17"/>
      <c r="R12201" s="17"/>
      <c r="S12201" s="17"/>
    </row>
    <row r="12202" spans="13:19" hidden="1">
      <c r="M12202" s="46"/>
      <c r="N12202" s="46"/>
      <c r="O12202" s="46"/>
      <c r="Q12202" s="17"/>
      <c r="R12202" s="17"/>
      <c r="S12202" s="17"/>
    </row>
    <row r="12203" spans="13:19" hidden="1">
      <c r="M12203" s="46"/>
      <c r="N12203" s="46"/>
      <c r="O12203" s="46"/>
      <c r="Q12203" s="17"/>
      <c r="R12203" s="17"/>
      <c r="S12203" s="17"/>
    </row>
    <row r="12204" spans="13:19" hidden="1">
      <c r="M12204" s="46"/>
      <c r="N12204" s="46"/>
      <c r="O12204" s="46"/>
      <c r="Q12204" s="17"/>
      <c r="R12204" s="17"/>
      <c r="S12204" s="17"/>
    </row>
    <row r="12205" spans="13:19" hidden="1">
      <c r="M12205" s="46"/>
      <c r="N12205" s="46"/>
      <c r="O12205" s="46"/>
      <c r="Q12205" s="17"/>
      <c r="R12205" s="17"/>
      <c r="S12205" s="17"/>
    </row>
    <row r="12206" spans="13:19" hidden="1">
      <c r="M12206" s="46"/>
      <c r="N12206" s="46"/>
      <c r="O12206" s="46"/>
      <c r="Q12206" s="17"/>
      <c r="R12206" s="17"/>
      <c r="S12206" s="17"/>
    </row>
    <row r="12207" spans="13:19" hidden="1">
      <c r="M12207" s="46"/>
      <c r="N12207" s="46"/>
      <c r="O12207" s="46"/>
      <c r="Q12207" s="17"/>
      <c r="R12207" s="17"/>
      <c r="S12207" s="17"/>
    </row>
    <row r="12208" spans="13:19" hidden="1">
      <c r="M12208" s="46"/>
      <c r="N12208" s="46"/>
      <c r="O12208" s="46"/>
      <c r="Q12208" s="17"/>
      <c r="R12208" s="17"/>
      <c r="S12208" s="17"/>
    </row>
    <row r="12209" spans="13:19" hidden="1">
      <c r="M12209" s="46"/>
      <c r="N12209" s="46"/>
      <c r="O12209" s="46"/>
      <c r="Q12209" s="17"/>
      <c r="R12209" s="17"/>
      <c r="S12209" s="17"/>
    </row>
    <row r="12210" spans="13:19" hidden="1">
      <c r="M12210" s="46"/>
      <c r="N12210" s="46"/>
      <c r="O12210" s="46"/>
      <c r="Q12210" s="17"/>
      <c r="R12210" s="17"/>
      <c r="S12210" s="17"/>
    </row>
    <row r="12211" spans="13:19" hidden="1">
      <c r="M12211" s="46"/>
      <c r="N12211" s="46"/>
      <c r="O12211" s="46"/>
      <c r="Q12211" s="17"/>
      <c r="R12211" s="17"/>
      <c r="S12211" s="17"/>
    </row>
    <row r="12212" spans="13:19" hidden="1">
      <c r="M12212" s="46"/>
      <c r="N12212" s="46"/>
      <c r="O12212" s="46"/>
      <c r="Q12212" s="17"/>
      <c r="R12212" s="17"/>
      <c r="S12212" s="17"/>
    </row>
    <row r="12213" spans="13:19" hidden="1">
      <c r="M12213" s="46"/>
      <c r="N12213" s="46"/>
      <c r="O12213" s="46"/>
      <c r="Q12213" s="17"/>
      <c r="R12213" s="17"/>
      <c r="S12213" s="17"/>
    </row>
    <row r="12214" spans="13:19" hidden="1">
      <c r="M12214" s="46"/>
      <c r="N12214" s="46"/>
      <c r="O12214" s="46"/>
      <c r="Q12214" s="17"/>
      <c r="R12214" s="17"/>
      <c r="S12214" s="17"/>
    </row>
    <row r="12215" spans="13:19" hidden="1">
      <c r="M12215" s="46"/>
      <c r="N12215" s="46"/>
      <c r="O12215" s="46"/>
      <c r="Q12215" s="17"/>
      <c r="R12215" s="17"/>
      <c r="S12215" s="17"/>
    </row>
    <row r="12216" spans="13:19" hidden="1">
      <c r="M12216" s="46"/>
      <c r="N12216" s="46"/>
      <c r="O12216" s="46"/>
      <c r="Q12216" s="17"/>
      <c r="R12216" s="17"/>
      <c r="S12216" s="17"/>
    </row>
    <row r="12217" spans="13:19" hidden="1">
      <c r="M12217" s="46"/>
      <c r="N12217" s="46"/>
      <c r="O12217" s="46"/>
      <c r="Q12217" s="17"/>
      <c r="R12217" s="17"/>
      <c r="S12217" s="17"/>
    </row>
    <row r="12218" spans="13:19" hidden="1">
      <c r="M12218" s="46"/>
      <c r="N12218" s="46"/>
      <c r="O12218" s="46"/>
      <c r="Q12218" s="17"/>
      <c r="R12218" s="17"/>
      <c r="S12218" s="17"/>
    </row>
    <row r="12219" spans="13:19" hidden="1">
      <c r="M12219" s="46"/>
      <c r="N12219" s="46"/>
      <c r="O12219" s="46"/>
      <c r="Q12219" s="17"/>
      <c r="R12219" s="17"/>
      <c r="S12219" s="17"/>
    </row>
    <row r="12220" spans="13:19" hidden="1">
      <c r="M12220" s="46"/>
      <c r="N12220" s="46"/>
      <c r="O12220" s="46"/>
      <c r="Q12220" s="17"/>
      <c r="R12220" s="17"/>
      <c r="S12220" s="17"/>
    </row>
    <row r="12221" spans="13:19" hidden="1">
      <c r="M12221" s="46"/>
      <c r="N12221" s="46"/>
      <c r="O12221" s="46"/>
      <c r="Q12221" s="17"/>
      <c r="R12221" s="17"/>
      <c r="S12221" s="17"/>
    </row>
    <row r="12222" spans="13:19" hidden="1">
      <c r="M12222" s="46"/>
      <c r="N12222" s="46"/>
      <c r="O12222" s="46"/>
      <c r="Q12222" s="17"/>
      <c r="R12222" s="17"/>
      <c r="S12222" s="17"/>
    </row>
    <row r="12223" spans="13:19" hidden="1">
      <c r="M12223" s="46"/>
      <c r="N12223" s="46"/>
      <c r="O12223" s="46"/>
      <c r="Q12223" s="17"/>
      <c r="R12223" s="17"/>
      <c r="S12223" s="17"/>
    </row>
    <row r="12224" spans="13:19" hidden="1">
      <c r="M12224" s="46"/>
      <c r="N12224" s="46"/>
      <c r="O12224" s="46"/>
      <c r="Q12224" s="17"/>
      <c r="R12224" s="17"/>
      <c r="S12224" s="17"/>
    </row>
    <row r="12225" spans="13:19" hidden="1">
      <c r="M12225" s="46"/>
      <c r="N12225" s="46"/>
      <c r="O12225" s="46"/>
      <c r="Q12225" s="17"/>
      <c r="R12225" s="17"/>
      <c r="S12225" s="17"/>
    </row>
    <row r="12226" spans="13:19" hidden="1">
      <c r="M12226" s="46"/>
      <c r="N12226" s="46"/>
      <c r="O12226" s="46"/>
      <c r="Q12226" s="17"/>
      <c r="R12226" s="17"/>
      <c r="S12226" s="17"/>
    </row>
    <row r="12227" spans="13:19" hidden="1">
      <c r="M12227" s="46"/>
      <c r="N12227" s="46"/>
      <c r="O12227" s="46"/>
      <c r="Q12227" s="17"/>
      <c r="R12227" s="17"/>
      <c r="S12227" s="17"/>
    </row>
    <row r="12228" spans="13:19" hidden="1">
      <c r="M12228" s="46"/>
      <c r="N12228" s="46"/>
      <c r="O12228" s="46"/>
      <c r="Q12228" s="17"/>
      <c r="R12228" s="17"/>
      <c r="S12228" s="17"/>
    </row>
    <row r="12229" spans="13:19" hidden="1">
      <c r="M12229" s="46"/>
      <c r="N12229" s="46"/>
      <c r="O12229" s="46"/>
      <c r="Q12229" s="17"/>
      <c r="R12229" s="17"/>
      <c r="S12229" s="17"/>
    </row>
    <row r="12230" spans="13:19" hidden="1">
      <c r="M12230" s="46"/>
      <c r="N12230" s="46"/>
      <c r="O12230" s="46"/>
      <c r="Q12230" s="17"/>
      <c r="R12230" s="17"/>
      <c r="S12230" s="17"/>
    </row>
    <row r="12231" spans="13:19" hidden="1">
      <c r="M12231" s="46"/>
      <c r="N12231" s="46"/>
      <c r="O12231" s="46"/>
      <c r="Q12231" s="17"/>
      <c r="R12231" s="17"/>
      <c r="S12231" s="17"/>
    </row>
    <row r="12232" spans="13:19" hidden="1">
      <c r="M12232" s="46"/>
      <c r="N12232" s="46"/>
      <c r="O12232" s="46"/>
      <c r="Q12232" s="17"/>
      <c r="R12232" s="17"/>
      <c r="S12232" s="17"/>
    </row>
    <row r="12233" spans="13:19" hidden="1">
      <c r="M12233" s="46"/>
      <c r="N12233" s="46"/>
      <c r="O12233" s="46"/>
      <c r="Q12233" s="17"/>
      <c r="R12233" s="17"/>
      <c r="S12233" s="17"/>
    </row>
    <row r="12234" spans="13:19" hidden="1">
      <c r="M12234" s="46"/>
      <c r="N12234" s="46"/>
      <c r="O12234" s="46"/>
      <c r="Q12234" s="17"/>
      <c r="R12234" s="17"/>
      <c r="S12234" s="17"/>
    </row>
    <row r="12235" spans="13:19" hidden="1">
      <c r="M12235" s="46"/>
      <c r="N12235" s="46"/>
      <c r="O12235" s="46"/>
      <c r="Q12235" s="17"/>
      <c r="R12235" s="17"/>
      <c r="S12235" s="17"/>
    </row>
    <row r="12236" spans="13:19" hidden="1">
      <c r="M12236" s="46"/>
      <c r="N12236" s="46"/>
      <c r="O12236" s="46"/>
      <c r="Q12236" s="17"/>
      <c r="R12236" s="17"/>
      <c r="S12236" s="17"/>
    </row>
    <row r="12237" spans="13:19" hidden="1">
      <c r="M12237" s="46"/>
      <c r="N12237" s="46"/>
      <c r="O12237" s="46"/>
      <c r="Q12237" s="17"/>
      <c r="R12237" s="17"/>
      <c r="S12237" s="17"/>
    </row>
    <row r="12238" spans="13:19" hidden="1">
      <c r="M12238" s="46"/>
      <c r="N12238" s="46"/>
      <c r="O12238" s="46"/>
      <c r="Q12238" s="17"/>
      <c r="R12238" s="17"/>
      <c r="S12238" s="17"/>
    </row>
    <row r="12239" spans="13:19" hidden="1">
      <c r="M12239" s="46"/>
      <c r="N12239" s="46"/>
      <c r="O12239" s="46"/>
      <c r="Q12239" s="17"/>
      <c r="R12239" s="17"/>
      <c r="S12239" s="17"/>
    </row>
    <row r="12240" spans="13:19" hidden="1">
      <c r="M12240" s="46"/>
      <c r="N12240" s="46"/>
      <c r="O12240" s="46"/>
      <c r="Q12240" s="17"/>
      <c r="R12240" s="17"/>
      <c r="S12240" s="17"/>
    </row>
    <row r="12241" spans="13:19" hidden="1">
      <c r="M12241" s="46"/>
      <c r="N12241" s="46"/>
      <c r="O12241" s="46"/>
      <c r="Q12241" s="17"/>
      <c r="R12241" s="17"/>
      <c r="S12241" s="17"/>
    </row>
    <row r="12242" spans="13:19" hidden="1">
      <c r="M12242" s="46"/>
      <c r="N12242" s="46"/>
      <c r="O12242" s="46"/>
      <c r="Q12242" s="17"/>
      <c r="R12242" s="17"/>
      <c r="S12242" s="17"/>
    </row>
    <row r="12243" spans="13:19" hidden="1">
      <c r="M12243" s="46"/>
      <c r="N12243" s="46"/>
      <c r="O12243" s="46"/>
      <c r="Q12243" s="17"/>
      <c r="R12243" s="17"/>
      <c r="S12243" s="17"/>
    </row>
    <row r="12244" spans="13:19" hidden="1">
      <c r="M12244" s="46"/>
      <c r="N12244" s="46"/>
      <c r="O12244" s="46"/>
      <c r="Q12244" s="17"/>
      <c r="R12244" s="17"/>
      <c r="S12244" s="17"/>
    </row>
    <row r="12245" spans="13:19" hidden="1">
      <c r="M12245" s="46"/>
      <c r="N12245" s="46"/>
      <c r="O12245" s="46"/>
      <c r="Q12245" s="17"/>
      <c r="R12245" s="17"/>
      <c r="S12245" s="17"/>
    </row>
    <row r="12246" spans="13:19" hidden="1">
      <c r="M12246" s="46"/>
      <c r="N12246" s="46"/>
      <c r="O12246" s="46"/>
      <c r="Q12246" s="17"/>
      <c r="R12246" s="17"/>
      <c r="S12246" s="17"/>
    </row>
    <row r="12247" spans="13:19" hidden="1">
      <c r="M12247" s="46"/>
      <c r="N12247" s="46"/>
      <c r="O12247" s="46"/>
      <c r="Q12247" s="17"/>
      <c r="R12247" s="17"/>
      <c r="S12247" s="17"/>
    </row>
    <row r="12248" spans="13:19" hidden="1">
      <c r="M12248" s="46"/>
      <c r="N12248" s="46"/>
      <c r="O12248" s="46"/>
      <c r="Q12248" s="17"/>
      <c r="R12248" s="17"/>
      <c r="S12248" s="17"/>
    </row>
    <row r="12249" spans="13:19" hidden="1">
      <c r="M12249" s="46"/>
      <c r="N12249" s="46"/>
      <c r="O12249" s="46"/>
      <c r="Q12249" s="17"/>
      <c r="R12249" s="17"/>
      <c r="S12249" s="17"/>
    </row>
    <row r="12250" spans="13:19" hidden="1">
      <c r="M12250" s="46"/>
      <c r="N12250" s="46"/>
      <c r="O12250" s="46"/>
      <c r="Q12250" s="17"/>
      <c r="R12250" s="17"/>
      <c r="S12250" s="17"/>
    </row>
    <row r="12251" spans="13:19" hidden="1">
      <c r="M12251" s="46"/>
      <c r="N12251" s="46"/>
      <c r="O12251" s="46"/>
      <c r="Q12251" s="17"/>
      <c r="R12251" s="17"/>
      <c r="S12251" s="17"/>
    </row>
    <row r="12252" spans="13:19" hidden="1">
      <c r="M12252" s="46"/>
      <c r="N12252" s="46"/>
      <c r="O12252" s="46"/>
      <c r="Q12252" s="17"/>
      <c r="R12252" s="17"/>
      <c r="S12252" s="17"/>
    </row>
    <row r="12253" spans="13:19" hidden="1">
      <c r="M12253" s="46"/>
      <c r="N12253" s="46"/>
      <c r="O12253" s="46"/>
      <c r="Q12253" s="17"/>
      <c r="R12253" s="17"/>
      <c r="S12253" s="17"/>
    </row>
    <row r="12254" spans="13:19" hidden="1">
      <c r="M12254" s="46"/>
      <c r="N12254" s="46"/>
      <c r="O12254" s="46"/>
      <c r="Q12254" s="17"/>
      <c r="R12254" s="17"/>
      <c r="S12254" s="17"/>
    </row>
    <row r="12255" spans="13:19" hidden="1">
      <c r="M12255" s="46"/>
      <c r="N12255" s="46"/>
      <c r="O12255" s="46"/>
      <c r="Q12255" s="17"/>
      <c r="R12255" s="17"/>
      <c r="S12255" s="17"/>
    </row>
    <row r="12256" spans="13:19" hidden="1">
      <c r="M12256" s="46"/>
      <c r="N12256" s="46"/>
      <c r="O12256" s="46"/>
      <c r="Q12256" s="17"/>
      <c r="R12256" s="17"/>
      <c r="S12256" s="17"/>
    </row>
    <row r="12257" spans="13:19" hidden="1">
      <c r="M12257" s="46"/>
      <c r="N12257" s="46"/>
      <c r="O12257" s="46"/>
      <c r="Q12257" s="17"/>
      <c r="R12257" s="17"/>
      <c r="S12257" s="17"/>
    </row>
    <row r="12258" spans="13:19" hidden="1">
      <c r="M12258" s="46"/>
      <c r="N12258" s="46"/>
      <c r="O12258" s="46"/>
      <c r="Q12258" s="17"/>
      <c r="R12258" s="17"/>
      <c r="S12258" s="17"/>
    </row>
    <row r="12259" spans="13:19" hidden="1">
      <c r="M12259" s="46"/>
      <c r="N12259" s="46"/>
      <c r="O12259" s="46"/>
      <c r="Q12259" s="17"/>
      <c r="R12259" s="17"/>
      <c r="S12259" s="17"/>
    </row>
    <row r="12260" spans="13:19" hidden="1">
      <c r="M12260" s="46"/>
      <c r="N12260" s="46"/>
      <c r="O12260" s="46"/>
      <c r="Q12260" s="17"/>
      <c r="R12260" s="17"/>
      <c r="S12260" s="17"/>
    </row>
    <row r="12261" spans="13:19" hidden="1">
      <c r="M12261" s="46"/>
      <c r="N12261" s="46"/>
      <c r="O12261" s="46"/>
      <c r="Q12261" s="17"/>
      <c r="R12261" s="17"/>
      <c r="S12261" s="17"/>
    </row>
    <row r="12262" spans="13:19" hidden="1">
      <c r="M12262" s="46"/>
      <c r="N12262" s="46"/>
      <c r="O12262" s="46"/>
      <c r="Q12262" s="17"/>
      <c r="R12262" s="17"/>
      <c r="S12262" s="17"/>
    </row>
    <row r="12263" spans="13:19" hidden="1">
      <c r="M12263" s="46"/>
      <c r="N12263" s="46"/>
      <c r="O12263" s="46"/>
      <c r="Q12263" s="17"/>
      <c r="R12263" s="17"/>
      <c r="S12263" s="17"/>
    </row>
    <row r="12264" spans="13:19" hidden="1">
      <c r="M12264" s="46"/>
      <c r="N12264" s="46"/>
      <c r="O12264" s="46"/>
      <c r="Q12264" s="17"/>
      <c r="R12264" s="17"/>
      <c r="S12264" s="17"/>
    </row>
    <row r="12265" spans="13:19" hidden="1">
      <c r="M12265" s="46"/>
      <c r="N12265" s="46"/>
      <c r="O12265" s="46"/>
      <c r="Q12265" s="17"/>
      <c r="R12265" s="17"/>
      <c r="S12265" s="17"/>
    </row>
    <row r="12266" spans="13:19" hidden="1">
      <c r="M12266" s="46"/>
      <c r="N12266" s="46"/>
      <c r="O12266" s="46"/>
      <c r="Q12266" s="17"/>
      <c r="R12266" s="17"/>
      <c r="S12266" s="17"/>
    </row>
    <row r="12267" spans="13:19" hidden="1">
      <c r="M12267" s="46"/>
      <c r="N12267" s="46"/>
      <c r="O12267" s="46"/>
      <c r="Q12267" s="17"/>
      <c r="R12267" s="17"/>
      <c r="S12267" s="17"/>
    </row>
    <row r="12268" spans="13:19" hidden="1">
      <c r="M12268" s="46"/>
      <c r="N12268" s="46"/>
      <c r="O12268" s="46"/>
      <c r="Q12268" s="17"/>
      <c r="R12268" s="17"/>
      <c r="S12268" s="17"/>
    </row>
    <row r="12269" spans="13:19" hidden="1">
      <c r="M12269" s="46"/>
      <c r="N12269" s="46"/>
      <c r="O12269" s="46"/>
      <c r="Q12269" s="17"/>
      <c r="R12269" s="17"/>
      <c r="S12269" s="17"/>
    </row>
    <row r="12270" spans="13:19" hidden="1">
      <c r="M12270" s="46"/>
      <c r="N12270" s="46"/>
      <c r="O12270" s="46"/>
      <c r="Q12270" s="17"/>
      <c r="R12270" s="17"/>
      <c r="S12270" s="17"/>
    </row>
    <row r="12271" spans="13:19" hidden="1">
      <c r="M12271" s="46"/>
      <c r="N12271" s="46"/>
      <c r="O12271" s="46"/>
      <c r="Q12271" s="17"/>
      <c r="R12271" s="17"/>
      <c r="S12271" s="17"/>
    </row>
    <row r="12272" spans="13:19" hidden="1">
      <c r="M12272" s="46"/>
      <c r="N12272" s="46"/>
      <c r="O12272" s="46"/>
      <c r="Q12272" s="17"/>
      <c r="R12272" s="17"/>
      <c r="S12272" s="17"/>
    </row>
    <row r="12273" spans="13:19" hidden="1">
      <c r="M12273" s="46"/>
      <c r="N12273" s="46"/>
      <c r="O12273" s="46"/>
      <c r="Q12273" s="17"/>
      <c r="R12273" s="17"/>
      <c r="S12273" s="17"/>
    </row>
    <row r="12274" spans="13:19" hidden="1">
      <c r="M12274" s="46"/>
      <c r="N12274" s="46"/>
      <c r="O12274" s="46"/>
      <c r="Q12274" s="17"/>
      <c r="R12274" s="17"/>
      <c r="S12274" s="17"/>
    </row>
    <row r="12275" spans="13:19" hidden="1">
      <c r="M12275" s="46"/>
      <c r="N12275" s="46"/>
      <c r="O12275" s="46"/>
      <c r="Q12275" s="17"/>
      <c r="R12275" s="17"/>
      <c r="S12275" s="17"/>
    </row>
    <row r="12276" spans="13:19" hidden="1">
      <c r="M12276" s="46"/>
      <c r="N12276" s="46"/>
      <c r="O12276" s="46"/>
      <c r="Q12276" s="17"/>
      <c r="R12276" s="17"/>
      <c r="S12276" s="17"/>
    </row>
    <row r="12277" spans="13:19" hidden="1">
      <c r="M12277" s="46"/>
      <c r="N12277" s="46"/>
      <c r="O12277" s="46"/>
      <c r="Q12277" s="17"/>
      <c r="R12277" s="17"/>
      <c r="S12277" s="17"/>
    </row>
    <row r="12278" spans="13:19" hidden="1">
      <c r="M12278" s="46"/>
      <c r="N12278" s="46"/>
      <c r="O12278" s="46"/>
      <c r="Q12278" s="17"/>
      <c r="R12278" s="17"/>
      <c r="S12278" s="17"/>
    </row>
    <row r="12279" spans="13:19" hidden="1">
      <c r="M12279" s="46"/>
      <c r="N12279" s="46"/>
      <c r="O12279" s="46"/>
      <c r="Q12279" s="17"/>
      <c r="R12279" s="17"/>
      <c r="S12279" s="17"/>
    </row>
    <row r="12280" spans="13:19" hidden="1">
      <c r="M12280" s="46"/>
      <c r="N12280" s="46"/>
      <c r="O12280" s="46"/>
      <c r="Q12280" s="17"/>
      <c r="R12280" s="17"/>
      <c r="S12280" s="17"/>
    </row>
    <row r="12281" spans="13:19" hidden="1">
      <c r="M12281" s="46"/>
      <c r="N12281" s="46"/>
      <c r="O12281" s="46"/>
      <c r="Q12281" s="17"/>
      <c r="R12281" s="17"/>
      <c r="S12281" s="17"/>
    </row>
    <row r="12282" spans="13:19" hidden="1">
      <c r="M12282" s="46"/>
      <c r="N12282" s="46"/>
      <c r="O12282" s="46"/>
      <c r="Q12282" s="17"/>
      <c r="R12282" s="17"/>
      <c r="S12282" s="17"/>
    </row>
    <row r="12283" spans="13:19" hidden="1">
      <c r="M12283" s="46"/>
      <c r="N12283" s="46"/>
      <c r="O12283" s="46"/>
      <c r="Q12283" s="17"/>
      <c r="R12283" s="17"/>
      <c r="S12283" s="17"/>
    </row>
    <row r="12284" spans="13:19" hidden="1">
      <c r="M12284" s="46"/>
      <c r="N12284" s="46"/>
      <c r="O12284" s="46"/>
      <c r="Q12284" s="17"/>
      <c r="R12284" s="17"/>
      <c r="S12284" s="17"/>
    </row>
    <row r="12285" spans="13:19" hidden="1">
      <c r="M12285" s="46"/>
      <c r="N12285" s="46"/>
      <c r="O12285" s="46"/>
      <c r="Q12285" s="17"/>
      <c r="R12285" s="17"/>
      <c r="S12285" s="17"/>
    </row>
    <row r="12286" spans="13:19" hidden="1">
      <c r="M12286" s="46"/>
      <c r="N12286" s="46"/>
      <c r="O12286" s="46"/>
      <c r="Q12286" s="17"/>
      <c r="R12286" s="17"/>
      <c r="S12286" s="17"/>
    </row>
    <row r="12287" spans="13:19" hidden="1">
      <c r="M12287" s="46"/>
      <c r="N12287" s="46"/>
      <c r="O12287" s="46"/>
      <c r="Q12287" s="17"/>
      <c r="R12287" s="17"/>
      <c r="S12287" s="17"/>
    </row>
    <row r="12288" spans="13:19" hidden="1">
      <c r="M12288" s="46"/>
      <c r="N12288" s="46"/>
      <c r="O12288" s="46"/>
      <c r="Q12288" s="17"/>
      <c r="R12288" s="17"/>
      <c r="S12288" s="17"/>
    </row>
    <row r="12289" spans="13:19" hidden="1">
      <c r="M12289" s="46"/>
      <c r="N12289" s="46"/>
      <c r="O12289" s="46"/>
      <c r="Q12289" s="17"/>
      <c r="R12289" s="17"/>
      <c r="S12289" s="17"/>
    </row>
    <row r="12290" spans="13:19" hidden="1">
      <c r="M12290" s="46"/>
      <c r="N12290" s="46"/>
      <c r="O12290" s="46"/>
      <c r="Q12290" s="17"/>
      <c r="R12290" s="17"/>
      <c r="S12290" s="17"/>
    </row>
    <row r="12291" spans="13:19" hidden="1">
      <c r="M12291" s="46"/>
      <c r="N12291" s="46"/>
      <c r="O12291" s="46"/>
      <c r="Q12291" s="17"/>
      <c r="R12291" s="17"/>
      <c r="S12291" s="17"/>
    </row>
    <row r="12292" spans="13:19" hidden="1">
      <c r="M12292" s="46"/>
      <c r="N12292" s="46"/>
      <c r="O12292" s="46"/>
      <c r="Q12292" s="17"/>
      <c r="R12292" s="17"/>
      <c r="S12292" s="17"/>
    </row>
    <row r="12293" spans="13:19" hidden="1">
      <c r="M12293" s="46"/>
      <c r="N12293" s="46"/>
      <c r="O12293" s="46"/>
      <c r="Q12293" s="17"/>
      <c r="R12293" s="17"/>
      <c r="S12293" s="17"/>
    </row>
    <row r="12294" spans="13:19" hidden="1">
      <c r="M12294" s="46"/>
      <c r="N12294" s="46"/>
      <c r="O12294" s="46"/>
      <c r="Q12294" s="17"/>
      <c r="R12294" s="17"/>
      <c r="S12294" s="17"/>
    </row>
    <row r="12295" spans="13:19" hidden="1">
      <c r="M12295" s="46"/>
      <c r="N12295" s="46"/>
      <c r="O12295" s="46"/>
      <c r="Q12295" s="17"/>
      <c r="R12295" s="17"/>
      <c r="S12295" s="17"/>
    </row>
    <row r="12296" spans="13:19" hidden="1">
      <c r="M12296" s="46"/>
      <c r="N12296" s="46"/>
      <c r="O12296" s="46"/>
      <c r="Q12296" s="17"/>
      <c r="R12296" s="17"/>
      <c r="S12296" s="17"/>
    </row>
    <row r="12297" spans="13:19" hidden="1">
      <c r="M12297" s="46"/>
      <c r="N12297" s="46"/>
      <c r="O12297" s="46"/>
      <c r="Q12297" s="17"/>
      <c r="R12297" s="17"/>
      <c r="S12297" s="17"/>
    </row>
    <row r="12298" spans="13:19" hidden="1">
      <c r="M12298" s="46"/>
      <c r="N12298" s="46"/>
      <c r="O12298" s="46"/>
      <c r="Q12298" s="17"/>
      <c r="R12298" s="17"/>
      <c r="S12298" s="17"/>
    </row>
    <row r="12299" spans="13:19" hidden="1">
      <c r="M12299" s="46"/>
      <c r="N12299" s="46"/>
      <c r="O12299" s="46"/>
      <c r="Q12299" s="17"/>
      <c r="R12299" s="17"/>
      <c r="S12299" s="17"/>
    </row>
    <row r="12300" spans="13:19" hidden="1">
      <c r="M12300" s="46"/>
      <c r="N12300" s="46"/>
      <c r="O12300" s="46"/>
      <c r="Q12300" s="17"/>
      <c r="R12300" s="17"/>
      <c r="S12300" s="17"/>
    </row>
    <row r="12301" spans="13:19" hidden="1">
      <c r="M12301" s="46"/>
      <c r="N12301" s="46"/>
      <c r="O12301" s="46"/>
      <c r="Q12301" s="17"/>
      <c r="R12301" s="17"/>
      <c r="S12301" s="17"/>
    </row>
    <row r="12302" spans="13:19" hidden="1">
      <c r="M12302" s="46"/>
      <c r="N12302" s="46"/>
      <c r="O12302" s="46"/>
      <c r="Q12302" s="17"/>
      <c r="R12302" s="17"/>
      <c r="S12302" s="17"/>
    </row>
    <row r="12303" spans="13:19" hidden="1">
      <c r="M12303" s="46"/>
      <c r="N12303" s="46"/>
      <c r="O12303" s="46"/>
      <c r="Q12303" s="17"/>
      <c r="R12303" s="17"/>
      <c r="S12303" s="17"/>
    </row>
    <row r="12304" spans="13:19" hidden="1">
      <c r="M12304" s="46"/>
      <c r="N12304" s="46"/>
      <c r="O12304" s="46"/>
      <c r="Q12304" s="17"/>
      <c r="R12304" s="17"/>
      <c r="S12304" s="17"/>
    </row>
    <row r="12305" spans="13:19" hidden="1">
      <c r="M12305" s="46"/>
      <c r="N12305" s="46"/>
      <c r="O12305" s="46"/>
      <c r="Q12305" s="17"/>
      <c r="R12305" s="17"/>
      <c r="S12305" s="17"/>
    </row>
    <row r="12306" spans="13:19" hidden="1">
      <c r="M12306" s="46"/>
      <c r="N12306" s="46"/>
      <c r="O12306" s="46"/>
      <c r="Q12306" s="17"/>
      <c r="R12306" s="17"/>
      <c r="S12306" s="17"/>
    </row>
    <row r="12307" spans="13:19" hidden="1">
      <c r="M12307" s="46"/>
      <c r="N12307" s="46"/>
      <c r="O12307" s="46"/>
      <c r="Q12307" s="17"/>
      <c r="R12307" s="17"/>
      <c r="S12307" s="17"/>
    </row>
    <row r="12308" spans="13:19" hidden="1">
      <c r="M12308" s="46"/>
      <c r="N12308" s="46"/>
      <c r="O12308" s="46"/>
      <c r="Q12308" s="17"/>
      <c r="R12308" s="17"/>
      <c r="S12308" s="17"/>
    </row>
    <row r="12309" spans="13:19" hidden="1">
      <c r="M12309" s="46"/>
      <c r="N12309" s="46"/>
      <c r="O12309" s="46"/>
      <c r="Q12309" s="17"/>
      <c r="R12309" s="17"/>
      <c r="S12309" s="17"/>
    </row>
    <row r="12310" spans="13:19" hidden="1">
      <c r="M12310" s="46"/>
      <c r="N12310" s="46"/>
      <c r="O12310" s="46"/>
      <c r="Q12310" s="17"/>
      <c r="R12310" s="17"/>
      <c r="S12310" s="17"/>
    </row>
    <row r="12311" spans="13:19" hidden="1">
      <c r="M12311" s="46"/>
      <c r="N12311" s="46"/>
      <c r="O12311" s="46"/>
      <c r="Q12311" s="17"/>
      <c r="R12311" s="17"/>
      <c r="S12311" s="17"/>
    </row>
    <row r="12312" spans="13:19" hidden="1">
      <c r="M12312" s="46"/>
      <c r="N12312" s="46"/>
      <c r="O12312" s="46"/>
      <c r="Q12312" s="17"/>
      <c r="R12312" s="17"/>
      <c r="S12312" s="17"/>
    </row>
    <row r="12313" spans="13:19" hidden="1">
      <c r="M12313" s="46"/>
      <c r="N12313" s="46"/>
      <c r="O12313" s="46"/>
      <c r="Q12313" s="17"/>
      <c r="R12313" s="17"/>
      <c r="S12313" s="17"/>
    </row>
    <row r="12314" spans="13:19" hidden="1">
      <c r="M12314" s="46"/>
      <c r="N12314" s="46"/>
      <c r="O12314" s="46"/>
      <c r="Q12314" s="17"/>
      <c r="R12314" s="17"/>
      <c r="S12314" s="17"/>
    </row>
    <row r="12315" spans="13:19" hidden="1">
      <c r="M12315" s="46"/>
      <c r="N12315" s="46"/>
      <c r="O12315" s="46"/>
      <c r="Q12315" s="17"/>
      <c r="R12315" s="17"/>
      <c r="S12315" s="17"/>
    </row>
    <row r="12316" spans="13:19" hidden="1">
      <c r="M12316" s="46"/>
      <c r="N12316" s="46"/>
      <c r="O12316" s="46"/>
      <c r="Q12316" s="17"/>
      <c r="R12316" s="17"/>
      <c r="S12316" s="17"/>
    </row>
    <row r="12317" spans="13:19" hidden="1">
      <c r="M12317" s="46"/>
      <c r="N12317" s="46"/>
      <c r="O12317" s="46"/>
      <c r="Q12317" s="17"/>
      <c r="R12317" s="17"/>
      <c r="S12317" s="17"/>
    </row>
    <row r="12318" spans="13:19" hidden="1">
      <c r="M12318" s="46"/>
      <c r="N12318" s="46"/>
      <c r="O12318" s="46"/>
      <c r="Q12318" s="17"/>
      <c r="R12318" s="17"/>
      <c r="S12318" s="17"/>
    </row>
    <row r="12319" spans="13:19" hidden="1">
      <c r="M12319" s="46"/>
      <c r="N12319" s="46"/>
      <c r="O12319" s="46"/>
      <c r="Q12319" s="17"/>
      <c r="R12319" s="17"/>
      <c r="S12319" s="17"/>
    </row>
    <row r="12320" spans="13:19" hidden="1">
      <c r="M12320" s="46"/>
      <c r="N12320" s="46"/>
      <c r="O12320" s="46"/>
      <c r="Q12320" s="17"/>
      <c r="R12320" s="17"/>
      <c r="S12320" s="17"/>
    </row>
    <row r="12321" spans="13:19" hidden="1">
      <c r="M12321" s="46"/>
      <c r="N12321" s="46"/>
      <c r="O12321" s="46"/>
      <c r="Q12321" s="17"/>
      <c r="R12321" s="17"/>
      <c r="S12321" s="17"/>
    </row>
    <row r="12322" spans="13:19" hidden="1">
      <c r="M12322" s="46"/>
      <c r="N12322" s="46"/>
      <c r="O12322" s="46"/>
      <c r="Q12322" s="17"/>
      <c r="R12322" s="17"/>
      <c r="S12322" s="17"/>
    </row>
    <row r="12323" spans="13:19" hidden="1">
      <c r="M12323" s="46"/>
      <c r="N12323" s="46"/>
      <c r="O12323" s="46"/>
      <c r="Q12323" s="17"/>
      <c r="R12323" s="17"/>
      <c r="S12323" s="17"/>
    </row>
    <row r="12324" spans="13:19" hidden="1">
      <c r="M12324" s="46"/>
      <c r="N12324" s="46"/>
      <c r="O12324" s="46"/>
      <c r="Q12324" s="17"/>
      <c r="R12324" s="17"/>
      <c r="S12324" s="17"/>
    </row>
    <row r="12325" spans="13:19" hidden="1">
      <c r="M12325" s="46"/>
      <c r="N12325" s="46"/>
      <c r="O12325" s="46"/>
      <c r="Q12325" s="17"/>
      <c r="R12325" s="17"/>
      <c r="S12325" s="17"/>
    </row>
    <row r="12326" spans="13:19" hidden="1">
      <c r="M12326" s="46"/>
      <c r="N12326" s="46"/>
      <c r="O12326" s="46"/>
      <c r="Q12326" s="17"/>
      <c r="R12326" s="17"/>
      <c r="S12326" s="17"/>
    </row>
    <row r="12327" spans="13:19" hidden="1">
      <c r="M12327" s="46"/>
      <c r="N12327" s="46"/>
      <c r="O12327" s="46"/>
      <c r="Q12327" s="17"/>
      <c r="R12327" s="17"/>
      <c r="S12327" s="17"/>
    </row>
    <row r="12328" spans="13:19" hidden="1">
      <c r="M12328" s="46"/>
      <c r="N12328" s="46"/>
      <c r="O12328" s="46"/>
      <c r="Q12328" s="17"/>
      <c r="R12328" s="17"/>
      <c r="S12328" s="17"/>
    </row>
    <row r="12329" spans="13:19" hidden="1">
      <c r="M12329" s="46"/>
      <c r="N12329" s="46"/>
      <c r="O12329" s="46"/>
      <c r="Q12329" s="17"/>
      <c r="R12329" s="17"/>
      <c r="S12329" s="17"/>
    </row>
    <row r="12330" spans="13:19" hidden="1">
      <c r="M12330" s="46"/>
      <c r="N12330" s="46"/>
      <c r="O12330" s="46"/>
      <c r="Q12330" s="17"/>
      <c r="R12330" s="17"/>
      <c r="S12330" s="17"/>
    </row>
    <row r="12331" spans="13:19" hidden="1">
      <c r="M12331" s="46"/>
      <c r="N12331" s="46"/>
      <c r="O12331" s="46"/>
      <c r="Q12331" s="17"/>
      <c r="R12331" s="17"/>
      <c r="S12331" s="17"/>
    </row>
    <row r="12332" spans="13:19" hidden="1">
      <c r="M12332" s="46"/>
      <c r="N12332" s="46"/>
      <c r="O12332" s="46"/>
      <c r="Q12332" s="17"/>
      <c r="R12332" s="17"/>
      <c r="S12332" s="17"/>
    </row>
    <row r="12333" spans="13:19" hidden="1">
      <c r="M12333" s="46"/>
      <c r="N12333" s="46"/>
      <c r="O12333" s="46"/>
      <c r="Q12333" s="17"/>
      <c r="R12333" s="17"/>
      <c r="S12333" s="17"/>
    </row>
    <row r="12334" spans="13:19" hidden="1">
      <c r="M12334" s="46"/>
      <c r="N12334" s="46"/>
      <c r="O12334" s="46"/>
      <c r="Q12334" s="17"/>
      <c r="R12334" s="17"/>
      <c r="S12334" s="17"/>
    </row>
    <row r="12335" spans="13:19" hidden="1">
      <c r="M12335" s="46"/>
      <c r="N12335" s="46"/>
      <c r="O12335" s="46"/>
      <c r="Q12335" s="17"/>
      <c r="R12335" s="17"/>
      <c r="S12335" s="17"/>
    </row>
    <row r="12336" spans="13:19" hidden="1">
      <c r="M12336" s="46"/>
      <c r="N12336" s="46"/>
      <c r="O12336" s="46"/>
      <c r="Q12336" s="17"/>
      <c r="R12336" s="17"/>
      <c r="S12336" s="17"/>
    </row>
    <row r="12337" spans="13:19" hidden="1">
      <c r="M12337" s="46"/>
      <c r="N12337" s="46"/>
      <c r="O12337" s="46"/>
      <c r="Q12337" s="17"/>
      <c r="R12337" s="17"/>
      <c r="S12337" s="17"/>
    </row>
    <row r="12338" spans="13:19" hidden="1">
      <c r="M12338" s="46"/>
      <c r="N12338" s="46"/>
      <c r="O12338" s="46"/>
      <c r="Q12338" s="17"/>
      <c r="R12338" s="17"/>
      <c r="S12338" s="17"/>
    </row>
    <row r="12339" spans="13:19" hidden="1">
      <c r="M12339" s="46"/>
      <c r="N12339" s="46"/>
      <c r="O12339" s="46"/>
      <c r="Q12339" s="17"/>
      <c r="R12339" s="17"/>
      <c r="S12339" s="17"/>
    </row>
    <row r="12340" spans="13:19" hidden="1">
      <c r="M12340" s="46"/>
      <c r="N12340" s="46"/>
      <c r="O12340" s="46"/>
      <c r="Q12340" s="17"/>
      <c r="R12340" s="17"/>
      <c r="S12340" s="17"/>
    </row>
    <row r="12341" spans="13:19" hidden="1">
      <c r="M12341" s="46"/>
      <c r="N12341" s="46"/>
      <c r="O12341" s="46"/>
      <c r="Q12341" s="17"/>
      <c r="R12341" s="17"/>
      <c r="S12341" s="17"/>
    </row>
    <row r="12342" spans="13:19" hidden="1">
      <c r="M12342" s="46"/>
      <c r="N12342" s="46"/>
      <c r="O12342" s="46"/>
      <c r="Q12342" s="17"/>
      <c r="R12342" s="17"/>
      <c r="S12342" s="17"/>
    </row>
    <row r="12343" spans="13:19" hidden="1">
      <c r="M12343" s="46"/>
      <c r="N12343" s="46"/>
      <c r="O12343" s="46"/>
      <c r="Q12343" s="17"/>
      <c r="R12343" s="17"/>
      <c r="S12343" s="17"/>
    </row>
    <row r="12344" spans="13:19" hidden="1">
      <c r="M12344" s="46"/>
      <c r="N12344" s="46"/>
      <c r="O12344" s="46"/>
      <c r="Q12344" s="17"/>
      <c r="R12344" s="17"/>
      <c r="S12344" s="17"/>
    </row>
    <row r="12345" spans="13:19" hidden="1">
      <c r="M12345" s="46"/>
      <c r="N12345" s="46"/>
      <c r="O12345" s="46"/>
      <c r="Q12345" s="17"/>
      <c r="R12345" s="17"/>
      <c r="S12345" s="17"/>
    </row>
    <row r="12346" spans="13:19" hidden="1">
      <c r="M12346" s="46"/>
      <c r="N12346" s="46"/>
      <c r="O12346" s="46"/>
      <c r="Q12346" s="17"/>
      <c r="R12346" s="17"/>
      <c r="S12346" s="17"/>
    </row>
    <row r="12347" spans="13:19" hidden="1">
      <c r="M12347" s="46"/>
      <c r="N12347" s="46"/>
      <c r="O12347" s="46"/>
      <c r="Q12347" s="17"/>
      <c r="R12347" s="17"/>
      <c r="S12347" s="17"/>
    </row>
    <row r="12348" spans="13:19" hidden="1">
      <c r="M12348" s="46"/>
      <c r="N12348" s="46"/>
      <c r="O12348" s="46"/>
      <c r="Q12348" s="17"/>
      <c r="R12348" s="17"/>
      <c r="S12348" s="17"/>
    </row>
    <row r="12349" spans="13:19" hidden="1">
      <c r="M12349" s="46"/>
      <c r="N12349" s="46"/>
      <c r="O12349" s="46"/>
      <c r="Q12349" s="17"/>
      <c r="R12349" s="17"/>
      <c r="S12349" s="17"/>
    </row>
    <row r="12350" spans="13:19" hidden="1">
      <c r="M12350" s="46"/>
      <c r="N12350" s="46"/>
      <c r="O12350" s="46"/>
      <c r="Q12350" s="17"/>
      <c r="R12350" s="17"/>
      <c r="S12350" s="17"/>
    </row>
    <row r="12351" spans="13:19" hidden="1">
      <c r="M12351" s="46"/>
      <c r="N12351" s="46"/>
      <c r="O12351" s="46"/>
      <c r="Q12351" s="17"/>
      <c r="R12351" s="17"/>
      <c r="S12351" s="17"/>
    </row>
    <row r="12352" spans="13:19" hidden="1">
      <c r="M12352" s="46"/>
      <c r="N12352" s="46"/>
      <c r="O12352" s="46"/>
      <c r="Q12352" s="17"/>
      <c r="R12352" s="17"/>
      <c r="S12352" s="17"/>
    </row>
    <row r="12353" spans="13:19" hidden="1">
      <c r="M12353" s="46"/>
      <c r="N12353" s="46"/>
      <c r="O12353" s="46"/>
      <c r="Q12353" s="17"/>
      <c r="R12353" s="17"/>
      <c r="S12353" s="17"/>
    </row>
    <row r="12354" spans="13:19" hidden="1">
      <c r="M12354" s="46"/>
      <c r="N12354" s="46"/>
      <c r="O12354" s="46"/>
      <c r="Q12354" s="17"/>
      <c r="R12354" s="17"/>
      <c r="S12354" s="17"/>
    </row>
    <row r="12355" spans="13:19" hidden="1">
      <c r="M12355" s="46"/>
      <c r="N12355" s="46"/>
      <c r="O12355" s="46"/>
      <c r="Q12355" s="17"/>
      <c r="R12355" s="17"/>
      <c r="S12355" s="17"/>
    </row>
    <row r="12356" spans="13:19" hidden="1">
      <c r="M12356" s="46"/>
      <c r="N12356" s="46"/>
      <c r="O12356" s="46"/>
      <c r="Q12356" s="17"/>
      <c r="R12356" s="17"/>
      <c r="S12356" s="17"/>
    </row>
    <row r="12357" spans="13:19" hidden="1">
      <c r="M12357" s="46"/>
      <c r="N12357" s="46"/>
      <c r="O12357" s="46"/>
      <c r="Q12357" s="17"/>
      <c r="R12357" s="17"/>
      <c r="S12357" s="17"/>
    </row>
    <row r="12358" spans="13:19" hidden="1">
      <c r="M12358" s="46"/>
      <c r="N12358" s="46"/>
      <c r="O12358" s="46"/>
      <c r="Q12358" s="17"/>
      <c r="R12358" s="17"/>
      <c r="S12358" s="17"/>
    </row>
    <row r="12359" spans="13:19" hidden="1">
      <c r="M12359" s="46"/>
      <c r="N12359" s="46"/>
      <c r="O12359" s="46"/>
      <c r="Q12359" s="17"/>
      <c r="R12359" s="17"/>
      <c r="S12359" s="17"/>
    </row>
    <row r="12360" spans="13:19" hidden="1">
      <c r="M12360" s="46"/>
      <c r="N12360" s="46"/>
      <c r="O12360" s="46"/>
      <c r="Q12360" s="17"/>
      <c r="R12360" s="17"/>
      <c r="S12360" s="17"/>
    </row>
    <row r="12361" spans="13:19" hidden="1">
      <c r="M12361" s="46"/>
      <c r="N12361" s="46"/>
      <c r="O12361" s="46"/>
      <c r="Q12361" s="17"/>
      <c r="R12361" s="17"/>
      <c r="S12361" s="17"/>
    </row>
    <row r="12362" spans="13:19" hidden="1">
      <c r="M12362" s="46"/>
      <c r="N12362" s="46"/>
      <c r="O12362" s="46"/>
      <c r="Q12362" s="17"/>
      <c r="R12362" s="17"/>
      <c r="S12362" s="17"/>
    </row>
    <row r="12363" spans="13:19" hidden="1">
      <c r="M12363" s="46"/>
      <c r="N12363" s="46"/>
      <c r="O12363" s="46"/>
      <c r="Q12363" s="17"/>
      <c r="R12363" s="17"/>
      <c r="S12363" s="17"/>
    </row>
    <row r="12364" spans="13:19" hidden="1">
      <c r="M12364" s="46"/>
      <c r="N12364" s="46"/>
      <c r="O12364" s="46"/>
      <c r="Q12364" s="17"/>
      <c r="R12364" s="17"/>
      <c r="S12364" s="17"/>
    </row>
    <row r="12365" spans="13:19" hidden="1">
      <c r="M12365" s="46"/>
      <c r="N12365" s="46"/>
      <c r="O12365" s="46"/>
      <c r="Q12365" s="17"/>
      <c r="R12365" s="17"/>
      <c r="S12365" s="17"/>
    </row>
    <row r="12366" spans="13:19" hidden="1">
      <c r="M12366" s="46"/>
      <c r="N12366" s="46"/>
      <c r="O12366" s="46"/>
      <c r="Q12366" s="17"/>
      <c r="R12366" s="17"/>
      <c r="S12366" s="17"/>
    </row>
    <row r="12367" spans="13:19" hidden="1">
      <c r="M12367" s="46"/>
      <c r="N12367" s="46"/>
      <c r="O12367" s="46"/>
      <c r="Q12367" s="17"/>
      <c r="R12367" s="17"/>
      <c r="S12367" s="17"/>
    </row>
    <row r="12368" spans="13:19" hidden="1">
      <c r="M12368" s="46"/>
      <c r="N12368" s="46"/>
      <c r="O12368" s="46"/>
      <c r="Q12368" s="17"/>
      <c r="R12368" s="17"/>
      <c r="S12368" s="17"/>
    </row>
    <row r="12369" spans="13:19" hidden="1">
      <c r="M12369" s="46"/>
      <c r="N12369" s="46"/>
      <c r="O12369" s="46"/>
      <c r="Q12369" s="17"/>
      <c r="R12369" s="17"/>
      <c r="S12369" s="17"/>
    </row>
    <row r="12370" spans="13:19" hidden="1">
      <c r="M12370" s="46"/>
      <c r="N12370" s="46"/>
      <c r="O12370" s="46"/>
      <c r="Q12370" s="17"/>
      <c r="R12370" s="17"/>
      <c r="S12370" s="17"/>
    </row>
    <row r="12371" spans="13:19" hidden="1">
      <c r="M12371" s="46"/>
      <c r="N12371" s="46"/>
      <c r="O12371" s="46"/>
      <c r="Q12371" s="17"/>
      <c r="R12371" s="17"/>
      <c r="S12371" s="17"/>
    </row>
    <row r="12372" spans="13:19" hidden="1">
      <c r="M12372" s="46"/>
      <c r="N12372" s="46"/>
      <c r="O12372" s="46"/>
      <c r="Q12372" s="17"/>
      <c r="R12372" s="17"/>
      <c r="S12372" s="17"/>
    </row>
    <row r="12373" spans="13:19" hidden="1">
      <c r="M12373" s="46"/>
      <c r="N12373" s="46"/>
      <c r="O12373" s="46"/>
      <c r="Q12373" s="17"/>
      <c r="R12373" s="17"/>
      <c r="S12373" s="17"/>
    </row>
    <row r="12374" spans="13:19" hidden="1">
      <c r="M12374" s="46"/>
      <c r="N12374" s="46"/>
      <c r="O12374" s="46"/>
      <c r="Q12374" s="17"/>
      <c r="R12374" s="17"/>
      <c r="S12374" s="17"/>
    </row>
    <row r="12375" spans="13:19" hidden="1">
      <c r="M12375" s="46"/>
      <c r="N12375" s="46"/>
      <c r="O12375" s="46"/>
      <c r="Q12375" s="17"/>
      <c r="R12375" s="17"/>
      <c r="S12375" s="17"/>
    </row>
    <row r="12376" spans="13:19" hidden="1">
      <c r="M12376" s="46"/>
      <c r="N12376" s="46"/>
      <c r="O12376" s="46"/>
      <c r="Q12376" s="17"/>
      <c r="R12376" s="17"/>
      <c r="S12376" s="17"/>
    </row>
    <row r="12377" spans="13:19" hidden="1">
      <c r="M12377" s="46"/>
      <c r="N12377" s="46"/>
      <c r="O12377" s="46"/>
      <c r="Q12377" s="17"/>
      <c r="R12377" s="17"/>
      <c r="S12377" s="17"/>
    </row>
    <row r="12378" spans="13:19" hidden="1">
      <c r="M12378" s="46"/>
      <c r="N12378" s="46"/>
      <c r="O12378" s="46"/>
      <c r="Q12378" s="17"/>
      <c r="R12378" s="17"/>
      <c r="S12378" s="17"/>
    </row>
    <row r="12379" spans="13:19" hidden="1">
      <c r="M12379" s="46"/>
      <c r="N12379" s="46"/>
      <c r="O12379" s="46"/>
      <c r="Q12379" s="17"/>
      <c r="R12379" s="17"/>
      <c r="S12379" s="17"/>
    </row>
    <row r="12380" spans="13:19" hidden="1">
      <c r="M12380" s="46"/>
      <c r="N12380" s="46"/>
      <c r="O12380" s="46"/>
      <c r="Q12380" s="17"/>
      <c r="R12380" s="17"/>
      <c r="S12380" s="17"/>
    </row>
    <row r="12381" spans="13:19" hidden="1">
      <c r="M12381" s="46"/>
      <c r="N12381" s="46"/>
      <c r="O12381" s="46"/>
      <c r="Q12381" s="17"/>
      <c r="R12381" s="17"/>
      <c r="S12381" s="17"/>
    </row>
    <row r="12382" spans="13:19" hidden="1">
      <c r="M12382" s="46"/>
      <c r="N12382" s="46"/>
      <c r="O12382" s="46"/>
      <c r="Q12382" s="17"/>
      <c r="R12382" s="17"/>
      <c r="S12382" s="17"/>
    </row>
    <row r="12383" spans="13:19" hidden="1">
      <c r="M12383" s="46"/>
      <c r="N12383" s="46"/>
      <c r="O12383" s="46"/>
      <c r="Q12383" s="17"/>
      <c r="R12383" s="17"/>
      <c r="S12383" s="17"/>
    </row>
    <row r="12384" spans="13:19" hidden="1">
      <c r="M12384" s="46"/>
      <c r="N12384" s="46"/>
      <c r="O12384" s="46"/>
      <c r="Q12384" s="17"/>
      <c r="R12384" s="17"/>
      <c r="S12384" s="17"/>
    </row>
    <row r="12385" spans="13:19" hidden="1">
      <c r="M12385" s="46"/>
      <c r="N12385" s="46"/>
      <c r="O12385" s="46"/>
      <c r="Q12385" s="17"/>
      <c r="R12385" s="17"/>
      <c r="S12385" s="17"/>
    </row>
    <row r="12386" spans="13:19" hidden="1">
      <c r="M12386" s="46"/>
      <c r="N12386" s="46"/>
      <c r="O12386" s="46"/>
      <c r="Q12386" s="17"/>
      <c r="R12386" s="17"/>
      <c r="S12386" s="17"/>
    </row>
    <row r="12387" spans="13:19" hidden="1">
      <c r="M12387" s="46"/>
      <c r="N12387" s="46"/>
      <c r="O12387" s="46"/>
      <c r="Q12387" s="17"/>
      <c r="R12387" s="17"/>
      <c r="S12387" s="17"/>
    </row>
    <row r="12388" spans="13:19" hidden="1">
      <c r="M12388" s="46"/>
      <c r="N12388" s="46"/>
      <c r="O12388" s="46"/>
      <c r="Q12388" s="17"/>
      <c r="R12388" s="17"/>
      <c r="S12388" s="17"/>
    </row>
    <row r="12389" spans="13:19" hidden="1">
      <c r="M12389" s="46"/>
      <c r="N12389" s="46"/>
      <c r="O12389" s="46"/>
      <c r="Q12389" s="17"/>
      <c r="R12389" s="17"/>
      <c r="S12389" s="17"/>
    </row>
    <row r="12390" spans="13:19" hidden="1">
      <c r="M12390" s="46"/>
      <c r="N12390" s="46"/>
      <c r="O12390" s="46"/>
      <c r="Q12390" s="17"/>
      <c r="R12390" s="17"/>
      <c r="S12390" s="17"/>
    </row>
    <row r="12391" spans="13:19" hidden="1">
      <c r="M12391" s="46"/>
      <c r="N12391" s="46"/>
      <c r="O12391" s="46"/>
      <c r="Q12391" s="17"/>
      <c r="R12391" s="17"/>
      <c r="S12391" s="17"/>
    </row>
    <row r="12392" spans="13:19" hidden="1">
      <c r="M12392" s="46"/>
      <c r="N12392" s="46"/>
      <c r="O12392" s="46"/>
      <c r="Q12392" s="17"/>
      <c r="R12392" s="17"/>
      <c r="S12392" s="17"/>
    </row>
    <row r="12393" spans="13:19" hidden="1">
      <c r="M12393" s="46"/>
      <c r="N12393" s="46"/>
      <c r="O12393" s="46"/>
      <c r="Q12393" s="17"/>
      <c r="R12393" s="17"/>
      <c r="S12393" s="17"/>
    </row>
    <row r="12394" spans="13:19" hidden="1">
      <c r="M12394" s="46"/>
      <c r="N12394" s="46"/>
      <c r="O12394" s="46"/>
      <c r="Q12394" s="17"/>
      <c r="R12394" s="17"/>
      <c r="S12394" s="17"/>
    </row>
    <row r="12395" spans="13:19" hidden="1">
      <c r="M12395" s="46"/>
      <c r="N12395" s="46"/>
      <c r="O12395" s="46"/>
      <c r="Q12395" s="17"/>
      <c r="R12395" s="17"/>
      <c r="S12395" s="17"/>
    </row>
    <row r="12396" spans="13:19" hidden="1">
      <c r="M12396" s="46"/>
      <c r="N12396" s="46"/>
      <c r="O12396" s="46"/>
      <c r="Q12396" s="17"/>
      <c r="R12396" s="17"/>
      <c r="S12396" s="17"/>
    </row>
    <row r="12397" spans="13:19" hidden="1">
      <c r="M12397" s="46"/>
      <c r="N12397" s="46"/>
      <c r="O12397" s="46"/>
      <c r="Q12397" s="17"/>
      <c r="R12397" s="17"/>
      <c r="S12397" s="17"/>
    </row>
    <row r="12398" spans="13:19" hidden="1">
      <c r="M12398" s="46"/>
      <c r="N12398" s="46"/>
      <c r="O12398" s="46"/>
      <c r="Q12398" s="17"/>
      <c r="R12398" s="17"/>
      <c r="S12398" s="17"/>
    </row>
    <row r="12399" spans="13:19" hidden="1">
      <c r="M12399" s="46"/>
      <c r="N12399" s="46"/>
      <c r="O12399" s="46"/>
      <c r="Q12399" s="17"/>
      <c r="R12399" s="17"/>
      <c r="S12399" s="17"/>
    </row>
    <row r="12400" spans="13:19" hidden="1">
      <c r="M12400" s="46"/>
      <c r="N12400" s="46"/>
      <c r="O12400" s="46"/>
      <c r="Q12400" s="17"/>
      <c r="R12400" s="17"/>
      <c r="S12400" s="17"/>
    </row>
    <row r="12401" spans="13:19" hidden="1">
      <c r="M12401" s="46"/>
      <c r="N12401" s="46"/>
      <c r="O12401" s="46"/>
      <c r="Q12401" s="17"/>
      <c r="R12401" s="17"/>
      <c r="S12401" s="17"/>
    </row>
    <row r="12402" spans="13:19" hidden="1">
      <c r="M12402" s="46"/>
      <c r="N12402" s="46"/>
      <c r="O12402" s="46"/>
      <c r="Q12402" s="17"/>
      <c r="R12402" s="17"/>
      <c r="S12402" s="17"/>
    </row>
    <row r="12403" spans="13:19" hidden="1">
      <c r="M12403" s="46"/>
      <c r="N12403" s="46"/>
      <c r="O12403" s="46"/>
      <c r="Q12403" s="17"/>
      <c r="R12403" s="17"/>
      <c r="S12403" s="17"/>
    </row>
    <row r="12404" spans="13:19" hidden="1">
      <c r="M12404" s="46"/>
      <c r="N12404" s="46"/>
      <c r="O12404" s="46"/>
      <c r="Q12404" s="17"/>
      <c r="R12404" s="17"/>
      <c r="S12404" s="17"/>
    </row>
    <row r="12405" spans="13:19" hidden="1">
      <c r="M12405" s="46"/>
      <c r="N12405" s="46"/>
      <c r="O12405" s="46"/>
      <c r="Q12405" s="17"/>
      <c r="R12405" s="17"/>
      <c r="S12405" s="17"/>
    </row>
    <row r="12406" spans="13:19" hidden="1">
      <c r="M12406" s="46"/>
      <c r="N12406" s="46"/>
      <c r="O12406" s="46"/>
      <c r="Q12406" s="17"/>
      <c r="R12406" s="17"/>
      <c r="S12406" s="17"/>
    </row>
    <row r="12407" spans="13:19" hidden="1">
      <c r="M12407" s="46"/>
      <c r="N12407" s="46"/>
      <c r="O12407" s="46"/>
      <c r="Q12407" s="17"/>
      <c r="R12407" s="17"/>
      <c r="S12407" s="17"/>
    </row>
    <row r="12408" spans="13:19" hidden="1">
      <c r="M12408" s="46"/>
      <c r="N12408" s="46"/>
      <c r="O12408" s="46"/>
      <c r="Q12408" s="17"/>
      <c r="R12408" s="17"/>
      <c r="S12408" s="17"/>
    </row>
    <row r="12409" spans="13:19" hidden="1">
      <c r="M12409" s="46"/>
      <c r="N12409" s="46"/>
      <c r="O12409" s="46"/>
      <c r="Q12409" s="17"/>
      <c r="R12409" s="17"/>
      <c r="S12409" s="17"/>
    </row>
    <row r="12410" spans="13:19" hidden="1">
      <c r="M12410" s="46"/>
      <c r="N12410" s="46"/>
      <c r="O12410" s="46"/>
      <c r="Q12410" s="17"/>
      <c r="R12410" s="17"/>
      <c r="S12410" s="17"/>
    </row>
    <row r="12411" spans="13:19" hidden="1">
      <c r="M12411" s="46"/>
      <c r="N12411" s="46"/>
      <c r="O12411" s="46"/>
      <c r="Q12411" s="17"/>
      <c r="R12411" s="17"/>
      <c r="S12411" s="17"/>
    </row>
    <row r="12412" spans="13:19" hidden="1">
      <c r="M12412" s="46"/>
      <c r="N12412" s="46"/>
      <c r="O12412" s="46"/>
      <c r="Q12412" s="17"/>
      <c r="R12412" s="17"/>
      <c r="S12412" s="17"/>
    </row>
    <row r="12413" spans="13:19" hidden="1">
      <c r="M12413" s="46"/>
      <c r="N12413" s="46"/>
      <c r="O12413" s="46"/>
      <c r="Q12413" s="17"/>
      <c r="R12413" s="17"/>
      <c r="S12413" s="17"/>
    </row>
    <row r="12414" spans="13:19" hidden="1">
      <c r="M12414" s="46"/>
      <c r="N12414" s="46"/>
      <c r="O12414" s="46"/>
      <c r="Q12414" s="17"/>
      <c r="R12414" s="17"/>
      <c r="S12414" s="17"/>
    </row>
    <row r="12415" spans="13:19" hidden="1">
      <c r="M12415" s="46"/>
      <c r="N12415" s="46"/>
      <c r="O12415" s="46"/>
      <c r="Q12415" s="17"/>
      <c r="R12415" s="17"/>
      <c r="S12415" s="17"/>
    </row>
    <row r="12416" spans="13:19" hidden="1">
      <c r="M12416" s="46"/>
      <c r="N12416" s="46"/>
      <c r="O12416" s="46"/>
      <c r="Q12416" s="17"/>
      <c r="R12416" s="17"/>
      <c r="S12416" s="17"/>
    </row>
    <row r="12417" spans="1:23" hidden="1">
      <c r="M12417" s="46"/>
      <c r="N12417" s="46"/>
      <c r="O12417" s="46"/>
      <c r="Q12417" s="17"/>
      <c r="R12417" s="17"/>
      <c r="S12417" s="17"/>
    </row>
    <row r="12418" spans="1:23" hidden="1">
      <c r="M12418" s="46"/>
      <c r="N12418" s="46"/>
      <c r="O12418" s="46"/>
      <c r="Q12418" s="17"/>
      <c r="R12418" s="17"/>
      <c r="S12418" s="17"/>
    </row>
    <row r="12419" spans="1:23" hidden="1">
      <c r="M12419" s="46"/>
      <c r="N12419" s="46"/>
      <c r="O12419" s="46"/>
      <c r="Q12419" s="17"/>
      <c r="R12419" s="17"/>
      <c r="S12419" s="17"/>
    </row>
    <row r="12420" spans="1:23" hidden="1">
      <c r="M12420" s="46"/>
      <c r="N12420" s="46"/>
      <c r="O12420" s="46"/>
      <c r="Q12420" s="17"/>
      <c r="R12420" s="17"/>
      <c r="S12420" s="17"/>
    </row>
    <row r="12421" spans="1:23" hidden="1">
      <c r="M12421" s="46"/>
      <c r="N12421" s="46"/>
      <c r="O12421" s="46"/>
      <c r="Q12421" s="17"/>
      <c r="R12421" s="17"/>
      <c r="S12421" s="17"/>
    </row>
    <row r="12422" spans="1:23" hidden="1">
      <c r="M12422" s="46"/>
      <c r="N12422" s="46"/>
      <c r="O12422" s="46"/>
      <c r="Q12422" s="17"/>
      <c r="R12422" s="17"/>
      <c r="S12422" s="17"/>
    </row>
    <row r="12423" spans="1:23" hidden="1">
      <c r="M12423" s="46"/>
      <c r="N12423" s="46"/>
      <c r="O12423" s="46"/>
      <c r="Q12423" s="17"/>
      <c r="R12423" s="17"/>
      <c r="S12423" s="17"/>
    </row>
    <row r="12424" spans="1:23" hidden="1">
      <c r="M12424" s="46"/>
      <c r="N12424" s="46"/>
      <c r="O12424" s="46"/>
      <c r="Q12424" s="17"/>
      <c r="R12424" s="17"/>
      <c r="S12424" s="17"/>
    </row>
    <row r="12425" spans="1:23" hidden="1">
      <c r="M12425" s="46"/>
      <c r="N12425" s="46"/>
      <c r="O12425" s="46"/>
      <c r="Q12425" s="17"/>
      <c r="R12425" s="17"/>
      <c r="S12425" s="17"/>
    </row>
    <row r="12426" spans="1:23" hidden="1">
      <c r="M12426" s="46"/>
      <c r="N12426" s="46"/>
      <c r="O12426" s="46"/>
      <c r="Q12426" s="17"/>
      <c r="R12426" s="17"/>
      <c r="S12426" s="17"/>
    </row>
    <row r="12427" spans="1:23" hidden="1">
      <c r="M12427" s="46"/>
      <c r="N12427" s="46"/>
      <c r="O12427" s="46"/>
      <c r="Q12427" s="17"/>
      <c r="R12427" s="17"/>
      <c r="S12427" s="17"/>
    </row>
    <row r="12428" spans="1:23" hidden="1">
      <c r="M12428" s="46"/>
      <c r="N12428" s="46"/>
      <c r="O12428" s="46"/>
      <c r="Q12428" s="17"/>
      <c r="R12428" s="17"/>
      <c r="S12428" s="17"/>
    </row>
    <row r="12429" spans="1:23" hidden="1">
      <c r="M12429" s="46"/>
      <c r="N12429" s="46"/>
      <c r="O12429" s="46"/>
      <c r="Q12429" s="17"/>
      <c r="R12429" s="17"/>
      <c r="S12429" s="17"/>
    </row>
    <row r="12430" spans="1:23" hidden="1">
      <c r="A12430" s="15"/>
      <c r="B12430" s="42"/>
      <c r="C12430" s="16"/>
      <c r="F12430" s="17"/>
      <c r="L12430" s="46"/>
      <c r="M12430" s="46"/>
      <c r="N12430" s="46"/>
      <c r="O12430" s="46"/>
      <c r="P12430" s="17"/>
      <c r="Q12430" s="17"/>
      <c r="R12430" s="17"/>
      <c r="S12430" s="17"/>
      <c r="T12430" s="17"/>
      <c r="U12430" s="17"/>
      <c r="V12430" s="17"/>
      <c r="W12430" s="17"/>
    </row>
    <row r="12431" spans="1:23" hidden="1">
      <c r="A12431" s="15"/>
      <c r="B12431" s="42"/>
      <c r="C12431" s="16"/>
      <c r="F12431" s="17"/>
      <c r="L12431" s="46"/>
      <c r="M12431" s="46"/>
      <c r="N12431" s="46"/>
      <c r="O12431" s="46"/>
      <c r="P12431" s="17"/>
      <c r="Q12431" s="17"/>
      <c r="R12431" s="17"/>
      <c r="S12431" s="17"/>
      <c r="T12431" s="17"/>
      <c r="U12431" s="17"/>
      <c r="V12431" s="17"/>
      <c r="W12431" s="17"/>
    </row>
    <row r="12432" spans="1:23" hidden="1">
      <c r="A12432" s="15"/>
      <c r="B12432" s="42"/>
      <c r="C12432" s="16"/>
      <c r="F12432" s="17"/>
      <c r="L12432" s="46"/>
      <c r="M12432" s="46"/>
      <c r="N12432" s="46"/>
      <c r="O12432" s="46"/>
      <c r="P12432" s="17"/>
      <c r="Q12432" s="17"/>
      <c r="R12432" s="17"/>
      <c r="S12432" s="17"/>
      <c r="T12432" s="17"/>
      <c r="U12432" s="17"/>
      <c r="V12432" s="17"/>
      <c r="W12432" s="17"/>
    </row>
    <row r="12433" spans="1:23" hidden="1">
      <c r="A12433" s="15"/>
      <c r="B12433" s="42"/>
      <c r="C12433" s="16"/>
      <c r="F12433" s="17"/>
      <c r="L12433" s="46"/>
      <c r="M12433" s="46"/>
      <c r="N12433" s="46"/>
      <c r="O12433" s="46"/>
      <c r="P12433" s="17"/>
      <c r="Q12433" s="17"/>
      <c r="R12433" s="17"/>
      <c r="S12433" s="17"/>
      <c r="T12433" s="17"/>
      <c r="U12433" s="17"/>
      <c r="V12433" s="17"/>
      <c r="W12433" s="17"/>
    </row>
    <row r="12434" spans="1:23" hidden="1">
      <c r="A12434" s="15"/>
      <c r="B12434" s="42"/>
      <c r="C12434" s="16"/>
      <c r="F12434" s="17"/>
      <c r="L12434" s="46"/>
      <c r="M12434" s="46"/>
      <c r="N12434" s="46"/>
      <c r="O12434" s="46"/>
      <c r="P12434" s="17"/>
      <c r="Q12434" s="17"/>
      <c r="R12434" s="17"/>
      <c r="S12434" s="17"/>
      <c r="T12434" s="17"/>
      <c r="U12434" s="17"/>
      <c r="V12434" s="17"/>
      <c r="W12434" s="17"/>
    </row>
    <row r="12435" spans="1:23" hidden="1">
      <c r="A12435" s="15"/>
      <c r="B12435" s="42"/>
      <c r="C12435" s="16"/>
      <c r="F12435" s="17"/>
      <c r="L12435" s="46"/>
      <c r="M12435" s="46"/>
      <c r="N12435" s="46"/>
      <c r="O12435" s="46"/>
      <c r="P12435" s="17"/>
      <c r="Q12435" s="17"/>
      <c r="R12435" s="17"/>
      <c r="S12435" s="17"/>
      <c r="T12435" s="17"/>
      <c r="U12435" s="17"/>
      <c r="V12435" s="17"/>
      <c r="W12435" s="17"/>
    </row>
    <row r="12436" spans="1:23" hidden="1">
      <c r="A12436" s="15"/>
      <c r="B12436" s="42"/>
      <c r="C12436" s="16"/>
      <c r="F12436" s="17"/>
      <c r="L12436" s="46"/>
      <c r="M12436" s="46"/>
      <c r="N12436" s="46"/>
      <c r="O12436" s="46"/>
      <c r="P12436" s="17"/>
      <c r="Q12436" s="17"/>
      <c r="R12436" s="17"/>
      <c r="S12436" s="17"/>
      <c r="T12436" s="17"/>
      <c r="U12436" s="17"/>
      <c r="V12436" s="17"/>
      <c r="W12436" s="17"/>
    </row>
    <row r="12437" spans="1:23" hidden="1">
      <c r="A12437" s="15"/>
      <c r="B12437" s="42"/>
      <c r="C12437" s="16"/>
      <c r="F12437" s="17"/>
      <c r="L12437" s="46"/>
      <c r="M12437" s="46"/>
      <c r="N12437" s="46"/>
      <c r="O12437" s="46"/>
      <c r="P12437" s="17"/>
      <c r="Q12437" s="17"/>
      <c r="R12437" s="17"/>
      <c r="S12437" s="17"/>
      <c r="T12437" s="17"/>
      <c r="U12437" s="17"/>
      <c r="V12437" s="17"/>
      <c r="W12437" s="17"/>
    </row>
    <row r="12438" spans="1:23" hidden="1">
      <c r="A12438" s="15"/>
      <c r="B12438" s="42"/>
      <c r="C12438" s="16"/>
      <c r="F12438" s="17"/>
      <c r="L12438" s="46"/>
      <c r="M12438" s="46"/>
      <c r="N12438" s="46"/>
      <c r="O12438" s="46"/>
      <c r="P12438" s="17"/>
      <c r="Q12438" s="17"/>
      <c r="R12438" s="17"/>
      <c r="S12438" s="17"/>
      <c r="T12438" s="17"/>
      <c r="U12438" s="17"/>
      <c r="V12438" s="17"/>
      <c r="W12438" s="17"/>
    </row>
    <row r="12439" spans="1:23" hidden="1">
      <c r="A12439" s="15"/>
      <c r="B12439" s="42"/>
      <c r="C12439" s="16"/>
      <c r="F12439" s="17"/>
      <c r="L12439" s="46"/>
      <c r="M12439" s="46"/>
      <c r="N12439" s="46"/>
      <c r="O12439" s="46"/>
      <c r="P12439" s="17"/>
      <c r="Q12439" s="17"/>
      <c r="R12439" s="17"/>
      <c r="S12439" s="17"/>
      <c r="T12439" s="17"/>
      <c r="U12439" s="17"/>
      <c r="V12439" s="17"/>
      <c r="W12439" s="17"/>
    </row>
    <row r="12440" spans="1:23" hidden="1">
      <c r="A12440" s="15"/>
      <c r="B12440" s="42"/>
      <c r="C12440" s="16"/>
      <c r="F12440" s="17"/>
      <c r="L12440" s="46"/>
      <c r="M12440" s="46"/>
      <c r="N12440" s="46"/>
      <c r="O12440" s="46"/>
      <c r="P12440" s="17"/>
      <c r="Q12440" s="17"/>
      <c r="R12440" s="17"/>
      <c r="S12440" s="17"/>
      <c r="T12440" s="17"/>
      <c r="U12440" s="17"/>
      <c r="V12440" s="17"/>
      <c r="W12440" s="17"/>
    </row>
    <row r="12441" spans="1:23" hidden="1">
      <c r="A12441" s="15"/>
      <c r="B12441" s="42"/>
      <c r="C12441" s="16"/>
      <c r="F12441" s="17"/>
      <c r="L12441" s="46"/>
      <c r="M12441" s="46"/>
      <c r="N12441" s="46"/>
      <c r="O12441" s="46"/>
      <c r="P12441" s="17"/>
      <c r="Q12441" s="17"/>
      <c r="R12441" s="17"/>
      <c r="S12441" s="17"/>
      <c r="T12441" s="17"/>
      <c r="U12441" s="17"/>
      <c r="V12441" s="17"/>
      <c r="W12441" s="17"/>
    </row>
    <row r="12442" spans="1:23" hidden="1">
      <c r="A12442" s="15"/>
      <c r="B12442" s="42"/>
      <c r="C12442" s="16"/>
      <c r="F12442" s="17"/>
      <c r="L12442" s="46"/>
      <c r="M12442" s="46"/>
      <c r="N12442" s="46"/>
      <c r="O12442" s="46"/>
      <c r="P12442" s="17"/>
      <c r="Q12442" s="17"/>
      <c r="R12442" s="17"/>
      <c r="S12442" s="17"/>
      <c r="T12442" s="17"/>
      <c r="U12442" s="17"/>
      <c r="V12442" s="17"/>
      <c r="W12442" s="17"/>
    </row>
    <row r="12443" spans="1:23" hidden="1">
      <c r="A12443" s="15"/>
      <c r="B12443" s="42"/>
      <c r="C12443" s="16"/>
      <c r="F12443" s="17"/>
      <c r="L12443" s="46"/>
      <c r="M12443" s="46"/>
      <c r="N12443" s="46"/>
      <c r="O12443" s="46"/>
      <c r="P12443" s="17"/>
      <c r="Q12443" s="17"/>
      <c r="R12443" s="17"/>
      <c r="S12443" s="17"/>
      <c r="T12443" s="17"/>
      <c r="U12443" s="17"/>
      <c r="V12443" s="17"/>
      <c r="W12443" s="17"/>
    </row>
    <row r="12444" spans="1:23" hidden="1">
      <c r="A12444" s="15"/>
      <c r="B12444" s="42"/>
      <c r="C12444" s="16"/>
      <c r="F12444" s="17"/>
      <c r="L12444" s="46"/>
      <c r="M12444" s="46"/>
      <c r="N12444" s="46"/>
      <c r="O12444" s="46"/>
      <c r="P12444" s="17"/>
      <c r="Q12444" s="17"/>
      <c r="R12444" s="17"/>
      <c r="S12444" s="17"/>
      <c r="T12444" s="17"/>
      <c r="U12444" s="17"/>
      <c r="V12444" s="17"/>
      <c r="W12444" s="17"/>
    </row>
    <row r="12445" spans="1:23" hidden="1">
      <c r="A12445" s="15"/>
      <c r="B12445" s="42"/>
      <c r="C12445" s="16"/>
      <c r="F12445" s="17"/>
      <c r="L12445" s="46"/>
      <c r="M12445" s="46"/>
      <c r="N12445" s="46"/>
      <c r="O12445" s="46"/>
      <c r="P12445" s="17"/>
      <c r="Q12445" s="17"/>
      <c r="R12445" s="17"/>
      <c r="S12445" s="17"/>
      <c r="T12445" s="17"/>
      <c r="U12445" s="17"/>
      <c r="V12445" s="17"/>
      <c r="W12445" s="17"/>
    </row>
    <row r="12446" spans="1:23" hidden="1">
      <c r="A12446" s="15"/>
      <c r="B12446" s="42"/>
      <c r="C12446" s="16"/>
      <c r="F12446" s="17"/>
      <c r="L12446" s="46"/>
      <c r="M12446" s="46"/>
      <c r="N12446" s="46"/>
      <c r="O12446" s="46"/>
      <c r="P12446" s="17"/>
      <c r="Q12446" s="17"/>
      <c r="R12446" s="17"/>
      <c r="S12446" s="17"/>
      <c r="T12446" s="17"/>
      <c r="U12446" s="17"/>
      <c r="V12446" s="17"/>
      <c r="W12446" s="17"/>
    </row>
    <row r="12447" spans="1:23" hidden="1">
      <c r="A12447" s="15"/>
      <c r="B12447" s="42"/>
      <c r="C12447" s="16"/>
      <c r="F12447" s="17"/>
      <c r="L12447" s="46"/>
      <c r="M12447" s="46"/>
      <c r="N12447" s="46"/>
      <c r="O12447" s="46"/>
      <c r="P12447" s="17"/>
      <c r="Q12447" s="17"/>
      <c r="R12447" s="17"/>
      <c r="S12447" s="17"/>
      <c r="T12447" s="17"/>
      <c r="U12447" s="17"/>
      <c r="V12447" s="17"/>
      <c r="W12447" s="17"/>
    </row>
    <row r="12448" spans="1:23" hidden="1">
      <c r="A12448" s="15"/>
      <c r="B12448" s="42"/>
      <c r="C12448" s="16"/>
      <c r="F12448" s="17"/>
      <c r="L12448" s="46"/>
      <c r="M12448" s="46"/>
      <c r="N12448" s="46"/>
      <c r="O12448" s="46"/>
      <c r="P12448" s="17"/>
      <c r="Q12448" s="17"/>
      <c r="R12448" s="17"/>
      <c r="S12448" s="17"/>
      <c r="T12448" s="17"/>
      <c r="U12448" s="17"/>
      <c r="V12448" s="17"/>
      <c r="W12448" s="17"/>
    </row>
    <row r="12449" spans="1:23" hidden="1">
      <c r="A12449" s="15"/>
      <c r="B12449" s="42"/>
      <c r="C12449" s="16"/>
      <c r="F12449" s="17"/>
      <c r="L12449" s="46"/>
      <c r="M12449" s="46"/>
      <c r="N12449" s="46"/>
      <c r="O12449" s="46"/>
      <c r="P12449" s="17"/>
      <c r="Q12449" s="17"/>
      <c r="R12449" s="17"/>
      <c r="S12449" s="17"/>
      <c r="T12449" s="17"/>
      <c r="U12449" s="17"/>
      <c r="V12449" s="17"/>
      <c r="W12449" s="17"/>
    </row>
    <row r="12450" spans="1:23" hidden="1">
      <c r="A12450" s="15"/>
      <c r="B12450" s="42"/>
      <c r="C12450" s="16"/>
      <c r="F12450" s="17"/>
      <c r="L12450" s="46"/>
      <c r="M12450" s="46"/>
      <c r="N12450" s="46"/>
      <c r="O12450" s="46"/>
      <c r="P12450" s="17"/>
      <c r="Q12450" s="17"/>
      <c r="R12450" s="17"/>
      <c r="S12450" s="17"/>
      <c r="T12450" s="17"/>
      <c r="U12450" s="17"/>
      <c r="V12450" s="17"/>
      <c r="W12450" s="17"/>
    </row>
    <row r="12451" spans="1:23" hidden="1">
      <c r="A12451" s="15"/>
      <c r="B12451" s="42"/>
      <c r="C12451" s="16"/>
      <c r="F12451" s="17"/>
      <c r="L12451" s="46"/>
      <c r="M12451" s="46"/>
      <c r="N12451" s="46"/>
      <c r="O12451" s="46"/>
      <c r="P12451" s="17"/>
      <c r="Q12451" s="17"/>
      <c r="R12451" s="17"/>
      <c r="S12451" s="17"/>
      <c r="T12451" s="17"/>
      <c r="U12451" s="17"/>
      <c r="V12451" s="17"/>
      <c r="W12451" s="17"/>
    </row>
    <row r="12452" spans="1:23" hidden="1">
      <c r="A12452" s="15"/>
      <c r="B12452" s="42"/>
      <c r="C12452" s="16"/>
      <c r="F12452" s="17"/>
      <c r="L12452" s="46"/>
      <c r="M12452" s="46"/>
      <c r="N12452" s="46"/>
      <c r="O12452" s="46"/>
      <c r="P12452" s="17"/>
      <c r="Q12452" s="17"/>
      <c r="R12452" s="17"/>
      <c r="S12452" s="17"/>
      <c r="T12452" s="17"/>
      <c r="U12452" s="17"/>
      <c r="V12452" s="17"/>
      <c r="W12452" s="17"/>
    </row>
    <row r="12453" spans="1:23" hidden="1">
      <c r="A12453" s="15"/>
      <c r="B12453" s="42"/>
      <c r="C12453" s="16"/>
      <c r="F12453" s="17"/>
      <c r="L12453" s="46"/>
      <c r="M12453" s="46"/>
      <c r="N12453" s="46"/>
      <c r="O12453" s="46"/>
      <c r="P12453" s="17"/>
      <c r="Q12453" s="17"/>
      <c r="R12453" s="17"/>
      <c r="S12453" s="17"/>
      <c r="T12453" s="17"/>
      <c r="U12453" s="17"/>
      <c r="V12453" s="17"/>
      <c r="W12453" s="17"/>
    </row>
    <row r="12454" spans="1:23" hidden="1">
      <c r="A12454" s="15"/>
      <c r="B12454" s="42"/>
      <c r="C12454" s="16"/>
      <c r="F12454" s="17"/>
      <c r="L12454" s="46"/>
      <c r="M12454" s="46"/>
      <c r="N12454" s="46"/>
      <c r="O12454" s="46"/>
      <c r="P12454" s="17"/>
      <c r="Q12454" s="17"/>
      <c r="R12454" s="17"/>
      <c r="S12454" s="17"/>
      <c r="T12454" s="17"/>
      <c r="U12454" s="17"/>
      <c r="V12454" s="17"/>
      <c r="W12454" s="17"/>
    </row>
    <row r="12455" spans="1:23" hidden="1">
      <c r="A12455" s="15"/>
      <c r="B12455" s="42"/>
      <c r="C12455" s="16"/>
      <c r="F12455" s="17"/>
      <c r="L12455" s="46"/>
      <c r="M12455" s="46"/>
      <c r="N12455" s="46"/>
      <c r="O12455" s="46"/>
      <c r="P12455" s="17"/>
      <c r="Q12455" s="17"/>
      <c r="R12455" s="17"/>
      <c r="S12455" s="17"/>
      <c r="T12455" s="17"/>
      <c r="U12455" s="17"/>
      <c r="V12455" s="17"/>
      <c r="W12455" s="17"/>
    </row>
    <row r="12456" spans="1:23" hidden="1">
      <c r="A12456" s="15"/>
      <c r="B12456" s="42"/>
      <c r="C12456" s="16"/>
      <c r="F12456" s="17"/>
      <c r="L12456" s="46"/>
      <c r="M12456" s="46"/>
      <c r="N12456" s="46"/>
      <c r="O12456" s="46"/>
      <c r="P12456" s="17"/>
      <c r="Q12456" s="17"/>
      <c r="R12456" s="17"/>
      <c r="S12456" s="17"/>
      <c r="T12456" s="17"/>
      <c r="U12456" s="17"/>
      <c r="V12456" s="17"/>
      <c r="W12456" s="17"/>
    </row>
    <row r="12457" spans="1:23" hidden="1">
      <c r="A12457" s="15"/>
      <c r="B12457" s="42"/>
      <c r="C12457" s="16"/>
      <c r="F12457" s="17"/>
      <c r="L12457" s="46"/>
      <c r="M12457" s="46"/>
      <c r="N12457" s="46"/>
      <c r="O12457" s="46"/>
      <c r="P12457" s="17"/>
      <c r="Q12457" s="17"/>
      <c r="R12457" s="17"/>
      <c r="S12457" s="17"/>
      <c r="T12457" s="17"/>
      <c r="U12457" s="17"/>
      <c r="V12457" s="17"/>
      <c r="W12457" s="17"/>
    </row>
    <row r="12458" spans="1:23" hidden="1">
      <c r="A12458" s="15"/>
      <c r="B12458" s="42"/>
      <c r="C12458" s="16"/>
      <c r="F12458" s="17"/>
      <c r="L12458" s="46"/>
      <c r="M12458" s="46"/>
      <c r="N12458" s="46"/>
      <c r="O12458" s="46"/>
      <c r="P12458" s="17"/>
      <c r="Q12458" s="17"/>
      <c r="R12458" s="17"/>
      <c r="S12458" s="17"/>
      <c r="T12458" s="17"/>
      <c r="U12458" s="17"/>
      <c r="V12458" s="17"/>
      <c r="W12458" s="17"/>
    </row>
    <row r="12459" spans="1:23" hidden="1">
      <c r="A12459" s="15"/>
      <c r="B12459" s="42"/>
      <c r="C12459" s="16"/>
      <c r="F12459" s="17"/>
      <c r="L12459" s="46"/>
      <c r="M12459" s="46"/>
      <c r="N12459" s="46"/>
      <c r="O12459" s="46"/>
      <c r="P12459" s="17"/>
      <c r="Q12459" s="17"/>
      <c r="R12459" s="17"/>
      <c r="S12459" s="17"/>
      <c r="T12459" s="17"/>
      <c r="U12459" s="17"/>
      <c r="V12459" s="17"/>
      <c r="W12459" s="17"/>
    </row>
    <row r="12460" spans="1:23" hidden="1">
      <c r="A12460" s="15"/>
      <c r="B12460" s="42"/>
      <c r="C12460" s="16"/>
      <c r="F12460" s="17"/>
      <c r="L12460" s="46"/>
      <c r="M12460" s="46"/>
      <c r="N12460" s="46"/>
      <c r="O12460" s="46"/>
      <c r="P12460" s="17"/>
      <c r="Q12460" s="17"/>
      <c r="R12460" s="17"/>
      <c r="S12460" s="17"/>
      <c r="T12460" s="17"/>
      <c r="U12460" s="17"/>
      <c r="V12460" s="17"/>
      <c r="W12460" s="17"/>
    </row>
    <row r="12461" spans="1:23" hidden="1">
      <c r="A12461" s="15"/>
      <c r="B12461" s="42"/>
      <c r="C12461" s="16"/>
      <c r="F12461" s="17"/>
      <c r="L12461" s="46"/>
      <c r="M12461" s="46"/>
      <c r="N12461" s="46"/>
      <c r="O12461" s="46"/>
      <c r="P12461" s="17"/>
      <c r="Q12461" s="17"/>
      <c r="R12461" s="17"/>
      <c r="S12461" s="17"/>
      <c r="T12461" s="17"/>
      <c r="U12461" s="17"/>
      <c r="V12461" s="17"/>
      <c r="W12461" s="17"/>
    </row>
    <row r="12462" spans="1:23" hidden="1">
      <c r="A12462" s="15"/>
      <c r="B12462" s="42"/>
      <c r="C12462" s="16"/>
      <c r="F12462" s="17"/>
      <c r="L12462" s="46"/>
      <c r="M12462" s="46"/>
      <c r="N12462" s="46"/>
      <c r="O12462" s="46"/>
      <c r="P12462" s="17"/>
      <c r="Q12462" s="17"/>
      <c r="R12462" s="17"/>
      <c r="S12462" s="17"/>
      <c r="T12462" s="17"/>
      <c r="U12462" s="17"/>
      <c r="V12462" s="17"/>
      <c r="W12462" s="17"/>
    </row>
    <row r="12463" spans="1:23" hidden="1">
      <c r="A12463" s="15"/>
      <c r="B12463" s="42"/>
      <c r="C12463" s="16"/>
      <c r="F12463" s="17"/>
      <c r="L12463" s="46"/>
      <c r="M12463" s="46"/>
      <c r="N12463" s="46"/>
      <c r="O12463" s="46"/>
      <c r="P12463" s="17"/>
      <c r="Q12463" s="17"/>
      <c r="R12463" s="17"/>
      <c r="S12463" s="17"/>
      <c r="T12463" s="17"/>
      <c r="U12463" s="17"/>
      <c r="V12463" s="17"/>
      <c r="W12463" s="17"/>
    </row>
    <row r="12464" spans="1:23" hidden="1">
      <c r="A12464" s="15"/>
      <c r="B12464" s="42"/>
      <c r="C12464" s="16"/>
      <c r="F12464" s="17"/>
      <c r="L12464" s="46"/>
      <c r="M12464" s="46"/>
      <c r="N12464" s="46"/>
      <c r="O12464" s="46"/>
      <c r="P12464" s="17"/>
      <c r="Q12464" s="17"/>
      <c r="R12464" s="17"/>
      <c r="S12464" s="17"/>
      <c r="T12464" s="17"/>
      <c r="U12464" s="17"/>
      <c r="V12464" s="17"/>
      <c r="W12464" s="17"/>
    </row>
    <row r="12465" spans="1:23" hidden="1">
      <c r="A12465" s="15"/>
      <c r="B12465" s="42"/>
      <c r="C12465" s="16"/>
      <c r="F12465" s="17"/>
      <c r="L12465" s="46"/>
      <c r="M12465" s="46"/>
      <c r="N12465" s="46"/>
      <c r="O12465" s="46"/>
      <c r="P12465" s="17"/>
      <c r="Q12465" s="17"/>
      <c r="R12465" s="17"/>
      <c r="S12465" s="17"/>
      <c r="T12465" s="17"/>
      <c r="U12465" s="17"/>
      <c r="V12465" s="17"/>
      <c r="W12465" s="17"/>
    </row>
    <row r="12466" spans="1:23" hidden="1">
      <c r="A12466" s="15"/>
      <c r="B12466" s="42"/>
      <c r="C12466" s="16"/>
      <c r="F12466" s="17"/>
      <c r="L12466" s="46"/>
      <c r="M12466" s="46"/>
      <c r="N12466" s="46"/>
      <c r="O12466" s="46"/>
      <c r="P12466" s="17"/>
      <c r="Q12466" s="17"/>
      <c r="R12466" s="17"/>
      <c r="S12466" s="17"/>
      <c r="T12466" s="17"/>
      <c r="U12466" s="17"/>
      <c r="V12466" s="17"/>
      <c r="W12466" s="17"/>
    </row>
    <row r="12467" spans="1:23" hidden="1">
      <c r="A12467" s="15"/>
      <c r="B12467" s="42"/>
      <c r="C12467" s="16"/>
      <c r="F12467" s="17"/>
      <c r="L12467" s="46"/>
      <c r="M12467" s="46"/>
      <c r="N12467" s="46"/>
      <c r="O12467" s="46"/>
      <c r="P12467" s="17"/>
      <c r="Q12467" s="17"/>
      <c r="R12467" s="17"/>
      <c r="S12467" s="17"/>
      <c r="T12467" s="17"/>
      <c r="U12467" s="17"/>
      <c r="V12467" s="17"/>
      <c r="W12467" s="17"/>
    </row>
    <row r="12468" spans="1:23" hidden="1">
      <c r="A12468" s="15"/>
      <c r="B12468" s="42"/>
      <c r="C12468" s="16"/>
      <c r="F12468" s="17"/>
      <c r="L12468" s="46"/>
      <c r="M12468" s="46"/>
      <c r="N12468" s="46"/>
      <c r="O12468" s="46"/>
      <c r="P12468" s="17"/>
      <c r="Q12468" s="17"/>
      <c r="R12468" s="17"/>
      <c r="S12468" s="17"/>
      <c r="T12468" s="17"/>
      <c r="U12468" s="17"/>
      <c r="V12468" s="17"/>
      <c r="W12468" s="17"/>
    </row>
    <row r="12469" spans="1:23" hidden="1">
      <c r="A12469" s="15"/>
      <c r="B12469" s="42"/>
      <c r="C12469" s="16"/>
      <c r="F12469" s="17"/>
      <c r="L12469" s="46"/>
      <c r="M12469" s="46"/>
      <c r="N12469" s="46"/>
      <c r="O12469" s="46"/>
      <c r="P12469" s="17"/>
      <c r="Q12469" s="17"/>
      <c r="R12469" s="17"/>
      <c r="S12469" s="17"/>
      <c r="T12469" s="17"/>
      <c r="U12469" s="17"/>
      <c r="V12469" s="17"/>
      <c r="W12469" s="17"/>
    </row>
    <row r="12470" spans="1:23" hidden="1">
      <c r="A12470" s="15"/>
      <c r="B12470" s="42"/>
      <c r="C12470" s="16"/>
      <c r="F12470" s="17"/>
      <c r="L12470" s="46"/>
      <c r="M12470" s="46"/>
      <c r="N12470" s="46"/>
      <c r="O12470" s="46"/>
      <c r="P12470" s="17"/>
      <c r="Q12470" s="17"/>
      <c r="R12470" s="17"/>
      <c r="S12470" s="17"/>
      <c r="T12470" s="17"/>
      <c r="U12470" s="17"/>
      <c r="V12470" s="17"/>
      <c r="W12470" s="17"/>
    </row>
    <row r="12471" spans="1:23" hidden="1">
      <c r="A12471" s="15"/>
      <c r="B12471" s="42"/>
      <c r="C12471" s="16"/>
      <c r="F12471" s="17"/>
      <c r="L12471" s="46"/>
      <c r="M12471" s="46"/>
      <c r="N12471" s="46"/>
      <c r="O12471" s="46"/>
      <c r="P12471" s="17"/>
      <c r="Q12471" s="17"/>
      <c r="R12471" s="17"/>
      <c r="S12471" s="17"/>
      <c r="T12471" s="17"/>
      <c r="U12471" s="17"/>
      <c r="V12471" s="17"/>
      <c r="W12471" s="17"/>
    </row>
    <row r="12472" spans="1:23" hidden="1">
      <c r="A12472" s="15"/>
      <c r="B12472" s="42"/>
      <c r="C12472" s="16"/>
      <c r="F12472" s="17"/>
      <c r="L12472" s="46"/>
      <c r="M12472" s="46"/>
      <c r="N12472" s="46"/>
      <c r="O12472" s="46"/>
      <c r="P12472" s="17"/>
      <c r="Q12472" s="17"/>
      <c r="R12472" s="17"/>
      <c r="S12472" s="17"/>
      <c r="T12472" s="17"/>
      <c r="U12472" s="17"/>
      <c r="V12472" s="17"/>
      <c r="W12472" s="17"/>
    </row>
    <row r="12473" spans="1:23" hidden="1">
      <c r="A12473" s="15"/>
      <c r="B12473" s="42"/>
      <c r="C12473" s="16"/>
      <c r="F12473" s="17"/>
      <c r="L12473" s="46"/>
      <c r="M12473" s="46"/>
      <c r="N12473" s="46"/>
      <c r="O12473" s="46"/>
      <c r="P12473" s="17"/>
      <c r="Q12473" s="17"/>
      <c r="R12473" s="17"/>
      <c r="S12473" s="17"/>
      <c r="T12473" s="17"/>
      <c r="U12473" s="17"/>
      <c r="V12473" s="17"/>
      <c r="W12473" s="17"/>
    </row>
    <row r="12474" spans="1:23" hidden="1">
      <c r="A12474" s="15"/>
      <c r="B12474" s="42"/>
      <c r="C12474" s="16"/>
      <c r="F12474" s="17"/>
      <c r="L12474" s="46"/>
      <c r="M12474" s="46"/>
      <c r="N12474" s="46"/>
      <c r="O12474" s="46"/>
      <c r="P12474" s="17"/>
      <c r="Q12474" s="17"/>
      <c r="R12474" s="17"/>
      <c r="S12474" s="17"/>
      <c r="T12474" s="17"/>
      <c r="U12474" s="17"/>
      <c r="V12474" s="17"/>
      <c r="W12474" s="17"/>
    </row>
    <row r="12475" spans="1:23" hidden="1">
      <c r="A12475" s="15"/>
      <c r="B12475" s="42"/>
      <c r="C12475" s="16"/>
      <c r="F12475" s="17"/>
      <c r="L12475" s="46"/>
      <c r="M12475" s="46"/>
      <c r="N12475" s="46"/>
      <c r="O12475" s="46"/>
      <c r="P12475" s="17"/>
      <c r="Q12475" s="17"/>
      <c r="R12475" s="17"/>
      <c r="S12475" s="17"/>
      <c r="T12475" s="17"/>
      <c r="U12475" s="17"/>
      <c r="V12475" s="17"/>
      <c r="W12475" s="17"/>
    </row>
    <row r="12476" spans="1:23" hidden="1">
      <c r="A12476" s="15"/>
      <c r="B12476" s="42"/>
      <c r="C12476" s="16"/>
      <c r="F12476" s="17"/>
      <c r="L12476" s="46"/>
      <c r="M12476" s="46"/>
      <c r="N12476" s="46"/>
      <c r="O12476" s="46"/>
      <c r="P12476" s="17"/>
      <c r="Q12476" s="17"/>
      <c r="R12476" s="17"/>
      <c r="S12476" s="17"/>
      <c r="T12476" s="17"/>
      <c r="U12476" s="17"/>
      <c r="V12476" s="17"/>
      <c r="W12476" s="17"/>
    </row>
    <row r="12477" spans="1:23" hidden="1">
      <c r="A12477" s="15"/>
      <c r="B12477" s="42"/>
      <c r="C12477" s="16"/>
      <c r="F12477" s="17"/>
      <c r="L12477" s="46"/>
      <c r="M12477" s="46"/>
      <c r="N12477" s="46"/>
      <c r="O12477" s="46"/>
      <c r="P12477" s="17"/>
      <c r="Q12477" s="17"/>
      <c r="R12477" s="17"/>
      <c r="S12477" s="17"/>
      <c r="T12477" s="17"/>
      <c r="U12477" s="17"/>
      <c r="V12477" s="17"/>
      <c r="W12477" s="17"/>
    </row>
    <row r="12478" spans="1:23" hidden="1">
      <c r="A12478" s="15"/>
      <c r="B12478" s="42"/>
      <c r="C12478" s="16"/>
      <c r="F12478" s="17"/>
      <c r="L12478" s="46"/>
      <c r="M12478" s="46"/>
      <c r="N12478" s="46"/>
      <c r="O12478" s="46"/>
      <c r="P12478" s="17"/>
      <c r="Q12478" s="17"/>
      <c r="R12478" s="17"/>
      <c r="S12478" s="17"/>
      <c r="T12478" s="17"/>
      <c r="U12478" s="17"/>
      <c r="V12478" s="17"/>
      <c r="W12478" s="17"/>
    </row>
    <row r="12479" spans="1:23" hidden="1">
      <c r="A12479" s="15"/>
      <c r="B12479" s="42"/>
      <c r="C12479" s="16"/>
      <c r="F12479" s="17"/>
      <c r="L12479" s="46"/>
      <c r="M12479" s="46"/>
      <c r="N12479" s="46"/>
      <c r="O12479" s="46"/>
      <c r="P12479" s="17"/>
      <c r="Q12479" s="17"/>
      <c r="R12479" s="17"/>
      <c r="S12479" s="17"/>
      <c r="T12479" s="17"/>
      <c r="U12479" s="17"/>
      <c r="V12479" s="17"/>
      <c r="W12479" s="17"/>
    </row>
    <row r="12480" spans="1:23" hidden="1">
      <c r="A12480" s="15"/>
      <c r="B12480" s="42"/>
      <c r="C12480" s="16"/>
      <c r="F12480" s="17"/>
      <c r="L12480" s="46"/>
      <c r="M12480" s="46"/>
      <c r="N12480" s="46"/>
      <c r="O12480" s="46"/>
      <c r="P12480" s="17"/>
      <c r="Q12480" s="17"/>
      <c r="R12480" s="17"/>
      <c r="S12480" s="17"/>
      <c r="T12480" s="17"/>
      <c r="U12480" s="17"/>
      <c r="V12480" s="17"/>
      <c r="W12480" s="17"/>
    </row>
    <row r="12481" spans="1:23" hidden="1">
      <c r="A12481" s="15"/>
      <c r="B12481" s="42"/>
      <c r="C12481" s="16"/>
      <c r="F12481" s="17"/>
      <c r="L12481" s="46"/>
      <c r="M12481" s="46"/>
      <c r="N12481" s="46"/>
      <c r="O12481" s="46"/>
      <c r="P12481" s="17"/>
      <c r="Q12481" s="17"/>
      <c r="R12481" s="17"/>
      <c r="S12481" s="17"/>
      <c r="T12481" s="17"/>
      <c r="U12481" s="17"/>
      <c r="V12481" s="17"/>
      <c r="W12481" s="17"/>
    </row>
    <row r="12482" spans="1:23" hidden="1">
      <c r="A12482" s="15"/>
      <c r="B12482" s="42"/>
      <c r="C12482" s="16"/>
      <c r="F12482" s="17"/>
      <c r="L12482" s="46"/>
      <c r="M12482" s="46"/>
      <c r="N12482" s="46"/>
      <c r="O12482" s="46"/>
      <c r="P12482" s="17"/>
      <c r="Q12482" s="17"/>
      <c r="R12482" s="17"/>
      <c r="S12482" s="17"/>
      <c r="T12482" s="17"/>
      <c r="U12482" s="17"/>
      <c r="V12482" s="17"/>
      <c r="W12482" s="17"/>
    </row>
    <row r="12483" spans="1:23" hidden="1">
      <c r="A12483" s="15"/>
      <c r="B12483" s="42"/>
      <c r="C12483" s="16"/>
      <c r="F12483" s="17"/>
      <c r="L12483" s="46"/>
      <c r="M12483" s="46"/>
      <c r="N12483" s="46"/>
      <c r="O12483" s="46"/>
      <c r="P12483" s="17"/>
      <c r="Q12483" s="17"/>
      <c r="R12483" s="17"/>
      <c r="S12483" s="17"/>
      <c r="T12483" s="17"/>
      <c r="U12483" s="17"/>
      <c r="V12483" s="17"/>
      <c r="W12483" s="17"/>
    </row>
    <row r="12484" spans="1:23" hidden="1">
      <c r="A12484" s="15"/>
      <c r="B12484" s="42"/>
      <c r="C12484" s="16"/>
      <c r="F12484" s="17"/>
      <c r="L12484" s="46"/>
      <c r="M12484" s="46"/>
      <c r="N12484" s="46"/>
      <c r="O12484" s="46"/>
      <c r="P12484" s="17"/>
      <c r="Q12484" s="17"/>
      <c r="R12484" s="17"/>
      <c r="S12484" s="17"/>
      <c r="T12484" s="17"/>
      <c r="U12484" s="17"/>
      <c r="V12484" s="17"/>
      <c r="W12484" s="17"/>
    </row>
    <row r="12485" spans="1:23" hidden="1">
      <c r="A12485" s="15"/>
      <c r="B12485" s="42"/>
      <c r="C12485" s="16"/>
      <c r="F12485" s="17"/>
      <c r="L12485" s="46"/>
      <c r="M12485" s="46"/>
      <c r="N12485" s="46"/>
      <c r="O12485" s="46"/>
      <c r="P12485" s="17"/>
      <c r="Q12485" s="17"/>
      <c r="R12485" s="17"/>
      <c r="S12485" s="17"/>
      <c r="T12485" s="17"/>
      <c r="U12485" s="17"/>
      <c r="V12485" s="17"/>
      <c r="W12485" s="17"/>
    </row>
    <row r="12486" spans="1:23" hidden="1">
      <c r="A12486" s="15"/>
      <c r="B12486" s="42"/>
      <c r="C12486" s="16"/>
      <c r="F12486" s="17"/>
      <c r="L12486" s="46"/>
      <c r="M12486" s="46"/>
      <c r="N12486" s="46"/>
      <c r="O12486" s="46"/>
      <c r="P12486" s="17"/>
      <c r="Q12486" s="17"/>
      <c r="R12486" s="17"/>
      <c r="S12486" s="17"/>
      <c r="T12486" s="17"/>
      <c r="U12486" s="17"/>
      <c r="V12486" s="17"/>
      <c r="W12486" s="17"/>
    </row>
    <row r="12487" spans="1:23" hidden="1">
      <c r="A12487" s="15"/>
      <c r="B12487" s="42"/>
      <c r="C12487" s="16"/>
      <c r="F12487" s="17"/>
      <c r="L12487" s="46"/>
      <c r="M12487" s="46"/>
      <c r="N12487" s="46"/>
      <c r="O12487" s="46"/>
      <c r="P12487" s="17"/>
      <c r="Q12487" s="17"/>
      <c r="R12487" s="17"/>
      <c r="S12487" s="17"/>
      <c r="T12487" s="17"/>
      <c r="U12487" s="17"/>
      <c r="V12487" s="17"/>
      <c r="W12487" s="17"/>
    </row>
    <row r="12488" spans="1:23" hidden="1">
      <c r="A12488" s="15"/>
      <c r="B12488" s="42"/>
      <c r="C12488" s="16"/>
      <c r="F12488" s="17"/>
      <c r="L12488" s="46"/>
      <c r="M12488" s="46"/>
      <c r="N12488" s="46"/>
      <c r="O12488" s="46"/>
      <c r="P12488" s="17"/>
      <c r="Q12488" s="17"/>
      <c r="R12488" s="17"/>
      <c r="S12488" s="17"/>
      <c r="T12488" s="17"/>
      <c r="U12488" s="17"/>
      <c r="V12488" s="17"/>
      <c r="W12488" s="17"/>
    </row>
    <row r="12489" spans="1:23" hidden="1">
      <c r="A12489" s="15"/>
      <c r="B12489" s="42"/>
      <c r="C12489" s="16"/>
      <c r="F12489" s="17"/>
      <c r="L12489" s="46"/>
      <c r="M12489" s="46"/>
      <c r="N12489" s="46"/>
      <c r="O12489" s="46"/>
      <c r="P12489" s="17"/>
      <c r="Q12489" s="17"/>
      <c r="R12489" s="17"/>
      <c r="S12489" s="17"/>
      <c r="T12489" s="17"/>
      <c r="U12489" s="17"/>
      <c r="V12489" s="17"/>
      <c r="W12489" s="17"/>
    </row>
    <row r="12490" spans="1:23" hidden="1">
      <c r="A12490" s="15"/>
      <c r="B12490" s="42"/>
      <c r="C12490" s="16"/>
      <c r="F12490" s="17"/>
      <c r="L12490" s="46"/>
      <c r="M12490" s="46"/>
      <c r="N12490" s="46"/>
      <c r="O12490" s="46"/>
      <c r="P12490" s="17"/>
      <c r="Q12490" s="17"/>
      <c r="R12490" s="17"/>
      <c r="S12490" s="17"/>
      <c r="T12490" s="17"/>
      <c r="U12490" s="17"/>
      <c r="V12490" s="17"/>
      <c r="W12490" s="17"/>
    </row>
    <row r="12491" spans="1:23" hidden="1">
      <c r="A12491" s="15"/>
      <c r="B12491" s="42"/>
      <c r="C12491" s="16"/>
      <c r="F12491" s="17"/>
      <c r="L12491" s="46"/>
      <c r="M12491" s="46"/>
      <c r="N12491" s="46"/>
      <c r="O12491" s="46"/>
      <c r="P12491" s="17"/>
      <c r="Q12491" s="17"/>
      <c r="R12491" s="17"/>
      <c r="S12491" s="17"/>
      <c r="T12491" s="17"/>
      <c r="U12491" s="17"/>
      <c r="V12491" s="17"/>
      <c r="W12491" s="17"/>
    </row>
    <row r="12492" spans="1:23" hidden="1">
      <c r="A12492" s="15"/>
      <c r="B12492" s="42"/>
      <c r="C12492" s="16"/>
      <c r="F12492" s="17"/>
      <c r="L12492" s="46"/>
      <c r="M12492" s="46"/>
      <c r="N12492" s="46"/>
      <c r="O12492" s="46"/>
      <c r="P12492" s="17"/>
      <c r="Q12492" s="17"/>
      <c r="R12492" s="17"/>
      <c r="S12492" s="17"/>
      <c r="T12492" s="17"/>
      <c r="U12492" s="17"/>
      <c r="V12492" s="17"/>
      <c r="W12492" s="17"/>
    </row>
    <row r="12493" spans="1:23" hidden="1">
      <c r="A12493" s="15"/>
      <c r="B12493" s="42"/>
      <c r="C12493" s="16"/>
      <c r="F12493" s="17"/>
      <c r="L12493" s="46"/>
      <c r="M12493" s="46"/>
      <c r="N12493" s="46"/>
      <c r="O12493" s="46"/>
      <c r="P12493" s="17"/>
      <c r="Q12493" s="17"/>
      <c r="R12493" s="17"/>
      <c r="S12493" s="17"/>
      <c r="T12493" s="17"/>
      <c r="U12493" s="17"/>
      <c r="V12493" s="17"/>
      <c r="W12493" s="17"/>
    </row>
    <row r="12494" spans="1:23" hidden="1">
      <c r="A12494" s="15"/>
      <c r="B12494" s="42"/>
      <c r="C12494" s="16"/>
      <c r="F12494" s="17"/>
      <c r="L12494" s="46"/>
      <c r="M12494" s="46"/>
      <c r="N12494" s="46"/>
      <c r="O12494" s="46"/>
      <c r="P12494" s="17"/>
      <c r="Q12494" s="17"/>
      <c r="R12494" s="17"/>
      <c r="S12494" s="17"/>
      <c r="T12494" s="17"/>
      <c r="U12494" s="17"/>
      <c r="V12494" s="17"/>
      <c r="W12494" s="17"/>
    </row>
    <row r="12495" spans="1:23" hidden="1">
      <c r="A12495" s="15"/>
      <c r="B12495" s="42"/>
      <c r="C12495" s="16"/>
      <c r="F12495" s="17"/>
      <c r="L12495" s="46"/>
      <c r="M12495" s="46"/>
      <c r="N12495" s="46"/>
      <c r="O12495" s="46"/>
      <c r="P12495" s="17"/>
      <c r="Q12495" s="17"/>
      <c r="R12495" s="17"/>
      <c r="S12495" s="17"/>
      <c r="T12495" s="17"/>
      <c r="U12495" s="17"/>
      <c r="V12495" s="17"/>
      <c r="W12495" s="17"/>
    </row>
    <row r="12496" spans="1:23" hidden="1">
      <c r="A12496" s="15"/>
      <c r="B12496" s="42"/>
      <c r="C12496" s="16"/>
      <c r="F12496" s="17"/>
      <c r="L12496" s="46"/>
      <c r="M12496" s="46"/>
      <c r="N12496" s="46"/>
      <c r="O12496" s="46"/>
      <c r="P12496" s="17"/>
      <c r="Q12496" s="17"/>
      <c r="S12496" s="17"/>
      <c r="T12496" s="17"/>
      <c r="U12496" s="17"/>
      <c r="V12496" s="17"/>
      <c r="W12496" s="17"/>
    </row>
    <row r="12497" spans="1:23" hidden="1">
      <c r="A12497" s="15"/>
      <c r="B12497" s="42"/>
      <c r="C12497" s="16"/>
      <c r="F12497" s="17"/>
      <c r="L12497" s="46"/>
      <c r="M12497" s="46"/>
      <c r="N12497" s="46"/>
      <c r="O12497" s="46"/>
      <c r="P12497" s="17"/>
      <c r="Q12497" s="17"/>
      <c r="R12497" s="17"/>
      <c r="S12497" s="17"/>
      <c r="T12497" s="17"/>
      <c r="U12497" s="17"/>
      <c r="V12497" s="17"/>
      <c r="W12497" s="17"/>
    </row>
    <row r="12498" spans="1:23" hidden="1">
      <c r="A12498" s="15"/>
      <c r="B12498" s="42"/>
      <c r="C12498" s="16"/>
      <c r="F12498" s="17"/>
      <c r="L12498" s="46"/>
      <c r="M12498" s="46"/>
      <c r="N12498" s="46"/>
      <c r="O12498" s="46"/>
      <c r="P12498" s="17"/>
      <c r="Q12498" s="17"/>
      <c r="R12498" s="17"/>
      <c r="S12498" s="17"/>
      <c r="T12498" s="17"/>
      <c r="U12498" s="17"/>
      <c r="V12498" s="17"/>
      <c r="W12498" s="17"/>
    </row>
    <row r="12499" spans="1:23" hidden="1">
      <c r="A12499" s="15"/>
      <c r="B12499" s="42"/>
      <c r="C12499" s="16"/>
      <c r="F12499" s="17"/>
      <c r="L12499" s="46"/>
      <c r="M12499" s="46"/>
      <c r="N12499" s="46"/>
      <c r="O12499" s="46"/>
      <c r="P12499" s="17"/>
      <c r="Q12499" s="17"/>
      <c r="R12499" s="17"/>
      <c r="S12499" s="17"/>
      <c r="T12499" s="17"/>
      <c r="U12499" s="17"/>
      <c r="V12499" s="17"/>
      <c r="W12499" s="17"/>
    </row>
    <row r="12500" spans="1:23" hidden="1">
      <c r="A12500" s="15"/>
      <c r="B12500" s="42"/>
      <c r="C12500" s="16"/>
      <c r="F12500" s="17"/>
      <c r="L12500" s="46"/>
      <c r="M12500" s="46"/>
      <c r="N12500" s="46"/>
      <c r="O12500" s="46"/>
      <c r="P12500" s="17"/>
      <c r="Q12500" s="17"/>
      <c r="R12500" s="17"/>
      <c r="S12500" s="17"/>
      <c r="T12500" s="17"/>
      <c r="U12500" s="17"/>
      <c r="V12500" s="17"/>
      <c r="W12500" s="17"/>
    </row>
    <row r="12501" spans="1:23" hidden="1">
      <c r="A12501" s="15"/>
      <c r="B12501" s="42"/>
      <c r="C12501" s="16"/>
      <c r="F12501" s="17"/>
      <c r="L12501" s="46"/>
      <c r="M12501" s="46"/>
      <c r="N12501" s="46"/>
      <c r="O12501" s="46"/>
      <c r="P12501" s="17"/>
      <c r="Q12501" s="17"/>
      <c r="R12501" s="17"/>
      <c r="S12501" s="17"/>
      <c r="T12501" s="17"/>
      <c r="U12501" s="17"/>
      <c r="V12501" s="17"/>
      <c r="W12501" s="17"/>
    </row>
    <row r="12502" spans="1:23" hidden="1">
      <c r="A12502" s="15"/>
      <c r="B12502" s="42"/>
      <c r="C12502" s="16"/>
      <c r="F12502" s="17"/>
      <c r="L12502" s="46"/>
      <c r="M12502" s="46"/>
      <c r="N12502" s="46"/>
      <c r="O12502" s="46"/>
      <c r="P12502" s="17"/>
      <c r="Q12502" s="17"/>
      <c r="R12502" s="17"/>
      <c r="S12502" s="17"/>
      <c r="T12502" s="17"/>
      <c r="U12502" s="17"/>
      <c r="V12502" s="17"/>
      <c r="W12502" s="17"/>
    </row>
    <row r="12503" spans="1:23" hidden="1">
      <c r="A12503" s="15"/>
      <c r="B12503" s="42"/>
      <c r="C12503" s="16"/>
      <c r="F12503" s="17"/>
      <c r="L12503" s="46"/>
      <c r="M12503" s="46"/>
      <c r="N12503" s="46"/>
      <c r="O12503" s="46"/>
      <c r="P12503" s="17"/>
      <c r="Q12503" s="17"/>
      <c r="R12503" s="17"/>
      <c r="S12503" s="17"/>
      <c r="T12503" s="17"/>
      <c r="U12503" s="17"/>
      <c r="V12503" s="17"/>
      <c r="W12503" s="17"/>
    </row>
    <row r="12504" spans="1:23" hidden="1">
      <c r="A12504" s="15"/>
      <c r="B12504" s="42"/>
      <c r="C12504" s="16"/>
      <c r="F12504" s="17"/>
      <c r="L12504" s="46"/>
      <c r="M12504" s="46"/>
      <c r="N12504" s="46"/>
      <c r="O12504" s="46"/>
      <c r="P12504" s="17"/>
      <c r="Q12504" s="17"/>
      <c r="R12504" s="17"/>
      <c r="S12504" s="17"/>
      <c r="T12504" s="17"/>
      <c r="U12504" s="17"/>
      <c r="V12504" s="17"/>
      <c r="W12504" s="17"/>
    </row>
    <row r="12505" spans="1:23" hidden="1">
      <c r="A12505" s="15"/>
      <c r="B12505" s="42"/>
      <c r="C12505" s="16"/>
      <c r="F12505" s="17"/>
      <c r="L12505" s="46"/>
      <c r="M12505" s="46"/>
      <c r="N12505" s="46"/>
      <c r="O12505" s="46"/>
      <c r="P12505" s="17"/>
      <c r="Q12505" s="17"/>
      <c r="R12505" s="17"/>
      <c r="S12505" s="17"/>
      <c r="T12505" s="17"/>
      <c r="U12505" s="17"/>
      <c r="V12505" s="17"/>
      <c r="W12505" s="17"/>
    </row>
    <row r="12506" spans="1:23" hidden="1">
      <c r="A12506" s="15"/>
      <c r="B12506" s="42"/>
      <c r="C12506" s="16"/>
      <c r="F12506" s="17"/>
      <c r="L12506" s="46"/>
      <c r="M12506" s="46"/>
      <c r="N12506" s="46"/>
      <c r="O12506" s="46"/>
      <c r="P12506" s="17"/>
      <c r="Q12506" s="17"/>
      <c r="R12506" s="17"/>
      <c r="S12506" s="17"/>
      <c r="T12506" s="17"/>
      <c r="U12506" s="17"/>
      <c r="V12506" s="17"/>
      <c r="W12506" s="17"/>
    </row>
    <row r="12507" spans="1:23" hidden="1">
      <c r="A12507" s="15"/>
      <c r="B12507" s="42"/>
      <c r="C12507" s="16"/>
      <c r="F12507" s="17"/>
      <c r="L12507" s="46"/>
      <c r="M12507" s="46"/>
      <c r="N12507" s="46"/>
      <c r="O12507" s="46"/>
      <c r="P12507" s="17"/>
      <c r="Q12507" s="17"/>
      <c r="R12507" s="17"/>
      <c r="S12507" s="17"/>
      <c r="T12507" s="17"/>
      <c r="U12507" s="17"/>
      <c r="V12507" s="17"/>
      <c r="W12507" s="17"/>
    </row>
    <row r="12508" spans="1:23" hidden="1">
      <c r="A12508" s="15"/>
      <c r="B12508" s="42"/>
      <c r="C12508" s="16"/>
      <c r="F12508" s="17"/>
      <c r="L12508" s="46"/>
      <c r="M12508" s="46"/>
      <c r="N12508" s="46"/>
      <c r="O12508" s="46"/>
      <c r="P12508" s="17"/>
      <c r="Q12508" s="17"/>
      <c r="R12508" s="17"/>
      <c r="S12508" s="17"/>
      <c r="T12508" s="17"/>
      <c r="U12508" s="17"/>
      <c r="V12508" s="17"/>
      <c r="W12508" s="17"/>
    </row>
    <row r="12509" spans="1:23" hidden="1">
      <c r="A12509" s="15"/>
      <c r="B12509" s="42"/>
      <c r="C12509" s="16"/>
      <c r="F12509" s="17"/>
      <c r="L12509" s="46"/>
      <c r="M12509" s="46"/>
      <c r="N12509" s="46"/>
      <c r="O12509" s="46"/>
      <c r="P12509" s="17"/>
      <c r="Q12509" s="17"/>
      <c r="R12509" s="17"/>
      <c r="S12509" s="17"/>
      <c r="T12509" s="17"/>
      <c r="U12509" s="17"/>
      <c r="V12509" s="17"/>
      <c r="W12509" s="17"/>
    </row>
    <row r="12510" spans="1:23" hidden="1">
      <c r="A12510" s="15"/>
      <c r="B12510" s="42"/>
      <c r="C12510" s="16"/>
      <c r="F12510" s="17"/>
      <c r="L12510" s="46"/>
      <c r="M12510" s="46"/>
      <c r="N12510" s="46"/>
      <c r="O12510" s="46"/>
      <c r="P12510" s="17"/>
      <c r="Q12510" s="17"/>
      <c r="R12510" s="17"/>
      <c r="S12510" s="17"/>
      <c r="T12510" s="17"/>
      <c r="U12510" s="17"/>
      <c r="V12510" s="17"/>
      <c r="W12510" s="17"/>
    </row>
    <row r="12511" spans="1:23" hidden="1">
      <c r="A12511" s="15"/>
      <c r="B12511" s="42"/>
      <c r="C12511" s="16"/>
      <c r="F12511" s="17"/>
      <c r="L12511" s="46"/>
      <c r="M12511" s="46"/>
      <c r="N12511" s="46"/>
      <c r="O12511" s="46"/>
      <c r="P12511" s="17"/>
      <c r="Q12511" s="17"/>
      <c r="R12511" s="17"/>
      <c r="S12511" s="17"/>
      <c r="T12511" s="17"/>
      <c r="U12511" s="17"/>
      <c r="V12511" s="17"/>
      <c r="W12511" s="17"/>
    </row>
    <row r="12512" spans="1:23" hidden="1">
      <c r="A12512" s="15"/>
      <c r="B12512" s="42"/>
      <c r="C12512" s="16"/>
      <c r="F12512" s="17"/>
      <c r="L12512" s="46"/>
      <c r="M12512" s="46"/>
      <c r="N12512" s="46"/>
      <c r="O12512" s="46"/>
      <c r="P12512" s="17"/>
      <c r="Q12512" s="17"/>
      <c r="R12512" s="17"/>
      <c r="S12512" s="17"/>
      <c r="T12512" s="17"/>
      <c r="U12512" s="17"/>
      <c r="V12512" s="17"/>
      <c r="W12512" s="17"/>
    </row>
    <row r="12513" spans="1:23" hidden="1">
      <c r="A12513" s="15"/>
      <c r="B12513" s="42"/>
      <c r="C12513" s="16"/>
      <c r="F12513" s="17"/>
      <c r="L12513" s="46"/>
      <c r="M12513" s="46"/>
      <c r="N12513" s="46"/>
      <c r="O12513" s="46"/>
      <c r="P12513" s="17"/>
      <c r="Q12513" s="17"/>
      <c r="R12513" s="17"/>
      <c r="S12513" s="17"/>
      <c r="T12513" s="17"/>
      <c r="U12513" s="17"/>
      <c r="V12513" s="17"/>
      <c r="W12513" s="17"/>
    </row>
    <row r="12514" spans="1:23" hidden="1">
      <c r="A12514" s="15"/>
      <c r="B12514" s="42"/>
      <c r="C12514" s="16"/>
      <c r="F12514" s="17"/>
      <c r="L12514" s="46"/>
      <c r="M12514" s="46"/>
      <c r="N12514" s="46"/>
      <c r="O12514" s="46"/>
      <c r="P12514" s="17"/>
      <c r="Q12514" s="17"/>
      <c r="R12514" s="17"/>
      <c r="S12514" s="17"/>
      <c r="T12514" s="17"/>
      <c r="U12514" s="17"/>
      <c r="V12514" s="17"/>
      <c r="W12514" s="17"/>
    </row>
    <row r="12515" spans="1:23" hidden="1">
      <c r="A12515" s="15"/>
      <c r="B12515" s="42"/>
      <c r="C12515" s="16"/>
      <c r="F12515" s="17"/>
      <c r="L12515" s="46"/>
      <c r="M12515" s="46"/>
      <c r="N12515" s="46"/>
      <c r="O12515" s="46"/>
      <c r="P12515" s="17"/>
      <c r="Q12515" s="17"/>
      <c r="R12515" s="17"/>
      <c r="S12515" s="17"/>
      <c r="T12515" s="17"/>
      <c r="U12515" s="17"/>
      <c r="V12515" s="17"/>
      <c r="W12515" s="17"/>
    </row>
    <row r="12516" spans="1:23" hidden="1">
      <c r="A12516" s="15"/>
      <c r="B12516" s="42"/>
      <c r="C12516" s="16"/>
      <c r="F12516" s="17"/>
      <c r="L12516" s="46"/>
      <c r="M12516" s="46"/>
      <c r="N12516" s="46"/>
      <c r="O12516" s="46"/>
      <c r="P12516" s="17"/>
      <c r="Q12516" s="17"/>
      <c r="R12516" s="17"/>
      <c r="S12516" s="17"/>
      <c r="T12516" s="17"/>
      <c r="U12516" s="17"/>
      <c r="V12516" s="17"/>
      <c r="W12516" s="17"/>
    </row>
    <row r="12517" spans="1:23" hidden="1">
      <c r="A12517" s="15"/>
      <c r="B12517" s="42"/>
      <c r="C12517" s="16"/>
      <c r="F12517" s="17"/>
      <c r="L12517" s="46"/>
      <c r="M12517" s="46"/>
      <c r="N12517" s="46"/>
      <c r="O12517" s="46"/>
      <c r="P12517" s="17"/>
      <c r="Q12517" s="17"/>
      <c r="T12517" s="17"/>
      <c r="U12517" s="17"/>
      <c r="V12517" s="17"/>
      <c r="W12517" s="17"/>
    </row>
    <row r="12518" spans="1:23" hidden="1">
      <c r="A12518" s="15"/>
      <c r="B12518" s="42"/>
      <c r="C12518" s="16"/>
      <c r="F12518" s="17"/>
      <c r="L12518" s="46"/>
      <c r="M12518" s="46"/>
      <c r="N12518" s="46"/>
      <c r="O12518" s="46"/>
      <c r="P12518" s="17"/>
      <c r="Q12518" s="17"/>
      <c r="R12518" s="17"/>
      <c r="S12518" s="17"/>
      <c r="T12518" s="17"/>
      <c r="U12518" s="17"/>
      <c r="V12518" s="17"/>
      <c r="W12518" s="17"/>
    </row>
    <row r="12519" spans="1:23" hidden="1">
      <c r="A12519" s="15"/>
      <c r="B12519" s="42"/>
      <c r="C12519" s="16"/>
      <c r="F12519" s="17"/>
      <c r="L12519" s="46"/>
      <c r="M12519" s="46"/>
      <c r="N12519" s="46"/>
      <c r="O12519" s="46"/>
      <c r="P12519" s="17"/>
      <c r="Q12519" s="17"/>
      <c r="R12519" s="17"/>
      <c r="S12519" s="17"/>
      <c r="T12519" s="17"/>
      <c r="U12519" s="17"/>
      <c r="V12519" s="17"/>
      <c r="W12519" s="17"/>
    </row>
    <row r="12520" spans="1:23" hidden="1">
      <c r="A12520" s="15"/>
      <c r="B12520" s="42"/>
      <c r="C12520" s="16"/>
      <c r="F12520" s="17"/>
      <c r="L12520" s="46"/>
      <c r="M12520" s="46"/>
      <c r="N12520" s="46"/>
      <c r="O12520" s="46"/>
      <c r="P12520" s="17"/>
      <c r="Q12520" s="17"/>
      <c r="R12520" s="17"/>
      <c r="S12520" s="17"/>
      <c r="T12520" s="17"/>
      <c r="U12520" s="17"/>
      <c r="V12520" s="17"/>
      <c r="W12520" s="17"/>
    </row>
    <row r="12521" spans="1:23" hidden="1">
      <c r="A12521" s="15"/>
      <c r="B12521" s="42"/>
      <c r="C12521" s="16"/>
      <c r="F12521" s="17"/>
      <c r="L12521" s="46"/>
      <c r="M12521" s="46"/>
      <c r="N12521" s="46"/>
      <c r="O12521" s="46"/>
      <c r="P12521" s="17"/>
      <c r="Q12521" s="17"/>
      <c r="R12521" s="17"/>
      <c r="S12521" s="17"/>
      <c r="T12521" s="17"/>
      <c r="U12521" s="17"/>
      <c r="V12521" s="17"/>
      <c r="W12521" s="17"/>
    </row>
    <row r="12522" spans="1:23" hidden="1">
      <c r="A12522" s="15"/>
      <c r="B12522" s="42"/>
      <c r="C12522" s="16"/>
      <c r="F12522" s="17"/>
      <c r="L12522" s="46"/>
      <c r="M12522" s="46"/>
      <c r="N12522" s="46"/>
      <c r="O12522" s="46"/>
      <c r="P12522" s="17"/>
      <c r="Q12522" s="17"/>
      <c r="R12522" s="17"/>
      <c r="S12522" s="17"/>
      <c r="T12522" s="17"/>
      <c r="U12522" s="17"/>
      <c r="V12522" s="17"/>
      <c r="W12522" s="17"/>
    </row>
    <row r="12523" spans="1:23" hidden="1">
      <c r="A12523" s="15"/>
      <c r="B12523" s="42"/>
      <c r="C12523" s="16"/>
      <c r="F12523" s="17"/>
      <c r="L12523" s="46"/>
      <c r="M12523" s="46"/>
      <c r="N12523" s="46"/>
      <c r="O12523" s="46"/>
      <c r="P12523" s="17"/>
      <c r="Q12523" s="17"/>
      <c r="R12523" s="17"/>
      <c r="S12523" s="17"/>
      <c r="T12523" s="17"/>
      <c r="U12523" s="17"/>
      <c r="V12523" s="17"/>
      <c r="W12523" s="17"/>
    </row>
    <row r="12524" spans="1:23" hidden="1">
      <c r="A12524" s="15"/>
      <c r="B12524" s="42"/>
      <c r="C12524" s="16"/>
      <c r="F12524" s="17"/>
      <c r="L12524" s="46"/>
      <c r="M12524" s="46"/>
      <c r="N12524" s="46"/>
      <c r="O12524" s="46"/>
      <c r="P12524" s="17"/>
      <c r="Q12524" s="17"/>
      <c r="R12524" s="17"/>
      <c r="S12524" s="17"/>
      <c r="T12524" s="17"/>
      <c r="U12524" s="17"/>
      <c r="V12524" s="17"/>
      <c r="W12524" s="17"/>
    </row>
    <row r="12525" spans="1:23" hidden="1">
      <c r="A12525" s="15"/>
      <c r="B12525" s="42"/>
      <c r="C12525" s="16"/>
      <c r="F12525" s="17"/>
      <c r="L12525" s="46"/>
      <c r="M12525" s="46"/>
      <c r="N12525" s="46"/>
      <c r="O12525" s="46"/>
      <c r="P12525" s="17"/>
      <c r="Q12525" s="17"/>
      <c r="R12525" s="17"/>
      <c r="S12525" s="17"/>
      <c r="T12525" s="17"/>
      <c r="U12525" s="17"/>
      <c r="V12525" s="17"/>
      <c r="W12525" s="17"/>
    </row>
    <row r="12526" spans="1:23" hidden="1">
      <c r="A12526" s="15"/>
      <c r="B12526" s="42"/>
      <c r="C12526" s="16"/>
      <c r="F12526" s="17"/>
      <c r="L12526" s="46"/>
      <c r="M12526" s="46"/>
      <c r="N12526" s="46"/>
      <c r="O12526" s="46"/>
      <c r="P12526" s="17"/>
      <c r="Q12526" s="17"/>
      <c r="R12526" s="17"/>
      <c r="S12526" s="17"/>
      <c r="T12526" s="17"/>
      <c r="U12526" s="17"/>
      <c r="V12526" s="17"/>
      <c r="W12526" s="17"/>
    </row>
    <row r="12527" spans="1:23" hidden="1">
      <c r="A12527" s="15"/>
      <c r="B12527" s="42"/>
      <c r="C12527" s="16"/>
      <c r="F12527" s="17"/>
      <c r="L12527" s="46"/>
      <c r="M12527" s="46"/>
      <c r="N12527" s="46"/>
      <c r="O12527" s="46"/>
      <c r="P12527" s="17"/>
      <c r="Q12527" s="17"/>
      <c r="R12527" s="17"/>
      <c r="S12527" s="17"/>
      <c r="T12527" s="17"/>
      <c r="U12527" s="17"/>
      <c r="V12527" s="17"/>
      <c r="W12527" s="17"/>
    </row>
    <row r="12528" spans="1:23" hidden="1">
      <c r="A12528" s="15"/>
      <c r="B12528" s="42"/>
      <c r="C12528" s="16"/>
      <c r="F12528" s="17"/>
      <c r="L12528" s="46"/>
      <c r="M12528" s="46"/>
      <c r="N12528" s="46"/>
      <c r="O12528" s="46"/>
      <c r="P12528" s="17"/>
      <c r="Q12528" s="17"/>
      <c r="R12528" s="17"/>
      <c r="S12528" s="17"/>
      <c r="T12528" s="17"/>
      <c r="U12528" s="17"/>
      <c r="V12528" s="17"/>
      <c r="W12528" s="17"/>
    </row>
    <row r="12529" spans="1:23" hidden="1">
      <c r="A12529" s="15"/>
      <c r="B12529" s="42"/>
      <c r="C12529" s="16"/>
      <c r="F12529" s="17"/>
      <c r="L12529" s="46"/>
      <c r="M12529" s="46"/>
      <c r="N12529" s="46"/>
      <c r="O12529" s="46"/>
      <c r="P12529" s="17"/>
      <c r="Q12529" s="17"/>
      <c r="R12529" s="17"/>
      <c r="S12529" s="17"/>
      <c r="T12529" s="17"/>
      <c r="U12529" s="17"/>
      <c r="V12529" s="17"/>
      <c r="W12529" s="17"/>
    </row>
    <row r="12530" spans="1:23" hidden="1">
      <c r="A12530" s="15"/>
      <c r="B12530" s="42"/>
      <c r="C12530" s="16"/>
      <c r="F12530" s="17"/>
      <c r="L12530" s="46"/>
      <c r="M12530" s="46"/>
      <c r="N12530" s="46"/>
      <c r="O12530" s="46"/>
      <c r="P12530" s="17"/>
      <c r="Q12530" s="17"/>
      <c r="R12530" s="17"/>
      <c r="S12530" s="17"/>
      <c r="T12530" s="17"/>
      <c r="U12530" s="17"/>
      <c r="V12530" s="17"/>
      <c r="W12530" s="17"/>
    </row>
    <row r="12531" spans="1:23" hidden="1">
      <c r="A12531" s="15"/>
      <c r="B12531" s="42"/>
      <c r="C12531" s="16"/>
      <c r="F12531" s="17"/>
      <c r="L12531" s="46"/>
      <c r="M12531" s="46"/>
      <c r="N12531" s="46"/>
      <c r="O12531" s="46"/>
      <c r="P12531" s="17"/>
      <c r="Q12531" s="17"/>
      <c r="R12531" s="17"/>
      <c r="S12531" s="17"/>
      <c r="T12531" s="17"/>
      <c r="U12531" s="17"/>
      <c r="V12531" s="17"/>
      <c r="W12531" s="17"/>
    </row>
    <row r="12532" spans="1:23" hidden="1">
      <c r="A12532" s="15"/>
      <c r="B12532" s="42"/>
      <c r="C12532" s="16"/>
      <c r="F12532" s="17"/>
      <c r="L12532" s="46"/>
      <c r="M12532" s="46"/>
      <c r="N12532" s="46"/>
      <c r="O12532" s="46"/>
      <c r="P12532" s="17"/>
      <c r="Q12532" s="17"/>
      <c r="R12532" s="17"/>
      <c r="S12532" s="17"/>
      <c r="T12532" s="17"/>
      <c r="U12532" s="17"/>
      <c r="V12532" s="17"/>
      <c r="W12532" s="17"/>
    </row>
    <row r="12533" spans="1:23" hidden="1">
      <c r="A12533" s="15"/>
      <c r="B12533" s="42"/>
      <c r="C12533" s="16"/>
      <c r="F12533" s="17"/>
      <c r="L12533" s="46"/>
      <c r="M12533" s="46"/>
      <c r="N12533" s="46"/>
      <c r="O12533" s="46"/>
      <c r="P12533" s="17"/>
      <c r="Q12533" s="17"/>
      <c r="R12533" s="17"/>
      <c r="S12533" s="17"/>
      <c r="T12533" s="17"/>
      <c r="U12533" s="17"/>
      <c r="V12533" s="17"/>
      <c r="W12533" s="17"/>
    </row>
    <row r="12534" spans="1:23" hidden="1">
      <c r="A12534" s="15"/>
      <c r="B12534" s="42"/>
      <c r="C12534" s="16"/>
      <c r="F12534" s="17"/>
      <c r="L12534" s="46"/>
      <c r="M12534" s="46"/>
      <c r="N12534" s="46"/>
      <c r="O12534" s="46"/>
      <c r="P12534" s="17"/>
      <c r="Q12534" s="17"/>
      <c r="R12534" s="17"/>
      <c r="S12534" s="17"/>
      <c r="T12534" s="17"/>
      <c r="U12534" s="17"/>
      <c r="V12534" s="17"/>
      <c r="W12534" s="17"/>
    </row>
    <row r="12535" spans="1:23" hidden="1">
      <c r="A12535" s="15"/>
      <c r="B12535" s="42"/>
      <c r="C12535" s="16"/>
      <c r="F12535" s="17"/>
      <c r="L12535" s="46"/>
      <c r="M12535" s="46"/>
      <c r="N12535" s="46"/>
      <c r="O12535" s="46"/>
      <c r="P12535" s="17"/>
      <c r="Q12535" s="17"/>
      <c r="R12535" s="17"/>
      <c r="S12535" s="17"/>
      <c r="T12535" s="17"/>
      <c r="U12535" s="17"/>
      <c r="V12535" s="17"/>
      <c r="W12535" s="17"/>
    </row>
    <row r="12536" spans="1:23" hidden="1">
      <c r="A12536" s="15"/>
      <c r="B12536" s="42"/>
      <c r="C12536" s="16"/>
      <c r="F12536" s="17"/>
      <c r="L12536" s="46"/>
      <c r="M12536" s="46"/>
      <c r="N12536" s="46"/>
      <c r="O12536" s="46"/>
      <c r="P12536" s="17"/>
      <c r="Q12536" s="17"/>
      <c r="R12536" s="17"/>
      <c r="S12536" s="17"/>
      <c r="T12536" s="17"/>
      <c r="U12536" s="17"/>
      <c r="V12536" s="17"/>
      <c r="W12536" s="17"/>
    </row>
    <row r="12537" spans="1:23" hidden="1">
      <c r="A12537" s="15"/>
      <c r="B12537" s="42"/>
      <c r="C12537" s="16"/>
      <c r="F12537" s="17"/>
      <c r="L12537" s="46"/>
      <c r="M12537" s="46"/>
      <c r="N12537" s="46"/>
      <c r="O12537" s="46"/>
      <c r="P12537" s="17"/>
      <c r="Q12537" s="17"/>
      <c r="R12537" s="17"/>
      <c r="S12537" s="17"/>
      <c r="T12537" s="17"/>
      <c r="U12537" s="17"/>
      <c r="V12537" s="17"/>
      <c r="W12537" s="17"/>
    </row>
    <row r="12538" spans="1:23" hidden="1">
      <c r="A12538" s="15"/>
      <c r="B12538" s="42"/>
      <c r="C12538" s="16"/>
      <c r="F12538" s="17"/>
      <c r="L12538" s="46"/>
      <c r="M12538" s="46"/>
      <c r="N12538" s="46"/>
      <c r="O12538" s="46"/>
      <c r="P12538" s="17"/>
      <c r="Q12538" s="17"/>
      <c r="R12538" s="17"/>
      <c r="S12538" s="17"/>
      <c r="T12538" s="17"/>
      <c r="U12538" s="17"/>
      <c r="V12538" s="17"/>
      <c r="W12538" s="17"/>
    </row>
    <row r="12539" spans="1:23" hidden="1">
      <c r="A12539" s="15"/>
      <c r="B12539" s="42"/>
      <c r="C12539" s="16"/>
      <c r="F12539" s="17"/>
      <c r="L12539" s="46"/>
      <c r="M12539" s="46"/>
      <c r="N12539" s="46"/>
      <c r="O12539" s="46"/>
      <c r="P12539" s="17"/>
      <c r="Q12539" s="17"/>
      <c r="R12539" s="17"/>
      <c r="S12539" s="17"/>
      <c r="T12539" s="17"/>
      <c r="U12539" s="17"/>
      <c r="V12539" s="17"/>
      <c r="W12539" s="17"/>
    </row>
    <row r="12540" spans="1:23" hidden="1">
      <c r="A12540" s="15"/>
      <c r="B12540" s="42"/>
      <c r="C12540" s="16"/>
      <c r="F12540" s="17"/>
      <c r="L12540" s="46"/>
      <c r="M12540" s="46"/>
      <c r="N12540" s="46"/>
      <c r="O12540" s="46"/>
      <c r="P12540" s="17"/>
      <c r="Q12540" s="17"/>
      <c r="R12540" s="17"/>
      <c r="S12540" s="17"/>
      <c r="T12540" s="17"/>
      <c r="U12540" s="17"/>
      <c r="V12540" s="17"/>
      <c r="W12540" s="17"/>
    </row>
    <row r="12541" spans="1:23" hidden="1">
      <c r="A12541" s="15"/>
      <c r="B12541" s="42"/>
      <c r="C12541" s="16"/>
      <c r="F12541" s="17"/>
      <c r="L12541" s="46"/>
      <c r="M12541" s="46"/>
      <c r="N12541" s="46"/>
      <c r="O12541" s="46"/>
      <c r="P12541" s="17"/>
      <c r="Q12541" s="17"/>
      <c r="R12541" s="17"/>
      <c r="S12541" s="17"/>
      <c r="T12541" s="17"/>
      <c r="U12541" s="17"/>
      <c r="V12541" s="17"/>
      <c r="W12541" s="17"/>
    </row>
    <row r="12542" spans="1:23" hidden="1">
      <c r="A12542" s="15"/>
      <c r="B12542" s="42"/>
      <c r="C12542" s="16"/>
      <c r="F12542" s="17"/>
      <c r="L12542" s="46"/>
      <c r="M12542" s="46"/>
      <c r="N12542" s="46"/>
      <c r="O12542" s="46"/>
      <c r="P12542" s="17"/>
      <c r="Q12542" s="17"/>
      <c r="R12542" s="17"/>
      <c r="S12542" s="17"/>
      <c r="T12542" s="17"/>
      <c r="U12542" s="17"/>
      <c r="V12542" s="17"/>
      <c r="W12542" s="17"/>
    </row>
    <row r="12543" spans="1:23" hidden="1">
      <c r="A12543" s="15"/>
      <c r="B12543" s="42"/>
      <c r="C12543" s="16"/>
      <c r="F12543" s="17"/>
      <c r="L12543" s="46"/>
      <c r="M12543" s="46"/>
      <c r="N12543" s="46"/>
      <c r="O12543" s="46"/>
      <c r="P12543" s="17"/>
      <c r="Q12543" s="17"/>
      <c r="R12543" s="17"/>
      <c r="S12543" s="17"/>
      <c r="T12543" s="17"/>
      <c r="U12543" s="17"/>
      <c r="V12543" s="17"/>
      <c r="W12543" s="17"/>
    </row>
    <row r="12544" spans="1:23" hidden="1">
      <c r="A12544" s="15"/>
      <c r="B12544" s="42"/>
      <c r="C12544" s="16"/>
      <c r="F12544" s="17"/>
      <c r="L12544" s="46"/>
      <c r="M12544" s="46"/>
      <c r="N12544" s="46"/>
      <c r="O12544" s="46"/>
      <c r="P12544" s="17"/>
      <c r="Q12544" s="17"/>
      <c r="R12544" s="17"/>
      <c r="S12544" s="17"/>
      <c r="T12544" s="17"/>
      <c r="U12544" s="17"/>
      <c r="V12544" s="17"/>
      <c r="W12544" s="17"/>
    </row>
    <row r="12545" spans="1:23" hidden="1">
      <c r="A12545" s="15"/>
      <c r="B12545" s="42"/>
      <c r="C12545" s="16"/>
      <c r="F12545" s="17"/>
      <c r="L12545" s="46"/>
      <c r="M12545" s="46"/>
      <c r="N12545" s="46"/>
      <c r="O12545" s="46"/>
      <c r="P12545" s="17"/>
      <c r="Q12545" s="17"/>
      <c r="R12545" s="17"/>
      <c r="S12545" s="17"/>
      <c r="T12545" s="17"/>
      <c r="U12545" s="17"/>
      <c r="V12545" s="17"/>
      <c r="W12545" s="17"/>
    </row>
    <row r="12546" spans="1:23" hidden="1">
      <c r="A12546" s="15"/>
      <c r="B12546" s="42"/>
      <c r="C12546" s="16"/>
      <c r="F12546" s="17"/>
      <c r="L12546" s="46"/>
      <c r="M12546" s="46"/>
      <c r="N12546" s="46"/>
      <c r="O12546" s="46"/>
      <c r="P12546" s="17"/>
      <c r="Q12546" s="17"/>
      <c r="R12546" s="17"/>
      <c r="S12546" s="17"/>
      <c r="T12546" s="17"/>
      <c r="U12546" s="17"/>
      <c r="V12546" s="17"/>
      <c r="W12546" s="17"/>
    </row>
    <row r="12547" spans="1:23" hidden="1">
      <c r="A12547" s="15"/>
      <c r="B12547" s="42"/>
      <c r="C12547" s="16"/>
      <c r="F12547" s="17"/>
      <c r="L12547" s="46"/>
      <c r="M12547" s="46"/>
      <c r="N12547" s="46"/>
      <c r="O12547" s="46"/>
      <c r="P12547" s="17"/>
      <c r="Q12547" s="17"/>
      <c r="R12547" s="17"/>
      <c r="S12547" s="17"/>
      <c r="T12547" s="17"/>
      <c r="U12547" s="17"/>
      <c r="V12547" s="17"/>
      <c r="W12547" s="17"/>
    </row>
    <row r="12548" spans="1:23" hidden="1">
      <c r="A12548" s="15"/>
      <c r="B12548" s="42"/>
      <c r="C12548" s="16"/>
      <c r="F12548" s="17"/>
      <c r="L12548" s="46"/>
      <c r="M12548" s="46"/>
      <c r="N12548" s="46"/>
      <c r="O12548" s="46"/>
      <c r="P12548" s="17"/>
      <c r="Q12548" s="17"/>
      <c r="R12548" s="17"/>
      <c r="S12548" s="17"/>
      <c r="T12548" s="17"/>
      <c r="U12548" s="17"/>
      <c r="V12548" s="17"/>
      <c r="W12548" s="17"/>
    </row>
    <row r="12549" spans="1:23" hidden="1">
      <c r="A12549" s="15"/>
      <c r="B12549" s="42"/>
      <c r="C12549" s="16"/>
      <c r="F12549" s="17"/>
      <c r="L12549" s="46"/>
      <c r="M12549" s="46"/>
      <c r="N12549" s="46"/>
      <c r="O12549" s="46"/>
      <c r="P12549" s="17"/>
      <c r="Q12549" s="17"/>
      <c r="R12549" s="17"/>
      <c r="S12549" s="17"/>
      <c r="T12549" s="17"/>
      <c r="U12549" s="17"/>
      <c r="V12549" s="17"/>
      <c r="W12549" s="17"/>
    </row>
    <row r="12550" spans="1:23" hidden="1">
      <c r="A12550" s="15"/>
      <c r="B12550" s="42"/>
      <c r="C12550" s="16"/>
      <c r="F12550" s="17"/>
      <c r="L12550" s="46"/>
      <c r="M12550" s="46"/>
      <c r="N12550" s="46"/>
      <c r="O12550" s="46"/>
      <c r="P12550" s="17"/>
      <c r="Q12550" s="17"/>
      <c r="R12550" s="17"/>
      <c r="S12550" s="17"/>
      <c r="T12550" s="17"/>
      <c r="U12550" s="17"/>
      <c r="V12550" s="17"/>
      <c r="W12550" s="17"/>
    </row>
    <row r="12551" spans="1:23" hidden="1">
      <c r="A12551" s="15"/>
      <c r="B12551" s="42"/>
      <c r="C12551" s="16"/>
      <c r="F12551" s="17"/>
      <c r="L12551" s="46"/>
      <c r="M12551" s="46"/>
      <c r="N12551" s="46"/>
      <c r="O12551" s="46"/>
      <c r="P12551" s="17"/>
      <c r="Q12551" s="17"/>
      <c r="R12551" s="17"/>
      <c r="S12551" s="17"/>
      <c r="T12551" s="17"/>
      <c r="U12551" s="17"/>
      <c r="V12551" s="17"/>
      <c r="W12551" s="17"/>
    </row>
    <row r="12552" spans="1:23" hidden="1">
      <c r="A12552" s="15"/>
      <c r="B12552" s="42"/>
      <c r="C12552" s="16"/>
      <c r="F12552" s="17"/>
      <c r="L12552" s="46"/>
      <c r="M12552" s="46"/>
      <c r="N12552" s="46"/>
      <c r="O12552" s="46"/>
      <c r="P12552" s="17"/>
      <c r="Q12552" s="17"/>
      <c r="R12552" s="17"/>
      <c r="S12552" s="17"/>
      <c r="T12552" s="17"/>
      <c r="U12552" s="17"/>
      <c r="V12552" s="17"/>
      <c r="W12552" s="17"/>
    </row>
    <row r="12553" spans="1:23" hidden="1">
      <c r="A12553" s="15"/>
      <c r="B12553" s="42"/>
      <c r="C12553" s="16"/>
      <c r="F12553" s="17"/>
      <c r="L12553" s="46"/>
      <c r="M12553" s="46"/>
      <c r="N12553" s="46"/>
      <c r="O12553" s="46"/>
      <c r="P12553" s="17"/>
      <c r="Q12553" s="17"/>
      <c r="R12553" s="17"/>
      <c r="S12553" s="17"/>
      <c r="T12553" s="17"/>
      <c r="U12553" s="17"/>
      <c r="V12553" s="17"/>
      <c r="W12553" s="17"/>
    </row>
    <row r="12554" spans="1:23" hidden="1">
      <c r="A12554" s="15"/>
      <c r="B12554" s="42"/>
      <c r="C12554" s="16"/>
      <c r="F12554" s="17"/>
      <c r="L12554" s="46"/>
      <c r="M12554" s="46"/>
      <c r="N12554" s="46"/>
      <c r="O12554" s="46"/>
      <c r="P12554" s="17"/>
      <c r="Q12554" s="17"/>
      <c r="R12554" s="17"/>
      <c r="S12554" s="17"/>
      <c r="T12554" s="17"/>
      <c r="U12554" s="17"/>
      <c r="V12554" s="17"/>
      <c r="W12554" s="17"/>
    </row>
    <row r="12555" spans="1:23" hidden="1">
      <c r="A12555" s="15"/>
      <c r="B12555" s="42"/>
      <c r="C12555" s="16"/>
      <c r="F12555" s="17"/>
      <c r="L12555" s="46"/>
      <c r="M12555" s="46"/>
      <c r="N12555" s="46"/>
      <c r="O12555" s="46"/>
      <c r="P12555" s="17"/>
      <c r="Q12555" s="17"/>
      <c r="R12555" s="17"/>
      <c r="S12555" s="17"/>
      <c r="T12555" s="17"/>
      <c r="U12555" s="17"/>
      <c r="V12555" s="17"/>
      <c r="W12555" s="17"/>
    </row>
    <row r="12556" spans="1:23" hidden="1">
      <c r="A12556" s="15"/>
      <c r="B12556" s="42"/>
      <c r="C12556" s="16"/>
      <c r="F12556" s="17"/>
      <c r="L12556" s="46"/>
      <c r="M12556" s="46"/>
      <c r="N12556" s="46"/>
      <c r="O12556" s="46"/>
      <c r="P12556" s="17"/>
      <c r="Q12556" s="17"/>
      <c r="R12556" s="17"/>
      <c r="S12556" s="17"/>
      <c r="T12556" s="17"/>
      <c r="U12556" s="17"/>
      <c r="V12556" s="17"/>
      <c r="W12556" s="17"/>
    </row>
    <row r="12557" spans="1:23" hidden="1">
      <c r="A12557" s="15"/>
      <c r="B12557" s="42"/>
      <c r="C12557" s="16"/>
      <c r="F12557" s="17"/>
      <c r="L12557" s="46"/>
      <c r="M12557" s="46"/>
      <c r="N12557" s="46"/>
      <c r="O12557" s="46"/>
      <c r="P12557" s="17"/>
      <c r="Q12557" s="17"/>
      <c r="R12557" s="17"/>
      <c r="S12557" s="17"/>
      <c r="T12557" s="17"/>
      <c r="U12557" s="17"/>
      <c r="V12557" s="17"/>
      <c r="W12557" s="17"/>
    </row>
    <row r="12558" spans="1:23" hidden="1">
      <c r="A12558" s="15"/>
      <c r="B12558" s="42"/>
      <c r="C12558" s="16"/>
      <c r="F12558" s="17"/>
      <c r="L12558" s="46"/>
      <c r="M12558" s="46"/>
      <c r="N12558" s="46"/>
      <c r="O12558" s="46"/>
      <c r="P12558" s="17"/>
      <c r="Q12558" s="17"/>
      <c r="R12558" s="17"/>
      <c r="S12558" s="17"/>
      <c r="T12558" s="17"/>
      <c r="U12558" s="17"/>
      <c r="V12558" s="17"/>
      <c r="W12558" s="17"/>
    </row>
    <row r="12559" spans="1:23" hidden="1">
      <c r="A12559" s="15"/>
      <c r="B12559" s="42"/>
      <c r="C12559" s="16"/>
      <c r="F12559" s="17"/>
      <c r="L12559" s="46"/>
      <c r="M12559" s="46"/>
      <c r="N12559" s="46"/>
      <c r="O12559" s="46"/>
      <c r="P12559" s="17"/>
      <c r="Q12559" s="17"/>
      <c r="R12559" s="17"/>
      <c r="S12559" s="17"/>
      <c r="T12559" s="17"/>
      <c r="U12559" s="17"/>
      <c r="V12559" s="17"/>
      <c r="W12559" s="17"/>
    </row>
    <row r="12560" spans="1:23" hidden="1">
      <c r="A12560" s="15"/>
      <c r="B12560" s="42"/>
      <c r="C12560" s="16"/>
      <c r="F12560" s="17"/>
      <c r="L12560" s="46"/>
      <c r="M12560" s="46"/>
      <c r="N12560" s="46"/>
      <c r="O12560" s="46"/>
      <c r="P12560" s="17"/>
      <c r="Q12560" s="17"/>
      <c r="R12560" s="17"/>
      <c r="S12560" s="17"/>
      <c r="T12560" s="17"/>
      <c r="U12560" s="17"/>
      <c r="V12560" s="17"/>
      <c r="W12560" s="17"/>
    </row>
    <row r="12561" spans="1:23" hidden="1">
      <c r="A12561" s="15"/>
      <c r="B12561" s="42"/>
      <c r="C12561" s="16"/>
      <c r="F12561" s="17"/>
      <c r="L12561" s="46"/>
      <c r="M12561" s="46"/>
      <c r="N12561" s="46"/>
      <c r="O12561" s="46"/>
      <c r="P12561" s="17"/>
      <c r="Q12561" s="17"/>
      <c r="R12561" s="17"/>
      <c r="S12561" s="17"/>
      <c r="T12561" s="17"/>
      <c r="U12561" s="17"/>
      <c r="V12561" s="17"/>
      <c r="W12561" s="17"/>
    </row>
    <row r="12562" spans="1:23" hidden="1">
      <c r="A12562" s="15"/>
      <c r="B12562" s="42"/>
      <c r="C12562" s="16"/>
      <c r="F12562" s="17"/>
      <c r="L12562" s="46"/>
      <c r="M12562" s="46"/>
      <c r="N12562" s="46"/>
      <c r="O12562" s="46"/>
      <c r="P12562" s="17"/>
      <c r="Q12562" s="17"/>
      <c r="R12562" s="17"/>
      <c r="S12562" s="17"/>
      <c r="T12562" s="17"/>
      <c r="U12562" s="17"/>
      <c r="V12562" s="17"/>
      <c r="W12562" s="17"/>
    </row>
    <row r="12563" spans="1:23" hidden="1">
      <c r="A12563" s="15"/>
      <c r="B12563" s="42"/>
      <c r="C12563" s="16"/>
      <c r="F12563" s="17"/>
      <c r="L12563" s="46"/>
      <c r="M12563" s="46"/>
      <c r="N12563" s="46"/>
      <c r="O12563" s="46"/>
      <c r="P12563" s="17"/>
      <c r="Q12563" s="17"/>
      <c r="R12563" s="17"/>
      <c r="S12563" s="17"/>
      <c r="T12563" s="17"/>
      <c r="U12563" s="17"/>
      <c r="V12563" s="17"/>
      <c r="W12563" s="17"/>
    </row>
    <row r="12564" spans="1:23" hidden="1">
      <c r="A12564" s="15"/>
      <c r="B12564" s="42"/>
      <c r="C12564" s="16"/>
      <c r="F12564" s="17"/>
      <c r="L12564" s="46"/>
      <c r="M12564" s="46"/>
      <c r="N12564" s="46"/>
      <c r="O12564" s="46"/>
      <c r="P12564" s="17"/>
      <c r="Q12564" s="17"/>
      <c r="R12564" s="17"/>
      <c r="S12564" s="17"/>
      <c r="T12564" s="17"/>
      <c r="U12564" s="17"/>
      <c r="V12564" s="17"/>
      <c r="W12564" s="17"/>
    </row>
    <row r="12565" spans="1:23" hidden="1">
      <c r="A12565" s="15"/>
      <c r="B12565" s="42"/>
      <c r="C12565" s="16"/>
      <c r="F12565" s="17"/>
      <c r="L12565" s="46"/>
      <c r="M12565" s="46"/>
      <c r="N12565" s="46"/>
      <c r="O12565" s="46"/>
      <c r="P12565" s="17"/>
      <c r="Q12565" s="17"/>
      <c r="R12565" s="17"/>
      <c r="S12565" s="17"/>
      <c r="T12565" s="17"/>
      <c r="U12565" s="17"/>
      <c r="V12565" s="17"/>
      <c r="W12565" s="17"/>
    </row>
    <row r="12566" spans="1:23" hidden="1">
      <c r="A12566" s="15"/>
      <c r="B12566" s="42"/>
      <c r="C12566" s="16"/>
      <c r="F12566" s="17"/>
      <c r="L12566" s="46"/>
      <c r="M12566" s="46"/>
      <c r="N12566" s="46"/>
      <c r="O12566" s="46"/>
      <c r="P12566" s="17"/>
      <c r="Q12566" s="17"/>
      <c r="R12566" s="17"/>
      <c r="S12566" s="17"/>
      <c r="T12566" s="17"/>
      <c r="U12566" s="17"/>
      <c r="V12566" s="17"/>
      <c r="W12566" s="17"/>
    </row>
    <row r="12567" spans="1:23" hidden="1">
      <c r="A12567" s="15"/>
      <c r="B12567" s="42"/>
      <c r="C12567" s="16"/>
      <c r="F12567" s="17"/>
      <c r="L12567" s="46"/>
      <c r="M12567" s="46"/>
      <c r="N12567" s="46"/>
      <c r="O12567" s="46"/>
      <c r="P12567" s="17"/>
      <c r="Q12567" s="17"/>
      <c r="R12567" s="17"/>
      <c r="S12567" s="17"/>
      <c r="T12567" s="17"/>
      <c r="U12567" s="17"/>
      <c r="V12567" s="17"/>
      <c r="W12567" s="17"/>
    </row>
    <row r="12568" spans="1:23" hidden="1">
      <c r="A12568" s="15"/>
      <c r="B12568" s="42"/>
      <c r="C12568" s="16"/>
      <c r="F12568" s="17"/>
      <c r="L12568" s="46"/>
      <c r="M12568" s="46"/>
      <c r="N12568" s="46"/>
      <c r="O12568" s="46"/>
      <c r="P12568" s="17"/>
      <c r="Q12568" s="17"/>
      <c r="R12568" s="17"/>
      <c r="S12568" s="17"/>
      <c r="T12568" s="17"/>
      <c r="U12568" s="17"/>
      <c r="V12568" s="17"/>
      <c r="W12568" s="17"/>
    </row>
    <row r="12569" spans="1:23" hidden="1">
      <c r="A12569" s="15"/>
      <c r="B12569" s="42"/>
      <c r="C12569" s="16"/>
      <c r="F12569" s="17"/>
      <c r="L12569" s="46"/>
      <c r="M12569" s="46"/>
      <c r="N12569" s="46"/>
      <c r="O12569" s="46"/>
      <c r="P12569" s="17"/>
      <c r="Q12569" s="17"/>
      <c r="R12569" s="17"/>
      <c r="S12569" s="17"/>
      <c r="T12569" s="17"/>
      <c r="U12569" s="17"/>
      <c r="V12569" s="17"/>
      <c r="W12569" s="17"/>
    </row>
    <row r="12570" spans="1:23" hidden="1">
      <c r="A12570" s="15"/>
      <c r="B12570" s="42"/>
      <c r="C12570" s="16"/>
      <c r="F12570" s="17"/>
      <c r="L12570" s="46"/>
      <c r="M12570" s="46"/>
      <c r="N12570" s="46"/>
      <c r="O12570" s="46"/>
      <c r="P12570" s="17"/>
      <c r="Q12570" s="17"/>
      <c r="R12570" s="17"/>
      <c r="S12570" s="17"/>
      <c r="T12570" s="17"/>
      <c r="U12570" s="17"/>
      <c r="V12570" s="17"/>
      <c r="W12570" s="17"/>
    </row>
    <row r="12571" spans="1:23" hidden="1">
      <c r="A12571" s="15"/>
      <c r="B12571" s="42"/>
      <c r="C12571" s="16"/>
      <c r="F12571" s="17"/>
      <c r="L12571" s="46"/>
      <c r="M12571" s="46"/>
      <c r="N12571" s="46"/>
      <c r="O12571" s="46"/>
      <c r="P12571" s="17"/>
      <c r="Q12571" s="17"/>
      <c r="R12571" s="17"/>
      <c r="S12571" s="17"/>
      <c r="T12571" s="17"/>
      <c r="U12571" s="17"/>
      <c r="V12571" s="17"/>
      <c r="W12571" s="17"/>
    </row>
    <row r="12572" spans="1:23" hidden="1">
      <c r="A12572" s="15"/>
      <c r="B12572" s="42"/>
      <c r="C12572" s="16"/>
      <c r="F12572" s="17"/>
      <c r="L12572" s="46"/>
      <c r="M12572" s="46"/>
      <c r="N12572" s="46"/>
      <c r="O12572" s="46"/>
      <c r="P12572" s="17"/>
      <c r="Q12572" s="17"/>
      <c r="R12572" s="17"/>
      <c r="S12572" s="17"/>
      <c r="T12572" s="17"/>
      <c r="U12572" s="17"/>
      <c r="V12572" s="17"/>
      <c r="W12572" s="17"/>
    </row>
    <row r="12573" spans="1:23" hidden="1">
      <c r="A12573" s="15"/>
      <c r="B12573" s="42"/>
      <c r="C12573" s="16"/>
      <c r="F12573" s="17"/>
      <c r="L12573" s="46"/>
      <c r="M12573" s="46"/>
      <c r="N12573" s="46"/>
      <c r="O12573" s="46"/>
      <c r="P12573" s="17"/>
      <c r="Q12573" s="17"/>
      <c r="R12573" s="17"/>
      <c r="S12573" s="17"/>
      <c r="T12573" s="17"/>
      <c r="U12573" s="17"/>
      <c r="V12573" s="17"/>
      <c r="W12573" s="17"/>
    </row>
    <row r="12574" spans="1:23" hidden="1">
      <c r="A12574" s="15"/>
      <c r="B12574" s="42"/>
      <c r="C12574" s="16"/>
      <c r="F12574" s="17"/>
      <c r="L12574" s="46"/>
      <c r="M12574" s="46"/>
      <c r="N12574" s="46"/>
      <c r="O12574" s="46"/>
      <c r="P12574" s="17"/>
      <c r="Q12574" s="17"/>
      <c r="R12574" s="17"/>
      <c r="S12574" s="17"/>
      <c r="T12574" s="17"/>
      <c r="U12574" s="17"/>
      <c r="V12574" s="17"/>
      <c r="W12574" s="17"/>
    </row>
    <row r="12575" spans="1:23" hidden="1">
      <c r="A12575" s="15"/>
      <c r="B12575" s="42"/>
      <c r="C12575" s="16"/>
      <c r="F12575" s="17"/>
      <c r="L12575" s="46"/>
      <c r="M12575" s="46"/>
      <c r="N12575" s="46"/>
      <c r="O12575" s="46"/>
      <c r="P12575" s="17"/>
      <c r="Q12575" s="17"/>
      <c r="R12575" s="17"/>
      <c r="S12575" s="17"/>
      <c r="T12575" s="17"/>
      <c r="U12575" s="17"/>
      <c r="V12575" s="17"/>
      <c r="W12575" s="17"/>
    </row>
    <row r="12576" spans="1:23" hidden="1">
      <c r="A12576" s="15"/>
      <c r="B12576" s="42"/>
      <c r="C12576" s="16"/>
      <c r="F12576" s="17"/>
      <c r="L12576" s="46"/>
      <c r="M12576" s="46"/>
      <c r="N12576" s="46"/>
      <c r="O12576" s="46"/>
      <c r="P12576" s="17"/>
      <c r="Q12576" s="17"/>
      <c r="R12576" s="17"/>
      <c r="S12576" s="17"/>
      <c r="T12576" s="17"/>
      <c r="U12576" s="17"/>
      <c r="V12576" s="17"/>
      <c r="W12576" s="17"/>
    </row>
    <row r="12577" spans="1:23" hidden="1">
      <c r="A12577" s="15"/>
      <c r="B12577" s="42"/>
      <c r="C12577" s="16"/>
      <c r="F12577" s="17"/>
      <c r="L12577" s="46"/>
      <c r="M12577" s="46"/>
      <c r="N12577" s="46"/>
      <c r="O12577" s="46"/>
      <c r="P12577" s="17"/>
      <c r="Q12577" s="17"/>
      <c r="R12577" s="17"/>
      <c r="S12577" s="17"/>
      <c r="T12577" s="17"/>
      <c r="U12577" s="17"/>
      <c r="V12577" s="17"/>
      <c r="W12577" s="17"/>
    </row>
    <row r="12578" spans="1:23" hidden="1">
      <c r="A12578" s="15"/>
      <c r="B12578" s="42"/>
      <c r="C12578" s="16"/>
      <c r="F12578" s="17"/>
      <c r="L12578" s="46"/>
      <c r="M12578" s="46"/>
      <c r="N12578" s="46"/>
      <c r="O12578" s="46"/>
      <c r="P12578" s="17"/>
      <c r="Q12578" s="17"/>
      <c r="R12578" s="17"/>
      <c r="S12578" s="17"/>
      <c r="T12578" s="17"/>
      <c r="U12578" s="17"/>
      <c r="V12578" s="17"/>
      <c r="W12578" s="17"/>
    </row>
    <row r="12579" spans="1:23" hidden="1">
      <c r="A12579" s="15"/>
      <c r="B12579" s="42"/>
      <c r="C12579" s="16"/>
      <c r="F12579" s="17"/>
      <c r="L12579" s="46"/>
      <c r="M12579" s="46"/>
      <c r="N12579" s="46"/>
      <c r="O12579" s="46"/>
      <c r="P12579" s="17"/>
      <c r="Q12579" s="17"/>
      <c r="R12579" s="17"/>
      <c r="S12579" s="17"/>
      <c r="T12579" s="17"/>
      <c r="U12579" s="17"/>
      <c r="V12579" s="17"/>
      <c r="W12579" s="17"/>
    </row>
    <row r="12580" spans="1:23" hidden="1">
      <c r="A12580" s="15"/>
      <c r="B12580" s="42"/>
      <c r="C12580" s="16"/>
      <c r="F12580" s="17"/>
      <c r="L12580" s="46"/>
      <c r="M12580" s="46"/>
      <c r="N12580" s="46"/>
      <c r="O12580" s="46"/>
      <c r="P12580" s="17"/>
      <c r="Q12580" s="17"/>
      <c r="R12580" s="17"/>
      <c r="S12580" s="17"/>
      <c r="T12580" s="17"/>
      <c r="U12580" s="17"/>
      <c r="V12580" s="17"/>
      <c r="W12580" s="17"/>
    </row>
    <row r="12581" spans="1:23" hidden="1">
      <c r="A12581" s="15"/>
      <c r="B12581" s="42"/>
      <c r="C12581" s="16"/>
      <c r="F12581" s="17"/>
      <c r="L12581" s="46"/>
      <c r="M12581" s="46"/>
      <c r="N12581" s="46"/>
      <c r="O12581" s="46"/>
      <c r="P12581" s="17"/>
      <c r="Q12581" s="17"/>
      <c r="R12581" s="17"/>
      <c r="S12581" s="17"/>
      <c r="T12581" s="17"/>
      <c r="U12581" s="17"/>
      <c r="V12581" s="17"/>
      <c r="W12581" s="17"/>
    </row>
    <row r="12582" spans="1:23" hidden="1">
      <c r="A12582" s="15"/>
      <c r="B12582" s="42"/>
      <c r="C12582" s="16"/>
      <c r="F12582" s="17"/>
      <c r="L12582" s="46"/>
      <c r="M12582" s="46"/>
      <c r="N12582" s="46"/>
      <c r="O12582" s="46"/>
      <c r="P12582" s="17"/>
      <c r="Q12582" s="17"/>
      <c r="R12582" s="17"/>
      <c r="S12582" s="17"/>
      <c r="T12582" s="17"/>
      <c r="U12582" s="17"/>
      <c r="V12582" s="17"/>
      <c r="W12582" s="17"/>
    </row>
    <row r="12583" spans="1:23" hidden="1">
      <c r="A12583" s="15"/>
      <c r="B12583" s="42"/>
      <c r="C12583" s="16"/>
      <c r="F12583" s="17"/>
      <c r="L12583" s="46"/>
      <c r="M12583" s="46"/>
      <c r="N12583" s="46"/>
      <c r="O12583" s="46"/>
      <c r="P12583" s="17"/>
      <c r="Q12583" s="17"/>
      <c r="R12583" s="17"/>
      <c r="S12583" s="17"/>
      <c r="T12583" s="17"/>
      <c r="U12583" s="17"/>
      <c r="V12583" s="17"/>
      <c r="W12583" s="17"/>
    </row>
    <row r="12584" spans="1:23" hidden="1">
      <c r="A12584" s="15"/>
      <c r="B12584" s="42"/>
      <c r="C12584" s="16"/>
      <c r="F12584" s="17"/>
      <c r="L12584" s="46"/>
      <c r="M12584" s="46"/>
      <c r="N12584" s="46"/>
      <c r="O12584" s="46"/>
      <c r="P12584" s="17"/>
      <c r="Q12584" s="17"/>
      <c r="R12584" s="17"/>
      <c r="S12584" s="17"/>
      <c r="T12584" s="17"/>
      <c r="U12584" s="17"/>
      <c r="V12584" s="17"/>
      <c r="W12584" s="17"/>
    </row>
    <row r="12585" spans="1:23" hidden="1">
      <c r="A12585" s="15"/>
      <c r="B12585" s="42"/>
      <c r="C12585" s="16"/>
      <c r="F12585" s="17"/>
      <c r="L12585" s="46"/>
      <c r="M12585" s="46"/>
      <c r="N12585" s="46"/>
      <c r="O12585" s="46"/>
      <c r="P12585" s="17"/>
      <c r="Q12585" s="17"/>
      <c r="R12585" s="17"/>
      <c r="S12585" s="17"/>
      <c r="T12585" s="17"/>
      <c r="U12585" s="17"/>
      <c r="V12585" s="17"/>
      <c r="W12585" s="17"/>
    </row>
    <row r="12586" spans="1:23" hidden="1">
      <c r="A12586" s="15"/>
      <c r="B12586" s="42"/>
      <c r="C12586" s="16"/>
      <c r="F12586" s="17"/>
      <c r="L12586" s="46"/>
      <c r="M12586" s="46"/>
      <c r="N12586" s="46"/>
      <c r="O12586" s="46"/>
      <c r="P12586" s="17"/>
      <c r="Q12586" s="17"/>
      <c r="R12586" s="17"/>
      <c r="S12586" s="17"/>
      <c r="T12586" s="17"/>
      <c r="U12586" s="17"/>
      <c r="V12586" s="17"/>
      <c r="W12586" s="17"/>
    </row>
    <row r="12587" spans="1:23" hidden="1">
      <c r="A12587" s="15"/>
      <c r="B12587" s="42"/>
      <c r="C12587" s="16"/>
      <c r="F12587" s="17"/>
      <c r="L12587" s="46"/>
      <c r="M12587" s="46"/>
      <c r="N12587" s="46"/>
      <c r="O12587" s="46"/>
      <c r="P12587" s="17"/>
      <c r="Q12587" s="17"/>
      <c r="R12587" s="17"/>
      <c r="S12587" s="17"/>
      <c r="T12587" s="17"/>
      <c r="U12587" s="17"/>
      <c r="V12587" s="17"/>
      <c r="W12587" s="17"/>
    </row>
    <row r="12588" spans="1:23" hidden="1">
      <c r="A12588" s="15"/>
      <c r="B12588" s="42"/>
      <c r="C12588" s="16"/>
      <c r="F12588" s="17"/>
      <c r="L12588" s="46"/>
      <c r="M12588" s="46"/>
      <c r="N12588" s="46"/>
      <c r="O12588" s="46"/>
      <c r="P12588" s="17"/>
      <c r="Q12588" s="17"/>
      <c r="R12588" s="17"/>
      <c r="S12588" s="17"/>
      <c r="T12588" s="17"/>
      <c r="U12588" s="17"/>
      <c r="V12588" s="17"/>
      <c r="W12588" s="17"/>
    </row>
    <row r="12589" spans="1:23" hidden="1">
      <c r="A12589" s="15"/>
      <c r="B12589" s="42"/>
      <c r="C12589" s="16"/>
      <c r="F12589" s="17"/>
      <c r="L12589" s="46"/>
      <c r="M12589" s="46"/>
      <c r="N12589" s="46"/>
      <c r="O12589" s="46"/>
      <c r="P12589" s="17"/>
      <c r="Q12589" s="17"/>
      <c r="R12589" s="17"/>
      <c r="S12589" s="17"/>
      <c r="T12589" s="17"/>
      <c r="U12589" s="17"/>
      <c r="V12589" s="17"/>
      <c r="W12589" s="17"/>
    </row>
    <row r="12590" spans="1:23" hidden="1">
      <c r="A12590" s="15"/>
      <c r="B12590" s="42"/>
      <c r="C12590" s="16"/>
      <c r="F12590" s="17"/>
      <c r="L12590" s="46"/>
      <c r="M12590" s="46"/>
      <c r="N12590" s="46"/>
      <c r="O12590" s="46"/>
      <c r="P12590" s="17"/>
      <c r="Q12590" s="17"/>
      <c r="R12590" s="17"/>
      <c r="S12590" s="17"/>
      <c r="T12590" s="17"/>
      <c r="U12590" s="17"/>
      <c r="V12590" s="17"/>
      <c r="W12590" s="17"/>
    </row>
    <row r="12591" spans="1:23" hidden="1">
      <c r="A12591" s="15"/>
      <c r="B12591" s="42"/>
      <c r="C12591" s="16"/>
      <c r="F12591" s="17"/>
      <c r="L12591" s="46"/>
      <c r="M12591" s="46"/>
      <c r="N12591" s="46"/>
      <c r="O12591" s="46"/>
      <c r="P12591" s="17"/>
      <c r="Q12591" s="17"/>
      <c r="R12591" s="17"/>
      <c r="S12591" s="17"/>
      <c r="T12591" s="17"/>
      <c r="U12591" s="17"/>
      <c r="V12591" s="17"/>
      <c r="W12591" s="17"/>
    </row>
    <row r="12592" spans="1:23" hidden="1">
      <c r="A12592" s="15"/>
      <c r="B12592" s="42"/>
      <c r="C12592" s="16"/>
      <c r="F12592" s="17"/>
      <c r="L12592" s="46"/>
      <c r="M12592" s="46"/>
      <c r="N12592" s="46"/>
      <c r="O12592" s="46"/>
      <c r="P12592" s="17"/>
      <c r="Q12592" s="17"/>
      <c r="R12592" s="17"/>
      <c r="S12592" s="17"/>
      <c r="T12592" s="17"/>
      <c r="U12592" s="17"/>
      <c r="V12592" s="17"/>
      <c r="W12592" s="17"/>
    </row>
    <row r="12593" spans="1:23" hidden="1">
      <c r="A12593" s="15"/>
      <c r="B12593" s="42"/>
      <c r="C12593" s="16"/>
      <c r="F12593" s="17"/>
      <c r="L12593" s="46"/>
      <c r="M12593" s="46"/>
      <c r="N12593" s="46"/>
      <c r="O12593" s="46"/>
      <c r="P12593" s="17"/>
      <c r="Q12593" s="17"/>
      <c r="R12593" s="17"/>
      <c r="S12593" s="17"/>
      <c r="T12593" s="17"/>
      <c r="U12593" s="17"/>
      <c r="V12593" s="17"/>
      <c r="W12593" s="17"/>
    </row>
    <row r="12594" spans="1:23" hidden="1">
      <c r="A12594" s="15"/>
      <c r="B12594" s="42"/>
      <c r="C12594" s="16"/>
      <c r="F12594" s="17"/>
      <c r="L12594" s="46"/>
      <c r="M12594" s="46"/>
      <c r="N12594" s="46"/>
      <c r="O12594" s="46"/>
      <c r="P12594" s="17"/>
      <c r="Q12594" s="17"/>
      <c r="R12594" s="17"/>
      <c r="S12594" s="17"/>
      <c r="T12594" s="17"/>
      <c r="U12594" s="17"/>
      <c r="V12594" s="17"/>
      <c r="W12594" s="17"/>
    </row>
    <row r="12595" spans="1:23" hidden="1">
      <c r="A12595" s="15"/>
      <c r="B12595" s="42"/>
      <c r="C12595" s="16"/>
      <c r="F12595" s="17"/>
      <c r="L12595" s="46"/>
      <c r="M12595" s="46"/>
      <c r="N12595" s="46"/>
      <c r="O12595" s="46"/>
      <c r="P12595" s="17"/>
      <c r="Q12595" s="17"/>
      <c r="R12595" s="17"/>
      <c r="S12595" s="17"/>
      <c r="T12595" s="17"/>
      <c r="U12595" s="17"/>
      <c r="V12595" s="17"/>
      <c r="W12595" s="17"/>
    </row>
    <row r="12596" spans="1:23" hidden="1">
      <c r="A12596" s="15"/>
      <c r="B12596" s="42"/>
      <c r="C12596" s="16"/>
      <c r="F12596" s="17"/>
      <c r="L12596" s="46"/>
      <c r="M12596" s="46"/>
      <c r="N12596" s="46"/>
      <c r="O12596" s="46"/>
      <c r="P12596" s="17"/>
      <c r="Q12596" s="17"/>
      <c r="R12596" s="17"/>
      <c r="S12596" s="17"/>
      <c r="T12596" s="17"/>
      <c r="U12596" s="17"/>
      <c r="V12596" s="17"/>
      <c r="W12596" s="17"/>
    </row>
    <row r="12597" spans="1:23" hidden="1">
      <c r="A12597" s="15"/>
      <c r="B12597" s="42"/>
      <c r="C12597" s="16"/>
      <c r="F12597" s="17"/>
      <c r="L12597" s="46"/>
      <c r="M12597" s="46"/>
      <c r="N12597" s="46"/>
      <c r="O12597" s="46"/>
      <c r="P12597" s="17"/>
      <c r="Q12597" s="17"/>
      <c r="R12597" s="17"/>
      <c r="S12597" s="17"/>
      <c r="T12597" s="17"/>
      <c r="U12597" s="17"/>
      <c r="V12597" s="17"/>
      <c r="W12597" s="17"/>
    </row>
    <row r="12598" spans="1:23" hidden="1">
      <c r="A12598" s="15"/>
      <c r="B12598" s="42"/>
      <c r="C12598" s="16"/>
      <c r="F12598" s="17"/>
      <c r="L12598" s="46"/>
      <c r="M12598" s="46"/>
      <c r="N12598" s="46"/>
      <c r="O12598" s="46"/>
      <c r="P12598" s="17"/>
      <c r="Q12598" s="17"/>
      <c r="R12598" s="17"/>
      <c r="S12598" s="17"/>
      <c r="T12598" s="17"/>
      <c r="U12598" s="17"/>
      <c r="V12598" s="17"/>
      <c r="W12598" s="17"/>
    </row>
    <row r="12599" spans="1:23" hidden="1">
      <c r="A12599" s="15"/>
      <c r="B12599" s="42"/>
      <c r="C12599" s="16"/>
      <c r="F12599" s="17"/>
      <c r="L12599" s="46"/>
      <c r="M12599" s="46"/>
      <c r="N12599" s="46"/>
      <c r="O12599" s="46"/>
      <c r="P12599" s="17"/>
      <c r="Q12599" s="17"/>
      <c r="R12599" s="17"/>
      <c r="S12599" s="17"/>
      <c r="T12599" s="17"/>
      <c r="U12599" s="17"/>
      <c r="V12599" s="17"/>
      <c r="W12599" s="17"/>
    </row>
    <row r="12600" spans="1:23" hidden="1">
      <c r="A12600" s="15"/>
      <c r="B12600" s="42"/>
      <c r="C12600" s="16"/>
      <c r="F12600" s="17"/>
      <c r="L12600" s="46"/>
      <c r="M12600" s="46"/>
      <c r="N12600" s="46"/>
      <c r="O12600" s="46"/>
      <c r="P12600" s="17"/>
      <c r="Q12600" s="17"/>
      <c r="R12600" s="17"/>
      <c r="S12600" s="17"/>
      <c r="T12600" s="17"/>
      <c r="U12600" s="17"/>
      <c r="V12600" s="17"/>
      <c r="W12600" s="17"/>
    </row>
    <row r="12601" spans="1:23" hidden="1">
      <c r="A12601" s="15"/>
      <c r="B12601" s="42"/>
      <c r="C12601" s="16"/>
      <c r="F12601" s="17"/>
      <c r="L12601" s="46"/>
      <c r="M12601" s="46"/>
      <c r="N12601" s="46"/>
      <c r="O12601" s="46"/>
      <c r="P12601" s="17"/>
      <c r="Q12601" s="17"/>
      <c r="R12601" s="17"/>
      <c r="S12601" s="17"/>
      <c r="T12601" s="17"/>
      <c r="U12601" s="17"/>
      <c r="V12601" s="17"/>
      <c r="W12601" s="17"/>
    </row>
    <row r="12602" spans="1:23" hidden="1">
      <c r="A12602" s="15"/>
      <c r="B12602" s="42"/>
      <c r="C12602" s="16"/>
      <c r="F12602" s="17"/>
      <c r="L12602" s="46"/>
      <c r="M12602" s="46"/>
      <c r="N12602" s="46"/>
      <c r="O12602" s="46"/>
      <c r="P12602" s="17"/>
      <c r="Q12602" s="17"/>
      <c r="R12602" s="17"/>
      <c r="S12602" s="17"/>
      <c r="T12602" s="17"/>
      <c r="U12602" s="17"/>
      <c r="V12602" s="17"/>
      <c r="W12602" s="17"/>
    </row>
    <row r="12603" spans="1:23" hidden="1">
      <c r="A12603" s="15"/>
      <c r="B12603" s="42"/>
      <c r="C12603" s="16"/>
      <c r="F12603" s="17"/>
      <c r="L12603" s="46"/>
      <c r="M12603" s="46"/>
      <c r="N12603" s="46"/>
      <c r="O12603" s="46"/>
      <c r="P12603" s="17"/>
      <c r="Q12603" s="17"/>
      <c r="R12603" s="17"/>
      <c r="S12603" s="17"/>
      <c r="T12603" s="17"/>
      <c r="U12603" s="17"/>
      <c r="V12603" s="17"/>
      <c r="W12603" s="17"/>
    </row>
    <row r="12604" spans="1:23" hidden="1">
      <c r="A12604" s="15"/>
      <c r="B12604" s="42"/>
      <c r="C12604" s="16"/>
      <c r="F12604" s="17"/>
      <c r="L12604" s="46"/>
      <c r="M12604" s="46"/>
      <c r="N12604" s="46"/>
      <c r="O12604" s="46"/>
      <c r="P12604" s="17"/>
      <c r="Q12604" s="17"/>
      <c r="R12604" s="17"/>
      <c r="S12604" s="17"/>
      <c r="T12604" s="17"/>
      <c r="U12604" s="17"/>
      <c r="V12604" s="17"/>
      <c r="W12604" s="17"/>
    </row>
    <row r="12605" spans="1:23" hidden="1">
      <c r="A12605" s="15"/>
      <c r="B12605" s="42"/>
      <c r="C12605" s="16"/>
      <c r="F12605" s="17"/>
      <c r="L12605" s="46"/>
      <c r="M12605" s="46"/>
      <c r="N12605" s="46"/>
      <c r="O12605" s="46"/>
      <c r="P12605" s="17"/>
      <c r="Q12605" s="17"/>
      <c r="R12605" s="17"/>
      <c r="S12605" s="17"/>
      <c r="T12605" s="17"/>
      <c r="U12605" s="17"/>
      <c r="V12605" s="17"/>
      <c r="W12605" s="17"/>
    </row>
    <row r="12606" spans="1:23" hidden="1">
      <c r="A12606" s="15"/>
      <c r="B12606" s="42"/>
      <c r="C12606" s="16"/>
      <c r="F12606" s="17"/>
      <c r="L12606" s="46"/>
      <c r="M12606" s="46"/>
      <c r="N12606" s="46"/>
      <c r="O12606" s="46"/>
      <c r="P12606" s="17"/>
      <c r="Q12606" s="17"/>
      <c r="R12606" s="17"/>
      <c r="S12606" s="17"/>
      <c r="T12606" s="17"/>
      <c r="U12606" s="17"/>
      <c r="V12606" s="17"/>
      <c r="W12606" s="17"/>
    </row>
    <row r="12607" spans="1:23" hidden="1">
      <c r="A12607" s="15"/>
      <c r="B12607" s="42"/>
      <c r="C12607" s="16"/>
      <c r="F12607" s="17"/>
      <c r="L12607" s="46"/>
      <c r="M12607" s="46"/>
      <c r="N12607" s="46"/>
      <c r="O12607" s="46"/>
      <c r="P12607" s="17"/>
      <c r="Q12607" s="17"/>
      <c r="R12607" s="17"/>
      <c r="S12607" s="17"/>
      <c r="T12607" s="17"/>
      <c r="U12607" s="17"/>
      <c r="V12607" s="17"/>
      <c r="W12607" s="17"/>
    </row>
    <row r="12608" spans="1:23" hidden="1">
      <c r="A12608" s="15"/>
      <c r="B12608" s="42"/>
      <c r="C12608" s="16"/>
      <c r="F12608" s="17"/>
      <c r="L12608" s="46"/>
      <c r="M12608" s="46"/>
      <c r="N12608" s="46"/>
      <c r="O12608" s="46"/>
      <c r="P12608" s="17"/>
      <c r="Q12608" s="17"/>
      <c r="S12608" s="17"/>
      <c r="T12608" s="17"/>
      <c r="U12608" s="17"/>
      <c r="V12608" s="17"/>
      <c r="W12608" s="17"/>
    </row>
    <row r="12609" spans="1:23" hidden="1">
      <c r="A12609" s="15"/>
      <c r="B12609" s="42"/>
      <c r="C12609" s="16"/>
      <c r="F12609" s="17"/>
      <c r="L12609" s="46"/>
      <c r="M12609" s="46"/>
      <c r="N12609" s="46"/>
      <c r="O12609" s="46"/>
      <c r="P12609" s="17"/>
      <c r="Q12609" s="17"/>
      <c r="R12609" s="17"/>
      <c r="S12609" s="17"/>
      <c r="T12609" s="17"/>
      <c r="U12609" s="17"/>
      <c r="V12609" s="17"/>
      <c r="W12609" s="17"/>
    </row>
    <row r="12610" spans="1:23" hidden="1">
      <c r="A12610" s="15"/>
      <c r="B12610" s="42"/>
      <c r="C12610" s="16"/>
      <c r="F12610" s="17"/>
      <c r="L12610" s="46"/>
      <c r="M12610" s="46"/>
      <c r="N12610" s="46"/>
      <c r="O12610" s="46"/>
      <c r="P12610" s="17"/>
      <c r="Q12610" s="17"/>
      <c r="R12610" s="17"/>
      <c r="S12610" s="17"/>
      <c r="T12610" s="17"/>
      <c r="U12610" s="17"/>
      <c r="V12610" s="17"/>
      <c r="W12610" s="17"/>
    </row>
    <row r="12611" spans="1:23" hidden="1">
      <c r="A12611" s="15"/>
      <c r="B12611" s="42"/>
      <c r="C12611" s="16"/>
      <c r="F12611" s="17"/>
      <c r="L12611" s="46"/>
      <c r="M12611" s="46"/>
      <c r="N12611" s="46"/>
      <c r="O12611" s="46"/>
      <c r="P12611" s="17"/>
      <c r="Q12611" s="17"/>
      <c r="R12611" s="17"/>
      <c r="S12611" s="17"/>
      <c r="T12611" s="17"/>
      <c r="U12611" s="17"/>
      <c r="V12611" s="17"/>
      <c r="W12611" s="17"/>
    </row>
    <row r="12612" spans="1:23" hidden="1">
      <c r="A12612" s="15"/>
      <c r="B12612" s="42"/>
      <c r="C12612" s="16"/>
      <c r="F12612" s="17"/>
      <c r="L12612" s="46"/>
      <c r="M12612" s="46"/>
      <c r="N12612" s="46"/>
      <c r="O12612" s="46"/>
      <c r="P12612" s="17"/>
      <c r="Q12612" s="17"/>
      <c r="R12612" s="17"/>
      <c r="S12612" s="17"/>
      <c r="T12612" s="17"/>
      <c r="U12612" s="17"/>
      <c r="V12612" s="17"/>
      <c r="W12612" s="17"/>
    </row>
    <row r="12613" spans="1:23" hidden="1">
      <c r="A12613" s="15"/>
      <c r="B12613" s="42"/>
      <c r="C12613" s="16"/>
      <c r="F12613" s="17"/>
      <c r="L12613" s="46"/>
      <c r="M12613" s="46"/>
      <c r="N12613" s="46"/>
      <c r="O12613" s="46"/>
      <c r="P12613" s="17"/>
      <c r="Q12613" s="17"/>
      <c r="R12613" s="17"/>
      <c r="S12613" s="17"/>
      <c r="T12613" s="17"/>
      <c r="U12613" s="17"/>
      <c r="V12613" s="17"/>
      <c r="W12613" s="17"/>
    </row>
    <row r="12614" spans="1:23" hidden="1">
      <c r="A12614" s="15"/>
      <c r="B12614" s="42"/>
      <c r="C12614" s="16"/>
      <c r="F12614" s="17"/>
      <c r="L12614" s="46"/>
      <c r="M12614" s="46"/>
      <c r="N12614" s="46"/>
      <c r="O12614" s="46"/>
      <c r="P12614" s="17"/>
      <c r="Q12614" s="17"/>
      <c r="R12614" s="17"/>
      <c r="S12614" s="17"/>
      <c r="T12614" s="17"/>
      <c r="U12614" s="17"/>
      <c r="V12614" s="17"/>
      <c r="W12614" s="17"/>
    </row>
    <row r="12615" spans="1:23" hidden="1">
      <c r="A12615" s="15"/>
      <c r="B12615" s="42"/>
      <c r="C12615" s="16"/>
      <c r="F12615" s="17"/>
      <c r="L12615" s="46"/>
      <c r="M12615" s="46"/>
      <c r="N12615" s="46"/>
      <c r="O12615" s="46"/>
      <c r="P12615" s="17"/>
      <c r="Q12615" s="17"/>
      <c r="R12615" s="17"/>
      <c r="S12615" s="17"/>
      <c r="T12615" s="17"/>
      <c r="U12615" s="17"/>
      <c r="V12615" s="17"/>
      <c r="W12615" s="17"/>
    </row>
    <row r="12616" spans="1:23" hidden="1">
      <c r="A12616" s="15"/>
      <c r="B12616" s="42"/>
      <c r="C12616" s="16"/>
      <c r="F12616" s="17"/>
      <c r="L12616" s="46"/>
      <c r="M12616" s="46"/>
      <c r="N12616" s="46"/>
      <c r="O12616" s="46"/>
      <c r="P12616" s="17"/>
      <c r="Q12616" s="17"/>
      <c r="R12616" s="17"/>
      <c r="S12616" s="17"/>
      <c r="T12616" s="17"/>
      <c r="U12616" s="17"/>
      <c r="V12616" s="17"/>
      <c r="W12616" s="17"/>
    </row>
    <row r="12617" spans="1:23" hidden="1">
      <c r="A12617" s="15"/>
      <c r="B12617" s="42"/>
      <c r="C12617" s="16"/>
      <c r="F12617" s="17"/>
      <c r="L12617" s="46"/>
      <c r="M12617" s="46"/>
      <c r="N12617" s="46"/>
      <c r="O12617" s="46"/>
      <c r="P12617" s="17"/>
      <c r="Q12617" s="17"/>
      <c r="R12617" s="17"/>
      <c r="S12617" s="17"/>
      <c r="T12617" s="17"/>
      <c r="U12617" s="17"/>
      <c r="V12617" s="17"/>
      <c r="W12617" s="17"/>
    </row>
    <row r="12618" spans="1:23" hidden="1">
      <c r="A12618" s="15"/>
      <c r="B12618" s="42"/>
      <c r="C12618" s="16"/>
      <c r="F12618" s="17"/>
      <c r="L12618" s="46"/>
      <c r="M12618" s="46"/>
      <c r="N12618" s="46"/>
      <c r="O12618" s="46"/>
      <c r="P12618" s="17"/>
      <c r="Q12618" s="17"/>
      <c r="R12618" s="17"/>
      <c r="S12618" s="17"/>
      <c r="T12618" s="17"/>
      <c r="U12618" s="17"/>
      <c r="V12618" s="17"/>
      <c r="W12618" s="17"/>
    </row>
    <row r="12619" spans="1:23" hidden="1">
      <c r="A12619" s="15"/>
      <c r="B12619" s="42"/>
      <c r="C12619" s="16"/>
      <c r="F12619" s="17"/>
      <c r="L12619" s="46"/>
      <c r="M12619" s="46"/>
      <c r="N12619" s="46"/>
      <c r="O12619" s="46"/>
      <c r="P12619" s="17"/>
      <c r="Q12619" s="17"/>
      <c r="R12619" s="17"/>
      <c r="S12619" s="17"/>
      <c r="T12619" s="17"/>
      <c r="U12619" s="17"/>
      <c r="V12619" s="17"/>
      <c r="W12619" s="17"/>
    </row>
    <row r="12620" spans="1:23" hidden="1">
      <c r="A12620" s="15"/>
      <c r="B12620" s="42"/>
      <c r="C12620" s="16"/>
      <c r="F12620" s="17"/>
      <c r="L12620" s="46"/>
      <c r="M12620" s="46"/>
      <c r="N12620" s="46"/>
      <c r="O12620" s="46"/>
      <c r="P12620" s="17"/>
      <c r="Q12620" s="17"/>
      <c r="R12620" s="17"/>
      <c r="S12620" s="17"/>
      <c r="T12620" s="17"/>
      <c r="U12620" s="17"/>
      <c r="V12620" s="17"/>
      <c r="W12620" s="17"/>
    </row>
    <row r="12621" spans="1:23" hidden="1">
      <c r="A12621" s="15"/>
      <c r="B12621" s="42"/>
      <c r="C12621" s="16"/>
      <c r="F12621" s="17"/>
      <c r="L12621" s="46"/>
      <c r="M12621" s="46"/>
      <c r="N12621" s="46"/>
      <c r="O12621" s="46"/>
      <c r="P12621" s="17"/>
      <c r="Q12621" s="17"/>
      <c r="R12621" s="17"/>
      <c r="S12621" s="17"/>
      <c r="T12621" s="17"/>
      <c r="U12621" s="17"/>
      <c r="V12621" s="17"/>
      <c r="W12621" s="17"/>
    </row>
    <row r="12622" spans="1:23" hidden="1">
      <c r="A12622" s="15"/>
      <c r="B12622" s="42"/>
      <c r="C12622" s="16"/>
      <c r="F12622" s="17"/>
      <c r="L12622" s="46"/>
      <c r="M12622" s="46"/>
      <c r="N12622" s="46"/>
      <c r="O12622" s="46"/>
      <c r="P12622" s="17"/>
      <c r="Q12622" s="17"/>
      <c r="R12622" s="17"/>
      <c r="S12622" s="17"/>
      <c r="T12622" s="17"/>
      <c r="U12622" s="17"/>
      <c r="V12622" s="17"/>
      <c r="W12622" s="17"/>
    </row>
    <row r="12623" spans="1:23" hidden="1">
      <c r="A12623" s="15"/>
      <c r="B12623" s="42"/>
      <c r="C12623" s="16"/>
      <c r="F12623" s="17"/>
      <c r="L12623" s="46"/>
      <c r="M12623" s="46"/>
      <c r="N12623" s="46"/>
      <c r="O12623" s="46"/>
      <c r="P12623" s="17"/>
      <c r="Q12623" s="17"/>
      <c r="R12623" s="17"/>
      <c r="S12623" s="17"/>
      <c r="T12623" s="17"/>
      <c r="U12623" s="17"/>
      <c r="V12623" s="17"/>
      <c r="W12623" s="17"/>
    </row>
    <row r="12624" spans="1:23" hidden="1">
      <c r="A12624" s="15"/>
      <c r="B12624" s="42"/>
      <c r="C12624" s="16"/>
      <c r="F12624" s="17"/>
      <c r="L12624" s="46"/>
      <c r="M12624" s="46"/>
      <c r="N12624" s="46"/>
      <c r="O12624" s="46"/>
      <c r="P12624" s="17"/>
      <c r="Q12624" s="17"/>
      <c r="R12624" s="17"/>
      <c r="S12624" s="17"/>
      <c r="T12624" s="17"/>
      <c r="U12624" s="17"/>
      <c r="V12624" s="17"/>
      <c r="W12624" s="17"/>
    </row>
    <row r="12625" spans="1:23" hidden="1">
      <c r="A12625" s="15"/>
      <c r="B12625" s="42"/>
      <c r="C12625" s="16"/>
      <c r="F12625" s="17"/>
      <c r="L12625" s="46"/>
      <c r="M12625" s="46"/>
      <c r="N12625" s="46"/>
      <c r="O12625" s="46"/>
      <c r="P12625" s="17"/>
      <c r="Q12625" s="17"/>
      <c r="S12625" s="17"/>
      <c r="T12625" s="17"/>
      <c r="U12625" s="17"/>
      <c r="V12625" s="17"/>
      <c r="W12625" s="17"/>
    </row>
    <row r="12626" spans="1:23" hidden="1">
      <c r="A12626" s="15"/>
      <c r="B12626" s="42"/>
      <c r="C12626" s="16"/>
      <c r="F12626" s="17"/>
      <c r="L12626" s="46"/>
      <c r="M12626" s="46"/>
      <c r="N12626" s="46"/>
      <c r="O12626" s="46"/>
      <c r="P12626" s="17"/>
      <c r="Q12626" s="17"/>
      <c r="R12626" s="17"/>
      <c r="S12626" s="17"/>
      <c r="T12626" s="17"/>
      <c r="U12626" s="17"/>
      <c r="V12626" s="17"/>
      <c r="W12626" s="17"/>
    </row>
    <row r="12627" spans="1:23" hidden="1">
      <c r="A12627" s="15"/>
      <c r="B12627" s="42"/>
      <c r="C12627" s="16"/>
      <c r="F12627" s="17"/>
      <c r="L12627" s="46"/>
      <c r="M12627" s="46"/>
      <c r="N12627" s="46"/>
      <c r="O12627" s="46"/>
      <c r="P12627" s="17"/>
      <c r="Q12627" s="17"/>
      <c r="R12627" s="17"/>
      <c r="S12627" s="17"/>
      <c r="T12627" s="17"/>
      <c r="U12627" s="17"/>
      <c r="V12627" s="17"/>
      <c r="W12627" s="17"/>
    </row>
    <row r="12628" spans="1:23" hidden="1">
      <c r="A12628" s="15"/>
      <c r="B12628" s="42"/>
      <c r="C12628" s="16"/>
      <c r="F12628" s="17"/>
      <c r="L12628" s="46"/>
      <c r="M12628" s="46"/>
      <c r="N12628" s="46"/>
      <c r="O12628" s="46"/>
      <c r="P12628" s="17"/>
      <c r="Q12628" s="17"/>
      <c r="R12628" s="17"/>
      <c r="S12628" s="17"/>
      <c r="T12628" s="17"/>
      <c r="U12628" s="17"/>
      <c r="V12628" s="17"/>
      <c r="W12628" s="17"/>
    </row>
    <row r="12629" spans="1:23" hidden="1">
      <c r="A12629" s="15"/>
      <c r="B12629" s="42"/>
      <c r="C12629" s="16"/>
      <c r="F12629" s="17"/>
      <c r="L12629" s="46"/>
      <c r="M12629" s="46"/>
      <c r="N12629" s="46"/>
      <c r="O12629" s="46"/>
      <c r="P12629" s="17"/>
      <c r="Q12629" s="17"/>
      <c r="R12629" s="17"/>
      <c r="S12629" s="17"/>
      <c r="T12629" s="17"/>
      <c r="U12629" s="17"/>
      <c r="V12629" s="17"/>
      <c r="W12629" s="17"/>
    </row>
    <row r="12630" spans="1:23" hidden="1">
      <c r="A12630" s="15"/>
      <c r="B12630" s="42"/>
      <c r="C12630" s="16"/>
      <c r="F12630" s="17"/>
      <c r="L12630" s="46"/>
      <c r="M12630" s="46"/>
      <c r="N12630" s="46"/>
      <c r="O12630" s="46"/>
      <c r="P12630" s="17"/>
      <c r="Q12630" s="17"/>
      <c r="R12630" s="17"/>
      <c r="S12630" s="17"/>
      <c r="T12630" s="17"/>
      <c r="U12630" s="17"/>
      <c r="V12630" s="17"/>
      <c r="W12630" s="17"/>
    </row>
    <row r="12631" spans="1:23" hidden="1">
      <c r="A12631" s="15"/>
      <c r="B12631" s="42"/>
      <c r="C12631" s="16"/>
      <c r="F12631" s="17"/>
      <c r="L12631" s="46"/>
      <c r="M12631" s="46"/>
      <c r="N12631" s="46"/>
      <c r="O12631" s="46"/>
      <c r="P12631" s="17"/>
      <c r="Q12631" s="17"/>
      <c r="R12631" s="17"/>
      <c r="S12631" s="17"/>
      <c r="T12631" s="17"/>
      <c r="U12631" s="17"/>
      <c r="V12631" s="17"/>
      <c r="W12631" s="17"/>
    </row>
    <row r="12632" spans="1:23" hidden="1">
      <c r="A12632" s="15"/>
      <c r="B12632" s="42"/>
      <c r="C12632" s="16"/>
      <c r="F12632" s="17"/>
      <c r="L12632" s="46"/>
      <c r="M12632" s="46"/>
      <c r="N12632" s="46"/>
      <c r="O12632" s="46"/>
      <c r="P12632" s="17"/>
      <c r="Q12632" s="17"/>
      <c r="R12632" s="17"/>
      <c r="S12632" s="17"/>
      <c r="T12632" s="17"/>
      <c r="U12632" s="17"/>
      <c r="V12632" s="17"/>
      <c r="W12632" s="17"/>
    </row>
    <row r="12633" spans="1:23" hidden="1">
      <c r="A12633" s="15"/>
      <c r="B12633" s="42"/>
      <c r="C12633" s="16"/>
      <c r="F12633" s="17"/>
      <c r="L12633" s="46"/>
      <c r="M12633" s="46"/>
      <c r="N12633" s="46"/>
      <c r="O12633" s="46"/>
      <c r="P12633" s="17"/>
      <c r="Q12633" s="17"/>
      <c r="R12633" s="17"/>
      <c r="S12633" s="17"/>
      <c r="T12633" s="17"/>
      <c r="U12633" s="17"/>
      <c r="V12633" s="17"/>
      <c r="W12633" s="17"/>
    </row>
    <row r="12634" spans="1:23" hidden="1">
      <c r="A12634" s="15"/>
      <c r="B12634" s="42"/>
      <c r="C12634" s="16"/>
      <c r="F12634" s="17"/>
      <c r="L12634" s="46"/>
      <c r="M12634" s="46"/>
      <c r="N12634" s="46"/>
      <c r="O12634" s="46"/>
      <c r="P12634" s="17"/>
      <c r="Q12634" s="17"/>
      <c r="R12634" s="17"/>
      <c r="S12634" s="17"/>
      <c r="T12634" s="17"/>
      <c r="U12634" s="17"/>
      <c r="V12634" s="17"/>
      <c r="W12634" s="17"/>
    </row>
    <row r="12635" spans="1:23" hidden="1">
      <c r="A12635" s="15"/>
      <c r="B12635" s="42"/>
      <c r="C12635" s="16"/>
      <c r="F12635" s="17"/>
      <c r="L12635" s="46"/>
      <c r="M12635" s="46"/>
      <c r="N12635" s="46"/>
      <c r="O12635" s="46"/>
      <c r="P12635" s="17"/>
      <c r="Q12635" s="17"/>
      <c r="R12635" s="17"/>
      <c r="S12635" s="17"/>
      <c r="T12635" s="17"/>
      <c r="U12635" s="17"/>
      <c r="V12635" s="17"/>
      <c r="W12635" s="17"/>
    </row>
    <row r="12636" spans="1:23" hidden="1">
      <c r="A12636" s="15"/>
      <c r="B12636" s="42"/>
      <c r="C12636" s="16"/>
      <c r="F12636" s="17"/>
      <c r="L12636" s="46"/>
      <c r="M12636" s="46"/>
      <c r="N12636" s="46"/>
      <c r="O12636" s="46"/>
      <c r="P12636" s="17"/>
      <c r="Q12636" s="17"/>
      <c r="R12636" s="17"/>
      <c r="S12636" s="17"/>
      <c r="T12636" s="17"/>
      <c r="U12636" s="17"/>
      <c r="V12636" s="17"/>
      <c r="W12636" s="17"/>
    </row>
    <row r="12637" spans="1:23" hidden="1">
      <c r="A12637" s="15"/>
      <c r="B12637" s="42"/>
      <c r="C12637" s="16"/>
      <c r="F12637" s="17"/>
      <c r="L12637" s="46"/>
      <c r="M12637" s="46"/>
      <c r="N12637" s="46"/>
      <c r="O12637" s="46"/>
      <c r="P12637" s="17"/>
      <c r="Q12637" s="17"/>
      <c r="R12637" s="17"/>
      <c r="S12637" s="17"/>
      <c r="T12637" s="17"/>
      <c r="U12637" s="17"/>
      <c r="V12637" s="17"/>
      <c r="W12637" s="17"/>
    </row>
    <row r="12638" spans="1:23" hidden="1">
      <c r="A12638" s="15"/>
      <c r="B12638" s="42"/>
      <c r="C12638" s="16"/>
      <c r="F12638" s="17"/>
      <c r="L12638" s="46"/>
      <c r="M12638" s="46"/>
      <c r="N12638" s="46"/>
      <c r="O12638" s="46"/>
      <c r="P12638" s="17"/>
      <c r="Q12638" s="17"/>
      <c r="R12638" s="17"/>
      <c r="S12638" s="17"/>
      <c r="T12638" s="17"/>
      <c r="U12638" s="17"/>
      <c r="V12638" s="17"/>
      <c r="W12638" s="17"/>
    </row>
    <row r="12639" spans="1:23" hidden="1">
      <c r="A12639" s="15"/>
      <c r="B12639" s="42"/>
      <c r="C12639" s="16"/>
      <c r="F12639" s="17"/>
      <c r="L12639" s="46"/>
      <c r="M12639" s="46"/>
      <c r="N12639" s="46"/>
      <c r="O12639" s="46"/>
      <c r="P12639" s="17"/>
      <c r="Q12639" s="17"/>
      <c r="R12639" s="17"/>
      <c r="S12639" s="17"/>
      <c r="T12639" s="17"/>
      <c r="U12639" s="17"/>
      <c r="V12639" s="17"/>
      <c r="W12639" s="17"/>
    </row>
    <row r="12640" spans="1:23" hidden="1">
      <c r="A12640" s="15"/>
      <c r="B12640" s="42"/>
      <c r="C12640" s="16"/>
      <c r="F12640" s="17"/>
      <c r="L12640" s="46"/>
      <c r="M12640" s="46"/>
      <c r="N12640" s="46"/>
      <c r="O12640" s="46"/>
      <c r="P12640" s="17"/>
      <c r="Q12640" s="17"/>
      <c r="R12640" s="17"/>
      <c r="S12640" s="17"/>
      <c r="T12640" s="17"/>
      <c r="U12640" s="17"/>
      <c r="V12640" s="17"/>
      <c r="W12640" s="17"/>
    </row>
    <row r="12641" spans="1:23" hidden="1">
      <c r="A12641" s="15"/>
      <c r="B12641" s="42"/>
      <c r="C12641" s="16"/>
      <c r="F12641" s="17"/>
      <c r="L12641" s="46"/>
      <c r="M12641" s="46"/>
      <c r="N12641" s="46"/>
      <c r="O12641" s="46"/>
      <c r="P12641" s="17"/>
      <c r="Q12641" s="17"/>
      <c r="R12641" s="17"/>
      <c r="S12641" s="17"/>
      <c r="T12641" s="17"/>
      <c r="U12641" s="17"/>
      <c r="V12641" s="17"/>
      <c r="W12641" s="17"/>
    </row>
    <row r="12642" spans="1:23" hidden="1">
      <c r="A12642" s="15"/>
      <c r="B12642" s="42"/>
      <c r="C12642" s="16"/>
      <c r="F12642" s="17"/>
      <c r="L12642" s="46"/>
      <c r="M12642" s="46"/>
      <c r="N12642" s="46"/>
      <c r="O12642" s="46"/>
      <c r="P12642" s="17"/>
      <c r="Q12642" s="17"/>
      <c r="R12642" s="17"/>
      <c r="S12642" s="17"/>
      <c r="T12642" s="17"/>
      <c r="U12642" s="17"/>
      <c r="V12642" s="17"/>
      <c r="W12642" s="17"/>
    </row>
    <row r="12643" spans="1:23" hidden="1">
      <c r="A12643" s="15"/>
      <c r="B12643" s="42"/>
      <c r="C12643" s="16"/>
      <c r="F12643" s="17"/>
      <c r="L12643" s="46"/>
      <c r="M12643" s="46"/>
      <c r="N12643" s="46"/>
      <c r="O12643" s="46"/>
      <c r="P12643" s="17"/>
      <c r="Q12643" s="17"/>
      <c r="R12643" s="17"/>
      <c r="S12643" s="17"/>
      <c r="T12643" s="17"/>
      <c r="U12643" s="17"/>
      <c r="V12643" s="17"/>
      <c r="W12643" s="17"/>
    </row>
    <row r="12644" spans="1:23" hidden="1">
      <c r="A12644" s="15"/>
      <c r="B12644" s="42"/>
      <c r="C12644" s="16"/>
      <c r="F12644" s="17"/>
      <c r="L12644" s="46"/>
      <c r="M12644" s="46"/>
      <c r="N12644" s="46"/>
      <c r="O12644" s="46"/>
      <c r="P12644" s="17"/>
      <c r="Q12644" s="17"/>
      <c r="R12644" s="17"/>
      <c r="S12644" s="17"/>
      <c r="T12644" s="17"/>
      <c r="U12644" s="17"/>
      <c r="V12644" s="17"/>
      <c r="W12644" s="17"/>
    </row>
    <row r="12645" spans="1:23" hidden="1">
      <c r="A12645" s="15"/>
      <c r="B12645" s="42"/>
      <c r="C12645" s="16"/>
      <c r="F12645" s="17"/>
      <c r="L12645" s="46"/>
      <c r="M12645" s="46"/>
      <c r="N12645" s="46"/>
      <c r="O12645" s="46"/>
      <c r="P12645" s="17"/>
      <c r="Q12645" s="17"/>
      <c r="R12645" s="17"/>
      <c r="S12645" s="17"/>
      <c r="T12645" s="17"/>
      <c r="U12645" s="17"/>
      <c r="V12645" s="17"/>
      <c r="W12645" s="17"/>
    </row>
    <row r="12646" spans="1:23" hidden="1">
      <c r="A12646" s="15"/>
      <c r="B12646" s="42"/>
      <c r="C12646" s="16"/>
      <c r="F12646" s="17"/>
      <c r="L12646" s="46"/>
      <c r="M12646" s="46"/>
      <c r="N12646" s="46"/>
      <c r="O12646" s="46"/>
      <c r="P12646" s="17"/>
      <c r="Q12646" s="17"/>
      <c r="R12646" s="17"/>
      <c r="S12646" s="17"/>
      <c r="T12646" s="17"/>
      <c r="U12646" s="17"/>
      <c r="V12646" s="17"/>
      <c r="W12646" s="17"/>
    </row>
    <row r="12647" spans="1:23" hidden="1">
      <c r="A12647" s="15"/>
      <c r="B12647" s="42"/>
      <c r="C12647" s="16"/>
      <c r="F12647" s="17"/>
      <c r="L12647" s="46"/>
      <c r="M12647" s="46"/>
      <c r="N12647" s="46"/>
      <c r="O12647" s="46"/>
      <c r="P12647" s="17"/>
      <c r="Q12647" s="17"/>
      <c r="R12647" s="17"/>
      <c r="S12647" s="17"/>
      <c r="T12647" s="17"/>
      <c r="U12647" s="17"/>
      <c r="V12647" s="17"/>
      <c r="W12647" s="17"/>
    </row>
    <row r="12648" spans="1:23" hidden="1">
      <c r="A12648" s="15"/>
      <c r="B12648" s="42"/>
      <c r="C12648" s="16"/>
      <c r="F12648" s="17"/>
      <c r="L12648" s="46"/>
      <c r="M12648" s="46"/>
      <c r="N12648" s="46"/>
      <c r="O12648" s="46"/>
      <c r="P12648" s="17"/>
      <c r="Q12648" s="17"/>
      <c r="R12648" s="17"/>
      <c r="S12648" s="17"/>
      <c r="T12648" s="17"/>
      <c r="U12648" s="17"/>
      <c r="V12648" s="17"/>
      <c r="W12648" s="17"/>
    </row>
    <row r="12649" spans="1:23" hidden="1">
      <c r="A12649" s="15"/>
      <c r="B12649" s="42"/>
      <c r="C12649" s="16"/>
      <c r="F12649" s="17"/>
      <c r="L12649" s="46"/>
      <c r="M12649" s="46"/>
      <c r="N12649" s="46"/>
      <c r="O12649" s="46"/>
      <c r="P12649" s="17"/>
      <c r="Q12649" s="17"/>
      <c r="R12649" s="17"/>
      <c r="S12649" s="17"/>
      <c r="T12649" s="17"/>
      <c r="U12649" s="17"/>
      <c r="V12649" s="17"/>
      <c r="W12649" s="17"/>
    </row>
    <row r="12650" spans="1:23" hidden="1">
      <c r="A12650" s="15"/>
      <c r="B12650" s="42"/>
      <c r="C12650" s="16"/>
      <c r="F12650" s="17"/>
      <c r="L12650" s="46"/>
      <c r="M12650" s="46"/>
      <c r="N12650" s="46"/>
      <c r="O12650" s="46"/>
      <c r="P12650" s="17"/>
      <c r="Q12650" s="17"/>
      <c r="R12650" s="17"/>
      <c r="S12650" s="17"/>
      <c r="T12650" s="17"/>
      <c r="U12650" s="17"/>
      <c r="V12650" s="17"/>
      <c r="W12650" s="17"/>
    </row>
    <row r="12651" spans="1:23" hidden="1">
      <c r="A12651" s="15"/>
      <c r="B12651" s="42"/>
      <c r="C12651" s="16"/>
      <c r="F12651" s="17"/>
      <c r="L12651" s="46"/>
      <c r="M12651" s="46"/>
      <c r="N12651" s="46"/>
      <c r="O12651" s="46"/>
      <c r="P12651" s="17"/>
      <c r="Q12651" s="17"/>
      <c r="R12651" s="17"/>
      <c r="S12651" s="17"/>
      <c r="T12651" s="17"/>
      <c r="U12651" s="17"/>
      <c r="V12651" s="17"/>
      <c r="W12651" s="17"/>
    </row>
    <row r="12652" spans="1:23" hidden="1">
      <c r="A12652" s="15"/>
      <c r="B12652" s="42"/>
      <c r="C12652" s="16"/>
      <c r="F12652" s="17"/>
      <c r="L12652" s="46"/>
      <c r="M12652" s="46"/>
      <c r="N12652" s="46"/>
      <c r="O12652" s="46"/>
      <c r="P12652" s="17"/>
      <c r="Q12652" s="17"/>
      <c r="R12652" s="17"/>
      <c r="S12652" s="17"/>
      <c r="T12652" s="17"/>
      <c r="U12652" s="17"/>
      <c r="V12652" s="17"/>
      <c r="W12652" s="17"/>
    </row>
    <row r="12653" spans="1:23" hidden="1">
      <c r="A12653" s="15"/>
      <c r="B12653" s="42"/>
      <c r="C12653" s="16"/>
      <c r="F12653" s="17"/>
      <c r="L12653" s="46"/>
      <c r="M12653" s="46"/>
      <c r="N12653" s="46"/>
      <c r="O12653" s="46"/>
      <c r="P12653" s="17"/>
      <c r="Q12653" s="17"/>
      <c r="R12653" s="17"/>
      <c r="S12653" s="17"/>
      <c r="T12653" s="17"/>
      <c r="U12653" s="17"/>
      <c r="V12653" s="17"/>
      <c r="W12653" s="17"/>
    </row>
    <row r="12654" spans="1:23" hidden="1">
      <c r="A12654" s="15"/>
      <c r="B12654" s="42"/>
      <c r="C12654" s="16"/>
      <c r="F12654" s="17"/>
      <c r="L12654" s="46"/>
      <c r="M12654" s="46"/>
      <c r="N12654" s="46"/>
      <c r="O12654" s="46"/>
      <c r="P12654" s="17"/>
      <c r="Q12654" s="17"/>
      <c r="R12654" s="17"/>
      <c r="S12654" s="17"/>
      <c r="T12654" s="17"/>
      <c r="U12654" s="17"/>
      <c r="V12654" s="17"/>
      <c r="W12654" s="17"/>
    </row>
    <row r="12655" spans="1:23" hidden="1">
      <c r="A12655" s="15"/>
      <c r="B12655" s="42"/>
      <c r="C12655" s="16"/>
      <c r="F12655" s="17"/>
      <c r="L12655" s="46"/>
      <c r="M12655" s="46"/>
      <c r="N12655" s="46"/>
      <c r="O12655" s="46"/>
      <c r="P12655" s="17"/>
      <c r="Q12655" s="17"/>
      <c r="R12655" s="17"/>
      <c r="S12655" s="17"/>
      <c r="T12655" s="17"/>
      <c r="U12655" s="17"/>
      <c r="V12655" s="17"/>
      <c r="W12655" s="17"/>
    </row>
    <row r="12656" spans="1:23" hidden="1">
      <c r="A12656" s="15"/>
      <c r="B12656" s="42"/>
      <c r="C12656" s="16"/>
      <c r="F12656" s="17"/>
      <c r="L12656" s="46"/>
      <c r="M12656" s="46"/>
      <c r="N12656" s="46"/>
      <c r="O12656" s="46"/>
      <c r="P12656" s="17"/>
      <c r="Q12656" s="17"/>
      <c r="R12656" s="17"/>
      <c r="S12656" s="17"/>
      <c r="T12656" s="17"/>
      <c r="U12656" s="17"/>
      <c r="V12656" s="17"/>
      <c r="W12656" s="17"/>
    </row>
    <row r="12657" spans="1:23" hidden="1">
      <c r="A12657" s="15"/>
      <c r="B12657" s="42"/>
      <c r="C12657" s="16"/>
      <c r="F12657" s="17"/>
      <c r="L12657" s="46"/>
      <c r="M12657" s="46"/>
      <c r="N12657" s="46"/>
      <c r="O12657" s="46"/>
      <c r="P12657" s="17"/>
      <c r="Q12657" s="17"/>
      <c r="R12657" s="17"/>
      <c r="S12657" s="17"/>
      <c r="T12657" s="17"/>
      <c r="U12657" s="17"/>
      <c r="V12657" s="17"/>
      <c r="W12657" s="17"/>
    </row>
    <row r="12658" spans="1:23" hidden="1">
      <c r="A12658" s="15"/>
      <c r="B12658" s="42"/>
      <c r="C12658" s="16"/>
      <c r="F12658" s="17"/>
      <c r="L12658" s="46"/>
      <c r="M12658" s="46"/>
      <c r="N12658" s="46"/>
      <c r="O12658" s="46"/>
      <c r="P12658" s="17"/>
      <c r="Q12658" s="17"/>
      <c r="R12658" s="17"/>
      <c r="S12658" s="17"/>
      <c r="T12658" s="17"/>
      <c r="U12658" s="17"/>
      <c r="V12658" s="17"/>
      <c r="W12658" s="17"/>
    </row>
    <row r="12659" spans="1:23" hidden="1">
      <c r="A12659" s="15"/>
      <c r="B12659" s="42"/>
      <c r="C12659" s="16"/>
      <c r="F12659" s="17"/>
      <c r="L12659" s="46"/>
      <c r="M12659" s="46"/>
      <c r="N12659" s="46"/>
      <c r="O12659" s="46"/>
      <c r="P12659" s="17"/>
      <c r="Q12659" s="17"/>
      <c r="R12659" s="17"/>
      <c r="S12659" s="17"/>
      <c r="T12659" s="17"/>
      <c r="U12659" s="17"/>
      <c r="V12659" s="17"/>
      <c r="W12659" s="17"/>
    </row>
    <row r="12660" spans="1:23" hidden="1">
      <c r="A12660" s="15"/>
      <c r="B12660" s="42"/>
      <c r="C12660" s="16"/>
      <c r="F12660" s="17"/>
      <c r="L12660" s="46"/>
      <c r="M12660" s="46"/>
      <c r="N12660" s="46"/>
      <c r="O12660" s="46"/>
      <c r="P12660" s="17"/>
      <c r="Q12660" s="17"/>
      <c r="R12660" s="17"/>
      <c r="S12660" s="17"/>
      <c r="T12660" s="17"/>
      <c r="U12660" s="17"/>
      <c r="V12660" s="17"/>
      <c r="W12660" s="17"/>
    </row>
    <row r="12661" spans="1:23" hidden="1">
      <c r="A12661" s="15"/>
      <c r="B12661" s="42"/>
      <c r="C12661" s="16"/>
      <c r="F12661" s="17"/>
      <c r="L12661" s="46"/>
      <c r="M12661" s="46"/>
      <c r="N12661" s="46"/>
      <c r="O12661" s="46"/>
      <c r="P12661" s="17"/>
      <c r="Q12661" s="17"/>
      <c r="R12661" s="17"/>
      <c r="S12661" s="17"/>
      <c r="T12661" s="17"/>
      <c r="U12661" s="17"/>
      <c r="V12661" s="17"/>
      <c r="W12661" s="17"/>
    </row>
    <row r="12662" spans="1:23" hidden="1">
      <c r="A12662" s="15"/>
      <c r="B12662" s="42"/>
      <c r="C12662" s="16"/>
      <c r="F12662" s="17"/>
      <c r="L12662" s="46"/>
      <c r="M12662" s="46"/>
      <c r="N12662" s="46"/>
      <c r="O12662" s="46"/>
      <c r="P12662" s="17"/>
      <c r="Q12662" s="17"/>
      <c r="R12662" s="17"/>
      <c r="S12662" s="17"/>
      <c r="T12662" s="17"/>
      <c r="U12662" s="17"/>
      <c r="V12662" s="17"/>
      <c r="W12662" s="17"/>
    </row>
    <row r="12663" spans="1:23" hidden="1">
      <c r="A12663" s="15"/>
      <c r="B12663" s="42"/>
      <c r="C12663" s="16"/>
      <c r="F12663" s="17"/>
      <c r="L12663" s="46"/>
      <c r="M12663" s="46"/>
      <c r="N12663" s="46"/>
      <c r="O12663" s="46"/>
      <c r="P12663" s="17"/>
      <c r="Q12663" s="17"/>
      <c r="R12663" s="17"/>
      <c r="S12663" s="17"/>
      <c r="T12663" s="17"/>
      <c r="U12663" s="17"/>
      <c r="V12663" s="17"/>
      <c r="W12663" s="17"/>
    </row>
    <row r="12664" spans="1:23" hidden="1">
      <c r="A12664" s="15"/>
      <c r="B12664" s="42"/>
      <c r="C12664" s="16"/>
      <c r="F12664" s="17"/>
      <c r="L12664" s="46"/>
      <c r="M12664" s="46"/>
      <c r="N12664" s="46"/>
      <c r="O12664" s="46"/>
      <c r="P12664" s="17"/>
      <c r="Q12664" s="17"/>
      <c r="R12664" s="17"/>
      <c r="S12664" s="17"/>
      <c r="T12664" s="17"/>
      <c r="U12664" s="17"/>
      <c r="V12664" s="17"/>
      <c r="W12664" s="17"/>
    </row>
    <row r="12665" spans="1:23" hidden="1">
      <c r="A12665" s="15"/>
      <c r="B12665" s="42"/>
      <c r="C12665" s="16"/>
      <c r="F12665" s="17"/>
      <c r="L12665" s="46"/>
      <c r="M12665" s="46"/>
      <c r="N12665" s="46"/>
      <c r="O12665" s="46"/>
      <c r="P12665" s="17"/>
      <c r="Q12665" s="17"/>
      <c r="R12665" s="17"/>
      <c r="S12665" s="17"/>
      <c r="T12665" s="17"/>
      <c r="U12665" s="17"/>
      <c r="V12665" s="17"/>
      <c r="W12665" s="17"/>
    </row>
    <row r="12666" spans="1:23" hidden="1">
      <c r="A12666" s="15"/>
      <c r="B12666" s="42"/>
      <c r="C12666" s="16"/>
      <c r="F12666" s="17"/>
      <c r="L12666" s="46"/>
      <c r="M12666" s="46"/>
      <c r="N12666" s="46"/>
      <c r="O12666" s="46"/>
      <c r="P12666" s="17"/>
      <c r="Q12666" s="17"/>
      <c r="R12666" s="17"/>
      <c r="S12666" s="17"/>
      <c r="T12666" s="17"/>
      <c r="U12666" s="17"/>
      <c r="V12666" s="17"/>
      <c r="W12666" s="17"/>
    </row>
    <row r="12667" spans="1:23" hidden="1">
      <c r="A12667" s="15"/>
      <c r="B12667" s="42"/>
      <c r="C12667" s="16"/>
      <c r="F12667" s="17"/>
      <c r="L12667" s="46"/>
      <c r="M12667" s="46"/>
      <c r="N12667" s="46"/>
      <c r="O12667" s="46"/>
      <c r="P12667" s="17"/>
      <c r="Q12667" s="17"/>
      <c r="R12667" s="17"/>
      <c r="S12667" s="17"/>
      <c r="T12667" s="17"/>
      <c r="U12667" s="17"/>
      <c r="V12667" s="17"/>
      <c r="W12667" s="17"/>
    </row>
    <row r="12668" spans="1:23" hidden="1">
      <c r="A12668" s="15"/>
      <c r="B12668" s="42"/>
      <c r="C12668" s="16"/>
      <c r="F12668" s="17"/>
      <c r="L12668" s="46"/>
      <c r="M12668" s="46"/>
      <c r="N12668" s="46"/>
      <c r="O12668" s="46"/>
      <c r="P12668" s="17"/>
      <c r="Q12668" s="17"/>
      <c r="R12668" s="17"/>
      <c r="S12668" s="17"/>
      <c r="T12668" s="17"/>
      <c r="U12668" s="17"/>
      <c r="V12668" s="17"/>
      <c r="W12668" s="17"/>
    </row>
    <row r="12669" spans="1:23" hidden="1">
      <c r="A12669" s="15"/>
      <c r="B12669" s="42"/>
      <c r="C12669" s="16"/>
      <c r="F12669" s="17"/>
      <c r="L12669" s="46"/>
      <c r="M12669" s="46"/>
      <c r="N12669" s="46"/>
      <c r="O12669" s="46"/>
      <c r="P12669" s="17"/>
      <c r="Q12669" s="17"/>
      <c r="R12669" s="17"/>
      <c r="S12669" s="17"/>
      <c r="T12669" s="17"/>
      <c r="U12669" s="17"/>
      <c r="V12669" s="17"/>
      <c r="W12669" s="17"/>
    </row>
    <row r="12670" spans="1:23" hidden="1">
      <c r="A12670" s="15"/>
      <c r="B12670" s="42"/>
      <c r="C12670" s="16"/>
      <c r="F12670" s="17"/>
      <c r="L12670" s="46"/>
      <c r="M12670" s="46"/>
      <c r="N12670" s="46"/>
      <c r="O12670" s="46"/>
      <c r="P12670" s="17"/>
      <c r="Q12670" s="17"/>
      <c r="R12670" s="17"/>
      <c r="S12670" s="17"/>
      <c r="T12670" s="17"/>
      <c r="U12670" s="17"/>
      <c r="V12670" s="17"/>
      <c r="W12670" s="17"/>
    </row>
    <row r="12671" spans="1:23" hidden="1">
      <c r="A12671" s="15"/>
      <c r="B12671" s="42"/>
      <c r="C12671" s="16"/>
      <c r="F12671" s="17"/>
      <c r="L12671" s="46"/>
      <c r="M12671" s="46"/>
      <c r="N12671" s="46"/>
      <c r="O12671" s="46"/>
      <c r="P12671" s="17"/>
      <c r="Q12671" s="17"/>
      <c r="R12671" s="17"/>
      <c r="S12671" s="17"/>
      <c r="T12671" s="17"/>
      <c r="U12671" s="17"/>
      <c r="V12671" s="17"/>
      <c r="W12671" s="17"/>
    </row>
    <row r="12672" spans="1:23" hidden="1">
      <c r="A12672" s="15"/>
      <c r="B12672" s="42"/>
      <c r="C12672" s="16"/>
      <c r="F12672" s="17"/>
      <c r="L12672" s="46"/>
      <c r="M12672" s="46"/>
      <c r="N12672" s="46"/>
      <c r="O12672" s="46"/>
      <c r="P12672" s="17"/>
      <c r="Q12672" s="17"/>
      <c r="R12672" s="17"/>
      <c r="S12672" s="17"/>
      <c r="T12672" s="17"/>
      <c r="U12672" s="17"/>
      <c r="V12672" s="17"/>
      <c r="W12672" s="17"/>
    </row>
    <row r="12673" spans="1:23" hidden="1">
      <c r="A12673" s="15"/>
      <c r="B12673" s="42"/>
      <c r="C12673" s="16"/>
      <c r="F12673" s="17"/>
      <c r="L12673" s="46"/>
      <c r="M12673" s="46"/>
      <c r="N12673" s="46"/>
      <c r="O12673" s="46"/>
      <c r="P12673" s="17"/>
      <c r="Q12673" s="17"/>
      <c r="R12673" s="17"/>
      <c r="S12673" s="17"/>
      <c r="T12673" s="17"/>
      <c r="U12673" s="17"/>
      <c r="V12673" s="17"/>
      <c r="W12673" s="17"/>
    </row>
    <row r="12674" spans="1:23" hidden="1">
      <c r="A12674" s="15"/>
      <c r="B12674" s="42"/>
      <c r="C12674" s="16"/>
      <c r="F12674" s="17"/>
      <c r="L12674" s="46"/>
      <c r="M12674" s="46"/>
      <c r="N12674" s="46"/>
      <c r="O12674" s="46"/>
      <c r="P12674" s="17"/>
      <c r="Q12674" s="17"/>
      <c r="R12674" s="17"/>
      <c r="S12674" s="17"/>
      <c r="T12674" s="17"/>
      <c r="U12674" s="17"/>
      <c r="V12674" s="17"/>
      <c r="W12674" s="17"/>
    </row>
    <row r="12675" spans="1:23" hidden="1">
      <c r="A12675" s="15"/>
      <c r="B12675" s="42"/>
      <c r="C12675" s="16"/>
      <c r="F12675" s="17"/>
      <c r="L12675" s="46"/>
      <c r="M12675" s="46"/>
      <c r="N12675" s="46"/>
      <c r="O12675" s="46"/>
      <c r="P12675" s="17"/>
      <c r="Q12675" s="17"/>
      <c r="R12675" s="17"/>
      <c r="S12675" s="17"/>
      <c r="T12675" s="17"/>
      <c r="U12675" s="17"/>
      <c r="V12675" s="17"/>
      <c r="W12675" s="17"/>
    </row>
    <row r="12676" spans="1:23" hidden="1">
      <c r="A12676" s="15"/>
      <c r="B12676" s="42"/>
      <c r="C12676" s="16"/>
      <c r="F12676" s="17"/>
      <c r="L12676" s="46"/>
      <c r="M12676" s="46"/>
      <c r="N12676" s="46"/>
      <c r="O12676" s="46"/>
      <c r="P12676" s="17"/>
      <c r="Q12676" s="17"/>
      <c r="R12676" s="17"/>
      <c r="S12676" s="17"/>
      <c r="T12676" s="17"/>
      <c r="U12676" s="17"/>
      <c r="V12676" s="17"/>
      <c r="W12676" s="17"/>
    </row>
    <row r="12677" spans="1:23" hidden="1">
      <c r="A12677" s="15"/>
      <c r="B12677" s="42"/>
      <c r="C12677" s="16"/>
      <c r="F12677" s="17"/>
      <c r="L12677" s="46"/>
      <c r="M12677" s="46"/>
      <c r="N12677" s="46"/>
      <c r="O12677" s="46"/>
      <c r="P12677" s="17"/>
      <c r="Q12677" s="17"/>
      <c r="R12677" s="17"/>
      <c r="S12677" s="17"/>
      <c r="T12677" s="17"/>
      <c r="U12677" s="17"/>
      <c r="V12677" s="17"/>
      <c r="W12677" s="17"/>
    </row>
    <row r="12678" spans="1:23" hidden="1">
      <c r="A12678" s="15"/>
      <c r="B12678" s="42"/>
      <c r="C12678" s="16"/>
      <c r="F12678" s="17"/>
      <c r="L12678" s="46"/>
      <c r="M12678" s="46"/>
      <c r="N12678" s="46"/>
      <c r="O12678" s="46"/>
      <c r="P12678" s="17"/>
      <c r="Q12678" s="17"/>
      <c r="R12678" s="17"/>
      <c r="S12678" s="17"/>
      <c r="T12678" s="17"/>
      <c r="U12678" s="17"/>
      <c r="V12678" s="17"/>
      <c r="W12678" s="17"/>
    </row>
    <row r="12679" spans="1:23" hidden="1">
      <c r="A12679" s="15"/>
      <c r="B12679" s="42"/>
      <c r="C12679" s="16"/>
      <c r="F12679" s="17"/>
      <c r="L12679" s="46"/>
      <c r="M12679" s="46"/>
      <c r="N12679" s="46"/>
      <c r="O12679" s="46"/>
      <c r="P12679" s="17"/>
      <c r="Q12679" s="17"/>
      <c r="R12679" s="17"/>
      <c r="S12679" s="17"/>
      <c r="T12679" s="17"/>
      <c r="U12679" s="17"/>
      <c r="V12679" s="17"/>
      <c r="W12679" s="17"/>
    </row>
    <row r="12680" spans="1:23" hidden="1">
      <c r="A12680" s="15"/>
      <c r="B12680" s="42"/>
      <c r="C12680" s="16"/>
      <c r="F12680" s="17"/>
      <c r="L12680" s="46"/>
      <c r="M12680" s="46"/>
      <c r="N12680" s="46"/>
      <c r="O12680" s="46"/>
      <c r="P12680" s="17"/>
      <c r="Q12680" s="17"/>
      <c r="R12680" s="17"/>
      <c r="S12680" s="17"/>
      <c r="T12680" s="17"/>
      <c r="U12680" s="17"/>
      <c r="V12680" s="17"/>
      <c r="W12680" s="17"/>
    </row>
    <row r="12681" spans="1:23" hidden="1">
      <c r="A12681" s="15"/>
      <c r="B12681" s="42"/>
      <c r="C12681" s="16"/>
      <c r="F12681" s="17"/>
      <c r="L12681" s="46"/>
      <c r="M12681" s="46"/>
      <c r="N12681" s="46"/>
      <c r="O12681" s="46"/>
      <c r="P12681" s="17"/>
      <c r="Q12681" s="17"/>
      <c r="R12681" s="17"/>
      <c r="S12681" s="17"/>
      <c r="T12681" s="17"/>
      <c r="U12681" s="17"/>
      <c r="V12681" s="17"/>
      <c r="W12681" s="17"/>
    </row>
    <row r="12682" spans="1:23" hidden="1">
      <c r="A12682" s="15"/>
      <c r="B12682" s="42"/>
      <c r="C12682" s="16"/>
      <c r="F12682" s="17"/>
      <c r="L12682" s="46"/>
      <c r="M12682" s="46"/>
      <c r="N12682" s="46"/>
      <c r="O12682" s="46"/>
      <c r="P12682" s="17"/>
      <c r="Q12682" s="17"/>
      <c r="R12682" s="17"/>
      <c r="S12682" s="17"/>
      <c r="T12682" s="17"/>
      <c r="U12682" s="17"/>
      <c r="V12682" s="17"/>
      <c r="W12682" s="17"/>
    </row>
    <row r="12683" spans="1:23" hidden="1">
      <c r="A12683" s="15"/>
      <c r="B12683" s="42"/>
      <c r="C12683" s="16"/>
      <c r="F12683" s="17"/>
      <c r="L12683" s="46"/>
      <c r="M12683" s="46"/>
      <c r="N12683" s="46"/>
      <c r="O12683" s="46"/>
      <c r="P12683" s="17"/>
      <c r="Q12683" s="17"/>
      <c r="R12683" s="17"/>
      <c r="S12683" s="17"/>
      <c r="T12683" s="17"/>
      <c r="U12683" s="17"/>
      <c r="V12683" s="17"/>
      <c r="W12683" s="17"/>
    </row>
    <row r="12684" spans="1:23" hidden="1">
      <c r="A12684" s="15"/>
      <c r="B12684" s="42"/>
      <c r="C12684" s="16"/>
      <c r="F12684" s="17"/>
      <c r="L12684" s="46"/>
      <c r="M12684" s="46"/>
      <c r="N12684" s="46"/>
      <c r="O12684" s="46"/>
      <c r="P12684" s="17"/>
      <c r="Q12684" s="17"/>
      <c r="R12684" s="17"/>
      <c r="S12684" s="17"/>
      <c r="T12684" s="17"/>
      <c r="U12684" s="17"/>
      <c r="V12684" s="17"/>
      <c r="W12684" s="17"/>
    </row>
    <row r="12685" spans="1:23" hidden="1">
      <c r="A12685" s="15"/>
      <c r="B12685" s="42"/>
      <c r="C12685" s="16"/>
      <c r="F12685" s="17"/>
      <c r="L12685" s="46"/>
      <c r="M12685" s="46"/>
      <c r="N12685" s="46"/>
      <c r="O12685" s="46"/>
      <c r="P12685" s="17"/>
      <c r="Q12685" s="17"/>
      <c r="R12685" s="17"/>
      <c r="S12685" s="17"/>
      <c r="T12685" s="17"/>
      <c r="U12685" s="17"/>
      <c r="V12685" s="17"/>
      <c r="W12685" s="17"/>
    </row>
    <row r="12686" spans="1:23" hidden="1">
      <c r="A12686" s="15"/>
      <c r="B12686" s="42"/>
      <c r="C12686" s="16"/>
      <c r="F12686" s="17"/>
      <c r="L12686" s="46"/>
      <c r="M12686" s="46"/>
      <c r="N12686" s="46"/>
      <c r="O12686" s="46"/>
      <c r="P12686" s="17"/>
      <c r="Q12686" s="17"/>
      <c r="R12686" s="17"/>
      <c r="S12686" s="17"/>
      <c r="T12686" s="17"/>
      <c r="U12686" s="17"/>
      <c r="V12686" s="17"/>
      <c r="W12686" s="17"/>
    </row>
    <row r="12687" spans="1:23" hidden="1">
      <c r="A12687" s="15"/>
      <c r="B12687" s="42"/>
      <c r="C12687" s="16"/>
      <c r="F12687" s="17"/>
      <c r="L12687" s="46"/>
      <c r="M12687" s="46"/>
      <c r="N12687" s="46"/>
      <c r="O12687" s="46"/>
      <c r="P12687" s="17"/>
      <c r="Q12687" s="17"/>
      <c r="R12687" s="17"/>
      <c r="S12687" s="17"/>
      <c r="T12687" s="17"/>
      <c r="U12687" s="17"/>
      <c r="V12687" s="17"/>
      <c r="W12687" s="17"/>
    </row>
    <row r="12688" spans="1:23" hidden="1">
      <c r="A12688" s="15"/>
      <c r="B12688" s="42"/>
      <c r="C12688" s="16"/>
      <c r="F12688" s="17"/>
      <c r="L12688" s="46"/>
      <c r="M12688" s="46"/>
      <c r="N12688" s="46"/>
      <c r="O12688" s="46"/>
      <c r="P12688" s="17"/>
      <c r="Q12688" s="17"/>
      <c r="R12688" s="17"/>
      <c r="S12688" s="17"/>
      <c r="T12688" s="17"/>
      <c r="U12688" s="17"/>
      <c r="V12688" s="17"/>
      <c r="W12688" s="17"/>
    </row>
    <row r="12689" spans="1:23" hidden="1">
      <c r="A12689" s="15"/>
      <c r="B12689" s="42"/>
      <c r="C12689" s="16"/>
      <c r="F12689" s="17"/>
      <c r="L12689" s="46"/>
      <c r="M12689" s="46"/>
      <c r="N12689" s="46"/>
      <c r="O12689" s="46"/>
      <c r="P12689" s="17"/>
      <c r="Q12689" s="17"/>
      <c r="R12689" s="17"/>
      <c r="S12689" s="17"/>
      <c r="T12689" s="17"/>
      <c r="U12689" s="17"/>
      <c r="V12689" s="17"/>
      <c r="W12689" s="17"/>
    </row>
    <row r="12690" spans="1:23" hidden="1">
      <c r="A12690" s="15"/>
      <c r="B12690" s="42"/>
      <c r="C12690" s="16"/>
      <c r="F12690" s="17"/>
      <c r="L12690" s="46"/>
      <c r="M12690" s="46"/>
      <c r="N12690" s="46"/>
      <c r="O12690" s="46"/>
      <c r="P12690" s="17"/>
      <c r="Q12690" s="17"/>
      <c r="R12690" s="17"/>
      <c r="S12690" s="17"/>
      <c r="T12690" s="17"/>
      <c r="U12690" s="17"/>
      <c r="V12690" s="17"/>
      <c r="W12690" s="17"/>
    </row>
    <row r="12691" spans="1:23" hidden="1">
      <c r="A12691" s="15"/>
      <c r="B12691" s="42"/>
      <c r="C12691" s="16"/>
      <c r="F12691" s="17"/>
      <c r="L12691" s="46"/>
      <c r="M12691" s="46"/>
      <c r="N12691" s="46"/>
      <c r="O12691" s="46"/>
      <c r="P12691" s="17"/>
      <c r="Q12691" s="17"/>
      <c r="R12691" s="17"/>
      <c r="S12691" s="17"/>
      <c r="T12691" s="17"/>
      <c r="U12691" s="17"/>
      <c r="V12691" s="17"/>
      <c r="W12691" s="17"/>
    </row>
    <row r="12692" spans="1:23" hidden="1">
      <c r="A12692" s="15"/>
      <c r="B12692" s="42"/>
      <c r="C12692" s="16"/>
      <c r="F12692" s="17"/>
      <c r="L12692" s="46"/>
      <c r="M12692" s="46"/>
      <c r="N12692" s="46"/>
      <c r="O12692" s="46"/>
      <c r="P12692" s="17"/>
      <c r="Q12692" s="17"/>
      <c r="R12692" s="17"/>
      <c r="S12692" s="17"/>
      <c r="T12692" s="17"/>
      <c r="U12692" s="17"/>
      <c r="V12692" s="17"/>
      <c r="W12692" s="17"/>
    </row>
    <row r="12693" spans="1:23" hidden="1">
      <c r="A12693" s="15"/>
      <c r="B12693" s="42"/>
      <c r="C12693" s="16"/>
      <c r="F12693" s="17"/>
      <c r="L12693" s="46"/>
      <c r="M12693" s="46"/>
      <c r="N12693" s="46"/>
      <c r="O12693" s="46"/>
      <c r="P12693" s="17"/>
      <c r="Q12693" s="17"/>
      <c r="R12693" s="17"/>
      <c r="S12693" s="17"/>
      <c r="T12693" s="17"/>
      <c r="U12693" s="17"/>
      <c r="V12693" s="17"/>
      <c r="W12693" s="17"/>
    </row>
    <row r="12694" spans="1:23" hidden="1">
      <c r="A12694" s="15"/>
      <c r="B12694" s="42"/>
      <c r="C12694" s="16"/>
      <c r="F12694" s="17"/>
      <c r="L12694" s="46"/>
      <c r="M12694" s="46"/>
      <c r="N12694" s="46"/>
      <c r="O12694" s="46"/>
      <c r="P12694" s="17"/>
      <c r="Q12694" s="17"/>
      <c r="R12694" s="17"/>
      <c r="S12694" s="17"/>
      <c r="T12694" s="17"/>
      <c r="U12694" s="17"/>
      <c r="V12694" s="17"/>
      <c r="W12694" s="17"/>
    </row>
    <row r="12695" spans="1:23" hidden="1">
      <c r="A12695" s="15"/>
      <c r="B12695" s="42"/>
      <c r="C12695" s="16"/>
      <c r="F12695" s="17"/>
      <c r="L12695" s="46"/>
      <c r="M12695" s="46"/>
      <c r="N12695" s="46"/>
      <c r="O12695" s="46"/>
      <c r="P12695" s="17"/>
      <c r="Q12695" s="17"/>
      <c r="R12695" s="17"/>
      <c r="S12695" s="17"/>
      <c r="T12695" s="17"/>
      <c r="U12695" s="17"/>
      <c r="V12695" s="17"/>
      <c r="W12695" s="17"/>
    </row>
    <row r="12696" spans="1:23" hidden="1">
      <c r="A12696" s="15"/>
      <c r="B12696" s="42"/>
      <c r="C12696" s="16"/>
      <c r="F12696" s="17"/>
      <c r="L12696" s="46"/>
      <c r="M12696" s="46"/>
      <c r="N12696" s="46"/>
      <c r="O12696" s="46"/>
      <c r="P12696" s="17"/>
      <c r="Q12696" s="17"/>
      <c r="R12696" s="17"/>
      <c r="S12696" s="17"/>
      <c r="T12696" s="17"/>
      <c r="U12696" s="17"/>
      <c r="V12696" s="17"/>
      <c r="W12696" s="17"/>
    </row>
    <row r="12697" spans="1:23" hidden="1">
      <c r="A12697" s="15"/>
      <c r="B12697" s="42"/>
      <c r="C12697" s="16"/>
      <c r="F12697" s="17"/>
      <c r="L12697" s="46"/>
      <c r="M12697" s="46"/>
      <c r="N12697" s="46"/>
      <c r="O12697" s="46"/>
      <c r="P12697" s="17"/>
      <c r="Q12697" s="17"/>
      <c r="R12697" s="17"/>
      <c r="S12697" s="17"/>
      <c r="T12697" s="17"/>
      <c r="U12697" s="17"/>
      <c r="V12697" s="17"/>
      <c r="W12697" s="17"/>
    </row>
    <row r="12698" spans="1:23" hidden="1">
      <c r="A12698" s="15"/>
      <c r="B12698" s="42"/>
      <c r="C12698" s="16"/>
      <c r="F12698" s="17"/>
      <c r="L12698" s="46"/>
      <c r="M12698" s="46"/>
      <c r="N12698" s="46"/>
      <c r="O12698" s="46"/>
      <c r="P12698" s="17"/>
      <c r="Q12698" s="17"/>
      <c r="R12698" s="17"/>
      <c r="S12698" s="17"/>
      <c r="T12698" s="17"/>
      <c r="U12698" s="17"/>
      <c r="V12698" s="17"/>
      <c r="W12698" s="17"/>
    </row>
    <row r="12699" spans="1:23" hidden="1">
      <c r="A12699" s="15"/>
      <c r="B12699" s="42"/>
      <c r="C12699" s="16"/>
      <c r="F12699" s="17"/>
      <c r="L12699" s="46"/>
      <c r="M12699" s="46"/>
      <c r="N12699" s="46"/>
      <c r="O12699" s="46"/>
      <c r="P12699" s="17"/>
      <c r="Q12699" s="17"/>
      <c r="R12699" s="17"/>
      <c r="S12699" s="17"/>
      <c r="T12699" s="17"/>
      <c r="U12699" s="17"/>
      <c r="V12699" s="17"/>
      <c r="W12699" s="17"/>
    </row>
    <row r="12700" spans="1:23" hidden="1">
      <c r="A12700" s="15"/>
      <c r="B12700" s="42"/>
      <c r="C12700" s="16"/>
      <c r="F12700" s="17"/>
      <c r="L12700" s="46"/>
      <c r="M12700" s="46"/>
      <c r="N12700" s="46"/>
      <c r="O12700" s="46"/>
      <c r="P12700" s="17"/>
      <c r="Q12700" s="17"/>
      <c r="R12700" s="17"/>
      <c r="S12700" s="17"/>
      <c r="T12700" s="17"/>
      <c r="U12700" s="17"/>
      <c r="V12700" s="17"/>
      <c r="W12700" s="17"/>
    </row>
    <row r="12701" spans="1:23" hidden="1">
      <c r="A12701" s="15"/>
      <c r="B12701" s="42"/>
      <c r="C12701" s="16"/>
      <c r="F12701" s="17"/>
      <c r="L12701" s="46"/>
      <c r="M12701" s="46"/>
      <c r="N12701" s="46"/>
      <c r="O12701" s="46"/>
      <c r="P12701" s="17"/>
      <c r="Q12701" s="17"/>
      <c r="R12701" s="17"/>
      <c r="S12701" s="17"/>
      <c r="T12701" s="17"/>
      <c r="U12701" s="17"/>
      <c r="V12701" s="17"/>
      <c r="W12701" s="17"/>
    </row>
    <row r="12702" spans="1:23" hidden="1">
      <c r="A12702" s="15"/>
      <c r="B12702" s="42"/>
      <c r="C12702" s="16"/>
      <c r="F12702" s="17"/>
      <c r="L12702" s="46"/>
      <c r="M12702" s="46"/>
      <c r="N12702" s="46"/>
      <c r="O12702" s="46"/>
      <c r="P12702" s="17"/>
      <c r="Q12702" s="17"/>
      <c r="R12702" s="17"/>
      <c r="S12702" s="17"/>
      <c r="T12702" s="17"/>
      <c r="U12702" s="17"/>
      <c r="V12702" s="17"/>
      <c r="W12702" s="17"/>
    </row>
    <row r="12703" spans="1:23" hidden="1">
      <c r="A12703" s="15"/>
      <c r="B12703" s="42"/>
      <c r="C12703" s="16"/>
      <c r="F12703" s="17"/>
      <c r="L12703" s="46"/>
      <c r="M12703" s="46"/>
      <c r="N12703" s="46"/>
      <c r="O12703" s="46"/>
      <c r="P12703" s="17"/>
      <c r="Q12703" s="17"/>
      <c r="R12703" s="17"/>
      <c r="S12703" s="17"/>
      <c r="T12703" s="17"/>
      <c r="U12703" s="17"/>
      <c r="V12703" s="17"/>
      <c r="W12703" s="17"/>
    </row>
    <row r="12704" spans="1:23" hidden="1">
      <c r="A12704" s="15"/>
      <c r="B12704" s="42"/>
      <c r="C12704" s="16"/>
      <c r="F12704" s="17"/>
      <c r="L12704" s="46"/>
      <c r="M12704" s="46"/>
      <c r="N12704" s="46"/>
      <c r="O12704" s="46"/>
      <c r="P12704" s="17"/>
      <c r="Q12704" s="17"/>
      <c r="R12704" s="17"/>
      <c r="S12704" s="17"/>
      <c r="T12704" s="17"/>
      <c r="U12704" s="17"/>
      <c r="V12704" s="17"/>
      <c r="W12704" s="17"/>
    </row>
    <row r="12705" spans="1:23" hidden="1">
      <c r="A12705" s="15"/>
      <c r="B12705" s="42"/>
      <c r="C12705" s="16"/>
      <c r="F12705" s="17"/>
      <c r="L12705" s="46"/>
      <c r="M12705" s="46"/>
      <c r="N12705" s="46"/>
      <c r="O12705" s="46"/>
      <c r="P12705" s="17"/>
      <c r="Q12705" s="17"/>
      <c r="R12705" s="17"/>
      <c r="S12705" s="17"/>
      <c r="T12705" s="17"/>
      <c r="U12705" s="17"/>
      <c r="V12705" s="17"/>
      <c r="W12705" s="17"/>
    </row>
    <row r="12706" spans="1:23" hidden="1">
      <c r="A12706" s="15"/>
      <c r="B12706" s="42"/>
      <c r="C12706" s="16"/>
      <c r="F12706" s="17"/>
      <c r="L12706" s="46"/>
      <c r="M12706" s="46"/>
      <c r="N12706" s="46"/>
      <c r="O12706" s="46"/>
      <c r="P12706" s="17"/>
      <c r="Q12706" s="17"/>
      <c r="R12706" s="17"/>
      <c r="S12706" s="17"/>
      <c r="T12706" s="17"/>
      <c r="U12706" s="17"/>
      <c r="V12706" s="17"/>
      <c r="W12706" s="17"/>
    </row>
    <row r="12707" spans="1:23" hidden="1">
      <c r="A12707" s="15"/>
      <c r="B12707" s="42"/>
      <c r="C12707" s="16"/>
      <c r="F12707" s="17"/>
      <c r="L12707" s="46"/>
      <c r="M12707" s="46"/>
      <c r="N12707" s="46"/>
      <c r="O12707" s="46"/>
      <c r="P12707" s="17"/>
      <c r="Q12707" s="17"/>
      <c r="R12707" s="17"/>
      <c r="S12707" s="17"/>
      <c r="T12707" s="17"/>
      <c r="U12707" s="17"/>
      <c r="V12707" s="17"/>
      <c r="W12707" s="17"/>
    </row>
    <row r="12708" spans="1:23" hidden="1">
      <c r="A12708" s="15"/>
      <c r="B12708" s="42"/>
      <c r="C12708" s="16"/>
      <c r="F12708" s="17"/>
      <c r="L12708" s="46"/>
      <c r="M12708" s="46"/>
      <c r="N12708" s="46"/>
      <c r="O12708" s="46"/>
      <c r="P12708" s="17"/>
      <c r="Q12708" s="17"/>
      <c r="R12708" s="17"/>
      <c r="S12708" s="17"/>
      <c r="T12708" s="17"/>
      <c r="U12708" s="17"/>
      <c r="V12708" s="17"/>
      <c r="W12708" s="17"/>
    </row>
    <row r="12709" spans="1:23" hidden="1">
      <c r="A12709" s="15"/>
      <c r="B12709" s="42"/>
      <c r="C12709" s="16"/>
      <c r="F12709" s="17"/>
      <c r="L12709" s="46"/>
      <c r="M12709" s="46"/>
      <c r="N12709" s="46"/>
      <c r="O12709" s="46"/>
      <c r="P12709" s="17"/>
      <c r="Q12709" s="17"/>
      <c r="R12709" s="17"/>
      <c r="S12709" s="17"/>
      <c r="T12709" s="17"/>
      <c r="U12709" s="17"/>
      <c r="V12709" s="17"/>
      <c r="W12709" s="17"/>
    </row>
    <row r="12710" spans="1:23" hidden="1">
      <c r="A12710" s="15"/>
      <c r="B12710" s="42"/>
      <c r="C12710" s="16"/>
      <c r="F12710" s="17"/>
      <c r="L12710" s="46"/>
      <c r="M12710" s="46"/>
      <c r="N12710" s="46"/>
      <c r="O12710" s="46"/>
      <c r="P12710" s="17"/>
      <c r="Q12710" s="17"/>
      <c r="R12710" s="17"/>
      <c r="S12710" s="17"/>
      <c r="T12710" s="17"/>
      <c r="U12710" s="17"/>
      <c r="V12710" s="17"/>
      <c r="W12710" s="17"/>
    </row>
    <row r="12711" spans="1:23" hidden="1">
      <c r="A12711" s="15"/>
      <c r="B12711" s="42"/>
      <c r="C12711" s="16"/>
      <c r="F12711" s="17"/>
      <c r="L12711" s="46"/>
      <c r="M12711" s="46"/>
      <c r="N12711" s="46"/>
      <c r="O12711" s="46"/>
      <c r="P12711" s="17"/>
      <c r="Q12711" s="17"/>
      <c r="R12711" s="17"/>
      <c r="S12711" s="17"/>
      <c r="T12711" s="17"/>
      <c r="U12711" s="17"/>
      <c r="V12711" s="17"/>
      <c r="W12711" s="17"/>
    </row>
    <row r="12712" spans="1:23" hidden="1">
      <c r="A12712" s="15"/>
      <c r="B12712" s="42"/>
      <c r="C12712" s="16"/>
      <c r="F12712" s="17"/>
      <c r="L12712" s="46"/>
      <c r="M12712" s="46"/>
      <c r="N12712" s="46"/>
      <c r="O12712" s="46"/>
      <c r="P12712" s="17"/>
      <c r="Q12712" s="17"/>
      <c r="R12712" s="17"/>
      <c r="S12712" s="17"/>
      <c r="T12712" s="17"/>
      <c r="U12712" s="17"/>
      <c r="V12712" s="17"/>
      <c r="W12712" s="17"/>
    </row>
    <row r="12713" spans="1:23" hidden="1">
      <c r="A12713" s="15"/>
      <c r="B12713" s="42"/>
      <c r="C12713" s="16"/>
      <c r="F12713" s="17"/>
      <c r="L12713" s="46"/>
      <c r="M12713" s="46"/>
      <c r="N12713" s="46"/>
      <c r="O12713" s="46"/>
      <c r="P12713" s="17"/>
      <c r="Q12713" s="17"/>
      <c r="R12713" s="17"/>
      <c r="S12713" s="17"/>
      <c r="T12713" s="17"/>
      <c r="U12713" s="17"/>
      <c r="V12713" s="17"/>
      <c r="W12713" s="17"/>
    </row>
    <row r="12714" spans="1:23" hidden="1">
      <c r="A12714" s="15"/>
      <c r="B12714" s="42"/>
      <c r="C12714" s="16"/>
      <c r="F12714" s="17"/>
      <c r="L12714" s="46"/>
      <c r="M12714" s="46"/>
      <c r="N12714" s="46"/>
      <c r="O12714" s="46"/>
      <c r="P12714" s="17"/>
      <c r="Q12714" s="17"/>
      <c r="R12714" s="17"/>
      <c r="S12714" s="17"/>
      <c r="T12714" s="17"/>
      <c r="U12714" s="17"/>
      <c r="V12714" s="17"/>
      <c r="W12714" s="17"/>
    </row>
    <row r="12715" spans="1:23" hidden="1">
      <c r="A12715" s="15"/>
      <c r="B12715" s="42"/>
      <c r="C12715" s="16"/>
      <c r="F12715" s="17"/>
      <c r="L12715" s="46"/>
      <c r="M12715" s="46"/>
      <c r="N12715" s="46"/>
      <c r="O12715" s="46"/>
      <c r="P12715" s="17"/>
      <c r="Q12715" s="17"/>
      <c r="R12715" s="17"/>
      <c r="S12715" s="17"/>
      <c r="T12715" s="17"/>
      <c r="U12715" s="17"/>
      <c r="V12715" s="17"/>
      <c r="W12715" s="17"/>
    </row>
    <row r="12716" spans="1:23" hidden="1">
      <c r="A12716" s="15"/>
      <c r="B12716" s="42"/>
      <c r="C12716" s="16"/>
      <c r="F12716" s="17"/>
      <c r="L12716" s="46"/>
      <c r="M12716" s="46"/>
      <c r="N12716" s="46"/>
      <c r="O12716" s="46"/>
      <c r="P12716" s="17"/>
      <c r="Q12716" s="17"/>
      <c r="R12716" s="17"/>
      <c r="S12716" s="17"/>
      <c r="T12716" s="17"/>
      <c r="U12716" s="17"/>
      <c r="V12716" s="17"/>
      <c r="W12716" s="17"/>
    </row>
    <row r="12717" spans="1:23" hidden="1">
      <c r="A12717" s="15"/>
      <c r="B12717" s="42"/>
      <c r="C12717" s="16"/>
      <c r="F12717" s="17"/>
      <c r="L12717" s="46"/>
      <c r="M12717" s="46"/>
      <c r="N12717" s="46"/>
      <c r="O12717" s="46"/>
      <c r="P12717" s="17"/>
      <c r="Q12717" s="17"/>
      <c r="R12717" s="17"/>
      <c r="S12717" s="17"/>
      <c r="T12717" s="17"/>
      <c r="U12717" s="17"/>
      <c r="V12717" s="17"/>
      <c r="W12717" s="17"/>
    </row>
    <row r="12718" spans="1:23" hidden="1">
      <c r="A12718" s="15"/>
      <c r="B12718" s="42"/>
      <c r="C12718" s="16"/>
      <c r="F12718" s="17"/>
      <c r="L12718" s="46"/>
      <c r="M12718" s="46"/>
      <c r="N12718" s="46"/>
      <c r="O12718" s="46"/>
      <c r="P12718" s="17"/>
      <c r="Q12718" s="17"/>
      <c r="R12718" s="17"/>
      <c r="S12718" s="17"/>
      <c r="T12718" s="17"/>
      <c r="U12718" s="17"/>
      <c r="V12718" s="17"/>
      <c r="W12718" s="17"/>
    </row>
    <row r="12719" spans="1:23" hidden="1">
      <c r="A12719" s="15"/>
      <c r="B12719" s="42"/>
      <c r="C12719" s="16"/>
      <c r="F12719" s="17"/>
      <c r="L12719" s="46"/>
      <c r="M12719" s="46"/>
      <c r="N12719" s="46"/>
      <c r="O12719" s="46"/>
      <c r="P12719" s="17"/>
      <c r="Q12719" s="17"/>
      <c r="R12719" s="17"/>
      <c r="S12719" s="17"/>
      <c r="T12719" s="17"/>
      <c r="U12719" s="17"/>
      <c r="V12719" s="17"/>
      <c r="W12719" s="17"/>
    </row>
    <row r="12720" spans="1:23" hidden="1">
      <c r="A12720" s="15"/>
      <c r="B12720" s="42"/>
      <c r="C12720" s="16"/>
      <c r="F12720" s="17"/>
      <c r="L12720" s="46"/>
      <c r="M12720" s="46"/>
      <c r="N12720" s="46"/>
      <c r="O12720" s="46"/>
      <c r="P12720" s="17"/>
      <c r="Q12720" s="17"/>
      <c r="R12720" s="17"/>
      <c r="S12720" s="17"/>
      <c r="T12720" s="17"/>
      <c r="U12720" s="17"/>
      <c r="V12720" s="17"/>
      <c r="W12720" s="17"/>
    </row>
    <row r="12721" spans="1:23" hidden="1">
      <c r="A12721" s="15"/>
      <c r="B12721" s="42"/>
      <c r="C12721" s="16"/>
      <c r="F12721" s="17"/>
      <c r="L12721" s="46"/>
      <c r="M12721" s="46"/>
      <c r="N12721" s="46"/>
      <c r="O12721" s="46"/>
      <c r="P12721" s="17"/>
      <c r="Q12721" s="17"/>
      <c r="R12721" s="17"/>
      <c r="S12721" s="17"/>
      <c r="T12721" s="17"/>
      <c r="U12721" s="17"/>
      <c r="V12721" s="17"/>
      <c r="W12721" s="17"/>
    </row>
    <row r="12722" spans="1:23" hidden="1">
      <c r="A12722" s="15"/>
      <c r="B12722" s="42"/>
      <c r="C12722" s="16"/>
      <c r="F12722" s="17"/>
      <c r="L12722" s="46"/>
      <c r="M12722" s="46"/>
      <c r="N12722" s="46"/>
      <c r="O12722" s="46"/>
      <c r="P12722" s="17"/>
      <c r="Q12722" s="17"/>
      <c r="R12722" s="17"/>
      <c r="S12722" s="17"/>
      <c r="T12722" s="17"/>
      <c r="U12722" s="17"/>
      <c r="V12722" s="17"/>
      <c r="W12722" s="17"/>
    </row>
    <row r="12723" spans="1:23" hidden="1">
      <c r="A12723" s="15"/>
      <c r="B12723" s="42"/>
      <c r="C12723" s="16"/>
      <c r="F12723" s="17"/>
      <c r="L12723" s="46"/>
      <c r="M12723" s="46"/>
      <c r="N12723" s="46"/>
      <c r="O12723" s="46"/>
      <c r="P12723" s="17"/>
      <c r="Q12723" s="17"/>
      <c r="R12723" s="17"/>
      <c r="S12723" s="17"/>
      <c r="T12723" s="17"/>
      <c r="U12723" s="17"/>
      <c r="V12723" s="17"/>
      <c r="W12723" s="17"/>
    </row>
    <row r="12724" spans="1:23" hidden="1">
      <c r="A12724" s="15"/>
      <c r="B12724" s="42"/>
      <c r="C12724" s="16"/>
      <c r="F12724" s="17"/>
      <c r="L12724" s="46"/>
      <c r="M12724" s="46"/>
      <c r="N12724" s="46"/>
      <c r="O12724" s="46"/>
      <c r="P12724" s="17"/>
      <c r="Q12724" s="17"/>
      <c r="R12724" s="17"/>
      <c r="S12724" s="17"/>
      <c r="T12724" s="17"/>
      <c r="U12724" s="17"/>
      <c r="V12724" s="17"/>
      <c r="W12724" s="17"/>
    </row>
    <row r="12725" spans="1:23" hidden="1">
      <c r="A12725" s="15"/>
      <c r="B12725" s="42"/>
      <c r="C12725" s="16"/>
      <c r="F12725" s="17"/>
      <c r="L12725" s="46"/>
      <c r="M12725" s="46"/>
      <c r="N12725" s="46"/>
      <c r="O12725" s="46"/>
      <c r="P12725" s="17"/>
      <c r="Q12725" s="17"/>
      <c r="R12725" s="17"/>
      <c r="S12725" s="17"/>
      <c r="T12725" s="17"/>
      <c r="U12725" s="17"/>
      <c r="V12725" s="17"/>
      <c r="W12725" s="17"/>
    </row>
    <row r="12726" spans="1:23" hidden="1">
      <c r="A12726" s="15"/>
      <c r="B12726" s="42"/>
      <c r="C12726" s="16"/>
      <c r="F12726" s="17"/>
      <c r="L12726" s="46"/>
      <c r="M12726" s="46"/>
      <c r="N12726" s="46"/>
      <c r="O12726" s="46"/>
      <c r="P12726" s="17"/>
      <c r="Q12726" s="17"/>
      <c r="R12726" s="17"/>
      <c r="S12726" s="17"/>
      <c r="T12726" s="17"/>
      <c r="U12726" s="17"/>
      <c r="V12726" s="17"/>
      <c r="W12726" s="17"/>
    </row>
    <row r="12727" spans="1:23" hidden="1">
      <c r="A12727" s="15"/>
      <c r="B12727" s="42"/>
      <c r="C12727" s="16"/>
      <c r="F12727" s="17"/>
      <c r="L12727" s="46"/>
      <c r="M12727" s="46"/>
      <c r="N12727" s="46"/>
      <c r="O12727" s="46"/>
      <c r="P12727" s="17"/>
      <c r="Q12727" s="17"/>
      <c r="R12727" s="17"/>
      <c r="S12727" s="17"/>
      <c r="T12727" s="17"/>
      <c r="U12727" s="17"/>
      <c r="V12727" s="17"/>
      <c r="W12727" s="17"/>
    </row>
    <row r="12728" spans="1:23" hidden="1">
      <c r="A12728" s="15"/>
      <c r="B12728" s="42"/>
      <c r="C12728" s="16"/>
      <c r="F12728" s="17"/>
      <c r="L12728" s="46"/>
      <c r="M12728" s="46"/>
      <c r="N12728" s="46"/>
      <c r="O12728" s="46"/>
      <c r="P12728" s="17"/>
      <c r="Q12728" s="17"/>
      <c r="R12728" s="17"/>
      <c r="S12728" s="17"/>
      <c r="T12728" s="17"/>
      <c r="U12728" s="17"/>
      <c r="V12728" s="17"/>
      <c r="W12728" s="17"/>
    </row>
    <row r="12729" spans="1:23" hidden="1">
      <c r="A12729" s="15"/>
      <c r="B12729" s="42"/>
      <c r="C12729" s="16"/>
      <c r="F12729" s="17"/>
      <c r="L12729" s="46"/>
      <c r="M12729" s="46"/>
      <c r="N12729" s="46"/>
      <c r="O12729" s="46"/>
      <c r="P12729" s="17"/>
      <c r="Q12729" s="17"/>
      <c r="R12729" s="17"/>
      <c r="S12729" s="17"/>
      <c r="T12729" s="17"/>
      <c r="U12729" s="17"/>
      <c r="V12729" s="17"/>
      <c r="W12729" s="17"/>
    </row>
    <row r="12730" spans="1:23" hidden="1">
      <c r="A12730" s="15"/>
      <c r="B12730" s="42"/>
      <c r="C12730" s="16"/>
      <c r="F12730" s="17"/>
      <c r="L12730" s="46"/>
      <c r="M12730" s="46"/>
      <c r="N12730" s="46"/>
      <c r="O12730" s="46"/>
      <c r="P12730" s="17"/>
      <c r="Q12730" s="17"/>
      <c r="R12730" s="17"/>
      <c r="S12730" s="17"/>
      <c r="T12730" s="17"/>
      <c r="U12730" s="17"/>
      <c r="V12730" s="17"/>
      <c r="W12730" s="17"/>
    </row>
    <row r="12731" spans="1:23" hidden="1">
      <c r="A12731" s="15"/>
      <c r="B12731" s="42"/>
      <c r="C12731" s="16"/>
      <c r="F12731" s="17"/>
      <c r="L12731" s="46"/>
      <c r="M12731" s="46"/>
      <c r="N12731" s="46"/>
      <c r="O12731" s="46"/>
      <c r="P12731" s="17"/>
      <c r="Q12731" s="17"/>
      <c r="R12731" s="17"/>
      <c r="S12731" s="17"/>
      <c r="T12731" s="17"/>
      <c r="U12731" s="17"/>
      <c r="V12731" s="17"/>
      <c r="W12731" s="17"/>
    </row>
    <row r="12732" spans="1:23" hidden="1">
      <c r="A12732" s="15"/>
      <c r="B12732" s="42"/>
      <c r="C12732" s="16"/>
      <c r="F12732" s="17"/>
      <c r="L12732" s="46"/>
      <c r="M12732" s="46"/>
      <c r="N12732" s="46"/>
      <c r="O12732" s="46"/>
      <c r="P12732" s="17"/>
      <c r="Q12732" s="17"/>
      <c r="R12732" s="17"/>
      <c r="S12732" s="17"/>
      <c r="T12732" s="17"/>
      <c r="U12732" s="17"/>
      <c r="V12732" s="17"/>
      <c r="W12732" s="17"/>
    </row>
    <row r="12733" spans="1:23" hidden="1">
      <c r="A12733" s="15"/>
      <c r="B12733" s="42"/>
      <c r="C12733" s="16"/>
      <c r="F12733" s="17"/>
      <c r="L12733" s="46"/>
      <c r="M12733" s="46"/>
      <c r="N12733" s="46"/>
      <c r="O12733" s="46"/>
      <c r="P12733" s="17"/>
      <c r="Q12733" s="17"/>
      <c r="R12733" s="17"/>
      <c r="S12733" s="17"/>
      <c r="T12733" s="17"/>
      <c r="U12733" s="17"/>
      <c r="V12733" s="17"/>
      <c r="W12733" s="17"/>
    </row>
    <row r="12734" spans="1:23" hidden="1">
      <c r="A12734" s="15"/>
      <c r="B12734" s="42"/>
      <c r="C12734" s="16"/>
      <c r="F12734" s="17"/>
      <c r="L12734" s="46"/>
      <c r="M12734" s="46"/>
      <c r="N12734" s="46"/>
      <c r="O12734" s="46"/>
      <c r="P12734" s="17"/>
      <c r="Q12734" s="17"/>
      <c r="R12734" s="17"/>
      <c r="S12734" s="17"/>
      <c r="T12734" s="17"/>
      <c r="U12734" s="17"/>
      <c r="V12734" s="17"/>
      <c r="W12734" s="17"/>
    </row>
    <row r="12735" spans="1:23" hidden="1">
      <c r="A12735" s="15"/>
      <c r="B12735" s="42"/>
      <c r="C12735" s="16"/>
      <c r="F12735" s="17"/>
      <c r="L12735" s="46"/>
      <c r="M12735" s="46"/>
      <c r="N12735" s="46"/>
      <c r="O12735" s="46"/>
      <c r="P12735" s="17"/>
      <c r="Q12735" s="17"/>
      <c r="R12735" s="17"/>
      <c r="S12735" s="17"/>
      <c r="T12735" s="17"/>
      <c r="U12735" s="17"/>
      <c r="V12735" s="17"/>
      <c r="W12735" s="17"/>
    </row>
    <row r="12736" spans="1:23" hidden="1">
      <c r="A12736" s="15"/>
      <c r="B12736" s="42"/>
      <c r="C12736" s="16"/>
      <c r="F12736" s="17"/>
      <c r="L12736" s="46"/>
      <c r="M12736" s="46"/>
      <c r="N12736" s="46"/>
      <c r="O12736" s="46"/>
      <c r="P12736" s="17"/>
      <c r="Q12736" s="17"/>
      <c r="R12736" s="17"/>
      <c r="S12736" s="17"/>
      <c r="T12736" s="17"/>
      <c r="U12736" s="17"/>
      <c r="V12736" s="17"/>
      <c r="W12736" s="17"/>
    </row>
    <row r="12737" spans="1:23" hidden="1">
      <c r="A12737" s="15"/>
      <c r="B12737" s="42"/>
      <c r="C12737" s="16"/>
      <c r="F12737" s="17"/>
      <c r="L12737" s="46"/>
      <c r="M12737" s="46"/>
      <c r="N12737" s="46"/>
      <c r="O12737" s="46"/>
      <c r="P12737" s="17"/>
      <c r="Q12737" s="17"/>
      <c r="R12737" s="17"/>
      <c r="S12737" s="17"/>
      <c r="T12737" s="17"/>
      <c r="U12737" s="17"/>
      <c r="V12737" s="17"/>
      <c r="W12737" s="17"/>
    </row>
    <row r="12738" spans="1:23" hidden="1">
      <c r="A12738" s="15"/>
      <c r="B12738" s="42"/>
      <c r="C12738" s="16"/>
      <c r="F12738" s="17"/>
      <c r="L12738" s="46"/>
      <c r="M12738" s="46"/>
      <c r="N12738" s="46"/>
      <c r="O12738" s="46"/>
      <c r="P12738" s="17"/>
      <c r="Q12738" s="17"/>
      <c r="R12738" s="17"/>
      <c r="S12738" s="17"/>
      <c r="T12738" s="17"/>
      <c r="U12738" s="17"/>
      <c r="V12738" s="17"/>
      <c r="W12738" s="17"/>
    </row>
    <row r="12739" spans="1:23" hidden="1">
      <c r="A12739" s="15"/>
      <c r="B12739" s="42"/>
      <c r="C12739" s="16"/>
      <c r="F12739" s="17"/>
      <c r="L12739" s="46"/>
      <c r="M12739" s="46"/>
      <c r="N12739" s="46"/>
      <c r="O12739" s="46"/>
      <c r="P12739" s="17"/>
      <c r="Q12739" s="17"/>
      <c r="R12739" s="17"/>
      <c r="S12739" s="17"/>
      <c r="T12739" s="17"/>
      <c r="U12739" s="17"/>
      <c r="V12739" s="17"/>
      <c r="W12739" s="17"/>
    </row>
    <row r="12740" spans="1:23" hidden="1">
      <c r="A12740" s="15"/>
      <c r="B12740" s="42"/>
      <c r="C12740" s="16"/>
      <c r="F12740" s="17"/>
      <c r="L12740" s="46"/>
      <c r="M12740" s="46"/>
      <c r="N12740" s="46"/>
      <c r="O12740" s="46"/>
      <c r="P12740" s="17"/>
      <c r="Q12740" s="17"/>
      <c r="R12740" s="17"/>
      <c r="S12740" s="17"/>
      <c r="T12740" s="17"/>
      <c r="U12740" s="17"/>
      <c r="V12740" s="17"/>
      <c r="W12740" s="17"/>
    </row>
    <row r="12741" spans="1:23" hidden="1">
      <c r="A12741" s="15"/>
      <c r="B12741" s="42"/>
      <c r="C12741" s="16"/>
      <c r="F12741" s="17"/>
      <c r="L12741" s="46"/>
      <c r="M12741" s="46"/>
      <c r="N12741" s="46"/>
      <c r="O12741" s="46"/>
      <c r="P12741" s="17"/>
      <c r="Q12741" s="17"/>
      <c r="R12741" s="17"/>
      <c r="S12741" s="17"/>
      <c r="T12741" s="17"/>
      <c r="U12741" s="17"/>
      <c r="V12741" s="17"/>
      <c r="W12741" s="17"/>
    </row>
    <row r="12742" spans="1:23" hidden="1">
      <c r="A12742" s="15"/>
      <c r="B12742" s="42"/>
      <c r="C12742" s="16"/>
      <c r="F12742" s="17"/>
      <c r="L12742" s="46"/>
      <c r="M12742" s="46"/>
      <c r="N12742" s="46"/>
      <c r="O12742" s="46"/>
      <c r="P12742" s="17"/>
      <c r="Q12742" s="17"/>
      <c r="R12742" s="17"/>
      <c r="S12742" s="17"/>
      <c r="T12742" s="17"/>
      <c r="U12742" s="17"/>
      <c r="V12742" s="17"/>
      <c r="W12742" s="17"/>
    </row>
    <row r="12743" spans="1:23" hidden="1">
      <c r="A12743" s="15"/>
      <c r="B12743" s="42"/>
      <c r="C12743" s="16"/>
      <c r="F12743" s="17"/>
      <c r="L12743" s="46"/>
      <c r="M12743" s="46"/>
      <c r="N12743" s="46"/>
      <c r="O12743" s="46"/>
      <c r="P12743" s="17"/>
      <c r="Q12743" s="17"/>
      <c r="R12743" s="17"/>
      <c r="S12743" s="17"/>
      <c r="T12743" s="17"/>
      <c r="U12743" s="17"/>
      <c r="V12743" s="17"/>
      <c r="W12743" s="17"/>
    </row>
    <row r="12744" spans="1:23" hidden="1">
      <c r="A12744" s="15"/>
      <c r="B12744" s="42"/>
      <c r="C12744" s="16"/>
      <c r="F12744" s="17"/>
      <c r="L12744" s="46"/>
      <c r="M12744" s="46"/>
      <c r="N12744" s="46"/>
      <c r="O12744" s="46"/>
      <c r="P12744" s="17"/>
      <c r="Q12744" s="17"/>
      <c r="R12744" s="17"/>
      <c r="S12744" s="17"/>
      <c r="T12744" s="17"/>
      <c r="U12744" s="17"/>
      <c r="V12744" s="17"/>
      <c r="W12744" s="17"/>
    </row>
    <row r="12745" spans="1:23" hidden="1">
      <c r="A12745" s="15"/>
      <c r="B12745" s="42"/>
      <c r="C12745" s="16"/>
      <c r="F12745" s="17"/>
      <c r="L12745" s="46"/>
      <c r="M12745" s="46"/>
      <c r="N12745" s="46"/>
      <c r="O12745" s="46"/>
      <c r="P12745" s="17"/>
      <c r="Q12745" s="17"/>
      <c r="R12745" s="17"/>
      <c r="S12745" s="17"/>
      <c r="T12745" s="17"/>
      <c r="U12745" s="17"/>
      <c r="V12745" s="17"/>
      <c r="W12745" s="17"/>
    </row>
    <row r="12746" spans="1:23" hidden="1">
      <c r="A12746" s="15"/>
      <c r="B12746" s="42"/>
      <c r="C12746" s="16"/>
      <c r="F12746" s="17"/>
      <c r="L12746" s="46"/>
      <c r="M12746" s="46"/>
      <c r="N12746" s="46"/>
      <c r="O12746" s="46"/>
      <c r="P12746" s="17"/>
      <c r="Q12746" s="17"/>
      <c r="R12746" s="17"/>
      <c r="S12746" s="17"/>
      <c r="T12746" s="17"/>
      <c r="U12746" s="17"/>
      <c r="V12746" s="17"/>
      <c r="W12746" s="17"/>
    </row>
    <row r="12747" spans="1:23" hidden="1">
      <c r="A12747" s="15"/>
      <c r="B12747" s="42"/>
      <c r="C12747" s="16"/>
      <c r="F12747" s="17"/>
      <c r="L12747" s="46"/>
      <c r="M12747" s="46"/>
      <c r="N12747" s="46"/>
      <c r="O12747" s="46"/>
      <c r="P12747" s="17"/>
      <c r="Q12747" s="17"/>
      <c r="R12747" s="17"/>
      <c r="S12747" s="17"/>
      <c r="T12747" s="17"/>
      <c r="U12747" s="17"/>
      <c r="V12747" s="17"/>
      <c r="W12747" s="17"/>
    </row>
    <row r="12748" spans="1:23" hidden="1">
      <c r="A12748" s="15"/>
      <c r="B12748" s="42"/>
      <c r="C12748" s="16"/>
      <c r="F12748" s="17"/>
      <c r="L12748" s="46"/>
      <c r="M12748" s="46"/>
      <c r="N12748" s="46"/>
      <c r="O12748" s="46"/>
      <c r="P12748" s="17"/>
      <c r="Q12748" s="17"/>
      <c r="R12748" s="17"/>
      <c r="S12748" s="17"/>
      <c r="T12748" s="17"/>
      <c r="U12748" s="17"/>
      <c r="V12748" s="17"/>
      <c r="W12748" s="17"/>
    </row>
    <row r="12749" spans="1:23" hidden="1">
      <c r="A12749" s="15"/>
      <c r="B12749" s="42"/>
      <c r="C12749" s="16"/>
      <c r="F12749" s="17"/>
      <c r="L12749" s="46"/>
      <c r="M12749" s="46"/>
      <c r="N12749" s="46"/>
      <c r="O12749" s="46"/>
      <c r="P12749" s="17"/>
      <c r="Q12749" s="17"/>
      <c r="R12749" s="17"/>
      <c r="S12749" s="17"/>
      <c r="T12749" s="17"/>
      <c r="U12749" s="17"/>
      <c r="V12749" s="17"/>
      <c r="W12749" s="17"/>
    </row>
    <row r="12750" spans="1:23" hidden="1">
      <c r="A12750" s="15"/>
      <c r="B12750" s="42"/>
      <c r="C12750" s="16"/>
      <c r="F12750" s="17"/>
      <c r="L12750" s="46"/>
      <c r="M12750" s="46"/>
      <c r="N12750" s="46"/>
      <c r="O12750" s="46"/>
      <c r="P12750" s="17"/>
      <c r="Q12750" s="17"/>
      <c r="R12750" s="17"/>
      <c r="S12750" s="17"/>
      <c r="T12750" s="17"/>
      <c r="U12750" s="17"/>
      <c r="V12750" s="17"/>
      <c r="W12750" s="17"/>
    </row>
    <row r="12751" spans="1:23" hidden="1">
      <c r="A12751" s="15"/>
      <c r="B12751" s="42"/>
      <c r="C12751" s="16"/>
      <c r="F12751" s="17"/>
      <c r="L12751" s="46"/>
      <c r="M12751" s="46"/>
      <c r="N12751" s="46"/>
      <c r="O12751" s="46"/>
      <c r="P12751" s="17"/>
      <c r="Q12751" s="17"/>
      <c r="R12751" s="17"/>
      <c r="S12751" s="17"/>
      <c r="T12751" s="17"/>
      <c r="U12751" s="17"/>
      <c r="V12751" s="17"/>
      <c r="W12751" s="17"/>
    </row>
    <row r="12752" spans="1:23" hidden="1">
      <c r="A12752" s="15"/>
      <c r="B12752" s="42"/>
      <c r="C12752" s="16"/>
      <c r="F12752" s="17"/>
      <c r="L12752" s="46"/>
      <c r="M12752" s="46"/>
      <c r="N12752" s="46"/>
      <c r="O12752" s="46"/>
      <c r="P12752" s="17"/>
      <c r="Q12752" s="17"/>
      <c r="R12752" s="17"/>
      <c r="S12752" s="17"/>
      <c r="T12752" s="17"/>
      <c r="U12752" s="17"/>
      <c r="V12752" s="17"/>
      <c r="W12752" s="17"/>
    </row>
    <row r="12753" spans="1:27" hidden="1">
      <c r="A12753" s="15"/>
      <c r="B12753" s="42"/>
      <c r="C12753" s="16"/>
      <c r="F12753" s="17"/>
      <c r="L12753" s="46"/>
      <c r="M12753" s="46"/>
      <c r="N12753" s="46"/>
      <c r="O12753" s="46"/>
      <c r="P12753" s="17"/>
      <c r="Q12753" s="17"/>
      <c r="R12753" s="17"/>
      <c r="S12753" s="17"/>
      <c r="T12753" s="17"/>
      <c r="U12753" s="17"/>
      <c r="V12753" s="17"/>
      <c r="W12753" s="17"/>
    </row>
    <row r="12754" spans="1:27" hidden="1">
      <c r="A12754" s="15"/>
      <c r="B12754" s="42"/>
      <c r="C12754" s="16"/>
      <c r="F12754" s="17"/>
      <c r="L12754" s="46"/>
      <c r="M12754" s="46"/>
      <c r="N12754" s="46"/>
      <c r="O12754" s="46"/>
      <c r="P12754" s="17"/>
      <c r="Q12754" s="17"/>
      <c r="R12754" s="17"/>
      <c r="S12754" s="17"/>
      <c r="T12754" s="17"/>
      <c r="U12754" s="17"/>
      <c r="V12754" s="17"/>
      <c r="W12754" s="17"/>
    </row>
    <row r="12755" spans="1:27" hidden="1">
      <c r="A12755" s="15"/>
      <c r="B12755" s="42"/>
      <c r="C12755" s="16"/>
      <c r="F12755" s="17"/>
      <c r="L12755" s="46"/>
      <c r="M12755" s="46"/>
      <c r="N12755" s="46"/>
      <c r="O12755" s="46"/>
      <c r="P12755" s="17"/>
      <c r="Q12755" s="17"/>
      <c r="R12755" s="17"/>
      <c r="S12755" s="17"/>
      <c r="T12755" s="17"/>
      <c r="U12755" s="17"/>
      <c r="V12755" s="17"/>
      <c r="W12755" s="17"/>
    </row>
    <row r="12756" spans="1:27" hidden="1">
      <c r="A12756" s="15"/>
      <c r="B12756" s="42"/>
      <c r="C12756" s="16"/>
      <c r="F12756" s="17"/>
      <c r="L12756" s="46"/>
      <c r="M12756" s="46"/>
      <c r="N12756" s="46"/>
      <c r="O12756" s="46"/>
      <c r="P12756" s="17"/>
      <c r="Q12756" s="17"/>
      <c r="R12756" s="17"/>
      <c r="S12756" s="17"/>
      <c r="T12756" s="17"/>
      <c r="U12756" s="17"/>
      <c r="V12756" s="17"/>
      <c r="W12756" s="17"/>
    </row>
    <row r="12757" spans="1:27" hidden="1">
      <c r="A12757" s="15"/>
      <c r="B12757" s="42"/>
      <c r="C12757" s="16"/>
      <c r="F12757" s="17"/>
      <c r="L12757" s="46"/>
      <c r="M12757" s="46"/>
      <c r="N12757" s="46"/>
      <c r="O12757" s="46"/>
      <c r="P12757" s="17"/>
      <c r="Q12757" s="17"/>
      <c r="R12757" s="17"/>
      <c r="S12757" s="17"/>
      <c r="T12757" s="17"/>
      <c r="U12757" s="17"/>
      <c r="V12757" s="17"/>
      <c r="W12757" s="17"/>
    </row>
    <row r="12758" spans="1:27" hidden="1">
      <c r="A12758" s="15"/>
      <c r="B12758" s="42"/>
      <c r="C12758" s="16"/>
      <c r="F12758" s="17"/>
      <c r="L12758" s="46"/>
      <c r="M12758" s="46"/>
      <c r="N12758" s="46"/>
      <c r="O12758" s="46"/>
      <c r="P12758" s="17"/>
      <c r="Q12758" s="17"/>
      <c r="R12758" s="17"/>
      <c r="S12758" s="17"/>
      <c r="T12758" s="17"/>
      <c r="U12758" s="17"/>
      <c r="V12758" s="17"/>
      <c r="W12758" s="17"/>
    </row>
    <row r="12759" spans="1:27" hidden="1">
      <c r="A12759" s="15"/>
      <c r="B12759" s="42"/>
      <c r="C12759" s="16"/>
      <c r="F12759" s="17"/>
      <c r="L12759" s="46"/>
      <c r="M12759" s="46"/>
      <c r="N12759" s="46"/>
      <c r="O12759" s="46"/>
      <c r="P12759" s="17"/>
      <c r="Q12759" s="17"/>
      <c r="R12759" s="17"/>
      <c r="S12759" s="17"/>
      <c r="T12759" s="17"/>
      <c r="U12759" s="17"/>
      <c r="V12759" s="17"/>
      <c r="W12759" s="17"/>
    </row>
    <row r="12760" spans="1:27" hidden="1">
      <c r="A12760" s="15"/>
      <c r="B12760" s="42"/>
      <c r="C12760" s="16"/>
      <c r="F12760" s="17"/>
      <c r="L12760" s="46"/>
      <c r="M12760" s="46"/>
      <c r="N12760" s="46"/>
      <c r="O12760" s="46"/>
      <c r="P12760" s="17"/>
      <c r="Q12760" s="17"/>
      <c r="R12760" s="17"/>
      <c r="S12760" s="17"/>
      <c r="T12760" s="17"/>
      <c r="U12760" s="17"/>
      <c r="V12760" s="17"/>
      <c r="W12760" s="17"/>
    </row>
    <row r="12761" spans="1:27" hidden="1">
      <c r="A12761" s="15"/>
      <c r="B12761" s="42"/>
      <c r="C12761" s="16"/>
      <c r="F12761" s="17"/>
      <c r="L12761" s="46"/>
      <c r="M12761" s="46"/>
      <c r="N12761" s="46"/>
      <c r="O12761" s="46"/>
      <c r="P12761" s="17"/>
      <c r="Q12761" s="17"/>
      <c r="R12761" s="17"/>
      <c r="S12761" s="17"/>
      <c r="T12761" s="17"/>
      <c r="U12761" s="17"/>
      <c r="V12761" s="17"/>
      <c r="W12761" s="17"/>
    </row>
    <row r="12762" spans="1:27" hidden="1">
      <c r="A12762" s="15"/>
      <c r="B12762" s="42"/>
      <c r="C12762" s="16"/>
      <c r="F12762" s="17"/>
      <c r="L12762" s="46"/>
      <c r="M12762" s="46"/>
      <c r="N12762" s="46"/>
      <c r="O12762" s="46"/>
      <c r="P12762" s="17"/>
      <c r="Q12762" s="17"/>
      <c r="R12762" s="17"/>
      <c r="S12762" s="17"/>
      <c r="T12762" s="17"/>
      <c r="U12762" s="17"/>
      <c r="V12762" s="17"/>
      <c r="W12762" s="17"/>
    </row>
    <row r="12763" spans="1:27" hidden="1">
      <c r="A12763" s="15"/>
      <c r="B12763" s="42"/>
      <c r="C12763" s="16"/>
      <c r="F12763" s="17"/>
      <c r="L12763" s="46"/>
      <c r="M12763" s="46"/>
      <c r="N12763" s="46"/>
      <c r="O12763" s="46"/>
      <c r="P12763" s="17"/>
      <c r="Q12763" s="17"/>
      <c r="R12763" s="17"/>
      <c r="S12763" s="17"/>
      <c r="T12763" s="17"/>
      <c r="U12763" s="17"/>
      <c r="V12763" s="17"/>
      <c r="W12763" s="17"/>
    </row>
    <row r="12764" spans="1:27" hidden="1">
      <c r="A12764" s="15"/>
      <c r="B12764" s="42"/>
      <c r="C12764" s="16"/>
      <c r="F12764" s="17"/>
      <c r="L12764" s="46"/>
      <c r="M12764" s="46"/>
      <c r="N12764" s="46"/>
      <c r="O12764" s="46"/>
      <c r="P12764" s="17"/>
      <c r="Q12764" s="17"/>
      <c r="S12764" s="17"/>
      <c r="T12764" s="17"/>
      <c r="U12764" s="17"/>
      <c r="V12764" s="17"/>
      <c r="W12764" s="17"/>
    </row>
    <row r="12765" spans="1:27" hidden="1">
      <c r="A12765" s="15" t="s">
        <v>236</v>
      </c>
      <c r="B12765" s="42" t="s">
        <v>216</v>
      </c>
      <c r="C12765" s="16" t="s">
        <v>147</v>
      </c>
      <c r="D12765" s="18" t="s">
        <v>177</v>
      </c>
      <c r="E12765" s="18" t="s">
        <v>166</v>
      </c>
      <c r="F12765" s="17" t="s">
        <v>142</v>
      </c>
      <c r="G12765" s="18" t="s">
        <v>11</v>
      </c>
      <c r="H12765" s="18" t="s">
        <v>40</v>
      </c>
      <c r="I12765" s="45">
        <v>109207.95</v>
      </c>
      <c r="J12765" s="49">
        <v>7.0049999999999999</v>
      </c>
      <c r="K12765" s="45">
        <v>15590</v>
      </c>
      <c r="L12765" s="46">
        <v>15590</v>
      </c>
      <c r="M12765" s="46" t="str">
        <f t="shared" ref="M12765" si="39">CONCATENATE(T12765,V12765,S12765)</f>
        <v>100080091039465</v>
      </c>
      <c r="N12765" s="46">
        <f>VLOOKUP(M12765,[2]TABLA!$A:$F,6,0)</f>
        <v>16324.18</v>
      </c>
      <c r="O12765" s="46">
        <f t="shared" ref="O12765" si="40">(J12765*N12765)</f>
        <v>114350.8809</v>
      </c>
      <c r="P12765" s="17" t="s">
        <v>153</v>
      </c>
      <c r="Q12765" s="17" t="s">
        <v>277</v>
      </c>
      <c r="R12765" s="17" t="s">
        <v>280</v>
      </c>
      <c r="S12765" s="17">
        <v>465</v>
      </c>
      <c r="T12765" s="17">
        <v>10008009</v>
      </c>
      <c r="U12765" s="17" t="s">
        <v>141</v>
      </c>
      <c r="V12765" s="17">
        <v>1039</v>
      </c>
      <c r="W12765" s="17" t="s">
        <v>143</v>
      </c>
      <c r="X12765" s="18" t="s">
        <v>165</v>
      </c>
      <c r="Y12765" s="18" t="s">
        <v>144</v>
      </c>
      <c r="Z12765" s="18" t="s">
        <v>237</v>
      </c>
      <c r="AA12765" s="18" t="s">
        <v>145</v>
      </c>
    </row>
    <row r="12766" spans="1:27" hidden="1">
      <c r="A12766" s="15"/>
      <c r="B12766" s="42"/>
      <c r="C12766" s="16"/>
      <c r="F12766" s="17"/>
      <c r="L12766" s="46"/>
      <c r="M12766" s="46"/>
      <c r="N12766" s="46"/>
      <c r="O12766" s="46"/>
      <c r="P12766" s="17"/>
      <c r="Q12766" s="17"/>
      <c r="R12766" s="17"/>
      <c r="S12766" s="17"/>
      <c r="T12766" s="17"/>
      <c r="U12766" s="17"/>
      <c r="V12766" s="17"/>
      <c r="W12766" s="17"/>
    </row>
    <row r="12767" spans="1:27" hidden="1">
      <c r="A12767" s="15"/>
      <c r="B12767" s="42"/>
      <c r="C12767" s="16"/>
      <c r="F12767" s="17"/>
      <c r="L12767" s="46"/>
      <c r="M12767" s="46"/>
      <c r="N12767" s="46"/>
      <c r="O12767" s="46"/>
      <c r="P12767" s="17"/>
      <c r="Q12767" s="17"/>
      <c r="R12767" s="17"/>
      <c r="S12767" s="17"/>
      <c r="T12767" s="17"/>
      <c r="U12767" s="17"/>
      <c r="V12767" s="17"/>
      <c r="W12767" s="17"/>
    </row>
    <row r="12768" spans="1:27" hidden="1">
      <c r="A12768" s="15"/>
      <c r="B12768" s="42"/>
      <c r="C12768" s="16"/>
      <c r="F12768" s="17"/>
      <c r="L12768" s="46"/>
      <c r="M12768" s="46"/>
      <c r="N12768" s="46"/>
      <c r="O12768" s="46"/>
      <c r="P12768" s="17"/>
      <c r="Q12768" s="17"/>
      <c r="R12768" s="17"/>
      <c r="S12768" s="17"/>
      <c r="T12768" s="17"/>
      <c r="U12768" s="17"/>
      <c r="V12768" s="17"/>
      <c r="W12768" s="17"/>
    </row>
    <row r="12769" spans="1:23" hidden="1">
      <c r="A12769" s="15"/>
      <c r="B12769" s="42"/>
      <c r="C12769" s="16"/>
      <c r="F12769" s="17"/>
      <c r="L12769" s="46"/>
      <c r="M12769" s="46"/>
      <c r="N12769" s="46"/>
      <c r="O12769" s="46"/>
      <c r="P12769" s="17"/>
      <c r="Q12769" s="17"/>
      <c r="R12769" s="17"/>
      <c r="S12769" s="17"/>
      <c r="T12769" s="17"/>
      <c r="U12769" s="17"/>
      <c r="V12769" s="17"/>
      <c r="W12769" s="17"/>
    </row>
    <row r="12770" spans="1:23" hidden="1">
      <c r="A12770" s="15"/>
      <c r="B12770" s="42"/>
      <c r="C12770" s="16"/>
      <c r="F12770" s="17"/>
      <c r="L12770" s="46"/>
      <c r="M12770" s="46"/>
      <c r="N12770" s="46"/>
      <c r="O12770" s="46"/>
      <c r="P12770" s="17"/>
      <c r="Q12770" s="17"/>
      <c r="R12770" s="17"/>
      <c r="S12770" s="17"/>
      <c r="T12770" s="17"/>
      <c r="U12770" s="17"/>
      <c r="V12770" s="17"/>
      <c r="W12770" s="17"/>
    </row>
    <row r="12771" spans="1:23" hidden="1">
      <c r="A12771" s="15"/>
      <c r="B12771" s="42"/>
      <c r="C12771" s="16"/>
      <c r="F12771" s="17"/>
      <c r="L12771" s="46"/>
      <c r="M12771" s="46"/>
      <c r="N12771" s="46"/>
      <c r="O12771" s="46"/>
      <c r="P12771" s="17"/>
      <c r="Q12771" s="17"/>
      <c r="R12771" s="17"/>
      <c r="S12771" s="17"/>
      <c r="T12771" s="17"/>
      <c r="U12771" s="17"/>
      <c r="V12771" s="17"/>
      <c r="W12771" s="17"/>
    </row>
    <row r="12772" spans="1:23" hidden="1">
      <c r="A12772" s="15"/>
      <c r="B12772" s="42"/>
      <c r="C12772" s="16"/>
      <c r="F12772" s="17"/>
      <c r="L12772" s="46"/>
      <c r="M12772" s="46"/>
      <c r="N12772" s="46"/>
      <c r="O12772" s="46"/>
      <c r="P12772" s="17"/>
      <c r="Q12772" s="17"/>
      <c r="R12772" s="17"/>
      <c r="S12772" s="17"/>
      <c r="T12772" s="17"/>
      <c r="U12772" s="17"/>
      <c r="V12772" s="17"/>
      <c r="W12772" s="17"/>
    </row>
    <row r="12773" spans="1:23" hidden="1">
      <c r="A12773" s="15"/>
      <c r="B12773" s="42"/>
      <c r="C12773" s="16"/>
      <c r="F12773" s="17"/>
      <c r="L12773" s="46"/>
      <c r="M12773" s="46"/>
      <c r="N12773" s="46"/>
      <c r="O12773" s="46"/>
      <c r="P12773" s="17"/>
      <c r="Q12773" s="17"/>
      <c r="R12773" s="17"/>
      <c r="S12773" s="17"/>
      <c r="T12773" s="17"/>
      <c r="U12773" s="17"/>
      <c r="V12773" s="17"/>
      <c r="W12773" s="17"/>
    </row>
    <row r="12774" spans="1:23" hidden="1">
      <c r="A12774" s="15"/>
      <c r="B12774" s="42"/>
      <c r="C12774" s="16"/>
      <c r="F12774" s="17"/>
      <c r="L12774" s="46"/>
      <c r="M12774" s="46"/>
      <c r="N12774" s="46"/>
      <c r="O12774" s="46"/>
      <c r="P12774" s="17"/>
      <c r="Q12774" s="17"/>
      <c r="R12774" s="17"/>
      <c r="S12774" s="17"/>
      <c r="T12774" s="17"/>
      <c r="U12774" s="17"/>
      <c r="V12774" s="17"/>
      <c r="W12774" s="17"/>
    </row>
    <row r="12775" spans="1:23" hidden="1">
      <c r="A12775" s="15"/>
      <c r="B12775" s="42"/>
      <c r="C12775" s="16"/>
      <c r="F12775" s="17"/>
      <c r="L12775" s="46"/>
      <c r="M12775" s="46"/>
      <c r="N12775" s="46"/>
      <c r="O12775" s="46"/>
      <c r="P12775" s="17"/>
      <c r="Q12775" s="17"/>
      <c r="R12775" s="17"/>
      <c r="S12775" s="17"/>
      <c r="T12775" s="17"/>
      <c r="U12775" s="17"/>
      <c r="V12775" s="17"/>
      <c r="W12775" s="17"/>
    </row>
    <row r="12776" spans="1:23" hidden="1">
      <c r="A12776" s="15"/>
      <c r="B12776" s="42"/>
      <c r="C12776" s="16"/>
      <c r="F12776" s="17"/>
      <c r="L12776" s="46"/>
      <c r="M12776" s="46"/>
      <c r="N12776" s="46"/>
      <c r="O12776" s="46"/>
      <c r="P12776" s="17"/>
      <c r="Q12776" s="17"/>
      <c r="R12776" s="17"/>
      <c r="S12776" s="17"/>
      <c r="T12776" s="17"/>
      <c r="U12776" s="17"/>
      <c r="V12776" s="17"/>
      <c r="W12776" s="17"/>
    </row>
    <row r="12777" spans="1:23" hidden="1">
      <c r="A12777" s="15"/>
      <c r="B12777" s="42"/>
      <c r="C12777" s="16"/>
      <c r="F12777" s="17"/>
      <c r="L12777" s="46"/>
      <c r="M12777" s="46"/>
      <c r="N12777" s="46"/>
      <c r="O12777" s="46"/>
      <c r="P12777" s="17"/>
      <c r="Q12777" s="17"/>
      <c r="R12777" s="17"/>
      <c r="S12777" s="17"/>
      <c r="T12777" s="17"/>
      <c r="U12777" s="17"/>
      <c r="V12777" s="17"/>
      <c r="W12777" s="17"/>
    </row>
    <row r="12778" spans="1:23" hidden="1">
      <c r="A12778" s="15"/>
      <c r="B12778" s="42"/>
      <c r="C12778" s="16"/>
      <c r="F12778" s="17"/>
      <c r="L12778" s="46"/>
      <c r="M12778" s="46"/>
      <c r="N12778" s="46"/>
      <c r="O12778" s="46"/>
      <c r="P12778" s="17"/>
      <c r="Q12778" s="17"/>
      <c r="R12778" s="17"/>
      <c r="S12778" s="17"/>
      <c r="T12778" s="17"/>
      <c r="U12778" s="17"/>
      <c r="V12778" s="17"/>
      <c r="W12778" s="17"/>
    </row>
    <row r="12779" spans="1:23" hidden="1">
      <c r="A12779" s="15"/>
      <c r="B12779" s="42"/>
      <c r="C12779" s="16"/>
      <c r="F12779" s="17"/>
      <c r="L12779" s="46"/>
      <c r="M12779" s="46"/>
      <c r="N12779" s="46"/>
      <c r="O12779" s="46"/>
      <c r="P12779" s="17"/>
      <c r="Q12779" s="17"/>
      <c r="R12779" s="17"/>
      <c r="S12779" s="17"/>
      <c r="T12779" s="17"/>
      <c r="U12779" s="17"/>
      <c r="V12779" s="17"/>
      <c r="W12779" s="17"/>
    </row>
    <row r="12780" spans="1:23" hidden="1">
      <c r="A12780" s="15"/>
      <c r="B12780" s="42"/>
      <c r="C12780" s="16"/>
      <c r="F12780" s="17"/>
      <c r="L12780" s="46"/>
      <c r="M12780" s="46"/>
      <c r="N12780" s="46"/>
      <c r="O12780" s="46"/>
      <c r="P12780" s="17"/>
      <c r="Q12780" s="17"/>
      <c r="R12780" s="17"/>
      <c r="S12780" s="17"/>
      <c r="T12780" s="17"/>
      <c r="U12780" s="17"/>
      <c r="V12780" s="17"/>
      <c r="W12780" s="17"/>
    </row>
    <row r="12781" spans="1:23" hidden="1">
      <c r="A12781" s="15"/>
      <c r="B12781" s="42"/>
      <c r="C12781" s="16"/>
      <c r="F12781" s="17"/>
      <c r="L12781" s="46"/>
      <c r="M12781" s="46"/>
      <c r="N12781" s="46"/>
      <c r="O12781" s="46"/>
      <c r="P12781" s="17"/>
      <c r="Q12781" s="17"/>
      <c r="R12781" s="17"/>
      <c r="S12781" s="17"/>
      <c r="T12781" s="17"/>
      <c r="U12781" s="17"/>
      <c r="V12781" s="17"/>
      <c r="W12781" s="17"/>
    </row>
    <row r="12782" spans="1:23" hidden="1">
      <c r="A12782" s="15"/>
      <c r="B12782" s="42"/>
      <c r="C12782" s="16"/>
      <c r="F12782" s="17"/>
      <c r="L12782" s="46"/>
      <c r="M12782" s="46"/>
      <c r="N12782" s="46"/>
      <c r="O12782" s="46"/>
      <c r="P12782" s="17"/>
      <c r="Q12782" s="17"/>
      <c r="R12782" s="17"/>
      <c r="S12782" s="17"/>
      <c r="T12782" s="17"/>
      <c r="U12782" s="17"/>
      <c r="V12782" s="17"/>
      <c r="W12782" s="17"/>
    </row>
    <row r="12783" spans="1:23" hidden="1">
      <c r="A12783" s="15"/>
      <c r="B12783" s="42"/>
      <c r="C12783" s="16"/>
      <c r="F12783" s="17"/>
      <c r="L12783" s="46"/>
      <c r="M12783" s="46"/>
      <c r="N12783" s="46"/>
      <c r="O12783" s="46"/>
      <c r="P12783" s="17"/>
      <c r="Q12783" s="17"/>
      <c r="R12783" s="17"/>
      <c r="S12783" s="17"/>
      <c r="T12783" s="17"/>
      <c r="U12783" s="17"/>
      <c r="V12783" s="17"/>
      <c r="W12783" s="17"/>
    </row>
    <row r="12784" spans="1:23" hidden="1">
      <c r="A12784" s="15"/>
      <c r="B12784" s="42"/>
      <c r="C12784" s="16"/>
      <c r="F12784" s="17"/>
      <c r="L12784" s="46"/>
      <c r="M12784" s="46"/>
      <c r="N12784" s="46"/>
      <c r="O12784" s="46"/>
      <c r="P12784" s="17"/>
      <c r="Q12784" s="17"/>
      <c r="R12784" s="17"/>
      <c r="S12784" s="17"/>
      <c r="T12784" s="17"/>
      <c r="U12784" s="17"/>
      <c r="V12784" s="17"/>
      <c r="W12784" s="17"/>
    </row>
    <row r="12785" spans="1:23" hidden="1">
      <c r="A12785" s="15"/>
      <c r="B12785" s="42"/>
      <c r="C12785" s="16"/>
      <c r="F12785" s="17"/>
      <c r="L12785" s="46"/>
      <c r="M12785" s="46"/>
      <c r="N12785" s="46"/>
      <c r="O12785" s="46"/>
      <c r="P12785" s="17"/>
      <c r="Q12785" s="17"/>
      <c r="R12785" s="17"/>
      <c r="S12785" s="17"/>
      <c r="T12785" s="17"/>
      <c r="U12785" s="17"/>
      <c r="V12785" s="17"/>
      <c r="W12785" s="17"/>
    </row>
    <row r="12786" spans="1:23" hidden="1">
      <c r="A12786" s="15"/>
      <c r="B12786" s="42"/>
      <c r="C12786" s="16"/>
      <c r="F12786" s="17"/>
      <c r="L12786" s="46"/>
      <c r="M12786" s="46"/>
      <c r="N12786" s="46"/>
      <c r="O12786" s="46"/>
      <c r="P12786" s="17"/>
      <c r="Q12786" s="17"/>
      <c r="R12786" s="17"/>
      <c r="S12786" s="17"/>
      <c r="T12786" s="17"/>
      <c r="U12786" s="17"/>
      <c r="V12786" s="17"/>
      <c r="W12786" s="17"/>
    </row>
    <row r="12787" spans="1:23" hidden="1">
      <c r="A12787" s="15"/>
      <c r="B12787" s="42"/>
      <c r="C12787" s="16"/>
      <c r="F12787" s="17"/>
      <c r="L12787" s="46"/>
      <c r="M12787" s="46"/>
      <c r="N12787" s="46"/>
      <c r="O12787" s="46"/>
      <c r="P12787" s="17"/>
      <c r="Q12787" s="17"/>
      <c r="R12787" s="17"/>
      <c r="S12787" s="17"/>
      <c r="T12787" s="17"/>
      <c r="U12787" s="17"/>
      <c r="V12787" s="17"/>
      <c r="W12787" s="17"/>
    </row>
    <row r="12788" spans="1:23" hidden="1">
      <c r="A12788" s="15"/>
      <c r="B12788" s="42"/>
      <c r="C12788" s="16"/>
      <c r="F12788" s="17"/>
      <c r="L12788" s="46"/>
      <c r="M12788" s="46"/>
      <c r="N12788" s="46"/>
      <c r="O12788" s="46"/>
      <c r="P12788" s="17"/>
      <c r="Q12788" s="17"/>
      <c r="R12788" s="17"/>
      <c r="S12788" s="17"/>
      <c r="T12788" s="17"/>
      <c r="U12788" s="17"/>
      <c r="V12788" s="17"/>
      <c r="W12788" s="17"/>
    </row>
    <row r="12789" spans="1:23" hidden="1">
      <c r="A12789" s="15"/>
      <c r="B12789" s="42"/>
      <c r="C12789" s="16"/>
      <c r="F12789" s="17"/>
      <c r="L12789" s="46"/>
      <c r="M12789" s="46"/>
      <c r="N12789" s="46"/>
      <c r="O12789" s="46"/>
      <c r="P12789" s="17"/>
      <c r="Q12789" s="17"/>
      <c r="T12789" s="17"/>
      <c r="U12789" s="17"/>
      <c r="V12789" s="17"/>
      <c r="W12789" s="17"/>
    </row>
    <row r="12790" spans="1:23" hidden="1">
      <c r="A12790" s="15"/>
      <c r="B12790" s="42"/>
      <c r="C12790" s="16"/>
      <c r="F12790" s="17"/>
      <c r="L12790" s="46"/>
      <c r="M12790" s="46"/>
      <c r="N12790" s="46"/>
      <c r="O12790" s="46"/>
      <c r="P12790" s="17"/>
      <c r="Q12790" s="17"/>
      <c r="S12790" s="17"/>
      <c r="T12790" s="17"/>
      <c r="U12790" s="17"/>
      <c r="V12790" s="17"/>
      <c r="W12790" s="17"/>
    </row>
    <row r="12791" spans="1:23" hidden="1">
      <c r="A12791" s="15"/>
      <c r="B12791" s="42"/>
      <c r="C12791" s="16"/>
      <c r="F12791" s="17"/>
      <c r="L12791" s="46"/>
      <c r="M12791" s="46"/>
      <c r="N12791" s="46"/>
      <c r="O12791" s="46"/>
      <c r="P12791" s="17"/>
      <c r="Q12791" s="17"/>
      <c r="R12791" s="17"/>
      <c r="S12791" s="17"/>
      <c r="T12791" s="17"/>
      <c r="U12791" s="17"/>
      <c r="V12791" s="17"/>
      <c r="W12791" s="17"/>
    </row>
    <row r="12792" spans="1:23" hidden="1">
      <c r="A12792" s="15"/>
      <c r="B12792" s="42"/>
      <c r="C12792" s="16"/>
      <c r="F12792" s="17"/>
      <c r="L12792" s="46"/>
      <c r="M12792" s="46"/>
      <c r="N12792" s="46"/>
      <c r="O12792" s="46"/>
      <c r="P12792" s="17"/>
      <c r="Q12792" s="17"/>
      <c r="R12792" s="17"/>
      <c r="S12792" s="17"/>
      <c r="T12792" s="17"/>
      <c r="U12792" s="17"/>
      <c r="V12792" s="17"/>
      <c r="W12792" s="17"/>
    </row>
    <row r="12793" spans="1:23" hidden="1">
      <c r="A12793" s="15"/>
      <c r="B12793" s="42"/>
      <c r="C12793" s="16"/>
      <c r="F12793" s="17"/>
      <c r="L12793" s="46"/>
      <c r="M12793" s="46"/>
      <c r="N12793" s="46"/>
      <c r="O12793" s="46"/>
      <c r="P12793" s="17"/>
      <c r="Q12793" s="17"/>
      <c r="R12793" s="17"/>
      <c r="S12793" s="17"/>
      <c r="T12793" s="17"/>
      <c r="U12793" s="17"/>
      <c r="V12793" s="17"/>
      <c r="W12793" s="17"/>
    </row>
    <row r="12794" spans="1:23" hidden="1">
      <c r="A12794" s="15"/>
      <c r="B12794" s="42"/>
      <c r="C12794" s="16"/>
      <c r="F12794" s="17"/>
      <c r="L12794" s="46"/>
      <c r="M12794" s="46"/>
      <c r="N12794" s="46"/>
      <c r="O12794" s="46"/>
      <c r="P12794" s="17"/>
      <c r="Q12794" s="17"/>
      <c r="R12794" s="17"/>
      <c r="S12794" s="17"/>
      <c r="T12794" s="17"/>
      <c r="U12794" s="17"/>
      <c r="V12794" s="17"/>
      <c r="W12794" s="17"/>
    </row>
    <row r="12795" spans="1:23" hidden="1">
      <c r="A12795" s="15"/>
      <c r="B12795" s="42"/>
      <c r="C12795" s="16"/>
      <c r="F12795" s="17"/>
      <c r="L12795" s="46"/>
      <c r="M12795" s="46"/>
      <c r="N12795" s="46"/>
      <c r="O12795" s="46"/>
      <c r="P12795" s="17"/>
      <c r="Q12795" s="17"/>
      <c r="R12795" s="17"/>
      <c r="S12795" s="17"/>
      <c r="T12795" s="17"/>
      <c r="U12795" s="17"/>
      <c r="V12795" s="17"/>
      <c r="W12795" s="17"/>
    </row>
    <row r="12796" spans="1:23" hidden="1">
      <c r="A12796" s="15"/>
      <c r="B12796" s="42"/>
      <c r="C12796" s="16"/>
      <c r="F12796" s="17"/>
      <c r="L12796" s="46"/>
      <c r="M12796" s="46"/>
      <c r="N12796" s="46"/>
      <c r="O12796" s="46"/>
      <c r="P12796" s="17"/>
      <c r="Q12796" s="17"/>
      <c r="R12796" s="17"/>
      <c r="S12796" s="17"/>
      <c r="T12796" s="17"/>
      <c r="U12796" s="17"/>
      <c r="V12796" s="17"/>
      <c r="W12796" s="17"/>
    </row>
    <row r="12797" spans="1:23" hidden="1">
      <c r="A12797" s="15"/>
      <c r="B12797" s="42"/>
      <c r="C12797" s="16"/>
      <c r="F12797" s="17"/>
      <c r="L12797" s="46"/>
      <c r="M12797" s="46"/>
      <c r="N12797" s="46"/>
      <c r="O12797" s="46"/>
      <c r="P12797" s="17"/>
      <c r="Q12797" s="17"/>
      <c r="R12797" s="17"/>
      <c r="S12797" s="17"/>
      <c r="T12797" s="17"/>
      <c r="U12797" s="17"/>
      <c r="V12797" s="17"/>
      <c r="W12797" s="17"/>
    </row>
    <row r="12798" spans="1:23" hidden="1">
      <c r="A12798" s="15"/>
      <c r="B12798" s="42"/>
      <c r="C12798" s="16"/>
      <c r="F12798" s="17"/>
      <c r="L12798" s="46"/>
      <c r="M12798" s="46"/>
      <c r="N12798" s="46"/>
      <c r="O12798" s="46"/>
      <c r="P12798" s="17"/>
      <c r="Q12798" s="17"/>
      <c r="R12798" s="17"/>
      <c r="S12798" s="17"/>
      <c r="T12798" s="17"/>
      <c r="U12798" s="17"/>
      <c r="V12798" s="17"/>
      <c r="W12798" s="17"/>
    </row>
    <row r="12799" spans="1:23" hidden="1">
      <c r="A12799" s="15"/>
      <c r="B12799" s="42"/>
      <c r="C12799" s="16"/>
      <c r="F12799" s="17"/>
      <c r="L12799" s="46"/>
      <c r="M12799" s="46"/>
      <c r="N12799" s="46"/>
      <c r="O12799" s="46"/>
      <c r="P12799" s="17"/>
      <c r="Q12799" s="17"/>
      <c r="R12799" s="17"/>
      <c r="S12799" s="17"/>
      <c r="T12799" s="17"/>
      <c r="U12799" s="17"/>
      <c r="V12799" s="17"/>
      <c r="W12799" s="17"/>
    </row>
    <row r="12800" spans="1:23" hidden="1">
      <c r="A12800" s="15"/>
      <c r="B12800" s="42"/>
      <c r="C12800" s="16"/>
      <c r="F12800" s="17"/>
      <c r="L12800" s="46"/>
      <c r="M12800" s="46"/>
      <c r="N12800" s="46"/>
      <c r="O12800" s="46"/>
      <c r="P12800" s="17"/>
      <c r="Q12800" s="17"/>
      <c r="R12800" s="17"/>
      <c r="S12800" s="17"/>
      <c r="T12800" s="17"/>
      <c r="U12800" s="17"/>
      <c r="V12800" s="17"/>
      <c r="W12800" s="17"/>
    </row>
    <row r="12801" spans="1:23" hidden="1">
      <c r="A12801" s="15"/>
      <c r="B12801" s="42"/>
      <c r="C12801" s="16"/>
      <c r="F12801" s="17"/>
      <c r="L12801" s="46"/>
      <c r="M12801" s="46"/>
      <c r="N12801" s="46"/>
      <c r="O12801" s="46"/>
      <c r="P12801" s="17"/>
      <c r="Q12801" s="17"/>
      <c r="R12801" s="17"/>
      <c r="S12801" s="17"/>
      <c r="T12801" s="17"/>
      <c r="U12801" s="17"/>
      <c r="V12801" s="17"/>
      <c r="W12801" s="17"/>
    </row>
    <row r="12802" spans="1:23" hidden="1">
      <c r="A12802" s="15"/>
      <c r="B12802" s="42"/>
      <c r="C12802" s="16"/>
      <c r="F12802" s="17"/>
      <c r="L12802" s="46"/>
      <c r="M12802" s="46"/>
      <c r="N12802" s="46"/>
      <c r="O12802" s="46"/>
      <c r="P12802" s="17"/>
      <c r="Q12802" s="17"/>
      <c r="R12802" s="17"/>
      <c r="S12802" s="17"/>
      <c r="T12802" s="17"/>
      <c r="U12802" s="17"/>
      <c r="V12802" s="17"/>
      <c r="W12802" s="17"/>
    </row>
    <row r="12803" spans="1:23" hidden="1">
      <c r="A12803" s="15"/>
      <c r="B12803" s="42"/>
      <c r="C12803" s="16"/>
      <c r="F12803" s="17"/>
      <c r="L12803" s="46"/>
      <c r="M12803" s="46"/>
      <c r="N12803" s="46"/>
      <c r="O12803" s="46"/>
      <c r="P12803" s="17"/>
      <c r="Q12803" s="17"/>
      <c r="R12803" s="17"/>
      <c r="S12803" s="17"/>
      <c r="T12803" s="17"/>
      <c r="U12803" s="17"/>
      <c r="V12803" s="17"/>
      <c r="W12803" s="17"/>
    </row>
    <row r="12804" spans="1:23" hidden="1">
      <c r="A12804" s="15"/>
      <c r="B12804" s="42"/>
      <c r="C12804" s="16"/>
      <c r="F12804" s="17"/>
      <c r="L12804" s="46"/>
      <c r="M12804" s="46"/>
      <c r="N12804" s="46"/>
      <c r="O12804" s="46"/>
      <c r="P12804" s="17"/>
      <c r="Q12804" s="17"/>
      <c r="R12804" s="17"/>
      <c r="S12804" s="17"/>
      <c r="T12804" s="17"/>
      <c r="U12804" s="17"/>
      <c r="V12804" s="17"/>
      <c r="W12804" s="17"/>
    </row>
    <row r="12805" spans="1:23" hidden="1">
      <c r="A12805" s="15"/>
      <c r="B12805" s="42"/>
      <c r="C12805" s="16"/>
      <c r="F12805" s="17"/>
      <c r="L12805" s="46"/>
      <c r="M12805" s="46"/>
      <c r="N12805" s="46"/>
      <c r="O12805" s="46"/>
      <c r="P12805" s="17"/>
      <c r="Q12805" s="17"/>
      <c r="R12805" s="17"/>
      <c r="S12805" s="17"/>
      <c r="T12805" s="17"/>
      <c r="U12805" s="17"/>
      <c r="V12805" s="17"/>
      <c r="W12805" s="17"/>
    </row>
    <row r="12806" spans="1:23" hidden="1">
      <c r="A12806" s="15"/>
      <c r="B12806" s="42"/>
      <c r="C12806" s="16"/>
      <c r="F12806" s="17"/>
      <c r="L12806" s="46"/>
      <c r="M12806" s="46"/>
      <c r="N12806" s="46"/>
      <c r="O12806" s="46"/>
      <c r="P12806" s="17"/>
      <c r="Q12806" s="17"/>
      <c r="R12806" s="17"/>
      <c r="S12806" s="17"/>
      <c r="T12806" s="17"/>
      <c r="U12806" s="17"/>
      <c r="V12806" s="17"/>
      <c r="W12806" s="17"/>
    </row>
    <row r="12807" spans="1:23" hidden="1">
      <c r="A12807" s="15"/>
      <c r="B12807" s="42"/>
      <c r="C12807" s="16"/>
      <c r="F12807" s="17"/>
      <c r="L12807" s="46"/>
      <c r="M12807" s="46"/>
      <c r="N12807" s="46"/>
      <c r="O12807" s="46"/>
      <c r="P12807" s="17"/>
      <c r="Q12807" s="17"/>
      <c r="R12807" s="17"/>
      <c r="S12807" s="17"/>
      <c r="T12807" s="17"/>
      <c r="U12807" s="17"/>
      <c r="V12807" s="17"/>
      <c r="W12807" s="17"/>
    </row>
    <row r="12808" spans="1:23" hidden="1">
      <c r="A12808" s="15"/>
      <c r="B12808" s="42"/>
      <c r="C12808" s="16"/>
      <c r="F12808" s="17"/>
      <c r="L12808" s="46"/>
      <c r="M12808" s="46"/>
      <c r="N12808" s="46"/>
      <c r="O12808" s="46"/>
      <c r="P12808" s="17"/>
      <c r="Q12808" s="17"/>
      <c r="R12808" s="17"/>
      <c r="S12808" s="17"/>
      <c r="T12808" s="17"/>
      <c r="U12808" s="17"/>
      <c r="V12808" s="17"/>
      <c r="W12808" s="17"/>
    </row>
    <row r="12809" spans="1:23" hidden="1">
      <c r="A12809" s="15"/>
      <c r="B12809" s="42"/>
      <c r="C12809" s="16"/>
      <c r="F12809" s="17"/>
      <c r="L12809" s="46"/>
      <c r="M12809" s="46"/>
      <c r="N12809" s="46"/>
      <c r="O12809" s="46"/>
      <c r="P12809" s="17"/>
      <c r="Q12809" s="17"/>
      <c r="R12809" s="17"/>
      <c r="S12809" s="17"/>
      <c r="T12809" s="17"/>
      <c r="U12809" s="17"/>
      <c r="V12809" s="17"/>
      <c r="W12809" s="17"/>
    </row>
    <row r="12810" spans="1:23" hidden="1">
      <c r="A12810" s="15"/>
      <c r="B12810" s="42"/>
      <c r="C12810" s="16"/>
      <c r="F12810" s="17"/>
      <c r="L12810" s="46"/>
      <c r="M12810" s="46"/>
      <c r="N12810" s="46"/>
      <c r="O12810" s="46"/>
      <c r="P12810" s="17"/>
      <c r="Q12810" s="17"/>
      <c r="R12810" s="17"/>
      <c r="S12810" s="17"/>
      <c r="T12810" s="17"/>
      <c r="U12810" s="17"/>
      <c r="V12810" s="17"/>
      <c r="W12810" s="17"/>
    </row>
    <row r="12811" spans="1:23" hidden="1">
      <c r="A12811" s="15"/>
      <c r="B12811" s="42"/>
      <c r="C12811" s="16"/>
      <c r="F12811" s="17"/>
      <c r="L12811" s="46"/>
      <c r="M12811" s="46"/>
      <c r="N12811" s="46"/>
      <c r="O12811" s="46"/>
      <c r="P12811" s="17"/>
      <c r="Q12811" s="17"/>
      <c r="R12811" s="17"/>
      <c r="S12811" s="17"/>
      <c r="T12811" s="17"/>
      <c r="U12811" s="17"/>
      <c r="V12811" s="17"/>
      <c r="W12811" s="17"/>
    </row>
    <row r="12812" spans="1:23" hidden="1">
      <c r="A12812" s="15"/>
      <c r="B12812" s="42"/>
      <c r="C12812" s="16"/>
      <c r="F12812" s="17"/>
      <c r="L12812" s="46"/>
      <c r="M12812" s="46"/>
      <c r="N12812" s="46"/>
      <c r="O12812" s="46"/>
      <c r="P12812" s="17"/>
      <c r="Q12812" s="17"/>
      <c r="R12812" s="17"/>
      <c r="S12812" s="17"/>
      <c r="T12812" s="17"/>
      <c r="U12812" s="17"/>
      <c r="V12812" s="17"/>
      <c r="W12812" s="17"/>
    </row>
    <row r="12813" spans="1:23" hidden="1">
      <c r="A12813" s="15"/>
      <c r="B12813" s="42"/>
      <c r="C12813" s="16"/>
      <c r="F12813" s="17"/>
      <c r="L12813" s="46"/>
      <c r="M12813" s="46"/>
      <c r="N12813" s="46"/>
      <c r="O12813" s="46"/>
      <c r="P12813" s="17"/>
      <c r="Q12813" s="17"/>
      <c r="R12813" s="17"/>
      <c r="S12813" s="17"/>
      <c r="T12813" s="17"/>
      <c r="U12813" s="17"/>
      <c r="V12813" s="17"/>
      <c r="W12813" s="17"/>
    </row>
    <row r="12814" spans="1:23" hidden="1">
      <c r="A12814" s="15"/>
      <c r="B12814" s="42"/>
      <c r="C12814" s="16"/>
      <c r="F12814" s="17"/>
      <c r="L12814" s="46"/>
      <c r="M12814" s="46"/>
      <c r="N12814" s="46"/>
      <c r="O12814" s="46"/>
      <c r="P12814" s="17"/>
      <c r="Q12814" s="17"/>
      <c r="R12814" s="17"/>
      <c r="S12814" s="17"/>
      <c r="T12814" s="17"/>
      <c r="U12814" s="17"/>
      <c r="V12814" s="17"/>
      <c r="W12814" s="17"/>
    </row>
    <row r="12815" spans="1:23" hidden="1">
      <c r="A12815" s="15"/>
      <c r="B12815" s="42"/>
      <c r="C12815" s="16"/>
      <c r="F12815" s="17"/>
      <c r="L12815" s="46"/>
      <c r="M12815" s="46"/>
      <c r="N12815" s="46"/>
      <c r="O12815" s="46"/>
      <c r="P12815" s="17"/>
      <c r="Q12815" s="17"/>
      <c r="R12815" s="17"/>
      <c r="S12815" s="17"/>
      <c r="T12815" s="17"/>
      <c r="U12815" s="17"/>
      <c r="V12815" s="17"/>
      <c r="W12815" s="17"/>
    </row>
    <row r="12816" spans="1:23" hidden="1">
      <c r="A12816" s="15"/>
      <c r="B12816" s="42"/>
      <c r="C12816" s="16"/>
      <c r="F12816" s="17"/>
      <c r="L12816" s="46"/>
      <c r="M12816" s="46"/>
      <c r="N12816" s="46"/>
      <c r="O12816" s="46"/>
      <c r="P12816" s="17"/>
      <c r="Q12816" s="17"/>
      <c r="R12816" s="17"/>
      <c r="S12816" s="17"/>
      <c r="T12816" s="17"/>
      <c r="U12816" s="17"/>
      <c r="V12816" s="17"/>
      <c r="W12816" s="17"/>
    </row>
    <row r="12817" spans="1:23" hidden="1">
      <c r="A12817" s="15"/>
      <c r="B12817" s="42"/>
      <c r="C12817" s="16"/>
      <c r="F12817" s="17"/>
      <c r="L12817" s="46"/>
      <c r="M12817" s="46"/>
      <c r="N12817" s="46"/>
      <c r="O12817" s="46"/>
      <c r="P12817" s="17"/>
      <c r="Q12817" s="17"/>
      <c r="R12817" s="17"/>
      <c r="S12817" s="17"/>
      <c r="T12817" s="17"/>
      <c r="U12817" s="17"/>
      <c r="V12817" s="17"/>
      <c r="W12817" s="17"/>
    </row>
    <row r="12818" spans="1:23" hidden="1">
      <c r="A12818" s="15"/>
      <c r="B12818" s="42"/>
      <c r="C12818" s="16"/>
      <c r="F12818" s="17"/>
      <c r="L12818" s="46"/>
      <c r="M12818" s="46"/>
      <c r="N12818" s="46"/>
      <c r="O12818" s="46"/>
      <c r="P12818" s="17"/>
      <c r="Q12818" s="17"/>
      <c r="R12818" s="17"/>
      <c r="S12818" s="17"/>
      <c r="T12818" s="17"/>
      <c r="U12818" s="17"/>
      <c r="V12818" s="17"/>
      <c r="W12818" s="17"/>
    </row>
    <row r="12819" spans="1:23" hidden="1">
      <c r="A12819" s="15"/>
      <c r="B12819" s="42"/>
      <c r="C12819" s="16"/>
      <c r="F12819" s="17"/>
      <c r="L12819" s="46"/>
      <c r="M12819" s="46"/>
      <c r="N12819" s="46"/>
      <c r="O12819" s="46"/>
      <c r="P12819" s="17"/>
      <c r="Q12819" s="17"/>
      <c r="R12819" s="17"/>
      <c r="S12819" s="17"/>
      <c r="T12819" s="17"/>
      <c r="U12819" s="17"/>
      <c r="V12819" s="17"/>
      <c r="W12819" s="17"/>
    </row>
    <row r="12820" spans="1:23" hidden="1">
      <c r="A12820" s="15"/>
      <c r="B12820" s="42"/>
      <c r="C12820" s="16"/>
      <c r="F12820" s="17"/>
      <c r="L12820" s="46"/>
      <c r="M12820" s="46"/>
      <c r="N12820" s="46"/>
      <c r="O12820" s="46"/>
      <c r="P12820" s="17"/>
      <c r="Q12820" s="17"/>
      <c r="R12820" s="17"/>
      <c r="S12820" s="17"/>
      <c r="T12820" s="17"/>
      <c r="U12820" s="17"/>
      <c r="V12820" s="17"/>
      <c r="W12820" s="17"/>
    </row>
    <row r="12821" spans="1:23" hidden="1">
      <c r="A12821" s="15"/>
      <c r="B12821" s="42"/>
      <c r="C12821" s="16"/>
      <c r="F12821" s="17"/>
      <c r="L12821" s="46"/>
      <c r="M12821" s="46"/>
      <c r="N12821" s="46"/>
      <c r="O12821" s="46"/>
      <c r="P12821" s="17"/>
      <c r="Q12821" s="17"/>
      <c r="R12821" s="17"/>
      <c r="S12821" s="17"/>
      <c r="T12821" s="17"/>
      <c r="U12821" s="17"/>
      <c r="V12821" s="17"/>
      <c r="W12821" s="17"/>
    </row>
    <row r="12822" spans="1:23" hidden="1">
      <c r="A12822" s="15"/>
      <c r="B12822" s="42"/>
      <c r="C12822" s="16"/>
      <c r="F12822" s="17"/>
      <c r="L12822" s="46"/>
      <c r="M12822" s="46"/>
      <c r="N12822" s="46"/>
      <c r="O12822" s="46"/>
      <c r="P12822" s="17"/>
      <c r="Q12822" s="17"/>
      <c r="R12822" s="17"/>
      <c r="S12822" s="17"/>
      <c r="T12822" s="17"/>
      <c r="U12822" s="17"/>
      <c r="V12822" s="17"/>
      <c r="W12822" s="17"/>
    </row>
    <row r="12823" spans="1:23" hidden="1">
      <c r="A12823" s="15"/>
      <c r="B12823" s="42"/>
      <c r="C12823" s="16"/>
      <c r="F12823" s="17"/>
      <c r="L12823" s="46"/>
      <c r="M12823" s="46"/>
      <c r="N12823" s="46"/>
      <c r="O12823" s="46"/>
      <c r="P12823" s="17"/>
      <c r="Q12823" s="17"/>
      <c r="R12823" s="17"/>
      <c r="S12823" s="17"/>
      <c r="T12823" s="17"/>
      <c r="U12823" s="17"/>
      <c r="V12823" s="17"/>
      <c r="W12823" s="17"/>
    </row>
    <row r="12824" spans="1:23" hidden="1">
      <c r="A12824" s="15"/>
      <c r="B12824" s="42"/>
      <c r="C12824" s="16"/>
      <c r="F12824" s="17"/>
      <c r="L12824" s="46"/>
      <c r="M12824" s="46"/>
      <c r="N12824" s="46"/>
      <c r="O12824" s="46"/>
      <c r="P12824" s="17"/>
      <c r="Q12824" s="17"/>
      <c r="R12824" s="17"/>
      <c r="S12824" s="17"/>
      <c r="T12824" s="17"/>
      <c r="U12824" s="17"/>
      <c r="V12824" s="17"/>
      <c r="W12824" s="17"/>
    </row>
    <row r="12825" spans="1:23" hidden="1">
      <c r="A12825" s="15"/>
      <c r="B12825" s="42"/>
      <c r="C12825" s="16"/>
      <c r="F12825" s="17"/>
      <c r="L12825" s="46"/>
      <c r="M12825" s="46"/>
      <c r="N12825" s="46"/>
      <c r="O12825" s="46"/>
      <c r="P12825" s="17"/>
      <c r="Q12825" s="17"/>
      <c r="R12825" s="17"/>
      <c r="S12825" s="17"/>
      <c r="T12825" s="17"/>
      <c r="U12825" s="17"/>
      <c r="V12825" s="17"/>
      <c r="W12825" s="17"/>
    </row>
    <row r="12826" spans="1:23" hidden="1">
      <c r="A12826" s="15"/>
      <c r="B12826" s="42"/>
      <c r="C12826" s="16"/>
      <c r="F12826" s="17"/>
      <c r="L12826" s="46"/>
      <c r="M12826" s="46"/>
      <c r="N12826" s="46"/>
      <c r="O12826" s="46"/>
      <c r="P12826" s="17"/>
      <c r="Q12826" s="17"/>
      <c r="R12826" s="17"/>
      <c r="S12826" s="17"/>
      <c r="T12826" s="17"/>
      <c r="U12826" s="17"/>
      <c r="V12826" s="17"/>
      <c r="W12826" s="17"/>
    </row>
    <row r="12827" spans="1:23" hidden="1">
      <c r="A12827" s="15"/>
      <c r="B12827" s="42"/>
      <c r="C12827" s="16"/>
      <c r="F12827" s="17"/>
      <c r="L12827" s="46"/>
      <c r="M12827" s="46"/>
      <c r="N12827" s="46"/>
      <c r="O12827" s="46"/>
      <c r="P12827" s="17"/>
      <c r="Q12827" s="17"/>
      <c r="R12827" s="17"/>
      <c r="S12827" s="17"/>
      <c r="T12827" s="17"/>
      <c r="U12827" s="17"/>
      <c r="V12827" s="17"/>
      <c r="W12827" s="17"/>
    </row>
    <row r="12828" spans="1:23" hidden="1">
      <c r="A12828" s="15"/>
      <c r="B12828" s="42"/>
      <c r="C12828" s="16"/>
      <c r="F12828" s="17"/>
      <c r="L12828" s="46"/>
      <c r="M12828" s="46"/>
      <c r="N12828" s="46"/>
      <c r="O12828" s="46"/>
      <c r="P12828" s="17"/>
      <c r="Q12828" s="17"/>
      <c r="R12828" s="17"/>
      <c r="S12828" s="17"/>
      <c r="T12828" s="17"/>
      <c r="U12828" s="17"/>
      <c r="V12828" s="17"/>
      <c r="W12828" s="17"/>
    </row>
    <row r="12829" spans="1:23" hidden="1">
      <c r="A12829" s="15"/>
      <c r="B12829" s="42"/>
      <c r="C12829" s="16"/>
      <c r="F12829" s="17"/>
      <c r="L12829" s="46"/>
      <c r="M12829" s="46"/>
      <c r="N12829" s="46"/>
      <c r="O12829" s="46"/>
      <c r="P12829" s="17"/>
      <c r="Q12829" s="17"/>
      <c r="R12829" s="17"/>
      <c r="S12829" s="17"/>
      <c r="T12829" s="17"/>
      <c r="U12829" s="17"/>
      <c r="V12829" s="17"/>
      <c r="W12829" s="17"/>
    </row>
    <row r="12830" spans="1:23" hidden="1">
      <c r="A12830" s="15"/>
      <c r="B12830" s="42"/>
      <c r="C12830" s="16"/>
      <c r="F12830" s="17"/>
      <c r="L12830" s="46"/>
      <c r="M12830" s="46"/>
      <c r="N12830" s="46"/>
      <c r="O12830" s="46"/>
      <c r="P12830" s="17"/>
      <c r="Q12830" s="17"/>
      <c r="R12830" s="17"/>
      <c r="S12830" s="17"/>
      <c r="T12830" s="17"/>
      <c r="U12830" s="17"/>
      <c r="V12830" s="17"/>
      <c r="W12830" s="17"/>
    </row>
    <row r="12831" spans="1:23" hidden="1">
      <c r="A12831" s="15"/>
      <c r="B12831" s="42"/>
      <c r="C12831" s="16"/>
      <c r="F12831" s="17"/>
      <c r="L12831" s="46"/>
      <c r="M12831" s="46"/>
      <c r="N12831" s="46"/>
      <c r="O12831" s="46"/>
      <c r="P12831" s="17"/>
      <c r="Q12831" s="17"/>
      <c r="R12831" s="17"/>
      <c r="S12831" s="17"/>
      <c r="T12831" s="17"/>
      <c r="U12831" s="17"/>
      <c r="V12831" s="17"/>
      <c r="W12831" s="17"/>
    </row>
    <row r="12832" spans="1:23" hidden="1">
      <c r="A12832" s="15"/>
      <c r="B12832" s="42"/>
      <c r="C12832" s="16"/>
      <c r="F12832" s="17"/>
      <c r="L12832" s="46"/>
      <c r="M12832" s="46"/>
      <c r="N12832" s="46"/>
      <c r="O12832" s="46"/>
      <c r="P12832" s="17"/>
      <c r="Q12832" s="17"/>
      <c r="R12832" s="17"/>
      <c r="S12832" s="17"/>
      <c r="T12832" s="17"/>
      <c r="U12832" s="17"/>
      <c r="V12832" s="17"/>
      <c r="W12832" s="17"/>
    </row>
    <row r="12833" spans="1:23" hidden="1">
      <c r="A12833" s="15"/>
      <c r="B12833" s="42"/>
      <c r="C12833" s="16"/>
      <c r="F12833" s="17"/>
      <c r="L12833" s="46"/>
      <c r="M12833" s="46"/>
      <c r="N12833" s="46"/>
      <c r="O12833" s="46"/>
      <c r="P12833" s="17"/>
      <c r="Q12833" s="17"/>
      <c r="R12833" s="17"/>
      <c r="S12833" s="17"/>
      <c r="T12833" s="17"/>
      <c r="U12833" s="17"/>
      <c r="V12833" s="17"/>
      <c r="W12833" s="17"/>
    </row>
    <row r="12834" spans="1:23" hidden="1">
      <c r="A12834" s="15"/>
      <c r="B12834" s="42"/>
      <c r="C12834" s="16"/>
      <c r="F12834" s="17"/>
      <c r="L12834" s="46"/>
      <c r="M12834" s="46"/>
      <c r="N12834" s="46"/>
      <c r="O12834" s="46"/>
      <c r="P12834" s="17"/>
      <c r="Q12834" s="17"/>
      <c r="R12834" s="17"/>
      <c r="S12834" s="17"/>
      <c r="T12834" s="17"/>
      <c r="U12834" s="17"/>
      <c r="V12834" s="17"/>
      <c r="W12834" s="17"/>
    </row>
    <row r="12835" spans="1:23" hidden="1">
      <c r="A12835" s="15"/>
      <c r="B12835" s="42"/>
      <c r="C12835" s="16"/>
      <c r="F12835" s="17"/>
      <c r="L12835" s="46"/>
      <c r="M12835" s="46"/>
      <c r="N12835" s="46"/>
      <c r="O12835" s="46"/>
      <c r="P12835" s="17"/>
      <c r="Q12835" s="17"/>
      <c r="R12835" s="17"/>
      <c r="S12835" s="17"/>
      <c r="T12835" s="17"/>
      <c r="U12835" s="17"/>
      <c r="V12835" s="17"/>
      <c r="W12835" s="17"/>
    </row>
    <row r="12836" spans="1:23" hidden="1">
      <c r="A12836" s="15"/>
      <c r="B12836" s="42"/>
      <c r="C12836" s="16"/>
      <c r="F12836" s="17"/>
      <c r="L12836" s="46"/>
      <c r="M12836" s="46"/>
      <c r="N12836" s="46"/>
      <c r="O12836" s="46"/>
      <c r="P12836" s="17"/>
      <c r="Q12836" s="17"/>
      <c r="R12836" s="17"/>
      <c r="S12836" s="17"/>
      <c r="T12836" s="17"/>
      <c r="U12836" s="17"/>
      <c r="V12836" s="17"/>
      <c r="W12836" s="17"/>
    </row>
    <row r="12837" spans="1:23" hidden="1">
      <c r="A12837" s="15"/>
      <c r="B12837" s="42"/>
      <c r="C12837" s="16"/>
      <c r="F12837" s="17"/>
      <c r="L12837" s="46"/>
      <c r="M12837" s="46"/>
      <c r="N12837" s="46"/>
      <c r="O12837" s="46"/>
      <c r="P12837" s="17"/>
      <c r="Q12837" s="17"/>
      <c r="R12837" s="17"/>
      <c r="S12837" s="17"/>
      <c r="T12837" s="17"/>
      <c r="U12837" s="17"/>
      <c r="V12837" s="17"/>
      <c r="W12837" s="17"/>
    </row>
    <row r="12838" spans="1:23" hidden="1">
      <c r="A12838" s="15"/>
      <c r="B12838" s="42"/>
      <c r="C12838" s="16"/>
      <c r="F12838" s="17"/>
      <c r="L12838" s="46"/>
      <c r="M12838" s="46"/>
      <c r="N12838" s="46"/>
      <c r="O12838" s="46"/>
      <c r="P12838" s="17"/>
      <c r="Q12838" s="17"/>
      <c r="R12838" s="17"/>
      <c r="S12838" s="17"/>
      <c r="T12838" s="17"/>
      <c r="U12838" s="17"/>
      <c r="V12838" s="17"/>
      <c r="W12838" s="17"/>
    </row>
    <row r="12839" spans="1:23" hidden="1">
      <c r="A12839" s="15"/>
      <c r="B12839" s="42"/>
      <c r="C12839" s="16"/>
      <c r="F12839" s="17"/>
      <c r="L12839" s="46"/>
      <c r="M12839" s="46"/>
      <c r="N12839" s="46"/>
      <c r="O12839" s="46"/>
      <c r="P12839" s="17"/>
      <c r="Q12839" s="17"/>
      <c r="R12839" s="17"/>
      <c r="S12839" s="17"/>
      <c r="T12839" s="17"/>
      <c r="U12839" s="17"/>
      <c r="V12839" s="17"/>
      <c r="W12839" s="17"/>
    </row>
    <row r="12840" spans="1:23" hidden="1">
      <c r="A12840" s="15"/>
      <c r="B12840" s="42"/>
      <c r="C12840" s="16"/>
      <c r="F12840" s="17"/>
      <c r="L12840" s="46"/>
      <c r="M12840" s="46"/>
      <c r="N12840" s="46"/>
      <c r="O12840" s="46"/>
      <c r="P12840" s="17"/>
      <c r="Q12840" s="17"/>
      <c r="R12840" s="17"/>
      <c r="S12840" s="17"/>
      <c r="T12840" s="17"/>
      <c r="U12840" s="17"/>
      <c r="V12840" s="17"/>
      <c r="W12840" s="17"/>
    </row>
    <row r="12841" spans="1:23" hidden="1">
      <c r="A12841" s="15"/>
      <c r="B12841" s="42"/>
      <c r="C12841" s="16"/>
      <c r="F12841" s="17"/>
      <c r="L12841" s="46"/>
      <c r="M12841" s="46"/>
      <c r="N12841" s="46"/>
      <c r="O12841" s="46"/>
      <c r="P12841" s="17"/>
      <c r="Q12841" s="17"/>
      <c r="R12841" s="17"/>
      <c r="S12841" s="17"/>
      <c r="T12841" s="17"/>
      <c r="U12841" s="17"/>
      <c r="V12841" s="17"/>
      <c r="W12841" s="17"/>
    </row>
    <row r="12842" spans="1:23" hidden="1">
      <c r="A12842" s="15"/>
      <c r="B12842" s="42"/>
      <c r="C12842" s="16"/>
      <c r="F12842" s="17"/>
      <c r="L12842" s="46"/>
      <c r="M12842" s="46"/>
      <c r="N12842" s="46"/>
      <c r="O12842" s="46"/>
      <c r="P12842" s="17"/>
      <c r="Q12842" s="17"/>
      <c r="R12842" s="17"/>
      <c r="S12842" s="17"/>
      <c r="T12842" s="17"/>
      <c r="U12842" s="17"/>
      <c r="V12842" s="17"/>
      <c r="W12842" s="17"/>
    </row>
    <row r="12843" spans="1:23" hidden="1">
      <c r="A12843" s="15"/>
      <c r="B12843" s="42"/>
      <c r="C12843" s="16"/>
      <c r="F12843" s="17"/>
      <c r="L12843" s="46"/>
      <c r="M12843" s="46"/>
      <c r="N12843" s="46"/>
      <c r="O12843" s="46"/>
      <c r="P12843" s="17"/>
      <c r="Q12843" s="17"/>
      <c r="R12843" s="17"/>
      <c r="S12843" s="17"/>
      <c r="T12843" s="17"/>
      <c r="U12843" s="17"/>
      <c r="V12843" s="17"/>
      <c r="W12843" s="17"/>
    </row>
    <row r="12844" spans="1:23" hidden="1">
      <c r="A12844" s="15"/>
      <c r="B12844" s="42"/>
      <c r="C12844" s="16"/>
      <c r="F12844" s="17"/>
      <c r="L12844" s="46"/>
      <c r="M12844" s="46"/>
      <c r="N12844" s="46"/>
      <c r="O12844" s="46"/>
      <c r="P12844" s="17"/>
      <c r="Q12844" s="17"/>
      <c r="R12844" s="17"/>
      <c r="S12844" s="17"/>
      <c r="T12844" s="17"/>
      <c r="U12844" s="17"/>
      <c r="V12844" s="17"/>
      <c r="W12844" s="17"/>
    </row>
    <row r="12845" spans="1:23" hidden="1">
      <c r="A12845" s="15"/>
      <c r="B12845" s="42"/>
      <c r="C12845" s="16"/>
      <c r="F12845" s="17"/>
      <c r="L12845" s="46"/>
      <c r="M12845" s="46"/>
      <c r="N12845" s="46"/>
      <c r="O12845" s="46"/>
      <c r="P12845" s="17"/>
      <c r="Q12845" s="17"/>
      <c r="R12845" s="17"/>
      <c r="S12845" s="17"/>
      <c r="T12845" s="17"/>
      <c r="U12845" s="17"/>
      <c r="V12845" s="17"/>
      <c r="W12845" s="17"/>
    </row>
    <row r="12846" spans="1:23" hidden="1">
      <c r="A12846" s="15"/>
      <c r="B12846" s="42"/>
      <c r="C12846" s="16"/>
      <c r="F12846" s="17"/>
      <c r="L12846" s="46"/>
      <c r="M12846" s="46"/>
      <c r="N12846" s="46"/>
      <c r="O12846" s="46"/>
      <c r="P12846" s="17"/>
      <c r="Q12846" s="17"/>
      <c r="R12846" s="17"/>
      <c r="S12846" s="17"/>
      <c r="T12846" s="17"/>
      <c r="U12846" s="17"/>
      <c r="V12846" s="17"/>
      <c r="W12846" s="17"/>
    </row>
    <row r="12847" spans="1:23" hidden="1">
      <c r="A12847" s="15"/>
      <c r="B12847" s="42"/>
      <c r="C12847" s="16"/>
      <c r="F12847" s="17"/>
      <c r="L12847" s="46"/>
      <c r="M12847" s="46"/>
      <c r="N12847" s="46"/>
      <c r="O12847" s="46"/>
      <c r="P12847" s="17"/>
      <c r="Q12847" s="17"/>
      <c r="R12847" s="17"/>
      <c r="S12847" s="17"/>
      <c r="T12847" s="17"/>
      <c r="U12847" s="17"/>
      <c r="V12847" s="17"/>
      <c r="W12847" s="17"/>
    </row>
    <row r="12848" spans="1:23" hidden="1">
      <c r="A12848" s="15"/>
      <c r="B12848" s="42"/>
      <c r="C12848" s="16"/>
      <c r="F12848" s="17"/>
      <c r="L12848" s="46"/>
      <c r="M12848" s="46"/>
      <c r="N12848" s="46"/>
      <c r="O12848" s="46"/>
      <c r="P12848" s="17"/>
      <c r="Q12848" s="17"/>
      <c r="R12848" s="17"/>
      <c r="S12848" s="17"/>
      <c r="T12848" s="17"/>
      <c r="U12848" s="17"/>
      <c r="V12848" s="17"/>
      <c r="W12848" s="17"/>
    </row>
    <row r="12849" spans="1:23" hidden="1">
      <c r="A12849" s="15"/>
      <c r="B12849" s="42"/>
      <c r="C12849" s="16"/>
      <c r="F12849" s="17"/>
      <c r="L12849" s="46"/>
      <c r="M12849" s="46"/>
      <c r="N12849" s="46"/>
      <c r="O12849" s="46"/>
      <c r="P12849" s="17"/>
      <c r="Q12849" s="17"/>
      <c r="R12849" s="17"/>
      <c r="S12849" s="17"/>
      <c r="T12849" s="17"/>
      <c r="U12849" s="17"/>
      <c r="V12849" s="17"/>
      <c r="W12849" s="17"/>
    </row>
    <row r="12850" spans="1:23" hidden="1">
      <c r="A12850" s="15"/>
      <c r="B12850" s="42"/>
      <c r="C12850" s="16"/>
      <c r="F12850" s="17"/>
      <c r="L12850" s="46"/>
      <c r="M12850" s="46"/>
      <c r="N12850" s="46"/>
      <c r="O12850" s="46"/>
      <c r="P12850" s="17"/>
      <c r="Q12850" s="17"/>
      <c r="R12850" s="17"/>
      <c r="S12850" s="17"/>
      <c r="T12850" s="17"/>
      <c r="U12850" s="17"/>
      <c r="V12850" s="17"/>
      <c r="W12850" s="17"/>
    </row>
    <row r="12851" spans="1:23" hidden="1">
      <c r="A12851" s="15"/>
      <c r="B12851" s="42"/>
      <c r="C12851" s="16"/>
      <c r="F12851" s="17"/>
      <c r="L12851" s="46"/>
      <c r="M12851" s="46"/>
      <c r="N12851" s="46"/>
      <c r="O12851" s="46"/>
      <c r="P12851" s="17"/>
      <c r="Q12851" s="17"/>
      <c r="R12851" s="17"/>
      <c r="S12851" s="17"/>
      <c r="T12851" s="17"/>
      <c r="U12851" s="17"/>
      <c r="V12851" s="17"/>
      <c r="W12851" s="17"/>
    </row>
    <row r="12852" spans="1:23" hidden="1">
      <c r="A12852" s="15"/>
      <c r="B12852" s="42"/>
      <c r="C12852" s="16"/>
      <c r="F12852" s="17"/>
      <c r="L12852" s="46"/>
      <c r="M12852" s="46"/>
      <c r="N12852" s="46"/>
      <c r="O12852" s="46"/>
      <c r="P12852" s="17"/>
      <c r="Q12852" s="17"/>
      <c r="R12852" s="17"/>
      <c r="S12852" s="17"/>
      <c r="T12852" s="17"/>
      <c r="U12852" s="17"/>
      <c r="V12852" s="17"/>
      <c r="W12852" s="17"/>
    </row>
    <row r="12853" spans="1:23" hidden="1">
      <c r="A12853" s="15"/>
      <c r="B12853" s="42"/>
      <c r="C12853" s="16"/>
      <c r="F12853" s="17"/>
      <c r="L12853" s="46"/>
      <c r="M12853" s="46"/>
      <c r="N12853" s="46"/>
      <c r="O12853" s="46"/>
      <c r="P12853" s="17"/>
      <c r="Q12853" s="17"/>
      <c r="R12853" s="17"/>
      <c r="S12853" s="17"/>
      <c r="T12853" s="17"/>
      <c r="U12853" s="17"/>
      <c r="V12853" s="17"/>
      <c r="W12853" s="17"/>
    </row>
    <row r="12854" spans="1:23" hidden="1">
      <c r="A12854" s="15"/>
      <c r="B12854" s="42"/>
      <c r="C12854" s="16"/>
      <c r="F12854" s="17"/>
      <c r="L12854" s="46"/>
      <c r="M12854" s="46"/>
      <c r="N12854" s="46"/>
      <c r="O12854" s="46"/>
      <c r="P12854" s="17"/>
      <c r="Q12854" s="17"/>
      <c r="R12854" s="17"/>
      <c r="S12854" s="17"/>
      <c r="T12854" s="17"/>
      <c r="U12854" s="17"/>
      <c r="V12854" s="17"/>
      <c r="W12854" s="17"/>
    </row>
    <row r="12855" spans="1:23" hidden="1">
      <c r="A12855" s="15"/>
      <c r="B12855" s="42"/>
      <c r="C12855" s="16"/>
      <c r="F12855" s="17"/>
      <c r="L12855" s="46"/>
      <c r="M12855" s="46"/>
      <c r="N12855" s="46"/>
      <c r="O12855" s="46"/>
      <c r="P12855" s="17"/>
      <c r="Q12855" s="17"/>
      <c r="R12855" s="17"/>
      <c r="S12855" s="17"/>
      <c r="T12855" s="17"/>
      <c r="U12855" s="17"/>
      <c r="V12855" s="17"/>
      <c r="W12855" s="17"/>
    </row>
    <row r="12856" spans="1:23" hidden="1">
      <c r="A12856" s="15"/>
      <c r="B12856" s="42"/>
      <c r="C12856" s="16"/>
      <c r="F12856" s="17"/>
      <c r="L12856" s="46"/>
      <c r="M12856" s="46"/>
      <c r="N12856" s="46"/>
      <c r="O12856" s="46"/>
      <c r="P12856" s="17"/>
      <c r="Q12856" s="17"/>
      <c r="R12856" s="17"/>
      <c r="S12856" s="17"/>
      <c r="T12856" s="17"/>
      <c r="U12856" s="17"/>
      <c r="V12856" s="17"/>
      <c r="W12856" s="17"/>
    </row>
    <row r="12857" spans="1:23" hidden="1">
      <c r="A12857" s="15"/>
      <c r="B12857" s="42"/>
      <c r="C12857" s="16"/>
      <c r="F12857" s="17"/>
      <c r="L12857" s="46"/>
      <c r="M12857" s="46"/>
      <c r="N12857" s="46"/>
      <c r="O12857" s="46"/>
      <c r="P12857" s="17"/>
      <c r="Q12857" s="17"/>
      <c r="R12857" s="17"/>
      <c r="S12857" s="17"/>
      <c r="T12857" s="17"/>
      <c r="U12857" s="17"/>
      <c r="V12857" s="17"/>
      <c r="W12857" s="17"/>
    </row>
    <row r="12858" spans="1:23" hidden="1">
      <c r="A12858" s="15"/>
      <c r="B12858" s="42"/>
      <c r="C12858" s="16"/>
      <c r="F12858" s="17"/>
      <c r="L12858" s="46"/>
      <c r="M12858" s="46"/>
      <c r="N12858" s="46"/>
      <c r="O12858" s="46"/>
      <c r="P12858" s="17"/>
      <c r="Q12858" s="17"/>
      <c r="R12858" s="17"/>
      <c r="S12858" s="17"/>
      <c r="T12858" s="17"/>
      <c r="U12858" s="17"/>
      <c r="V12858" s="17"/>
      <c r="W12858" s="17"/>
    </row>
    <row r="12859" spans="1:23" hidden="1">
      <c r="A12859" s="15"/>
      <c r="B12859" s="42"/>
      <c r="C12859" s="16"/>
      <c r="F12859" s="17"/>
      <c r="L12859" s="46"/>
      <c r="M12859" s="46"/>
      <c r="N12859" s="46"/>
      <c r="O12859" s="46"/>
      <c r="P12859" s="17"/>
      <c r="Q12859" s="17"/>
      <c r="R12859" s="17"/>
      <c r="S12859" s="17"/>
      <c r="T12859" s="17"/>
      <c r="U12859" s="17"/>
      <c r="V12859" s="17"/>
      <c r="W12859" s="17"/>
    </row>
    <row r="12860" spans="1:23" hidden="1">
      <c r="A12860" s="15"/>
      <c r="B12860" s="42"/>
      <c r="C12860" s="16"/>
      <c r="F12860" s="17"/>
      <c r="L12860" s="46"/>
      <c r="M12860" s="46"/>
      <c r="N12860" s="46"/>
      <c r="O12860" s="46"/>
      <c r="P12860" s="17"/>
      <c r="Q12860" s="17"/>
      <c r="R12860" s="17"/>
      <c r="S12860" s="17"/>
      <c r="T12860" s="17"/>
      <c r="U12860" s="17"/>
      <c r="V12860" s="17"/>
      <c r="W12860" s="17"/>
    </row>
    <row r="12861" spans="1:23" hidden="1">
      <c r="A12861" s="15"/>
      <c r="B12861" s="42"/>
      <c r="C12861" s="16"/>
      <c r="F12861" s="17"/>
      <c r="L12861" s="46"/>
      <c r="M12861" s="46"/>
      <c r="N12861" s="46"/>
      <c r="O12861" s="46"/>
      <c r="P12861" s="17"/>
      <c r="Q12861" s="17"/>
      <c r="R12861" s="17"/>
      <c r="S12861" s="17"/>
      <c r="T12861" s="17"/>
      <c r="U12861" s="17"/>
      <c r="V12861" s="17"/>
      <c r="W12861" s="17"/>
    </row>
    <row r="12862" spans="1:23" hidden="1">
      <c r="A12862" s="15"/>
      <c r="B12862" s="42"/>
      <c r="C12862" s="16"/>
      <c r="F12862" s="17"/>
      <c r="L12862" s="46"/>
      <c r="M12862" s="46"/>
      <c r="N12862" s="46"/>
      <c r="O12862" s="46"/>
      <c r="P12862" s="17"/>
      <c r="Q12862" s="17"/>
      <c r="R12862" s="17"/>
      <c r="S12862" s="17"/>
      <c r="T12862" s="17"/>
      <c r="U12862" s="17"/>
      <c r="V12862" s="17"/>
      <c r="W12862" s="17"/>
    </row>
    <row r="12863" spans="1:23" hidden="1">
      <c r="A12863" s="15"/>
      <c r="B12863" s="42"/>
      <c r="C12863" s="16"/>
      <c r="F12863" s="17"/>
      <c r="L12863" s="46"/>
      <c r="M12863" s="46"/>
      <c r="N12863" s="46"/>
      <c r="O12863" s="46"/>
      <c r="P12863" s="17"/>
      <c r="Q12863" s="17"/>
      <c r="R12863" s="17"/>
      <c r="S12863" s="17"/>
      <c r="T12863" s="17"/>
      <c r="U12863" s="17"/>
      <c r="V12863" s="17"/>
      <c r="W12863" s="17"/>
    </row>
    <row r="12864" spans="1:23" hidden="1">
      <c r="A12864" s="15"/>
      <c r="B12864" s="42"/>
      <c r="C12864" s="16"/>
      <c r="F12864" s="17"/>
      <c r="L12864" s="46"/>
      <c r="M12864" s="46"/>
      <c r="N12864" s="46"/>
      <c r="O12864" s="46"/>
      <c r="P12864" s="17"/>
      <c r="Q12864" s="17"/>
      <c r="R12864" s="17"/>
      <c r="S12864" s="17"/>
      <c r="T12864" s="17"/>
      <c r="U12864" s="17"/>
      <c r="V12864" s="17"/>
      <c r="W12864" s="17"/>
    </row>
    <row r="12865" spans="1:23" hidden="1">
      <c r="A12865" s="15"/>
      <c r="B12865" s="42"/>
      <c r="C12865" s="16"/>
      <c r="F12865" s="17"/>
      <c r="L12865" s="46"/>
      <c r="M12865" s="46"/>
      <c r="N12865" s="46"/>
      <c r="O12865" s="46"/>
      <c r="P12865" s="17"/>
      <c r="Q12865" s="17"/>
      <c r="R12865" s="17"/>
      <c r="S12865" s="17"/>
      <c r="T12865" s="17"/>
      <c r="U12865" s="17"/>
      <c r="V12865" s="17"/>
      <c r="W12865" s="17"/>
    </row>
    <row r="12866" spans="1:23" hidden="1">
      <c r="A12866" s="15"/>
      <c r="B12866" s="42"/>
      <c r="C12866" s="16"/>
      <c r="F12866" s="17"/>
      <c r="L12866" s="46"/>
      <c r="M12866" s="46"/>
      <c r="N12866" s="46"/>
      <c r="O12866" s="46"/>
      <c r="P12866" s="17"/>
      <c r="Q12866" s="17"/>
      <c r="R12866" s="17"/>
      <c r="S12866" s="17"/>
      <c r="T12866" s="17"/>
      <c r="U12866" s="17"/>
      <c r="V12866" s="17"/>
      <c r="W12866" s="17"/>
    </row>
    <row r="12867" spans="1:23" hidden="1">
      <c r="A12867" s="15"/>
      <c r="B12867" s="42"/>
      <c r="C12867" s="16"/>
      <c r="F12867" s="17"/>
      <c r="L12867" s="46"/>
      <c r="M12867" s="46"/>
      <c r="N12867" s="46"/>
      <c r="O12867" s="46"/>
      <c r="P12867" s="17"/>
      <c r="Q12867" s="17"/>
      <c r="R12867" s="17"/>
      <c r="S12867" s="17"/>
      <c r="T12867" s="17"/>
      <c r="U12867" s="17"/>
      <c r="V12867" s="17"/>
      <c r="W12867" s="17"/>
    </row>
    <row r="12868" spans="1:23" hidden="1">
      <c r="A12868" s="15"/>
      <c r="B12868" s="42"/>
      <c r="C12868" s="16"/>
      <c r="F12868" s="17"/>
      <c r="L12868" s="46"/>
      <c r="M12868" s="46"/>
      <c r="N12868" s="46"/>
      <c r="O12868" s="46"/>
      <c r="P12868" s="17"/>
      <c r="Q12868" s="17"/>
      <c r="R12868" s="17"/>
      <c r="S12868" s="17"/>
      <c r="T12868" s="17"/>
      <c r="U12868" s="17"/>
      <c r="V12868" s="17"/>
      <c r="W12868" s="17"/>
    </row>
    <row r="12869" spans="1:23" hidden="1">
      <c r="A12869" s="15"/>
      <c r="B12869" s="42"/>
      <c r="C12869" s="16"/>
      <c r="F12869" s="17"/>
      <c r="L12869" s="46"/>
      <c r="M12869" s="46"/>
      <c r="N12869" s="46"/>
      <c r="O12869" s="46"/>
      <c r="P12869" s="17"/>
      <c r="Q12869" s="17"/>
      <c r="R12869" s="17"/>
      <c r="S12869" s="17"/>
      <c r="T12869" s="17"/>
      <c r="U12869" s="17"/>
      <c r="V12869" s="17"/>
      <c r="W12869" s="17"/>
    </row>
    <row r="12870" spans="1:23" hidden="1">
      <c r="A12870" s="15"/>
      <c r="B12870" s="42"/>
      <c r="C12870" s="16"/>
      <c r="F12870" s="17"/>
      <c r="L12870" s="46"/>
      <c r="M12870" s="46"/>
      <c r="N12870" s="46"/>
      <c r="O12870" s="46"/>
      <c r="P12870" s="17"/>
      <c r="Q12870" s="17"/>
      <c r="R12870" s="17"/>
      <c r="S12870" s="17"/>
      <c r="T12870" s="17"/>
      <c r="U12870" s="17"/>
      <c r="V12870" s="17"/>
      <c r="W12870" s="17"/>
    </row>
    <row r="12871" spans="1:23" hidden="1">
      <c r="A12871" s="15"/>
      <c r="B12871" s="42"/>
      <c r="C12871" s="16"/>
      <c r="F12871" s="17"/>
      <c r="L12871" s="46"/>
      <c r="M12871" s="46"/>
      <c r="N12871" s="46"/>
      <c r="O12871" s="46"/>
      <c r="P12871" s="17"/>
      <c r="Q12871" s="17"/>
      <c r="R12871" s="17"/>
      <c r="S12871" s="17"/>
      <c r="T12871" s="17"/>
      <c r="U12871" s="17"/>
      <c r="V12871" s="17"/>
      <c r="W12871" s="17"/>
    </row>
    <row r="12872" spans="1:23" hidden="1">
      <c r="A12872" s="15"/>
      <c r="B12872" s="42"/>
      <c r="C12872" s="16"/>
      <c r="F12872" s="17"/>
      <c r="L12872" s="46"/>
      <c r="M12872" s="46"/>
      <c r="N12872" s="46"/>
      <c r="O12872" s="46"/>
      <c r="P12872" s="17"/>
      <c r="Q12872" s="17"/>
      <c r="R12872" s="17"/>
      <c r="S12872" s="17"/>
      <c r="T12872" s="17"/>
      <c r="U12872" s="17"/>
      <c r="V12872" s="17"/>
      <c r="W12872" s="17"/>
    </row>
    <row r="12873" spans="1:23" hidden="1">
      <c r="A12873" s="15"/>
      <c r="B12873" s="42"/>
      <c r="C12873" s="16"/>
      <c r="F12873" s="17"/>
      <c r="L12873" s="46"/>
      <c r="M12873" s="46"/>
      <c r="N12873" s="46"/>
      <c r="O12873" s="46"/>
      <c r="P12873" s="17"/>
      <c r="Q12873" s="17"/>
      <c r="R12873" s="17"/>
      <c r="S12873" s="17"/>
      <c r="T12873" s="17"/>
      <c r="U12873" s="17"/>
      <c r="V12873" s="17"/>
      <c r="W12873" s="17"/>
    </row>
    <row r="12874" spans="1:23" hidden="1">
      <c r="A12874" s="15"/>
      <c r="B12874" s="42"/>
      <c r="C12874" s="16"/>
      <c r="F12874" s="17"/>
      <c r="L12874" s="46"/>
      <c r="M12874" s="46"/>
      <c r="N12874" s="46"/>
      <c r="O12874" s="46"/>
      <c r="P12874" s="17"/>
      <c r="Q12874" s="17"/>
      <c r="R12874" s="17"/>
      <c r="S12874" s="17"/>
      <c r="T12874" s="17"/>
      <c r="U12874" s="17"/>
      <c r="V12874" s="17"/>
      <c r="W12874" s="17"/>
    </row>
    <row r="12875" spans="1:23" hidden="1">
      <c r="A12875" s="15"/>
      <c r="B12875" s="42"/>
      <c r="C12875" s="16"/>
      <c r="F12875" s="17"/>
      <c r="L12875" s="46"/>
      <c r="M12875" s="46"/>
      <c r="N12875" s="46"/>
      <c r="O12875" s="46"/>
      <c r="P12875" s="17"/>
      <c r="Q12875" s="17"/>
      <c r="R12875" s="17"/>
      <c r="S12875" s="17"/>
      <c r="T12875" s="17"/>
      <c r="U12875" s="17"/>
      <c r="V12875" s="17"/>
      <c r="W12875" s="17"/>
    </row>
    <row r="12876" spans="1:23" hidden="1">
      <c r="M12876" s="46"/>
      <c r="N12876" s="46"/>
      <c r="O12876" s="46"/>
      <c r="Q12876" s="17"/>
      <c r="R12876" s="17"/>
      <c r="S12876" s="17"/>
    </row>
    <row r="12877" spans="1:23" hidden="1">
      <c r="M12877" s="46"/>
      <c r="N12877" s="46"/>
      <c r="O12877" s="46"/>
      <c r="Q12877" s="17"/>
      <c r="R12877" s="17"/>
      <c r="S12877" s="17"/>
    </row>
    <row r="12878" spans="1:23" hidden="1">
      <c r="M12878" s="46"/>
      <c r="N12878" s="46"/>
      <c r="O12878" s="46"/>
      <c r="Q12878" s="17"/>
      <c r="R12878" s="17"/>
      <c r="S12878" s="17"/>
    </row>
    <row r="12879" spans="1:23" hidden="1">
      <c r="M12879" s="46"/>
      <c r="N12879" s="46"/>
      <c r="O12879" s="46"/>
      <c r="Q12879" s="17"/>
      <c r="R12879" s="17"/>
      <c r="S12879" s="17"/>
    </row>
    <row r="12880" spans="1:23" hidden="1">
      <c r="M12880" s="46"/>
      <c r="N12880" s="46"/>
      <c r="O12880" s="46"/>
      <c r="Q12880" s="17"/>
      <c r="R12880" s="17"/>
      <c r="S12880" s="17"/>
    </row>
    <row r="12881" spans="13:19" hidden="1">
      <c r="M12881" s="46"/>
      <c r="N12881" s="46"/>
      <c r="O12881" s="46"/>
      <c r="Q12881" s="17"/>
      <c r="R12881" s="17"/>
      <c r="S12881" s="17"/>
    </row>
    <row r="12882" spans="13:19" hidden="1">
      <c r="M12882" s="46"/>
      <c r="N12882" s="46"/>
      <c r="O12882" s="46"/>
      <c r="Q12882" s="17"/>
      <c r="R12882" s="17"/>
      <c r="S12882" s="17"/>
    </row>
    <row r="12883" spans="13:19" hidden="1">
      <c r="M12883" s="46"/>
      <c r="N12883" s="46"/>
      <c r="O12883" s="46"/>
      <c r="Q12883" s="17"/>
      <c r="R12883" s="17"/>
      <c r="S12883" s="17"/>
    </row>
    <row r="12884" spans="13:19" hidden="1">
      <c r="M12884" s="46"/>
      <c r="N12884" s="46"/>
      <c r="O12884" s="46"/>
      <c r="Q12884" s="17"/>
      <c r="R12884" s="17"/>
      <c r="S12884" s="17"/>
    </row>
    <row r="12885" spans="13:19" hidden="1">
      <c r="M12885" s="46"/>
      <c r="N12885" s="46"/>
      <c r="O12885" s="46"/>
      <c r="Q12885" s="17"/>
      <c r="R12885" s="17"/>
      <c r="S12885" s="17"/>
    </row>
    <row r="12886" spans="13:19" hidden="1">
      <c r="M12886" s="46"/>
      <c r="N12886" s="46"/>
      <c r="O12886" s="46"/>
      <c r="Q12886" s="17"/>
      <c r="R12886" s="17"/>
      <c r="S12886" s="17"/>
    </row>
    <row r="12887" spans="13:19" hidden="1">
      <c r="M12887" s="46"/>
      <c r="N12887" s="46"/>
      <c r="O12887" s="46"/>
      <c r="Q12887" s="17"/>
      <c r="R12887" s="17"/>
      <c r="S12887" s="17"/>
    </row>
    <row r="12888" spans="13:19" hidden="1">
      <c r="M12888" s="46"/>
      <c r="N12888" s="46"/>
      <c r="O12888" s="46"/>
      <c r="Q12888" s="17"/>
      <c r="R12888" s="17"/>
      <c r="S12888" s="17"/>
    </row>
    <row r="12889" spans="13:19" hidden="1">
      <c r="M12889" s="46"/>
      <c r="N12889" s="46"/>
      <c r="O12889" s="46"/>
      <c r="Q12889" s="17"/>
      <c r="R12889" s="17"/>
      <c r="S12889" s="17"/>
    </row>
    <row r="12890" spans="13:19" hidden="1">
      <c r="M12890" s="46"/>
      <c r="N12890" s="46"/>
      <c r="O12890" s="46"/>
      <c r="Q12890" s="17"/>
      <c r="R12890" s="17"/>
      <c r="S12890" s="17"/>
    </row>
    <row r="12891" spans="13:19" hidden="1">
      <c r="M12891" s="46"/>
      <c r="N12891" s="46"/>
      <c r="O12891" s="46"/>
      <c r="Q12891" s="17"/>
      <c r="R12891" s="17"/>
      <c r="S12891" s="17"/>
    </row>
    <row r="12892" spans="13:19" hidden="1">
      <c r="M12892" s="46"/>
      <c r="N12892" s="46"/>
      <c r="O12892" s="46"/>
      <c r="Q12892" s="17"/>
      <c r="R12892" s="17"/>
      <c r="S12892" s="17"/>
    </row>
    <row r="12893" spans="13:19" hidden="1">
      <c r="M12893" s="46"/>
      <c r="N12893" s="46"/>
      <c r="O12893" s="46"/>
      <c r="Q12893" s="17"/>
      <c r="R12893" s="17"/>
      <c r="S12893" s="17"/>
    </row>
    <row r="12894" spans="13:19" hidden="1">
      <c r="M12894" s="46"/>
      <c r="N12894" s="46"/>
      <c r="O12894" s="46"/>
      <c r="Q12894" s="17"/>
      <c r="R12894" s="17"/>
      <c r="S12894" s="17"/>
    </row>
    <row r="12895" spans="13:19" hidden="1">
      <c r="M12895" s="46"/>
      <c r="N12895" s="46"/>
      <c r="O12895" s="46"/>
      <c r="Q12895" s="17"/>
      <c r="R12895" s="17"/>
      <c r="S12895" s="17"/>
    </row>
    <row r="12896" spans="13:19" hidden="1">
      <c r="M12896" s="46"/>
      <c r="N12896" s="46"/>
      <c r="O12896" s="46"/>
      <c r="Q12896" s="17"/>
      <c r="R12896" s="17"/>
      <c r="S12896" s="17"/>
    </row>
    <row r="12897" spans="13:19" hidden="1">
      <c r="M12897" s="46"/>
      <c r="N12897" s="46"/>
      <c r="O12897" s="46"/>
      <c r="Q12897" s="17"/>
      <c r="R12897" s="17"/>
      <c r="S12897" s="17"/>
    </row>
    <row r="12898" spans="13:19" hidden="1">
      <c r="M12898" s="46"/>
      <c r="N12898" s="46"/>
      <c r="O12898" s="46"/>
      <c r="Q12898" s="17"/>
      <c r="R12898" s="17"/>
      <c r="S12898" s="17"/>
    </row>
    <row r="12899" spans="13:19" hidden="1">
      <c r="M12899" s="46"/>
      <c r="N12899" s="46"/>
      <c r="O12899" s="46"/>
      <c r="Q12899" s="17"/>
      <c r="R12899" s="17"/>
      <c r="S12899" s="17"/>
    </row>
    <row r="12900" spans="13:19" hidden="1">
      <c r="M12900" s="46"/>
      <c r="N12900" s="46"/>
      <c r="O12900" s="46"/>
      <c r="Q12900" s="17"/>
      <c r="R12900" s="17"/>
      <c r="S12900" s="17"/>
    </row>
    <row r="12901" spans="13:19" hidden="1">
      <c r="M12901" s="46"/>
      <c r="N12901" s="46"/>
      <c r="O12901" s="46"/>
      <c r="Q12901" s="17"/>
      <c r="R12901" s="17"/>
      <c r="S12901" s="17"/>
    </row>
    <row r="12902" spans="13:19" hidden="1">
      <c r="M12902" s="46"/>
      <c r="N12902" s="46"/>
      <c r="O12902" s="46"/>
      <c r="Q12902" s="17"/>
      <c r="R12902" s="17"/>
      <c r="S12902" s="17"/>
    </row>
    <row r="12903" spans="13:19" hidden="1">
      <c r="M12903" s="46"/>
      <c r="N12903" s="46"/>
      <c r="O12903" s="46"/>
      <c r="Q12903" s="17"/>
      <c r="R12903" s="17"/>
      <c r="S12903" s="17"/>
    </row>
    <row r="12904" spans="13:19" hidden="1">
      <c r="M12904" s="46"/>
      <c r="N12904" s="46"/>
      <c r="O12904" s="46"/>
      <c r="Q12904" s="17"/>
      <c r="R12904" s="17"/>
      <c r="S12904" s="17"/>
    </row>
    <row r="12905" spans="13:19" hidden="1">
      <c r="M12905" s="46"/>
      <c r="N12905" s="46"/>
      <c r="O12905" s="46"/>
      <c r="Q12905" s="17"/>
      <c r="R12905" s="17"/>
      <c r="S12905" s="17"/>
    </row>
    <row r="12906" spans="13:19" hidden="1">
      <c r="M12906" s="46"/>
      <c r="N12906" s="46"/>
      <c r="O12906" s="46"/>
      <c r="Q12906" s="17"/>
      <c r="R12906" s="17"/>
      <c r="S12906" s="17"/>
    </row>
    <row r="12907" spans="13:19" hidden="1">
      <c r="M12907" s="46"/>
      <c r="N12907" s="46"/>
      <c r="O12907" s="46"/>
      <c r="Q12907" s="17"/>
      <c r="R12907" s="17"/>
      <c r="S12907" s="17"/>
    </row>
    <row r="12908" spans="13:19" hidden="1">
      <c r="M12908" s="46"/>
      <c r="N12908" s="46"/>
      <c r="O12908" s="46"/>
      <c r="Q12908" s="17"/>
      <c r="R12908" s="17"/>
      <c r="S12908" s="17"/>
    </row>
    <row r="12909" spans="13:19" hidden="1">
      <c r="M12909" s="46"/>
      <c r="N12909" s="46"/>
      <c r="O12909" s="46"/>
      <c r="Q12909" s="17"/>
      <c r="R12909" s="17"/>
      <c r="S12909" s="17"/>
    </row>
    <row r="12910" spans="13:19" hidden="1">
      <c r="M12910" s="46"/>
      <c r="N12910" s="46"/>
      <c r="O12910" s="46"/>
      <c r="Q12910" s="17"/>
      <c r="R12910" s="17"/>
      <c r="S12910" s="17"/>
    </row>
    <row r="12911" spans="13:19" hidden="1">
      <c r="M12911" s="46"/>
      <c r="N12911" s="46"/>
      <c r="O12911" s="46"/>
      <c r="Q12911" s="17"/>
      <c r="R12911" s="17"/>
      <c r="S12911" s="17"/>
    </row>
    <row r="12912" spans="13:19" hidden="1">
      <c r="M12912" s="46"/>
      <c r="N12912" s="46"/>
      <c r="O12912" s="46"/>
      <c r="Q12912" s="17"/>
      <c r="R12912" s="17"/>
      <c r="S12912" s="17"/>
    </row>
    <row r="12913" spans="13:19" hidden="1">
      <c r="M12913" s="46"/>
      <c r="N12913" s="46"/>
      <c r="O12913" s="46"/>
      <c r="Q12913" s="17"/>
      <c r="R12913" s="17"/>
      <c r="S12913" s="17"/>
    </row>
    <row r="12914" spans="13:19" hidden="1">
      <c r="M12914" s="46"/>
      <c r="N12914" s="46"/>
      <c r="O12914" s="46"/>
      <c r="Q12914" s="17"/>
      <c r="R12914" s="17"/>
      <c r="S12914" s="17"/>
    </row>
    <row r="12915" spans="13:19" hidden="1">
      <c r="M12915" s="46"/>
      <c r="N12915" s="46"/>
      <c r="O12915" s="46"/>
      <c r="Q12915" s="17"/>
      <c r="R12915" s="17"/>
      <c r="S12915" s="17"/>
    </row>
    <row r="12916" spans="13:19" hidden="1">
      <c r="M12916" s="46"/>
      <c r="N12916" s="46"/>
      <c r="O12916" s="46"/>
      <c r="Q12916" s="17"/>
      <c r="R12916" s="17"/>
      <c r="S12916" s="17"/>
    </row>
    <row r="12917" spans="13:19" hidden="1">
      <c r="M12917" s="46"/>
      <c r="N12917" s="46"/>
      <c r="O12917" s="46"/>
      <c r="Q12917" s="17"/>
      <c r="R12917" s="17"/>
      <c r="S12917" s="17"/>
    </row>
    <row r="12918" spans="13:19" hidden="1">
      <c r="M12918" s="46"/>
      <c r="N12918" s="46"/>
      <c r="O12918" s="46"/>
      <c r="Q12918" s="17"/>
      <c r="R12918" s="17"/>
      <c r="S12918" s="17"/>
    </row>
    <row r="12919" spans="13:19" hidden="1">
      <c r="M12919" s="46"/>
      <c r="N12919" s="46"/>
      <c r="O12919" s="46"/>
      <c r="Q12919" s="17"/>
      <c r="R12919" s="17"/>
      <c r="S12919" s="17"/>
    </row>
    <row r="12920" spans="13:19" hidden="1">
      <c r="M12920" s="46"/>
      <c r="N12920" s="46"/>
      <c r="O12920" s="46"/>
      <c r="Q12920" s="17"/>
      <c r="R12920" s="17"/>
      <c r="S12920" s="17"/>
    </row>
    <row r="12921" spans="13:19" hidden="1">
      <c r="M12921" s="46"/>
      <c r="N12921" s="46"/>
      <c r="O12921" s="46"/>
      <c r="Q12921" s="17"/>
      <c r="R12921" s="17"/>
      <c r="S12921" s="17"/>
    </row>
    <row r="12922" spans="13:19" hidden="1">
      <c r="M12922" s="46"/>
      <c r="N12922" s="46"/>
      <c r="O12922" s="46"/>
      <c r="Q12922" s="17"/>
      <c r="R12922" s="17"/>
      <c r="S12922" s="17"/>
    </row>
    <row r="12923" spans="13:19" hidden="1">
      <c r="M12923" s="46"/>
      <c r="N12923" s="46"/>
      <c r="O12923" s="46"/>
      <c r="Q12923" s="17"/>
      <c r="R12923" s="17"/>
      <c r="S12923" s="17"/>
    </row>
    <row r="12924" spans="13:19" hidden="1">
      <c r="M12924" s="46"/>
      <c r="N12924" s="46"/>
      <c r="O12924" s="46"/>
      <c r="Q12924" s="17"/>
      <c r="R12924" s="17"/>
      <c r="S12924" s="17"/>
    </row>
    <row r="12925" spans="13:19" hidden="1">
      <c r="M12925" s="46"/>
      <c r="N12925" s="46"/>
      <c r="O12925" s="46"/>
      <c r="Q12925" s="17"/>
      <c r="R12925" s="17"/>
      <c r="S12925" s="17"/>
    </row>
    <row r="12926" spans="13:19" hidden="1">
      <c r="M12926" s="46"/>
      <c r="N12926" s="46"/>
      <c r="O12926" s="46"/>
      <c r="Q12926" s="17"/>
      <c r="R12926" s="17"/>
      <c r="S12926" s="17"/>
    </row>
    <row r="12927" spans="13:19" hidden="1">
      <c r="M12927" s="46"/>
      <c r="N12927" s="46"/>
      <c r="O12927" s="46"/>
      <c r="Q12927" s="17"/>
      <c r="R12927" s="17"/>
      <c r="S12927" s="17"/>
    </row>
    <row r="12928" spans="13:19" hidden="1">
      <c r="M12928" s="46"/>
      <c r="N12928" s="46"/>
      <c r="O12928" s="46"/>
      <c r="Q12928" s="17"/>
      <c r="R12928" s="17"/>
      <c r="S12928" s="17"/>
    </row>
    <row r="12929" spans="13:19" hidden="1">
      <c r="M12929" s="46"/>
      <c r="N12929" s="46"/>
      <c r="O12929" s="46"/>
      <c r="Q12929" s="17"/>
      <c r="R12929" s="17"/>
      <c r="S12929" s="17"/>
    </row>
    <row r="12930" spans="13:19" hidden="1">
      <c r="M12930" s="46"/>
      <c r="N12930" s="46"/>
      <c r="O12930" s="46"/>
      <c r="Q12930" s="17"/>
      <c r="R12930" s="17"/>
      <c r="S12930" s="17"/>
    </row>
    <row r="12931" spans="13:19" hidden="1">
      <c r="M12931" s="46"/>
      <c r="N12931" s="46"/>
      <c r="O12931" s="46"/>
      <c r="Q12931" s="17"/>
      <c r="R12931" s="17"/>
      <c r="S12931" s="17"/>
    </row>
    <row r="12932" spans="13:19" hidden="1">
      <c r="M12932" s="46"/>
      <c r="N12932" s="46"/>
      <c r="O12932" s="46"/>
      <c r="Q12932" s="17"/>
      <c r="R12932" s="17"/>
      <c r="S12932" s="17"/>
    </row>
    <row r="12933" spans="13:19" hidden="1">
      <c r="M12933" s="46"/>
      <c r="N12933" s="46"/>
      <c r="O12933" s="46"/>
      <c r="Q12933" s="17"/>
      <c r="R12933" s="17"/>
      <c r="S12933" s="17"/>
    </row>
    <row r="12934" spans="13:19" hidden="1">
      <c r="M12934" s="46"/>
      <c r="N12934" s="46"/>
      <c r="O12934" s="46"/>
      <c r="Q12934" s="17"/>
      <c r="R12934" s="17"/>
      <c r="S12934" s="17"/>
    </row>
    <row r="12935" spans="13:19" hidden="1">
      <c r="M12935" s="46"/>
      <c r="N12935" s="46"/>
      <c r="O12935" s="46"/>
      <c r="Q12935" s="17"/>
      <c r="R12935" s="17"/>
      <c r="S12935" s="17"/>
    </row>
    <row r="12936" spans="13:19" hidden="1">
      <c r="M12936" s="46"/>
      <c r="N12936" s="46"/>
      <c r="O12936" s="46"/>
      <c r="Q12936" s="17"/>
      <c r="R12936" s="17"/>
      <c r="S12936" s="17"/>
    </row>
    <row r="12937" spans="13:19" hidden="1">
      <c r="M12937" s="46"/>
      <c r="N12937" s="46"/>
      <c r="O12937" s="46"/>
      <c r="Q12937" s="17"/>
      <c r="R12937" s="17"/>
      <c r="S12937" s="17"/>
    </row>
    <row r="12938" spans="13:19" hidden="1">
      <c r="M12938" s="46"/>
      <c r="N12938" s="46"/>
      <c r="O12938" s="46"/>
      <c r="Q12938" s="17"/>
      <c r="R12938" s="17"/>
      <c r="S12938" s="17"/>
    </row>
    <row r="12939" spans="13:19" hidden="1">
      <c r="M12939" s="46"/>
      <c r="N12939" s="46"/>
      <c r="O12939" s="46"/>
      <c r="Q12939" s="17"/>
      <c r="R12939" s="17"/>
      <c r="S12939" s="17"/>
    </row>
    <row r="12940" spans="13:19" hidden="1">
      <c r="M12940" s="46"/>
      <c r="N12940" s="46"/>
      <c r="O12940" s="46"/>
      <c r="Q12940" s="17"/>
      <c r="R12940" s="17"/>
      <c r="S12940" s="17"/>
    </row>
    <row r="12941" spans="13:19" hidden="1">
      <c r="M12941" s="46"/>
      <c r="N12941" s="46"/>
      <c r="O12941" s="46"/>
      <c r="Q12941" s="17"/>
      <c r="R12941" s="17"/>
      <c r="S12941" s="17"/>
    </row>
    <row r="12942" spans="13:19" hidden="1">
      <c r="M12942" s="46"/>
      <c r="N12942" s="46"/>
      <c r="O12942" s="46"/>
      <c r="Q12942" s="17"/>
      <c r="R12942" s="17"/>
      <c r="S12942" s="17"/>
    </row>
    <row r="12943" spans="13:19" hidden="1">
      <c r="M12943" s="46"/>
      <c r="N12943" s="46"/>
      <c r="O12943" s="46"/>
      <c r="Q12943" s="17"/>
      <c r="R12943" s="17"/>
      <c r="S12943" s="17"/>
    </row>
    <row r="12944" spans="13:19" hidden="1">
      <c r="M12944" s="46"/>
      <c r="N12944" s="46"/>
      <c r="O12944" s="46"/>
      <c r="Q12944" s="17"/>
      <c r="R12944" s="17"/>
      <c r="S12944" s="17"/>
    </row>
    <row r="12945" spans="13:19" hidden="1">
      <c r="M12945" s="46"/>
      <c r="N12945" s="46"/>
      <c r="O12945" s="46"/>
      <c r="Q12945" s="17"/>
      <c r="R12945" s="17"/>
      <c r="S12945" s="17"/>
    </row>
    <row r="12946" spans="13:19" hidden="1">
      <c r="M12946" s="46"/>
      <c r="N12946" s="46"/>
      <c r="O12946" s="46"/>
      <c r="Q12946" s="17"/>
      <c r="R12946" s="17"/>
      <c r="S12946" s="17"/>
    </row>
    <row r="12947" spans="13:19" hidden="1">
      <c r="M12947" s="46"/>
      <c r="N12947" s="46"/>
      <c r="O12947" s="46"/>
      <c r="Q12947" s="17"/>
      <c r="R12947" s="17"/>
      <c r="S12947" s="17"/>
    </row>
    <row r="12948" spans="13:19" hidden="1">
      <c r="M12948" s="46"/>
      <c r="N12948" s="46"/>
      <c r="O12948" s="46"/>
      <c r="Q12948" s="17"/>
      <c r="R12948" s="17"/>
      <c r="S12948" s="17"/>
    </row>
    <row r="12949" spans="13:19" hidden="1">
      <c r="M12949" s="46"/>
      <c r="N12949" s="46"/>
      <c r="O12949" s="46"/>
      <c r="Q12949" s="17"/>
      <c r="R12949" s="17"/>
      <c r="S12949" s="17"/>
    </row>
    <row r="12950" spans="13:19" hidden="1">
      <c r="M12950" s="46"/>
      <c r="N12950" s="46"/>
      <c r="O12950" s="46"/>
      <c r="Q12950" s="17"/>
      <c r="R12950" s="17"/>
      <c r="S12950" s="17"/>
    </row>
    <row r="12951" spans="13:19" hidden="1">
      <c r="M12951" s="46"/>
      <c r="N12951" s="46"/>
      <c r="O12951" s="46"/>
      <c r="Q12951" s="17"/>
      <c r="R12951" s="17"/>
      <c r="S12951" s="17"/>
    </row>
    <row r="12952" spans="13:19" hidden="1">
      <c r="M12952" s="46"/>
      <c r="N12952" s="46"/>
      <c r="O12952" s="46"/>
      <c r="Q12952" s="17"/>
      <c r="R12952" s="17"/>
      <c r="S12952" s="17"/>
    </row>
    <row r="12953" spans="13:19" hidden="1">
      <c r="M12953" s="46"/>
      <c r="N12953" s="46"/>
      <c r="O12953" s="46"/>
      <c r="Q12953" s="17"/>
      <c r="R12953" s="17"/>
      <c r="S12953" s="17"/>
    </row>
    <row r="12954" spans="13:19" hidden="1">
      <c r="M12954" s="46"/>
      <c r="N12954" s="46"/>
      <c r="O12954" s="46"/>
      <c r="Q12954" s="17"/>
      <c r="R12954" s="17"/>
      <c r="S12954" s="17"/>
    </row>
    <row r="12955" spans="13:19" hidden="1">
      <c r="M12955" s="46"/>
      <c r="N12955" s="46"/>
      <c r="O12955" s="46"/>
      <c r="Q12955" s="17"/>
      <c r="R12955" s="17"/>
      <c r="S12955" s="17"/>
    </row>
    <row r="12956" spans="13:19" hidden="1">
      <c r="M12956" s="46"/>
      <c r="N12956" s="46"/>
      <c r="O12956" s="46"/>
      <c r="Q12956" s="17"/>
      <c r="R12956" s="17"/>
      <c r="S12956" s="17"/>
    </row>
    <row r="12957" spans="13:19" hidden="1">
      <c r="M12957" s="46"/>
      <c r="N12957" s="46"/>
      <c r="O12957" s="46"/>
      <c r="Q12957" s="17"/>
      <c r="R12957" s="17"/>
      <c r="S12957" s="17"/>
    </row>
    <row r="12958" spans="13:19" hidden="1">
      <c r="M12958" s="46"/>
      <c r="N12958" s="46"/>
      <c r="O12958" s="46"/>
      <c r="Q12958" s="17"/>
      <c r="R12958" s="17"/>
      <c r="S12958" s="17"/>
    </row>
    <row r="12959" spans="13:19" hidden="1">
      <c r="M12959" s="46"/>
      <c r="N12959" s="46"/>
      <c r="O12959" s="46"/>
      <c r="Q12959" s="17"/>
      <c r="R12959" s="17"/>
      <c r="S12959" s="17"/>
    </row>
    <row r="12960" spans="13:19" hidden="1">
      <c r="M12960" s="46"/>
      <c r="N12960" s="46"/>
      <c r="O12960" s="46"/>
      <c r="Q12960" s="17"/>
      <c r="R12960" s="17"/>
      <c r="S12960" s="17"/>
    </row>
    <row r="12961" spans="13:19" hidden="1">
      <c r="M12961" s="46"/>
      <c r="N12961" s="46"/>
      <c r="O12961" s="46"/>
      <c r="Q12961" s="17"/>
      <c r="R12961" s="17"/>
      <c r="S12961" s="17"/>
    </row>
    <row r="12962" spans="13:19" hidden="1">
      <c r="M12962" s="46"/>
      <c r="N12962" s="46"/>
      <c r="O12962" s="46"/>
      <c r="Q12962" s="17"/>
      <c r="R12962" s="17"/>
      <c r="S12962" s="17"/>
    </row>
    <row r="12963" spans="13:19" hidden="1">
      <c r="M12963" s="46"/>
      <c r="N12963" s="46"/>
      <c r="O12963" s="46"/>
      <c r="Q12963" s="17"/>
      <c r="R12963" s="17"/>
      <c r="S12963" s="17"/>
    </row>
    <row r="12964" spans="13:19" hidden="1">
      <c r="M12964" s="46"/>
      <c r="N12964" s="46"/>
      <c r="O12964" s="46"/>
      <c r="Q12964" s="17"/>
      <c r="R12964" s="17"/>
      <c r="S12964" s="17"/>
    </row>
    <row r="12965" spans="13:19" hidden="1">
      <c r="M12965" s="46"/>
      <c r="N12965" s="46"/>
      <c r="O12965" s="46"/>
      <c r="Q12965" s="17"/>
      <c r="R12965" s="17"/>
      <c r="S12965" s="17"/>
    </row>
    <row r="12966" spans="13:19" hidden="1">
      <c r="M12966" s="46"/>
      <c r="N12966" s="46"/>
      <c r="O12966" s="46"/>
      <c r="Q12966" s="17"/>
      <c r="R12966" s="17"/>
      <c r="S12966" s="17"/>
    </row>
    <row r="12967" spans="13:19" hidden="1">
      <c r="M12967" s="46"/>
      <c r="N12967" s="46"/>
      <c r="O12967" s="46"/>
      <c r="Q12967" s="17"/>
      <c r="R12967" s="17"/>
      <c r="S12967" s="17"/>
    </row>
    <row r="12968" spans="13:19" hidden="1">
      <c r="M12968" s="46"/>
      <c r="N12968" s="46"/>
      <c r="O12968" s="46"/>
      <c r="Q12968" s="17"/>
      <c r="R12968" s="17"/>
      <c r="S12968" s="17"/>
    </row>
    <row r="12969" spans="13:19" hidden="1">
      <c r="M12969" s="46"/>
      <c r="N12969" s="46"/>
      <c r="O12969" s="46"/>
      <c r="Q12969" s="17"/>
      <c r="R12969" s="17"/>
      <c r="S12969" s="17"/>
    </row>
    <row r="12970" spans="13:19" hidden="1">
      <c r="M12970" s="46"/>
      <c r="N12970" s="46"/>
      <c r="O12970" s="46"/>
      <c r="Q12970" s="17"/>
      <c r="R12970" s="17"/>
      <c r="S12970" s="17"/>
    </row>
    <row r="12971" spans="13:19" hidden="1">
      <c r="M12971" s="46"/>
      <c r="N12971" s="46"/>
      <c r="O12971" s="46"/>
      <c r="Q12971" s="17"/>
      <c r="R12971" s="17"/>
      <c r="S12971" s="17"/>
    </row>
    <row r="12972" spans="13:19" hidden="1">
      <c r="M12972" s="46"/>
      <c r="N12972" s="46"/>
      <c r="O12972" s="46"/>
      <c r="Q12972" s="17"/>
      <c r="R12972" s="17"/>
      <c r="S12972" s="17"/>
    </row>
    <row r="12973" spans="13:19" hidden="1">
      <c r="M12973" s="46"/>
      <c r="N12973" s="46"/>
      <c r="O12973" s="46"/>
      <c r="Q12973" s="17"/>
      <c r="R12973" s="17"/>
      <c r="S12973" s="17"/>
    </row>
    <row r="12974" spans="13:19" hidden="1">
      <c r="M12974" s="46"/>
      <c r="N12974" s="46"/>
      <c r="O12974" s="46"/>
      <c r="Q12974" s="17"/>
      <c r="R12974" s="17"/>
      <c r="S12974" s="17"/>
    </row>
    <row r="12975" spans="13:19" hidden="1">
      <c r="M12975" s="46"/>
      <c r="N12975" s="46"/>
      <c r="O12975" s="46"/>
      <c r="Q12975" s="17"/>
      <c r="R12975" s="17"/>
      <c r="S12975" s="17"/>
    </row>
    <row r="12976" spans="13:19" hidden="1">
      <c r="M12976" s="46"/>
      <c r="N12976" s="46"/>
      <c r="O12976" s="46"/>
      <c r="Q12976" s="17"/>
      <c r="R12976" s="17"/>
      <c r="S12976" s="17"/>
    </row>
    <row r="12977" spans="13:19" hidden="1">
      <c r="M12977" s="46"/>
      <c r="N12977" s="46"/>
      <c r="O12977" s="46"/>
      <c r="Q12977" s="17"/>
      <c r="R12977" s="17"/>
      <c r="S12977" s="17"/>
    </row>
    <row r="12978" spans="13:19" hidden="1">
      <c r="M12978" s="46"/>
      <c r="N12978" s="46"/>
      <c r="O12978" s="46"/>
      <c r="Q12978" s="17"/>
      <c r="R12978" s="17"/>
      <c r="S12978" s="17"/>
    </row>
    <row r="12979" spans="13:19" hidden="1">
      <c r="M12979" s="46"/>
      <c r="N12979" s="46"/>
      <c r="O12979" s="46"/>
      <c r="Q12979" s="17"/>
      <c r="R12979" s="17"/>
      <c r="S12979" s="17"/>
    </row>
    <row r="12980" spans="13:19" hidden="1">
      <c r="M12980" s="46"/>
      <c r="N12980" s="46"/>
      <c r="O12980" s="46"/>
      <c r="Q12980" s="17"/>
      <c r="R12980" s="17"/>
      <c r="S12980" s="17"/>
    </row>
    <row r="12981" spans="13:19" hidden="1">
      <c r="M12981" s="46"/>
      <c r="N12981" s="46"/>
      <c r="O12981" s="46"/>
      <c r="Q12981" s="17"/>
      <c r="R12981" s="17"/>
      <c r="S12981" s="17"/>
    </row>
    <row r="12982" spans="13:19" hidden="1">
      <c r="M12982" s="46"/>
      <c r="N12982" s="46"/>
      <c r="O12982" s="46"/>
      <c r="Q12982" s="17"/>
      <c r="R12982" s="17"/>
      <c r="S12982" s="17"/>
    </row>
    <row r="12983" spans="13:19" hidden="1">
      <c r="M12983" s="46"/>
      <c r="N12983" s="46"/>
      <c r="O12983" s="46"/>
      <c r="Q12983" s="17"/>
      <c r="R12983" s="17"/>
      <c r="S12983" s="17"/>
    </row>
    <row r="12984" spans="13:19" hidden="1">
      <c r="M12984" s="46"/>
      <c r="N12984" s="46"/>
      <c r="O12984" s="46"/>
      <c r="Q12984" s="17"/>
      <c r="R12984" s="17"/>
      <c r="S12984" s="17"/>
    </row>
    <row r="12985" spans="13:19" hidden="1">
      <c r="M12985" s="46"/>
      <c r="N12985" s="46"/>
      <c r="O12985" s="46"/>
      <c r="Q12985" s="17"/>
      <c r="R12985" s="17"/>
      <c r="S12985" s="17"/>
    </row>
    <row r="12986" spans="13:19" hidden="1">
      <c r="M12986" s="46"/>
      <c r="N12986" s="46"/>
      <c r="O12986" s="46"/>
      <c r="Q12986" s="17"/>
      <c r="R12986" s="17"/>
      <c r="S12986" s="17"/>
    </row>
    <row r="12987" spans="13:19" hidden="1">
      <c r="M12987" s="46"/>
      <c r="N12987" s="46"/>
      <c r="O12987" s="46"/>
      <c r="Q12987" s="17"/>
      <c r="R12987" s="17"/>
      <c r="S12987" s="17"/>
    </row>
    <row r="12988" spans="13:19" hidden="1">
      <c r="M12988" s="46"/>
      <c r="N12988" s="46"/>
      <c r="O12988" s="46"/>
      <c r="Q12988" s="17"/>
      <c r="R12988" s="17"/>
      <c r="S12988" s="17"/>
    </row>
    <row r="12989" spans="13:19" hidden="1">
      <c r="M12989" s="46"/>
      <c r="N12989" s="46"/>
      <c r="O12989" s="46"/>
      <c r="Q12989" s="17"/>
      <c r="R12989" s="17"/>
      <c r="S12989" s="17"/>
    </row>
    <row r="12990" spans="13:19" hidden="1">
      <c r="M12990" s="46"/>
      <c r="N12990" s="46"/>
      <c r="O12990" s="46"/>
      <c r="Q12990" s="17"/>
      <c r="R12990" s="17"/>
      <c r="S12990" s="17"/>
    </row>
    <row r="12991" spans="13:19" hidden="1">
      <c r="M12991" s="46"/>
      <c r="N12991" s="46"/>
      <c r="O12991" s="46"/>
      <c r="Q12991" s="17"/>
      <c r="R12991" s="17"/>
      <c r="S12991" s="17"/>
    </row>
    <row r="12992" spans="13:19" hidden="1">
      <c r="M12992" s="46"/>
      <c r="N12992" s="46"/>
      <c r="O12992" s="46"/>
      <c r="Q12992" s="17"/>
      <c r="R12992" s="17"/>
      <c r="S12992" s="17"/>
    </row>
    <row r="12993" spans="13:19" hidden="1">
      <c r="M12993" s="46"/>
      <c r="N12993" s="46"/>
      <c r="O12993" s="46"/>
      <c r="Q12993" s="17"/>
      <c r="R12993" s="17"/>
      <c r="S12993" s="17"/>
    </row>
    <row r="12994" spans="13:19" hidden="1">
      <c r="M12994" s="46"/>
      <c r="N12994" s="46"/>
      <c r="O12994" s="46"/>
      <c r="Q12994" s="17"/>
      <c r="R12994" s="17"/>
      <c r="S12994" s="17"/>
    </row>
    <row r="12995" spans="13:19" hidden="1">
      <c r="M12995" s="46"/>
      <c r="N12995" s="46"/>
      <c r="O12995" s="46"/>
      <c r="Q12995" s="17"/>
      <c r="R12995" s="17"/>
      <c r="S12995" s="17"/>
    </row>
    <row r="12996" spans="13:19" hidden="1">
      <c r="M12996" s="46"/>
      <c r="N12996" s="46"/>
      <c r="O12996" s="46"/>
      <c r="Q12996" s="17"/>
      <c r="R12996" s="17"/>
      <c r="S12996" s="17"/>
    </row>
    <row r="12997" spans="13:19" hidden="1">
      <c r="M12997" s="46"/>
      <c r="N12997" s="46"/>
      <c r="O12997" s="46"/>
      <c r="Q12997" s="17"/>
      <c r="R12997" s="17"/>
      <c r="S12997" s="17"/>
    </row>
    <row r="12998" spans="13:19" hidden="1">
      <c r="M12998" s="46"/>
      <c r="N12998" s="46"/>
      <c r="O12998" s="46"/>
      <c r="Q12998" s="17"/>
      <c r="R12998" s="17"/>
      <c r="S12998" s="17"/>
    </row>
    <row r="12999" spans="13:19" hidden="1">
      <c r="M12999" s="46"/>
      <c r="N12999" s="46"/>
      <c r="O12999" s="46"/>
      <c r="Q12999" s="17"/>
      <c r="R12999" s="17"/>
      <c r="S12999" s="17"/>
    </row>
    <row r="13000" spans="13:19" hidden="1">
      <c r="M13000" s="46"/>
      <c r="N13000" s="46"/>
      <c r="O13000" s="46"/>
      <c r="Q13000" s="17"/>
      <c r="R13000" s="17"/>
      <c r="S13000" s="17"/>
    </row>
    <row r="13001" spans="13:19" hidden="1">
      <c r="M13001" s="46"/>
      <c r="N13001" s="46"/>
      <c r="O13001" s="46"/>
      <c r="Q13001" s="17"/>
      <c r="R13001" s="17"/>
      <c r="S13001" s="17"/>
    </row>
    <row r="13002" spans="13:19" hidden="1">
      <c r="M13002" s="46"/>
      <c r="N13002" s="46"/>
      <c r="O13002" s="46"/>
      <c r="Q13002" s="17"/>
      <c r="R13002" s="17"/>
      <c r="S13002" s="17"/>
    </row>
    <row r="13003" spans="13:19" hidden="1">
      <c r="M13003" s="46"/>
      <c r="N13003" s="46"/>
      <c r="O13003" s="46"/>
      <c r="Q13003" s="17"/>
      <c r="R13003" s="17"/>
      <c r="S13003" s="17"/>
    </row>
    <row r="13004" spans="13:19" hidden="1">
      <c r="M13004" s="46"/>
      <c r="N13004" s="46"/>
      <c r="O13004" s="46"/>
      <c r="Q13004" s="17"/>
      <c r="R13004" s="17"/>
      <c r="S13004" s="17"/>
    </row>
    <row r="13005" spans="13:19" hidden="1">
      <c r="M13005" s="46"/>
      <c r="N13005" s="46"/>
      <c r="O13005" s="46"/>
      <c r="Q13005" s="17"/>
      <c r="R13005" s="17"/>
      <c r="S13005" s="17"/>
    </row>
    <row r="13006" spans="13:19" hidden="1">
      <c r="M13006" s="46"/>
      <c r="N13006" s="46"/>
      <c r="O13006" s="46"/>
      <c r="Q13006" s="17"/>
      <c r="S13006" s="17"/>
    </row>
    <row r="13007" spans="13:19" hidden="1">
      <c r="M13007" s="46"/>
      <c r="N13007" s="46"/>
      <c r="O13007" s="46"/>
      <c r="Q13007" s="17"/>
      <c r="S13007" s="17"/>
    </row>
    <row r="13008" spans="13:19" hidden="1">
      <c r="M13008" s="46"/>
      <c r="N13008" s="46"/>
      <c r="O13008" s="46"/>
      <c r="Q13008" s="17"/>
      <c r="R13008" s="17"/>
      <c r="S13008" s="17"/>
    </row>
    <row r="13009" spans="13:19" hidden="1">
      <c r="M13009" s="46"/>
      <c r="N13009" s="46"/>
      <c r="O13009" s="46"/>
      <c r="Q13009" s="17"/>
      <c r="R13009" s="17"/>
      <c r="S13009" s="17"/>
    </row>
    <row r="13010" spans="13:19" hidden="1">
      <c r="M13010" s="46"/>
      <c r="N13010" s="46"/>
      <c r="O13010" s="46"/>
      <c r="Q13010" s="17"/>
      <c r="R13010" s="17"/>
      <c r="S13010" s="17"/>
    </row>
    <row r="13011" spans="13:19" hidden="1">
      <c r="M13011" s="46"/>
      <c r="N13011" s="46"/>
      <c r="O13011" s="46"/>
      <c r="Q13011" s="17"/>
      <c r="R13011" s="17"/>
      <c r="S13011" s="17"/>
    </row>
    <row r="13012" spans="13:19" hidden="1">
      <c r="M13012" s="46"/>
      <c r="N13012" s="46"/>
      <c r="O13012" s="46"/>
      <c r="Q13012" s="17"/>
      <c r="R13012" s="17"/>
      <c r="S13012" s="17"/>
    </row>
    <row r="13013" spans="13:19" hidden="1">
      <c r="M13013" s="46"/>
      <c r="N13013" s="46"/>
      <c r="O13013" s="46"/>
      <c r="Q13013" s="17"/>
      <c r="R13013" s="17"/>
      <c r="S13013" s="17"/>
    </row>
    <row r="13014" spans="13:19" hidden="1">
      <c r="M13014" s="46"/>
      <c r="N13014" s="46"/>
      <c r="O13014" s="46"/>
      <c r="Q13014" s="17"/>
      <c r="R13014" s="17"/>
      <c r="S13014" s="17"/>
    </row>
    <row r="13015" spans="13:19" hidden="1">
      <c r="M13015" s="46"/>
      <c r="N13015" s="46"/>
      <c r="O13015" s="46"/>
      <c r="Q13015" s="17"/>
      <c r="R13015" s="17"/>
      <c r="S13015" s="17"/>
    </row>
    <row r="13016" spans="13:19" hidden="1">
      <c r="M13016" s="46"/>
      <c r="N13016" s="46"/>
      <c r="O13016" s="46"/>
      <c r="Q13016" s="17"/>
      <c r="R13016" s="17"/>
      <c r="S13016" s="17"/>
    </row>
    <row r="13017" spans="13:19" hidden="1">
      <c r="M13017" s="46"/>
      <c r="N13017" s="46"/>
      <c r="O13017" s="46"/>
      <c r="Q13017" s="17"/>
      <c r="R13017" s="17"/>
      <c r="S13017" s="17"/>
    </row>
    <row r="13018" spans="13:19" hidden="1">
      <c r="M13018" s="46"/>
      <c r="N13018" s="46"/>
      <c r="O13018" s="46"/>
      <c r="Q13018" s="17"/>
      <c r="R13018" s="17"/>
      <c r="S13018" s="17"/>
    </row>
    <row r="13019" spans="13:19" hidden="1">
      <c r="M13019" s="46"/>
      <c r="N13019" s="46"/>
      <c r="O13019" s="46"/>
      <c r="Q13019" s="17"/>
      <c r="R13019" s="17"/>
      <c r="S13019" s="17"/>
    </row>
    <row r="13020" spans="13:19" hidden="1">
      <c r="M13020" s="46"/>
      <c r="N13020" s="46"/>
      <c r="O13020" s="46"/>
      <c r="Q13020" s="17"/>
      <c r="R13020" s="17"/>
      <c r="S13020" s="17"/>
    </row>
    <row r="13021" spans="13:19" hidden="1">
      <c r="M13021" s="46"/>
      <c r="N13021" s="46"/>
      <c r="O13021" s="46"/>
      <c r="Q13021" s="17"/>
      <c r="R13021" s="17"/>
      <c r="S13021" s="17"/>
    </row>
    <row r="13022" spans="13:19" hidden="1">
      <c r="M13022" s="46"/>
      <c r="N13022" s="46"/>
      <c r="O13022" s="46"/>
      <c r="Q13022" s="17"/>
      <c r="R13022" s="17"/>
      <c r="S13022" s="17"/>
    </row>
    <row r="13023" spans="13:19" hidden="1">
      <c r="M13023" s="46"/>
      <c r="N13023" s="46"/>
      <c r="O13023" s="46"/>
      <c r="Q13023" s="17"/>
      <c r="R13023" s="17"/>
      <c r="S13023" s="17"/>
    </row>
    <row r="13024" spans="13:19" hidden="1">
      <c r="M13024" s="46"/>
      <c r="N13024" s="46"/>
      <c r="O13024" s="46"/>
      <c r="Q13024" s="17"/>
      <c r="R13024" s="17"/>
      <c r="S13024" s="17"/>
    </row>
    <row r="13025" spans="13:19" hidden="1">
      <c r="M13025" s="46"/>
      <c r="N13025" s="46"/>
      <c r="O13025" s="46"/>
      <c r="Q13025" s="17"/>
      <c r="R13025" s="17"/>
      <c r="S13025" s="17"/>
    </row>
    <row r="13026" spans="13:19" hidden="1">
      <c r="M13026" s="46"/>
      <c r="N13026" s="46"/>
      <c r="O13026" s="46"/>
      <c r="Q13026" s="17"/>
      <c r="R13026" s="17"/>
      <c r="S13026" s="17"/>
    </row>
    <row r="13027" spans="13:19" hidden="1">
      <c r="M13027" s="46"/>
      <c r="N13027" s="46"/>
      <c r="O13027" s="46"/>
      <c r="Q13027" s="17"/>
      <c r="R13027" s="17"/>
      <c r="S13027" s="17"/>
    </row>
    <row r="13028" spans="13:19" hidden="1">
      <c r="M13028" s="46"/>
      <c r="N13028" s="46"/>
      <c r="O13028" s="46"/>
      <c r="Q13028" s="17"/>
      <c r="R13028" s="17"/>
      <c r="S13028" s="17"/>
    </row>
    <row r="13029" spans="13:19" hidden="1">
      <c r="M13029" s="46"/>
      <c r="N13029" s="46"/>
      <c r="O13029" s="46"/>
      <c r="Q13029" s="17"/>
      <c r="R13029" s="17"/>
      <c r="S13029" s="17"/>
    </row>
    <row r="13030" spans="13:19" hidden="1">
      <c r="M13030" s="46"/>
      <c r="N13030" s="46"/>
      <c r="O13030" s="46"/>
      <c r="Q13030" s="17"/>
      <c r="R13030" s="17"/>
      <c r="S13030" s="17"/>
    </row>
    <row r="13031" spans="13:19" hidden="1">
      <c r="M13031" s="46"/>
      <c r="N13031" s="46"/>
      <c r="O13031" s="46"/>
      <c r="Q13031" s="17"/>
      <c r="R13031" s="17"/>
      <c r="S13031" s="17"/>
    </row>
    <row r="13032" spans="13:19" hidden="1">
      <c r="M13032" s="46"/>
      <c r="N13032" s="46"/>
      <c r="O13032" s="46"/>
      <c r="Q13032" s="17"/>
      <c r="R13032" s="17"/>
      <c r="S13032" s="17"/>
    </row>
    <row r="13033" spans="13:19" hidden="1">
      <c r="M13033" s="46"/>
      <c r="N13033" s="46"/>
      <c r="O13033" s="46"/>
      <c r="Q13033" s="17"/>
      <c r="R13033" s="17"/>
      <c r="S13033" s="17"/>
    </row>
    <row r="13034" spans="13:19" hidden="1">
      <c r="M13034" s="46"/>
      <c r="N13034" s="46"/>
      <c r="O13034" s="46"/>
      <c r="Q13034" s="17"/>
      <c r="R13034" s="17"/>
      <c r="S13034" s="17"/>
    </row>
    <row r="13035" spans="13:19" hidden="1">
      <c r="M13035" s="46"/>
      <c r="N13035" s="46"/>
      <c r="O13035" s="46"/>
      <c r="Q13035" s="17"/>
      <c r="R13035" s="17"/>
      <c r="S13035" s="17"/>
    </row>
    <row r="13036" spans="13:19" hidden="1">
      <c r="M13036" s="46"/>
      <c r="N13036" s="46"/>
      <c r="O13036" s="46"/>
      <c r="Q13036" s="17"/>
      <c r="R13036" s="17"/>
      <c r="S13036" s="17"/>
    </row>
    <row r="13037" spans="13:19" hidden="1">
      <c r="M13037" s="46"/>
      <c r="N13037" s="46"/>
      <c r="O13037" s="46"/>
      <c r="Q13037" s="17"/>
      <c r="R13037" s="17"/>
      <c r="S13037" s="17"/>
    </row>
    <row r="13038" spans="13:19" hidden="1">
      <c r="M13038" s="46"/>
      <c r="N13038" s="46"/>
      <c r="O13038" s="46"/>
      <c r="Q13038" s="17"/>
      <c r="R13038" s="17"/>
      <c r="S13038" s="17"/>
    </row>
    <row r="13039" spans="13:19" hidden="1">
      <c r="M13039" s="46"/>
      <c r="N13039" s="46"/>
      <c r="O13039" s="46"/>
      <c r="Q13039" s="17"/>
      <c r="R13039" s="17"/>
      <c r="S13039" s="17"/>
    </row>
    <row r="13040" spans="13:19" hidden="1">
      <c r="M13040" s="46"/>
      <c r="N13040" s="46"/>
      <c r="O13040" s="46"/>
      <c r="Q13040" s="17"/>
      <c r="R13040" s="17"/>
      <c r="S13040" s="17"/>
    </row>
    <row r="13041" spans="13:19" hidden="1">
      <c r="M13041" s="46"/>
      <c r="N13041" s="46"/>
      <c r="O13041" s="46"/>
      <c r="Q13041" s="17"/>
      <c r="R13041" s="17"/>
      <c r="S13041" s="17"/>
    </row>
    <row r="13042" spans="13:19" hidden="1">
      <c r="M13042" s="46"/>
      <c r="N13042" s="46"/>
      <c r="O13042" s="46"/>
      <c r="Q13042" s="17"/>
      <c r="R13042" s="17"/>
      <c r="S13042" s="17"/>
    </row>
    <row r="13043" spans="13:19" hidden="1">
      <c r="M13043" s="46"/>
      <c r="N13043" s="46"/>
      <c r="O13043" s="46"/>
      <c r="Q13043" s="17"/>
      <c r="R13043" s="17"/>
      <c r="S13043" s="17"/>
    </row>
    <row r="13044" spans="13:19" hidden="1">
      <c r="M13044" s="46"/>
      <c r="N13044" s="46"/>
      <c r="O13044" s="46"/>
      <c r="Q13044" s="17"/>
      <c r="R13044" s="17"/>
      <c r="S13044" s="17"/>
    </row>
    <row r="13045" spans="13:19" hidden="1">
      <c r="M13045" s="46"/>
      <c r="N13045" s="46"/>
      <c r="O13045" s="46"/>
      <c r="Q13045" s="17"/>
      <c r="R13045" s="17"/>
      <c r="S13045" s="17"/>
    </row>
    <row r="13046" spans="13:19" hidden="1">
      <c r="M13046" s="46"/>
      <c r="N13046" s="46"/>
      <c r="O13046" s="46"/>
      <c r="Q13046" s="17"/>
      <c r="R13046" s="17"/>
      <c r="S13046" s="17"/>
    </row>
    <row r="13047" spans="13:19" hidden="1">
      <c r="M13047" s="46"/>
      <c r="N13047" s="46"/>
      <c r="O13047" s="46"/>
      <c r="Q13047" s="17"/>
      <c r="R13047" s="17"/>
      <c r="S13047" s="17"/>
    </row>
    <row r="13048" spans="13:19" hidden="1">
      <c r="M13048" s="46"/>
      <c r="N13048" s="46"/>
      <c r="O13048" s="46"/>
      <c r="Q13048" s="17"/>
      <c r="R13048" s="17"/>
      <c r="S13048" s="17"/>
    </row>
    <row r="13049" spans="13:19" hidden="1">
      <c r="M13049" s="46"/>
      <c r="N13049" s="46"/>
      <c r="O13049" s="46"/>
      <c r="Q13049" s="17"/>
      <c r="R13049" s="17"/>
      <c r="S13049" s="17"/>
    </row>
    <row r="13050" spans="13:19" hidden="1">
      <c r="M13050" s="46"/>
      <c r="N13050" s="46"/>
      <c r="O13050" s="46"/>
      <c r="Q13050" s="17"/>
      <c r="R13050" s="17"/>
      <c r="S13050" s="17"/>
    </row>
    <row r="13051" spans="13:19" hidden="1">
      <c r="M13051" s="46"/>
      <c r="N13051" s="46"/>
      <c r="O13051" s="46"/>
      <c r="Q13051" s="17"/>
      <c r="R13051" s="17"/>
      <c r="S13051" s="17"/>
    </row>
    <row r="13052" spans="13:19" hidden="1">
      <c r="M13052" s="46"/>
      <c r="N13052" s="46"/>
      <c r="O13052" s="46"/>
      <c r="Q13052" s="17"/>
      <c r="R13052" s="17"/>
      <c r="S13052" s="17"/>
    </row>
    <row r="13053" spans="13:19" hidden="1">
      <c r="M13053" s="46"/>
      <c r="N13053" s="46"/>
      <c r="O13053" s="46"/>
      <c r="Q13053" s="17"/>
      <c r="R13053" s="17"/>
      <c r="S13053" s="17"/>
    </row>
    <row r="13054" spans="13:19" hidden="1">
      <c r="M13054" s="46"/>
      <c r="N13054" s="46"/>
      <c r="O13054" s="46"/>
      <c r="Q13054" s="17"/>
      <c r="R13054" s="17"/>
      <c r="S13054" s="17"/>
    </row>
    <row r="13055" spans="13:19" hidden="1">
      <c r="M13055" s="46"/>
      <c r="N13055" s="46"/>
      <c r="O13055" s="46"/>
      <c r="Q13055" s="17"/>
      <c r="R13055" s="17"/>
      <c r="S13055" s="17"/>
    </row>
    <row r="13056" spans="13:19" hidden="1">
      <c r="M13056" s="46"/>
      <c r="N13056" s="46"/>
      <c r="O13056" s="46"/>
      <c r="Q13056" s="17"/>
      <c r="R13056" s="17"/>
      <c r="S13056" s="17"/>
    </row>
    <row r="13057" spans="13:19" hidden="1">
      <c r="M13057" s="46"/>
      <c r="N13057" s="46"/>
      <c r="O13057" s="46"/>
      <c r="Q13057" s="17"/>
      <c r="R13057" s="17"/>
      <c r="S13057" s="17"/>
    </row>
    <row r="13058" spans="13:19" hidden="1">
      <c r="M13058" s="46"/>
      <c r="N13058" s="46"/>
      <c r="O13058" s="46"/>
      <c r="Q13058" s="17"/>
      <c r="R13058" s="17"/>
      <c r="S13058" s="17"/>
    </row>
    <row r="13059" spans="13:19" hidden="1">
      <c r="M13059" s="46"/>
      <c r="N13059" s="46"/>
      <c r="O13059" s="46"/>
      <c r="Q13059" s="17"/>
      <c r="R13059" s="17"/>
      <c r="S13059" s="17"/>
    </row>
    <row r="13060" spans="13:19" hidden="1">
      <c r="M13060" s="46"/>
      <c r="N13060" s="46"/>
      <c r="O13060" s="46"/>
      <c r="Q13060" s="17"/>
      <c r="R13060" s="17"/>
      <c r="S13060" s="17"/>
    </row>
    <row r="13061" spans="13:19" hidden="1">
      <c r="M13061" s="46"/>
      <c r="N13061" s="46"/>
      <c r="O13061" s="46"/>
      <c r="Q13061" s="17"/>
      <c r="R13061" s="17"/>
      <c r="S13061" s="17"/>
    </row>
    <row r="13062" spans="13:19" hidden="1">
      <c r="M13062" s="46"/>
      <c r="N13062" s="46"/>
      <c r="O13062" s="46"/>
      <c r="Q13062" s="17"/>
      <c r="R13062" s="17"/>
      <c r="S13062" s="17"/>
    </row>
    <row r="13063" spans="13:19" hidden="1">
      <c r="M13063" s="46"/>
      <c r="N13063" s="46"/>
      <c r="O13063" s="46"/>
      <c r="Q13063" s="17"/>
      <c r="R13063" s="17"/>
      <c r="S13063" s="17"/>
    </row>
    <row r="13064" spans="13:19" hidden="1">
      <c r="M13064" s="46"/>
      <c r="N13064" s="46"/>
      <c r="O13064" s="46"/>
      <c r="Q13064" s="17"/>
      <c r="R13064" s="17"/>
      <c r="S13064" s="17"/>
    </row>
    <row r="13065" spans="13:19" hidden="1">
      <c r="M13065" s="46"/>
      <c r="N13065" s="46"/>
      <c r="O13065" s="46"/>
      <c r="Q13065" s="17"/>
      <c r="R13065" s="17"/>
      <c r="S13065" s="17"/>
    </row>
    <row r="13066" spans="13:19" hidden="1">
      <c r="M13066" s="46"/>
      <c r="N13066" s="46"/>
      <c r="O13066" s="46"/>
      <c r="Q13066" s="17"/>
      <c r="R13066" s="17"/>
      <c r="S13066" s="17"/>
    </row>
    <row r="13067" spans="13:19" hidden="1">
      <c r="M13067" s="46"/>
      <c r="N13067" s="46"/>
      <c r="O13067" s="46"/>
      <c r="Q13067" s="17"/>
      <c r="R13067" s="17"/>
      <c r="S13067" s="17"/>
    </row>
    <row r="13068" spans="13:19" hidden="1">
      <c r="M13068" s="46"/>
      <c r="N13068" s="46"/>
      <c r="O13068" s="46"/>
      <c r="Q13068" s="17"/>
      <c r="R13068" s="17"/>
      <c r="S13068" s="17"/>
    </row>
    <row r="13069" spans="13:19" hidden="1">
      <c r="M13069" s="46"/>
      <c r="N13069" s="46"/>
      <c r="O13069" s="46"/>
      <c r="Q13069" s="17"/>
      <c r="R13069" s="17"/>
      <c r="S13069" s="17"/>
    </row>
    <row r="13070" spans="13:19" hidden="1">
      <c r="M13070" s="46"/>
      <c r="N13070" s="46"/>
      <c r="O13070" s="46"/>
      <c r="Q13070" s="17"/>
      <c r="R13070" s="17"/>
      <c r="S13070" s="17"/>
    </row>
    <row r="13071" spans="13:19" hidden="1">
      <c r="M13071" s="46"/>
      <c r="N13071" s="46"/>
      <c r="O13071" s="46"/>
      <c r="Q13071" s="17"/>
      <c r="R13071" s="17"/>
      <c r="S13071" s="17"/>
    </row>
    <row r="13072" spans="13:19" hidden="1">
      <c r="M13072" s="46"/>
      <c r="N13072" s="46"/>
      <c r="O13072" s="46"/>
      <c r="Q13072" s="17"/>
      <c r="R13072" s="17"/>
      <c r="S13072" s="17"/>
    </row>
    <row r="13073" spans="13:19" hidden="1">
      <c r="M13073" s="46"/>
      <c r="N13073" s="46"/>
      <c r="O13073" s="46"/>
      <c r="Q13073" s="17"/>
      <c r="R13073" s="17"/>
      <c r="S13073" s="17"/>
    </row>
    <row r="13074" spans="13:19" hidden="1">
      <c r="M13074" s="46"/>
      <c r="N13074" s="46"/>
      <c r="O13074" s="46"/>
      <c r="Q13074" s="17"/>
      <c r="R13074" s="17"/>
      <c r="S13074" s="17"/>
    </row>
    <row r="13075" spans="13:19" hidden="1">
      <c r="M13075" s="46"/>
      <c r="N13075" s="46"/>
      <c r="O13075" s="46"/>
      <c r="Q13075" s="17"/>
      <c r="R13075" s="17"/>
      <c r="S13075" s="17"/>
    </row>
    <row r="13076" spans="13:19" hidden="1">
      <c r="M13076" s="46"/>
      <c r="N13076" s="46"/>
      <c r="O13076" s="46"/>
      <c r="Q13076" s="17"/>
      <c r="R13076" s="17"/>
      <c r="S13076" s="17"/>
    </row>
    <row r="13077" spans="13:19" hidden="1">
      <c r="M13077" s="46"/>
      <c r="N13077" s="46"/>
      <c r="O13077" s="46"/>
      <c r="Q13077" s="17"/>
      <c r="R13077" s="17"/>
      <c r="S13077" s="17"/>
    </row>
    <row r="13078" spans="13:19" hidden="1">
      <c r="M13078" s="46"/>
      <c r="N13078" s="46"/>
      <c r="O13078" s="46"/>
      <c r="Q13078" s="17"/>
      <c r="R13078" s="17"/>
      <c r="S13078" s="17"/>
    </row>
    <row r="13079" spans="13:19" hidden="1">
      <c r="M13079" s="46"/>
      <c r="N13079" s="46"/>
      <c r="O13079" s="46"/>
      <c r="Q13079" s="17"/>
      <c r="R13079" s="17"/>
      <c r="S13079" s="17"/>
    </row>
    <row r="13080" spans="13:19" hidden="1">
      <c r="M13080" s="46"/>
      <c r="N13080" s="46"/>
      <c r="O13080" s="46"/>
      <c r="Q13080" s="17"/>
      <c r="R13080" s="17"/>
      <c r="S13080" s="17"/>
    </row>
    <row r="13081" spans="13:19" hidden="1">
      <c r="M13081" s="46"/>
      <c r="N13081" s="46"/>
      <c r="O13081" s="46"/>
      <c r="Q13081" s="17"/>
      <c r="R13081" s="17"/>
      <c r="S13081" s="17"/>
    </row>
    <row r="13082" spans="13:19" hidden="1">
      <c r="M13082" s="46"/>
      <c r="N13082" s="46"/>
      <c r="O13082" s="46"/>
      <c r="Q13082" s="17"/>
      <c r="R13082" s="17"/>
      <c r="S13082" s="17"/>
    </row>
    <row r="13083" spans="13:19" hidden="1">
      <c r="M13083" s="46"/>
      <c r="N13083" s="46"/>
      <c r="O13083" s="46"/>
      <c r="Q13083" s="17"/>
      <c r="R13083" s="17"/>
      <c r="S13083" s="17"/>
    </row>
    <row r="13084" spans="13:19" hidden="1">
      <c r="M13084" s="46"/>
      <c r="N13084" s="46"/>
      <c r="O13084" s="46"/>
      <c r="Q13084" s="17"/>
      <c r="R13084" s="17"/>
      <c r="S13084" s="17"/>
    </row>
    <row r="13085" spans="13:19" hidden="1">
      <c r="M13085" s="46"/>
      <c r="N13085" s="46"/>
      <c r="O13085" s="46"/>
      <c r="Q13085" s="17"/>
      <c r="R13085" s="17"/>
      <c r="S13085" s="17"/>
    </row>
    <row r="13086" spans="13:19" hidden="1">
      <c r="M13086" s="46"/>
      <c r="N13086" s="46"/>
      <c r="O13086" s="46"/>
      <c r="Q13086" s="17"/>
      <c r="R13086" s="17"/>
      <c r="S13086" s="17"/>
    </row>
    <row r="13087" spans="13:19" hidden="1">
      <c r="M13087" s="46"/>
      <c r="N13087" s="46"/>
      <c r="O13087" s="46"/>
      <c r="Q13087" s="17"/>
      <c r="R13087" s="17"/>
      <c r="S13087" s="17"/>
    </row>
    <row r="13088" spans="13:19" hidden="1">
      <c r="M13088" s="46"/>
      <c r="N13088" s="46"/>
      <c r="O13088" s="46"/>
      <c r="Q13088" s="17"/>
      <c r="R13088" s="17"/>
      <c r="S13088" s="17"/>
    </row>
    <row r="13089" spans="13:19" hidden="1">
      <c r="M13089" s="46"/>
      <c r="N13089" s="46"/>
      <c r="O13089" s="46"/>
      <c r="Q13089" s="17"/>
      <c r="R13089" s="17"/>
      <c r="S13089" s="17"/>
    </row>
    <row r="13090" spans="13:19" hidden="1">
      <c r="M13090" s="46"/>
      <c r="N13090" s="46"/>
      <c r="O13090" s="46"/>
      <c r="Q13090" s="17"/>
      <c r="R13090" s="17"/>
      <c r="S13090" s="17"/>
    </row>
    <row r="13091" spans="13:19" hidden="1">
      <c r="M13091" s="46"/>
      <c r="N13091" s="46"/>
      <c r="O13091" s="46"/>
      <c r="Q13091" s="17"/>
      <c r="R13091" s="17"/>
      <c r="S13091" s="17"/>
    </row>
    <row r="13092" spans="13:19" hidden="1">
      <c r="M13092" s="46"/>
      <c r="N13092" s="46"/>
      <c r="O13092" s="46"/>
      <c r="Q13092" s="17"/>
      <c r="R13092" s="17"/>
      <c r="S13092" s="17"/>
    </row>
    <row r="13093" spans="13:19" hidden="1">
      <c r="M13093" s="46"/>
      <c r="N13093" s="46"/>
      <c r="O13093" s="46"/>
      <c r="Q13093" s="17"/>
      <c r="R13093" s="17"/>
      <c r="S13093" s="17"/>
    </row>
    <row r="13094" spans="13:19" hidden="1">
      <c r="M13094" s="46"/>
      <c r="N13094" s="46"/>
      <c r="O13094" s="46"/>
      <c r="Q13094" s="17"/>
      <c r="R13094" s="17"/>
      <c r="S13094" s="17"/>
    </row>
    <row r="13095" spans="13:19" hidden="1">
      <c r="M13095" s="46"/>
      <c r="N13095" s="46"/>
      <c r="O13095" s="46"/>
      <c r="Q13095" s="17"/>
      <c r="R13095" s="17"/>
      <c r="S13095" s="17"/>
    </row>
    <row r="13096" spans="13:19" hidden="1">
      <c r="M13096" s="46"/>
      <c r="N13096" s="46"/>
      <c r="O13096" s="46"/>
      <c r="Q13096" s="17"/>
      <c r="R13096" s="17"/>
      <c r="S13096" s="17"/>
    </row>
    <row r="13097" spans="13:19" hidden="1">
      <c r="M13097" s="46"/>
      <c r="N13097" s="46"/>
      <c r="O13097" s="46"/>
      <c r="Q13097" s="17"/>
      <c r="R13097" s="17"/>
      <c r="S13097" s="17"/>
    </row>
    <row r="13098" spans="13:19" hidden="1">
      <c r="M13098" s="46"/>
      <c r="N13098" s="46"/>
      <c r="O13098" s="46"/>
      <c r="Q13098" s="17"/>
      <c r="R13098" s="17"/>
      <c r="S13098" s="17"/>
    </row>
    <row r="13099" spans="13:19" hidden="1">
      <c r="M13099" s="46"/>
      <c r="N13099" s="46"/>
      <c r="O13099" s="46"/>
      <c r="Q13099" s="17"/>
      <c r="R13099" s="17"/>
      <c r="S13099" s="17"/>
    </row>
    <row r="13100" spans="13:19" hidden="1">
      <c r="M13100" s="46"/>
      <c r="N13100" s="46"/>
      <c r="O13100" s="46"/>
      <c r="Q13100" s="17"/>
      <c r="R13100" s="17"/>
      <c r="S13100" s="17"/>
    </row>
    <row r="13101" spans="13:19" hidden="1">
      <c r="M13101" s="46"/>
      <c r="N13101" s="46"/>
      <c r="O13101" s="46"/>
      <c r="Q13101" s="17"/>
      <c r="R13101" s="17"/>
      <c r="S13101" s="17"/>
    </row>
    <row r="13102" spans="13:19" hidden="1">
      <c r="M13102" s="46"/>
      <c r="N13102" s="46"/>
      <c r="O13102" s="46"/>
      <c r="Q13102" s="17"/>
      <c r="R13102" s="17"/>
      <c r="S13102" s="17"/>
    </row>
    <row r="13103" spans="13:19" hidden="1">
      <c r="M13103" s="46"/>
      <c r="N13103" s="46"/>
      <c r="O13103" s="46"/>
      <c r="Q13103" s="17"/>
      <c r="R13103" s="17"/>
      <c r="S13103" s="17"/>
    </row>
    <row r="13104" spans="13:19" hidden="1">
      <c r="M13104" s="46"/>
      <c r="N13104" s="46"/>
      <c r="O13104" s="46"/>
      <c r="Q13104" s="17"/>
      <c r="R13104" s="17"/>
      <c r="S13104" s="17"/>
    </row>
    <row r="13105" spans="13:19" hidden="1">
      <c r="M13105" s="46"/>
      <c r="N13105" s="46"/>
      <c r="O13105" s="46"/>
      <c r="Q13105" s="17"/>
      <c r="R13105" s="17"/>
      <c r="S13105" s="17"/>
    </row>
    <row r="13106" spans="13:19" hidden="1">
      <c r="M13106" s="46"/>
      <c r="N13106" s="46"/>
      <c r="O13106" s="46"/>
      <c r="Q13106" s="17"/>
      <c r="R13106" s="17"/>
      <c r="S13106" s="17"/>
    </row>
    <row r="13107" spans="13:19" hidden="1">
      <c r="M13107" s="46"/>
      <c r="N13107" s="46"/>
      <c r="O13107" s="46"/>
      <c r="Q13107" s="17"/>
      <c r="R13107" s="17"/>
      <c r="S13107" s="17"/>
    </row>
    <row r="13108" spans="13:19" hidden="1">
      <c r="M13108" s="46"/>
      <c r="N13108" s="46"/>
      <c r="O13108" s="46"/>
      <c r="Q13108" s="17"/>
      <c r="S13108" s="17"/>
    </row>
    <row r="13109" spans="13:19" hidden="1">
      <c r="M13109" s="46"/>
      <c r="N13109" s="46"/>
      <c r="O13109" s="46"/>
      <c r="Q13109" s="17"/>
      <c r="R13109" s="17"/>
      <c r="S13109" s="17"/>
    </row>
    <row r="13110" spans="13:19" hidden="1">
      <c r="M13110" s="46"/>
      <c r="N13110" s="46"/>
      <c r="O13110" s="46"/>
      <c r="Q13110" s="17"/>
    </row>
    <row r="13111" spans="13:19" hidden="1">
      <c r="M13111" s="46"/>
      <c r="N13111" s="46"/>
      <c r="O13111" s="46"/>
      <c r="Q13111" s="17"/>
      <c r="R13111" s="17"/>
      <c r="S13111" s="17"/>
    </row>
    <row r="13112" spans="13:19" hidden="1">
      <c r="M13112" s="46"/>
      <c r="N13112" s="46"/>
      <c r="O13112" s="46"/>
      <c r="Q13112" s="17"/>
      <c r="R13112" s="17"/>
      <c r="S13112" s="17"/>
    </row>
    <row r="13113" spans="13:19" hidden="1">
      <c r="M13113" s="46"/>
      <c r="N13113" s="46"/>
      <c r="O13113" s="46"/>
      <c r="Q13113" s="17"/>
      <c r="R13113" s="17"/>
      <c r="S13113" s="17"/>
    </row>
    <row r="13114" spans="13:19" hidden="1">
      <c r="M13114" s="46"/>
      <c r="N13114" s="46"/>
      <c r="O13114" s="46"/>
      <c r="Q13114" s="17"/>
      <c r="R13114" s="17"/>
      <c r="S13114" s="17"/>
    </row>
    <row r="13115" spans="13:19" hidden="1">
      <c r="M13115" s="46"/>
      <c r="N13115" s="46"/>
      <c r="O13115" s="46"/>
      <c r="Q13115" s="17"/>
      <c r="R13115" s="17"/>
      <c r="S13115" s="17"/>
    </row>
    <row r="13116" spans="13:19" hidden="1">
      <c r="M13116" s="46"/>
      <c r="N13116" s="46"/>
      <c r="O13116" s="46"/>
      <c r="Q13116" s="17"/>
      <c r="R13116" s="17"/>
      <c r="S13116" s="17"/>
    </row>
    <row r="13117" spans="13:19" hidden="1">
      <c r="M13117" s="46"/>
      <c r="N13117" s="46"/>
      <c r="O13117" s="46"/>
      <c r="Q13117" s="17"/>
      <c r="R13117" s="17"/>
      <c r="S13117" s="17"/>
    </row>
    <row r="13118" spans="13:19" hidden="1">
      <c r="M13118" s="46"/>
      <c r="N13118" s="46"/>
      <c r="O13118" s="46"/>
      <c r="Q13118" s="17"/>
      <c r="R13118" s="17"/>
      <c r="S13118" s="17"/>
    </row>
    <row r="13119" spans="13:19" hidden="1">
      <c r="M13119" s="46"/>
      <c r="N13119" s="46"/>
      <c r="O13119" s="46"/>
      <c r="Q13119" s="17"/>
      <c r="R13119" s="17"/>
      <c r="S13119" s="17"/>
    </row>
    <row r="13120" spans="13:19" hidden="1">
      <c r="M13120" s="46"/>
      <c r="N13120" s="46"/>
      <c r="O13120" s="46"/>
      <c r="Q13120" s="17"/>
      <c r="R13120" s="17"/>
      <c r="S13120" s="17"/>
    </row>
    <row r="13121" spans="13:19" hidden="1">
      <c r="M13121" s="46"/>
      <c r="N13121" s="46"/>
      <c r="O13121" s="46"/>
      <c r="Q13121" s="17"/>
      <c r="R13121" s="17"/>
      <c r="S13121" s="17"/>
    </row>
    <row r="13122" spans="13:19" hidden="1">
      <c r="M13122" s="46"/>
      <c r="N13122" s="46"/>
      <c r="O13122" s="46"/>
      <c r="Q13122" s="17"/>
      <c r="R13122" s="17"/>
      <c r="S13122" s="17"/>
    </row>
    <row r="13123" spans="13:19" hidden="1">
      <c r="M13123" s="46"/>
      <c r="N13123" s="46"/>
      <c r="O13123" s="46"/>
      <c r="Q13123" s="17"/>
      <c r="R13123" s="17"/>
      <c r="S13123" s="17"/>
    </row>
    <row r="13124" spans="13:19" hidden="1">
      <c r="M13124" s="46"/>
      <c r="N13124" s="46"/>
      <c r="O13124" s="46"/>
      <c r="Q13124" s="17"/>
      <c r="R13124" s="17"/>
      <c r="S13124" s="17"/>
    </row>
    <row r="13125" spans="13:19" hidden="1">
      <c r="M13125" s="46"/>
      <c r="N13125" s="46"/>
      <c r="O13125" s="46"/>
      <c r="Q13125" s="17"/>
      <c r="R13125" s="17"/>
      <c r="S13125" s="17"/>
    </row>
    <row r="13126" spans="13:19" hidden="1">
      <c r="M13126" s="46"/>
      <c r="N13126" s="46"/>
      <c r="O13126" s="46"/>
      <c r="Q13126" s="17"/>
      <c r="R13126" s="17"/>
      <c r="S13126" s="17"/>
    </row>
    <row r="13127" spans="13:19" hidden="1">
      <c r="M13127" s="46"/>
      <c r="N13127" s="46"/>
      <c r="O13127" s="46"/>
      <c r="Q13127" s="17"/>
      <c r="R13127" s="17"/>
      <c r="S13127" s="17"/>
    </row>
    <row r="13128" spans="13:19" hidden="1">
      <c r="M13128" s="46"/>
      <c r="N13128" s="46"/>
      <c r="O13128" s="46"/>
      <c r="Q13128" s="17"/>
      <c r="R13128" s="17"/>
      <c r="S13128" s="17"/>
    </row>
    <row r="13129" spans="13:19" hidden="1">
      <c r="M13129" s="46"/>
      <c r="N13129" s="46"/>
      <c r="O13129" s="46"/>
      <c r="Q13129" s="17"/>
      <c r="R13129" s="17"/>
      <c r="S13129" s="17"/>
    </row>
    <row r="13130" spans="13:19" hidden="1">
      <c r="M13130" s="46"/>
      <c r="N13130" s="46"/>
      <c r="O13130" s="46"/>
      <c r="Q13130" s="17"/>
      <c r="R13130" s="17"/>
      <c r="S13130" s="17"/>
    </row>
    <row r="13131" spans="13:19" hidden="1">
      <c r="M13131" s="46"/>
      <c r="N13131" s="46"/>
      <c r="O13131" s="46"/>
      <c r="Q13131" s="17"/>
      <c r="R13131" s="17"/>
      <c r="S13131" s="17"/>
    </row>
    <row r="13132" spans="13:19" hidden="1">
      <c r="M13132" s="46"/>
      <c r="N13132" s="46"/>
      <c r="O13132" s="46"/>
      <c r="Q13132" s="17"/>
      <c r="R13132" s="17"/>
      <c r="S13132" s="17"/>
    </row>
    <row r="13133" spans="13:19" hidden="1">
      <c r="M13133" s="46"/>
      <c r="N13133" s="46"/>
      <c r="O13133" s="46"/>
      <c r="Q13133" s="17"/>
      <c r="R13133" s="17"/>
      <c r="S13133" s="17"/>
    </row>
    <row r="13134" spans="13:19" hidden="1">
      <c r="M13134" s="46"/>
      <c r="N13134" s="46"/>
      <c r="O13134" s="46"/>
      <c r="Q13134" s="17"/>
      <c r="R13134" s="17"/>
      <c r="S13134" s="17"/>
    </row>
    <row r="13135" spans="13:19" hidden="1">
      <c r="M13135" s="46"/>
      <c r="N13135" s="46"/>
      <c r="O13135" s="46"/>
      <c r="Q13135" s="17"/>
      <c r="R13135" s="17"/>
      <c r="S13135" s="17"/>
    </row>
    <row r="13136" spans="13:19" hidden="1">
      <c r="M13136" s="46"/>
      <c r="N13136" s="46"/>
      <c r="O13136" s="46"/>
      <c r="Q13136" s="17"/>
      <c r="R13136" s="17"/>
      <c r="S13136" s="17"/>
    </row>
    <row r="13137" spans="1:27" hidden="1">
      <c r="M13137" s="46"/>
      <c r="N13137" s="46"/>
      <c r="O13137" s="46"/>
      <c r="Q13137" s="17"/>
      <c r="R13137" s="17"/>
      <c r="S13137" s="17"/>
    </row>
    <row r="13138" spans="1:27" hidden="1">
      <c r="M13138" s="46"/>
      <c r="N13138" s="46"/>
      <c r="O13138" s="46"/>
      <c r="Q13138" s="17"/>
      <c r="R13138" s="17"/>
      <c r="S13138" s="17"/>
    </row>
    <row r="13139" spans="1:27" hidden="1">
      <c r="M13139" s="46"/>
      <c r="N13139" s="46"/>
      <c r="O13139" s="46"/>
      <c r="Q13139" s="17"/>
      <c r="R13139" s="17"/>
      <c r="S13139" s="17"/>
    </row>
    <row r="13140" spans="1:27" hidden="1">
      <c r="M13140" s="46"/>
      <c r="N13140" s="46"/>
      <c r="O13140" s="46"/>
      <c r="Q13140" s="17"/>
      <c r="R13140" s="17"/>
      <c r="S13140" s="17"/>
    </row>
    <row r="13141" spans="1:27" hidden="1">
      <c r="M13141" s="46"/>
      <c r="N13141" s="46"/>
      <c r="O13141" s="46"/>
      <c r="Q13141" s="17"/>
      <c r="R13141" s="17"/>
      <c r="S13141" s="17"/>
    </row>
    <row r="13142" spans="1:27" hidden="1">
      <c r="A13142" s="18" t="s">
        <v>253</v>
      </c>
      <c r="B13142" s="43" t="s">
        <v>216</v>
      </c>
      <c r="C13142" s="19" t="s">
        <v>241</v>
      </c>
      <c r="D13142" s="18" t="s">
        <v>206</v>
      </c>
      <c r="E13142" s="18" t="s">
        <v>166</v>
      </c>
      <c r="F13142" s="20" t="s">
        <v>142</v>
      </c>
      <c r="G13142" s="18" t="s">
        <v>11</v>
      </c>
      <c r="H13142" s="18" t="s">
        <v>40</v>
      </c>
      <c r="I13142" s="45">
        <v>167171.57</v>
      </c>
      <c r="J13142" s="49">
        <v>10.723000000000001</v>
      </c>
      <c r="K13142" s="45">
        <v>15590</v>
      </c>
      <c r="L13142" s="47">
        <v>15590</v>
      </c>
      <c r="M13142" s="46" t="str">
        <f t="shared" ref="M13142" si="41">CONCATENATE(T13142,V13142,S13142)</f>
        <v>100080091039465</v>
      </c>
      <c r="N13142" s="46">
        <f>VLOOKUP(M13142,[2]TABLA!$A:$F,6,0)</f>
        <v>16324.18</v>
      </c>
      <c r="O13142" s="46">
        <f t="shared" ref="O13142" si="42">(J13142*N13142)</f>
        <v>175044.18214000002</v>
      </c>
      <c r="P13142" s="18" t="s">
        <v>153</v>
      </c>
      <c r="Q13142" s="17" t="s">
        <v>277</v>
      </c>
      <c r="R13142" s="17" t="s">
        <v>280</v>
      </c>
      <c r="S13142" s="17">
        <v>465</v>
      </c>
      <c r="T13142" s="20">
        <v>10008009</v>
      </c>
      <c r="U13142" s="20" t="s">
        <v>141</v>
      </c>
      <c r="V13142" s="20">
        <v>1039</v>
      </c>
      <c r="W13142" s="20" t="s">
        <v>143</v>
      </c>
      <c r="X13142" s="18" t="s">
        <v>165</v>
      </c>
      <c r="Y13142" s="18" t="s">
        <v>144</v>
      </c>
      <c r="Z13142" s="18" t="s">
        <v>254</v>
      </c>
      <c r="AA13142" s="18" t="s">
        <v>145</v>
      </c>
    </row>
    <row r="13143" spans="1:27" hidden="1">
      <c r="M13143" s="46"/>
      <c r="N13143" s="46"/>
      <c r="O13143" s="46"/>
      <c r="Q13143" s="17"/>
      <c r="R13143" s="17"/>
      <c r="S13143" s="17"/>
    </row>
    <row r="13144" spans="1:27" hidden="1">
      <c r="M13144" s="46"/>
      <c r="N13144" s="46"/>
      <c r="O13144" s="46"/>
      <c r="Q13144" s="17"/>
      <c r="R13144" s="17"/>
      <c r="S13144" s="17"/>
    </row>
    <row r="13145" spans="1:27" hidden="1">
      <c r="M13145" s="46"/>
      <c r="N13145" s="46"/>
      <c r="O13145" s="46"/>
      <c r="Q13145" s="17"/>
      <c r="R13145" s="17"/>
      <c r="S13145" s="17"/>
    </row>
    <row r="13146" spans="1:27" hidden="1">
      <c r="M13146" s="46"/>
      <c r="N13146" s="46"/>
      <c r="O13146" s="46"/>
      <c r="Q13146" s="17"/>
      <c r="R13146" s="17"/>
      <c r="S13146" s="17"/>
    </row>
    <row r="13147" spans="1:27" hidden="1">
      <c r="M13147" s="46"/>
      <c r="N13147" s="46"/>
      <c r="O13147" s="46"/>
      <c r="Q13147" s="17"/>
      <c r="R13147" s="17"/>
      <c r="S13147" s="17"/>
    </row>
    <row r="13148" spans="1:27" hidden="1">
      <c r="M13148" s="46"/>
      <c r="N13148" s="46"/>
      <c r="O13148" s="46"/>
      <c r="Q13148" s="17"/>
      <c r="R13148" s="17"/>
      <c r="S13148" s="17"/>
    </row>
    <row r="13149" spans="1:27" hidden="1">
      <c r="M13149" s="46"/>
      <c r="N13149" s="46"/>
      <c r="O13149" s="46"/>
      <c r="Q13149" s="17"/>
      <c r="R13149" s="17"/>
      <c r="S13149" s="17"/>
    </row>
    <row r="13150" spans="1:27" hidden="1">
      <c r="M13150" s="46"/>
      <c r="N13150" s="46"/>
      <c r="O13150" s="46"/>
      <c r="Q13150" s="17"/>
      <c r="R13150" s="17"/>
      <c r="S13150" s="17"/>
    </row>
    <row r="13151" spans="1:27" hidden="1">
      <c r="M13151" s="46"/>
      <c r="N13151" s="46"/>
      <c r="O13151" s="46"/>
      <c r="Q13151" s="17"/>
      <c r="R13151" s="17"/>
      <c r="S13151" s="17"/>
    </row>
    <row r="13152" spans="1:27" hidden="1">
      <c r="M13152" s="46"/>
      <c r="N13152" s="46"/>
      <c r="O13152" s="46"/>
      <c r="Q13152" s="17"/>
      <c r="R13152" s="17"/>
      <c r="S13152" s="17"/>
    </row>
    <row r="13153" spans="13:19" hidden="1">
      <c r="M13153" s="46"/>
      <c r="N13153" s="46"/>
      <c r="O13153" s="46"/>
      <c r="Q13153" s="17"/>
      <c r="R13153" s="17"/>
      <c r="S13153" s="17"/>
    </row>
    <row r="13154" spans="13:19" hidden="1">
      <c r="M13154" s="46"/>
      <c r="N13154" s="46"/>
      <c r="O13154" s="46"/>
      <c r="Q13154" s="17"/>
      <c r="R13154" s="17"/>
      <c r="S13154" s="17"/>
    </row>
    <row r="13155" spans="13:19" hidden="1">
      <c r="M13155" s="46"/>
      <c r="N13155" s="46"/>
      <c r="O13155" s="46"/>
      <c r="Q13155" s="17"/>
      <c r="R13155" s="17"/>
      <c r="S13155" s="17"/>
    </row>
    <row r="13156" spans="13:19" hidden="1">
      <c r="M13156" s="46"/>
      <c r="N13156" s="46"/>
      <c r="O13156" s="46"/>
      <c r="Q13156" s="17"/>
      <c r="R13156" s="17"/>
      <c r="S13156" s="17"/>
    </row>
    <row r="13157" spans="13:19" hidden="1">
      <c r="M13157" s="46"/>
      <c r="N13157" s="46"/>
      <c r="O13157" s="46"/>
      <c r="Q13157" s="17"/>
      <c r="R13157" s="17"/>
      <c r="S13157" s="17"/>
    </row>
    <row r="13158" spans="13:19" hidden="1">
      <c r="M13158" s="46"/>
      <c r="N13158" s="46"/>
      <c r="O13158" s="46"/>
      <c r="Q13158" s="17"/>
      <c r="R13158" s="17"/>
      <c r="S13158" s="17"/>
    </row>
    <row r="13159" spans="13:19" hidden="1">
      <c r="M13159" s="46"/>
      <c r="N13159" s="46"/>
      <c r="O13159" s="46"/>
      <c r="Q13159" s="17"/>
      <c r="R13159" s="17"/>
      <c r="S13159" s="17"/>
    </row>
    <row r="13160" spans="13:19" hidden="1">
      <c r="M13160" s="46"/>
      <c r="N13160" s="46"/>
      <c r="O13160" s="46"/>
      <c r="Q13160" s="17"/>
      <c r="R13160" s="17"/>
      <c r="S13160" s="17"/>
    </row>
    <row r="13161" spans="13:19" hidden="1">
      <c r="M13161" s="46"/>
      <c r="N13161" s="46"/>
      <c r="O13161" s="46"/>
      <c r="Q13161" s="17"/>
      <c r="R13161" s="17"/>
      <c r="S13161" s="17"/>
    </row>
    <row r="13162" spans="13:19" hidden="1">
      <c r="M13162" s="46"/>
      <c r="N13162" s="46"/>
      <c r="O13162" s="46"/>
      <c r="Q13162" s="17"/>
      <c r="R13162" s="17"/>
      <c r="S13162" s="17"/>
    </row>
    <row r="13163" spans="13:19" hidden="1">
      <c r="M13163" s="46"/>
      <c r="N13163" s="46"/>
      <c r="O13163" s="46"/>
      <c r="Q13163" s="17"/>
      <c r="R13163" s="17"/>
      <c r="S13163" s="17"/>
    </row>
    <row r="13164" spans="13:19" hidden="1">
      <c r="M13164" s="46"/>
      <c r="N13164" s="46"/>
      <c r="O13164" s="46"/>
      <c r="Q13164" s="17"/>
      <c r="R13164" s="17"/>
      <c r="S13164" s="17"/>
    </row>
    <row r="13165" spans="13:19" hidden="1">
      <c r="M13165" s="46"/>
      <c r="N13165" s="46"/>
      <c r="O13165" s="46"/>
      <c r="Q13165" s="17"/>
      <c r="R13165" s="17"/>
      <c r="S13165" s="17"/>
    </row>
    <row r="13166" spans="13:19" hidden="1">
      <c r="M13166" s="46"/>
      <c r="N13166" s="46"/>
      <c r="O13166" s="46"/>
      <c r="Q13166" s="17"/>
      <c r="R13166" s="17"/>
      <c r="S13166" s="17"/>
    </row>
    <row r="13167" spans="13:19" hidden="1">
      <c r="M13167" s="46"/>
      <c r="N13167" s="46"/>
      <c r="O13167" s="46"/>
      <c r="Q13167" s="17"/>
      <c r="R13167" s="17"/>
      <c r="S13167" s="17"/>
    </row>
    <row r="13168" spans="13:19" hidden="1">
      <c r="M13168" s="46"/>
      <c r="N13168" s="46"/>
      <c r="O13168" s="46"/>
      <c r="Q13168" s="17"/>
      <c r="R13168" s="17"/>
      <c r="S13168" s="17"/>
    </row>
    <row r="13169" spans="13:19" hidden="1">
      <c r="M13169" s="46"/>
      <c r="N13169" s="46"/>
      <c r="O13169" s="46"/>
      <c r="Q13169" s="17"/>
      <c r="R13169" s="17"/>
      <c r="S13169" s="17"/>
    </row>
    <row r="13170" spans="13:19" hidden="1">
      <c r="M13170" s="46"/>
      <c r="N13170" s="46"/>
      <c r="O13170" s="46"/>
      <c r="Q13170" s="17"/>
      <c r="R13170" s="17"/>
      <c r="S13170" s="17"/>
    </row>
    <row r="13171" spans="13:19" hidden="1">
      <c r="M13171" s="46"/>
      <c r="N13171" s="46"/>
      <c r="O13171" s="46"/>
      <c r="Q13171" s="17"/>
      <c r="R13171" s="17"/>
      <c r="S13171" s="17"/>
    </row>
    <row r="13172" spans="13:19" hidden="1">
      <c r="M13172" s="46"/>
      <c r="N13172" s="46"/>
      <c r="O13172" s="46"/>
      <c r="Q13172" s="17"/>
      <c r="R13172" s="17"/>
      <c r="S13172" s="17"/>
    </row>
    <row r="13173" spans="13:19" hidden="1">
      <c r="M13173" s="46"/>
      <c r="N13173" s="46"/>
      <c r="O13173" s="46"/>
      <c r="Q13173" s="17"/>
      <c r="R13173" s="17"/>
      <c r="S13173" s="17"/>
    </row>
    <row r="13174" spans="13:19" hidden="1">
      <c r="M13174" s="46"/>
      <c r="N13174" s="46"/>
      <c r="O13174" s="46"/>
      <c r="Q13174" s="17"/>
      <c r="R13174" s="17"/>
      <c r="S13174" s="17"/>
    </row>
    <row r="13175" spans="13:19" hidden="1">
      <c r="M13175" s="46"/>
      <c r="N13175" s="46"/>
      <c r="O13175" s="46"/>
      <c r="Q13175" s="17"/>
      <c r="R13175" s="17"/>
      <c r="S13175" s="17"/>
    </row>
    <row r="13176" spans="13:19" hidden="1">
      <c r="M13176" s="46"/>
      <c r="N13176" s="46"/>
      <c r="O13176" s="46"/>
      <c r="Q13176" s="17"/>
      <c r="R13176" s="17"/>
      <c r="S13176" s="17"/>
    </row>
    <row r="13177" spans="13:19" hidden="1">
      <c r="M13177" s="46"/>
      <c r="N13177" s="46"/>
      <c r="O13177" s="46"/>
      <c r="Q13177" s="17"/>
      <c r="R13177" s="17"/>
      <c r="S13177" s="17"/>
    </row>
    <row r="13178" spans="13:19" hidden="1">
      <c r="M13178" s="46"/>
      <c r="N13178" s="46"/>
      <c r="O13178" s="46"/>
      <c r="Q13178" s="17"/>
      <c r="R13178" s="17"/>
      <c r="S13178" s="17"/>
    </row>
    <row r="13179" spans="13:19" hidden="1">
      <c r="M13179" s="46"/>
      <c r="N13179" s="46"/>
      <c r="O13179" s="46"/>
      <c r="Q13179" s="17"/>
      <c r="R13179" s="17"/>
      <c r="S13179" s="17"/>
    </row>
    <row r="13180" spans="13:19" hidden="1">
      <c r="M13180" s="46"/>
      <c r="N13180" s="46"/>
      <c r="O13180" s="46"/>
      <c r="Q13180" s="17"/>
      <c r="R13180" s="17"/>
      <c r="S13180" s="17"/>
    </row>
    <row r="13181" spans="13:19" hidden="1">
      <c r="M13181" s="46"/>
      <c r="N13181" s="46"/>
      <c r="O13181" s="46"/>
      <c r="Q13181" s="17"/>
      <c r="R13181" s="17"/>
      <c r="S13181" s="17"/>
    </row>
    <row r="13182" spans="13:19" hidden="1">
      <c r="M13182" s="46"/>
      <c r="N13182" s="46"/>
      <c r="O13182" s="46"/>
      <c r="Q13182" s="17"/>
      <c r="R13182" s="17"/>
      <c r="S13182" s="17"/>
    </row>
    <row r="13183" spans="13:19" hidden="1">
      <c r="M13183" s="46"/>
      <c r="N13183" s="46"/>
      <c r="O13183" s="46"/>
      <c r="Q13183" s="17"/>
      <c r="R13183" s="17"/>
      <c r="S13183" s="17"/>
    </row>
    <row r="13184" spans="13:19" hidden="1">
      <c r="M13184" s="46"/>
      <c r="N13184" s="46"/>
      <c r="O13184" s="46"/>
      <c r="Q13184" s="17"/>
      <c r="R13184" s="17"/>
      <c r="S13184" s="17"/>
    </row>
    <row r="13185" spans="13:19" hidden="1">
      <c r="M13185" s="46"/>
      <c r="N13185" s="46"/>
      <c r="O13185" s="46"/>
      <c r="Q13185" s="17"/>
      <c r="R13185" s="17"/>
      <c r="S13185" s="17"/>
    </row>
    <row r="13186" spans="13:19" hidden="1">
      <c r="M13186" s="46"/>
      <c r="N13186" s="46"/>
      <c r="O13186" s="46"/>
      <c r="Q13186" s="17"/>
      <c r="R13186" s="17"/>
      <c r="S13186" s="17"/>
    </row>
    <row r="13187" spans="13:19" hidden="1">
      <c r="M13187" s="46"/>
      <c r="N13187" s="46"/>
      <c r="O13187" s="46"/>
      <c r="Q13187" s="17"/>
      <c r="R13187" s="17"/>
      <c r="S13187" s="17"/>
    </row>
    <row r="13188" spans="13:19" hidden="1">
      <c r="M13188" s="46"/>
      <c r="N13188" s="46"/>
      <c r="O13188" s="46"/>
      <c r="Q13188" s="17"/>
      <c r="R13188" s="17"/>
      <c r="S13188" s="17"/>
    </row>
    <row r="13189" spans="13:19" hidden="1">
      <c r="M13189" s="46"/>
      <c r="N13189" s="46"/>
      <c r="O13189" s="46"/>
      <c r="Q13189" s="17"/>
      <c r="R13189" s="17"/>
      <c r="S13189" s="17"/>
    </row>
    <row r="13190" spans="13:19" hidden="1">
      <c r="M13190" s="46"/>
      <c r="N13190" s="46"/>
      <c r="O13190" s="46"/>
      <c r="Q13190" s="17"/>
      <c r="R13190" s="17"/>
      <c r="S13190" s="17"/>
    </row>
    <row r="13191" spans="13:19" hidden="1">
      <c r="M13191" s="46"/>
      <c r="N13191" s="46"/>
      <c r="O13191" s="46"/>
      <c r="Q13191" s="17"/>
      <c r="R13191" s="17"/>
      <c r="S13191" s="17"/>
    </row>
    <row r="13192" spans="13:19" hidden="1">
      <c r="M13192" s="46"/>
      <c r="N13192" s="46"/>
      <c r="O13192" s="46"/>
      <c r="Q13192" s="17"/>
      <c r="R13192" s="17"/>
      <c r="S13192" s="17"/>
    </row>
    <row r="13193" spans="13:19" hidden="1">
      <c r="M13193" s="46"/>
      <c r="N13193" s="46"/>
      <c r="O13193" s="46"/>
      <c r="Q13193" s="17"/>
      <c r="R13193" s="17"/>
      <c r="S13193" s="17"/>
    </row>
    <row r="13194" spans="13:19" hidden="1">
      <c r="M13194" s="46"/>
      <c r="N13194" s="46"/>
      <c r="O13194" s="46"/>
      <c r="Q13194" s="17"/>
      <c r="R13194" s="17"/>
      <c r="S13194" s="17"/>
    </row>
    <row r="13195" spans="13:19" hidden="1">
      <c r="M13195" s="46"/>
      <c r="N13195" s="46"/>
      <c r="O13195" s="46"/>
      <c r="Q13195" s="17"/>
      <c r="R13195" s="17"/>
      <c r="S13195" s="17"/>
    </row>
    <row r="13196" spans="13:19" hidden="1">
      <c r="M13196" s="46"/>
      <c r="N13196" s="46"/>
      <c r="O13196" s="46"/>
      <c r="Q13196" s="17"/>
      <c r="R13196" s="17"/>
      <c r="S13196" s="17"/>
    </row>
    <row r="13197" spans="13:19" hidden="1">
      <c r="M13197" s="46"/>
      <c r="N13197" s="46"/>
      <c r="O13197" s="46"/>
      <c r="Q13197" s="17"/>
      <c r="R13197" s="17"/>
      <c r="S13197" s="17"/>
    </row>
    <row r="13198" spans="13:19" hidden="1">
      <c r="M13198" s="46"/>
      <c r="N13198" s="46"/>
      <c r="O13198" s="46"/>
      <c r="Q13198" s="17"/>
      <c r="R13198" s="17"/>
      <c r="S13198" s="17"/>
    </row>
    <row r="13199" spans="13:19" hidden="1">
      <c r="M13199" s="46"/>
      <c r="N13199" s="46"/>
      <c r="O13199" s="46"/>
      <c r="Q13199" s="17"/>
      <c r="R13199" s="17"/>
      <c r="S13199" s="17"/>
    </row>
    <row r="13200" spans="13:19" hidden="1">
      <c r="M13200" s="46"/>
      <c r="N13200" s="46"/>
      <c r="O13200" s="46"/>
      <c r="Q13200" s="17"/>
      <c r="R13200" s="17"/>
      <c r="S13200" s="17"/>
    </row>
    <row r="13201" spans="13:19" hidden="1">
      <c r="M13201" s="46"/>
      <c r="N13201" s="46"/>
      <c r="O13201" s="46"/>
      <c r="Q13201" s="17"/>
      <c r="S13201" s="17"/>
    </row>
    <row r="13202" spans="13:19" hidden="1">
      <c r="M13202" s="46"/>
      <c r="N13202" s="46"/>
      <c r="O13202" s="46"/>
      <c r="Q13202" s="17"/>
      <c r="R13202" s="17"/>
      <c r="S13202" s="17"/>
    </row>
    <row r="13203" spans="13:19" hidden="1">
      <c r="M13203" s="46"/>
      <c r="N13203" s="46"/>
      <c r="O13203" s="46"/>
      <c r="Q13203" s="17"/>
      <c r="R13203" s="17"/>
      <c r="S13203" s="17"/>
    </row>
    <row r="13204" spans="13:19" hidden="1">
      <c r="M13204" s="46"/>
      <c r="N13204" s="46"/>
      <c r="O13204" s="46"/>
      <c r="Q13204" s="17"/>
      <c r="R13204" s="17"/>
      <c r="S13204" s="17"/>
    </row>
    <row r="13205" spans="13:19" hidden="1">
      <c r="M13205" s="46"/>
      <c r="N13205" s="46"/>
      <c r="O13205" s="46"/>
      <c r="Q13205" s="17"/>
      <c r="R13205" s="17"/>
      <c r="S13205" s="17"/>
    </row>
    <row r="13206" spans="13:19" hidden="1">
      <c r="M13206" s="46"/>
      <c r="N13206" s="46"/>
      <c r="O13206" s="46"/>
      <c r="Q13206" s="17"/>
      <c r="R13206" s="17"/>
      <c r="S13206" s="17"/>
    </row>
    <row r="13207" spans="13:19" hidden="1">
      <c r="M13207" s="46"/>
      <c r="N13207" s="46"/>
      <c r="O13207" s="46"/>
      <c r="Q13207" s="17"/>
      <c r="R13207" s="17"/>
      <c r="S13207" s="17"/>
    </row>
    <row r="13208" spans="13:19" hidden="1">
      <c r="M13208" s="46"/>
      <c r="N13208" s="46"/>
      <c r="O13208" s="46"/>
      <c r="Q13208" s="17"/>
      <c r="R13208" s="17"/>
      <c r="S13208" s="17"/>
    </row>
    <row r="13209" spans="13:19" hidden="1">
      <c r="M13209" s="46"/>
      <c r="N13209" s="46"/>
      <c r="O13209" s="46"/>
      <c r="Q13209" s="17"/>
      <c r="R13209" s="17"/>
      <c r="S13209" s="17"/>
    </row>
    <row r="13210" spans="13:19" hidden="1">
      <c r="M13210" s="46"/>
      <c r="N13210" s="46"/>
      <c r="O13210" s="46"/>
      <c r="Q13210" s="17"/>
      <c r="R13210" s="17"/>
      <c r="S13210" s="17"/>
    </row>
    <row r="13211" spans="13:19" hidden="1">
      <c r="M13211" s="46"/>
      <c r="N13211" s="46"/>
      <c r="O13211" s="46"/>
      <c r="Q13211" s="17"/>
      <c r="R13211" s="17"/>
      <c r="S13211" s="17"/>
    </row>
    <row r="13212" spans="13:19" hidden="1">
      <c r="M13212" s="46"/>
      <c r="N13212" s="46"/>
      <c r="O13212" s="46"/>
      <c r="Q13212" s="17"/>
      <c r="R13212" s="17"/>
      <c r="S13212" s="17"/>
    </row>
    <row r="13213" spans="13:19" hidden="1">
      <c r="M13213" s="46"/>
      <c r="N13213" s="46"/>
      <c r="O13213" s="46"/>
      <c r="Q13213" s="17"/>
      <c r="R13213" s="17"/>
      <c r="S13213" s="17"/>
    </row>
    <row r="13214" spans="13:19" hidden="1">
      <c r="M13214" s="46"/>
      <c r="N13214" s="46"/>
      <c r="O13214" s="46"/>
      <c r="Q13214" s="17"/>
      <c r="R13214" s="17"/>
      <c r="S13214" s="17"/>
    </row>
    <row r="13215" spans="13:19" hidden="1">
      <c r="M13215" s="46"/>
      <c r="N13215" s="46"/>
      <c r="O13215" s="46"/>
      <c r="Q13215" s="17"/>
      <c r="R13215" s="17"/>
      <c r="S13215" s="17"/>
    </row>
    <row r="13216" spans="13:19" hidden="1">
      <c r="M13216" s="46"/>
      <c r="N13216" s="46"/>
      <c r="O13216" s="46"/>
      <c r="Q13216" s="17"/>
      <c r="R13216" s="17"/>
      <c r="S13216" s="17"/>
    </row>
    <row r="13217" spans="13:19" hidden="1">
      <c r="M13217" s="46"/>
      <c r="N13217" s="46"/>
      <c r="O13217" s="46"/>
      <c r="Q13217" s="17"/>
      <c r="R13217" s="17"/>
      <c r="S13217" s="17"/>
    </row>
    <row r="13218" spans="13:19" hidden="1">
      <c r="M13218" s="46"/>
      <c r="N13218" s="46"/>
      <c r="O13218" s="46"/>
      <c r="Q13218" s="17"/>
      <c r="R13218" s="17"/>
      <c r="S13218" s="17"/>
    </row>
    <row r="13219" spans="13:19" hidden="1">
      <c r="M13219" s="46"/>
      <c r="N13219" s="46"/>
      <c r="O13219" s="46"/>
      <c r="Q13219" s="17"/>
      <c r="R13219" s="17"/>
      <c r="S13219" s="17"/>
    </row>
    <row r="13220" spans="13:19" hidden="1">
      <c r="M13220" s="46"/>
      <c r="N13220" s="46"/>
      <c r="O13220" s="46"/>
      <c r="Q13220" s="17"/>
      <c r="R13220" s="17"/>
      <c r="S13220" s="17"/>
    </row>
    <row r="13221" spans="13:19" hidden="1">
      <c r="M13221" s="46"/>
      <c r="N13221" s="46"/>
      <c r="O13221" s="46"/>
      <c r="Q13221" s="17"/>
      <c r="R13221" s="17"/>
      <c r="S13221" s="17"/>
    </row>
    <row r="13222" spans="13:19" hidden="1">
      <c r="M13222" s="46"/>
      <c r="N13222" s="46"/>
      <c r="O13222" s="46"/>
      <c r="Q13222" s="17"/>
      <c r="R13222" s="17"/>
      <c r="S13222" s="17"/>
    </row>
    <row r="13223" spans="13:19" hidden="1">
      <c r="M13223" s="46"/>
      <c r="N13223" s="46"/>
      <c r="O13223" s="46"/>
      <c r="Q13223" s="17"/>
      <c r="R13223" s="17"/>
      <c r="S13223" s="17"/>
    </row>
    <row r="13224" spans="13:19" hidden="1">
      <c r="M13224" s="46"/>
      <c r="N13224" s="46"/>
      <c r="O13224" s="46"/>
      <c r="Q13224" s="17"/>
      <c r="R13224" s="17"/>
      <c r="S13224" s="17"/>
    </row>
    <row r="13225" spans="13:19" hidden="1">
      <c r="M13225" s="46"/>
      <c r="N13225" s="46"/>
      <c r="O13225" s="46"/>
      <c r="Q13225" s="17"/>
      <c r="R13225" s="17"/>
      <c r="S13225" s="17"/>
    </row>
    <row r="13226" spans="13:19" hidden="1">
      <c r="M13226" s="46"/>
      <c r="N13226" s="46"/>
      <c r="O13226" s="46"/>
      <c r="Q13226" s="17"/>
      <c r="R13226" s="17"/>
      <c r="S13226" s="17"/>
    </row>
    <row r="13227" spans="13:19" hidden="1">
      <c r="M13227" s="46"/>
      <c r="N13227" s="46"/>
      <c r="O13227" s="46"/>
      <c r="Q13227" s="17"/>
      <c r="R13227" s="17"/>
      <c r="S13227" s="17"/>
    </row>
    <row r="13228" spans="13:19" hidden="1">
      <c r="M13228" s="46"/>
      <c r="N13228" s="46"/>
      <c r="O13228" s="46"/>
      <c r="Q13228" s="17"/>
      <c r="R13228" s="17"/>
      <c r="S13228" s="17"/>
    </row>
    <row r="13229" spans="13:19" hidden="1">
      <c r="M13229" s="46"/>
      <c r="N13229" s="46"/>
      <c r="O13229" s="46"/>
      <c r="Q13229" s="17"/>
      <c r="R13229" s="17"/>
      <c r="S13229" s="17"/>
    </row>
    <row r="13230" spans="13:19" hidden="1">
      <c r="M13230" s="46"/>
      <c r="N13230" s="46"/>
      <c r="O13230" s="46"/>
      <c r="Q13230" s="17"/>
      <c r="R13230" s="17"/>
      <c r="S13230" s="17"/>
    </row>
    <row r="13231" spans="13:19" hidden="1">
      <c r="M13231" s="46"/>
      <c r="N13231" s="46"/>
      <c r="O13231" s="46"/>
      <c r="Q13231" s="17"/>
      <c r="R13231" s="17"/>
      <c r="S13231" s="17"/>
    </row>
    <row r="13232" spans="13:19" hidden="1">
      <c r="M13232" s="46"/>
      <c r="N13232" s="46"/>
      <c r="O13232" s="46"/>
      <c r="Q13232" s="17"/>
      <c r="R13232" s="17"/>
      <c r="S13232" s="17"/>
    </row>
    <row r="13233" spans="13:19" hidden="1">
      <c r="M13233" s="46"/>
      <c r="N13233" s="46"/>
      <c r="O13233" s="46"/>
      <c r="Q13233" s="17"/>
      <c r="R13233" s="17"/>
      <c r="S13233" s="17"/>
    </row>
    <row r="13234" spans="13:19" hidden="1">
      <c r="M13234" s="46"/>
      <c r="N13234" s="46"/>
      <c r="O13234" s="46"/>
      <c r="Q13234" s="17"/>
      <c r="R13234" s="17"/>
      <c r="S13234" s="17"/>
    </row>
    <row r="13235" spans="13:19" hidden="1">
      <c r="M13235" s="46"/>
      <c r="N13235" s="46"/>
      <c r="O13235" s="46"/>
      <c r="Q13235" s="17"/>
      <c r="R13235" s="17"/>
      <c r="S13235" s="17"/>
    </row>
    <row r="13236" spans="13:19" hidden="1">
      <c r="M13236" s="46"/>
      <c r="N13236" s="46"/>
      <c r="O13236" s="46"/>
      <c r="Q13236" s="17"/>
      <c r="R13236" s="17"/>
      <c r="S13236" s="17"/>
    </row>
    <row r="13237" spans="13:19" hidden="1">
      <c r="M13237" s="46"/>
      <c r="N13237" s="46"/>
      <c r="O13237" s="46"/>
      <c r="Q13237" s="17"/>
      <c r="R13237" s="17"/>
      <c r="S13237" s="17"/>
    </row>
    <row r="13238" spans="13:19" hidden="1">
      <c r="M13238" s="46"/>
      <c r="N13238" s="46"/>
      <c r="O13238" s="46"/>
      <c r="Q13238" s="17"/>
      <c r="R13238" s="17"/>
      <c r="S13238" s="17"/>
    </row>
    <row r="13239" spans="13:19" hidden="1">
      <c r="M13239" s="46"/>
      <c r="N13239" s="46"/>
      <c r="O13239" s="46"/>
      <c r="Q13239" s="17"/>
      <c r="S13239" s="17"/>
    </row>
    <row r="13240" spans="13:19" hidden="1">
      <c r="M13240" s="46"/>
      <c r="N13240" s="46"/>
      <c r="O13240" s="46"/>
      <c r="Q13240" s="17"/>
      <c r="R13240" s="17"/>
      <c r="S13240" s="17"/>
    </row>
    <row r="13241" spans="13:19" hidden="1">
      <c r="M13241" s="46"/>
      <c r="N13241" s="46"/>
      <c r="O13241" s="46"/>
      <c r="Q13241" s="17"/>
      <c r="R13241" s="17"/>
      <c r="S13241" s="17"/>
    </row>
    <row r="13242" spans="13:19" hidden="1">
      <c r="M13242" s="46"/>
      <c r="N13242" s="46"/>
      <c r="O13242" s="46"/>
      <c r="Q13242" s="17"/>
      <c r="R13242" s="17"/>
      <c r="S13242" s="17"/>
    </row>
    <row r="13243" spans="13:19" hidden="1">
      <c r="M13243" s="46"/>
      <c r="N13243" s="46"/>
      <c r="O13243" s="46"/>
      <c r="Q13243" s="17"/>
      <c r="R13243" s="17"/>
      <c r="S13243" s="17"/>
    </row>
    <row r="13244" spans="13:19" hidden="1">
      <c r="M13244" s="46"/>
      <c r="N13244" s="46"/>
      <c r="O13244" s="46"/>
      <c r="Q13244" s="17"/>
      <c r="R13244" s="17"/>
      <c r="S13244" s="17"/>
    </row>
    <row r="13245" spans="13:19" hidden="1">
      <c r="M13245" s="46"/>
      <c r="N13245" s="46"/>
      <c r="O13245" s="46"/>
      <c r="Q13245" s="17"/>
      <c r="R13245" s="17"/>
      <c r="S13245" s="17"/>
    </row>
    <row r="13246" spans="13:19" hidden="1">
      <c r="M13246" s="46"/>
      <c r="N13246" s="46"/>
      <c r="O13246" s="46"/>
      <c r="Q13246" s="17"/>
      <c r="R13246" s="17"/>
      <c r="S13246" s="17"/>
    </row>
    <row r="13247" spans="13:19" hidden="1">
      <c r="M13247" s="46"/>
      <c r="N13247" s="46"/>
      <c r="O13247" s="46"/>
      <c r="Q13247" s="17"/>
      <c r="R13247" s="17"/>
      <c r="S13247" s="17"/>
    </row>
    <row r="13248" spans="13:19" hidden="1">
      <c r="M13248" s="46"/>
      <c r="N13248" s="46"/>
      <c r="O13248" s="46"/>
      <c r="Q13248" s="17"/>
      <c r="R13248" s="17"/>
      <c r="S13248" s="17"/>
    </row>
    <row r="13249" spans="13:19" hidden="1">
      <c r="M13249" s="46"/>
      <c r="N13249" s="46"/>
      <c r="O13249" s="46"/>
      <c r="Q13249" s="17"/>
      <c r="R13249" s="17"/>
      <c r="S13249" s="17"/>
    </row>
    <row r="13250" spans="13:19" hidden="1">
      <c r="M13250" s="46"/>
      <c r="N13250" s="46"/>
      <c r="O13250" s="46"/>
      <c r="Q13250" s="17"/>
      <c r="R13250" s="17"/>
      <c r="S13250" s="17"/>
    </row>
    <row r="13251" spans="13:19" hidden="1">
      <c r="M13251" s="46"/>
      <c r="N13251" s="46"/>
      <c r="O13251" s="46"/>
      <c r="Q13251" s="17"/>
      <c r="R13251" s="17"/>
      <c r="S13251" s="17"/>
    </row>
    <row r="13252" spans="13:19" hidden="1">
      <c r="M13252" s="46"/>
      <c r="N13252" s="46"/>
      <c r="O13252" s="46"/>
      <c r="Q13252" s="17"/>
      <c r="R13252" s="17"/>
      <c r="S13252" s="17"/>
    </row>
    <row r="13253" spans="13:19" hidden="1">
      <c r="M13253" s="46"/>
      <c r="N13253" s="46"/>
      <c r="O13253" s="46"/>
      <c r="Q13253" s="17"/>
      <c r="R13253" s="17"/>
      <c r="S13253" s="17"/>
    </row>
    <row r="13254" spans="13:19" hidden="1">
      <c r="M13254" s="46"/>
      <c r="N13254" s="46"/>
      <c r="O13254" s="46"/>
      <c r="Q13254" s="17"/>
      <c r="R13254" s="17"/>
      <c r="S13254" s="17"/>
    </row>
    <row r="13255" spans="13:19" hidden="1">
      <c r="M13255" s="46"/>
      <c r="N13255" s="46"/>
      <c r="O13255" s="46"/>
      <c r="Q13255" s="17"/>
      <c r="R13255" s="17"/>
      <c r="S13255" s="17"/>
    </row>
    <row r="13256" spans="13:19" hidden="1">
      <c r="M13256" s="46"/>
      <c r="N13256" s="46"/>
      <c r="O13256" s="46"/>
      <c r="Q13256" s="17"/>
      <c r="R13256" s="17"/>
      <c r="S13256" s="17"/>
    </row>
    <row r="13257" spans="13:19" hidden="1">
      <c r="M13257" s="46"/>
      <c r="N13257" s="46"/>
      <c r="O13257" s="46"/>
      <c r="Q13257" s="17"/>
      <c r="R13257" s="17"/>
      <c r="S13257" s="17"/>
    </row>
    <row r="13258" spans="13:19" hidden="1">
      <c r="M13258" s="46"/>
      <c r="N13258" s="46"/>
      <c r="O13258" s="46"/>
      <c r="Q13258" s="17"/>
      <c r="R13258" s="17"/>
      <c r="S13258" s="17"/>
    </row>
    <row r="13259" spans="13:19" hidden="1">
      <c r="M13259" s="46"/>
      <c r="N13259" s="46"/>
      <c r="O13259" s="46"/>
      <c r="Q13259" s="17"/>
      <c r="R13259" s="17"/>
      <c r="S13259" s="17"/>
    </row>
    <row r="13260" spans="13:19" hidden="1">
      <c r="M13260" s="46"/>
      <c r="N13260" s="46"/>
      <c r="O13260" s="46"/>
      <c r="Q13260" s="17"/>
      <c r="R13260" s="17"/>
      <c r="S13260" s="17"/>
    </row>
    <row r="13261" spans="13:19" hidden="1">
      <c r="M13261" s="46"/>
      <c r="N13261" s="46"/>
      <c r="O13261" s="46"/>
      <c r="Q13261" s="17"/>
      <c r="R13261" s="17"/>
      <c r="S13261" s="17"/>
    </row>
    <row r="13262" spans="13:19" hidden="1">
      <c r="M13262" s="46"/>
      <c r="N13262" s="46"/>
      <c r="O13262" s="46"/>
      <c r="Q13262" s="17"/>
      <c r="R13262" s="17"/>
      <c r="S13262" s="17"/>
    </row>
    <row r="13263" spans="13:19" hidden="1">
      <c r="M13263" s="46"/>
      <c r="N13263" s="46"/>
      <c r="O13263" s="46"/>
      <c r="Q13263" s="17"/>
      <c r="R13263" s="17"/>
      <c r="S13263" s="17"/>
    </row>
    <row r="13264" spans="13:19" hidden="1">
      <c r="M13264" s="46"/>
      <c r="N13264" s="46"/>
      <c r="O13264" s="46"/>
      <c r="Q13264" s="17"/>
      <c r="R13264" s="17"/>
      <c r="S13264" s="17"/>
    </row>
    <row r="13265" spans="13:19" hidden="1">
      <c r="M13265" s="46"/>
      <c r="N13265" s="46"/>
      <c r="O13265" s="46"/>
      <c r="Q13265" s="17"/>
      <c r="R13265" s="17"/>
      <c r="S13265" s="17"/>
    </row>
    <row r="13266" spans="13:19" hidden="1">
      <c r="M13266" s="46"/>
      <c r="N13266" s="46"/>
      <c r="O13266" s="46"/>
      <c r="Q13266" s="17"/>
      <c r="R13266" s="17"/>
      <c r="S13266" s="17"/>
    </row>
    <row r="13267" spans="13:19" hidden="1">
      <c r="M13267" s="46"/>
      <c r="N13267" s="46"/>
      <c r="O13267" s="46"/>
      <c r="Q13267" s="17"/>
      <c r="R13267" s="17"/>
      <c r="S13267" s="17"/>
    </row>
    <row r="13268" spans="13:19" hidden="1">
      <c r="M13268" s="46"/>
      <c r="N13268" s="46"/>
      <c r="O13268" s="46"/>
      <c r="Q13268" s="17"/>
      <c r="R13268" s="17"/>
      <c r="S13268" s="17"/>
    </row>
    <row r="13269" spans="13:19" hidden="1">
      <c r="M13269" s="46"/>
      <c r="N13269" s="46"/>
      <c r="O13269" s="46"/>
      <c r="Q13269" s="17"/>
      <c r="R13269" s="17"/>
      <c r="S13269" s="17"/>
    </row>
    <row r="13270" spans="13:19" hidden="1">
      <c r="M13270" s="46"/>
      <c r="N13270" s="46"/>
      <c r="O13270" s="46"/>
      <c r="Q13270" s="17"/>
      <c r="R13270" s="17"/>
      <c r="S13270" s="17"/>
    </row>
    <row r="13271" spans="13:19" hidden="1">
      <c r="M13271" s="46"/>
      <c r="N13271" s="46"/>
      <c r="O13271" s="46"/>
      <c r="Q13271" s="17"/>
      <c r="R13271" s="17"/>
      <c r="S13271" s="17"/>
    </row>
    <row r="13272" spans="13:19" hidden="1">
      <c r="M13272" s="46"/>
      <c r="N13272" s="46"/>
      <c r="O13272" s="46"/>
      <c r="Q13272" s="17"/>
      <c r="R13272" s="17"/>
      <c r="S13272" s="17"/>
    </row>
    <row r="13273" spans="13:19" hidden="1">
      <c r="M13273" s="46"/>
      <c r="N13273" s="46"/>
      <c r="O13273" s="46"/>
      <c r="Q13273" s="17"/>
      <c r="R13273" s="17"/>
      <c r="S13273" s="17"/>
    </row>
    <row r="13274" spans="13:19" hidden="1">
      <c r="M13274" s="46"/>
      <c r="N13274" s="46"/>
      <c r="O13274" s="46"/>
      <c r="Q13274" s="17"/>
      <c r="R13274" s="17"/>
      <c r="S13274" s="17"/>
    </row>
    <row r="13275" spans="13:19" hidden="1">
      <c r="M13275" s="46"/>
      <c r="N13275" s="46"/>
      <c r="O13275" s="46"/>
      <c r="Q13275" s="17"/>
      <c r="R13275" s="17"/>
      <c r="S13275" s="17"/>
    </row>
    <row r="13276" spans="13:19" hidden="1">
      <c r="M13276" s="46"/>
      <c r="N13276" s="46"/>
      <c r="O13276" s="46"/>
      <c r="Q13276" s="17"/>
      <c r="R13276" s="17"/>
      <c r="S13276" s="17"/>
    </row>
    <row r="13277" spans="13:19" hidden="1">
      <c r="M13277" s="46"/>
      <c r="N13277" s="46"/>
      <c r="O13277" s="46"/>
      <c r="Q13277" s="17"/>
      <c r="R13277" s="17"/>
      <c r="S13277" s="17"/>
    </row>
    <row r="13278" spans="13:19" hidden="1">
      <c r="M13278" s="46"/>
      <c r="N13278" s="46"/>
      <c r="O13278" s="46"/>
      <c r="Q13278" s="17"/>
      <c r="R13278" s="17"/>
      <c r="S13278" s="17"/>
    </row>
    <row r="13279" spans="13:19" hidden="1">
      <c r="M13279" s="46"/>
      <c r="N13279" s="46"/>
      <c r="O13279" s="46"/>
      <c r="Q13279" s="17"/>
      <c r="R13279" s="17"/>
      <c r="S13279" s="17"/>
    </row>
    <row r="13280" spans="13:19" hidden="1">
      <c r="M13280" s="46"/>
      <c r="N13280" s="46"/>
      <c r="O13280" s="46"/>
      <c r="Q13280" s="17"/>
      <c r="R13280" s="17"/>
      <c r="S13280" s="17"/>
    </row>
    <row r="13281" spans="13:19" hidden="1">
      <c r="M13281" s="46"/>
      <c r="N13281" s="46"/>
      <c r="O13281" s="46"/>
      <c r="Q13281" s="17"/>
      <c r="R13281" s="17"/>
      <c r="S13281" s="17"/>
    </row>
    <row r="13282" spans="13:19" hidden="1">
      <c r="M13282" s="46"/>
      <c r="N13282" s="46"/>
      <c r="O13282" s="46"/>
      <c r="Q13282" s="17"/>
      <c r="R13282" s="17"/>
      <c r="S13282" s="17"/>
    </row>
    <row r="13283" spans="13:19" hidden="1">
      <c r="M13283" s="46"/>
      <c r="N13283" s="46"/>
      <c r="O13283" s="46"/>
      <c r="Q13283" s="17"/>
      <c r="R13283" s="17"/>
      <c r="S13283" s="17"/>
    </row>
    <row r="13284" spans="13:19" hidden="1">
      <c r="M13284" s="46"/>
      <c r="N13284" s="46"/>
      <c r="O13284" s="46"/>
      <c r="Q13284" s="17"/>
      <c r="R13284" s="17"/>
      <c r="S13284" s="17"/>
    </row>
    <row r="13285" spans="13:19" hidden="1">
      <c r="M13285" s="46"/>
      <c r="N13285" s="46"/>
      <c r="O13285" s="46"/>
      <c r="Q13285" s="17"/>
      <c r="R13285" s="17"/>
      <c r="S13285" s="17"/>
    </row>
    <row r="13286" spans="13:19" hidden="1">
      <c r="M13286" s="46"/>
      <c r="N13286" s="46"/>
      <c r="O13286" s="46"/>
      <c r="Q13286" s="17"/>
      <c r="R13286" s="17"/>
      <c r="S13286" s="17"/>
    </row>
    <row r="13287" spans="13:19" hidden="1">
      <c r="M13287" s="46"/>
      <c r="N13287" s="46"/>
      <c r="O13287" s="46"/>
      <c r="Q13287" s="17"/>
      <c r="R13287" s="17"/>
      <c r="S13287" s="17"/>
    </row>
    <row r="13288" spans="13:19" hidden="1">
      <c r="M13288" s="46"/>
      <c r="N13288" s="46"/>
      <c r="O13288" s="46"/>
      <c r="Q13288" s="17"/>
      <c r="R13288" s="17"/>
      <c r="S13288" s="17"/>
    </row>
    <row r="13289" spans="13:19" hidden="1">
      <c r="M13289" s="46"/>
      <c r="N13289" s="46"/>
      <c r="O13289" s="46"/>
      <c r="Q13289" s="17"/>
      <c r="R13289" s="17"/>
      <c r="S13289" s="17"/>
    </row>
    <row r="13290" spans="13:19" hidden="1">
      <c r="M13290" s="46"/>
      <c r="N13290" s="46"/>
      <c r="O13290" s="46"/>
      <c r="Q13290" s="17"/>
      <c r="R13290" s="17"/>
      <c r="S13290" s="17"/>
    </row>
    <row r="13291" spans="13:19" hidden="1">
      <c r="M13291" s="46"/>
      <c r="N13291" s="46"/>
      <c r="O13291" s="46"/>
      <c r="Q13291" s="17"/>
      <c r="R13291" s="17"/>
      <c r="S13291" s="17"/>
    </row>
    <row r="13292" spans="13:19" hidden="1">
      <c r="M13292" s="46"/>
      <c r="N13292" s="46"/>
      <c r="O13292" s="46"/>
      <c r="Q13292" s="17"/>
      <c r="R13292" s="17"/>
      <c r="S13292" s="17"/>
    </row>
    <row r="13293" spans="13:19" hidden="1">
      <c r="M13293" s="46"/>
      <c r="N13293" s="46"/>
      <c r="O13293" s="46"/>
      <c r="Q13293" s="17"/>
      <c r="R13293" s="17"/>
      <c r="S13293" s="17"/>
    </row>
    <row r="13294" spans="13:19" hidden="1">
      <c r="M13294" s="46"/>
      <c r="N13294" s="46"/>
      <c r="O13294" s="46"/>
      <c r="Q13294" s="17"/>
      <c r="R13294" s="17"/>
      <c r="S13294" s="17"/>
    </row>
    <row r="13295" spans="13:19" hidden="1">
      <c r="M13295" s="46"/>
      <c r="N13295" s="46"/>
      <c r="O13295" s="46"/>
      <c r="Q13295" s="17"/>
      <c r="R13295" s="17"/>
      <c r="S13295" s="17"/>
    </row>
    <row r="13296" spans="13:19" hidden="1">
      <c r="M13296" s="46"/>
      <c r="N13296" s="46"/>
      <c r="O13296" s="46"/>
      <c r="Q13296" s="17"/>
      <c r="R13296" s="17"/>
      <c r="S13296" s="17"/>
    </row>
    <row r="13297" spans="13:19" hidden="1">
      <c r="M13297" s="46"/>
      <c r="N13297" s="46"/>
      <c r="O13297" s="46"/>
      <c r="Q13297" s="17"/>
      <c r="R13297" s="17"/>
      <c r="S13297" s="17"/>
    </row>
    <row r="13298" spans="13:19" hidden="1">
      <c r="M13298" s="46"/>
      <c r="N13298" s="46"/>
      <c r="O13298" s="46"/>
      <c r="Q13298" s="17"/>
      <c r="R13298" s="17"/>
      <c r="S13298" s="17"/>
    </row>
    <row r="13299" spans="13:19" hidden="1">
      <c r="M13299" s="46"/>
      <c r="N13299" s="46"/>
      <c r="O13299" s="46"/>
      <c r="Q13299" s="17"/>
      <c r="R13299" s="17"/>
      <c r="S13299" s="17"/>
    </row>
    <row r="13300" spans="13:19" hidden="1">
      <c r="M13300" s="46"/>
      <c r="N13300" s="46"/>
      <c r="O13300" s="46"/>
      <c r="Q13300" s="17"/>
      <c r="R13300" s="17"/>
      <c r="S13300" s="17"/>
    </row>
    <row r="13301" spans="13:19" hidden="1">
      <c r="M13301" s="46"/>
      <c r="N13301" s="46"/>
      <c r="O13301" s="46"/>
      <c r="Q13301" s="17"/>
      <c r="R13301" s="17"/>
      <c r="S13301" s="17"/>
    </row>
    <row r="13302" spans="13:19" hidden="1">
      <c r="M13302" s="46"/>
      <c r="N13302" s="46"/>
      <c r="O13302" s="46"/>
      <c r="Q13302" s="17"/>
      <c r="R13302" s="17"/>
      <c r="S13302" s="17"/>
    </row>
    <row r="13303" spans="13:19" hidden="1">
      <c r="M13303" s="46"/>
      <c r="N13303" s="46"/>
      <c r="O13303" s="46"/>
      <c r="Q13303" s="17"/>
      <c r="R13303" s="17"/>
      <c r="S13303" s="17"/>
    </row>
    <row r="13304" spans="13:19" hidden="1">
      <c r="M13304" s="46"/>
      <c r="N13304" s="46"/>
      <c r="O13304" s="46"/>
      <c r="Q13304" s="17"/>
      <c r="R13304" s="17"/>
      <c r="S13304" s="17"/>
    </row>
    <row r="13305" spans="13:19" hidden="1">
      <c r="M13305" s="46"/>
      <c r="N13305" s="46"/>
      <c r="O13305" s="46"/>
      <c r="Q13305" s="17"/>
      <c r="R13305" s="17"/>
      <c r="S13305" s="17"/>
    </row>
    <row r="13306" spans="13:19" hidden="1">
      <c r="M13306" s="46"/>
      <c r="N13306" s="46"/>
      <c r="O13306" s="46"/>
      <c r="Q13306" s="17"/>
      <c r="R13306" s="17"/>
      <c r="S13306" s="17"/>
    </row>
    <row r="13307" spans="13:19" hidden="1">
      <c r="M13307" s="46"/>
      <c r="N13307" s="46"/>
      <c r="O13307" s="46"/>
      <c r="Q13307" s="17"/>
      <c r="R13307" s="17"/>
      <c r="S13307" s="17"/>
    </row>
    <row r="13308" spans="13:19" hidden="1">
      <c r="M13308" s="46"/>
      <c r="N13308" s="46"/>
      <c r="O13308" s="46"/>
      <c r="Q13308" s="17"/>
      <c r="R13308" s="17"/>
      <c r="S13308" s="17"/>
    </row>
    <row r="13309" spans="13:19" hidden="1">
      <c r="M13309" s="46"/>
      <c r="N13309" s="46"/>
      <c r="O13309" s="46"/>
      <c r="Q13309" s="17"/>
      <c r="R13309" s="17"/>
      <c r="S13309" s="17"/>
    </row>
    <row r="13310" spans="13:19" hidden="1">
      <c r="M13310" s="46"/>
      <c r="N13310" s="46"/>
      <c r="O13310" s="46"/>
      <c r="Q13310" s="17"/>
      <c r="R13310" s="17"/>
      <c r="S13310" s="17"/>
    </row>
    <row r="13311" spans="13:19" hidden="1">
      <c r="M13311" s="46"/>
      <c r="N13311" s="46"/>
      <c r="O13311" s="46"/>
      <c r="Q13311" s="17"/>
      <c r="R13311" s="17"/>
      <c r="S13311" s="17"/>
    </row>
    <row r="13312" spans="13:19" hidden="1">
      <c r="M13312" s="46"/>
      <c r="N13312" s="46"/>
      <c r="O13312" s="46"/>
      <c r="Q13312" s="17"/>
      <c r="R13312" s="17"/>
      <c r="S13312" s="17"/>
    </row>
    <row r="13313" spans="13:19" hidden="1">
      <c r="M13313" s="46"/>
      <c r="N13313" s="46"/>
      <c r="O13313" s="46"/>
      <c r="Q13313" s="17"/>
      <c r="R13313" s="17"/>
      <c r="S13313" s="17"/>
    </row>
    <row r="13314" spans="13:19" hidden="1">
      <c r="M13314" s="46"/>
      <c r="N13314" s="46"/>
      <c r="O13314" s="46"/>
      <c r="Q13314" s="17"/>
      <c r="R13314" s="17"/>
      <c r="S13314" s="17"/>
    </row>
    <row r="13315" spans="13:19" hidden="1">
      <c r="M13315" s="46"/>
      <c r="N13315" s="46"/>
      <c r="O13315" s="46"/>
      <c r="Q13315" s="17"/>
      <c r="R13315" s="17"/>
      <c r="S13315" s="17"/>
    </row>
    <row r="13316" spans="13:19" hidden="1">
      <c r="M13316" s="46"/>
      <c r="N13316" s="46"/>
      <c r="O13316" s="46"/>
      <c r="Q13316" s="17"/>
      <c r="R13316" s="17"/>
      <c r="S13316" s="17"/>
    </row>
    <row r="13317" spans="13:19" hidden="1">
      <c r="M13317" s="46"/>
      <c r="N13317" s="46"/>
      <c r="O13317" s="46"/>
      <c r="Q13317" s="17"/>
      <c r="R13317" s="17"/>
      <c r="S13317" s="17"/>
    </row>
    <row r="13318" spans="13:19" hidden="1">
      <c r="M13318" s="46"/>
      <c r="N13318" s="46"/>
      <c r="O13318" s="46"/>
      <c r="Q13318" s="17"/>
      <c r="R13318" s="17"/>
      <c r="S13318" s="17"/>
    </row>
    <row r="13319" spans="13:19" hidden="1">
      <c r="M13319" s="46"/>
      <c r="N13319" s="46"/>
      <c r="O13319" s="46"/>
      <c r="Q13319" s="17"/>
      <c r="R13319" s="17"/>
      <c r="S13319" s="17"/>
    </row>
    <row r="13320" spans="13:19" hidden="1">
      <c r="M13320" s="46"/>
      <c r="N13320" s="46"/>
      <c r="O13320" s="46"/>
      <c r="Q13320" s="17"/>
      <c r="R13320" s="17"/>
      <c r="S13320" s="17"/>
    </row>
    <row r="13321" spans="13:19" hidden="1">
      <c r="M13321" s="46"/>
      <c r="N13321" s="46"/>
      <c r="O13321" s="46"/>
      <c r="Q13321" s="17"/>
      <c r="R13321" s="17"/>
      <c r="S13321" s="17"/>
    </row>
    <row r="13322" spans="13:19" hidden="1">
      <c r="M13322" s="46"/>
      <c r="N13322" s="46"/>
      <c r="O13322" s="46"/>
      <c r="Q13322" s="17"/>
      <c r="R13322" s="17"/>
      <c r="S13322" s="17"/>
    </row>
    <row r="13323" spans="13:19" hidden="1">
      <c r="M13323" s="46"/>
      <c r="N13323" s="46"/>
      <c r="O13323" s="46"/>
      <c r="Q13323" s="17"/>
      <c r="R13323" s="17"/>
      <c r="S13323" s="17"/>
    </row>
    <row r="13324" spans="13:19" hidden="1">
      <c r="M13324" s="46"/>
      <c r="N13324" s="46"/>
      <c r="O13324" s="46"/>
      <c r="Q13324" s="17"/>
      <c r="R13324" s="17"/>
      <c r="S13324" s="17"/>
    </row>
    <row r="13325" spans="13:19" hidden="1">
      <c r="M13325" s="46"/>
      <c r="N13325" s="46"/>
      <c r="O13325" s="46"/>
      <c r="Q13325" s="17"/>
      <c r="R13325" s="17"/>
      <c r="S13325" s="17"/>
    </row>
    <row r="13326" spans="13:19" hidden="1">
      <c r="M13326" s="46"/>
      <c r="N13326" s="46"/>
      <c r="O13326" s="46"/>
      <c r="Q13326" s="17"/>
      <c r="R13326" s="17"/>
      <c r="S13326" s="17"/>
    </row>
    <row r="13327" spans="13:19" hidden="1">
      <c r="M13327" s="46"/>
      <c r="N13327" s="46"/>
      <c r="O13327" s="46"/>
      <c r="Q13327" s="17"/>
      <c r="R13327" s="17"/>
      <c r="S13327" s="17"/>
    </row>
    <row r="13328" spans="13:19" hidden="1">
      <c r="M13328" s="46"/>
      <c r="N13328" s="46"/>
      <c r="O13328" s="46"/>
      <c r="Q13328" s="17"/>
      <c r="R13328" s="17"/>
      <c r="S13328" s="17"/>
    </row>
    <row r="13329" spans="13:19" hidden="1">
      <c r="M13329" s="46"/>
      <c r="N13329" s="46"/>
      <c r="O13329" s="46"/>
      <c r="Q13329" s="17"/>
      <c r="R13329" s="17"/>
      <c r="S13329" s="17"/>
    </row>
    <row r="13330" spans="13:19" hidden="1">
      <c r="M13330" s="46"/>
      <c r="N13330" s="46"/>
      <c r="O13330" s="46"/>
      <c r="Q13330" s="17"/>
      <c r="R13330" s="17"/>
      <c r="S13330" s="17"/>
    </row>
    <row r="13331" spans="13:19" hidden="1">
      <c r="M13331" s="46"/>
      <c r="N13331" s="46"/>
      <c r="O13331" s="46"/>
      <c r="Q13331" s="17"/>
      <c r="R13331" s="17"/>
      <c r="S13331" s="17"/>
    </row>
    <row r="13332" spans="13:19" hidden="1">
      <c r="M13332" s="46"/>
      <c r="N13332" s="46"/>
      <c r="O13332" s="46"/>
      <c r="Q13332" s="17"/>
      <c r="R13332" s="17"/>
      <c r="S13332" s="17"/>
    </row>
    <row r="13333" spans="13:19" hidden="1">
      <c r="M13333" s="46"/>
      <c r="N13333" s="46"/>
      <c r="O13333" s="46"/>
      <c r="Q13333" s="17"/>
      <c r="R13333" s="17"/>
      <c r="S13333" s="17"/>
    </row>
    <row r="13334" spans="13:19" hidden="1">
      <c r="M13334" s="46"/>
      <c r="N13334" s="46"/>
      <c r="O13334" s="46"/>
      <c r="Q13334" s="17"/>
      <c r="R13334" s="17"/>
      <c r="S13334" s="17"/>
    </row>
    <row r="13335" spans="13:19" hidden="1">
      <c r="M13335" s="46"/>
      <c r="N13335" s="46"/>
      <c r="O13335" s="46"/>
      <c r="Q13335" s="17"/>
      <c r="R13335" s="17"/>
      <c r="S13335" s="17"/>
    </row>
    <row r="13336" spans="13:19" hidden="1">
      <c r="M13336" s="46"/>
      <c r="N13336" s="46"/>
      <c r="O13336" s="46"/>
      <c r="Q13336" s="17"/>
      <c r="R13336" s="17"/>
      <c r="S13336" s="17"/>
    </row>
    <row r="13337" spans="13:19" hidden="1">
      <c r="M13337" s="46"/>
      <c r="N13337" s="46"/>
      <c r="O13337" s="46"/>
      <c r="Q13337" s="17"/>
      <c r="R13337" s="17"/>
      <c r="S13337" s="17"/>
    </row>
    <row r="13338" spans="13:19" hidden="1">
      <c r="M13338" s="46"/>
      <c r="N13338" s="46"/>
      <c r="O13338" s="46"/>
      <c r="Q13338" s="17"/>
      <c r="R13338" s="17"/>
      <c r="S13338" s="17"/>
    </row>
    <row r="13339" spans="13:19" hidden="1">
      <c r="M13339" s="46"/>
      <c r="N13339" s="46"/>
      <c r="O13339" s="46"/>
      <c r="Q13339" s="17"/>
      <c r="R13339" s="17"/>
      <c r="S13339" s="17"/>
    </row>
    <row r="13340" spans="13:19" hidden="1">
      <c r="M13340" s="46"/>
      <c r="N13340" s="46"/>
      <c r="O13340" s="46"/>
      <c r="Q13340" s="17"/>
      <c r="R13340" s="17"/>
      <c r="S13340" s="17"/>
    </row>
    <row r="13341" spans="13:19" hidden="1">
      <c r="M13341" s="46"/>
      <c r="N13341" s="46"/>
      <c r="O13341" s="46"/>
      <c r="Q13341" s="17"/>
      <c r="R13341" s="17"/>
      <c r="S13341" s="17"/>
    </row>
    <row r="13342" spans="13:19" hidden="1">
      <c r="M13342" s="46"/>
      <c r="N13342" s="46"/>
      <c r="O13342" s="46"/>
      <c r="Q13342" s="17"/>
      <c r="R13342" s="17"/>
      <c r="S13342" s="17"/>
    </row>
    <row r="13343" spans="13:19" hidden="1">
      <c r="M13343" s="46"/>
      <c r="N13343" s="46"/>
      <c r="O13343" s="46"/>
      <c r="Q13343" s="17"/>
      <c r="R13343" s="17"/>
      <c r="S13343" s="17"/>
    </row>
    <row r="13344" spans="13:19" hidden="1">
      <c r="M13344" s="46"/>
      <c r="N13344" s="46"/>
      <c r="O13344" s="46"/>
      <c r="Q13344" s="17"/>
      <c r="R13344" s="17"/>
      <c r="S13344" s="17"/>
    </row>
    <row r="13345" spans="13:19" hidden="1">
      <c r="M13345" s="46"/>
      <c r="N13345" s="46"/>
      <c r="O13345" s="46"/>
      <c r="Q13345" s="17"/>
      <c r="R13345" s="17"/>
      <c r="S13345" s="17"/>
    </row>
    <row r="13346" spans="13:19" hidden="1">
      <c r="M13346" s="46"/>
      <c r="N13346" s="46"/>
      <c r="O13346" s="46"/>
      <c r="Q13346" s="17"/>
      <c r="R13346" s="17"/>
      <c r="S13346" s="17"/>
    </row>
    <row r="13347" spans="13:19" hidden="1">
      <c r="M13347" s="46"/>
      <c r="N13347" s="46"/>
      <c r="O13347" s="46"/>
      <c r="Q13347" s="17"/>
      <c r="R13347" s="17"/>
      <c r="S13347" s="17"/>
    </row>
    <row r="13348" spans="13:19" hidden="1">
      <c r="M13348" s="46"/>
      <c r="N13348" s="46"/>
      <c r="O13348" s="46"/>
      <c r="Q13348" s="17"/>
      <c r="R13348" s="17"/>
      <c r="S13348" s="17"/>
    </row>
    <row r="13349" spans="13:19" hidden="1">
      <c r="M13349" s="46"/>
      <c r="N13349" s="46"/>
      <c r="O13349" s="46"/>
      <c r="Q13349" s="17"/>
      <c r="R13349" s="17"/>
      <c r="S13349" s="17"/>
    </row>
    <row r="13350" spans="13:19" hidden="1">
      <c r="M13350" s="46"/>
      <c r="N13350" s="46"/>
      <c r="O13350" s="46"/>
      <c r="Q13350" s="17"/>
      <c r="R13350" s="17"/>
      <c r="S13350" s="17"/>
    </row>
    <row r="13351" spans="13:19" hidden="1">
      <c r="M13351" s="46"/>
      <c r="N13351" s="46"/>
      <c r="O13351" s="46"/>
      <c r="Q13351" s="17"/>
      <c r="R13351" s="17"/>
      <c r="S13351" s="17"/>
    </row>
    <row r="13352" spans="13:19" hidden="1">
      <c r="M13352" s="46"/>
      <c r="N13352" s="46"/>
      <c r="O13352" s="46"/>
      <c r="Q13352" s="17"/>
      <c r="R13352" s="17"/>
      <c r="S13352" s="17"/>
    </row>
    <row r="13353" spans="13:19" hidden="1">
      <c r="M13353" s="46"/>
      <c r="N13353" s="46"/>
      <c r="O13353" s="46"/>
      <c r="Q13353" s="17"/>
      <c r="R13353" s="17"/>
      <c r="S13353" s="17"/>
    </row>
    <row r="13354" spans="13:19" hidden="1">
      <c r="M13354" s="46"/>
      <c r="N13354" s="46"/>
      <c r="O13354" s="46"/>
      <c r="Q13354" s="17"/>
      <c r="R13354" s="17"/>
      <c r="S13354" s="17"/>
    </row>
    <row r="13355" spans="13:19" hidden="1">
      <c r="M13355" s="46"/>
      <c r="N13355" s="46"/>
      <c r="O13355" s="46"/>
      <c r="Q13355" s="17"/>
      <c r="R13355" s="17"/>
      <c r="S13355" s="17"/>
    </row>
    <row r="13356" spans="13:19" hidden="1">
      <c r="M13356" s="46"/>
      <c r="N13356" s="46"/>
      <c r="O13356" s="46"/>
      <c r="Q13356" s="17"/>
      <c r="R13356" s="17"/>
      <c r="S13356" s="17"/>
    </row>
    <row r="13357" spans="13:19" hidden="1">
      <c r="M13357" s="46"/>
      <c r="N13357" s="46"/>
      <c r="O13357" s="46"/>
      <c r="Q13357" s="17"/>
      <c r="R13357" s="17"/>
      <c r="S13357" s="17"/>
    </row>
    <row r="13358" spans="13:19" hidden="1">
      <c r="M13358" s="46"/>
      <c r="N13358" s="46"/>
      <c r="O13358" s="46"/>
      <c r="Q13358" s="17"/>
      <c r="R13358" s="17"/>
      <c r="S13358" s="17"/>
    </row>
    <row r="13359" spans="13:19" hidden="1">
      <c r="M13359" s="46"/>
      <c r="N13359" s="46"/>
      <c r="O13359" s="46"/>
      <c r="Q13359" s="17"/>
      <c r="R13359" s="17"/>
      <c r="S13359" s="17"/>
    </row>
    <row r="13360" spans="13:19" hidden="1">
      <c r="M13360" s="46"/>
      <c r="N13360" s="46"/>
      <c r="O13360" s="46"/>
      <c r="Q13360" s="17"/>
      <c r="R13360" s="17"/>
      <c r="S13360" s="17"/>
    </row>
    <row r="13361" spans="13:19" hidden="1">
      <c r="M13361" s="46"/>
      <c r="N13361" s="46"/>
      <c r="O13361" s="46"/>
      <c r="Q13361" s="17"/>
      <c r="R13361" s="17"/>
      <c r="S13361" s="17"/>
    </row>
    <row r="13362" spans="13:19" hidden="1">
      <c r="M13362" s="46"/>
      <c r="N13362" s="46"/>
      <c r="O13362" s="46"/>
      <c r="Q13362" s="17"/>
      <c r="R13362" s="17"/>
      <c r="S13362" s="17"/>
    </row>
    <row r="13363" spans="13:19" hidden="1">
      <c r="M13363" s="46"/>
      <c r="N13363" s="46"/>
      <c r="O13363" s="46"/>
      <c r="Q13363" s="17"/>
      <c r="R13363" s="17"/>
      <c r="S13363" s="17"/>
    </row>
    <row r="13364" spans="13:19" hidden="1">
      <c r="M13364" s="46"/>
      <c r="N13364" s="46"/>
      <c r="O13364" s="46"/>
      <c r="Q13364" s="17"/>
      <c r="R13364" s="17"/>
      <c r="S13364" s="17"/>
    </row>
    <row r="13365" spans="13:19" hidden="1">
      <c r="M13365" s="46"/>
      <c r="N13365" s="46"/>
      <c r="O13365" s="46"/>
      <c r="Q13365" s="17"/>
      <c r="R13365" s="17"/>
      <c r="S13365" s="17"/>
    </row>
    <row r="13366" spans="13:19" hidden="1">
      <c r="M13366" s="46"/>
      <c r="N13366" s="46"/>
      <c r="O13366" s="46"/>
      <c r="Q13366" s="17"/>
      <c r="R13366" s="17"/>
      <c r="S13366" s="17"/>
    </row>
    <row r="13367" spans="13:19" hidden="1">
      <c r="M13367" s="46"/>
      <c r="N13367" s="46"/>
      <c r="O13367" s="46"/>
      <c r="Q13367" s="17"/>
      <c r="R13367" s="17"/>
      <c r="S13367" s="17"/>
    </row>
    <row r="13368" spans="13:19" hidden="1">
      <c r="M13368" s="46"/>
      <c r="N13368" s="46"/>
      <c r="O13368" s="46"/>
      <c r="Q13368" s="17"/>
      <c r="R13368" s="17"/>
      <c r="S13368" s="17"/>
    </row>
    <row r="13369" spans="13:19" hidden="1">
      <c r="M13369" s="46"/>
      <c r="N13369" s="46"/>
      <c r="O13369" s="46"/>
      <c r="Q13369" s="17"/>
      <c r="R13369" s="17"/>
      <c r="S13369" s="17"/>
    </row>
    <row r="13370" spans="13:19" hidden="1">
      <c r="M13370" s="46"/>
      <c r="N13370" s="46"/>
      <c r="O13370" s="46"/>
      <c r="Q13370" s="17"/>
      <c r="R13370" s="17"/>
      <c r="S13370" s="17"/>
    </row>
    <row r="13371" spans="13:19" hidden="1">
      <c r="M13371" s="46"/>
      <c r="N13371" s="46"/>
      <c r="O13371" s="46"/>
      <c r="Q13371" s="17"/>
      <c r="R13371" s="17"/>
      <c r="S13371" s="17"/>
    </row>
    <row r="13372" spans="13:19" hidden="1">
      <c r="M13372" s="46"/>
      <c r="N13372" s="46"/>
      <c r="O13372" s="46"/>
      <c r="Q13372" s="17"/>
      <c r="R13372" s="17"/>
      <c r="S13372" s="17"/>
    </row>
    <row r="13373" spans="13:19" hidden="1">
      <c r="M13373" s="46"/>
      <c r="N13373" s="46"/>
      <c r="O13373" s="46"/>
      <c r="Q13373" s="17"/>
      <c r="R13373" s="17"/>
      <c r="S13373" s="17"/>
    </row>
    <row r="13374" spans="13:19" hidden="1">
      <c r="M13374" s="46"/>
      <c r="N13374" s="46"/>
      <c r="O13374" s="46"/>
      <c r="Q13374" s="17"/>
      <c r="R13374" s="17"/>
      <c r="S13374" s="17"/>
    </row>
    <row r="13375" spans="13:19" hidden="1">
      <c r="M13375" s="46"/>
      <c r="N13375" s="46"/>
      <c r="O13375" s="46"/>
      <c r="Q13375" s="17"/>
      <c r="R13375" s="17"/>
      <c r="S13375" s="17"/>
    </row>
    <row r="13376" spans="13:19" hidden="1">
      <c r="M13376" s="46"/>
      <c r="N13376" s="46"/>
      <c r="O13376" s="46"/>
      <c r="Q13376" s="17"/>
      <c r="R13376" s="17"/>
      <c r="S13376" s="17"/>
    </row>
    <row r="13377" spans="13:19" hidden="1">
      <c r="M13377" s="46"/>
      <c r="N13377" s="46"/>
      <c r="O13377" s="46"/>
      <c r="Q13377" s="17"/>
      <c r="R13377" s="17"/>
      <c r="S13377" s="17"/>
    </row>
    <row r="13378" spans="13:19" hidden="1">
      <c r="M13378" s="46"/>
      <c r="N13378" s="46"/>
      <c r="O13378" s="46"/>
      <c r="Q13378" s="17"/>
      <c r="R13378" s="17"/>
      <c r="S13378" s="17"/>
    </row>
    <row r="13379" spans="13:19" hidden="1">
      <c r="M13379" s="46"/>
      <c r="N13379" s="46"/>
      <c r="O13379" s="46"/>
      <c r="Q13379" s="17"/>
      <c r="R13379" s="17"/>
      <c r="S13379" s="17"/>
    </row>
    <row r="13380" spans="13:19" hidden="1">
      <c r="M13380" s="46"/>
      <c r="N13380" s="46"/>
      <c r="O13380" s="46"/>
      <c r="Q13380" s="17"/>
      <c r="R13380" s="17"/>
      <c r="S13380" s="17"/>
    </row>
    <row r="13381" spans="13:19" hidden="1">
      <c r="M13381" s="46"/>
      <c r="N13381" s="46"/>
      <c r="O13381" s="46"/>
      <c r="Q13381" s="17"/>
      <c r="R13381" s="17"/>
      <c r="S13381" s="17"/>
    </row>
    <row r="13382" spans="13:19" hidden="1">
      <c r="M13382" s="46"/>
      <c r="N13382" s="46"/>
      <c r="O13382" s="46"/>
      <c r="Q13382" s="17"/>
      <c r="R13382" s="17"/>
      <c r="S13382" s="17"/>
    </row>
    <row r="13383" spans="13:19" hidden="1">
      <c r="M13383" s="46"/>
      <c r="N13383" s="46"/>
      <c r="O13383" s="46"/>
      <c r="Q13383" s="17"/>
      <c r="R13383" s="17"/>
      <c r="S13383" s="17"/>
    </row>
    <row r="13384" spans="13:19" hidden="1">
      <c r="M13384" s="46"/>
      <c r="N13384" s="46"/>
      <c r="O13384" s="46"/>
      <c r="Q13384" s="17"/>
      <c r="R13384" s="17"/>
      <c r="S13384" s="17"/>
    </row>
    <row r="13385" spans="13:19" hidden="1">
      <c r="M13385" s="46"/>
      <c r="N13385" s="46"/>
      <c r="O13385" s="46"/>
      <c r="Q13385" s="17"/>
      <c r="R13385" s="17"/>
      <c r="S13385" s="17"/>
    </row>
    <row r="13386" spans="13:19" hidden="1">
      <c r="M13386" s="46"/>
      <c r="N13386" s="46"/>
      <c r="O13386" s="46"/>
      <c r="Q13386" s="17"/>
      <c r="R13386" s="17"/>
      <c r="S13386" s="17"/>
    </row>
    <row r="13387" spans="13:19" hidden="1">
      <c r="M13387" s="46"/>
      <c r="N13387" s="46"/>
      <c r="O13387" s="46"/>
      <c r="Q13387" s="17"/>
      <c r="R13387" s="17"/>
      <c r="S13387" s="17"/>
    </row>
    <row r="13388" spans="13:19" hidden="1">
      <c r="M13388" s="46"/>
      <c r="N13388" s="46"/>
      <c r="O13388" s="46"/>
      <c r="Q13388" s="17"/>
      <c r="R13388" s="17"/>
      <c r="S13388" s="17"/>
    </row>
    <row r="13389" spans="13:19" hidden="1">
      <c r="M13389" s="46"/>
      <c r="N13389" s="46"/>
      <c r="O13389" s="46"/>
      <c r="Q13389" s="17"/>
      <c r="R13389" s="17"/>
      <c r="S13389" s="17"/>
    </row>
    <row r="13390" spans="13:19" hidden="1">
      <c r="M13390" s="46"/>
      <c r="N13390" s="46"/>
      <c r="O13390" s="46"/>
      <c r="Q13390" s="17"/>
      <c r="R13390" s="17"/>
      <c r="S13390" s="17"/>
    </row>
    <row r="13391" spans="13:19" hidden="1">
      <c r="M13391" s="46"/>
      <c r="N13391" s="46"/>
      <c r="O13391" s="46"/>
      <c r="Q13391" s="17"/>
      <c r="S13391" s="17"/>
    </row>
    <row r="13392" spans="13:19" hidden="1">
      <c r="M13392" s="46"/>
      <c r="N13392" s="46"/>
      <c r="O13392" s="46"/>
      <c r="Q13392" s="17"/>
      <c r="R13392" s="17"/>
      <c r="S13392" s="17"/>
    </row>
    <row r="13393" spans="13:19" hidden="1">
      <c r="M13393" s="46"/>
      <c r="N13393" s="46"/>
      <c r="O13393" s="46"/>
      <c r="Q13393" s="17"/>
      <c r="R13393" s="17"/>
      <c r="S13393" s="17"/>
    </row>
    <row r="13394" spans="13:19" hidden="1">
      <c r="M13394" s="46"/>
      <c r="N13394" s="46"/>
      <c r="O13394" s="46"/>
      <c r="Q13394" s="17"/>
      <c r="R13394" s="17"/>
      <c r="S13394" s="17"/>
    </row>
    <row r="13395" spans="13:19" hidden="1">
      <c r="M13395" s="46"/>
      <c r="N13395" s="46"/>
      <c r="O13395" s="46"/>
      <c r="Q13395" s="17"/>
      <c r="R13395" s="17"/>
      <c r="S13395" s="17"/>
    </row>
    <row r="13396" spans="13:19" hidden="1">
      <c r="M13396" s="46"/>
      <c r="N13396" s="46"/>
      <c r="O13396" s="46"/>
      <c r="Q13396" s="17"/>
      <c r="R13396" s="17"/>
      <c r="S13396" s="17"/>
    </row>
    <row r="13397" spans="13:19" hidden="1">
      <c r="M13397" s="46"/>
      <c r="N13397" s="46"/>
      <c r="O13397" s="46"/>
      <c r="Q13397" s="17"/>
      <c r="R13397" s="17"/>
      <c r="S13397" s="17"/>
    </row>
    <row r="13398" spans="13:19" hidden="1">
      <c r="M13398" s="46"/>
      <c r="N13398" s="46"/>
      <c r="O13398" s="46"/>
      <c r="Q13398" s="17"/>
      <c r="R13398" s="17"/>
      <c r="S13398" s="17"/>
    </row>
    <row r="13399" spans="13:19" hidden="1">
      <c r="M13399" s="46"/>
      <c r="N13399" s="46"/>
      <c r="O13399" s="46"/>
      <c r="Q13399" s="17"/>
      <c r="R13399" s="17"/>
      <c r="S13399" s="17"/>
    </row>
    <row r="13400" spans="13:19" hidden="1">
      <c r="M13400" s="46"/>
      <c r="N13400" s="46"/>
      <c r="O13400" s="46"/>
      <c r="Q13400" s="17"/>
      <c r="R13400" s="17"/>
      <c r="S13400" s="17"/>
    </row>
    <row r="13401" spans="13:19" hidden="1">
      <c r="M13401" s="46"/>
      <c r="N13401" s="46"/>
      <c r="O13401" s="46"/>
      <c r="Q13401" s="17"/>
      <c r="R13401" s="17"/>
      <c r="S13401" s="17"/>
    </row>
    <row r="13402" spans="13:19" hidden="1">
      <c r="M13402" s="46"/>
      <c r="N13402" s="46"/>
      <c r="O13402" s="46"/>
      <c r="Q13402" s="17"/>
      <c r="R13402" s="17"/>
      <c r="S13402" s="17"/>
    </row>
    <row r="13403" spans="13:19" hidden="1">
      <c r="M13403" s="46"/>
      <c r="N13403" s="46"/>
      <c r="O13403" s="46"/>
      <c r="Q13403" s="17"/>
      <c r="R13403" s="17"/>
      <c r="S13403" s="17"/>
    </row>
    <row r="13404" spans="13:19" hidden="1">
      <c r="M13404" s="46"/>
      <c r="N13404" s="46"/>
      <c r="O13404" s="46"/>
      <c r="Q13404" s="17"/>
      <c r="R13404" s="17"/>
      <c r="S13404" s="17"/>
    </row>
    <row r="13405" spans="13:19" hidden="1">
      <c r="M13405" s="46"/>
      <c r="N13405" s="46"/>
      <c r="O13405" s="46"/>
      <c r="Q13405" s="17"/>
      <c r="R13405" s="17"/>
      <c r="S13405" s="17"/>
    </row>
    <row r="13406" spans="13:19" hidden="1">
      <c r="M13406" s="46"/>
      <c r="N13406" s="46"/>
      <c r="O13406" s="46"/>
      <c r="Q13406" s="17"/>
      <c r="R13406" s="17"/>
      <c r="S13406" s="17"/>
    </row>
    <row r="13407" spans="13:19" hidden="1">
      <c r="M13407" s="46"/>
      <c r="N13407" s="46"/>
      <c r="O13407" s="46"/>
      <c r="Q13407" s="17"/>
      <c r="R13407" s="17"/>
      <c r="S13407" s="17"/>
    </row>
    <row r="13408" spans="13:19" hidden="1">
      <c r="M13408" s="46"/>
      <c r="N13408" s="46"/>
      <c r="O13408" s="46"/>
      <c r="Q13408" s="17"/>
      <c r="R13408" s="17"/>
      <c r="S13408" s="17"/>
    </row>
    <row r="13409" spans="13:19" hidden="1">
      <c r="M13409" s="46"/>
      <c r="N13409" s="46"/>
      <c r="O13409" s="46"/>
      <c r="Q13409" s="17"/>
      <c r="R13409" s="17"/>
      <c r="S13409" s="17"/>
    </row>
    <row r="13410" spans="13:19" hidden="1">
      <c r="M13410" s="46"/>
      <c r="N13410" s="46"/>
      <c r="O13410" s="46"/>
      <c r="Q13410" s="17"/>
      <c r="R13410" s="17"/>
      <c r="S13410" s="17"/>
    </row>
    <row r="13411" spans="13:19" hidden="1">
      <c r="M13411" s="46"/>
      <c r="N13411" s="46"/>
      <c r="O13411" s="46"/>
      <c r="Q13411" s="17"/>
      <c r="R13411" s="17"/>
      <c r="S13411" s="17"/>
    </row>
    <row r="13412" spans="13:19" hidden="1">
      <c r="M13412" s="46"/>
      <c r="N13412" s="46"/>
      <c r="O13412" s="46"/>
      <c r="Q13412" s="17"/>
      <c r="R13412" s="17"/>
      <c r="S13412" s="17"/>
    </row>
    <row r="13413" spans="13:19" hidden="1">
      <c r="M13413" s="46"/>
      <c r="N13413" s="46"/>
      <c r="O13413" s="46"/>
      <c r="Q13413" s="17"/>
      <c r="R13413" s="17"/>
      <c r="S13413" s="17"/>
    </row>
    <row r="13414" spans="13:19" hidden="1">
      <c r="M13414" s="46"/>
      <c r="N13414" s="46"/>
      <c r="O13414" s="46"/>
      <c r="Q13414" s="17"/>
      <c r="R13414" s="17"/>
      <c r="S13414" s="17"/>
    </row>
    <row r="13415" spans="13:19" hidden="1">
      <c r="M13415" s="46"/>
      <c r="N13415" s="46"/>
      <c r="O13415" s="46"/>
      <c r="Q13415" s="17"/>
      <c r="R13415" s="17"/>
      <c r="S13415" s="17"/>
    </row>
    <row r="13416" spans="13:19" hidden="1">
      <c r="M13416" s="46"/>
      <c r="N13416" s="46"/>
      <c r="O13416" s="46"/>
      <c r="Q13416" s="17"/>
      <c r="R13416" s="17"/>
      <c r="S13416" s="17"/>
    </row>
    <row r="13417" spans="13:19" hidden="1">
      <c r="M13417" s="46"/>
      <c r="N13417" s="46"/>
      <c r="O13417" s="46"/>
      <c r="Q13417" s="17"/>
      <c r="R13417" s="17"/>
      <c r="S13417" s="17"/>
    </row>
    <row r="13418" spans="13:19" hidden="1">
      <c r="M13418" s="46"/>
      <c r="N13418" s="46"/>
      <c r="O13418" s="46"/>
      <c r="Q13418" s="17"/>
      <c r="R13418" s="17"/>
      <c r="S13418" s="17"/>
    </row>
    <row r="13419" spans="13:19" hidden="1">
      <c r="M13419" s="46"/>
      <c r="N13419" s="46"/>
      <c r="O13419" s="46"/>
      <c r="Q13419" s="17"/>
      <c r="R13419" s="17"/>
      <c r="S13419" s="17"/>
    </row>
    <row r="13420" spans="13:19" hidden="1">
      <c r="M13420" s="46"/>
      <c r="N13420" s="46"/>
      <c r="O13420" s="46"/>
      <c r="Q13420" s="17"/>
      <c r="R13420" s="17"/>
      <c r="S13420" s="17"/>
    </row>
    <row r="13421" spans="13:19" hidden="1">
      <c r="M13421" s="46"/>
      <c r="N13421" s="46"/>
      <c r="O13421" s="46"/>
      <c r="Q13421" s="17"/>
      <c r="R13421" s="17"/>
      <c r="S13421" s="17"/>
    </row>
    <row r="13422" spans="13:19" hidden="1">
      <c r="M13422" s="46"/>
      <c r="N13422" s="46"/>
      <c r="O13422" s="46"/>
      <c r="Q13422" s="17"/>
      <c r="R13422" s="17"/>
      <c r="S13422" s="17"/>
    </row>
    <row r="13423" spans="13:19" hidden="1">
      <c r="M13423" s="46"/>
      <c r="N13423" s="46"/>
      <c r="O13423" s="46"/>
      <c r="Q13423" s="17"/>
      <c r="R13423" s="17"/>
      <c r="S13423" s="17"/>
    </row>
    <row r="13424" spans="13:19" hidden="1">
      <c r="M13424" s="46"/>
      <c r="N13424" s="46"/>
      <c r="O13424" s="46"/>
      <c r="Q13424" s="17"/>
      <c r="R13424" s="17"/>
      <c r="S13424" s="17"/>
    </row>
    <row r="13425" spans="13:19" hidden="1">
      <c r="M13425" s="46"/>
      <c r="N13425" s="46"/>
      <c r="O13425" s="46"/>
      <c r="Q13425" s="17"/>
      <c r="R13425" s="17"/>
      <c r="S13425" s="17"/>
    </row>
    <row r="13426" spans="13:19" hidden="1">
      <c r="M13426" s="46"/>
      <c r="N13426" s="46"/>
      <c r="O13426" s="46"/>
      <c r="Q13426" s="17"/>
      <c r="R13426" s="17"/>
      <c r="S13426" s="17"/>
    </row>
    <row r="13427" spans="13:19" hidden="1">
      <c r="M13427" s="46"/>
      <c r="N13427" s="46"/>
      <c r="O13427" s="46"/>
      <c r="Q13427" s="17"/>
      <c r="R13427" s="17"/>
      <c r="S13427" s="17"/>
    </row>
    <row r="13428" spans="13:19" hidden="1">
      <c r="M13428" s="46"/>
      <c r="N13428" s="46"/>
      <c r="O13428" s="46"/>
      <c r="Q13428" s="17"/>
      <c r="R13428" s="17"/>
      <c r="S13428" s="17"/>
    </row>
    <row r="13429" spans="13:19" hidden="1">
      <c r="M13429" s="46"/>
      <c r="N13429" s="46"/>
      <c r="O13429" s="46"/>
      <c r="Q13429" s="17"/>
      <c r="R13429" s="17"/>
      <c r="S13429" s="17"/>
    </row>
    <row r="13430" spans="13:19" hidden="1">
      <c r="M13430" s="46"/>
      <c r="N13430" s="46"/>
      <c r="O13430" s="46"/>
      <c r="Q13430" s="17"/>
      <c r="R13430" s="17"/>
      <c r="S13430" s="17"/>
    </row>
    <row r="13431" spans="13:19" hidden="1">
      <c r="M13431" s="46"/>
      <c r="N13431" s="46"/>
      <c r="O13431" s="46"/>
      <c r="Q13431" s="17"/>
      <c r="R13431" s="17"/>
      <c r="S13431" s="17"/>
    </row>
    <row r="13432" spans="13:19" hidden="1">
      <c r="M13432" s="46"/>
      <c r="N13432" s="46"/>
      <c r="O13432" s="46"/>
      <c r="Q13432" s="17"/>
      <c r="R13432" s="17"/>
      <c r="S13432" s="17"/>
    </row>
    <row r="13433" spans="13:19" hidden="1">
      <c r="M13433" s="46"/>
      <c r="N13433" s="46"/>
      <c r="O13433" s="46"/>
      <c r="Q13433" s="17"/>
      <c r="R13433" s="17"/>
      <c r="S13433" s="17"/>
    </row>
    <row r="13434" spans="13:19" hidden="1">
      <c r="M13434" s="46"/>
      <c r="N13434" s="46"/>
      <c r="O13434" s="46"/>
      <c r="Q13434" s="17"/>
      <c r="R13434" s="17"/>
      <c r="S13434" s="17"/>
    </row>
    <row r="13435" spans="13:19" hidden="1">
      <c r="M13435" s="46"/>
      <c r="N13435" s="46"/>
      <c r="O13435" s="46"/>
      <c r="Q13435" s="17"/>
      <c r="R13435" s="17"/>
      <c r="S13435" s="17"/>
    </row>
    <row r="13436" spans="13:19" hidden="1">
      <c r="M13436" s="46"/>
      <c r="N13436" s="46"/>
      <c r="O13436" s="46"/>
      <c r="Q13436" s="17"/>
      <c r="R13436" s="17"/>
      <c r="S13436" s="17"/>
    </row>
    <row r="13437" spans="13:19" hidden="1">
      <c r="M13437" s="46"/>
      <c r="N13437" s="46"/>
      <c r="O13437" s="46"/>
      <c r="Q13437" s="17"/>
      <c r="R13437" s="17"/>
      <c r="S13437" s="17"/>
    </row>
    <row r="13438" spans="13:19" hidden="1">
      <c r="M13438" s="46"/>
      <c r="N13438" s="46"/>
      <c r="O13438" s="46"/>
      <c r="Q13438" s="17"/>
      <c r="R13438" s="17"/>
      <c r="S13438" s="17"/>
    </row>
    <row r="13439" spans="13:19" hidden="1">
      <c r="M13439" s="46"/>
      <c r="N13439" s="46"/>
      <c r="O13439" s="46"/>
      <c r="Q13439" s="17"/>
      <c r="R13439" s="17"/>
      <c r="S13439" s="17"/>
    </row>
    <row r="13440" spans="13:19" hidden="1">
      <c r="M13440" s="46"/>
      <c r="N13440" s="46"/>
      <c r="O13440" s="46"/>
      <c r="Q13440" s="17"/>
      <c r="R13440" s="17"/>
      <c r="S13440" s="17"/>
    </row>
    <row r="13441" spans="13:19" hidden="1">
      <c r="M13441" s="46"/>
      <c r="N13441" s="46"/>
      <c r="O13441" s="46"/>
      <c r="Q13441" s="17"/>
      <c r="R13441" s="17"/>
      <c r="S13441" s="17"/>
    </row>
    <row r="13442" spans="13:19" hidden="1">
      <c r="M13442" s="46"/>
      <c r="N13442" s="46"/>
      <c r="O13442" s="46"/>
      <c r="Q13442" s="17"/>
      <c r="R13442" s="17"/>
      <c r="S13442" s="17"/>
    </row>
    <row r="13443" spans="13:19" hidden="1">
      <c r="M13443" s="46"/>
      <c r="N13443" s="46"/>
      <c r="O13443" s="46"/>
      <c r="Q13443" s="17"/>
      <c r="R13443" s="17"/>
      <c r="S13443" s="17"/>
    </row>
    <row r="13444" spans="13:19" hidden="1">
      <c r="M13444" s="46"/>
      <c r="N13444" s="46"/>
      <c r="O13444" s="46"/>
      <c r="Q13444" s="17"/>
      <c r="R13444" s="17"/>
      <c r="S13444" s="17"/>
    </row>
    <row r="13445" spans="13:19" hidden="1">
      <c r="M13445" s="46"/>
      <c r="N13445" s="46"/>
      <c r="O13445" s="46"/>
      <c r="Q13445" s="17"/>
      <c r="R13445" s="17"/>
      <c r="S13445" s="17"/>
    </row>
    <row r="13446" spans="13:19" hidden="1">
      <c r="M13446" s="46"/>
      <c r="N13446" s="46"/>
      <c r="O13446" s="46"/>
      <c r="Q13446" s="17"/>
      <c r="R13446" s="17"/>
      <c r="S13446" s="17"/>
    </row>
    <row r="13447" spans="13:19" hidden="1">
      <c r="M13447" s="46"/>
      <c r="N13447" s="46"/>
      <c r="O13447" s="46"/>
      <c r="Q13447" s="17"/>
      <c r="R13447" s="17"/>
      <c r="S13447" s="17"/>
    </row>
    <row r="13448" spans="13:19" hidden="1">
      <c r="M13448" s="46"/>
      <c r="N13448" s="46"/>
      <c r="O13448" s="46"/>
      <c r="Q13448" s="17"/>
      <c r="R13448" s="17"/>
      <c r="S13448" s="17"/>
    </row>
    <row r="13449" spans="13:19" hidden="1">
      <c r="M13449" s="46"/>
      <c r="N13449" s="46"/>
      <c r="O13449" s="46"/>
      <c r="Q13449" s="17"/>
      <c r="R13449" s="17"/>
      <c r="S13449" s="17"/>
    </row>
    <row r="13450" spans="13:19" hidden="1">
      <c r="M13450" s="46"/>
      <c r="N13450" s="46"/>
      <c r="O13450" s="46"/>
      <c r="Q13450" s="17"/>
      <c r="R13450" s="17"/>
      <c r="S13450" s="17"/>
    </row>
    <row r="13451" spans="13:19" hidden="1">
      <c r="M13451" s="46"/>
      <c r="N13451" s="46"/>
      <c r="O13451" s="46"/>
      <c r="Q13451" s="17"/>
      <c r="R13451" s="17"/>
      <c r="S13451" s="17"/>
    </row>
    <row r="13452" spans="13:19" hidden="1">
      <c r="M13452" s="46"/>
      <c r="N13452" s="46"/>
      <c r="O13452" s="46"/>
      <c r="Q13452" s="17"/>
      <c r="R13452" s="17"/>
      <c r="S13452" s="17"/>
    </row>
    <row r="13453" spans="13:19" hidden="1">
      <c r="M13453" s="46"/>
      <c r="N13453" s="46"/>
      <c r="O13453" s="46"/>
      <c r="Q13453" s="17"/>
      <c r="R13453" s="17"/>
      <c r="S13453" s="17"/>
    </row>
    <row r="13454" spans="13:19" hidden="1">
      <c r="M13454" s="46"/>
      <c r="N13454" s="46"/>
      <c r="O13454" s="46"/>
      <c r="Q13454" s="17"/>
      <c r="R13454" s="17"/>
      <c r="S13454" s="17"/>
    </row>
    <row r="13455" spans="13:19" hidden="1">
      <c r="M13455" s="46"/>
      <c r="N13455" s="46"/>
      <c r="O13455" s="46"/>
      <c r="Q13455" s="17"/>
      <c r="R13455" s="17"/>
      <c r="S13455" s="17"/>
    </row>
    <row r="13456" spans="13:19" hidden="1">
      <c r="M13456" s="46"/>
      <c r="N13456" s="46"/>
      <c r="O13456" s="46"/>
      <c r="Q13456" s="17"/>
      <c r="R13456" s="17"/>
      <c r="S13456" s="17"/>
    </row>
    <row r="13457" spans="13:19" hidden="1">
      <c r="M13457" s="46"/>
      <c r="N13457" s="46"/>
      <c r="O13457" s="46"/>
      <c r="Q13457" s="17"/>
      <c r="R13457" s="17"/>
      <c r="S13457" s="17"/>
    </row>
    <row r="13458" spans="13:19" hidden="1">
      <c r="M13458" s="46"/>
      <c r="N13458" s="46"/>
      <c r="O13458" s="46"/>
      <c r="Q13458" s="17"/>
      <c r="R13458" s="17"/>
      <c r="S13458" s="17"/>
    </row>
    <row r="13459" spans="13:19" hidden="1">
      <c r="M13459" s="46"/>
      <c r="N13459" s="46"/>
      <c r="O13459" s="46"/>
      <c r="Q13459" s="17"/>
      <c r="R13459" s="17"/>
      <c r="S13459" s="17"/>
    </row>
    <row r="13460" spans="13:19" hidden="1">
      <c r="M13460" s="46"/>
      <c r="N13460" s="46"/>
      <c r="O13460" s="46"/>
      <c r="Q13460" s="17"/>
      <c r="R13460" s="17"/>
      <c r="S13460" s="17"/>
    </row>
    <row r="13461" spans="13:19" hidden="1">
      <c r="M13461" s="46"/>
      <c r="N13461" s="46"/>
      <c r="O13461" s="46"/>
      <c r="Q13461" s="17"/>
      <c r="R13461" s="17"/>
      <c r="S13461" s="17"/>
    </row>
    <row r="13462" spans="13:19" hidden="1">
      <c r="M13462" s="46"/>
      <c r="N13462" s="46"/>
      <c r="O13462" s="46"/>
      <c r="Q13462" s="17"/>
      <c r="R13462" s="17"/>
      <c r="S13462" s="17"/>
    </row>
    <row r="13463" spans="13:19" hidden="1">
      <c r="M13463" s="46"/>
      <c r="N13463" s="46"/>
      <c r="O13463" s="46"/>
      <c r="Q13463" s="17"/>
      <c r="R13463" s="17"/>
      <c r="S13463" s="17"/>
    </row>
    <row r="13464" spans="13:19" hidden="1">
      <c r="M13464" s="46"/>
      <c r="N13464" s="46"/>
      <c r="O13464" s="46"/>
      <c r="Q13464" s="17"/>
      <c r="R13464" s="17"/>
      <c r="S13464" s="17"/>
    </row>
    <row r="13465" spans="13:19" hidden="1">
      <c r="M13465" s="46"/>
      <c r="N13465" s="46"/>
      <c r="O13465" s="46"/>
      <c r="Q13465" s="17"/>
      <c r="R13465" s="17"/>
      <c r="S13465" s="17"/>
    </row>
    <row r="13466" spans="13:19" hidden="1">
      <c r="M13466" s="46"/>
      <c r="N13466" s="46"/>
      <c r="O13466" s="46"/>
      <c r="Q13466" s="17"/>
      <c r="R13466" s="17"/>
      <c r="S13466" s="17"/>
    </row>
    <row r="13467" spans="13:19" hidden="1">
      <c r="M13467" s="46"/>
      <c r="N13467" s="46"/>
      <c r="O13467" s="46"/>
      <c r="Q13467" s="17"/>
      <c r="R13467" s="17"/>
      <c r="S13467" s="17"/>
    </row>
    <row r="13468" spans="13:19" hidden="1">
      <c r="M13468" s="46"/>
      <c r="N13468" s="46"/>
      <c r="O13468" s="46"/>
      <c r="Q13468" s="17"/>
      <c r="R13468" s="17"/>
      <c r="S13468" s="17"/>
    </row>
    <row r="13469" spans="13:19" hidden="1">
      <c r="M13469" s="46"/>
      <c r="N13469" s="46"/>
      <c r="O13469" s="46"/>
      <c r="Q13469" s="17"/>
      <c r="R13469" s="17"/>
      <c r="S13469" s="17"/>
    </row>
    <row r="13470" spans="13:19" hidden="1">
      <c r="M13470" s="46"/>
      <c r="N13470" s="46"/>
      <c r="O13470" s="46"/>
      <c r="Q13470" s="17"/>
      <c r="R13470" s="17"/>
      <c r="S13470" s="17"/>
    </row>
    <row r="13471" spans="13:19" hidden="1">
      <c r="M13471" s="46"/>
      <c r="N13471" s="46"/>
      <c r="O13471" s="46"/>
      <c r="Q13471" s="17"/>
      <c r="R13471" s="17"/>
      <c r="S13471" s="17"/>
    </row>
    <row r="13472" spans="13:19" hidden="1">
      <c r="M13472" s="46"/>
      <c r="N13472" s="46"/>
      <c r="O13472" s="46"/>
      <c r="Q13472" s="17"/>
      <c r="R13472" s="17"/>
      <c r="S13472" s="17"/>
    </row>
    <row r="13473" spans="13:19" hidden="1">
      <c r="M13473" s="46"/>
      <c r="N13473" s="46"/>
      <c r="O13473" s="46"/>
      <c r="Q13473" s="17"/>
      <c r="R13473" s="17"/>
      <c r="S13473" s="17"/>
    </row>
    <row r="13474" spans="13:19" hidden="1">
      <c r="M13474" s="46"/>
      <c r="N13474" s="46"/>
      <c r="O13474" s="46"/>
      <c r="Q13474" s="17"/>
      <c r="R13474" s="17"/>
      <c r="S13474" s="17"/>
    </row>
    <row r="13475" spans="13:19" hidden="1">
      <c r="M13475" s="46"/>
      <c r="N13475" s="46"/>
      <c r="O13475" s="46"/>
      <c r="Q13475" s="17"/>
      <c r="R13475" s="17"/>
      <c r="S13475" s="17"/>
    </row>
    <row r="13476" spans="13:19" hidden="1">
      <c r="M13476" s="46"/>
      <c r="N13476" s="46"/>
      <c r="O13476" s="46"/>
      <c r="Q13476" s="17"/>
      <c r="R13476" s="17"/>
      <c r="S13476" s="17"/>
    </row>
    <row r="13477" spans="13:19" hidden="1">
      <c r="M13477" s="46"/>
      <c r="N13477" s="46"/>
      <c r="O13477" s="46"/>
      <c r="Q13477" s="17"/>
      <c r="R13477" s="17"/>
      <c r="S13477" s="17"/>
    </row>
    <row r="13478" spans="13:19" hidden="1">
      <c r="M13478" s="46"/>
      <c r="N13478" s="46"/>
      <c r="O13478" s="46"/>
      <c r="Q13478" s="17"/>
      <c r="R13478" s="17"/>
      <c r="S13478" s="17"/>
    </row>
    <row r="13479" spans="13:19" hidden="1">
      <c r="M13479" s="46"/>
      <c r="N13479" s="46"/>
      <c r="O13479" s="46"/>
      <c r="Q13479" s="17"/>
      <c r="R13479" s="17"/>
      <c r="S13479" s="17"/>
    </row>
    <row r="13480" spans="13:19" hidden="1">
      <c r="M13480" s="46"/>
      <c r="N13480" s="46"/>
      <c r="O13480" s="46"/>
      <c r="Q13480" s="17"/>
      <c r="R13480" s="17"/>
      <c r="S13480" s="17"/>
    </row>
    <row r="13481" spans="13:19" hidden="1">
      <c r="M13481" s="46"/>
      <c r="N13481" s="46"/>
      <c r="O13481" s="46"/>
      <c r="Q13481" s="17"/>
      <c r="R13481" s="17"/>
      <c r="S13481" s="17"/>
    </row>
    <row r="13482" spans="13:19" hidden="1">
      <c r="M13482" s="46"/>
      <c r="N13482" s="46"/>
      <c r="O13482" s="46"/>
      <c r="Q13482" s="17"/>
      <c r="R13482" s="17"/>
      <c r="S13482" s="17"/>
    </row>
    <row r="13483" spans="13:19" hidden="1">
      <c r="M13483" s="46"/>
      <c r="N13483" s="46"/>
      <c r="O13483" s="46"/>
      <c r="Q13483" s="17"/>
      <c r="R13483" s="17"/>
      <c r="S13483" s="17"/>
    </row>
    <row r="13484" spans="13:19" hidden="1">
      <c r="M13484" s="46"/>
      <c r="N13484" s="46"/>
      <c r="O13484" s="46"/>
      <c r="Q13484" s="17"/>
      <c r="R13484" s="17"/>
      <c r="S13484" s="17"/>
    </row>
    <row r="13485" spans="13:19" hidden="1">
      <c r="M13485" s="46"/>
      <c r="N13485" s="46"/>
      <c r="O13485" s="46"/>
      <c r="Q13485" s="17"/>
      <c r="R13485" s="17"/>
      <c r="S13485" s="17"/>
    </row>
    <row r="13486" spans="13:19" hidden="1">
      <c r="M13486" s="46"/>
      <c r="N13486" s="46"/>
      <c r="O13486" s="46"/>
      <c r="Q13486" s="17"/>
      <c r="R13486" s="17"/>
      <c r="S13486" s="17"/>
    </row>
    <row r="13487" spans="13:19" hidden="1">
      <c r="M13487" s="46"/>
      <c r="N13487" s="46"/>
      <c r="O13487" s="46"/>
      <c r="Q13487" s="17"/>
      <c r="R13487" s="17"/>
      <c r="S13487" s="17"/>
    </row>
    <row r="13488" spans="13:19" hidden="1">
      <c r="M13488" s="46"/>
      <c r="N13488" s="46"/>
      <c r="O13488" s="46"/>
      <c r="Q13488" s="17"/>
      <c r="R13488" s="17"/>
      <c r="S13488" s="17"/>
    </row>
    <row r="13489" spans="13:19" hidden="1">
      <c r="M13489" s="46"/>
      <c r="N13489" s="46"/>
      <c r="O13489" s="46"/>
      <c r="Q13489" s="17"/>
      <c r="R13489" s="17"/>
      <c r="S13489" s="17"/>
    </row>
    <row r="13490" spans="13:19" hidden="1">
      <c r="M13490" s="46"/>
      <c r="N13490" s="46"/>
      <c r="O13490" s="46"/>
      <c r="Q13490" s="17"/>
      <c r="R13490" s="17"/>
      <c r="S13490" s="17"/>
    </row>
    <row r="13491" spans="13:19" hidden="1">
      <c r="M13491" s="46"/>
      <c r="N13491" s="46"/>
      <c r="O13491" s="46"/>
      <c r="Q13491" s="17"/>
      <c r="R13491" s="17"/>
      <c r="S13491" s="17"/>
    </row>
    <row r="13492" spans="13:19" hidden="1">
      <c r="M13492" s="46"/>
      <c r="N13492" s="46"/>
      <c r="O13492" s="46"/>
      <c r="Q13492" s="17"/>
      <c r="R13492" s="17"/>
      <c r="S13492" s="17"/>
    </row>
    <row r="13493" spans="13:19" hidden="1">
      <c r="M13493" s="46"/>
      <c r="N13493" s="46"/>
      <c r="O13493" s="46"/>
      <c r="Q13493" s="17"/>
      <c r="R13493" s="17"/>
      <c r="S13493" s="17"/>
    </row>
    <row r="13494" spans="13:19" hidden="1">
      <c r="M13494" s="46"/>
      <c r="N13494" s="46"/>
      <c r="O13494" s="46"/>
      <c r="Q13494" s="17"/>
      <c r="R13494" s="17"/>
      <c r="S13494" s="17"/>
    </row>
    <row r="13495" spans="13:19" hidden="1">
      <c r="M13495" s="46"/>
      <c r="N13495" s="46"/>
      <c r="O13495" s="46"/>
      <c r="Q13495" s="17"/>
      <c r="R13495" s="17"/>
      <c r="S13495" s="17"/>
    </row>
    <row r="13496" spans="13:19" hidden="1">
      <c r="M13496" s="46"/>
      <c r="N13496" s="46"/>
      <c r="O13496" s="46"/>
      <c r="Q13496" s="17"/>
      <c r="R13496" s="17"/>
      <c r="S13496" s="17"/>
    </row>
    <row r="13497" spans="13:19" hidden="1">
      <c r="M13497" s="46"/>
      <c r="N13497" s="46"/>
      <c r="O13497" s="46"/>
      <c r="Q13497" s="17"/>
      <c r="R13497" s="17"/>
      <c r="S13497" s="17"/>
    </row>
    <row r="13498" spans="13:19" hidden="1">
      <c r="M13498" s="46"/>
      <c r="N13498" s="46"/>
      <c r="O13498" s="46"/>
      <c r="Q13498" s="17"/>
      <c r="R13498" s="17"/>
      <c r="S13498" s="17"/>
    </row>
    <row r="13499" spans="13:19" hidden="1">
      <c r="M13499" s="46"/>
      <c r="N13499" s="46"/>
      <c r="O13499" s="46"/>
      <c r="Q13499" s="17"/>
      <c r="R13499" s="17"/>
      <c r="S13499" s="17"/>
    </row>
    <row r="13500" spans="13:19" hidden="1">
      <c r="M13500" s="46"/>
      <c r="N13500" s="46"/>
      <c r="O13500" s="46"/>
      <c r="Q13500" s="17"/>
      <c r="R13500" s="17"/>
      <c r="S13500" s="17"/>
    </row>
    <row r="13501" spans="13:19" hidden="1">
      <c r="M13501" s="46"/>
      <c r="N13501" s="46"/>
      <c r="O13501" s="46"/>
      <c r="Q13501" s="17"/>
      <c r="R13501" s="17"/>
      <c r="S13501" s="17"/>
    </row>
    <row r="13502" spans="13:19" hidden="1">
      <c r="M13502" s="46"/>
      <c r="N13502" s="46"/>
      <c r="O13502" s="46"/>
      <c r="Q13502" s="17"/>
      <c r="R13502" s="17"/>
      <c r="S13502" s="17"/>
    </row>
    <row r="13503" spans="13:19" hidden="1">
      <c r="M13503" s="46"/>
      <c r="N13503" s="46"/>
      <c r="O13503" s="46"/>
      <c r="Q13503" s="17"/>
      <c r="R13503" s="17"/>
      <c r="S13503" s="17"/>
    </row>
    <row r="13504" spans="13:19" hidden="1">
      <c r="M13504" s="46"/>
      <c r="N13504" s="46"/>
      <c r="O13504" s="46"/>
      <c r="Q13504" s="17"/>
      <c r="R13504" s="17"/>
      <c r="S13504" s="17"/>
    </row>
    <row r="13505" spans="13:19" hidden="1">
      <c r="M13505" s="46"/>
      <c r="N13505" s="46"/>
      <c r="O13505" s="46"/>
      <c r="Q13505" s="17"/>
      <c r="S13505" s="17"/>
    </row>
    <row r="13506" spans="13:19" hidden="1">
      <c r="M13506" s="46"/>
      <c r="N13506" s="46"/>
      <c r="O13506" s="46"/>
      <c r="Q13506" s="17"/>
      <c r="R13506" s="17"/>
      <c r="S13506" s="17"/>
    </row>
    <row r="13507" spans="13:19" hidden="1">
      <c r="M13507" s="46"/>
      <c r="N13507" s="46"/>
      <c r="O13507" s="46"/>
      <c r="Q13507" s="17"/>
      <c r="R13507" s="17"/>
      <c r="S13507" s="17"/>
    </row>
    <row r="13508" spans="13:19" hidden="1">
      <c r="M13508" s="46"/>
      <c r="N13508" s="46"/>
      <c r="O13508" s="46"/>
      <c r="Q13508" s="17"/>
      <c r="R13508" s="17"/>
      <c r="S13508" s="17"/>
    </row>
    <row r="13509" spans="13:19" hidden="1">
      <c r="M13509" s="46"/>
      <c r="N13509" s="46"/>
      <c r="O13509" s="46"/>
      <c r="Q13509" s="17"/>
      <c r="R13509" s="17"/>
      <c r="S13509" s="17"/>
    </row>
    <row r="13510" spans="13:19" hidden="1">
      <c r="M13510" s="46"/>
      <c r="N13510" s="46"/>
      <c r="O13510" s="46"/>
      <c r="Q13510" s="17"/>
      <c r="R13510" s="17"/>
      <c r="S13510" s="17"/>
    </row>
    <row r="13511" spans="13:19" hidden="1">
      <c r="M13511" s="46"/>
      <c r="N13511" s="46"/>
      <c r="O13511" s="46"/>
      <c r="Q13511" s="17"/>
      <c r="R13511" s="17"/>
      <c r="S13511" s="17"/>
    </row>
    <row r="13512" spans="13:19" hidden="1">
      <c r="M13512" s="46"/>
      <c r="N13512" s="46"/>
      <c r="O13512" s="46"/>
      <c r="Q13512" s="17"/>
      <c r="R13512" s="17"/>
      <c r="S13512" s="17"/>
    </row>
    <row r="13513" spans="13:19" hidden="1">
      <c r="M13513" s="46"/>
      <c r="N13513" s="46"/>
      <c r="O13513" s="46"/>
      <c r="Q13513" s="17"/>
      <c r="R13513" s="17"/>
      <c r="S13513" s="17"/>
    </row>
    <row r="13514" spans="13:19" hidden="1">
      <c r="M13514" s="46"/>
      <c r="N13514" s="46"/>
      <c r="O13514" s="46"/>
      <c r="Q13514" s="17"/>
      <c r="R13514" s="17"/>
      <c r="S13514" s="17"/>
    </row>
    <row r="13515" spans="13:19" hidden="1">
      <c r="M13515" s="46"/>
      <c r="N13515" s="46"/>
      <c r="O13515" s="46"/>
      <c r="Q13515" s="17"/>
      <c r="R13515" s="17"/>
      <c r="S13515" s="17"/>
    </row>
    <row r="13516" spans="13:19" hidden="1">
      <c r="M13516" s="46"/>
      <c r="N13516" s="46"/>
      <c r="O13516" s="46"/>
      <c r="Q13516" s="17"/>
      <c r="R13516" s="17"/>
      <c r="S13516" s="17"/>
    </row>
    <row r="13517" spans="13:19" hidden="1">
      <c r="M13517" s="46"/>
      <c r="N13517" s="46"/>
      <c r="O13517" s="46"/>
      <c r="Q13517" s="17"/>
      <c r="R13517" s="17"/>
      <c r="S13517" s="17"/>
    </row>
    <row r="13518" spans="13:19" hidden="1">
      <c r="M13518" s="46"/>
      <c r="N13518" s="46"/>
      <c r="O13518" s="46"/>
      <c r="Q13518" s="17"/>
      <c r="R13518" s="17"/>
      <c r="S13518" s="17"/>
    </row>
    <row r="13519" spans="13:19" hidden="1">
      <c r="M13519" s="46"/>
      <c r="N13519" s="46"/>
      <c r="O13519" s="46"/>
      <c r="Q13519" s="17"/>
      <c r="R13519" s="17"/>
      <c r="S13519" s="17"/>
    </row>
    <row r="13520" spans="13:19" hidden="1">
      <c r="M13520" s="46"/>
      <c r="N13520" s="46"/>
      <c r="O13520" s="46"/>
      <c r="Q13520" s="17"/>
      <c r="R13520" s="17"/>
      <c r="S13520" s="17"/>
    </row>
    <row r="13521" spans="13:19" hidden="1">
      <c r="M13521" s="46"/>
      <c r="N13521" s="46"/>
      <c r="O13521" s="46"/>
      <c r="Q13521" s="17"/>
      <c r="R13521" s="17"/>
      <c r="S13521" s="17"/>
    </row>
    <row r="13522" spans="13:19" hidden="1">
      <c r="M13522" s="46"/>
      <c r="N13522" s="46"/>
      <c r="O13522" s="46"/>
      <c r="Q13522" s="17"/>
      <c r="R13522" s="17"/>
      <c r="S13522" s="17"/>
    </row>
    <row r="13523" spans="13:19" hidden="1">
      <c r="M13523" s="46"/>
      <c r="N13523" s="46"/>
      <c r="O13523" s="46"/>
      <c r="Q13523" s="17"/>
      <c r="R13523" s="17"/>
      <c r="S13523" s="17"/>
    </row>
    <row r="13524" spans="13:19" hidden="1">
      <c r="M13524" s="46"/>
      <c r="N13524" s="46"/>
      <c r="O13524" s="46"/>
      <c r="Q13524" s="17"/>
      <c r="R13524" s="17"/>
      <c r="S13524" s="17"/>
    </row>
    <row r="13525" spans="13:19" hidden="1">
      <c r="M13525" s="46"/>
      <c r="N13525" s="46"/>
      <c r="O13525" s="46"/>
      <c r="Q13525" s="17"/>
      <c r="R13525" s="17"/>
      <c r="S13525" s="17"/>
    </row>
    <row r="13526" spans="13:19" hidden="1">
      <c r="M13526" s="46"/>
      <c r="N13526" s="46"/>
      <c r="O13526" s="46"/>
      <c r="Q13526" s="17"/>
      <c r="R13526" s="17"/>
      <c r="S13526" s="17"/>
    </row>
    <row r="13527" spans="13:19" hidden="1">
      <c r="M13527" s="46"/>
      <c r="N13527" s="46"/>
      <c r="O13527" s="46"/>
      <c r="Q13527" s="17"/>
      <c r="R13527" s="17"/>
      <c r="S13527" s="17"/>
    </row>
    <row r="13528" spans="13:19" hidden="1">
      <c r="M13528" s="46"/>
      <c r="N13528" s="46"/>
      <c r="O13528" s="46"/>
      <c r="Q13528" s="17"/>
      <c r="R13528" s="17"/>
      <c r="S13528" s="17"/>
    </row>
    <row r="13529" spans="13:19" hidden="1">
      <c r="M13529" s="46"/>
      <c r="N13529" s="46"/>
      <c r="O13529" s="46"/>
      <c r="Q13529" s="17"/>
      <c r="S13529" s="17"/>
    </row>
    <row r="13530" spans="13:19" hidden="1">
      <c r="M13530" s="46"/>
      <c r="N13530" s="46"/>
      <c r="O13530" s="46"/>
      <c r="Q13530" s="17"/>
      <c r="R13530" s="17"/>
      <c r="S13530" s="17"/>
    </row>
    <row r="13531" spans="13:19" hidden="1">
      <c r="M13531" s="46"/>
      <c r="N13531" s="46"/>
      <c r="O13531" s="46"/>
      <c r="Q13531" s="17"/>
      <c r="R13531" s="17"/>
      <c r="S13531" s="17"/>
    </row>
    <row r="13532" spans="13:19" hidden="1">
      <c r="M13532" s="46"/>
      <c r="N13532" s="46"/>
      <c r="O13532" s="46"/>
      <c r="Q13532" s="17"/>
      <c r="R13532" s="17"/>
      <c r="S13532" s="17"/>
    </row>
    <row r="13533" spans="13:19" hidden="1">
      <c r="M13533" s="46"/>
      <c r="N13533" s="46"/>
      <c r="O13533" s="46"/>
      <c r="Q13533" s="17"/>
      <c r="R13533" s="17"/>
      <c r="S13533" s="17"/>
    </row>
    <row r="13534" spans="13:19" hidden="1">
      <c r="M13534" s="46"/>
      <c r="N13534" s="46"/>
      <c r="O13534" s="46"/>
      <c r="Q13534" s="17"/>
      <c r="R13534" s="17"/>
      <c r="S13534" s="17"/>
    </row>
    <row r="13535" spans="13:19" hidden="1">
      <c r="M13535" s="46"/>
      <c r="N13535" s="46"/>
      <c r="O13535" s="46"/>
      <c r="Q13535" s="17"/>
      <c r="R13535" s="17"/>
      <c r="S13535" s="17"/>
    </row>
    <row r="13536" spans="13:19" hidden="1">
      <c r="M13536" s="46"/>
      <c r="N13536" s="46"/>
      <c r="O13536" s="46"/>
      <c r="Q13536" s="17"/>
      <c r="R13536" s="17"/>
      <c r="S13536" s="17"/>
    </row>
    <row r="13537" spans="13:19" hidden="1">
      <c r="M13537" s="46"/>
      <c r="N13537" s="46"/>
      <c r="O13537" s="46"/>
      <c r="Q13537" s="17"/>
      <c r="R13537" s="17"/>
      <c r="S13537" s="17"/>
    </row>
    <row r="13538" spans="13:19" hidden="1">
      <c r="M13538" s="46"/>
      <c r="N13538" s="46"/>
      <c r="O13538" s="46"/>
      <c r="Q13538" s="17"/>
      <c r="R13538" s="17"/>
      <c r="S13538" s="17"/>
    </row>
    <row r="13539" spans="13:19" hidden="1">
      <c r="M13539" s="46"/>
      <c r="N13539" s="46"/>
      <c r="O13539" s="46"/>
      <c r="Q13539" s="17"/>
      <c r="R13539" s="17"/>
      <c r="S13539" s="17"/>
    </row>
    <row r="13540" spans="13:19" hidden="1">
      <c r="M13540" s="46"/>
      <c r="N13540" s="46"/>
      <c r="O13540" s="46"/>
      <c r="Q13540" s="17"/>
      <c r="R13540" s="17"/>
      <c r="S13540" s="17"/>
    </row>
    <row r="13541" spans="13:19" hidden="1">
      <c r="M13541" s="46"/>
      <c r="N13541" s="46"/>
      <c r="O13541" s="46"/>
      <c r="Q13541" s="17"/>
      <c r="R13541" s="17"/>
      <c r="S13541" s="17"/>
    </row>
    <row r="13542" spans="13:19" hidden="1">
      <c r="M13542" s="46"/>
      <c r="N13542" s="46"/>
      <c r="O13542" s="46"/>
      <c r="Q13542" s="17"/>
      <c r="R13542" s="17"/>
      <c r="S13542" s="17"/>
    </row>
    <row r="13543" spans="13:19" hidden="1">
      <c r="M13543" s="46"/>
      <c r="N13543" s="46"/>
      <c r="O13543" s="46"/>
      <c r="Q13543" s="17"/>
      <c r="R13543" s="17"/>
      <c r="S13543" s="17"/>
    </row>
    <row r="13544" spans="13:19" hidden="1">
      <c r="M13544" s="46"/>
      <c r="N13544" s="46"/>
      <c r="O13544" s="46"/>
      <c r="Q13544" s="17"/>
      <c r="R13544" s="17"/>
      <c r="S13544" s="17"/>
    </row>
    <row r="13545" spans="13:19" hidden="1">
      <c r="M13545" s="46"/>
      <c r="N13545" s="46"/>
      <c r="O13545" s="46"/>
      <c r="Q13545" s="17"/>
      <c r="R13545" s="17"/>
      <c r="S13545" s="17"/>
    </row>
    <row r="13546" spans="13:19" hidden="1">
      <c r="M13546" s="46"/>
      <c r="N13546" s="46"/>
      <c r="O13546" s="46"/>
      <c r="Q13546" s="17"/>
      <c r="R13546" s="17"/>
      <c r="S13546" s="17"/>
    </row>
    <row r="13547" spans="13:19" hidden="1">
      <c r="M13547" s="46"/>
      <c r="N13547" s="46"/>
      <c r="O13547" s="46"/>
      <c r="Q13547" s="17"/>
      <c r="R13547" s="17"/>
      <c r="S13547" s="17"/>
    </row>
    <row r="13548" spans="13:19" hidden="1">
      <c r="M13548" s="46"/>
      <c r="N13548" s="46"/>
      <c r="O13548" s="46"/>
      <c r="Q13548" s="17"/>
      <c r="R13548" s="17"/>
      <c r="S13548" s="17"/>
    </row>
    <row r="13549" spans="13:19" hidden="1">
      <c r="M13549" s="46"/>
      <c r="N13549" s="46"/>
      <c r="O13549" s="46"/>
      <c r="Q13549" s="17"/>
      <c r="R13549" s="17"/>
      <c r="S13549" s="17"/>
    </row>
    <row r="13550" spans="13:19" hidden="1">
      <c r="M13550" s="46"/>
      <c r="N13550" s="46"/>
      <c r="O13550" s="46"/>
      <c r="Q13550" s="17"/>
      <c r="S13550" s="17"/>
    </row>
    <row r="13551" spans="13:19" hidden="1">
      <c r="M13551" s="46"/>
      <c r="N13551" s="46"/>
      <c r="O13551" s="46"/>
      <c r="Q13551" s="17"/>
      <c r="R13551" s="17"/>
      <c r="S13551" s="17"/>
    </row>
    <row r="13552" spans="13:19" hidden="1">
      <c r="M13552" s="46"/>
      <c r="N13552" s="46"/>
      <c r="O13552" s="46"/>
      <c r="Q13552" s="17"/>
      <c r="R13552" s="17"/>
      <c r="S13552" s="17"/>
    </row>
    <row r="13553" spans="13:19" hidden="1">
      <c r="M13553" s="46"/>
      <c r="N13553" s="46"/>
      <c r="O13553" s="46"/>
      <c r="Q13553" s="17"/>
      <c r="R13553" s="17"/>
      <c r="S13553" s="17"/>
    </row>
    <row r="13554" spans="13:19" hidden="1">
      <c r="M13554" s="46"/>
      <c r="N13554" s="46"/>
      <c r="O13554" s="46"/>
      <c r="Q13554" s="17"/>
      <c r="R13554" s="17"/>
      <c r="S13554" s="17"/>
    </row>
    <row r="13555" spans="13:19" hidden="1">
      <c r="M13555" s="46"/>
      <c r="N13555" s="46"/>
      <c r="O13555" s="46"/>
      <c r="Q13555" s="17"/>
      <c r="R13555" s="17"/>
      <c r="S13555" s="17"/>
    </row>
    <row r="13556" spans="13:19" hidden="1">
      <c r="M13556" s="46"/>
      <c r="N13556" s="46"/>
      <c r="O13556" s="46"/>
      <c r="Q13556" s="17"/>
      <c r="R13556" s="17"/>
      <c r="S13556" s="17"/>
    </row>
    <row r="13557" spans="13:19" hidden="1">
      <c r="M13557" s="46"/>
      <c r="N13557" s="46"/>
      <c r="O13557" s="46"/>
      <c r="Q13557" s="17"/>
      <c r="R13557" s="17"/>
      <c r="S13557" s="17"/>
    </row>
    <row r="13558" spans="13:19" hidden="1">
      <c r="M13558" s="46"/>
      <c r="N13558" s="46"/>
      <c r="O13558" s="46"/>
      <c r="Q13558" s="17"/>
      <c r="R13558" s="17"/>
      <c r="S13558" s="17"/>
    </row>
    <row r="13559" spans="13:19" hidden="1">
      <c r="M13559" s="46"/>
      <c r="N13559" s="46"/>
      <c r="O13559" s="46"/>
      <c r="Q13559" s="17"/>
      <c r="R13559" s="17"/>
      <c r="S13559" s="17"/>
    </row>
    <row r="13560" spans="13:19" hidden="1">
      <c r="M13560" s="46"/>
      <c r="N13560" s="46"/>
      <c r="O13560" s="46"/>
      <c r="Q13560" s="17"/>
      <c r="R13560" s="17"/>
      <c r="S13560" s="17"/>
    </row>
    <row r="13561" spans="13:19" hidden="1">
      <c r="M13561" s="46"/>
      <c r="N13561" s="46"/>
      <c r="O13561" s="46"/>
      <c r="Q13561" s="17"/>
      <c r="R13561" s="17"/>
      <c r="S13561" s="17"/>
    </row>
    <row r="13562" spans="13:19" hidden="1">
      <c r="M13562" s="46"/>
      <c r="N13562" s="46"/>
      <c r="O13562" s="46"/>
      <c r="Q13562" s="17"/>
      <c r="R13562" s="17"/>
      <c r="S13562" s="17"/>
    </row>
    <row r="13563" spans="13:19" hidden="1">
      <c r="M13563" s="46"/>
      <c r="N13563" s="46"/>
      <c r="O13563" s="46"/>
      <c r="Q13563" s="17"/>
      <c r="R13563" s="17"/>
      <c r="S13563" s="17"/>
    </row>
    <row r="13564" spans="13:19" hidden="1">
      <c r="M13564" s="46"/>
      <c r="N13564" s="46"/>
      <c r="O13564" s="46"/>
      <c r="Q13564" s="17"/>
      <c r="R13564" s="17"/>
      <c r="S13564" s="17"/>
    </row>
    <row r="13565" spans="13:19" hidden="1">
      <c r="M13565" s="46"/>
      <c r="N13565" s="46"/>
      <c r="O13565" s="46"/>
      <c r="Q13565" s="17"/>
      <c r="R13565" s="17"/>
      <c r="S13565" s="17"/>
    </row>
    <row r="13566" spans="13:19" hidden="1">
      <c r="M13566" s="46"/>
      <c r="N13566" s="46"/>
      <c r="O13566" s="46"/>
      <c r="Q13566" s="17"/>
      <c r="R13566" s="17"/>
      <c r="S13566" s="17"/>
    </row>
    <row r="13567" spans="13:19" hidden="1">
      <c r="M13567" s="46"/>
      <c r="N13567" s="46"/>
      <c r="O13567" s="46"/>
      <c r="Q13567" s="17"/>
      <c r="R13567" s="17"/>
      <c r="S13567" s="17"/>
    </row>
    <row r="13568" spans="13:19" hidden="1">
      <c r="M13568" s="46"/>
      <c r="N13568" s="46"/>
      <c r="O13568" s="46"/>
      <c r="Q13568" s="17"/>
      <c r="R13568" s="17"/>
      <c r="S13568" s="17"/>
    </row>
    <row r="13569" spans="13:19" hidden="1">
      <c r="M13569" s="46"/>
      <c r="N13569" s="46"/>
      <c r="O13569" s="46"/>
      <c r="Q13569" s="17"/>
      <c r="R13569" s="17"/>
      <c r="S13569" s="17"/>
    </row>
    <row r="13570" spans="13:19" hidden="1">
      <c r="M13570" s="46"/>
      <c r="N13570" s="46"/>
      <c r="O13570" s="46"/>
      <c r="Q13570" s="17"/>
      <c r="R13570" s="17"/>
      <c r="S13570" s="17"/>
    </row>
    <row r="13571" spans="13:19" hidden="1">
      <c r="M13571" s="46"/>
      <c r="N13571" s="46"/>
      <c r="O13571" s="46"/>
      <c r="Q13571" s="17"/>
      <c r="R13571" s="17"/>
      <c r="S13571" s="17"/>
    </row>
    <row r="13572" spans="13:19" hidden="1">
      <c r="M13572" s="46"/>
      <c r="N13572" s="46"/>
      <c r="O13572" s="46"/>
      <c r="Q13572" s="17"/>
      <c r="R13572" s="17"/>
      <c r="S13572" s="17"/>
    </row>
    <row r="13573" spans="13:19" hidden="1">
      <c r="M13573" s="46"/>
      <c r="N13573" s="46"/>
      <c r="O13573" s="46"/>
      <c r="Q13573" s="17"/>
      <c r="R13573" s="17"/>
      <c r="S13573" s="17"/>
    </row>
    <row r="13574" spans="13:19" hidden="1">
      <c r="M13574" s="46"/>
      <c r="N13574" s="46"/>
      <c r="O13574" s="46"/>
      <c r="Q13574" s="17"/>
      <c r="R13574" s="17"/>
      <c r="S13574" s="17"/>
    </row>
    <row r="13575" spans="13:19" hidden="1">
      <c r="M13575" s="46"/>
      <c r="N13575" s="46"/>
      <c r="O13575" s="46"/>
      <c r="Q13575" s="17"/>
      <c r="R13575" s="17"/>
      <c r="S13575" s="17"/>
    </row>
    <row r="13576" spans="13:19" hidden="1">
      <c r="M13576" s="46"/>
      <c r="N13576" s="46"/>
      <c r="O13576" s="46"/>
      <c r="Q13576" s="17"/>
      <c r="R13576" s="17"/>
      <c r="S13576" s="17"/>
    </row>
    <row r="13577" spans="13:19" hidden="1">
      <c r="M13577" s="46"/>
      <c r="N13577" s="46"/>
      <c r="O13577" s="46"/>
      <c r="Q13577" s="17"/>
      <c r="R13577" s="17"/>
      <c r="S13577" s="17"/>
    </row>
    <row r="13578" spans="13:19" hidden="1">
      <c r="M13578" s="46"/>
      <c r="N13578" s="46"/>
      <c r="O13578" s="46"/>
      <c r="Q13578" s="17"/>
      <c r="R13578" s="17"/>
      <c r="S13578" s="17"/>
    </row>
    <row r="13579" spans="13:19" hidden="1">
      <c r="M13579" s="46"/>
      <c r="N13579" s="46"/>
      <c r="O13579" s="46"/>
      <c r="Q13579" s="17"/>
      <c r="R13579" s="17"/>
      <c r="S13579" s="17"/>
    </row>
    <row r="13580" spans="13:19" hidden="1">
      <c r="M13580" s="46"/>
      <c r="N13580" s="46"/>
      <c r="O13580" s="46"/>
      <c r="Q13580" s="17"/>
      <c r="R13580" s="17"/>
      <c r="S13580" s="17"/>
    </row>
    <row r="13581" spans="13:19" hidden="1">
      <c r="M13581" s="46"/>
      <c r="N13581" s="46"/>
      <c r="O13581" s="46"/>
      <c r="Q13581" s="17"/>
      <c r="R13581" s="17"/>
      <c r="S13581" s="17"/>
    </row>
    <row r="13582" spans="13:19" hidden="1">
      <c r="M13582" s="46"/>
      <c r="N13582" s="46"/>
      <c r="O13582" s="46"/>
      <c r="Q13582" s="17"/>
      <c r="R13582" s="17"/>
      <c r="S13582" s="17"/>
    </row>
    <row r="13583" spans="13:19" hidden="1">
      <c r="M13583" s="46"/>
      <c r="N13583" s="46"/>
      <c r="O13583" s="46"/>
      <c r="Q13583" s="17"/>
      <c r="R13583" s="17"/>
      <c r="S13583" s="17"/>
    </row>
    <row r="13584" spans="13:19" hidden="1">
      <c r="M13584" s="46"/>
      <c r="N13584" s="46"/>
      <c r="O13584" s="46"/>
      <c r="Q13584" s="17"/>
      <c r="R13584" s="17"/>
      <c r="S13584" s="17"/>
    </row>
    <row r="13585" spans="13:19" hidden="1">
      <c r="M13585" s="46"/>
      <c r="N13585" s="46"/>
      <c r="O13585" s="46"/>
      <c r="Q13585" s="17"/>
      <c r="R13585" s="17"/>
      <c r="S13585" s="17"/>
    </row>
    <row r="13586" spans="13:19" hidden="1">
      <c r="M13586" s="46"/>
      <c r="N13586" s="46"/>
      <c r="O13586" s="46"/>
      <c r="Q13586" s="17"/>
      <c r="R13586" s="17"/>
      <c r="S13586" s="17"/>
    </row>
    <row r="13587" spans="13:19" hidden="1">
      <c r="M13587" s="46"/>
      <c r="N13587" s="46"/>
      <c r="O13587" s="46"/>
      <c r="Q13587" s="17"/>
      <c r="R13587" s="17"/>
      <c r="S13587" s="17"/>
    </row>
    <row r="13588" spans="13:19" hidden="1">
      <c r="M13588" s="46"/>
      <c r="N13588" s="46"/>
      <c r="O13588" s="46"/>
      <c r="Q13588" s="17"/>
      <c r="R13588" s="17"/>
      <c r="S13588" s="17"/>
    </row>
    <row r="13589" spans="13:19" hidden="1">
      <c r="M13589" s="46"/>
      <c r="N13589" s="46"/>
      <c r="O13589" s="46"/>
      <c r="Q13589" s="17"/>
      <c r="R13589" s="17"/>
      <c r="S13589" s="17"/>
    </row>
    <row r="13590" spans="13:19" hidden="1">
      <c r="M13590" s="46"/>
      <c r="N13590" s="46"/>
      <c r="O13590" s="46"/>
      <c r="Q13590" s="17"/>
      <c r="R13590" s="17"/>
      <c r="S13590" s="17"/>
    </row>
    <row r="13591" spans="13:19" hidden="1">
      <c r="M13591" s="46"/>
      <c r="N13591" s="46"/>
      <c r="O13591" s="46"/>
      <c r="Q13591" s="17"/>
      <c r="R13591" s="17"/>
      <c r="S13591" s="17"/>
    </row>
    <row r="13592" spans="13:19" hidden="1">
      <c r="M13592" s="46"/>
      <c r="N13592" s="46"/>
      <c r="O13592" s="46"/>
      <c r="Q13592" s="17"/>
      <c r="R13592" s="17"/>
      <c r="S13592" s="17"/>
    </row>
    <row r="13593" spans="13:19" hidden="1">
      <c r="M13593" s="46"/>
      <c r="N13593" s="46"/>
      <c r="O13593" s="46"/>
      <c r="Q13593" s="17"/>
      <c r="R13593" s="17"/>
      <c r="S13593" s="17"/>
    </row>
    <row r="13594" spans="13:19" hidden="1">
      <c r="M13594" s="46"/>
      <c r="N13594" s="46"/>
      <c r="O13594" s="46"/>
      <c r="Q13594" s="17"/>
      <c r="R13594" s="17"/>
      <c r="S13594" s="17"/>
    </row>
    <row r="13595" spans="13:19" hidden="1">
      <c r="M13595" s="46"/>
      <c r="N13595" s="46"/>
      <c r="O13595" s="46"/>
      <c r="Q13595" s="17"/>
      <c r="R13595" s="17"/>
      <c r="S13595" s="17"/>
    </row>
    <row r="13596" spans="13:19" hidden="1">
      <c r="M13596" s="46"/>
      <c r="N13596" s="46"/>
      <c r="O13596" s="46"/>
      <c r="Q13596" s="17"/>
      <c r="R13596" s="17"/>
      <c r="S13596" s="17"/>
    </row>
    <row r="13597" spans="13:19" hidden="1">
      <c r="M13597" s="46"/>
      <c r="N13597" s="46"/>
      <c r="O13597" s="46"/>
      <c r="Q13597" s="17"/>
      <c r="R13597" s="17"/>
      <c r="S13597" s="17"/>
    </row>
    <row r="13598" spans="13:19" hidden="1">
      <c r="M13598" s="46"/>
      <c r="N13598" s="46"/>
      <c r="O13598" s="46"/>
      <c r="Q13598" s="17"/>
      <c r="R13598" s="17"/>
      <c r="S13598" s="17"/>
    </row>
    <row r="13599" spans="13:19" hidden="1">
      <c r="M13599" s="46"/>
      <c r="N13599" s="46"/>
      <c r="O13599" s="46"/>
      <c r="Q13599" s="17"/>
      <c r="R13599" s="17"/>
      <c r="S13599" s="17"/>
    </row>
    <row r="13600" spans="13:19" hidden="1">
      <c r="M13600" s="46"/>
      <c r="N13600" s="46"/>
      <c r="O13600" s="46"/>
      <c r="Q13600" s="17"/>
      <c r="R13600" s="17"/>
      <c r="S13600" s="17"/>
    </row>
    <row r="13601" spans="1:23" hidden="1">
      <c r="M13601" s="46"/>
      <c r="N13601" s="46"/>
      <c r="O13601" s="46"/>
      <c r="Q13601" s="17"/>
      <c r="R13601" s="17"/>
      <c r="S13601" s="17"/>
    </row>
    <row r="13602" spans="1:23" hidden="1">
      <c r="M13602" s="46"/>
      <c r="N13602" s="46"/>
      <c r="O13602" s="46"/>
      <c r="Q13602" s="17"/>
      <c r="R13602" s="17"/>
      <c r="S13602" s="17"/>
    </row>
    <row r="13603" spans="1:23" hidden="1">
      <c r="M13603" s="46"/>
      <c r="N13603" s="46"/>
      <c r="O13603" s="46"/>
      <c r="Q13603" s="17"/>
      <c r="R13603" s="17"/>
      <c r="S13603" s="17"/>
    </row>
    <row r="13604" spans="1:23" hidden="1">
      <c r="M13604" s="46"/>
      <c r="N13604" s="46"/>
      <c r="O13604" s="46"/>
      <c r="Q13604" s="17"/>
      <c r="R13604" s="17"/>
      <c r="S13604" s="17"/>
    </row>
    <row r="13605" spans="1:23" hidden="1">
      <c r="M13605" s="46"/>
      <c r="N13605" s="46"/>
      <c r="O13605" s="46"/>
      <c r="Q13605" s="17"/>
      <c r="R13605" s="17"/>
      <c r="S13605" s="17"/>
    </row>
    <row r="13606" spans="1:23" hidden="1">
      <c r="M13606" s="46"/>
      <c r="N13606" s="46"/>
      <c r="O13606" s="46"/>
      <c r="Q13606" s="17"/>
      <c r="R13606" s="17"/>
      <c r="S13606" s="17"/>
    </row>
    <row r="13607" spans="1:23" hidden="1">
      <c r="M13607" s="46"/>
      <c r="N13607" s="46"/>
      <c r="O13607" s="46"/>
      <c r="Q13607" s="17"/>
      <c r="R13607" s="17"/>
      <c r="S13607" s="17"/>
    </row>
    <row r="13608" spans="1:23" hidden="1">
      <c r="M13608" s="46"/>
      <c r="N13608" s="46"/>
      <c r="O13608" s="46"/>
      <c r="Q13608" s="17"/>
      <c r="R13608" s="17"/>
      <c r="S13608" s="17"/>
    </row>
    <row r="13609" spans="1:23" hidden="1">
      <c r="M13609" s="46"/>
      <c r="N13609" s="46"/>
      <c r="O13609" s="46"/>
      <c r="Q13609" s="17"/>
      <c r="R13609" s="17"/>
      <c r="S13609" s="17"/>
    </row>
    <row r="13610" spans="1:23" hidden="1">
      <c r="A13610" s="15"/>
      <c r="B13610" s="42"/>
      <c r="C13610" s="16"/>
      <c r="F13610" s="17"/>
      <c r="L13610" s="46"/>
      <c r="M13610" s="46"/>
      <c r="N13610" s="46"/>
      <c r="O13610" s="46"/>
      <c r="P13610" s="17"/>
      <c r="Q13610" s="17"/>
      <c r="R13610" s="17"/>
      <c r="S13610" s="17"/>
      <c r="T13610" s="17"/>
      <c r="U13610" s="17"/>
      <c r="V13610" s="17"/>
      <c r="W13610" s="17"/>
    </row>
    <row r="13611" spans="1:23" hidden="1">
      <c r="A13611" s="15"/>
      <c r="B13611" s="42"/>
      <c r="C13611" s="16"/>
      <c r="F13611" s="17"/>
      <c r="L13611" s="46"/>
      <c r="M13611" s="46"/>
      <c r="N13611" s="46"/>
      <c r="O13611" s="46"/>
      <c r="P13611" s="17"/>
      <c r="Q13611" s="17"/>
      <c r="R13611" s="17"/>
      <c r="S13611" s="17"/>
      <c r="T13611" s="17"/>
      <c r="U13611" s="17"/>
      <c r="V13611" s="17"/>
      <c r="W13611" s="17"/>
    </row>
    <row r="13612" spans="1:23" hidden="1">
      <c r="A13612" s="15"/>
      <c r="B13612" s="42"/>
      <c r="C13612" s="16"/>
      <c r="F13612" s="17"/>
      <c r="L13612" s="46"/>
      <c r="M13612" s="46"/>
      <c r="N13612" s="46"/>
      <c r="O13612" s="46"/>
      <c r="P13612" s="17"/>
      <c r="Q13612" s="17"/>
      <c r="R13612" s="17"/>
      <c r="S13612" s="17"/>
      <c r="T13612" s="17"/>
      <c r="U13612" s="17"/>
      <c r="V13612" s="17"/>
      <c r="W13612" s="17"/>
    </row>
    <row r="13613" spans="1:23" hidden="1">
      <c r="A13613" s="15"/>
      <c r="B13613" s="42"/>
      <c r="C13613" s="16"/>
      <c r="F13613" s="17"/>
      <c r="L13613" s="46"/>
      <c r="M13613" s="46"/>
      <c r="N13613" s="46"/>
      <c r="O13613" s="46"/>
      <c r="P13613" s="17"/>
      <c r="Q13613" s="17"/>
      <c r="R13613" s="17"/>
      <c r="S13613" s="17"/>
      <c r="T13613" s="17"/>
      <c r="U13613" s="17"/>
      <c r="V13613" s="17"/>
      <c r="W13613" s="17"/>
    </row>
    <row r="13614" spans="1:23" hidden="1">
      <c r="A13614" s="15"/>
      <c r="B13614" s="42"/>
      <c r="C13614" s="16"/>
      <c r="F13614" s="17"/>
      <c r="L13614" s="46"/>
      <c r="M13614" s="46"/>
      <c r="N13614" s="46"/>
      <c r="O13614" s="46"/>
      <c r="P13614" s="17"/>
      <c r="Q13614" s="17"/>
      <c r="R13614" s="17"/>
      <c r="S13614" s="17"/>
      <c r="T13614" s="17"/>
      <c r="U13614" s="17"/>
      <c r="V13614" s="17"/>
      <c r="W13614" s="17"/>
    </row>
    <row r="13615" spans="1:23" hidden="1">
      <c r="A13615" s="15"/>
      <c r="B13615" s="42"/>
      <c r="C13615" s="16"/>
      <c r="F13615" s="17"/>
      <c r="L13615" s="46"/>
      <c r="M13615" s="46"/>
      <c r="N13615" s="46"/>
      <c r="O13615" s="46"/>
      <c r="P13615" s="17"/>
      <c r="Q13615" s="17"/>
      <c r="R13615" s="17"/>
      <c r="S13615" s="17"/>
      <c r="T13615" s="17"/>
      <c r="U13615" s="17"/>
      <c r="V13615" s="17"/>
      <c r="W13615" s="17"/>
    </row>
    <row r="13616" spans="1:23" hidden="1">
      <c r="A13616" s="15"/>
      <c r="B13616" s="42"/>
      <c r="C13616" s="16"/>
      <c r="F13616" s="17"/>
      <c r="L13616" s="46"/>
      <c r="M13616" s="46"/>
      <c r="N13616" s="46"/>
      <c r="O13616" s="46"/>
      <c r="P13616" s="17"/>
      <c r="Q13616" s="17"/>
      <c r="R13616" s="17"/>
      <c r="S13616" s="17"/>
      <c r="T13616" s="17"/>
      <c r="U13616" s="17"/>
      <c r="V13616" s="17"/>
      <c r="W13616" s="17"/>
    </row>
    <row r="13617" spans="1:23" hidden="1">
      <c r="A13617" s="15"/>
      <c r="B13617" s="42"/>
      <c r="C13617" s="16"/>
      <c r="F13617" s="17"/>
      <c r="L13617" s="46"/>
      <c r="M13617" s="46"/>
      <c r="N13617" s="46"/>
      <c r="O13617" s="46"/>
      <c r="P13617" s="17"/>
      <c r="Q13617" s="17"/>
      <c r="R13617" s="17"/>
      <c r="S13617" s="17"/>
      <c r="T13617" s="17"/>
      <c r="U13617" s="17"/>
      <c r="V13617" s="17"/>
      <c r="W13617" s="17"/>
    </row>
    <row r="13618" spans="1:23" hidden="1">
      <c r="A13618" s="15"/>
      <c r="B13618" s="42"/>
      <c r="C13618" s="16"/>
      <c r="F13618" s="17"/>
      <c r="L13618" s="46"/>
      <c r="M13618" s="46"/>
      <c r="N13618" s="46"/>
      <c r="O13618" s="46"/>
      <c r="P13618" s="17"/>
      <c r="Q13618" s="17"/>
      <c r="R13618" s="17"/>
      <c r="S13618" s="17"/>
      <c r="T13618" s="17"/>
      <c r="U13618" s="17"/>
      <c r="V13618" s="17"/>
      <c r="W13618" s="17"/>
    </row>
    <row r="13619" spans="1:23" hidden="1">
      <c r="A13619" s="15"/>
      <c r="B13619" s="42"/>
      <c r="C13619" s="16"/>
      <c r="F13619" s="17"/>
      <c r="L13619" s="46"/>
      <c r="M13619" s="46"/>
      <c r="N13619" s="46"/>
      <c r="O13619" s="46"/>
      <c r="P13619" s="17"/>
      <c r="Q13619" s="17"/>
      <c r="R13619" s="17"/>
      <c r="S13619" s="17"/>
      <c r="T13619" s="17"/>
      <c r="U13619" s="17"/>
      <c r="V13619" s="17"/>
      <c r="W13619" s="17"/>
    </row>
    <row r="13620" spans="1:23" hidden="1">
      <c r="A13620" s="15"/>
      <c r="B13620" s="42"/>
      <c r="C13620" s="16"/>
      <c r="F13620" s="17"/>
      <c r="L13620" s="46"/>
      <c r="M13620" s="46"/>
      <c r="N13620" s="46"/>
      <c r="O13620" s="46"/>
      <c r="P13620" s="17"/>
      <c r="Q13620" s="17"/>
      <c r="R13620" s="17"/>
      <c r="S13620" s="17"/>
      <c r="T13620" s="17"/>
      <c r="U13620" s="17"/>
      <c r="V13620" s="17"/>
      <c r="W13620" s="17"/>
    </row>
    <row r="13621" spans="1:23" hidden="1">
      <c r="A13621" s="15"/>
      <c r="B13621" s="42"/>
      <c r="C13621" s="16"/>
      <c r="F13621" s="17"/>
      <c r="L13621" s="46"/>
      <c r="M13621" s="46"/>
      <c r="N13621" s="46"/>
      <c r="O13621" s="46"/>
      <c r="P13621" s="17"/>
      <c r="Q13621" s="17"/>
      <c r="R13621" s="17"/>
      <c r="S13621" s="17"/>
      <c r="T13621" s="17"/>
      <c r="U13621" s="17"/>
      <c r="V13621" s="17"/>
      <c r="W13621" s="17"/>
    </row>
    <row r="13622" spans="1:23" hidden="1">
      <c r="A13622" s="15"/>
      <c r="B13622" s="42"/>
      <c r="C13622" s="16"/>
      <c r="F13622" s="17"/>
      <c r="L13622" s="46"/>
      <c r="M13622" s="46"/>
      <c r="N13622" s="46"/>
      <c r="O13622" s="46"/>
      <c r="P13622" s="17"/>
      <c r="Q13622" s="17"/>
      <c r="R13622" s="17"/>
      <c r="S13622" s="17"/>
      <c r="T13622" s="17"/>
      <c r="U13622" s="17"/>
      <c r="V13622" s="17"/>
      <c r="W13622" s="17"/>
    </row>
    <row r="13623" spans="1:23" hidden="1">
      <c r="A13623" s="15"/>
      <c r="B13623" s="42"/>
      <c r="C13623" s="16"/>
      <c r="F13623" s="17"/>
      <c r="L13623" s="46"/>
      <c r="M13623" s="46"/>
      <c r="N13623" s="46"/>
      <c r="O13623" s="46"/>
      <c r="P13623" s="17"/>
      <c r="Q13623" s="17"/>
      <c r="R13623" s="17"/>
      <c r="S13623" s="17"/>
      <c r="T13623" s="17"/>
      <c r="U13623" s="17"/>
      <c r="V13623" s="17"/>
      <c r="W13623" s="17"/>
    </row>
    <row r="13624" spans="1:23" hidden="1">
      <c r="A13624" s="15"/>
      <c r="B13624" s="42"/>
      <c r="C13624" s="16"/>
      <c r="F13624" s="17"/>
      <c r="L13624" s="46"/>
      <c r="M13624" s="46"/>
      <c r="N13624" s="46"/>
      <c r="O13624" s="46"/>
      <c r="P13624" s="17"/>
      <c r="Q13624" s="17"/>
      <c r="R13624" s="17"/>
      <c r="S13624" s="17"/>
      <c r="T13624" s="17"/>
      <c r="U13624" s="17"/>
      <c r="V13624" s="17"/>
      <c r="W13624" s="17"/>
    </row>
    <row r="13625" spans="1:23" hidden="1">
      <c r="A13625" s="15"/>
      <c r="B13625" s="42"/>
      <c r="C13625" s="16"/>
      <c r="F13625" s="17"/>
      <c r="L13625" s="46"/>
      <c r="M13625" s="46"/>
      <c r="N13625" s="46"/>
      <c r="O13625" s="46"/>
      <c r="P13625" s="17"/>
      <c r="Q13625" s="17"/>
      <c r="R13625" s="17"/>
      <c r="S13625" s="17"/>
      <c r="T13625" s="17"/>
      <c r="U13625" s="17"/>
      <c r="V13625" s="17"/>
      <c r="W13625" s="17"/>
    </row>
    <row r="13626" spans="1:23" hidden="1">
      <c r="A13626" s="15"/>
      <c r="B13626" s="42"/>
      <c r="C13626" s="16"/>
      <c r="F13626" s="17"/>
      <c r="L13626" s="46"/>
      <c r="M13626" s="46"/>
      <c r="N13626" s="46"/>
      <c r="O13626" s="46"/>
      <c r="P13626" s="17"/>
      <c r="Q13626" s="17"/>
      <c r="R13626" s="17"/>
      <c r="S13626" s="17"/>
      <c r="T13626" s="17"/>
      <c r="U13626" s="17"/>
      <c r="V13626" s="17"/>
      <c r="W13626" s="17"/>
    </row>
    <row r="13627" spans="1:23" hidden="1">
      <c r="A13627" s="15"/>
      <c r="B13627" s="42"/>
      <c r="C13627" s="16"/>
      <c r="F13627" s="17"/>
      <c r="L13627" s="46"/>
      <c r="M13627" s="46"/>
      <c r="N13627" s="46"/>
      <c r="O13627" s="46"/>
      <c r="P13627" s="17"/>
      <c r="Q13627" s="17"/>
      <c r="R13627" s="17"/>
      <c r="S13627" s="17"/>
      <c r="T13627" s="17"/>
      <c r="U13627" s="17"/>
      <c r="V13627" s="17"/>
      <c r="W13627" s="17"/>
    </row>
    <row r="13628" spans="1:23" hidden="1">
      <c r="A13628" s="15"/>
      <c r="B13628" s="42"/>
      <c r="C13628" s="16"/>
      <c r="F13628" s="17"/>
      <c r="L13628" s="46"/>
      <c r="M13628" s="46"/>
      <c r="N13628" s="46"/>
      <c r="O13628" s="46"/>
      <c r="P13628" s="17"/>
      <c r="Q13628" s="17"/>
      <c r="R13628" s="17"/>
      <c r="S13628" s="17"/>
      <c r="T13628" s="17"/>
      <c r="U13628" s="17"/>
      <c r="V13628" s="17"/>
      <c r="W13628" s="17"/>
    </row>
    <row r="13629" spans="1:23" hidden="1">
      <c r="A13629" s="15"/>
      <c r="B13629" s="42"/>
      <c r="C13629" s="16"/>
      <c r="F13629" s="17"/>
      <c r="L13629" s="46"/>
      <c r="M13629" s="46"/>
      <c r="N13629" s="46"/>
      <c r="O13629" s="46"/>
      <c r="P13629" s="17"/>
      <c r="Q13629" s="17"/>
      <c r="R13629" s="17"/>
      <c r="S13629" s="17"/>
      <c r="T13629" s="17"/>
      <c r="U13629" s="17"/>
      <c r="V13629" s="17"/>
      <c r="W13629" s="17"/>
    </row>
    <row r="13630" spans="1:23" hidden="1">
      <c r="A13630" s="15"/>
      <c r="B13630" s="42"/>
      <c r="C13630" s="16"/>
      <c r="F13630" s="17"/>
      <c r="L13630" s="46"/>
      <c r="M13630" s="46"/>
      <c r="N13630" s="46"/>
      <c r="O13630" s="46"/>
      <c r="P13630" s="17"/>
      <c r="Q13630" s="17"/>
      <c r="R13630" s="17"/>
      <c r="S13630" s="17"/>
      <c r="T13630" s="17"/>
      <c r="U13630" s="17"/>
      <c r="V13630" s="17"/>
      <c r="W13630" s="17"/>
    </row>
    <row r="13631" spans="1:23" hidden="1">
      <c r="A13631" s="15"/>
      <c r="B13631" s="42"/>
      <c r="C13631" s="16"/>
      <c r="F13631" s="17"/>
      <c r="L13631" s="46"/>
      <c r="M13631" s="46"/>
      <c r="N13631" s="46"/>
      <c r="O13631" s="46"/>
      <c r="P13631" s="17"/>
      <c r="Q13631" s="17"/>
      <c r="R13631" s="17"/>
      <c r="S13631" s="17"/>
      <c r="T13631" s="17"/>
      <c r="U13631" s="17"/>
      <c r="V13631" s="17"/>
      <c r="W13631" s="17"/>
    </row>
    <row r="13632" spans="1:23" hidden="1">
      <c r="A13632" s="15"/>
      <c r="B13632" s="42"/>
      <c r="C13632" s="16"/>
      <c r="F13632" s="17"/>
      <c r="L13632" s="46"/>
      <c r="M13632" s="46"/>
      <c r="N13632" s="46"/>
      <c r="O13632" s="46"/>
      <c r="P13632" s="17"/>
      <c r="Q13632" s="17"/>
      <c r="R13632" s="17"/>
      <c r="S13632" s="17"/>
      <c r="T13632" s="17"/>
      <c r="U13632" s="17"/>
      <c r="V13632" s="17"/>
      <c r="W13632" s="17"/>
    </row>
    <row r="13633" spans="1:23" hidden="1">
      <c r="A13633" s="15"/>
      <c r="B13633" s="42"/>
      <c r="C13633" s="16"/>
      <c r="F13633" s="17"/>
      <c r="L13633" s="46"/>
      <c r="M13633" s="46"/>
      <c r="N13633" s="46"/>
      <c r="O13633" s="46"/>
      <c r="P13633" s="17"/>
      <c r="Q13633" s="17"/>
      <c r="R13633" s="17"/>
      <c r="S13633" s="17"/>
      <c r="T13633" s="17"/>
      <c r="U13633" s="17"/>
      <c r="V13633" s="17"/>
      <c r="W13633" s="17"/>
    </row>
    <row r="13634" spans="1:23" hidden="1">
      <c r="A13634" s="15"/>
      <c r="B13634" s="42"/>
      <c r="C13634" s="16"/>
      <c r="F13634" s="17"/>
      <c r="L13634" s="46"/>
      <c r="M13634" s="46"/>
      <c r="N13634" s="46"/>
      <c r="O13634" s="46"/>
      <c r="P13634" s="17"/>
      <c r="Q13634" s="17"/>
      <c r="R13634" s="17"/>
      <c r="S13634" s="17"/>
      <c r="T13634" s="17"/>
      <c r="U13634" s="17"/>
      <c r="V13634" s="17"/>
      <c r="W13634" s="17"/>
    </row>
    <row r="13635" spans="1:23" hidden="1">
      <c r="A13635" s="15"/>
      <c r="B13635" s="42"/>
      <c r="C13635" s="16"/>
      <c r="F13635" s="17"/>
      <c r="L13635" s="46"/>
      <c r="M13635" s="46"/>
      <c r="N13635" s="46"/>
      <c r="O13635" s="46"/>
      <c r="P13635" s="17"/>
      <c r="Q13635" s="17"/>
      <c r="R13635" s="17"/>
      <c r="S13635" s="17"/>
      <c r="T13635" s="17"/>
      <c r="U13635" s="17"/>
      <c r="V13635" s="17"/>
      <c r="W13635" s="17"/>
    </row>
    <row r="13636" spans="1:23" hidden="1">
      <c r="A13636" s="15"/>
      <c r="B13636" s="42"/>
      <c r="C13636" s="16"/>
      <c r="F13636" s="17"/>
      <c r="L13636" s="46"/>
      <c r="M13636" s="46"/>
      <c r="N13636" s="46"/>
      <c r="O13636" s="46"/>
      <c r="P13636" s="17"/>
      <c r="Q13636" s="17"/>
      <c r="R13636" s="17"/>
      <c r="S13636" s="17"/>
      <c r="T13636" s="17"/>
      <c r="U13636" s="17"/>
      <c r="V13636" s="17"/>
      <c r="W13636" s="17"/>
    </row>
    <row r="13637" spans="1:23" hidden="1">
      <c r="A13637" s="15"/>
      <c r="B13637" s="42"/>
      <c r="C13637" s="16"/>
      <c r="F13637" s="17"/>
      <c r="L13637" s="46"/>
      <c r="M13637" s="46"/>
      <c r="N13637" s="46"/>
      <c r="O13637" s="46"/>
      <c r="P13637" s="17"/>
      <c r="Q13637" s="17"/>
      <c r="R13637" s="17"/>
      <c r="S13637" s="17"/>
      <c r="T13637" s="17"/>
      <c r="U13637" s="17"/>
      <c r="V13637" s="17"/>
      <c r="W13637" s="17"/>
    </row>
    <row r="13638" spans="1:23" hidden="1">
      <c r="A13638" s="15"/>
      <c r="B13638" s="42"/>
      <c r="C13638" s="16"/>
      <c r="F13638" s="17"/>
      <c r="L13638" s="46"/>
      <c r="M13638" s="46"/>
      <c r="N13638" s="46"/>
      <c r="O13638" s="46"/>
      <c r="P13638" s="17"/>
      <c r="Q13638" s="17"/>
      <c r="R13638" s="17"/>
      <c r="S13638" s="17"/>
      <c r="T13638" s="17"/>
      <c r="U13638" s="17"/>
      <c r="V13638" s="17"/>
      <c r="W13638" s="17"/>
    </row>
    <row r="13639" spans="1:23" hidden="1">
      <c r="A13639" s="15"/>
      <c r="B13639" s="42"/>
      <c r="C13639" s="16"/>
      <c r="F13639" s="17"/>
      <c r="L13639" s="46"/>
      <c r="M13639" s="46"/>
      <c r="N13639" s="46"/>
      <c r="O13639" s="46"/>
      <c r="P13639" s="17"/>
      <c r="Q13639" s="17"/>
      <c r="R13639" s="17"/>
      <c r="S13639" s="17"/>
      <c r="T13639" s="17"/>
      <c r="U13639" s="17"/>
      <c r="V13639" s="17"/>
      <c r="W13639" s="17"/>
    </row>
    <row r="13640" spans="1:23" hidden="1">
      <c r="A13640" s="15"/>
      <c r="B13640" s="42"/>
      <c r="C13640" s="16"/>
      <c r="F13640" s="17"/>
      <c r="L13640" s="46"/>
      <c r="M13640" s="46"/>
      <c r="N13640" s="46"/>
      <c r="O13640" s="46"/>
      <c r="P13640" s="17"/>
      <c r="Q13640" s="17"/>
      <c r="R13640" s="17"/>
      <c r="S13640" s="17"/>
      <c r="T13640" s="17"/>
      <c r="U13640" s="17"/>
      <c r="V13640" s="17"/>
      <c r="W13640" s="17"/>
    </row>
    <row r="13641" spans="1:23" hidden="1">
      <c r="A13641" s="15"/>
      <c r="B13641" s="42"/>
      <c r="C13641" s="16"/>
      <c r="F13641" s="17"/>
      <c r="L13641" s="46"/>
      <c r="M13641" s="46"/>
      <c r="N13641" s="46"/>
      <c r="O13641" s="46"/>
      <c r="P13641" s="17"/>
      <c r="Q13641" s="17"/>
      <c r="R13641" s="17"/>
      <c r="S13641" s="17"/>
      <c r="T13641" s="17"/>
      <c r="U13641" s="17"/>
      <c r="V13641" s="17"/>
      <c r="W13641" s="17"/>
    </row>
    <row r="13642" spans="1:23" hidden="1">
      <c r="A13642" s="15"/>
      <c r="B13642" s="42"/>
      <c r="C13642" s="16"/>
      <c r="F13642" s="17"/>
      <c r="L13642" s="46"/>
      <c r="M13642" s="46"/>
      <c r="N13642" s="46"/>
      <c r="O13642" s="46"/>
      <c r="P13642" s="17"/>
      <c r="Q13642" s="17"/>
      <c r="R13642" s="17"/>
      <c r="S13642" s="17"/>
      <c r="T13642" s="17"/>
      <c r="U13642" s="17"/>
      <c r="V13642" s="17"/>
      <c r="W13642" s="17"/>
    </row>
    <row r="13643" spans="1:23" hidden="1">
      <c r="A13643" s="15"/>
      <c r="B13643" s="42"/>
      <c r="C13643" s="16"/>
      <c r="F13643" s="17"/>
      <c r="L13643" s="46"/>
      <c r="M13643" s="46"/>
      <c r="N13643" s="46"/>
      <c r="O13643" s="46"/>
      <c r="P13643" s="17"/>
      <c r="Q13643" s="17"/>
      <c r="R13643" s="17"/>
      <c r="S13643" s="17"/>
      <c r="T13643" s="17"/>
      <c r="U13643" s="17"/>
      <c r="V13643" s="17"/>
      <c r="W13643" s="17"/>
    </row>
    <row r="13644" spans="1:23" hidden="1">
      <c r="A13644" s="15"/>
      <c r="B13644" s="42"/>
      <c r="C13644" s="16"/>
      <c r="F13644" s="17"/>
      <c r="L13644" s="46"/>
      <c r="M13644" s="46"/>
      <c r="N13644" s="46"/>
      <c r="O13644" s="46"/>
      <c r="P13644" s="17"/>
      <c r="Q13644" s="17"/>
      <c r="R13644" s="17"/>
      <c r="S13644" s="17"/>
      <c r="T13644" s="17"/>
      <c r="U13644" s="17"/>
      <c r="V13644" s="17"/>
      <c r="W13644" s="17"/>
    </row>
    <row r="13645" spans="1:23" hidden="1">
      <c r="A13645" s="15"/>
      <c r="B13645" s="42"/>
      <c r="C13645" s="16"/>
      <c r="F13645" s="17"/>
      <c r="L13645" s="46"/>
      <c r="M13645" s="46"/>
      <c r="N13645" s="46"/>
      <c r="O13645" s="46"/>
      <c r="P13645" s="17"/>
      <c r="Q13645" s="17"/>
      <c r="R13645" s="17"/>
      <c r="S13645" s="17"/>
      <c r="T13645" s="17"/>
      <c r="U13645" s="17"/>
      <c r="V13645" s="17"/>
      <c r="W13645" s="17"/>
    </row>
    <row r="13646" spans="1:23" hidden="1">
      <c r="A13646" s="15"/>
      <c r="B13646" s="42"/>
      <c r="C13646" s="16"/>
      <c r="F13646" s="17"/>
      <c r="L13646" s="46"/>
      <c r="M13646" s="46"/>
      <c r="N13646" s="46"/>
      <c r="O13646" s="46"/>
      <c r="P13646" s="17"/>
      <c r="Q13646" s="17"/>
      <c r="R13646" s="17"/>
      <c r="S13646" s="17"/>
      <c r="T13646" s="17"/>
      <c r="U13646" s="17"/>
      <c r="V13646" s="17"/>
      <c r="W13646" s="17"/>
    </row>
    <row r="13647" spans="1:23" hidden="1">
      <c r="A13647" s="15"/>
      <c r="B13647" s="42"/>
      <c r="C13647" s="16"/>
      <c r="F13647" s="17"/>
      <c r="L13647" s="46"/>
      <c r="M13647" s="46"/>
      <c r="N13647" s="46"/>
      <c r="O13647" s="46"/>
      <c r="P13647" s="17"/>
      <c r="Q13647" s="17"/>
      <c r="R13647" s="17"/>
      <c r="S13647" s="17"/>
      <c r="T13647" s="17"/>
      <c r="U13647" s="17"/>
      <c r="V13647" s="17"/>
      <c r="W13647" s="17"/>
    </row>
    <row r="13648" spans="1:23" hidden="1">
      <c r="A13648" s="15"/>
      <c r="B13648" s="42"/>
      <c r="C13648" s="16"/>
      <c r="F13648" s="17"/>
      <c r="L13648" s="46"/>
      <c r="M13648" s="46"/>
      <c r="N13648" s="46"/>
      <c r="O13648" s="46"/>
      <c r="P13648" s="17"/>
      <c r="Q13648" s="17"/>
      <c r="R13648" s="17"/>
      <c r="S13648" s="17"/>
      <c r="T13648" s="17"/>
      <c r="U13648" s="17"/>
      <c r="V13648" s="17"/>
      <c r="W13648" s="17"/>
    </row>
    <row r="13649" spans="1:23" hidden="1">
      <c r="A13649" s="15"/>
      <c r="B13649" s="42"/>
      <c r="C13649" s="16"/>
      <c r="F13649" s="17"/>
      <c r="L13649" s="46"/>
      <c r="M13649" s="46"/>
      <c r="N13649" s="46"/>
      <c r="O13649" s="46"/>
      <c r="P13649" s="17"/>
      <c r="Q13649" s="17"/>
      <c r="R13649" s="17"/>
      <c r="S13649" s="17"/>
      <c r="T13649" s="17"/>
      <c r="U13649" s="17"/>
      <c r="V13649" s="17"/>
      <c r="W13649" s="17"/>
    </row>
    <row r="13650" spans="1:23" hidden="1">
      <c r="A13650" s="15"/>
      <c r="B13650" s="42"/>
      <c r="C13650" s="16"/>
      <c r="F13650" s="17"/>
      <c r="L13650" s="46"/>
      <c r="M13650" s="46"/>
      <c r="N13650" s="46"/>
      <c r="O13650" s="46"/>
      <c r="P13650" s="17"/>
      <c r="Q13650" s="17"/>
      <c r="R13650" s="17"/>
      <c r="S13650" s="17"/>
      <c r="T13650" s="17"/>
      <c r="U13650" s="17"/>
      <c r="V13650" s="17"/>
      <c r="W13650" s="17"/>
    </row>
    <row r="13651" spans="1:23" hidden="1">
      <c r="A13651" s="15"/>
      <c r="B13651" s="42"/>
      <c r="C13651" s="16"/>
      <c r="F13651" s="17"/>
      <c r="L13651" s="46"/>
      <c r="M13651" s="46"/>
      <c r="N13651" s="46"/>
      <c r="O13651" s="46"/>
      <c r="P13651" s="17"/>
      <c r="Q13651" s="17"/>
      <c r="R13651" s="17"/>
      <c r="S13651" s="17"/>
      <c r="T13651" s="17"/>
      <c r="U13651" s="17"/>
      <c r="V13651" s="17"/>
      <c r="W13651" s="17"/>
    </row>
    <row r="13652" spans="1:23" hidden="1">
      <c r="A13652" s="15"/>
      <c r="B13652" s="42"/>
      <c r="C13652" s="16"/>
      <c r="F13652" s="17"/>
      <c r="L13652" s="46"/>
      <c r="M13652" s="46"/>
      <c r="N13652" s="46"/>
      <c r="O13652" s="46"/>
      <c r="P13652" s="17"/>
      <c r="Q13652" s="17"/>
      <c r="R13652" s="17"/>
      <c r="S13652" s="17"/>
      <c r="T13652" s="17"/>
      <c r="U13652" s="17"/>
      <c r="V13652" s="17"/>
      <c r="W13652" s="17"/>
    </row>
    <row r="13653" spans="1:23" hidden="1">
      <c r="A13653" s="15"/>
      <c r="B13653" s="42"/>
      <c r="C13653" s="16"/>
      <c r="F13653" s="17"/>
      <c r="L13653" s="46"/>
      <c r="M13653" s="46"/>
      <c r="N13653" s="46"/>
      <c r="O13653" s="46"/>
      <c r="P13653" s="17"/>
      <c r="Q13653" s="17"/>
      <c r="R13653" s="17"/>
      <c r="S13653" s="17"/>
      <c r="T13653" s="17"/>
      <c r="U13653" s="17"/>
      <c r="V13653" s="17"/>
      <c r="W13653" s="17"/>
    </row>
    <row r="13654" spans="1:23" hidden="1">
      <c r="A13654" s="15"/>
      <c r="B13654" s="42"/>
      <c r="C13654" s="16"/>
      <c r="F13654" s="17"/>
      <c r="L13654" s="46"/>
      <c r="M13654" s="46"/>
      <c r="N13654" s="46"/>
      <c r="O13654" s="46"/>
      <c r="P13654" s="17"/>
      <c r="Q13654" s="17"/>
      <c r="R13654" s="17"/>
      <c r="S13654" s="17"/>
      <c r="T13654" s="17"/>
      <c r="U13654" s="17"/>
      <c r="V13654" s="17"/>
      <c r="W13654" s="17"/>
    </row>
    <row r="13655" spans="1:23" hidden="1">
      <c r="A13655" s="15"/>
      <c r="B13655" s="42"/>
      <c r="C13655" s="16"/>
      <c r="F13655" s="17"/>
      <c r="L13655" s="46"/>
      <c r="M13655" s="46"/>
      <c r="N13655" s="46"/>
      <c r="O13655" s="46"/>
      <c r="P13655" s="17"/>
      <c r="Q13655" s="17"/>
      <c r="R13655" s="17"/>
      <c r="S13655" s="17"/>
      <c r="T13655" s="17"/>
      <c r="U13655" s="17"/>
      <c r="V13655" s="17"/>
      <c r="W13655" s="17"/>
    </row>
    <row r="13656" spans="1:23" hidden="1">
      <c r="A13656" s="15"/>
      <c r="B13656" s="42"/>
      <c r="C13656" s="16"/>
      <c r="F13656" s="17"/>
      <c r="L13656" s="46"/>
      <c r="M13656" s="46"/>
      <c r="N13656" s="46"/>
      <c r="O13656" s="46"/>
      <c r="P13656" s="17"/>
      <c r="Q13656" s="17"/>
      <c r="R13656" s="17"/>
      <c r="S13656" s="17"/>
      <c r="T13656" s="17"/>
      <c r="U13656" s="17"/>
      <c r="V13656" s="17"/>
      <c r="W13656" s="17"/>
    </row>
    <row r="13657" spans="1:23" hidden="1">
      <c r="A13657" s="15"/>
      <c r="B13657" s="42"/>
      <c r="C13657" s="16"/>
      <c r="F13657" s="17"/>
      <c r="L13657" s="46"/>
      <c r="M13657" s="46"/>
      <c r="N13657" s="46"/>
      <c r="O13657" s="46"/>
      <c r="P13657" s="17"/>
      <c r="Q13657" s="17"/>
      <c r="R13657" s="17"/>
      <c r="S13657" s="17"/>
      <c r="T13657" s="17"/>
      <c r="U13657" s="17"/>
      <c r="V13657" s="17"/>
      <c r="W13657" s="17"/>
    </row>
    <row r="13658" spans="1:23" hidden="1">
      <c r="A13658" s="15"/>
      <c r="B13658" s="42"/>
      <c r="C13658" s="16"/>
      <c r="F13658" s="17"/>
      <c r="L13658" s="46"/>
      <c r="M13658" s="46"/>
      <c r="N13658" s="46"/>
      <c r="O13658" s="46"/>
      <c r="P13658" s="17"/>
      <c r="Q13658" s="17"/>
      <c r="R13658" s="17"/>
      <c r="S13658" s="17"/>
      <c r="T13658" s="17"/>
      <c r="U13658" s="17"/>
      <c r="V13658" s="17"/>
      <c r="W13658" s="17"/>
    </row>
    <row r="13659" spans="1:23" hidden="1">
      <c r="A13659" s="15"/>
      <c r="B13659" s="42"/>
      <c r="C13659" s="16"/>
      <c r="F13659" s="17"/>
      <c r="L13659" s="46"/>
      <c r="M13659" s="46"/>
      <c r="N13659" s="46"/>
      <c r="O13659" s="46"/>
      <c r="P13659" s="17"/>
      <c r="Q13659" s="17"/>
      <c r="R13659" s="17"/>
      <c r="S13659" s="17"/>
      <c r="T13659" s="17"/>
      <c r="U13659" s="17"/>
      <c r="V13659" s="17"/>
      <c r="W13659" s="17"/>
    </row>
    <row r="13660" spans="1:23" hidden="1">
      <c r="A13660" s="15"/>
      <c r="B13660" s="42"/>
      <c r="C13660" s="16"/>
      <c r="F13660" s="17"/>
      <c r="L13660" s="46"/>
      <c r="M13660" s="46"/>
      <c r="N13660" s="46"/>
      <c r="O13660" s="46"/>
      <c r="P13660" s="17"/>
      <c r="Q13660" s="17"/>
      <c r="R13660" s="17"/>
      <c r="S13660" s="17"/>
      <c r="T13660" s="17"/>
      <c r="U13660" s="17"/>
      <c r="V13660" s="17"/>
      <c r="W13660" s="17"/>
    </row>
    <row r="13661" spans="1:23" hidden="1">
      <c r="A13661" s="15"/>
      <c r="B13661" s="42"/>
      <c r="C13661" s="16"/>
      <c r="F13661" s="17"/>
      <c r="L13661" s="46"/>
      <c r="M13661" s="46"/>
      <c r="N13661" s="46"/>
      <c r="O13661" s="46"/>
      <c r="P13661" s="17"/>
      <c r="Q13661" s="17"/>
      <c r="R13661" s="17"/>
      <c r="S13661" s="17"/>
      <c r="T13661" s="17"/>
      <c r="U13661" s="17"/>
      <c r="V13661" s="17"/>
      <c r="W13661" s="17"/>
    </row>
    <row r="13662" spans="1:23" hidden="1">
      <c r="A13662" s="15"/>
      <c r="B13662" s="42"/>
      <c r="C13662" s="16"/>
      <c r="F13662" s="17"/>
      <c r="L13662" s="46"/>
      <c r="M13662" s="46"/>
      <c r="N13662" s="46"/>
      <c r="O13662" s="46"/>
      <c r="P13662" s="17"/>
      <c r="Q13662" s="17"/>
      <c r="R13662" s="17"/>
      <c r="S13662" s="17"/>
      <c r="T13662" s="17"/>
      <c r="U13662" s="17"/>
      <c r="V13662" s="17"/>
      <c r="W13662" s="17"/>
    </row>
    <row r="13663" spans="1:23" hidden="1">
      <c r="A13663" s="15"/>
      <c r="B13663" s="42"/>
      <c r="C13663" s="16"/>
      <c r="F13663" s="17"/>
      <c r="L13663" s="46"/>
      <c r="M13663" s="46"/>
      <c r="N13663" s="46"/>
      <c r="O13663" s="46"/>
      <c r="P13663" s="17"/>
      <c r="Q13663" s="17"/>
      <c r="S13663" s="17"/>
      <c r="T13663" s="17"/>
      <c r="U13663" s="17"/>
      <c r="V13663" s="17"/>
      <c r="W13663" s="17"/>
    </row>
    <row r="13664" spans="1:23" hidden="1">
      <c r="A13664" s="15"/>
      <c r="B13664" s="42"/>
      <c r="C13664" s="16"/>
      <c r="F13664" s="17"/>
      <c r="L13664" s="46"/>
      <c r="M13664" s="46"/>
      <c r="N13664" s="46"/>
      <c r="O13664" s="46"/>
      <c r="P13664" s="17"/>
      <c r="Q13664" s="17"/>
      <c r="R13664" s="17"/>
      <c r="S13664" s="17"/>
      <c r="T13664" s="17"/>
      <c r="U13664" s="17"/>
      <c r="V13664" s="17"/>
      <c r="W13664" s="17"/>
    </row>
    <row r="13665" spans="1:23" hidden="1">
      <c r="A13665" s="15"/>
      <c r="B13665" s="42"/>
      <c r="C13665" s="16"/>
      <c r="F13665" s="17"/>
      <c r="L13665" s="46"/>
      <c r="M13665" s="46"/>
      <c r="N13665" s="46"/>
      <c r="O13665" s="46"/>
      <c r="P13665" s="17"/>
      <c r="Q13665" s="17"/>
      <c r="R13665" s="17"/>
      <c r="S13665" s="17"/>
      <c r="T13665" s="17"/>
      <c r="U13665" s="17"/>
      <c r="V13665" s="17"/>
      <c r="W13665" s="17"/>
    </row>
    <row r="13666" spans="1:23" hidden="1">
      <c r="A13666" s="15"/>
      <c r="B13666" s="42"/>
      <c r="C13666" s="16"/>
      <c r="F13666" s="17"/>
      <c r="L13666" s="46"/>
      <c r="M13666" s="46"/>
      <c r="N13666" s="46"/>
      <c r="O13666" s="46"/>
      <c r="P13666" s="17"/>
      <c r="Q13666" s="17"/>
      <c r="R13666" s="17"/>
      <c r="S13666" s="17"/>
      <c r="T13666" s="17"/>
      <c r="U13666" s="17"/>
      <c r="V13666" s="17"/>
      <c r="W13666" s="17"/>
    </row>
    <row r="13667" spans="1:23" hidden="1">
      <c r="A13667" s="15"/>
      <c r="B13667" s="42"/>
      <c r="C13667" s="16"/>
      <c r="F13667" s="17"/>
      <c r="L13667" s="46"/>
      <c r="M13667" s="46"/>
      <c r="N13667" s="46"/>
      <c r="O13667" s="46"/>
      <c r="P13667" s="17"/>
      <c r="Q13667" s="17"/>
      <c r="R13667" s="17"/>
      <c r="S13667" s="17"/>
      <c r="T13667" s="17"/>
      <c r="U13667" s="17"/>
      <c r="V13667" s="17"/>
      <c r="W13667" s="17"/>
    </row>
    <row r="13668" spans="1:23" hidden="1">
      <c r="A13668" s="15"/>
      <c r="B13668" s="42"/>
      <c r="C13668" s="16"/>
      <c r="F13668" s="17"/>
      <c r="L13668" s="46"/>
      <c r="M13668" s="46"/>
      <c r="N13668" s="46"/>
      <c r="O13668" s="46"/>
      <c r="P13668" s="17"/>
      <c r="Q13668" s="17"/>
      <c r="R13668" s="17"/>
      <c r="S13668" s="17"/>
      <c r="T13668" s="17"/>
      <c r="U13668" s="17"/>
      <c r="V13668" s="17"/>
      <c r="W13668" s="17"/>
    </row>
    <row r="13669" spans="1:23" hidden="1">
      <c r="A13669" s="15"/>
      <c r="B13669" s="42"/>
      <c r="C13669" s="16"/>
      <c r="F13669" s="17"/>
      <c r="L13669" s="46"/>
      <c r="M13669" s="46"/>
      <c r="N13669" s="46"/>
      <c r="O13669" s="46"/>
      <c r="P13669" s="17"/>
      <c r="Q13669" s="17"/>
      <c r="R13669" s="17"/>
      <c r="S13669" s="17"/>
      <c r="T13669" s="17"/>
      <c r="U13669" s="17"/>
      <c r="V13669" s="17"/>
      <c r="W13669" s="17"/>
    </row>
    <row r="13670" spans="1:23" hidden="1">
      <c r="A13670" s="15"/>
      <c r="B13670" s="42"/>
      <c r="C13670" s="16"/>
      <c r="F13670" s="17"/>
      <c r="L13670" s="46"/>
      <c r="M13670" s="46"/>
      <c r="N13670" s="46"/>
      <c r="O13670" s="46"/>
      <c r="P13670" s="17"/>
      <c r="Q13670" s="17"/>
      <c r="R13670" s="17"/>
      <c r="S13670" s="17"/>
      <c r="T13670" s="17"/>
      <c r="U13670" s="17"/>
      <c r="V13670" s="17"/>
      <c r="W13670" s="17"/>
    </row>
    <row r="13671" spans="1:23" hidden="1">
      <c r="A13671" s="15"/>
      <c r="B13671" s="42"/>
      <c r="C13671" s="16"/>
      <c r="F13671" s="17"/>
      <c r="L13671" s="46"/>
      <c r="M13671" s="46"/>
      <c r="N13671" s="46"/>
      <c r="O13671" s="46"/>
      <c r="P13671" s="17"/>
      <c r="Q13671" s="17"/>
      <c r="R13671" s="17"/>
      <c r="S13671" s="17"/>
      <c r="T13671" s="17"/>
      <c r="U13671" s="17"/>
      <c r="V13671" s="17"/>
      <c r="W13671" s="17"/>
    </row>
    <row r="13672" spans="1:23" hidden="1">
      <c r="A13672" s="15"/>
      <c r="B13672" s="42"/>
      <c r="C13672" s="16"/>
      <c r="F13672" s="17"/>
      <c r="L13672" s="46"/>
      <c r="M13672" s="46"/>
      <c r="N13672" s="46"/>
      <c r="O13672" s="46"/>
      <c r="P13672" s="17"/>
      <c r="Q13672" s="17"/>
      <c r="R13672" s="17"/>
      <c r="S13672" s="17"/>
      <c r="T13672" s="17"/>
      <c r="U13672" s="17"/>
      <c r="V13672" s="17"/>
      <c r="W13672" s="17"/>
    </row>
    <row r="13673" spans="1:23" hidden="1">
      <c r="A13673" s="15"/>
      <c r="B13673" s="42"/>
      <c r="C13673" s="16"/>
      <c r="F13673" s="17"/>
      <c r="L13673" s="46"/>
      <c r="M13673" s="46"/>
      <c r="N13673" s="46"/>
      <c r="O13673" s="46"/>
      <c r="P13673" s="17"/>
      <c r="Q13673" s="17"/>
      <c r="R13673" s="17"/>
      <c r="S13673" s="17"/>
      <c r="T13673" s="17"/>
      <c r="U13673" s="17"/>
      <c r="V13673" s="17"/>
      <c r="W13673" s="17"/>
    </row>
    <row r="13674" spans="1:23" hidden="1">
      <c r="A13674" s="15"/>
      <c r="B13674" s="42"/>
      <c r="C13674" s="16"/>
      <c r="F13674" s="17"/>
      <c r="L13674" s="46"/>
      <c r="M13674" s="46"/>
      <c r="N13674" s="46"/>
      <c r="O13674" s="46"/>
      <c r="P13674" s="17"/>
      <c r="Q13674" s="17"/>
      <c r="R13674" s="17"/>
      <c r="S13674" s="17"/>
      <c r="T13674" s="17"/>
      <c r="U13674" s="17"/>
      <c r="V13674" s="17"/>
      <c r="W13674" s="17"/>
    </row>
    <row r="13675" spans="1:23" hidden="1">
      <c r="A13675" s="15"/>
      <c r="B13675" s="42"/>
      <c r="C13675" s="16"/>
      <c r="F13675" s="17"/>
      <c r="L13675" s="46"/>
      <c r="M13675" s="46"/>
      <c r="N13675" s="46"/>
      <c r="O13675" s="46"/>
      <c r="P13675" s="17"/>
      <c r="Q13675" s="17"/>
      <c r="R13675" s="17"/>
      <c r="S13675" s="17"/>
      <c r="T13675" s="17"/>
      <c r="U13675" s="17"/>
      <c r="V13675" s="17"/>
      <c r="W13675" s="17"/>
    </row>
    <row r="13676" spans="1:23" hidden="1">
      <c r="A13676" s="15"/>
      <c r="B13676" s="42"/>
      <c r="C13676" s="16"/>
      <c r="F13676" s="17"/>
      <c r="L13676" s="46"/>
      <c r="M13676" s="46"/>
      <c r="N13676" s="46"/>
      <c r="O13676" s="46"/>
      <c r="P13676" s="17"/>
      <c r="Q13676" s="17"/>
      <c r="R13676" s="17"/>
      <c r="S13676" s="17"/>
      <c r="T13676" s="17"/>
      <c r="U13676" s="17"/>
      <c r="V13676" s="17"/>
      <c r="W13676" s="17"/>
    </row>
    <row r="13677" spans="1:23" hidden="1">
      <c r="A13677" s="15"/>
      <c r="B13677" s="42"/>
      <c r="C13677" s="16"/>
      <c r="F13677" s="17"/>
      <c r="L13677" s="46"/>
      <c r="M13677" s="46"/>
      <c r="N13677" s="46"/>
      <c r="O13677" s="46"/>
      <c r="P13677" s="17"/>
      <c r="Q13677" s="17"/>
      <c r="R13677" s="17"/>
      <c r="S13677" s="17"/>
      <c r="T13677" s="17"/>
      <c r="U13677" s="17"/>
      <c r="V13677" s="17"/>
      <c r="W13677" s="17"/>
    </row>
    <row r="13678" spans="1:23" hidden="1">
      <c r="A13678" s="15"/>
      <c r="B13678" s="42"/>
      <c r="C13678" s="16"/>
      <c r="F13678" s="17"/>
      <c r="L13678" s="46"/>
      <c r="M13678" s="46"/>
      <c r="N13678" s="46"/>
      <c r="O13678" s="46"/>
      <c r="P13678" s="17"/>
      <c r="Q13678" s="17"/>
      <c r="R13678" s="17"/>
      <c r="S13678" s="17"/>
      <c r="T13678" s="17"/>
      <c r="U13678" s="17"/>
      <c r="V13678" s="17"/>
      <c r="W13678" s="17"/>
    </row>
    <row r="13679" spans="1:23" hidden="1">
      <c r="A13679" s="15"/>
      <c r="B13679" s="42"/>
      <c r="C13679" s="16"/>
      <c r="F13679" s="17"/>
      <c r="L13679" s="46"/>
      <c r="M13679" s="46"/>
      <c r="N13679" s="46"/>
      <c r="O13679" s="46"/>
      <c r="P13679" s="17"/>
      <c r="Q13679" s="17"/>
      <c r="R13679" s="17"/>
      <c r="S13679" s="17"/>
      <c r="T13679" s="17"/>
      <c r="U13679" s="17"/>
      <c r="V13679" s="17"/>
      <c r="W13679" s="17"/>
    </row>
    <row r="13680" spans="1:23" hidden="1">
      <c r="A13680" s="15"/>
      <c r="B13680" s="42"/>
      <c r="C13680" s="16"/>
      <c r="F13680" s="17"/>
      <c r="L13680" s="46"/>
      <c r="M13680" s="46"/>
      <c r="N13680" s="46"/>
      <c r="O13680" s="46"/>
      <c r="P13680" s="17"/>
      <c r="Q13680" s="17"/>
      <c r="R13680" s="17"/>
      <c r="S13680" s="17"/>
      <c r="T13680" s="17"/>
      <c r="U13680" s="17"/>
      <c r="V13680" s="17"/>
      <c r="W13680" s="17"/>
    </row>
    <row r="13681" spans="1:23" hidden="1">
      <c r="A13681" s="15"/>
      <c r="B13681" s="42"/>
      <c r="C13681" s="16"/>
      <c r="F13681" s="17"/>
      <c r="L13681" s="46"/>
      <c r="M13681" s="46"/>
      <c r="N13681" s="46"/>
      <c r="O13681" s="46"/>
      <c r="P13681" s="17"/>
      <c r="Q13681" s="17"/>
      <c r="R13681" s="17"/>
      <c r="S13681" s="17"/>
      <c r="T13681" s="17"/>
      <c r="U13681" s="17"/>
      <c r="V13681" s="17"/>
      <c r="W13681" s="17"/>
    </row>
    <row r="13682" spans="1:23" hidden="1">
      <c r="A13682" s="15"/>
      <c r="B13682" s="42"/>
      <c r="C13682" s="16"/>
      <c r="F13682" s="17"/>
      <c r="L13682" s="46"/>
      <c r="M13682" s="46"/>
      <c r="N13682" s="46"/>
      <c r="O13682" s="46"/>
      <c r="P13682" s="17"/>
      <c r="Q13682" s="17"/>
      <c r="R13682" s="17"/>
      <c r="S13682" s="17"/>
      <c r="T13682" s="17"/>
      <c r="U13682" s="17"/>
      <c r="V13682" s="17"/>
      <c r="W13682" s="17"/>
    </row>
    <row r="13683" spans="1:23" hidden="1">
      <c r="A13683" s="15"/>
      <c r="B13683" s="42"/>
      <c r="C13683" s="16"/>
      <c r="F13683" s="17"/>
      <c r="L13683" s="46"/>
      <c r="M13683" s="46"/>
      <c r="N13683" s="46"/>
      <c r="O13683" s="46"/>
      <c r="P13683" s="17"/>
      <c r="Q13683" s="17"/>
      <c r="R13683" s="17"/>
      <c r="S13683" s="17"/>
      <c r="T13683" s="17"/>
      <c r="U13683" s="17"/>
      <c r="V13683" s="17"/>
      <c r="W13683" s="17"/>
    </row>
    <row r="13684" spans="1:23" hidden="1">
      <c r="A13684" s="15"/>
      <c r="B13684" s="42"/>
      <c r="C13684" s="16"/>
      <c r="F13684" s="17"/>
      <c r="L13684" s="46"/>
      <c r="M13684" s="46"/>
      <c r="N13684" s="46"/>
      <c r="O13684" s="46"/>
      <c r="P13684" s="17"/>
      <c r="Q13684" s="17"/>
      <c r="R13684" s="17"/>
      <c r="S13684" s="17"/>
      <c r="T13684" s="17"/>
      <c r="U13684" s="17"/>
      <c r="V13684" s="17"/>
      <c r="W13684" s="17"/>
    </row>
    <row r="13685" spans="1:23" hidden="1">
      <c r="A13685" s="15"/>
      <c r="B13685" s="42"/>
      <c r="C13685" s="16"/>
      <c r="F13685" s="17"/>
      <c r="L13685" s="46"/>
      <c r="M13685" s="46"/>
      <c r="N13685" s="46"/>
      <c r="O13685" s="46"/>
      <c r="P13685" s="17"/>
      <c r="Q13685" s="17"/>
      <c r="R13685" s="17"/>
      <c r="S13685" s="17"/>
      <c r="T13685" s="17"/>
      <c r="U13685" s="17"/>
      <c r="V13685" s="17"/>
      <c r="W13685" s="17"/>
    </row>
    <row r="13686" spans="1:23" hidden="1">
      <c r="A13686" s="15"/>
      <c r="B13686" s="42"/>
      <c r="C13686" s="16"/>
      <c r="F13686" s="17"/>
      <c r="L13686" s="46"/>
      <c r="M13686" s="46"/>
      <c r="N13686" s="46"/>
      <c r="O13686" s="46"/>
      <c r="P13686" s="17"/>
      <c r="Q13686" s="17"/>
      <c r="R13686" s="17"/>
      <c r="S13686" s="17"/>
      <c r="T13686" s="17"/>
      <c r="U13686" s="17"/>
      <c r="V13686" s="17"/>
      <c r="W13686" s="17"/>
    </row>
    <row r="13687" spans="1:23" hidden="1">
      <c r="A13687" s="15"/>
      <c r="B13687" s="42"/>
      <c r="C13687" s="16"/>
      <c r="F13687" s="17"/>
      <c r="L13687" s="46"/>
      <c r="M13687" s="46"/>
      <c r="N13687" s="46"/>
      <c r="O13687" s="46"/>
      <c r="P13687" s="17"/>
      <c r="Q13687" s="17"/>
      <c r="R13687" s="17"/>
      <c r="S13687" s="17"/>
      <c r="T13687" s="17"/>
      <c r="U13687" s="17"/>
      <c r="V13687" s="17"/>
      <c r="W13687" s="17"/>
    </row>
    <row r="13688" spans="1:23" hidden="1">
      <c r="A13688" s="15"/>
      <c r="B13688" s="42"/>
      <c r="C13688" s="16"/>
      <c r="F13688" s="17"/>
      <c r="L13688" s="46"/>
      <c r="M13688" s="46"/>
      <c r="N13688" s="46"/>
      <c r="O13688" s="46"/>
      <c r="P13688" s="17"/>
      <c r="Q13688" s="17"/>
      <c r="R13688" s="17"/>
      <c r="S13688" s="17"/>
      <c r="T13688" s="17"/>
      <c r="U13688" s="17"/>
      <c r="V13688" s="17"/>
      <c r="W13688" s="17"/>
    </row>
    <row r="13689" spans="1:23" hidden="1">
      <c r="A13689" s="15"/>
      <c r="B13689" s="42"/>
      <c r="C13689" s="16"/>
      <c r="F13689" s="17"/>
      <c r="L13689" s="46"/>
      <c r="M13689" s="46"/>
      <c r="N13689" s="46"/>
      <c r="O13689" s="46"/>
      <c r="P13689" s="17"/>
      <c r="Q13689" s="17"/>
      <c r="R13689" s="17"/>
      <c r="S13689" s="17"/>
      <c r="T13689" s="17"/>
      <c r="U13689" s="17"/>
      <c r="V13689" s="17"/>
      <c r="W13689" s="17"/>
    </row>
    <row r="13690" spans="1:23" hidden="1">
      <c r="A13690" s="15"/>
      <c r="B13690" s="42"/>
      <c r="C13690" s="16"/>
      <c r="F13690" s="17"/>
      <c r="L13690" s="46"/>
      <c r="M13690" s="46"/>
      <c r="N13690" s="46"/>
      <c r="O13690" s="46"/>
      <c r="P13690" s="17"/>
      <c r="Q13690" s="17"/>
      <c r="R13690" s="17"/>
      <c r="S13690" s="17"/>
      <c r="T13690" s="17"/>
      <c r="U13690" s="17"/>
      <c r="V13690" s="17"/>
      <c r="W13690" s="17"/>
    </row>
    <row r="13691" spans="1:23" hidden="1">
      <c r="A13691" s="15"/>
      <c r="B13691" s="42"/>
      <c r="C13691" s="16"/>
      <c r="F13691" s="17"/>
      <c r="L13691" s="46"/>
      <c r="M13691" s="46"/>
      <c r="N13691" s="46"/>
      <c r="O13691" s="46"/>
      <c r="P13691" s="17"/>
      <c r="Q13691" s="17"/>
      <c r="R13691" s="17"/>
      <c r="S13691" s="17"/>
      <c r="T13691" s="17"/>
      <c r="U13691" s="17"/>
      <c r="V13691" s="17"/>
      <c r="W13691" s="17"/>
    </row>
    <row r="13692" spans="1:23" hidden="1">
      <c r="A13692" s="15"/>
      <c r="B13692" s="42"/>
      <c r="C13692" s="16"/>
      <c r="F13692" s="17"/>
      <c r="L13692" s="46"/>
      <c r="M13692" s="46"/>
      <c r="N13692" s="46"/>
      <c r="O13692" s="46"/>
      <c r="P13692" s="17"/>
      <c r="Q13692" s="17"/>
      <c r="R13692" s="17"/>
      <c r="S13692" s="17"/>
      <c r="T13692" s="17"/>
      <c r="U13692" s="17"/>
      <c r="V13692" s="17"/>
      <c r="W13692" s="17"/>
    </row>
    <row r="13693" spans="1:23" hidden="1">
      <c r="A13693" s="15"/>
      <c r="B13693" s="42"/>
      <c r="C13693" s="16"/>
      <c r="F13693" s="17"/>
      <c r="L13693" s="46"/>
      <c r="M13693" s="46"/>
      <c r="N13693" s="46"/>
      <c r="O13693" s="46"/>
      <c r="P13693" s="17"/>
      <c r="Q13693" s="17"/>
      <c r="R13693" s="17"/>
      <c r="S13693" s="17"/>
      <c r="T13693" s="17"/>
      <c r="U13693" s="17"/>
      <c r="V13693" s="17"/>
      <c r="W13693" s="17"/>
    </row>
    <row r="13694" spans="1:23" hidden="1">
      <c r="A13694" s="15"/>
      <c r="B13694" s="42"/>
      <c r="C13694" s="16"/>
      <c r="F13694" s="17"/>
      <c r="L13694" s="46"/>
      <c r="M13694" s="46"/>
      <c r="N13694" s="46"/>
      <c r="O13694" s="46"/>
      <c r="P13694" s="17"/>
      <c r="Q13694" s="17"/>
      <c r="R13694" s="17"/>
      <c r="S13694" s="17"/>
      <c r="T13694" s="17"/>
      <c r="U13694" s="17"/>
      <c r="V13694" s="17"/>
      <c r="W13694" s="17"/>
    </row>
    <row r="13695" spans="1:23" hidden="1">
      <c r="A13695" s="15"/>
      <c r="B13695" s="42"/>
      <c r="C13695" s="16"/>
      <c r="F13695" s="17"/>
      <c r="L13695" s="46"/>
      <c r="M13695" s="46"/>
      <c r="N13695" s="46"/>
      <c r="O13695" s="46"/>
      <c r="P13695" s="17"/>
      <c r="Q13695" s="17"/>
      <c r="R13695" s="17"/>
      <c r="S13695" s="17"/>
      <c r="T13695" s="17"/>
      <c r="U13695" s="17"/>
      <c r="V13695" s="17"/>
      <c r="W13695" s="17"/>
    </row>
    <row r="13696" spans="1:23" hidden="1">
      <c r="A13696" s="15"/>
      <c r="B13696" s="42"/>
      <c r="C13696" s="16"/>
      <c r="F13696" s="17"/>
      <c r="L13696" s="46"/>
      <c r="M13696" s="46"/>
      <c r="N13696" s="46"/>
      <c r="O13696" s="46"/>
      <c r="P13696" s="17"/>
      <c r="Q13696" s="17"/>
      <c r="R13696" s="17"/>
      <c r="S13696" s="17"/>
      <c r="T13696" s="17"/>
      <c r="U13696" s="17"/>
      <c r="V13696" s="17"/>
      <c r="W13696" s="17"/>
    </row>
    <row r="13697" spans="1:23" hidden="1">
      <c r="A13697" s="15"/>
      <c r="B13697" s="42"/>
      <c r="C13697" s="16"/>
      <c r="F13697" s="17"/>
      <c r="L13697" s="46"/>
      <c r="M13697" s="46"/>
      <c r="N13697" s="46"/>
      <c r="O13697" s="46"/>
      <c r="P13697" s="17"/>
      <c r="Q13697" s="17"/>
      <c r="R13697" s="17"/>
      <c r="S13697" s="17"/>
      <c r="T13697" s="17"/>
      <c r="U13697" s="17"/>
      <c r="V13697" s="17"/>
      <c r="W13697" s="17"/>
    </row>
    <row r="13698" spans="1:23" hidden="1">
      <c r="A13698" s="15"/>
      <c r="B13698" s="42"/>
      <c r="C13698" s="16"/>
      <c r="F13698" s="17"/>
      <c r="L13698" s="46"/>
      <c r="M13698" s="46"/>
      <c r="N13698" s="46"/>
      <c r="O13698" s="46"/>
      <c r="P13698" s="17"/>
      <c r="Q13698" s="17"/>
      <c r="R13698" s="17"/>
      <c r="S13698" s="17"/>
      <c r="T13698" s="17"/>
      <c r="U13698" s="17"/>
      <c r="V13698" s="17"/>
      <c r="W13698" s="17"/>
    </row>
    <row r="13699" spans="1:23" hidden="1">
      <c r="A13699" s="15"/>
      <c r="B13699" s="42"/>
      <c r="C13699" s="16"/>
      <c r="F13699" s="17"/>
      <c r="L13699" s="46"/>
      <c r="M13699" s="46"/>
      <c r="N13699" s="46"/>
      <c r="O13699" s="46"/>
      <c r="P13699" s="17"/>
      <c r="Q13699" s="17"/>
      <c r="R13699" s="17"/>
      <c r="S13699" s="17"/>
      <c r="T13699" s="17"/>
      <c r="U13699" s="17"/>
      <c r="V13699" s="17"/>
      <c r="W13699" s="17"/>
    </row>
    <row r="13700" spans="1:23" hidden="1">
      <c r="A13700" s="15"/>
      <c r="B13700" s="42"/>
      <c r="C13700" s="16"/>
      <c r="F13700" s="17"/>
      <c r="L13700" s="46"/>
      <c r="M13700" s="46"/>
      <c r="N13700" s="46"/>
      <c r="O13700" s="46"/>
      <c r="P13700" s="17"/>
      <c r="Q13700" s="17"/>
      <c r="R13700" s="17"/>
      <c r="S13700" s="17"/>
      <c r="T13700" s="17"/>
      <c r="U13700" s="17"/>
      <c r="V13700" s="17"/>
      <c r="W13700" s="17"/>
    </row>
    <row r="13701" spans="1:23" hidden="1">
      <c r="A13701" s="15"/>
      <c r="B13701" s="42"/>
      <c r="C13701" s="16"/>
      <c r="F13701" s="17"/>
      <c r="L13701" s="46"/>
      <c r="M13701" s="46"/>
      <c r="N13701" s="46"/>
      <c r="O13701" s="46"/>
      <c r="P13701" s="17"/>
      <c r="Q13701" s="17"/>
      <c r="R13701" s="17"/>
      <c r="S13701" s="17"/>
      <c r="T13701" s="17"/>
      <c r="U13701" s="17"/>
      <c r="V13701" s="17"/>
      <c r="W13701" s="17"/>
    </row>
    <row r="13702" spans="1:23" hidden="1">
      <c r="A13702" s="15"/>
      <c r="B13702" s="42"/>
      <c r="C13702" s="16"/>
      <c r="F13702" s="17"/>
      <c r="L13702" s="46"/>
      <c r="M13702" s="46"/>
      <c r="N13702" s="46"/>
      <c r="O13702" s="46"/>
      <c r="P13702" s="17"/>
      <c r="Q13702" s="17"/>
      <c r="R13702" s="17"/>
      <c r="S13702" s="17"/>
      <c r="T13702" s="17"/>
      <c r="U13702" s="17"/>
      <c r="V13702" s="17"/>
      <c r="W13702" s="17"/>
    </row>
    <row r="13703" spans="1:23" hidden="1">
      <c r="A13703" s="15"/>
      <c r="B13703" s="42"/>
      <c r="C13703" s="16"/>
      <c r="F13703" s="17"/>
      <c r="L13703" s="46"/>
      <c r="M13703" s="46"/>
      <c r="N13703" s="46"/>
      <c r="O13703" s="46"/>
      <c r="P13703" s="17"/>
      <c r="Q13703" s="17"/>
      <c r="R13703" s="17"/>
      <c r="S13703" s="17"/>
      <c r="T13703" s="17"/>
      <c r="U13703" s="17"/>
      <c r="V13703" s="17"/>
      <c r="W13703" s="17"/>
    </row>
    <row r="13704" spans="1:23" hidden="1">
      <c r="A13704" s="15"/>
      <c r="B13704" s="42"/>
      <c r="C13704" s="16"/>
      <c r="F13704" s="17"/>
      <c r="L13704" s="46"/>
      <c r="M13704" s="46"/>
      <c r="N13704" s="46"/>
      <c r="O13704" s="46"/>
      <c r="P13704" s="17"/>
      <c r="Q13704" s="17"/>
      <c r="R13704" s="17"/>
      <c r="S13704" s="17"/>
      <c r="T13704" s="17"/>
      <c r="U13704" s="17"/>
      <c r="V13704" s="17"/>
      <c r="W13704" s="17"/>
    </row>
    <row r="13705" spans="1:23" hidden="1">
      <c r="A13705" s="15"/>
      <c r="B13705" s="42"/>
      <c r="C13705" s="16"/>
      <c r="F13705" s="17"/>
      <c r="L13705" s="46"/>
      <c r="M13705" s="46"/>
      <c r="N13705" s="46"/>
      <c r="O13705" s="46"/>
      <c r="P13705" s="17"/>
      <c r="Q13705" s="17"/>
      <c r="R13705" s="17"/>
      <c r="S13705" s="17"/>
      <c r="T13705" s="17"/>
      <c r="U13705" s="17"/>
      <c r="V13705" s="17"/>
      <c r="W13705" s="17"/>
    </row>
    <row r="13706" spans="1:23" hidden="1">
      <c r="A13706" s="15"/>
      <c r="B13706" s="42"/>
      <c r="C13706" s="16"/>
      <c r="F13706" s="17"/>
      <c r="L13706" s="46"/>
      <c r="M13706" s="46"/>
      <c r="N13706" s="46"/>
      <c r="O13706" s="46"/>
      <c r="P13706" s="17"/>
      <c r="Q13706" s="17"/>
      <c r="R13706" s="17"/>
      <c r="S13706" s="17"/>
      <c r="T13706" s="17"/>
      <c r="U13706" s="17"/>
      <c r="V13706" s="17"/>
      <c r="W13706" s="17"/>
    </row>
    <row r="13707" spans="1:23" hidden="1">
      <c r="A13707" s="15"/>
      <c r="B13707" s="42"/>
      <c r="C13707" s="16"/>
      <c r="F13707" s="17"/>
      <c r="L13707" s="46"/>
      <c r="M13707" s="46"/>
      <c r="N13707" s="46"/>
      <c r="O13707" s="46"/>
      <c r="P13707" s="17"/>
      <c r="Q13707" s="17"/>
      <c r="R13707" s="17"/>
      <c r="S13707" s="17"/>
      <c r="T13707" s="17"/>
      <c r="U13707" s="17"/>
      <c r="V13707" s="17"/>
      <c r="W13707" s="17"/>
    </row>
    <row r="13708" spans="1:23" hidden="1">
      <c r="A13708" s="15"/>
      <c r="B13708" s="42"/>
      <c r="C13708" s="16"/>
      <c r="F13708" s="17"/>
      <c r="L13708" s="46"/>
      <c r="M13708" s="46"/>
      <c r="N13708" s="46"/>
      <c r="O13708" s="46"/>
      <c r="P13708" s="17"/>
      <c r="Q13708" s="17"/>
      <c r="R13708" s="17"/>
      <c r="S13708" s="17"/>
      <c r="T13708" s="17"/>
      <c r="U13708" s="17"/>
      <c r="V13708" s="17"/>
      <c r="W13708" s="17"/>
    </row>
    <row r="13709" spans="1:23" hidden="1">
      <c r="A13709" s="15"/>
      <c r="B13709" s="42"/>
      <c r="C13709" s="16"/>
      <c r="F13709" s="17"/>
      <c r="L13709" s="46"/>
      <c r="M13709" s="46"/>
      <c r="N13709" s="46"/>
      <c r="O13709" s="46"/>
      <c r="P13709" s="17"/>
      <c r="Q13709" s="17"/>
      <c r="R13709" s="17"/>
      <c r="S13709" s="17"/>
      <c r="T13709" s="17"/>
      <c r="U13709" s="17"/>
      <c r="V13709" s="17"/>
      <c r="W13709" s="17"/>
    </row>
    <row r="13710" spans="1:23" hidden="1">
      <c r="A13710" s="15"/>
      <c r="B13710" s="42"/>
      <c r="C13710" s="16"/>
      <c r="F13710" s="17"/>
      <c r="L13710" s="46"/>
      <c r="M13710" s="46"/>
      <c r="N13710" s="46"/>
      <c r="O13710" s="46"/>
      <c r="P13710" s="17"/>
      <c r="Q13710" s="17"/>
      <c r="R13710" s="17"/>
      <c r="S13710" s="17"/>
      <c r="T13710" s="17"/>
      <c r="U13710" s="17"/>
      <c r="V13710" s="17"/>
      <c r="W13710" s="17"/>
    </row>
    <row r="13711" spans="1:23" hidden="1">
      <c r="A13711" s="15"/>
      <c r="B13711" s="42"/>
      <c r="C13711" s="16"/>
      <c r="F13711" s="17"/>
      <c r="L13711" s="46"/>
      <c r="M13711" s="46"/>
      <c r="N13711" s="46"/>
      <c r="O13711" s="46"/>
      <c r="P13711" s="17"/>
      <c r="Q13711" s="17"/>
      <c r="R13711" s="17"/>
      <c r="S13711" s="17"/>
      <c r="T13711" s="17"/>
      <c r="U13711" s="17"/>
      <c r="V13711" s="17"/>
      <c r="W13711" s="17"/>
    </row>
    <row r="13712" spans="1:23" hidden="1">
      <c r="A13712" s="15"/>
      <c r="B13712" s="42"/>
      <c r="C13712" s="16"/>
      <c r="F13712" s="17"/>
      <c r="L13712" s="46"/>
      <c r="M13712" s="46"/>
      <c r="N13712" s="46"/>
      <c r="O13712" s="46"/>
      <c r="P13712" s="17"/>
      <c r="Q13712" s="17"/>
      <c r="R13712" s="17"/>
      <c r="S13712" s="17"/>
      <c r="T13712" s="17"/>
      <c r="U13712" s="17"/>
      <c r="V13712" s="17"/>
      <c r="W13712" s="17"/>
    </row>
    <row r="13713" spans="1:23" hidden="1">
      <c r="A13713" s="15"/>
      <c r="B13713" s="42"/>
      <c r="C13713" s="16"/>
      <c r="F13713" s="17"/>
      <c r="L13713" s="46"/>
      <c r="M13713" s="46"/>
      <c r="N13713" s="46"/>
      <c r="O13713" s="46"/>
      <c r="P13713" s="17"/>
      <c r="Q13713" s="17"/>
      <c r="R13713" s="17"/>
      <c r="S13713" s="17"/>
      <c r="T13713" s="17"/>
      <c r="U13713" s="17"/>
      <c r="V13713" s="17"/>
      <c r="W13713" s="17"/>
    </row>
    <row r="13714" spans="1:23" hidden="1">
      <c r="A13714" s="15"/>
      <c r="B13714" s="42"/>
      <c r="C13714" s="16"/>
      <c r="F13714" s="17"/>
      <c r="L13714" s="46"/>
      <c r="M13714" s="46"/>
      <c r="N13714" s="46"/>
      <c r="O13714" s="46"/>
      <c r="P13714" s="17"/>
      <c r="Q13714" s="17"/>
      <c r="R13714" s="17"/>
      <c r="S13714" s="17"/>
      <c r="T13714" s="17"/>
      <c r="U13714" s="17"/>
      <c r="V13714" s="17"/>
      <c r="W13714" s="17"/>
    </row>
    <row r="13715" spans="1:23" hidden="1">
      <c r="A13715" s="15"/>
      <c r="B13715" s="42"/>
      <c r="C13715" s="16"/>
      <c r="F13715" s="17"/>
      <c r="L13715" s="46"/>
      <c r="M13715" s="46"/>
      <c r="N13715" s="46"/>
      <c r="O13715" s="46"/>
      <c r="P13715" s="17"/>
      <c r="Q13715" s="17"/>
      <c r="R13715" s="17"/>
      <c r="S13715" s="17"/>
      <c r="T13715" s="17"/>
      <c r="U13715" s="17"/>
      <c r="V13715" s="17"/>
      <c r="W13715" s="17"/>
    </row>
    <row r="13716" spans="1:23" hidden="1">
      <c r="A13716" s="15"/>
      <c r="B13716" s="42"/>
      <c r="C13716" s="16"/>
      <c r="F13716" s="17"/>
      <c r="L13716" s="46"/>
      <c r="M13716" s="46"/>
      <c r="N13716" s="46"/>
      <c r="O13716" s="46"/>
      <c r="P13716" s="17"/>
      <c r="Q13716" s="17"/>
      <c r="R13716" s="17"/>
      <c r="S13716" s="17"/>
      <c r="T13716" s="17"/>
      <c r="U13716" s="17"/>
      <c r="V13716" s="17"/>
      <c r="W13716" s="17"/>
    </row>
    <row r="13717" spans="1:23" hidden="1">
      <c r="A13717" s="15"/>
      <c r="B13717" s="42"/>
      <c r="C13717" s="16"/>
      <c r="F13717" s="17"/>
      <c r="L13717" s="46"/>
      <c r="M13717" s="46"/>
      <c r="N13717" s="46"/>
      <c r="O13717" s="46"/>
      <c r="P13717" s="17"/>
      <c r="Q13717" s="17"/>
      <c r="R13717" s="17"/>
      <c r="S13717" s="17"/>
      <c r="T13717" s="17"/>
      <c r="U13717" s="17"/>
      <c r="V13717" s="17"/>
      <c r="W13717" s="17"/>
    </row>
    <row r="13718" spans="1:23" hidden="1">
      <c r="A13718" s="15"/>
      <c r="B13718" s="42"/>
      <c r="C13718" s="16"/>
      <c r="F13718" s="17"/>
      <c r="L13718" s="46"/>
      <c r="M13718" s="46"/>
      <c r="N13718" s="46"/>
      <c r="O13718" s="46"/>
      <c r="P13718" s="17"/>
      <c r="Q13718" s="17"/>
      <c r="R13718" s="17"/>
      <c r="S13718" s="17"/>
      <c r="T13718" s="17"/>
      <c r="U13718" s="17"/>
      <c r="V13718" s="17"/>
      <c r="W13718" s="17"/>
    </row>
    <row r="13719" spans="1:23" hidden="1">
      <c r="A13719" s="15"/>
      <c r="B13719" s="42"/>
      <c r="C13719" s="16"/>
      <c r="F13719" s="17"/>
      <c r="L13719" s="46"/>
      <c r="M13719" s="46"/>
      <c r="N13719" s="46"/>
      <c r="O13719" s="46"/>
      <c r="P13719" s="17"/>
      <c r="Q13719" s="17"/>
      <c r="R13719" s="17"/>
      <c r="S13719" s="17"/>
      <c r="T13719" s="17"/>
      <c r="U13719" s="17"/>
      <c r="V13719" s="17"/>
      <c r="W13719" s="17"/>
    </row>
    <row r="13720" spans="1:23" hidden="1">
      <c r="A13720" s="15"/>
      <c r="B13720" s="42"/>
      <c r="C13720" s="16"/>
      <c r="F13720" s="17"/>
      <c r="L13720" s="46"/>
      <c r="M13720" s="46"/>
      <c r="N13720" s="46"/>
      <c r="O13720" s="46"/>
      <c r="P13720" s="17"/>
      <c r="Q13720" s="17"/>
      <c r="R13720" s="17"/>
      <c r="S13720" s="17"/>
      <c r="T13720" s="17"/>
      <c r="U13720" s="17"/>
      <c r="V13720" s="17"/>
      <c r="W13720" s="17"/>
    </row>
    <row r="13721" spans="1:23" hidden="1">
      <c r="A13721" s="15"/>
      <c r="B13721" s="42"/>
      <c r="C13721" s="16"/>
      <c r="F13721" s="17"/>
      <c r="L13721" s="46"/>
      <c r="M13721" s="46"/>
      <c r="N13721" s="46"/>
      <c r="O13721" s="46"/>
      <c r="P13721" s="17"/>
      <c r="Q13721" s="17"/>
      <c r="R13721" s="17"/>
      <c r="S13721" s="17"/>
      <c r="T13721" s="17"/>
      <c r="U13721" s="17"/>
      <c r="V13721" s="17"/>
      <c r="W13721" s="17"/>
    </row>
    <row r="13722" spans="1:23" hidden="1">
      <c r="A13722" s="15"/>
      <c r="B13722" s="42"/>
      <c r="C13722" s="16"/>
      <c r="F13722" s="17"/>
      <c r="L13722" s="46"/>
      <c r="M13722" s="46"/>
      <c r="N13722" s="46"/>
      <c r="O13722" s="46"/>
      <c r="P13722" s="17"/>
      <c r="Q13722" s="17"/>
      <c r="R13722" s="17"/>
      <c r="S13722" s="17"/>
      <c r="T13722" s="17"/>
      <c r="U13722" s="17"/>
      <c r="V13722" s="17"/>
      <c r="W13722" s="17"/>
    </row>
    <row r="13723" spans="1:23" hidden="1">
      <c r="A13723" s="15"/>
      <c r="B13723" s="42"/>
      <c r="C13723" s="16"/>
      <c r="F13723" s="17"/>
      <c r="L13723" s="46"/>
      <c r="M13723" s="46"/>
      <c r="N13723" s="46"/>
      <c r="O13723" s="46"/>
      <c r="P13723" s="17"/>
      <c r="Q13723" s="17"/>
      <c r="R13723" s="17"/>
      <c r="S13723" s="17"/>
      <c r="T13723" s="17"/>
      <c r="U13723" s="17"/>
      <c r="V13723" s="17"/>
      <c r="W13723" s="17"/>
    </row>
    <row r="13724" spans="1:23" hidden="1">
      <c r="A13724" s="15"/>
      <c r="B13724" s="42"/>
      <c r="C13724" s="16"/>
      <c r="F13724" s="17"/>
      <c r="L13724" s="46"/>
      <c r="M13724" s="46"/>
      <c r="N13724" s="46"/>
      <c r="O13724" s="46"/>
      <c r="P13724" s="17"/>
      <c r="Q13724" s="17"/>
      <c r="R13724" s="17"/>
      <c r="S13724" s="17"/>
      <c r="T13724" s="17"/>
      <c r="U13724" s="17"/>
      <c r="V13724" s="17"/>
      <c r="W13724" s="17"/>
    </row>
    <row r="13725" spans="1:23" hidden="1">
      <c r="A13725" s="15"/>
      <c r="B13725" s="42"/>
      <c r="C13725" s="16"/>
      <c r="F13725" s="17"/>
      <c r="L13725" s="46"/>
      <c r="M13725" s="46"/>
      <c r="N13725" s="46"/>
      <c r="O13725" s="46"/>
      <c r="P13725" s="17"/>
      <c r="Q13725" s="17"/>
      <c r="R13725" s="17"/>
      <c r="S13725" s="17"/>
      <c r="T13725" s="17"/>
      <c r="U13725" s="17"/>
      <c r="V13725" s="17"/>
      <c r="W13725" s="17"/>
    </row>
    <row r="13726" spans="1:23" hidden="1">
      <c r="A13726" s="15"/>
      <c r="B13726" s="42"/>
      <c r="C13726" s="16"/>
      <c r="F13726" s="17"/>
      <c r="L13726" s="46"/>
      <c r="M13726" s="46"/>
      <c r="N13726" s="46"/>
      <c r="O13726" s="46"/>
      <c r="P13726" s="17"/>
      <c r="Q13726" s="17"/>
      <c r="R13726" s="17"/>
      <c r="S13726" s="17"/>
      <c r="T13726" s="17"/>
      <c r="U13726" s="17"/>
      <c r="V13726" s="17"/>
      <c r="W13726" s="17"/>
    </row>
    <row r="13727" spans="1:23" hidden="1">
      <c r="A13727" s="15"/>
      <c r="B13727" s="42"/>
      <c r="C13727" s="16"/>
      <c r="F13727" s="17"/>
      <c r="L13727" s="46"/>
      <c r="M13727" s="46"/>
      <c r="N13727" s="46"/>
      <c r="O13727" s="46"/>
      <c r="P13727" s="17"/>
      <c r="Q13727" s="17"/>
      <c r="R13727" s="17"/>
      <c r="S13727" s="17"/>
      <c r="T13727" s="17"/>
      <c r="U13727" s="17"/>
      <c r="V13727" s="17"/>
      <c r="W13727" s="17"/>
    </row>
    <row r="13728" spans="1:23" hidden="1">
      <c r="A13728" s="15"/>
      <c r="B13728" s="42"/>
      <c r="C13728" s="16"/>
      <c r="F13728" s="17"/>
      <c r="L13728" s="46"/>
      <c r="M13728" s="46"/>
      <c r="N13728" s="46"/>
      <c r="O13728" s="46"/>
      <c r="P13728" s="17"/>
      <c r="Q13728" s="17"/>
      <c r="R13728" s="17"/>
      <c r="S13728" s="17"/>
      <c r="T13728" s="17"/>
      <c r="U13728" s="17"/>
      <c r="V13728" s="17"/>
      <c r="W13728" s="17"/>
    </row>
    <row r="13729" spans="1:23" hidden="1">
      <c r="A13729" s="15"/>
      <c r="B13729" s="42"/>
      <c r="C13729" s="16"/>
      <c r="F13729" s="17"/>
      <c r="L13729" s="46"/>
      <c r="M13729" s="46"/>
      <c r="N13729" s="46"/>
      <c r="O13729" s="46"/>
      <c r="P13729" s="17"/>
      <c r="Q13729" s="17"/>
      <c r="R13729" s="17"/>
      <c r="S13729" s="17"/>
      <c r="T13729" s="17"/>
      <c r="U13729" s="17"/>
      <c r="V13729" s="17"/>
      <c r="W13729" s="17"/>
    </row>
    <row r="13730" spans="1:23" hidden="1">
      <c r="A13730" s="15"/>
      <c r="B13730" s="42"/>
      <c r="C13730" s="16"/>
      <c r="F13730" s="17"/>
      <c r="L13730" s="46"/>
      <c r="M13730" s="46"/>
      <c r="N13730" s="46"/>
      <c r="O13730" s="46"/>
      <c r="P13730" s="17"/>
      <c r="Q13730" s="17"/>
      <c r="R13730" s="17"/>
      <c r="S13730" s="17"/>
      <c r="T13730" s="17"/>
      <c r="U13730" s="17"/>
      <c r="V13730" s="17"/>
      <c r="W13730" s="17"/>
    </row>
    <row r="13731" spans="1:23" hidden="1">
      <c r="A13731" s="15"/>
      <c r="B13731" s="42"/>
      <c r="C13731" s="16"/>
      <c r="F13731" s="17"/>
      <c r="L13731" s="46"/>
      <c r="M13731" s="46"/>
      <c r="N13731" s="46"/>
      <c r="O13731" s="46"/>
      <c r="P13731" s="17"/>
      <c r="Q13731" s="17"/>
      <c r="R13731" s="17"/>
      <c r="S13731" s="17"/>
      <c r="T13731" s="17"/>
      <c r="U13731" s="17"/>
      <c r="V13731" s="17"/>
      <c r="W13731" s="17"/>
    </row>
    <row r="13732" spans="1:23" hidden="1">
      <c r="A13732" s="15"/>
      <c r="B13732" s="42"/>
      <c r="C13732" s="16"/>
      <c r="F13732" s="17"/>
      <c r="L13732" s="46"/>
      <c r="M13732" s="46"/>
      <c r="N13732" s="46"/>
      <c r="O13732" s="46"/>
      <c r="P13732" s="17"/>
      <c r="Q13732" s="17"/>
      <c r="R13732" s="17"/>
      <c r="S13732" s="17"/>
      <c r="T13732" s="17"/>
      <c r="U13732" s="17"/>
      <c r="V13732" s="17"/>
      <c r="W13732" s="17"/>
    </row>
    <row r="13733" spans="1:23" hidden="1">
      <c r="A13733" s="15"/>
      <c r="B13733" s="42"/>
      <c r="C13733" s="16"/>
      <c r="F13733" s="17"/>
      <c r="L13733" s="46"/>
      <c r="M13733" s="46"/>
      <c r="N13733" s="46"/>
      <c r="O13733" s="46"/>
      <c r="P13733" s="17"/>
      <c r="Q13733" s="17"/>
      <c r="R13733" s="17"/>
      <c r="S13733" s="17"/>
      <c r="T13733" s="17"/>
      <c r="U13733" s="17"/>
      <c r="V13733" s="17"/>
      <c r="W13733" s="17"/>
    </row>
    <row r="13734" spans="1:23" hidden="1">
      <c r="A13734" s="15"/>
      <c r="B13734" s="42"/>
      <c r="C13734" s="16"/>
      <c r="F13734" s="17"/>
      <c r="L13734" s="46"/>
      <c r="M13734" s="46"/>
      <c r="N13734" s="46"/>
      <c r="O13734" s="46"/>
      <c r="P13734" s="17"/>
      <c r="Q13734" s="17"/>
      <c r="R13734" s="17"/>
      <c r="S13734" s="17"/>
      <c r="T13734" s="17"/>
      <c r="U13734" s="17"/>
      <c r="V13734" s="17"/>
      <c r="W13734" s="17"/>
    </row>
    <row r="13735" spans="1:23" hidden="1">
      <c r="A13735" s="15"/>
      <c r="B13735" s="42"/>
      <c r="C13735" s="16"/>
      <c r="F13735" s="17"/>
      <c r="L13735" s="46"/>
      <c r="M13735" s="46"/>
      <c r="N13735" s="46"/>
      <c r="O13735" s="46"/>
      <c r="P13735" s="17"/>
      <c r="Q13735" s="17"/>
      <c r="R13735" s="17"/>
      <c r="S13735" s="17"/>
      <c r="T13735" s="17"/>
      <c r="U13735" s="17"/>
      <c r="V13735" s="17"/>
      <c r="W13735" s="17"/>
    </row>
    <row r="13736" spans="1:23" hidden="1">
      <c r="A13736" s="15"/>
      <c r="B13736" s="42"/>
      <c r="C13736" s="16"/>
      <c r="F13736" s="17"/>
      <c r="L13736" s="46"/>
      <c r="M13736" s="46"/>
      <c r="N13736" s="46"/>
      <c r="O13736" s="46"/>
      <c r="P13736" s="17"/>
      <c r="Q13736" s="17"/>
      <c r="R13736" s="17"/>
      <c r="S13736" s="17"/>
      <c r="T13736" s="17"/>
      <c r="U13736" s="17"/>
      <c r="V13736" s="17"/>
      <c r="W13736" s="17"/>
    </row>
    <row r="13737" spans="1:23" hidden="1">
      <c r="A13737" s="15"/>
      <c r="B13737" s="42"/>
      <c r="C13737" s="16"/>
      <c r="F13737" s="17"/>
      <c r="L13737" s="46"/>
      <c r="M13737" s="46"/>
      <c r="N13737" s="46"/>
      <c r="O13737" s="46"/>
      <c r="P13737" s="17"/>
      <c r="Q13737" s="17"/>
      <c r="R13737" s="17"/>
      <c r="S13737" s="17"/>
      <c r="T13737" s="17"/>
      <c r="U13737" s="17"/>
      <c r="V13737" s="17"/>
      <c r="W13737" s="17"/>
    </row>
    <row r="13738" spans="1:23" hidden="1">
      <c r="A13738" s="15"/>
      <c r="B13738" s="42"/>
      <c r="C13738" s="16"/>
      <c r="F13738" s="17"/>
      <c r="L13738" s="46"/>
      <c r="M13738" s="46"/>
      <c r="N13738" s="46"/>
      <c r="O13738" s="46"/>
      <c r="P13738" s="17"/>
      <c r="Q13738" s="17"/>
      <c r="R13738" s="17"/>
      <c r="S13738" s="17"/>
      <c r="T13738" s="17"/>
      <c r="U13738" s="17"/>
      <c r="V13738" s="17"/>
      <c r="W13738" s="17"/>
    </row>
    <row r="13739" spans="1:23" hidden="1">
      <c r="A13739" s="15"/>
      <c r="B13739" s="42"/>
      <c r="C13739" s="16"/>
      <c r="F13739" s="17"/>
      <c r="L13739" s="46"/>
      <c r="M13739" s="46"/>
      <c r="N13739" s="46"/>
      <c r="O13739" s="46"/>
      <c r="P13739" s="17"/>
      <c r="Q13739" s="17"/>
      <c r="R13739" s="17"/>
      <c r="S13739" s="17"/>
      <c r="T13739" s="17"/>
      <c r="U13739" s="17"/>
      <c r="V13739" s="17"/>
      <c r="W13739" s="17"/>
    </row>
    <row r="13740" spans="1:23" hidden="1">
      <c r="A13740" s="15"/>
      <c r="B13740" s="42"/>
      <c r="C13740" s="16"/>
      <c r="F13740" s="17"/>
      <c r="L13740" s="46"/>
      <c r="M13740" s="46"/>
      <c r="N13740" s="46"/>
      <c r="O13740" s="46"/>
      <c r="P13740" s="17"/>
      <c r="Q13740" s="17"/>
      <c r="R13740" s="17"/>
      <c r="S13740" s="17"/>
      <c r="T13740" s="17"/>
      <c r="U13740" s="17"/>
      <c r="V13740" s="17"/>
      <c r="W13740" s="17"/>
    </row>
    <row r="13741" spans="1:23" hidden="1">
      <c r="A13741" s="15"/>
      <c r="B13741" s="42"/>
      <c r="C13741" s="16"/>
      <c r="F13741" s="17"/>
      <c r="L13741" s="46"/>
      <c r="M13741" s="46"/>
      <c r="N13741" s="46"/>
      <c r="O13741" s="46"/>
      <c r="P13741" s="17"/>
      <c r="Q13741" s="17"/>
      <c r="R13741" s="17"/>
      <c r="S13741" s="17"/>
      <c r="T13741" s="17"/>
      <c r="U13741" s="17"/>
      <c r="V13741" s="17"/>
      <c r="W13741" s="17"/>
    </row>
    <row r="13742" spans="1:23" hidden="1">
      <c r="A13742" s="15"/>
      <c r="B13742" s="42"/>
      <c r="C13742" s="16"/>
      <c r="F13742" s="17"/>
      <c r="L13742" s="46"/>
      <c r="M13742" s="46"/>
      <c r="N13742" s="46"/>
      <c r="O13742" s="46"/>
      <c r="P13742" s="17"/>
      <c r="Q13742" s="17"/>
      <c r="R13742" s="17"/>
      <c r="S13742" s="17"/>
      <c r="T13742" s="17"/>
      <c r="U13742" s="17"/>
      <c r="V13742" s="17"/>
      <c r="W13742" s="17"/>
    </row>
    <row r="13743" spans="1:23" hidden="1">
      <c r="A13743" s="15"/>
      <c r="B13743" s="42"/>
      <c r="C13743" s="16"/>
      <c r="F13743" s="17"/>
      <c r="L13743" s="46"/>
      <c r="M13743" s="46"/>
      <c r="N13743" s="46"/>
      <c r="O13743" s="46"/>
      <c r="P13743" s="17"/>
      <c r="Q13743" s="17"/>
      <c r="R13743" s="17"/>
      <c r="S13743" s="17"/>
      <c r="T13743" s="17"/>
      <c r="U13743" s="17"/>
      <c r="V13743" s="17"/>
      <c r="W13743" s="17"/>
    </row>
    <row r="13744" spans="1:23" hidden="1">
      <c r="A13744" s="15"/>
      <c r="B13744" s="42"/>
      <c r="C13744" s="16"/>
      <c r="F13744" s="17"/>
      <c r="L13744" s="46"/>
      <c r="M13744" s="46"/>
      <c r="N13744" s="46"/>
      <c r="O13744" s="46"/>
      <c r="P13744" s="17"/>
      <c r="Q13744" s="17"/>
      <c r="R13744" s="17"/>
      <c r="S13744" s="17"/>
      <c r="T13744" s="17"/>
      <c r="U13744" s="17"/>
      <c r="V13744" s="17"/>
      <c r="W13744" s="17"/>
    </row>
    <row r="13745" spans="1:23" hidden="1">
      <c r="A13745" s="15"/>
      <c r="B13745" s="42"/>
      <c r="C13745" s="16"/>
      <c r="F13745" s="17"/>
      <c r="L13745" s="46"/>
      <c r="M13745" s="46"/>
      <c r="N13745" s="46"/>
      <c r="O13745" s="46"/>
      <c r="P13745" s="17"/>
      <c r="Q13745" s="17"/>
      <c r="R13745" s="17"/>
      <c r="S13745" s="17"/>
      <c r="T13745" s="17"/>
      <c r="U13745" s="17"/>
      <c r="V13745" s="17"/>
      <c r="W13745" s="17"/>
    </row>
    <row r="13746" spans="1:23" hidden="1">
      <c r="A13746" s="15"/>
      <c r="B13746" s="42"/>
      <c r="C13746" s="16"/>
      <c r="F13746" s="17"/>
      <c r="L13746" s="46"/>
      <c r="M13746" s="46"/>
      <c r="N13746" s="46"/>
      <c r="O13746" s="46"/>
      <c r="P13746" s="17"/>
      <c r="Q13746" s="17"/>
      <c r="R13746" s="17"/>
      <c r="S13746" s="17"/>
      <c r="T13746" s="17"/>
      <c r="U13746" s="17"/>
      <c r="V13746" s="17"/>
      <c r="W13746" s="17"/>
    </row>
    <row r="13747" spans="1:23" hidden="1">
      <c r="A13747" s="15"/>
      <c r="B13747" s="42"/>
      <c r="C13747" s="16"/>
      <c r="F13747" s="17"/>
      <c r="L13747" s="46"/>
      <c r="M13747" s="46"/>
      <c r="N13747" s="46"/>
      <c r="O13747" s="46"/>
      <c r="P13747" s="17"/>
      <c r="Q13747" s="17"/>
      <c r="R13747" s="17"/>
      <c r="S13747" s="17"/>
      <c r="T13747" s="17"/>
      <c r="U13747" s="17"/>
      <c r="V13747" s="17"/>
      <c r="W13747" s="17"/>
    </row>
    <row r="13748" spans="1:23" hidden="1">
      <c r="A13748" s="15"/>
      <c r="B13748" s="42"/>
      <c r="C13748" s="16"/>
      <c r="F13748" s="17"/>
      <c r="L13748" s="46"/>
      <c r="M13748" s="46"/>
      <c r="N13748" s="46"/>
      <c r="O13748" s="46"/>
      <c r="P13748" s="17"/>
      <c r="Q13748" s="17"/>
      <c r="R13748" s="17"/>
      <c r="S13748" s="17"/>
      <c r="T13748" s="17"/>
      <c r="U13748" s="17"/>
      <c r="V13748" s="17"/>
      <c r="W13748" s="17"/>
    </row>
    <row r="13749" spans="1:23" hidden="1">
      <c r="A13749" s="15"/>
      <c r="B13749" s="42"/>
      <c r="C13749" s="16"/>
      <c r="F13749" s="17"/>
      <c r="L13749" s="46"/>
      <c r="M13749" s="46"/>
      <c r="N13749" s="46"/>
      <c r="O13749" s="46"/>
      <c r="P13749" s="17"/>
      <c r="Q13749" s="17"/>
      <c r="R13749" s="17"/>
      <c r="S13749" s="17"/>
      <c r="T13749" s="17"/>
      <c r="U13749" s="17"/>
      <c r="V13749" s="17"/>
      <c r="W13749" s="17"/>
    </row>
    <row r="13750" spans="1:23" hidden="1">
      <c r="A13750" s="15"/>
      <c r="B13750" s="42"/>
      <c r="C13750" s="16"/>
      <c r="F13750" s="17"/>
      <c r="L13750" s="46"/>
      <c r="M13750" s="46"/>
      <c r="N13750" s="46"/>
      <c r="O13750" s="46"/>
      <c r="P13750" s="17"/>
      <c r="Q13750" s="17"/>
      <c r="R13750" s="17"/>
      <c r="S13750" s="17"/>
      <c r="T13750" s="17"/>
      <c r="U13750" s="17"/>
      <c r="V13750" s="17"/>
      <c r="W13750" s="17"/>
    </row>
    <row r="13751" spans="1:23" hidden="1">
      <c r="A13751" s="15"/>
      <c r="B13751" s="42"/>
      <c r="C13751" s="16"/>
      <c r="F13751" s="17"/>
      <c r="L13751" s="46"/>
      <c r="M13751" s="46"/>
      <c r="N13751" s="46"/>
      <c r="O13751" s="46"/>
      <c r="P13751" s="17"/>
      <c r="Q13751" s="17"/>
      <c r="R13751" s="17"/>
      <c r="S13751" s="17"/>
      <c r="T13751" s="17"/>
      <c r="U13751" s="17"/>
      <c r="V13751" s="17"/>
      <c r="W13751" s="17"/>
    </row>
    <row r="13752" spans="1:23" hidden="1">
      <c r="A13752" s="15"/>
      <c r="B13752" s="42"/>
      <c r="C13752" s="16"/>
      <c r="F13752" s="17"/>
      <c r="L13752" s="46"/>
      <c r="M13752" s="46"/>
      <c r="N13752" s="46"/>
      <c r="O13752" s="46"/>
      <c r="P13752" s="17"/>
      <c r="Q13752" s="17"/>
      <c r="R13752" s="17"/>
      <c r="S13752" s="17"/>
      <c r="T13752" s="17"/>
      <c r="U13752" s="17"/>
      <c r="V13752" s="17"/>
      <c r="W13752" s="17"/>
    </row>
    <row r="13753" spans="1:23" hidden="1">
      <c r="A13753" s="15"/>
      <c r="B13753" s="42"/>
      <c r="C13753" s="16"/>
      <c r="F13753" s="17"/>
      <c r="L13753" s="46"/>
      <c r="M13753" s="46"/>
      <c r="N13753" s="46"/>
      <c r="O13753" s="46"/>
      <c r="P13753" s="17"/>
      <c r="Q13753" s="17"/>
      <c r="R13753" s="17"/>
      <c r="S13753" s="17"/>
      <c r="T13753" s="17"/>
      <c r="U13753" s="17"/>
      <c r="V13753" s="17"/>
      <c r="W13753" s="17"/>
    </row>
    <row r="13754" spans="1:23" hidden="1">
      <c r="A13754" s="15"/>
      <c r="B13754" s="42"/>
      <c r="C13754" s="16"/>
      <c r="F13754" s="17"/>
      <c r="L13754" s="46"/>
      <c r="M13754" s="46"/>
      <c r="N13754" s="46"/>
      <c r="O13754" s="46"/>
      <c r="P13754" s="17"/>
      <c r="Q13754" s="17"/>
      <c r="R13754" s="17"/>
      <c r="S13754" s="17"/>
      <c r="T13754" s="17"/>
      <c r="U13754" s="17"/>
      <c r="V13754" s="17"/>
      <c r="W13754" s="17"/>
    </row>
    <row r="13755" spans="1:23" hidden="1">
      <c r="A13755" s="15"/>
      <c r="B13755" s="42"/>
      <c r="C13755" s="16"/>
      <c r="F13755" s="17"/>
      <c r="L13755" s="46"/>
      <c r="M13755" s="46"/>
      <c r="N13755" s="46"/>
      <c r="O13755" s="46"/>
      <c r="P13755" s="17"/>
      <c r="Q13755" s="17"/>
      <c r="R13755" s="17"/>
      <c r="S13755" s="17"/>
      <c r="T13755" s="17"/>
      <c r="U13755" s="17"/>
      <c r="V13755" s="17"/>
      <c r="W13755" s="17"/>
    </row>
    <row r="13756" spans="1:23" hidden="1">
      <c r="A13756" s="15"/>
      <c r="B13756" s="42"/>
      <c r="C13756" s="16"/>
      <c r="F13756" s="17"/>
      <c r="L13756" s="46"/>
      <c r="M13756" s="46"/>
      <c r="N13756" s="46"/>
      <c r="O13756" s="46"/>
      <c r="P13756" s="17"/>
      <c r="Q13756" s="17"/>
      <c r="R13756" s="17"/>
      <c r="S13756" s="17"/>
      <c r="T13756" s="17"/>
      <c r="U13756" s="17"/>
      <c r="V13756" s="17"/>
      <c r="W13756" s="17"/>
    </row>
    <row r="13757" spans="1:23" hidden="1">
      <c r="A13757" s="15"/>
      <c r="B13757" s="42"/>
      <c r="C13757" s="16"/>
      <c r="F13757" s="17"/>
      <c r="L13757" s="46"/>
      <c r="M13757" s="46"/>
      <c r="N13757" s="46"/>
      <c r="O13757" s="46"/>
      <c r="P13757" s="17"/>
      <c r="Q13757" s="17"/>
      <c r="R13757" s="17"/>
      <c r="S13757" s="17"/>
      <c r="T13757" s="17"/>
      <c r="U13757" s="17"/>
      <c r="V13757" s="17"/>
      <c r="W13757" s="17"/>
    </row>
    <row r="13758" spans="1:23" hidden="1">
      <c r="A13758" s="15"/>
      <c r="B13758" s="42"/>
      <c r="C13758" s="16"/>
      <c r="F13758" s="17"/>
      <c r="L13758" s="46"/>
      <c r="M13758" s="46"/>
      <c r="N13758" s="46"/>
      <c r="O13758" s="46"/>
      <c r="P13758" s="17"/>
      <c r="Q13758" s="17"/>
      <c r="R13758" s="17"/>
      <c r="S13758" s="17"/>
      <c r="T13758" s="17"/>
      <c r="U13758" s="17"/>
      <c r="V13758" s="17"/>
      <c r="W13758" s="17"/>
    </row>
    <row r="13759" spans="1:23" hidden="1">
      <c r="A13759" s="15"/>
      <c r="B13759" s="42"/>
      <c r="C13759" s="16"/>
      <c r="F13759" s="17"/>
      <c r="L13759" s="46"/>
      <c r="M13759" s="46"/>
      <c r="N13759" s="46"/>
      <c r="O13759" s="46"/>
      <c r="P13759" s="17"/>
      <c r="Q13759" s="17"/>
      <c r="R13759" s="17"/>
      <c r="S13759" s="17"/>
      <c r="T13759" s="17"/>
      <c r="U13759" s="17"/>
      <c r="V13759" s="17"/>
      <c r="W13759" s="17"/>
    </row>
    <row r="13760" spans="1:23" hidden="1">
      <c r="A13760" s="15"/>
      <c r="B13760" s="42"/>
      <c r="C13760" s="16"/>
      <c r="F13760" s="17"/>
      <c r="L13760" s="46"/>
      <c r="M13760" s="46"/>
      <c r="N13760" s="46"/>
      <c r="O13760" s="46"/>
      <c r="P13760" s="17"/>
      <c r="Q13760" s="17"/>
      <c r="R13760" s="17"/>
      <c r="S13760" s="17"/>
      <c r="T13760" s="17"/>
      <c r="U13760" s="17"/>
      <c r="V13760" s="17"/>
      <c r="W13760" s="17"/>
    </row>
    <row r="13761" spans="1:23" hidden="1">
      <c r="A13761" s="15"/>
      <c r="B13761" s="42"/>
      <c r="C13761" s="16"/>
      <c r="F13761" s="17"/>
      <c r="L13761" s="46"/>
      <c r="M13761" s="46"/>
      <c r="N13761" s="46"/>
      <c r="O13761" s="46"/>
      <c r="P13761" s="17"/>
      <c r="Q13761" s="17"/>
      <c r="R13761" s="17"/>
      <c r="S13761" s="17"/>
      <c r="T13761" s="17"/>
      <c r="U13761" s="17"/>
      <c r="V13761" s="17"/>
      <c r="W13761" s="17"/>
    </row>
    <row r="13762" spans="1:23" hidden="1">
      <c r="A13762" s="15"/>
      <c r="B13762" s="42"/>
      <c r="C13762" s="16"/>
      <c r="F13762" s="17"/>
      <c r="L13762" s="46"/>
      <c r="M13762" s="46"/>
      <c r="N13762" s="46"/>
      <c r="O13762" s="46"/>
      <c r="P13762" s="17"/>
      <c r="Q13762" s="17"/>
      <c r="R13762" s="17"/>
      <c r="S13762" s="17"/>
      <c r="T13762" s="17"/>
      <c r="U13762" s="17"/>
      <c r="V13762" s="17"/>
      <c r="W13762" s="17"/>
    </row>
    <row r="13763" spans="1:23" hidden="1">
      <c r="A13763" s="15"/>
      <c r="B13763" s="42"/>
      <c r="C13763" s="16"/>
      <c r="F13763" s="17"/>
      <c r="L13763" s="46"/>
      <c r="M13763" s="46"/>
      <c r="N13763" s="46"/>
      <c r="O13763" s="46"/>
      <c r="P13763" s="17"/>
      <c r="Q13763" s="17"/>
      <c r="R13763" s="17"/>
      <c r="S13763" s="17"/>
      <c r="T13763" s="17"/>
      <c r="U13763" s="17"/>
      <c r="V13763" s="17"/>
      <c r="W13763" s="17"/>
    </row>
    <row r="13764" spans="1:23" hidden="1">
      <c r="A13764" s="15"/>
      <c r="B13764" s="42"/>
      <c r="C13764" s="16"/>
      <c r="F13764" s="17"/>
      <c r="L13764" s="46"/>
      <c r="M13764" s="46"/>
      <c r="N13764" s="46"/>
      <c r="O13764" s="46"/>
      <c r="P13764" s="17"/>
      <c r="Q13764" s="17"/>
      <c r="R13764" s="17"/>
      <c r="S13764" s="17"/>
      <c r="T13764" s="17"/>
      <c r="U13764" s="17"/>
      <c r="V13764" s="17"/>
      <c r="W13764" s="17"/>
    </row>
    <row r="13765" spans="1:23" hidden="1">
      <c r="A13765" s="15"/>
      <c r="B13765" s="42"/>
      <c r="C13765" s="16"/>
      <c r="F13765" s="17"/>
      <c r="L13765" s="46"/>
      <c r="M13765" s="46"/>
      <c r="N13765" s="46"/>
      <c r="O13765" s="46"/>
      <c r="P13765" s="17"/>
      <c r="Q13765" s="17"/>
      <c r="R13765" s="17"/>
      <c r="S13765" s="17"/>
      <c r="T13765" s="17"/>
      <c r="U13765" s="17"/>
      <c r="V13765" s="17"/>
      <c r="W13765" s="17"/>
    </row>
    <row r="13766" spans="1:23" hidden="1">
      <c r="A13766" s="15"/>
      <c r="B13766" s="42"/>
      <c r="C13766" s="16"/>
      <c r="F13766" s="17"/>
      <c r="L13766" s="46"/>
      <c r="M13766" s="46"/>
      <c r="N13766" s="46"/>
      <c r="O13766" s="46"/>
      <c r="P13766" s="17"/>
      <c r="Q13766" s="17"/>
      <c r="R13766" s="17"/>
      <c r="S13766" s="17"/>
      <c r="T13766" s="17"/>
      <c r="U13766" s="17"/>
      <c r="V13766" s="17"/>
      <c r="W13766" s="17"/>
    </row>
    <row r="13767" spans="1:23" hidden="1">
      <c r="A13767" s="15"/>
      <c r="B13767" s="42"/>
      <c r="C13767" s="16"/>
      <c r="F13767" s="17"/>
      <c r="L13767" s="46"/>
      <c r="M13767" s="46"/>
      <c r="N13767" s="46"/>
      <c r="O13767" s="46"/>
      <c r="P13767" s="17"/>
      <c r="Q13767" s="17"/>
      <c r="R13767" s="17"/>
      <c r="S13767" s="17"/>
      <c r="T13767" s="17"/>
      <c r="U13767" s="17"/>
      <c r="V13767" s="17"/>
      <c r="W13767" s="17"/>
    </row>
    <row r="13768" spans="1:23" hidden="1">
      <c r="A13768" s="15"/>
      <c r="B13768" s="42"/>
      <c r="C13768" s="16"/>
      <c r="F13768" s="17"/>
      <c r="L13768" s="46"/>
      <c r="M13768" s="46"/>
      <c r="N13768" s="46"/>
      <c r="O13768" s="46"/>
      <c r="P13768" s="17"/>
      <c r="Q13768" s="17"/>
      <c r="R13768" s="17"/>
      <c r="S13768" s="17"/>
      <c r="T13768" s="17"/>
      <c r="U13768" s="17"/>
      <c r="V13768" s="17"/>
      <c r="W13768" s="17"/>
    </row>
    <row r="13769" spans="1:23" hidden="1">
      <c r="A13769" s="15"/>
      <c r="B13769" s="42"/>
      <c r="C13769" s="16"/>
      <c r="F13769" s="17"/>
      <c r="L13769" s="46"/>
      <c r="M13769" s="46"/>
      <c r="N13769" s="46"/>
      <c r="O13769" s="46"/>
      <c r="P13769" s="17"/>
      <c r="Q13769" s="17"/>
      <c r="R13769" s="17"/>
      <c r="S13769" s="17"/>
      <c r="T13769" s="17"/>
      <c r="U13769" s="17"/>
      <c r="V13769" s="17"/>
      <c r="W13769" s="17"/>
    </row>
    <row r="13770" spans="1:23" hidden="1">
      <c r="A13770" s="15"/>
      <c r="B13770" s="42"/>
      <c r="C13770" s="16"/>
      <c r="F13770" s="17"/>
      <c r="L13770" s="46"/>
      <c r="M13770" s="46"/>
      <c r="N13770" s="46"/>
      <c r="O13770" s="46"/>
      <c r="P13770" s="17"/>
      <c r="Q13770" s="17"/>
      <c r="R13770" s="17"/>
      <c r="S13770" s="17"/>
      <c r="T13770" s="17"/>
      <c r="U13770" s="17"/>
      <c r="V13770" s="17"/>
      <c r="W13770" s="17"/>
    </row>
    <row r="13771" spans="1:23" hidden="1">
      <c r="A13771" s="15"/>
      <c r="B13771" s="42"/>
      <c r="C13771" s="16"/>
      <c r="F13771" s="17"/>
      <c r="L13771" s="46"/>
      <c r="M13771" s="46"/>
      <c r="N13771" s="46"/>
      <c r="O13771" s="46"/>
      <c r="P13771" s="17"/>
      <c r="Q13771" s="17"/>
      <c r="R13771" s="17"/>
      <c r="S13771" s="17"/>
      <c r="T13771" s="17"/>
      <c r="U13771" s="17"/>
      <c r="V13771" s="17"/>
      <c r="W13771" s="17"/>
    </row>
    <row r="13772" spans="1:23" hidden="1">
      <c r="A13772" s="15"/>
      <c r="B13772" s="42"/>
      <c r="C13772" s="16"/>
      <c r="F13772" s="17"/>
      <c r="L13772" s="46"/>
      <c r="M13772" s="46"/>
      <c r="N13772" s="46"/>
      <c r="O13772" s="46"/>
      <c r="P13772" s="17"/>
      <c r="Q13772" s="17"/>
      <c r="R13772" s="17"/>
      <c r="S13772" s="17"/>
      <c r="T13772" s="17"/>
      <c r="U13772" s="17"/>
      <c r="V13772" s="17"/>
      <c r="W13772" s="17"/>
    </row>
    <row r="13773" spans="1:23" hidden="1">
      <c r="A13773" s="15"/>
      <c r="B13773" s="42"/>
      <c r="C13773" s="16"/>
      <c r="F13773" s="17"/>
      <c r="L13773" s="46"/>
      <c r="M13773" s="46"/>
      <c r="N13773" s="46"/>
      <c r="O13773" s="46"/>
      <c r="P13773" s="17"/>
      <c r="Q13773" s="17"/>
      <c r="R13773" s="17"/>
      <c r="S13773" s="17"/>
      <c r="T13773" s="17"/>
      <c r="U13773" s="17"/>
      <c r="V13773" s="17"/>
      <c r="W13773" s="17"/>
    </row>
    <row r="13774" spans="1:23" hidden="1">
      <c r="A13774" s="15"/>
      <c r="B13774" s="42"/>
      <c r="C13774" s="16"/>
      <c r="F13774" s="17"/>
      <c r="L13774" s="46"/>
      <c r="M13774" s="46"/>
      <c r="N13774" s="46"/>
      <c r="O13774" s="46"/>
      <c r="P13774" s="17"/>
      <c r="Q13774" s="17"/>
      <c r="R13774" s="17"/>
      <c r="S13774" s="17"/>
      <c r="T13774" s="17"/>
      <c r="U13774" s="17"/>
      <c r="V13774" s="17"/>
      <c r="W13774" s="17"/>
    </row>
    <row r="13775" spans="1:23" hidden="1">
      <c r="A13775" s="15"/>
      <c r="B13775" s="42"/>
      <c r="C13775" s="16"/>
      <c r="F13775" s="17"/>
      <c r="L13775" s="46"/>
      <c r="M13775" s="46"/>
      <c r="N13775" s="46"/>
      <c r="O13775" s="46"/>
      <c r="P13775" s="17"/>
      <c r="Q13775" s="17"/>
      <c r="R13775" s="17"/>
      <c r="S13775" s="17"/>
      <c r="T13775" s="17"/>
      <c r="U13775" s="17"/>
      <c r="V13775" s="17"/>
      <c r="W13775" s="17"/>
    </row>
    <row r="13776" spans="1:23" hidden="1">
      <c r="A13776" s="15"/>
      <c r="B13776" s="42"/>
      <c r="C13776" s="16"/>
      <c r="F13776" s="17"/>
      <c r="L13776" s="46"/>
      <c r="M13776" s="46"/>
      <c r="N13776" s="46"/>
      <c r="O13776" s="46"/>
      <c r="P13776" s="17"/>
      <c r="Q13776" s="17"/>
      <c r="R13776" s="17"/>
      <c r="S13776" s="17"/>
      <c r="T13776" s="17"/>
      <c r="U13776" s="17"/>
      <c r="V13776" s="17"/>
      <c r="W13776" s="17"/>
    </row>
    <row r="13777" spans="1:23" hidden="1">
      <c r="A13777" s="15"/>
      <c r="B13777" s="42"/>
      <c r="C13777" s="16"/>
      <c r="F13777" s="17"/>
      <c r="L13777" s="46"/>
      <c r="M13777" s="46"/>
      <c r="N13777" s="46"/>
      <c r="O13777" s="46"/>
      <c r="P13777" s="17"/>
      <c r="Q13777" s="17"/>
      <c r="R13777" s="17"/>
      <c r="S13777" s="17"/>
      <c r="T13777" s="17"/>
      <c r="U13777" s="17"/>
      <c r="V13777" s="17"/>
      <c r="W13777" s="17"/>
    </row>
    <row r="13778" spans="1:23" hidden="1">
      <c r="A13778" s="15"/>
      <c r="B13778" s="42"/>
      <c r="C13778" s="16"/>
      <c r="F13778" s="17"/>
      <c r="L13778" s="46"/>
      <c r="M13778" s="46"/>
      <c r="N13778" s="46"/>
      <c r="O13778" s="46"/>
      <c r="P13778" s="17"/>
      <c r="Q13778" s="17"/>
      <c r="R13778" s="17"/>
      <c r="S13778" s="17"/>
      <c r="T13778" s="17"/>
      <c r="U13778" s="17"/>
      <c r="V13778" s="17"/>
      <c r="W13778" s="17"/>
    </row>
    <row r="13779" spans="1:23" hidden="1">
      <c r="A13779" s="15"/>
      <c r="B13779" s="42"/>
      <c r="C13779" s="16"/>
      <c r="F13779" s="17"/>
      <c r="L13779" s="46"/>
      <c r="M13779" s="46"/>
      <c r="N13779" s="46"/>
      <c r="O13779" s="46"/>
      <c r="P13779" s="17"/>
      <c r="Q13779" s="17"/>
      <c r="R13779" s="17"/>
      <c r="S13779" s="17"/>
      <c r="T13779" s="17"/>
      <c r="U13779" s="17"/>
      <c r="V13779" s="17"/>
      <c r="W13779" s="17"/>
    </row>
    <row r="13780" spans="1:23" hidden="1">
      <c r="A13780" s="15"/>
      <c r="B13780" s="42"/>
      <c r="C13780" s="16"/>
      <c r="F13780" s="17"/>
      <c r="L13780" s="46"/>
      <c r="M13780" s="46"/>
      <c r="N13780" s="46"/>
      <c r="O13780" s="46"/>
      <c r="P13780" s="17"/>
      <c r="Q13780" s="17"/>
      <c r="R13780" s="17"/>
      <c r="S13780" s="17"/>
      <c r="T13780" s="17"/>
      <c r="U13780" s="17"/>
      <c r="V13780" s="17"/>
      <c r="W13780" s="17"/>
    </row>
    <row r="13781" spans="1:23" hidden="1">
      <c r="A13781" s="15"/>
      <c r="B13781" s="42"/>
      <c r="C13781" s="16"/>
      <c r="F13781" s="17"/>
      <c r="L13781" s="46"/>
      <c r="M13781" s="46"/>
      <c r="N13781" s="46"/>
      <c r="O13781" s="46"/>
      <c r="P13781" s="17"/>
      <c r="Q13781" s="17"/>
      <c r="R13781" s="17"/>
      <c r="S13781" s="17"/>
      <c r="T13781" s="17"/>
      <c r="U13781" s="17"/>
      <c r="V13781" s="17"/>
      <c r="W13781" s="17"/>
    </row>
    <row r="13782" spans="1:23" hidden="1">
      <c r="A13782" s="15"/>
      <c r="B13782" s="42"/>
      <c r="C13782" s="16"/>
      <c r="F13782" s="17"/>
      <c r="L13782" s="46"/>
      <c r="M13782" s="46"/>
      <c r="N13782" s="46"/>
      <c r="O13782" s="46"/>
      <c r="P13782" s="17"/>
      <c r="Q13782" s="17"/>
      <c r="R13782" s="17"/>
      <c r="S13782" s="17"/>
      <c r="T13782" s="17"/>
      <c r="U13782" s="17"/>
      <c r="V13782" s="17"/>
      <c r="W13782" s="17"/>
    </row>
    <row r="13783" spans="1:23" hidden="1">
      <c r="A13783" s="15"/>
      <c r="B13783" s="42"/>
      <c r="C13783" s="16"/>
      <c r="F13783" s="17"/>
      <c r="L13783" s="46"/>
      <c r="M13783" s="46"/>
      <c r="N13783" s="46"/>
      <c r="O13783" s="46"/>
      <c r="P13783" s="17"/>
      <c r="Q13783" s="17"/>
      <c r="R13783" s="17"/>
      <c r="S13783" s="17"/>
      <c r="T13783" s="17"/>
      <c r="U13783" s="17"/>
      <c r="V13783" s="17"/>
      <c r="W13783" s="17"/>
    </row>
    <row r="13784" spans="1:23" hidden="1">
      <c r="A13784" s="15"/>
      <c r="B13784" s="42"/>
      <c r="C13784" s="16"/>
      <c r="F13784" s="17"/>
      <c r="L13784" s="46"/>
      <c r="M13784" s="46"/>
      <c r="N13784" s="46"/>
      <c r="O13784" s="46"/>
      <c r="P13784" s="17"/>
      <c r="Q13784" s="17"/>
      <c r="R13784" s="17"/>
      <c r="S13784" s="17"/>
      <c r="T13784" s="17"/>
      <c r="U13784" s="17"/>
      <c r="V13784" s="17"/>
      <c r="W13784" s="17"/>
    </row>
    <row r="13785" spans="1:23" hidden="1">
      <c r="A13785" s="15"/>
      <c r="B13785" s="42"/>
      <c r="C13785" s="16"/>
      <c r="F13785" s="17"/>
      <c r="L13785" s="46"/>
      <c r="M13785" s="46"/>
      <c r="N13785" s="46"/>
      <c r="O13785" s="46"/>
      <c r="P13785" s="17"/>
      <c r="Q13785" s="17"/>
      <c r="R13785" s="17"/>
      <c r="S13785" s="17"/>
      <c r="T13785" s="17"/>
      <c r="U13785" s="17"/>
      <c r="V13785" s="17"/>
      <c r="W13785" s="17"/>
    </row>
    <row r="13786" spans="1:23" hidden="1">
      <c r="A13786" s="15"/>
      <c r="B13786" s="42"/>
      <c r="C13786" s="16"/>
      <c r="F13786" s="17"/>
      <c r="L13786" s="46"/>
      <c r="M13786" s="46"/>
      <c r="N13786" s="46"/>
      <c r="O13786" s="46"/>
      <c r="P13786" s="17"/>
      <c r="Q13786" s="17"/>
      <c r="R13786" s="17"/>
      <c r="S13786" s="17"/>
      <c r="T13786" s="17"/>
      <c r="U13786" s="17"/>
      <c r="V13786" s="17"/>
      <c r="W13786" s="17"/>
    </row>
    <row r="13787" spans="1:23" hidden="1">
      <c r="A13787" s="15"/>
      <c r="B13787" s="42"/>
      <c r="C13787" s="16"/>
      <c r="F13787" s="17"/>
      <c r="L13787" s="46"/>
      <c r="M13787" s="46"/>
      <c r="N13787" s="46"/>
      <c r="O13787" s="46"/>
      <c r="P13787" s="17"/>
      <c r="Q13787" s="17"/>
      <c r="R13787" s="17"/>
      <c r="S13787" s="17"/>
      <c r="T13787" s="17"/>
      <c r="U13787" s="17"/>
      <c r="V13787" s="17"/>
      <c r="W13787" s="17"/>
    </row>
    <row r="13788" spans="1:23" hidden="1">
      <c r="A13788" s="15"/>
      <c r="B13788" s="42"/>
      <c r="C13788" s="16"/>
      <c r="F13788" s="17"/>
      <c r="L13788" s="46"/>
      <c r="M13788" s="46"/>
      <c r="N13788" s="46"/>
      <c r="O13788" s="46"/>
      <c r="P13788" s="17"/>
      <c r="Q13788" s="17"/>
      <c r="R13788" s="17"/>
      <c r="S13788" s="17"/>
      <c r="T13788" s="17"/>
      <c r="U13788" s="17"/>
      <c r="V13788" s="17"/>
      <c r="W13788" s="17"/>
    </row>
    <row r="13789" spans="1:23" hidden="1">
      <c r="A13789" s="15"/>
      <c r="B13789" s="42"/>
      <c r="C13789" s="16"/>
      <c r="F13789" s="17"/>
      <c r="L13789" s="46"/>
      <c r="M13789" s="46"/>
      <c r="N13789" s="46"/>
      <c r="O13789" s="46"/>
      <c r="P13789" s="17"/>
      <c r="Q13789" s="17"/>
      <c r="R13789" s="17"/>
      <c r="S13789" s="17"/>
      <c r="T13789" s="17"/>
      <c r="U13789" s="17"/>
      <c r="V13789" s="17"/>
      <c r="W13789" s="17"/>
    </row>
    <row r="13790" spans="1:23" hidden="1">
      <c r="A13790" s="15"/>
      <c r="B13790" s="42"/>
      <c r="C13790" s="16"/>
      <c r="F13790" s="17"/>
      <c r="L13790" s="46"/>
      <c r="M13790" s="46"/>
      <c r="N13790" s="46"/>
      <c r="O13790" s="46"/>
      <c r="P13790" s="17"/>
      <c r="Q13790" s="17"/>
      <c r="R13790" s="17"/>
      <c r="S13790" s="17"/>
      <c r="T13790" s="17"/>
      <c r="U13790" s="17"/>
      <c r="V13790" s="17"/>
      <c r="W13790" s="17"/>
    </row>
    <row r="13791" spans="1:23" hidden="1">
      <c r="A13791" s="15"/>
      <c r="B13791" s="42"/>
      <c r="C13791" s="16"/>
      <c r="F13791" s="17"/>
      <c r="L13791" s="46"/>
      <c r="M13791" s="46"/>
      <c r="N13791" s="46"/>
      <c r="O13791" s="46"/>
      <c r="P13791" s="17"/>
      <c r="Q13791" s="17"/>
      <c r="R13791" s="17"/>
      <c r="S13791" s="17"/>
      <c r="T13791" s="17"/>
      <c r="U13791" s="17"/>
      <c r="V13791" s="17"/>
      <c r="W13791" s="17"/>
    </row>
    <row r="13792" spans="1:23" hidden="1">
      <c r="A13792" s="15"/>
      <c r="B13792" s="42"/>
      <c r="C13792" s="16"/>
      <c r="F13792" s="17"/>
      <c r="L13792" s="46"/>
      <c r="M13792" s="46"/>
      <c r="N13792" s="46"/>
      <c r="O13792" s="46"/>
      <c r="P13792" s="17"/>
      <c r="Q13792" s="17"/>
      <c r="R13792" s="17"/>
      <c r="S13792" s="17"/>
      <c r="T13792" s="17"/>
      <c r="U13792" s="17"/>
      <c r="V13792" s="17"/>
      <c r="W13792" s="17"/>
    </row>
    <row r="13793" spans="1:23" hidden="1">
      <c r="A13793" s="15"/>
      <c r="B13793" s="42"/>
      <c r="C13793" s="16"/>
      <c r="F13793" s="17"/>
      <c r="L13793" s="46"/>
      <c r="M13793" s="46"/>
      <c r="N13793" s="46"/>
      <c r="O13793" s="46"/>
      <c r="P13793" s="17"/>
      <c r="Q13793" s="17"/>
      <c r="R13793" s="17"/>
      <c r="S13793" s="17"/>
      <c r="T13793" s="17"/>
      <c r="U13793" s="17"/>
      <c r="V13793" s="17"/>
      <c r="W13793" s="17"/>
    </row>
    <row r="13794" spans="1:23" hidden="1">
      <c r="A13794" s="15"/>
      <c r="B13794" s="42"/>
      <c r="C13794" s="16"/>
      <c r="F13794" s="17"/>
      <c r="L13794" s="46"/>
      <c r="M13794" s="46"/>
      <c r="N13794" s="46"/>
      <c r="O13794" s="46"/>
      <c r="P13794" s="17"/>
      <c r="Q13794" s="17"/>
      <c r="R13794" s="17"/>
      <c r="S13794" s="17"/>
      <c r="T13794" s="17"/>
      <c r="U13794" s="17"/>
      <c r="V13794" s="17"/>
      <c r="W13794" s="17"/>
    </row>
    <row r="13795" spans="1:23" hidden="1">
      <c r="A13795" s="15"/>
      <c r="B13795" s="42"/>
      <c r="C13795" s="16"/>
      <c r="F13795" s="17"/>
      <c r="L13795" s="46"/>
      <c r="M13795" s="46"/>
      <c r="N13795" s="46"/>
      <c r="O13795" s="46"/>
      <c r="P13795" s="17"/>
      <c r="Q13795" s="17"/>
      <c r="R13795" s="17"/>
      <c r="S13795" s="17"/>
      <c r="T13795" s="17"/>
      <c r="U13795" s="17"/>
      <c r="V13795" s="17"/>
      <c r="W13795" s="17"/>
    </row>
    <row r="13796" spans="1:23" hidden="1">
      <c r="A13796" s="15"/>
      <c r="B13796" s="42"/>
      <c r="C13796" s="16"/>
      <c r="F13796" s="17"/>
      <c r="L13796" s="46"/>
      <c r="M13796" s="46"/>
      <c r="N13796" s="46"/>
      <c r="O13796" s="46"/>
      <c r="P13796" s="17"/>
      <c r="Q13796" s="17"/>
      <c r="R13796" s="17"/>
      <c r="S13796" s="17"/>
      <c r="T13796" s="17"/>
      <c r="U13796" s="17"/>
      <c r="V13796" s="17"/>
      <c r="W13796" s="17"/>
    </row>
    <row r="13797" spans="1:23" hidden="1">
      <c r="A13797" s="15"/>
      <c r="B13797" s="42"/>
      <c r="C13797" s="16"/>
      <c r="F13797" s="17"/>
      <c r="L13797" s="46"/>
      <c r="M13797" s="46"/>
      <c r="N13797" s="46"/>
      <c r="O13797" s="46"/>
      <c r="P13797" s="17"/>
      <c r="Q13797" s="17"/>
      <c r="R13797" s="17"/>
      <c r="S13797" s="17"/>
      <c r="T13797" s="17"/>
      <c r="U13797" s="17"/>
      <c r="V13797" s="17"/>
      <c r="W13797" s="17"/>
    </row>
    <row r="13798" spans="1:23" hidden="1">
      <c r="A13798" s="15"/>
      <c r="B13798" s="42"/>
      <c r="C13798" s="16"/>
      <c r="F13798" s="17"/>
      <c r="L13798" s="46"/>
      <c r="M13798" s="46"/>
      <c r="N13798" s="46"/>
      <c r="O13798" s="46"/>
      <c r="P13798" s="17"/>
      <c r="Q13798" s="17"/>
      <c r="R13798" s="17"/>
      <c r="S13798" s="17"/>
      <c r="T13798" s="17"/>
      <c r="U13798" s="17"/>
      <c r="V13798" s="17"/>
      <c r="W13798" s="17"/>
    </row>
    <row r="13799" spans="1:23" hidden="1">
      <c r="A13799" s="15"/>
      <c r="B13799" s="42"/>
      <c r="C13799" s="16"/>
      <c r="F13799" s="17"/>
      <c r="L13799" s="46"/>
      <c r="M13799" s="46"/>
      <c r="N13799" s="46"/>
      <c r="O13799" s="46"/>
      <c r="P13799" s="17"/>
      <c r="Q13799" s="17"/>
      <c r="R13799" s="17"/>
      <c r="S13799" s="17"/>
      <c r="T13799" s="17"/>
      <c r="U13799" s="17"/>
      <c r="V13799" s="17"/>
      <c r="W13799" s="17"/>
    </row>
    <row r="13800" spans="1:23" hidden="1">
      <c r="A13800" s="15"/>
      <c r="B13800" s="42"/>
      <c r="C13800" s="16"/>
      <c r="F13800" s="17"/>
      <c r="L13800" s="46"/>
      <c r="M13800" s="46"/>
      <c r="N13800" s="46"/>
      <c r="O13800" s="46"/>
      <c r="P13800" s="17"/>
      <c r="Q13800" s="17"/>
      <c r="R13800" s="17"/>
      <c r="S13800" s="17"/>
      <c r="T13800" s="17"/>
      <c r="U13800" s="17"/>
      <c r="V13800" s="17"/>
      <c r="W13800" s="17"/>
    </row>
    <row r="13801" spans="1:23" hidden="1">
      <c r="A13801" s="15"/>
      <c r="B13801" s="42"/>
      <c r="C13801" s="16"/>
      <c r="F13801" s="17"/>
      <c r="L13801" s="46"/>
      <c r="M13801" s="46"/>
      <c r="N13801" s="46"/>
      <c r="O13801" s="46"/>
      <c r="P13801" s="17"/>
      <c r="Q13801" s="17"/>
      <c r="R13801" s="17"/>
      <c r="S13801" s="17"/>
      <c r="T13801" s="17"/>
      <c r="U13801" s="17"/>
      <c r="V13801" s="17"/>
      <c r="W13801" s="17"/>
    </row>
    <row r="13802" spans="1:23" hidden="1">
      <c r="A13802" s="15"/>
      <c r="B13802" s="42"/>
      <c r="C13802" s="16"/>
      <c r="F13802" s="17"/>
      <c r="L13802" s="46"/>
      <c r="M13802" s="46"/>
      <c r="N13802" s="46"/>
      <c r="O13802" s="46"/>
      <c r="P13802" s="17"/>
      <c r="Q13802" s="17"/>
      <c r="R13802" s="17"/>
      <c r="S13802" s="17"/>
      <c r="T13802" s="17"/>
      <c r="U13802" s="17"/>
      <c r="V13802" s="17"/>
      <c r="W13802" s="17"/>
    </row>
    <row r="13803" spans="1:23" hidden="1">
      <c r="A13803" s="15"/>
      <c r="B13803" s="42"/>
      <c r="C13803" s="16"/>
      <c r="F13803" s="17"/>
      <c r="L13803" s="46"/>
      <c r="M13803" s="46"/>
      <c r="N13803" s="46"/>
      <c r="O13803" s="46"/>
      <c r="P13803" s="17"/>
      <c r="Q13803" s="17"/>
      <c r="R13803" s="17"/>
      <c r="S13803" s="17"/>
      <c r="T13803" s="17"/>
      <c r="U13803" s="17"/>
      <c r="V13803" s="17"/>
      <c r="W13803" s="17"/>
    </row>
    <row r="13804" spans="1:23" hidden="1">
      <c r="A13804" s="15"/>
      <c r="B13804" s="42"/>
      <c r="C13804" s="16"/>
      <c r="F13804" s="17"/>
      <c r="L13804" s="46"/>
      <c r="M13804" s="46"/>
      <c r="N13804" s="46"/>
      <c r="O13804" s="46"/>
      <c r="P13804" s="17"/>
      <c r="Q13804" s="17"/>
      <c r="R13804" s="17"/>
      <c r="S13804" s="17"/>
      <c r="T13804" s="17"/>
      <c r="U13804" s="17"/>
      <c r="V13804" s="17"/>
      <c r="W13804" s="17"/>
    </row>
    <row r="13805" spans="1:23" hidden="1">
      <c r="A13805" s="15"/>
      <c r="B13805" s="42"/>
      <c r="C13805" s="16"/>
      <c r="F13805" s="17"/>
      <c r="L13805" s="46"/>
      <c r="M13805" s="46"/>
      <c r="N13805" s="46"/>
      <c r="O13805" s="46"/>
      <c r="P13805" s="17"/>
      <c r="Q13805" s="17"/>
      <c r="R13805" s="17"/>
      <c r="S13805" s="17"/>
      <c r="T13805" s="17"/>
      <c r="U13805" s="17"/>
      <c r="V13805" s="17"/>
      <c r="W13805" s="17"/>
    </row>
    <row r="13806" spans="1:23" hidden="1">
      <c r="A13806" s="15"/>
      <c r="B13806" s="42"/>
      <c r="C13806" s="16"/>
      <c r="F13806" s="17"/>
      <c r="L13806" s="46"/>
      <c r="M13806" s="46"/>
      <c r="N13806" s="46"/>
      <c r="O13806" s="46"/>
      <c r="P13806" s="17"/>
      <c r="Q13806" s="17"/>
      <c r="R13806" s="17"/>
      <c r="S13806" s="17"/>
      <c r="T13806" s="17"/>
      <c r="U13806" s="17"/>
      <c r="V13806" s="17"/>
      <c r="W13806" s="17"/>
    </row>
    <row r="13807" spans="1:23" hidden="1">
      <c r="A13807" s="15"/>
      <c r="B13807" s="42"/>
      <c r="C13807" s="16"/>
      <c r="F13807" s="17"/>
      <c r="L13807" s="46"/>
      <c r="M13807" s="46"/>
      <c r="N13807" s="46"/>
      <c r="O13807" s="46"/>
      <c r="P13807" s="17"/>
      <c r="Q13807" s="17"/>
      <c r="R13807" s="17"/>
      <c r="S13807" s="17"/>
      <c r="T13807" s="17"/>
      <c r="U13807" s="17"/>
      <c r="V13807" s="17"/>
      <c r="W13807" s="17"/>
    </row>
    <row r="13808" spans="1:23" hidden="1">
      <c r="A13808" s="15"/>
      <c r="B13808" s="42"/>
      <c r="C13808" s="16"/>
      <c r="F13808" s="17"/>
      <c r="L13808" s="46"/>
      <c r="M13808" s="46"/>
      <c r="N13808" s="46"/>
      <c r="O13808" s="46"/>
      <c r="P13808" s="17"/>
      <c r="Q13808" s="17"/>
      <c r="R13808" s="17"/>
      <c r="S13808" s="17"/>
      <c r="T13808" s="17"/>
      <c r="U13808" s="17"/>
      <c r="V13808" s="17"/>
      <c r="W13808" s="17"/>
    </row>
    <row r="13809" spans="1:23" hidden="1">
      <c r="A13809" s="15"/>
      <c r="B13809" s="42"/>
      <c r="C13809" s="16"/>
      <c r="F13809" s="17"/>
      <c r="L13809" s="46"/>
      <c r="M13809" s="46"/>
      <c r="N13809" s="46"/>
      <c r="O13809" s="46"/>
      <c r="P13809" s="17"/>
      <c r="Q13809" s="17"/>
      <c r="R13809" s="17"/>
      <c r="S13809" s="17"/>
      <c r="T13809" s="17"/>
      <c r="U13809" s="17"/>
      <c r="V13809" s="17"/>
      <c r="W13809" s="17"/>
    </row>
    <row r="13810" spans="1:23" hidden="1">
      <c r="A13810" s="15"/>
      <c r="B13810" s="42"/>
      <c r="C13810" s="16"/>
      <c r="F13810" s="17"/>
      <c r="L13810" s="46"/>
      <c r="M13810" s="46"/>
      <c r="N13810" s="46"/>
      <c r="O13810" s="46"/>
      <c r="P13810" s="17"/>
      <c r="Q13810" s="17"/>
      <c r="R13810" s="17"/>
      <c r="S13810" s="17"/>
      <c r="T13810" s="17"/>
      <c r="U13810" s="17"/>
      <c r="V13810" s="17"/>
      <c r="W13810" s="17"/>
    </row>
    <row r="13811" spans="1:23" hidden="1">
      <c r="A13811" s="15"/>
      <c r="B13811" s="42"/>
      <c r="C13811" s="16"/>
      <c r="F13811" s="17"/>
      <c r="L13811" s="46"/>
      <c r="M13811" s="46"/>
      <c r="N13811" s="46"/>
      <c r="O13811" s="46"/>
      <c r="P13811" s="17"/>
      <c r="Q13811" s="17"/>
      <c r="R13811" s="17"/>
      <c r="S13811" s="17"/>
      <c r="T13811" s="17"/>
      <c r="U13811" s="17"/>
      <c r="V13811" s="17"/>
      <c r="W13811" s="17"/>
    </row>
    <row r="13812" spans="1:23" hidden="1">
      <c r="A13812" s="15"/>
      <c r="B13812" s="42"/>
      <c r="C13812" s="16"/>
      <c r="F13812" s="17"/>
      <c r="L13812" s="46"/>
      <c r="M13812" s="46"/>
      <c r="N13812" s="46"/>
      <c r="O13812" s="46"/>
      <c r="P13812" s="17"/>
      <c r="Q13812" s="17"/>
      <c r="R13812" s="17"/>
      <c r="S13812" s="17"/>
      <c r="T13812" s="17"/>
      <c r="U13812" s="17"/>
      <c r="V13812" s="17"/>
      <c r="W13812" s="17"/>
    </row>
    <row r="13813" spans="1:23" hidden="1">
      <c r="A13813" s="15"/>
      <c r="B13813" s="42"/>
      <c r="C13813" s="16"/>
      <c r="F13813" s="17"/>
      <c r="L13813" s="46"/>
      <c r="M13813" s="46"/>
      <c r="N13813" s="46"/>
      <c r="O13813" s="46"/>
      <c r="P13813" s="17"/>
      <c r="Q13813" s="17"/>
      <c r="R13813" s="17"/>
      <c r="S13813" s="17"/>
      <c r="T13813" s="17"/>
      <c r="U13813" s="17"/>
      <c r="V13813" s="17"/>
      <c r="W13813" s="17"/>
    </row>
    <row r="13814" spans="1:23" hidden="1">
      <c r="A13814" s="15"/>
      <c r="B13814" s="42"/>
      <c r="C13814" s="16"/>
      <c r="F13814" s="17"/>
      <c r="L13814" s="46"/>
      <c r="M13814" s="46"/>
      <c r="N13814" s="46"/>
      <c r="O13814" s="46"/>
      <c r="P13814" s="17"/>
      <c r="Q13814" s="17"/>
      <c r="R13814" s="17"/>
      <c r="S13814" s="17"/>
      <c r="T13814" s="17"/>
      <c r="U13814" s="17"/>
      <c r="V13814" s="17"/>
      <c r="W13814" s="17"/>
    </row>
    <row r="13815" spans="1:23" hidden="1">
      <c r="A13815" s="15"/>
      <c r="B13815" s="42"/>
      <c r="C13815" s="16"/>
      <c r="F13815" s="17"/>
      <c r="L13815" s="46"/>
      <c r="M13815" s="46"/>
      <c r="N13815" s="46"/>
      <c r="O13815" s="46"/>
      <c r="P13815" s="17"/>
      <c r="Q13815" s="17"/>
      <c r="R13815" s="17"/>
      <c r="S13815" s="17"/>
      <c r="T13815" s="17"/>
      <c r="U13815" s="17"/>
      <c r="V13815" s="17"/>
      <c r="W13815" s="17"/>
    </row>
    <row r="13816" spans="1:23" hidden="1">
      <c r="A13816" s="15"/>
      <c r="B13816" s="42"/>
      <c r="C13816" s="16"/>
      <c r="F13816" s="17"/>
      <c r="L13816" s="46"/>
      <c r="M13816" s="46"/>
      <c r="N13816" s="46"/>
      <c r="O13816" s="46"/>
      <c r="P13816" s="17"/>
      <c r="Q13816" s="17"/>
      <c r="R13816" s="17"/>
      <c r="S13816" s="17"/>
      <c r="T13816" s="17"/>
      <c r="U13816" s="17"/>
      <c r="V13816" s="17"/>
      <c r="W13816" s="17"/>
    </row>
    <row r="13817" spans="1:23" hidden="1">
      <c r="A13817" s="15"/>
      <c r="B13817" s="42"/>
      <c r="C13817" s="16"/>
      <c r="F13817" s="17"/>
      <c r="L13817" s="46"/>
      <c r="M13817" s="46"/>
      <c r="N13817" s="46"/>
      <c r="O13817" s="46"/>
      <c r="P13817" s="17"/>
      <c r="Q13817" s="17"/>
      <c r="R13817" s="17"/>
      <c r="S13817" s="17"/>
      <c r="T13817" s="17"/>
      <c r="U13817" s="17"/>
      <c r="V13817" s="17"/>
      <c r="W13817" s="17"/>
    </row>
    <row r="13818" spans="1:23" hidden="1">
      <c r="A13818" s="15"/>
      <c r="B13818" s="42"/>
      <c r="C13818" s="16"/>
      <c r="F13818" s="17"/>
      <c r="L13818" s="46"/>
      <c r="M13818" s="46"/>
      <c r="N13818" s="46"/>
      <c r="O13818" s="46"/>
      <c r="P13818" s="17"/>
      <c r="Q13818" s="17"/>
      <c r="R13818" s="17"/>
      <c r="S13818" s="17"/>
      <c r="T13818" s="17"/>
      <c r="U13818" s="17"/>
      <c r="V13818" s="17"/>
      <c r="W13818" s="17"/>
    </row>
    <row r="13819" spans="1:23" hidden="1">
      <c r="A13819" s="15"/>
      <c r="B13819" s="42"/>
      <c r="C13819" s="16"/>
      <c r="F13819" s="17"/>
      <c r="L13819" s="46"/>
      <c r="M13819" s="46"/>
      <c r="N13819" s="46"/>
      <c r="O13819" s="46"/>
      <c r="P13819" s="17"/>
      <c r="Q13819" s="17"/>
      <c r="S13819" s="17"/>
      <c r="T13819" s="17"/>
      <c r="U13819" s="17"/>
      <c r="V13819" s="17"/>
      <c r="W13819" s="17"/>
    </row>
    <row r="13820" spans="1:23" hidden="1">
      <c r="A13820" s="15"/>
      <c r="B13820" s="42"/>
      <c r="C13820" s="16"/>
      <c r="F13820" s="17"/>
      <c r="L13820" s="46"/>
      <c r="M13820" s="46"/>
      <c r="N13820" s="46"/>
      <c r="O13820" s="46"/>
      <c r="P13820" s="17"/>
      <c r="Q13820" s="17"/>
      <c r="R13820" s="17"/>
      <c r="S13820" s="17"/>
      <c r="T13820" s="17"/>
      <c r="U13820" s="17"/>
      <c r="V13820" s="17"/>
      <c r="W13820" s="17"/>
    </row>
    <row r="13821" spans="1:23" hidden="1">
      <c r="A13821" s="15"/>
      <c r="B13821" s="42"/>
      <c r="C13821" s="16"/>
      <c r="F13821" s="17"/>
      <c r="L13821" s="46"/>
      <c r="M13821" s="46"/>
      <c r="N13821" s="46"/>
      <c r="O13821" s="46"/>
      <c r="P13821" s="17"/>
      <c r="Q13821" s="17"/>
      <c r="R13821" s="17"/>
      <c r="S13821" s="17"/>
      <c r="T13821" s="17"/>
      <c r="U13821" s="17"/>
      <c r="V13821" s="17"/>
      <c r="W13821" s="17"/>
    </row>
    <row r="13822" spans="1:23" hidden="1">
      <c r="A13822" s="15"/>
      <c r="B13822" s="42"/>
      <c r="C13822" s="16"/>
      <c r="F13822" s="17"/>
      <c r="L13822" s="46"/>
      <c r="M13822" s="46"/>
      <c r="N13822" s="46"/>
      <c r="O13822" s="46"/>
      <c r="P13822" s="17"/>
      <c r="Q13822" s="17"/>
      <c r="R13822" s="17"/>
      <c r="S13822" s="17"/>
      <c r="T13822" s="17"/>
      <c r="U13822" s="17"/>
      <c r="V13822" s="17"/>
      <c r="W13822" s="17"/>
    </row>
    <row r="13823" spans="1:23" hidden="1">
      <c r="A13823" s="15"/>
      <c r="B13823" s="42"/>
      <c r="C13823" s="16"/>
      <c r="F13823" s="17"/>
      <c r="L13823" s="46"/>
      <c r="M13823" s="46"/>
      <c r="N13823" s="46"/>
      <c r="O13823" s="46"/>
      <c r="P13823" s="17"/>
      <c r="Q13823" s="17"/>
      <c r="R13823" s="17"/>
      <c r="S13823" s="17"/>
      <c r="T13823" s="17"/>
      <c r="U13823" s="17"/>
      <c r="V13823" s="17"/>
      <c r="W13823" s="17"/>
    </row>
    <row r="13824" spans="1:23" hidden="1">
      <c r="A13824" s="15"/>
      <c r="B13824" s="42"/>
      <c r="C13824" s="16"/>
      <c r="F13824" s="17"/>
      <c r="L13824" s="46"/>
      <c r="M13824" s="46"/>
      <c r="N13824" s="46"/>
      <c r="O13824" s="46"/>
      <c r="P13824" s="17"/>
      <c r="Q13824" s="17"/>
      <c r="R13824" s="17"/>
      <c r="S13824" s="17"/>
      <c r="T13824" s="17"/>
      <c r="U13824" s="17"/>
      <c r="V13824" s="17"/>
      <c r="W13824" s="17"/>
    </row>
    <row r="13825" spans="1:23" hidden="1">
      <c r="A13825" s="15"/>
      <c r="B13825" s="42"/>
      <c r="C13825" s="16"/>
      <c r="F13825" s="17"/>
      <c r="L13825" s="46"/>
      <c r="M13825" s="46"/>
      <c r="N13825" s="46"/>
      <c r="O13825" s="46"/>
      <c r="P13825" s="17"/>
      <c r="Q13825" s="17"/>
      <c r="R13825" s="17"/>
      <c r="S13825" s="17"/>
      <c r="T13825" s="17"/>
      <c r="U13825" s="17"/>
      <c r="V13825" s="17"/>
      <c r="W13825" s="17"/>
    </row>
    <row r="13826" spans="1:23" hidden="1">
      <c r="A13826" s="15"/>
      <c r="B13826" s="42"/>
      <c r="C13826" s="16"/>
      <c r="F13826" s="17"/>
      <c r="L13826" s="46"/>
      <c r="M13826" s="46"/>
      <c r="N13826" s="46"/>
      <c r="O13826" s="46"/>
      <c r="P13826" s="17"/>
      <c r="Q13826" s="17"/>
      <c r="R13826" s="17"/>
      <c r="S13826" s="17"/>
      <c r="T13826" s="17"/>
      <c r="U13826" s="17"/>
      <c r="V13826" s="17"/>
      <c r="W13826" s="17"/>
    </row>
    <row r="13827" spans="1:23" hidden="1">
      <c r="A13827" s="15"/>
      <c r="B13827" s="42"/>
      <c r="C13827" s="16"/>
      <c r="F13827" s="17"/>
      <c r="L13827" s="46"/>
      <c r="M13827" s="46"/>
      <c r="N13827" s="46"/>
      <c r="O13827" s="46"/>
      <c r="P13827" s="17"/>
      <c r="Q13827" s="17"/>
      <c r="R13827" s="17"/>
      <c r="S13827" s="17"/>
      <c r="T13827" s="17"/>
      <c r="U13827" s="17"/>
      <c r="V13827" s="17"/>
      <c r="W13827" s="17"/>
    </row>
    <row r="13828" spans="1:23" hidden="1">
      <c r="A13828" s="15"/>
      <c r="B13828" s="42"/>
      <c r="C13828" s="16"/>
      <c r="F13828" s="17"/>
      <c r="L13828" s="46"/>
      <c r="M13828" s="46"/>
      <c r="N13828" s="46"/>
      <c r="O13828" s="46"/>
      <c r="P13828" s="17"/>
      <c r="Q13828" s="17"/>
      <c r="R13828" s="17"/>
      <c r="S13828" s="17"/>
      <c r="T13828" s="17"/>
      <c r="U13828" s="17"/>
      <c r="V13828" s="17"/>
      <c r="W13828" s="17"/>
    </row>
    <row r="13829" spans="1:23" hidden="1">
      <c r="A13829" s="15"/>
      <c r="B13829" s="42"/>
      <c r="C13829" s="16"/>
      <c r="F13829" s="17"/>
      <c r="L13829" s="46"/>
      <c r="M13829" s="46"/>
      <c r="N13829" s="46"/>
      <c r="O13829" s="46"/>
      <c r="P13829" s="17"/>
      <c r="Q13829" s="17"/>
      <c r="R13829" s="17"/>
      <c r="S13829" s="17"/>
      <c r="T13829" s="17"/>
      <c r="U13829" s="17"/>
      <c r="V13829" s="17"/>
      <c r="W13829" s="17"/>
    </row>
    <row r="13830" spans="1:23" hidden="1">
      <c r="A13830" s="15"/>
      <c r="B13830" s="42"/>
      <c r="C13830" s="16"/>
      <c r="F13830" s="17"/>
      <c r="L13830" s="46"/>
      <c r="M13830" s="46"/>
      <c r="N13830" s="46"/>
      <c r="O13830" s="46"/>
      <c r="P13830" s="17"/>
      <c r="Q13830" s="17"/>
      <c r="R13830" s="17"/>
      <c r="S13830" s="17"/>
      <c r="T13830" s="17"/>
      <c r="U13830" s="17"/>
      <c r="V13830" s="17"/>
      <c r="W13830" s="17"/>
    </row>
    <row r="13831" spans="1:23" hidden="1">
      <c r="A13831" s="15"/>
      <c r="B13831" s="42"/>
      <c r="C13831" s="16"/>
      <c r="F13831" s="17"/>
      <c r="L13831" s="46"/>
      <c r="M13831" s="46"/>
      <c r="N13831" s="46"/>
      <c r="O13831" s="46"/>
      <c r="P13831" s="17"/>
      <c r="Q13831" s="17"/>
      <c r="R13831" s="17"/>
      <c r="S13831" s="17"/>
      <c r="T13831" s="17"/>
      <c r="U13831" s="17"/>
      <c r="V13831" s="17"/>
      <c r="W13831" s="17"/>
    </row>
    <row r="13832" spans="1:23" hidden="1">
      <c r="A13832" s="15"/>
      <c r="B13832" s="42"/>
      <c r="C13832" s="16"/>
      <c r="F13832" s="17"/>
      <c r="L13832" s="46"/>
      <c r="M13832" s="46"/>
      <c r="N13832" s="46"/>
      <c r="O13832" s="46"/>
      <c r="P13832" s="17"/>
      <c r="Q13832" s="17"/>
      <c r="R13832" s="17"/>
      <c r="S13832" s="17"/>
      <c r="T13832" s="17"/>
      <c r="U13832" s="17"/>
      <c r="V13832" s="17"/>
      <c r="W13832" s="17"/>
    </row>
    <row r="13833" spans="1:23" hidden="1">
      <c r="A13833" s="15"/>
      <c r="B13833" s="42"/>
      <c r="C13833" s="16"/>
      <c r="F13833" s="17"/>
      <c r="L13833" s="46"/>
      <c r="M13833" s="46"/>
      <c r="N13833" s="46"/>
      <c r="O13833" s="46"/>
      <c r="P13833" s="17"/>
      <c r="Q13833" s="17"/>
      <c r="R13833" s="17"/>
      <c r="S13833" s="17"/>
      <c r="T13833" s="17"/>
      <c r="U13833" s="17"/>
      <c r="V13833" s="17"/>
      <c r="W13833" s="17"/>
    </row>
    <row r="13834" spans="1:23" hidden="1">
      <c r="A13834" s="15"/>
      <c r="B13834" s="42"/>
      <c r="C13834" s="16"/>
      <c r="F13834" s="17"/>
      <c r="L13834" s="46"/>
      <c r="M13834" s="46"/>
      <c r="N13834" s="46"/>
      <c r="O13834" s="46"/>
      <c r="P13834" s="17"/>
      <c r="Q13834" s="17"/>
      <c r="R13834" s="17"/>
      <c r="S13834" s="17"/>
      <c r="T13834" s="17"/>
      <c r="U13834" s="17"/>
      <c r="V13834" s="17"/>
      <c r="W13834" s="17"/>
    </row>
    <row r="13835" spans="1:23" hidden="1">
      <c r="A13835" s="15"/>
      <c r="B13835" s="42"/>
      <c r="C13835" s="16"/>
      <c r="F13835" s="17"/>
      <c r="L13835" s="46"/>
      <c r="M13835" s="46"/>
      <c r="N13835" s="46"/>
      <c r="O13835" s="46"/>
      <c r="P13835" s="17"/>
      <c r="Q13835" s="17"/>
      <c r="R13835" s="17"/>
      <c r="S13835" s="17"/>
      <c r="T13835" s="17"/>
      <c r="U13835" s="17"/>
      <c r="V13835" s="17"/>
      <c r="W13835" s="17"/>
    </row>
    <row r="13836" spans="1:23" hidden="1">
      <c r="A13836" s="15"/>
      <c r="B13836" s="42"/>
      <c r="C13836" s="16"/>
      <c r="F13836" s="17"/>
      <c r="L13836" s="46"/>
      <c r="M13836" s="46"/>
      <c r="N13836" s="46"/>
      <c r="O13836" s="46"/>
      <c r="P13836" s="17"/>
      <c r="Q13836" s="17"/>
      <c r="R13836" s="17"/>
      <c r="S13836" s="17"/>
      <c r="T13836" s="17"/>
      <c r="U13836" s="17"/>
      <c r="V13836" s="17"/>
      <c r="W13836" s="17"/>
    </row>
    <row r="13837" spans="1:23" hidden="1">
      <c r="A13837" s="15"/>
      <c r="B13837" s="42"/>
      <c r="C13837" s="16"/>
      <c r="F13837" s="17"/>
      <c r="L13837" s="46"/>
      <c r="M13837" s="46"/>
      <c r="N13837" s="46"/>
      <c r="O13837" s="46"/>
      <c r="P13837" s="17"/>
      <c r="Q13837" s="17"/>
      <c r="R13837" s="17"/>
      <c r="S13837" s="17"/>
      <c r="T13837" s="17"/>
      <c r="U13837" s="17"/>
      <c r="V13837" s="17"/>
      <c r="W13837" s="17"/>
    </row>
    <row r="13838" spans="1:23" hidden="1">
      <c r="A13838" s="15"/>
      <c r="B13838" s="42"/>
      <c r="C13838" s="16"/>
      <c r="F13838" s="17"/>
      <c r="L13838" s="46"/>
      <c r="M13838" s="46"/>
      <c r="N13838" s="46"/>
      <c r="O13838" s="46"/>
      <c r="P13838" s="17"/>
      <c r="Q13838" s="17"/>
      <c r="R13838" s="17"/>
      <c r="S13838" s="17"/>
      <c r="T13838" s="17"/>
      <c r="U13838" s="17"/>
      <c r="V13838" s="17"/>
      <c r="W13838" s="17"/>
    </row>
    <row r="13839" spans="1:23" hidden="1">
      <c r="A13839" s="15"/>
      <c r="B13839" s="42"/>
      <c r="C13839" s="16"/>
      <c r="F13839" s="17"/>
      <c r="L13839" s="46"/>
      <c r="M13839" s="46"/>
      <c r="N13839" s="46"/>
      <c r="O13839" s="46"/>
      <c r="P13839" s="17"/>
      <c r="Q13839" s="17"/>
      <c r="R13839" s="17"/>
      <c r="S13839" s="17"/>
      <c r="T13839" s="17"/>
      <c r="U13839" s="17"/>
      <c r="V13839" s="17"/>
      <c r="W13839" s="17"/>
    </row>
    <row r="13840" spans="1:23" hidden="1">
      <c r="A13840" s="15"/>
      <c r="B13840" s="42"/>
      <c r="C13840" s="16"/>
      <c r="F13840" s="17"/>
      <c r="L13840" s="46"/>
      <c r="M13840" s="46"/>
      <c r="N13840" s="46"/>
      <c r="O13840" s="46"/>
      <c r="P13840" s="17"/>
      <c r="Q13840" s="17"/>
      <c r="R13840" s="17"/>
      <c r="S13840" s="17"/>
      <c r="T13840" s="17"/>
      <c r="U13840" s="17"/>
      <c r="V13840" s="17"/>
      <c r="W13840" s="17"/>
    </row>
    <row r="13841" spans="1:23" hidden="1">
      <c r="A13841" s="15"/>
      <c r="B13841" s="42"/>
      <c r="C13841" s="16"/>
      <c r="F13841" s="17"/>
      <c r="L13841" s="46"/>
      <c r="M13841" s="46"/>
      <c r="N13841" s="46"/>
      <c r="O13841" s="46"/>
      <c r="P13841" s="17"/>
      <c r="Q13841" s="17"/>
      <c r="R13841" s="17"/>
      <c r="S13841" s="17"/>
      <c r="T13841" s="17"/>
      <c r="U13841" s="17"/>
      <c r="V13841" s="17"/>
      <c r="W13841" s="17"/>
    </row>
    <row r="13842" spans="1:23" hidden="1">
      <c r="A13842" s="15"/>
      <c r="B13842" s="42"/>
      <c r="C13842" s="16"/>
      <c r="F13842" s="17"/>
      <c r="L13842" s="46"/>
      <c r="M13842" s="46"/>
      <c r="N13842" s="46"/>
      <c r="O13842" s="46"/>
      <c r="P13842" s="17"/>
      <c r="Q13842" s="17"/>
      <c r="R13842" s="17"/>
      <c r="S13842" s="17"/>
      <c r="T13842" s="17"/>
      <c r="U13842" s="17"/>
      <c r="V13842" s="17"/>
      <c r="W13842" s="17"/>
    </row>
    <row r="13843" spans="1:23" hidden="1">
      <c r="A13843" s="15"/>
      <c r="B13843" s="42"/>
      <c r="C13843" s="16"/>
      <c r="F13843" s="17"/>
      <c r="L13843" s="46"/>
      <c r="M13843" s="46"/>
      <c r="N13843" s="46"/>
      <c r="O13843" s="46"/>
      <c r="P13843" s="17"/>
      <c r="Q13843" s="17"/>
      <c r="R13843" s="17"/>
      <c r="S13843" s="17"/>
      <c r="T13843" s="17"/>
      <c r="U13843" s="17"/>
      <c r="V13843" s="17"/>
      <c r="W13843" s="17"/>
    </row>
    <row r="13844" spans="1:23" hidden="1">
      <c r="A13844" s="15"/>
      <c r="B13844" s="42"/>
      <c r="C13844" s="16"/>
      <c r="F13844" s="17"/>
      <c r="L13844" s="46"/>
      <c r="M13844" s="46"/>
      <c r="N13844" s="46"/>
      <c r="O13844" s="46"/>
      <c r="P13844" s="17"/>
      <c r="Q13844" s="17"/>
      <c r="R13844" s="17"/>
      <c r="S13844" s="17"/>
      <c r="T13844" s="17"/>
      <c r="U13844" s="17"/>
      <c r="V13844" s="17"/>
      <c r="W13844" s="17"/>
    </row>
    <row r="13845" spans="1:23" hidden="1">
      <c r="A13845" s="15"/>
      <c r="B13845" s="42"/>
      <c r="C13845" s="16"/>
      <c r="F13845" s="17"/>
      <c r="L13845" s="46"/>
      <c r="M13845" s="46"/>
      <c r="N13845" s="46"/>
      <c r="O13845" s="46"/>
      <c r="P13845" s="17"/>
      <c r="Q13845" s="17"/>
      <c r="R13845" s="17"/>
      <c r="S13845" s="17"/>
      <c r="T13845" s="17"/>
      <c r="U13845" s="17"/>
      <c r="V13845" s="17"/>
      <c r="W13845" s="17"/>
    </row>
    <row r="13846" spans="1:23" hidden="1">
      <c r="A13846" s="15"/>
      <c r="B13846" s="42"/>
      <c r="C13846" s="16"/>
      <c r="F13846" s="17"/>
      <c r="L13846" s="46"/>
      <c r="M13846" s="46"/>
      <c r="N13846" s="46"/>
      <c r="O13846" s="46"/>
      <c r="P13846" s="17"/>
      <c r="Q13846" s="17"/>
      <c r="R13846" s="17"/>
      <c r="S13846" s="17"/>
      <c r="T13846" s="17"/>
      <c r="U13846" s="17"/>
      <c r="V13846" s="17"/>
      <c r="W13846" s="17"/>
    </row>
    <row r="13847" spans="1:23" hidden="1">
      <c r="A13847" s="15"/>
      <c r="B13847" s="42"/>
      <c r="C13847" s="16"/>
      <c r="F13847" s="17"/>
      <c r="L13847" s="46"/>
      <c r="M13847" s="46"/>
      <c r="N13847" s="46"/>
      <c r="O13847" s="46"/>
      <c r="P13847" s="17"/>
      <c r="Q13847" s="17"/>
      <c r="R13847" s="17"/>
      <c r="S13847" s="17"/>
      <c r="T13847" s="17"/>
      <c r="U13847" s="17"/>
      <c r="V13847" s="17"/>
      <c r="W13847" s="17"/>
    </row>
    <row r="13848" spans="1:23" hidden="1">
      <c r="A13848" s="15"/>
      <c r="B13848" s="42"/>
      <c r="C13848" s="16"/>
      <c r="F13848" s="17"/>
      <c r="L13848" s="46"/>
      <c r="M13848" s="46"/>
      <c r="N13848" s="46"/>
      <c r="O13848" s="46"/>
      <c r="P13848" s="17"/>
      <c r="Q13848" s="17"/>
      <c r="R13848" s="17"/>
      <c r="S13848" s="17"/>
      <c r="T13848" s="17"/>
      <c r="U13848" s="17"/>
      <c r="V13848" s="17"/>
      <c r="W13848" s="17"/>
    </row>
    <row r="13849" spans="1:23" hidden="1">
      <c r="A13849" s="15"/>
      <c r="B13849" s="42"/>
      <c r="C13849" s="16"/>
      <c r="F13849" s="17"/>
      <c r="L13849" s="46"/>
      <c r="M13849" s="46"/>
      <c r="N13849" s="46"/>
      <c r="O13849" s="46"/>
      <c r="P13849" s="17"/>
      <c r="Q13849" s="17"/>
      <c r="R13849" s="17"/>
      <c r="S13849" s="17"/>
      <c r="T13849" s="17"/>
      <c r="U13849" s="17"/>
      <c r="V13849" s="17"/>
      <c r="W13849" s="17"/>
    </row>
    <row r="13850" spans="1:23" hidden="1">
      <c r="A13850" s="15"/>
      <c r="B13850" s="42"/>
      <c r="C13850" s="16"/>
      <c r="F13850" s="17"/>
      <c r="L13850" s="46"/>
      <c r="M13850" s="46"/>
      <c r="N13850" s="46"/>
      <c r="O13850" s="46"/>
      <c r="P13850" s="17"/>
      <c r="Q13850" s="17"/>
      <c r="R13850" s="17"/>
      <c r="S13850" s="17"/>
      <c r="T13850" s="17"/>
      <c r="U13850" s="17"/>
      <c r="V13850" s="17"/>
      <c r="W13850" s="17"/>
    </row>
    <row r="13851" spans="1:23" hidden="1">
      <c r="A13851" s="15"/>
      <c r="B13851" s="42"/>
      <c r="C13851" s="16"/>
      <c r="F13851" s="17"/>
      <c r="L13851" s="46"/>
      <c r="M13851" s="46"/>
      <c r="N13851" s="46"/>
      <c r="O13851" s="46"/>
      <c r="P13851" s="17"/>
      <c r="Q13851" s="17"/>
      <c r="R13851" s="17"/>
      <c r="S13851" s="17"/>
      <c r="T13851" s="17"/>
      <c r="U13851" s="17"/>
      <c r="V13851" s="17"/>
      <c r="W13851" s="17"/>
    </row>
    <row r="13852" spans="1:23" hidden="1">
      <c r="A13852" s="15"/>
      <c r="B13852" s="42"/>
      <c r="C13852" s="16"/>
      <c r="F13852" s="17"/>
      <c r="L13852" s="46"/>
      <c r="M13852" s="46"/>
      <c r="N13852" s="46"/>
      <c r="O13852" s="46"/>
      <c r="P13852" s="17"/>
      <c r="Q13852" s="17"/>
      <c r="R13852" s="17"/>
      <c r="S13852" s="17"/>
      <c r="T13852" s="17"/>
      <c r="U13852" s="17"/>
      <c r="V13852" s="17"/>
      <c r="W13852" s="17"/>
    </row>
    <row r="13853" spans="1:23" hidden="1">
      <c r="A13853" s="15"/>
      <c r="B13853" s="42"/>
      <c r="C13853" s="16"/>
      <c r="F13853" s="17"/>
      <c r="L13853" s="46"/>
      <c r="M13853" s="46"/>
      <c r="N13853" s="46"/>
      <c r="O13853" s="46"/>
      <c r="P13853" s="17"/>
      <c r="Q13853" s="17"/>
      <c r="R13853" s="17"/>
      <c r="S13853" s="17"/>
      <c r="T13853" s="17"/>
      <c r="U13853" s="17"/>
      <c r="V13853" s="17"/>
      <c r="W13853" s="17"/>
    </row>
    <row r="13854" spans="1:23" hidden="1">
      <c r="A13854" s="15"/>
      <c r="B13854" s="42"/>
      <c r="C13854" s="16"/>
      <c r="F13854" s="17"/>
      <c r="L13854" s="46"/>
      <c r="M13854" s="46"/>
      <c r="N13854" s="46"/>
      <c r="O13854" s="46"/>
      <c r="P13854" s="17"/>
      <c r="Q13854" s="17"/>
      <c r="R13854" s="17"/>
      <c r="S13854" s="17"/>
      <c r="T13854" s="17"/>
      <c r="U13854" s="17"/>
      <c r="V13854" s="17"/>
      <c r="W13854" s="17"/>
    </row>
    <row r="13855" spans="1:23" hidden="1">
      <c r="A13855" s="15"/>
      <c r="B13855" s="42"/>
      <c r="C13855" s="16"/>
      <c r="F13855" s="17"/>
      <c r="L13855" s="46"/>
      <c r="M13855" s="46"/>
      <c r="N13855" s="46"/>
      <c r="O13855" s="46"/>
      <c r="P13855" s="17"/>
      <c r="Q13855" s="17"/>
      <c r="R13855" s="17"/>
      <c r="S13855" s="17"/>
      <c r="T13855" s="17"/>
      <c r="U13855" s="17"/>
      <c r="V13855" s="17"/>
      <c r="W13855" s="17"/>
    </row>
    <row r="13856" spans="1:23" hidden="1">
      <c r="A13856" s="15"/>
      <c r="B13856" s="42"/>
      <c r="C13856" s="16"/>
      <c r="F13856" s="17"/>
      <c r="L13856" s="46"/>
      <c r="M13856" s="46"/>
      <c r="N13856" s="46"/>
      <c r="O13856" s="46"/>
      <c r="P13856" s="17"/>
      <c r="Q13856" s="17"/>
      <c r="R13856" s="17"/>
      <c r="S13856" s="17"/>
      <c r="T13856" s="17"/>
      <c r="U13856" s="17"/>
      <c r="V13856" s="17"/>
      <c r="W13856" s="17"/>
    </row>
    <row r="13857" spans="1:23" hidden="1">
      <c r="A13857" s="15"/>
      <c r="B13857" s="42"/>
      <c r="C13857" s="16"/>
      <c r="F13857" s="17"/>
      <c r="L13857" s="46"/>
      <c r="M13857" s="46"/>
      <c r="N13857" s="46"/>
      <c r="O13857" s="46"/>
      <c r="P13857" s="17"/>
      <c r="Q13857" s="17"/>
      <c r="R13857" s="17"/>
      <c r="S13857" s="17"/>
      <c r="T13857" s="17"/>
      <c r="U13857" s="17"/>
      <c r="V13857" s="17"/>
      <c r="W13857" s="17"/>
    </row>
    <row r="13858" spans="1:23" hidden="1">
      <c r="A13858" s="15"/>
      <c r="B13858" s="42"/>
      <c r="C13858" s="16"/>
      <c r="F13858" s="17"/>
      <c r="L13858" s="46"/>
      <c r="M13858" s="46"/>
      <c r="N13858" s="46"/>
      <c r="O13858" s="46"/>
      <c r="P13858" s="17"/>
      <c r="Q13858" s="17"/>
      <c r="R13858" s="17"/>
      <c r="S13858" s="17"/>
      <c r="T13858" s="17"/>
      <c r="U13858" s="17"/>
      <c r="V13858" s="17"/>
      <c r="W13858" s="17"/>
    </row>
    <row r="13859" spans="1:23" hidden="1">
      <c r="A13859" s="15"/>
      <c r="B13859" s="42"/>
      <c r="C13859" s="16"/>
      <c r="F13859" s="17"/>
      <c r="L13859" s="46"/>
      <c r="M13859" s="46"/>
      <c r="N13859" s="46"/>
      <c r="O13859" s="46"/>
      <c r="P13859" s="17"/>
      <c r="Q13859" s="17"/>
      <c r="R13859" s="17"/>
      <c r="S13859" s="17"/>
      <c r="T13859" s="17"/>
      <c r="U13859" s="17"/>
      <c r="V13859" s="17"/>
      <c r="W13859" s="17"/>
    </row>
    <row r="13860" spans="1:23" hidden="1">
      <c r="A13860" s="15"/>
      <c r="B13860" s="42"/>
      <c r="C13860" s="16"/>
      <c r="F13860" s="17"/>
      <c r="L13860" s="46"/>
      <c r="M13860" s="46"/>
      <c r="N13860" s="46"/>
      <c r="O13860" s="46"/>
      <c r="P13860" s="17"/>
      <c r="Q13860" s="17"/>
      <c r="R13860" s="17"/>
      <c r="S13860" s="17"/>
      <c r="T13860" s="17"/>
      <c r="U13860" s="17"/>
      <c r="V13860" s="17"/>
      <c r="W13860" s="17"/>
    </row>
    <row r="13861" spans="1:23" hidden="1">
      <c r="A13861" s="15"/>
      <c r="B13861" s="42"/>
      <c r="C13861" s="16"/>
      <c r="F13861" s="17"/>
      <c r="L13861" s="46"/>
      <c r="M13861" s="46"/>
      <c r="N13861" s="46"/>
      <c r="O13861" s="46"/>
      <c r="P13861" s="17"/>
      <c r="Q13861" s="17"/>
      <c r="R13861" s="17"/>
      <c r="S13861" s="17"/>
      <c r="T13861" s="17"/>
      <c r="U13861" s="17"/>
      <c r="V13861" s="17"/>
      <c r="W13861" s="17"/>
    </row>
    <row r="13862" spans="1:23" hidden="1">
      <c r="A13862" s="15"/>
      <c r="B13862" s="42"/>
      <c r="C13862" s="16"/>
      <c r="F13862" s="17"/>
      <c r="L13862" s="46"/>
      <c r="M13862" s="46"/>
      <c r="N13862" s="46"/>
      <c r="O13862" s="46"/>
      <c r="P13862" s="17"/>
      <c r="Q13862" s="17"/>
      <c r="R13862" s="17"/>
      <c r="S13862" s="17"/>
      <c r="T13862" s="17"/>
      <c r="U13862" s="17"/>
      <c r="V13862" s="17"/>
      <c r="W13862" s="17"/>
    </row>
    <row r="13863" spans="1:23" hidden="1">
      <c r="A13863" s="15"/>
      <c r="B13863" s="42"/>
      <c r="C13863" s="16"/>
      <c r="F13863" s="17"/>
      <c r="L13863" s="46"/>
      <c r="M13863" s="46"/>
      <c r="N13863" s="46"/>
      <c r="O13863" s="46"/>
      <c r="P13863" s="17"/>
      <c r="Q13863" s="17"/>
      <c r="R13863" s="17"/>
      <c r="S13863" s="17"/>
      <c r="T13863" s="17"/>
      <c r="U13863" s="17"/>
      <c r="V13863" s="17"/>
      <c r="W13863" s="17"/>
    </row>
    <row r="13864" spans="1:23" hidden="1">
      <c r="A13864" s="15"/>
      <c r="B13864" s="42"/>
      <c r="C13864" s="16"/>
      <c r="F13864" s="17"/>
      <c r="L13864" s="46"/>
      <c r="M13864" s="46"/>
      <c r="N13864" s="46"/>
      <c r="O13864" s="46"/>
      <c r="P13864" s="17"/>
      <c r="Q13864" s="17"/>
      <c r="R13864" s="17"/>
      <c r="S13864" s="17"/>
      <c r="T13864" s="17"/>
      <c r="U13864" s="17"/>
      <c r="V13864" s="17"/>
      <c r="W13864" s="17"/>
    </row>
    <row r="13865" spans="1:23" hidden="1">
      <c r="A13865" s="15"/>
      <c r="B13865" s="42"/>
      <c r="C13865" s="16"/>
      <c r="F13865" s="17"/>
      <c r="L13865" s="46"/>
      <c r="M13865" s="46"/>
      <c r="N13865" s="46"/>
      <c r="O13865" s="46"/>
      <c r="P13865" s="17"/>
      <c r="Q13865" s="17"/>
      <c r="R13865" s="17"/>
      <c r="S13865" s="17"/>
      <c r="T13865" s="17"/>
      <c r="U13865" s="17"/>
      <c r="V13865" s="17"/>
      <c r="W13865" s="17"/>
    </row>
    <row r="13866" spans="1:23" hidden="1">
      <c r="A13866" s="15"/>
      <c r="B13866" s="42"/>
      <c r="C13866" s="16"/>
      <c r="F13866" s="17"/>
      <c r="L13866" s="46"/>
      <c r="M13866" s="46"/>
      <c r="N13866" s="46"/>
      <c r="O13866" s="46"/>
      <c r="P13866" s="17"/>
      <c r="Q13866" s="17"/>
      <c r="R13866" s="17"/>
      <c r="S13866" s="17"/>
      <c r="T13866" s="17"/>
      <c r="U13866" s="17"/>
      <c r="V13866" s="17"/>
      <c r="W13866" s="17"/>
    </row>
    <row r="13867" spans="1:23" hidden="1">
      <c r="A13867" s="15"/>
      <c r="B13867" s="42"/>
      <c r="C13867" s="16"/>
      <c r="F13867" s="17"/>
      <c r="L13867" s="46"/>
      <c r="M13867" s="46"/>
      <c r="N13867" s="46"/>
      <c r="O13867" s="46"/>
      <c r="P13867" s="17"/>
      <c r="Q13867" s="17"/>
      <c r="R13867" s="17"/>
      <c r="S13867" s="17"/>
      <c r="T13867" s="17"/>
      <c r="U13867" s="17"/>
      <c r="V13867" s="17"/>
      <c r="W13867" s="17"/>
    </row>
    <row r="13868" spans="1:23" hidden="1">
      <c r="A13868" s="15"/>
      <c r="B13868" s="42"/>
      <c r="C13868" s="16"/>
      <c r="F13868" s="17"/>
      <c r="L13868" s="46"/>
      <c r="M13868" s="46"/>
      <c r="N13868" s="46"/>
      <c r="O13868" s="46"/>
      <c r="P13868" s="17"/>
      <c r="Q13868" s="17"/>
      <c r="R13868" s="17"/>
      <c r="S13868" s="17"/>
      <c r="T13868" s="17"/>
      <c r="U13868" s="17"/>
      <c r="V13868" s="17"/>
      <c r="W13868" s="17"/>
    </row>
    <row r="13869" spans="1:23" hidden="1">
      <c r="A13869" s="15"/>
      <c r="B13869" s="42"/>
      <c r="C13869" s="16"/>
      <c r="F13869" s="17"/>
      <c r="L13869" s="46"/>
      <c r="M13869" s="46"/>
      <c r="N13869" s="46"/>
      <c r="O13869" s="46"/>
      <c r="P13869" s="17"/>
      <c r="Q13869" s="17"/>
      <c r="R13869" s="17"/>
      <c r="S13869" s="17"/>
      <c r="T13869" s="17"/>
      <c r="U13869" s="17"/>
      <c r="V13869" s="17"/>
      <c r="W13869" s="17"/>
    </row>
    <row r="13870" spans="1:23" hidden="1">
      <c r="A13870" s="15"/>
      <c r="B13870" s="42"/>
      <c r="C13870" s="16"/>
      <c r="F13870" s="17"/>
      <c r="L13870" s="46"/>
      <c r="M13870" s="46"/>
      <c r="N13870" s="46"/>
      <c r="O13870" s="46"/>
      <c r="P13870" s="17"/>
      <c r="Q13870" s="17"/>
      <c r="R13870" s="17"/>
      <c r="S13870" s="17"/>
      <c r="T13870" s="17"/>
      <c r="U13870" s="17"/>
      <c r="V13870" s="17"/>
      <c r="W13870" s="17"/>
    </row>
    <row r="13871" spans="1:23" hidden="1">
      <c r="A13871" s="15"/>
      <c r="B13871" s="42"/>
      <c r="C13871" s="16"/>
      <c r="F13871" s="17"/>
      <c r="L13871" s="46"/>
      <c r="M13871" s="46"/>
      <c r="N13871" s="46"/>
      <c r="O13871" s="46"/>
      <c r="P13871" s="17"/>
      <c r="Q13871" s="17"/>
      <c r="R13871" s="17"/>
      <c r="S13871" s="17"/>
      <c r="T13871" s="17"/>
      <c r="U13871" s="17"/>
      <c r="V13871" s="17"/>
      <c r="W13871" s="17"/>
    </row>
    <row r="13872" spans="1:23" hidden="1">
      <c r="A13872" s="15"/>
      <c r="B13872" s="42"/>
      <c r="C13872" s="16"/>
      <c r="F13872" s="17"/>
      <c r="L13872" s="46"/>
      <c r="M13872" s="46"/>
      <c r="N13872" s="46"/>
      <c r="O13872" s="46"/>
      <c r="P13872" s="17"/>
      <c r="Q13872" s="17"/>
      <c r="R13872" s="17"/>
      <c r="S13872" s="17"/>
      <c r="T13872" s="17"/>
      <c r="U13872" s="17"/>
      <c r="V13872" s="17"/>
      <c r="W13872" s="17"/>
    </row>
    <row r="13873" spans="1:27" hidden="1">
      <c r="A13873" s="15"/>
      <c r="B13873" s="42"/>
      <c r="C13873" s="16"/>
      <c r="F13873" s="17"/>
      <c r="L13873" s="46"/>
      <c r="M13873" s="46"/>
      <c r="N13873" s="46"/>
      <c r="O13873" s="46"/>
      <c r="P13873" s="17"/>
      <c r="Q13873" s="17"/>
      <c r="R13873" s="17"/>
      <c r="S13873" s="17"/>
      <c r="T13873" s="17"/>
      <c r="U13873" s="17"/>
      <c r="V13873" s="17"/>
      <c r="W13873" s="17"/>
    </row>
    <row r="13874" spans="1:27" hidden="1">
      <c r="A13874" s="15"/>
      <c r="B13874" s="42"/>
      <c r="C13874" s="16"/>
      <c r="F13874" s="17"/>
      <c r="L13874" s="46"/>
      <c r="M13874" s="46"/>
      <c r="N13874" s="46"/>
      <c r="O13874" s="46"/>
      <c r="P13874" s="17"/>
      <c r="Q13874" s="17"/>
      <c r="R13874" s="17"/>
      <c r="S13874" s="17"/>
      <c r="T13874" s="17"/>
      <c r="U13874" s="17"/>
      <c r="V13874" s="17"/>
      <c r="W13874" s="17"/>
    </row>
    <row r="13875" spans="1:27" hidden="1">
      <c r="A13875" s="15"/>
      <c r="B13875" s="42"/>
      <c r="C13875" s="16"/>
      <c r="F13875" s="17"/>
      <c r="L13875" s="46"/>
      <c r="M13875" s="46"/>
      <c r="N13875" s="46"/>
      <c r="O13875" s="46"/>
      <c r="P13875" s="17"/>
      <c r="Q13875" s="17"/>
      <c r="R13875" s="17"/>
      <c r="S13875" s="17"/>
      <c r="T13875" s="17"/>
      <c r="U13875" s="17"/>
      <c r="V13875" s="17"/>
      <c r="W13875" s="17"/>
    </row>
    <row r="13876" spans="1:27" hidden="1">
      <c r="A13876" s="15"/>
      <c r="B13876" s="42"/>
      <c r="C13876" s="16"/>
      <c r="F13876" s="17"/>
      <c r="L13876" s="46"/>
      <c r="M13876" s="46"/>
      <c r="N13876" s="46"/>
      <c r="O13876" s="46"/>
      <c r="P13876" s="17"/>
      <c r="Q13876" s="17"/>
      <c r="R13876" s="17"/>
      <c r="S13876" s="17"/>
      <c r="T13876" s="17"/>
      <c r="U13876" s="17"/>
      <c r="V13876" s="17"/>
      <c r="W13876" s="17"/>
    </row>
    <row r="13877" spans="1:27" hidden="1">
      <c r="A13877" s="15"/>
      <c r="B13877" s="42"/>
      <c r="C13877" s="16"/>
      <c r="F13877" s="17"/>
      <c r="L13877" s="46"/>
      <c r="M13877" s="46"/>
      <c r="N13877" s="46"/>
      <c r="O13877" s="46"/>
      <c r="P13877" s="17"/>
      <c r="Q13877" s="17"/>
      <c r="R13877" s="17"/>
      <c r="S13877" s="17"/>
      <c r="T13877" s="17"/>
      <c r="U13877" s="17"/>
      <c r="V13877" s="17"/>
      <c r="W13877" s="17"/>
    </row>
    <row r="13878" spans="1:27" hidden="1">
      <c r="A13878" s="15"/>
      <c r="B13878" s="42"/>
      <c r="C13878" s="16"/>
      <c r="F13878" s="17"/>
      <c r="L13878" s="46"/>
      <c r="M13878" s="46"/>
      <c r="N13878" s="46"/>
      <c r="O13878" s="46"/>
      <c r="P13878" s="17"/>
      <c r="Q13878" s="17"/>
      <c r="R13878" s="17"/>
      <c r="S13878" s="17"/>
      <c r="T13878" s="17"/>
      <c r="U13878" s="17"/>
      <c r="V13878" s="17"/>
      <c r="W13878" s="17"/>
    </row>
    <row r="13879" spans="1:27" hidden="1">
      <c r="A13879" s="15"/>
      <c r="B13879" s="42"/>
      <c r="C13879" s="16"/>
      <c r="F13879" s="17"/>
      <c r="L13879" s="46"/>
      <c r="M13879" s="46"/>
      <c r="N13879" s="46"/>
      <c r="O13879" s="46"/>
      <c r="P13879" s="17"/>
      <c r="Q13879" s="17"/>
      <c r="R13879" s="17"/>
      <c r="S13879" s="17"/>
      <c r="T13879" s="17"/>
      <c r="U13879" s="17"/>
      <c r="V13879" s="17"/>
      <c r="W13879" s="17"/>
    </row>
    <row r="13880" spans="1:27" hidden="1">
      <c r="A13880" s="15"/>
      <c r="B13880" s="42"/>
      <c r="C13880" s="16"/>
      <c r="F13880" s="17"/>
      <c r="L13880" s="46"/>
      <c r="M13880" s="46"/>
      <c r="N13880" s="46"/>
      <c r="O13880" s="46"/>
      <c r="P13880" s="17"/>
      <c r="Q13880" s="17"/>
      <c r="R13880" s="17"/>
      <c r="S13880" s="17"/>
      <c r="T13880" s="17"/>
      <c r="U13880" s="17"/>
      <c r="V13880" s="17"/>
      <c r="W13880" s="17"/>
    </row>
    <row r="13881" spans="1:27" hidden="1">
      <c r="A13881" s="15"/>
      <c r="B13881" s="42"/>
      <c r="C13881" s="16"/>
      <c r="F13881" s="17"/>
      <c r="L13881" s="46"/>
      <c r="M13881" s="46"/>
      <c r="N13881" s="46"/>
      <c r="O13881" s="46"/>
      <c r="P13881" s="17"/>
      <c r="Q13881" s="17"/>
      <c r="R13881" s="17"/>
      <c r="S13881" s="17"/>
      <c r="T13881" s="17"/>
      <c r="U13881" s="17"/>
      <c r="V13881" s="17"/>
      <c r="W13881" s="17"/>
    </row>
    <row r="13882" spans="1:27" hidden="1">
      <c r="A13882" s="15" t="s">
        <v>224</v>
      </c>
      <c r="B13882" s="42" t="s">
        <v>215</v>
      </c>
      <c r="C13882" s="16" t="s">
        <v>156</v>
      </c>
      <c r="D13882" s="18" t="s">
        <v>193</v>
      </c>
      <c r="E13882" s="18" t="s">
        <v>166</v>
      </c>
      <c r="F13882" s="17" t="s">
        <v>142</v>
      </c>
      <c r="G13882" s="18" t="s">
        <v>11</v>
      </c>
      <c r="H13882" s="18" t="s">
        <v>38</v>
      </c>
      <c r="I13882" s="45">
        <v>89111.84</v>
      </c>
      <c r="J13882" s="49">
        <v>8.3360000000000003</v>
      </c>
      <c r="K13882" s="45">
        <v>10690</v>
      </c>
      <c r="L13882" s="46">
        <v>10690</v>
      </c>
      <c r="M13882" s="46" t="str">
        <f t="shared" ref="M13882" si="43">CONCATENATE(T13882,V13882,S13882)</f>
        <v>100080091039465</v>
      </c>
      <c r="N13882" s="46">
        <f>VLOOKUP(M13882,[2]TABLA!$A:$F,5,0)</f>
        <v>10704.89</v>
      </c>
      <c r="O13882" s="46">
        <f t="shared" ref="O13882" si="44">(J13882*N13882)</f>
        <v>89235.963040000002</v>
      </c>
      <c r="P13882" s="17" t="s">
        <v>153</v>
      </c>
      <c r="Q13882" s="17" t="s">
        <v>277</v>
      </c>
      <c r="R13882" s="17" t="s">
        <v>280</v>
      </c>
      <c r="S13882" s="17">
        <v>465</v>
      </c>
      <c r="T13882" s="17">
        <v>10008009</v>
      </c>
      <c r="U13882" s="17" t="s">
        <v>141</v>
      </c>
      <c r="V13882" s="17">
        <v>1039</v>
      </c>
      <c r="W13882" s="17" t="s">
        <v>143</v>
      </c>
      <c r="X13882" s="18" t="s">
        <v>165</v>
      </c>
      <c r="Y13882" s="18" t="s">
        <v>144</v>
      </c>
      <c r="Z13882" s="18" t="s">
        <v>225</v>
      </c>
      <c r="AA13882" s="18" t="s">
        <v>145</v>
      </c>
    </row>
    <row r="13883" spans="1:27" hidden="1">
      <c r="A13883" s="15"/>
      <c r="B13883" s="42"/>
      <c r="C13883" s="16"/>
      <c r="F13883" s="17"/>
      <c r="L13883" s="46"/>
      <c r="M13883" s="46"/>
      <c r="N13883" s="46"/>
      <c r="O13883" s="46"/>
      <c r="P13883" s="17"/>
      <c r="Q13883" s="17"/>
      <c r="R13883" s="17"/>
      <c r="S13883" s="17"/>
      <c r="T13883" s="17"/>
      <c r="U13883" s="17"/>
      <c r="V13883" s="17"/>
      <c r="W13883" s="17"/>
    </row>
    <row r="13884" spans="1:27" hidden="1">
      <c r="A13884" s="15"/>
      <c r="B13884" s="42"/>
      <c r="C13884" s="16"/>
      <c r="F13884" s="17"/>
      <c r="L13884" s="46"/>
      <c r="M13884" s="46"/>
      <c r="N13884" s="46"/>
      <c r="O13884" s="46"/>
      <c r="P13884" s="17"/>
      <c r="Q13884" s="17"/>
      <c r="R13884" s="17"/>
      <c r="S13884" s="17"/>
      <c r="T13884" s="17"/>
      <c r="U13884" s="17"/>
      <c r="V13884" s="17"/>
      <c r="W13884" s="17"/>
    </row>
    <row r="13885" spans="1:27" hidden="1">
      <c r="A13885" s="15"/>
      <c r="B13885" s="42"/>
      <c r="C13885" s="16"/>
      <c r="F13885" s="17"/>
      <c r="L13885" s="46"/>
      <c r="M13885" s="46"/>
      <c r="N13885" s="46"/>
      <c r="O13885" s="46"/>
      <c r="P13885" s="17"/>
      <c r="Q13885" s="17"/>
      <c r="R13885" s="17"/>
      <c r="S13885" s="17"/>
      <c r="T13885" s="17"/>
      <c r="U13885" s="17"/>
      <c r="V13885" s="17"/>
      <c r="W13885" s="17"/>
    </row>
    <row r="13886" spans="1:27" hidden="1">
      <c r="A13886" s="15"/>
      <c r="B13886" s="42"/>
      <c r="C13886" s="16"/>
      <c r="F13886" s="17"/>
      <c r="L13886" s="46"/>
      <c r="M13886" s="46"/>
      <c r="N13886" s="46"/>
      <c r="O13886" s="46"/>
      <c r="P13886" s="17"/>
      <c r="Q13886" s="17"/>
      <c r="R13886" s="17"/>
      <c r="S13886" s="17"/>
      <c r="T13886" s="17"/>
      <c r="U13886" s="17"/>
      <c r="V13886" s="17"/>
      <c r="W13886" s="17"/>
    </row>
    <row r="13887" spans="1:27" hidden="1">
      <c r="A13887" s="15"/>
      <c r="B13887" s="42"/>
      <c r="C13887" s="16"/>
      <c r="F13887" s="17"/>
      <c r="L13887" s="46"/>
      <c r="M13887" s="46"/>
      <c r="N13887" s="46"/>
      <c r="O13887" s="46"/>
      <c r="P13887" s="17"/>
      <c r="Q13887" s="17"/>
      <c r="R13887" s="17"/>
      <c r="S13887" s="17"/>
      <c r="T13887" s="17"/>
      <c r="U13887" s="17"/>
      <c r="V13887" s="17"/>
      <c r="W13887" s="17"/>
    </row>
    <row r="13888" spans="1:27" hidden="1">
      <c r="A13888" s="15"/>
      <c r="B13888" s="42"/>
      <c r="C13888" s="16"/>
      <c r="F13888" s="17"/>
      <c r="L13888" s="46"/>
      <c r="M13888" s="46"/>
      <c r="N13888" s="46"/>
      <c r="O13888" s="46"/>
      <c r="P13888" s="17"/>
      <c r="Q13888" s="17"/>
      <c r="R13888" s="17"/>
      <c r="S13888" s="17"/>
      <c r="T13888" s="17"/>
      <c r="U13888" s="17"/>
      <c r="V13888" s="17"/>
      <c r="W13888" s="17"/>
    </row>
    <row r="13889" spans="1:23" hidden="1">
      <c r="A13889" s="15"/>
      <c r="B13889" s="42"/>
      <c r="C13889" s="16"/>
      <c r="F13889" s="17"/>
      <c r="L13889" s="46"/>
      <c r="M13889" s="46"/>
      <c r="N13889" s="46"/>
      <c r="O13889" s="46"/>
      <c r="P13889" s="17"/>
      <c r="Q13889" s="17"/>
      <c r="R13889" s="17"/>
      <c r="S13889" s="17"/>
      <c r="T13889" s="17"/>
      <c r="U13889" s="17"/>
      <c r="V13889" s="17"/>
      <c r="W13889" s="17"/>
    </row>
    <row r="13890" spans="1:23" hidden="1">
      <c r="A13890" s="15"/>
      <c r="B13890" s="42"/>
      <c r="C13890" s="16"/>
      <c r="F13890" s="17"/>
      <c r="L13890" s="46"/>
      <c r="M13890" s="46"/>
      <c r="N13890" s="46"/>
      <c r="O13890" s="46"/>
      <c r="P13890" s="17"/>
      <c r="Q13890" s="17"/>
      <c r="R13890" s="17"/>
      <c r="S13890" s="17"/>
      <c r="T13890" s="17"/>
      <c r="U13890" s="17"/>
      <c r="V13890" s="17"/>
      <c r="W13890" s="17"/>
    </row>
    <row r="13891" spans="1:23" hidden="1">
      <c r="A13891" s="15"/>
      <c r="B13891" s="42"/>
      <c r="C13891" s="16"/>
      <c r="F13891" s="17"/>
      <c r="L13891" s="46"/>
      <c r="M13891" s="46"/>
      <c r="N13891" s="46"/>
      <c r="O13891" s="46"/>
      <c r="P13891" s="17"/>
      <c r="Q13891" s="17"/>
      <c r="R13891" s="17"/>
      <c r="S13891" s="17"/>
      <c r="T13891" s="17"/>
      <c r="U13891" s="17"/>
      <c r="V13891" s="17"/>
      <c r="W13891" s="17"/>
    </row>
    <row r="13892" spans="1:23" hidden="1">
      <c r="A13892" s="15"/>
      <c r="B13892" s="42"/>
      <c r="C13892" s="16"/>
      <c r="F13892" s="17"/>
      <c r="L13892" s="46"/>
      <c r="M13892" s="46"/>
      <c r="N13892" s="46"/>
      <c r="O13892" s="46"/>
      <c r="P13892" s="17"/>
      <c r="Q13892" s="17"/>
      <c r="R13892" s="17"/>
      <c r="S13892" s="17"/>
      <c r="T13892" s="17"/>
      <c r="U13892" s="17"/>
      <c r="V13892" s="17"/>
      <c r="W13892" s="17"/>
    </row>
    <row r="13893" spans="1:23" hidden="1">
      <c r="A13893" s="15"/>
      <c r="B13893" s="42"/>
      <c r="C13893" s="16"/>
      <c r="F13893" s="17"/>
      <c r="L13893" s="46"/>
      <c r="M13893" s="46"/>
      <c r="N13893" s="46"/>
      <c r="O13893" s="46"/>
      <c r="P13893" s="17"/>
      <c r="Q13893" s="17"/>
      <c r="R13893" s="17"/>
      <c r="S13893" s="17"/>
      <c r="T13893" s="17"/>
      <c r="U13893" s="17"/>
      <c r="V13893" s="17"/>
      <c r="W13893" s="17"/>
    </row>
    <row r="13894" spans="1:23" hidden="1">
      <c r="A13894" s="15"/>
      <c r="B13894" s="42"/>
      <c r="C13894" s="16"/>
      <c r="F13894" s="17"/>
      <c r="L13894" s="46"/>
      <c r="M13894" s="46"/>
      <c r="N13894" s="46"/>
      <c r="O13894" s="46"/>
      <c r="P13894" s="17"/>
      <c r="Q13894" s="17"/>
      <c r="R13894" s="17"/>
      <c r="S13894" s="17"/>
      <c r="T13894" s="17"/>
      <c r="U13894" s="17"/>
      <c r="V13894" s="17"/>
      <c r="W13894" s="17"/>
    </row>
    <row r="13895" spans="1:23" hidden="1">
      <c r="A13895" s="15"/>
      <c r="B13895" s="42"/>
      <c r="C13895" s="16"/>
      <c r="F13895" s="17"/>
      <c r="L13895" s="46"/>
      <c r="M13895" s="46"/>
      <c r="N13895" s="46"/>
      <c r="O13895" s="46"/>
      <c r="P13895" s="17"/>
      <c r="Q13895" s="17"/>
      <c r="R13895" s="17"/>
      <c r="S13895" s="17"/>
      <c r="T13895" s="17"/>
      <c r="U13895" s="17"/>
      <c r="V13895" s="17"/>
      <c r="W13895" s="17"/>
    </row>
    <row r="13896" spans="1:23" hidden="1">
      <c r="A13896" s="15"/>
      <c r="B13896" s="42"/>
      <c r="C13896" s="16"/>
      <c r="F13896" s="17"/>
      <c r="L13896" s="46"/>
      <c r="M13896" s="46"/>
      <c r="N13896" s="46"/>
      <c r="O13896" s="46"/>
      <c r="P13896" s="17"/>
      <c r="Q13896" s="17"/>
      <c r="R13896" s="17"/>
      <c r="S13896" s="17"/>
      <c r="T13896" s="17"/>
      <c r="U13896" s="17"/>
      <c r="V13896" s="17"/>
      <c r="W13896" s="17"/>
    </row>
    <row r="13897" spans="1:23" hidden="1">
      <c r="A13897" s="15"/>
      <c r="B13897" s="42"/>
      <c r="C13897" s="16"/>
      <c r="F13897" s="17"/>
      <c r="L13897" s="46"/>
      <c r="M13897" s="46"/>
      <c r="N13897" s="46"/>
      <c r="O13897" s="46"/>
      <c r="P13897" s="17"/>
      <c r="Q13897" s="17"/>
      <c r="R13897" s="17"/>
      <c r="S13897" s="17"/>
      <c r="T13897" s="17"/>
      <c r="U13897" s="17"/>
      <c r="V13897" s="17"/>
      <c r="W13897" s="17"/>
    </row>
    <row r="13898" spans="1:23" hidden="1">
      <c r="A13898" s="15"/>
      <c r="B13898" s="42"/>
      <c r="C13898" s="16"/>
      <c r="F13898" s="17"/>
      <c r="L13898" s="46"/>
      <c r="M13898" s="46"/>
      <c r="N13898" s="46"/>
      <c r="O13898" s="46"/>
      <c r="P13898" s="17"/>
      <c r="Q13898" s="17"/>
      <c r="R13898" s="17"/>
      <c r="S13898" s="17"/>
      <c r="T13898" s="17"/>
      <c r="U13898" s="17"/>
      <c r="V13898" s="17"/>
      <c r="W13898" s="17"/>
    </row>
    <row r="13899" spans="1:23" hidden="1">
      <c r="A13899" s="15"/>
      <c r="B13899" s="42"/>
      <c r="C13899" s="16"/>
      <c r="F13899" s="17"/>
      <c r="L13899" s="46"/>
      <c r="M13899" s="46"/>
      <c r="N13899" s="46"/>
      <c r="O13899" s="46"/>
      <c r="P13899" s="17"/>
      <c r="Q13899" s="17"/>
      <c r="R13899" s="17"/>
      <c r="S13899" s="17"/>
      <c r="T13899" s="17"/>
      <c r="U13899" s="17"/>
      <c r="V13899" s="17"/>
      <c r="W13899" s="17"/>
    </row>
    <row r="13900" spans="1:23" hidden="1">
      <c r="A13900" s="15"/>
      <c r="B13900" s="42"/>
      <c r="C13900" s="16"/>
      <c r="F13900" s="17"/>
      <c r="L13900" s="46"/>
      <c r="M13900" s="46"/>
      <c r="N13900" s="46"/>
      <c r="O13900" s="46"/>
      <c r="P13900" s="17"/>
      <c r="Q13900" s="17"/>
      <c r="R13900" s="17"/>
      <c r="S13900" s="17"/>
      <c r="T13900" s="17"/>
      <c r="U13900" s="17"/>
      <c r="V13900" s="17"/>
      <c r="W13900" s="17"/>
    </row>
    <row r="13901" spans="1:23" hidden="1">
      <c r="A13901" s="15"/>
      <c r="B13901" s="42"/>
      <c r="C13901" s="16"/>
      <c r="F13901" s="17"/>
      <c r="L13901" s="46"/>
      <c r="M13901" s="46"/>
      <c r="N13901" s="46"/>
      <c r="O13901" s="46"/>
      <c r="P13901" s="17"/>
      <c r="Q13901" s="17"/>
      <c r="R13901" s="17"/>
      <c r="S13901" s="17"/>
      <c r="T13901" s="17"/>
      <c r="U13901" s="17"/>
      <c r="V13901" s="17"/>
      <c r="W13901" s="17"/>
    </row>
    <row r="13902" spans="1:23" hidden="1">
      <c r="A13902" s="15"/>
      <c r="B13902" s="42"/>
      <c r="C13902" s="16"/>
      <c r="F13902" s="17"/>
      <c r="L13902" s="46"/>
      <c r="M13902" s="46"/>
      <c r="N13902" s="46"/>
      <c r="O13902" s="46"/>
      <c r="P13902" s="17"/>
      <c r="Q13902" s="17"/>
      <c r="R13902" s="17"/>
      <c r="S13902" s="17"/>
      <c r="T13902" s="17"/>
      <c r="U13902" s="17"/>
      <c r="V13902" s="17"/>
      <c r="W13902" s="17"/>
    </row>
    <row r="13903" spans="1:23" hidden="1">
      <c r="A13903" s="15"/>
      <c r="B13903" s="42"/>
      <c r="C13903" s="16"/>
      <c r="F13903" s="17"/>
      <c r="L13903" s="46"/>
      <c r="M13903" s="46"/>
      <c r="N13903" s="46"/>
      <c r="O13903" s="46"/>
      <c r="P13903" s="17"/>
      <c r="Q13903" s="17"/>
      <c r="R13903" s="17"/>
      <c r="S13903" s="17"/>
      <c r="T13903" s="17"/>
      <c r="U13903" s="17"/>
      <c r="V13903" s="17"/>
      <c r="W13903" s="17"/>
    </row>
    <row r="13904" spans="1:23" hidden="1">
      <c r="A13904" s="15"/>
      <c r="B13904" s="42"/>
      <c r="C13904" s="16"/>
      <c r="F13904" s="17"/>
      <c r="L13904" s="46"/>
      <c r="M13904" s="46"/>
      <c r="N13904" s="46"/>
      <c r="O13904" s="46"/>
      <c r="P13904" s="17"/>
      <c r="Q13904" s="17"/>
      <c r="R13904" s="17"/>
      <c r="S13904" s="17"/>
      <c r="T13904" s="17"/>
      <c r="U13904" s="17"/>
      <c r="V13904" s="17"/>
      <c r="W13904" s="17"/>
    </row>
    <row r="13905" spans="1:23" hidden="1">
      <c r="A13905" s="15"/>
      <c r="B13905" s="42"/>
      <c r="C13905" s="16"/>
      <c r="F13905" s="17"/>
      <c r="L13905" s="46"/>
      <c r="M13905" s="46"/>
      <c r="N13905" s="46"/>
      <c r="O13905" s="46"/>
      <c r="P13905" s="17"/>
      <c r="Q13905" s="17"/>
      <c r="R13905" s="17"/>
      <c r="S13905" s="17"/>
      <c r="T13905" s="17"/>
      <c r="U13905" s="17"/>
      <c r="V13905" s="17"/>
      <c r="W13905" s="17"/>
    </row>
    <row r="13906" spans="1:23" hidden="1">
      <c r="A13906" s="15"/>
      <c r="B13906" s="42"/>
      <c r="C13906" s="16"/>
      <c r="F13906" s="17"/>
      <c r="L13906" s="46"/>
      <c r="M13906" s="46"/>
      <c r="N13906" s="46"/>
      <c r="O13906" s="46"/>
      <c r="P13906" s="17"/>
      <c r="Q13906" s="17"/>
      <c r="R13906" s="17"/>
      <c r="S13906" s="17"/>
      <c r="T13906" s="17"/>
      <c r="U13906" s="17"/>
      <c r="V13906" s="17"/>
      <c r="W13906" s="17"/>
    </row>
    <row r="13907" spans="1:23" hidden="1">
      <c r="A13907" s="15"/>
      <c r="B13907" s="42"/>
      <c r="C13907" s="16"/>
      <c r="F13907" s="17"/>
      <c r="L13907" s="46"/>
      <c r="M13907" s="46"/>
      <c r="N13907" s="46"/>
      <c r="O13907" s="46"/>
      <c r="P13907" s="17"/>
      <c r="Q13907" s="17"/>
      <c r="R13907" s="17"/>
      <c r="S13907" s="17"/>
      <c r="T13907" s="17"/>
      <c r="U13907" s="17"/>
      <c r="V13907" s="17"/>
      <c r="W13907" s="17"/>
    </row>
    <row r="13908" spans="1:23" hidden="1">
      <c r="A13908" s="15"/>
      <c r="B13908" s="42"/>
      <c r="C13908" s="16"/>
      <c r="F13908" s="17"/>
      <c r="L13908" s="46"/>
      <c r="M13908" s="46"/>
      <c r="N13908" s="46"/>
      <c r="O13908" s="46"/>
      <c r="P13908" s="17"/>
      <c r="Q13908" s="17"/>
      <c r="R13908" s="17"/>
      <c r="S13908" s="17"/>
      <c r="T13908" s="17"/>
      <c r="U13908" s="17"/>
      <c r="V13908" s="17"/>
      <c r="W13908" s="17"/>
    </row>
    <row r="13909" spans="1:23" hidden="1">
      <c r="A13909" s="15"/>
      <c r="B13909" s="42"/>
      <c r="C13909" s="16"/>
      <c r="F13909" s="17"/>
      <c r="L13909" s="46"/>
      <c r="M13909" s="46"/>
      <c r="N13909" s="46"/>
      <c r="O13909" s="46"/>
      <c r="P13909" s="17"/>
      <c r="Q13909" s="17"/>
      <c r="R13909" s="17"/>
      <c r="S13909" s="17"/>
      <c r="T13909" s="17"/>
      <c r="U13909" s="17"/>
      <c r="V13909" s="17"/>
      <c r="W13909" s="17"/>
    </row>
    <row r="13910" spans="1:23" hidden="1">
      <c r="A13910" s="15"/>
      <c r="B13910" s="42"/>
      <c r="C13910" s="16"/>
      <c r="F13910" s="17"/>
      <c r="L13910" s="46"/>
      <c r="M13910" s="46"/>
      <c r="N13910" s="46"/>
      <c r="O13910" s="46"/>
      <c r="P13910" s="17"/>
      <c r="Q13910" s="17"/>
      <c r="R13910" s="17"/>
      <c r="S13910" s="17"/>
      <c r="T13910" s="17"/>
      <c r="U13910" s="17"/>
      <c r="V13910" s="17"/>
      <c r="W13910" s="17"/>
    </row>
    <row r="13911" spans="1:23" hidden="1">
      <c r="A13911" s="15"/>
      <c r="B13911" s="42"/>
      <c r="C13911" s="16"/>
      <c r="F13911" s="17"/>
      <c r="L13911" s="46"/>
      <c r="M13911" s="46"/>
      <c r="N13911" s="46"/>
      <c r="O13911" s="46"/>
      <c r="P13911" s="17"/>
      <c r="Q13911" s="17"/>
      <c r="R13911" s="17"/>
      <c r="S13911" s="17"/>
      <c r="T13911" s="17"/>
      <c r="U13911" s="17"/>
      <c r="V13911" s="17"/>
      <c r="W13911" s="17"/>
    </row>
    <row r="13912" spans="1:23" hidden="1">
      <c r="A13912" s="15"/>
      <c r="B13912" s="42"/>
      <c r="C13912" s="16"/>
      <c r="F13912" s="17"/>
      <c r="L13912" s="46"/>
      <c r="M13912" s="46"/>
      <c r="N13912" s="46"/>
      <c r="O13912" s="46"/>
      <c r="P13912" s="17"/>
      <c r="Q13912" s="17"/>
      <c r="R13912" s="17"/>
      <c r="S13912" s="17"/>
      <c r="T13912" s="17"/>
      <c r="U13912" s="17"/>
      <c r="V13912" s="17"/>
      <c r="W13912" s="17"/>
    </row>
    <row r="13913" spans="1:23" hidden="1">
      <c r="A13913" s="15"/>
      <c r="B13913" s="42"/>
      <c r="C13913" s="16"/>
      <c r="F13913" s="17"/>
      <c r="L13913" s="46"/>
      <c r="M13913" s="46"/>
      <c r="N13913" s="46"/>
      <c r="O13913" s="46"/>
      <c r="P13913" s="17"/>
      <c r="Q13913" s="17"/>
      <c r="R13913" s="17"/>
      <c r="S13913" s="17"/>
      <c r="T13913" s="17"/>
      <c r="U13913" s="17"/>
      <c r="V13913" s="17"/>
      <c r="W13913" s="17"/>
    </row>
    <row r="13914" spans="1:23" hidden="1">
      <c r="A13914" s="15"/>
      <c r="B13914" s="42"/>
      <c r="C13914" s="16"/>
      <c r="F13914" s="17"/>
      <c r="L13914" s="46"/>
      <c r="M13914" s="46"/>
      <c r="N13914" s="46"/>
      <c r="O13914" s="46"/>
      <c r="P13914" s="17"/>
      <c r="Q13914" s="17"/>
      <c r="R13914" s="17"/>
      <c r="S13914" s="17"/>
      <c r="T13914" s="17"/>
      <c r="U13914" s="17"/>
      <c r="V13914" s="17"/>
      <c r="W13914" s="17"/>
    </row>
    <row r="13915" spans="1:23" hidden="1">
      <c r="A13915" s="15"/>
      <c r="B13915" s="42"/>
      <c r="C13915" s="16"/>
      <c r="F13915" s="17"/>
      <c r="L13915" s="46"/>
      <c r="M13915" s="46"/>
      <c r="N13915" s="46"/>
      <c r="O13915" s="46"/>
      <c r="P13915" s="17"/>
      <c r="Q13915" s="17"/>
      <c r="R13915" s="17"/>
      <c r="S13915" s="17"/>
      <c r="T13915" s="17"/>
      <c r="U13915" s="17"/>
      <c r="V13915" s="17"/>
      <c r="W13915" s="17"/>
    </row>
    <row r="13916" spans="1:23" hidden="1">
      <c r="A13916" s="15"/>
      <c r="B13916" s="42"/>
      <c r="C13916" s="16"/>
      <c r="F13916" s="17"/>
      <c r="L13916" s="46"/>
      <c r="M13916" s="46"/>
      <c r="N13916" s="46"/>
      <c r="O13916" s="46"/>
      <c r="P13916" s="17"/>
      <c r="Q13916" s="17"/>
      <c r="R13916" s="17"/>
      <c r="S13916" s="17"/>
      <c r="T13916" s="17"/>
      <c r="U13916" s="17"/>
      <c r="V13916" s="17"/>
      <c r="W13916" s="17"/>
    </row>
    <row r="13917" spans="1:23" hidden="1">
      <c r="A13917" s="15"/>
      <c r="B13917" s="42"/>
      <c r="C13917" s="16"/>
      <c r="F13917" s="17"/>
      <c r="L13917" s="46"/>
      <c r="M13917" s="46"/>
      <c r="N13917" s="46"/>
      <c r="O13917" s="46"/>
      <c r="P13917" s="17"/>
      <c r="Q13917" s="17"/>
      <c r="R13917" s="17"/>
      <c r="S13917" s="17"/>
      <c r="T13917" s="17"/>
      <c r="U13917" s="17"/>
      <c r="V13917" s="17"/>
      <c r="W13917" s="17"/>
    </row>
    <row r="13918" spans="1:23" hidden="1">
      <c r="A13918" s="15"/>
      <c r="B13918" s="42"/>
      <c r="C13918" s="16"/>
      <c r="F13918" s="17"/>
      <c r="L13918" s="46"/>
      <c r="M13918" s="46"/>
      <c r="N13918" s="46"/>
      <c r="O13918" s="46"/>
      <c r="P13918" s="17"/>
      <c r="Q13918" s="17"/>
      <c r="R13918" s="17"/>
      <c r="S13918" s="17"/>
      <c r="T13918" s="17"/>
      <c r="U13918" s="17"/>
      <c r="V13918" s="17"/>
      <c r="W13918" s="17"/>
    </row>
    <row r="13919" spans="1:23" hidden="1">
      <c r="A13919" s="15"/>
      <c r="B13919" s="42"/>
      <c r="C13919" s="16"/>
      <c r="F13919" s="17"/>
      <c r="L13919" s="46"/>
      <c r="M13919" s="46"/>
      <c r="N13919" s="46"/>
      <c r="O13919" s="46"/>
      <c r="P13919" s="17"/>
      <c r="Q13919" s="17"/>
      <c r="R13919" s="17"/>
      <c r="S13919" s="17"/>
      <c r="T13919" s="17"/>
      <c r="U13919" s="17"/>
      <c r="V13919" s="17"/>
      <c r="W13919" s="17"/>
    </row>
    <row r="13920" spans="1:23" hidden="1">
      <c r="A13920" s="15"/>
      <c r="B13920" s="42"/>
      <c r="C13920" s="16"/>
      <c r="F13920" s="17"/>
      <c r="L13920" s="46"/>
      <c r="M13920" s="46"/>
      <c r="N13920" s="46"/>
      <c r="O13920" s="46"/>
      <c r="P13920" s="17"/>
      <c r="Q13920" s="17"/>
      <c r="R13920" s="17"/>
      <c r="S13920" s="17"/>
      <c r="T13920" s="17"/>
      <c r="U13920" s="17"/>
      <c r="V13920" s="17"/>
      <c r="W13920" s="17"/>
    </row>
    <row r="13921" spans="1:23" hidden="1">
      <c r="A13921" s="15"/>
      <c r="B13921" s="42"/>
      <c r="C13921" s="16"/>
      <c r="F13921" s="17"/>
      <c r="L13921" s="46"/>
      <c r="M13921" s="46"/>
      <c r="N13921" s="46"/>
      <c r="O13921" s="46"/>
      <c r="P13921" s="17"/>
      <c r="Q13921" s="17"/>
      <c r="R13921" s="17"/>
      <c r="S13921" s="17"/>
      <c r="T13921" s="17"/>
      <c r="U13921" s="17"/>
      <c r="V13921" s="17"/>
      <c r="W13921" s="17"/>
    </row>
    <row r="13922" spans="1:23" hidden="1">
      <c r="A13922" s="15"/>
      <c r="B13922" s="42"/>
      <c r="C13922" s="16"/>
      <c r="F13922" s="17"/>
      <c r="L13922" s="46"/>
      <c r="M13922" s="46"/>
      <c r="N13922" s="46"/>
      <c r="O13922" s="46"/>
      <c r="P13922" s="17"/>
      <c r="Q13922" s="17"/>
      <c r="R13922" s="17"/>
      <c r="S13922" s="17"/>
      <c r="T13922" s="17"/>
      <c r="U13922" s="17"/>
      <c r="V13922" s="17"/>
      <c r="W13922" s="17"/>
    </row>
    <row r="13923" spans="1:23" hidden="1">
      <c r="A13923" s="15"/>
      <c r="B13923" s="42"/>
      <c r="C13923" s="16"/>
      <c r="F13923" s="17"/>
      <c r="L13923" s="46"/>
      <c r="M13923" s="46"/>
      <c r="N13923" s="46"/>
      <c r="O13923" s="46"/>
      <c r="P13923" s="17"/>
      <c r="Q13923" s="17"/>
      <c r="R13923" s="17"/>
      <c r="S13923" s="17"/>
      <c r="T13923" s="17"/>
      <c r="U13923" s="17"/>
      <c r="V13923" s="17"/>
      <c r="W13923" s="17"/>
    </row>
    <row r="13924" spans="1:23" hidden="1">
      <c r="A13924" s="15"/>
      <c r="B13924" s="42"/>
      <c r="C13924" s="16"/>
      <c r="F13924" s="17"/>
      <c r="L13924" s="46"/>
      <c r="M13924" s="46"/>
      <c r="N13924" s="46"/>
      <c r="O13924" s="46"/>
      <c r="P13924" s="17"/>
      <c r="Q13924" s="17"/>
      <c r="R13924" s="17"/>
      <c r="S13924" s="17"/>
      <c r="T13924" s="17"/>
      <c r="U13924" s="17"/>
      <c r="V13924" s="17"/>
      <c r="W13924" s="17"/>
    </row>
    <row r="13925" spans="1:23" hidden="1">
      <c r="A13925" s="15"/>
      <c r="B13925" s="42"/>
      <c r="C13925" s="16"/>
      <c r="F13925" s="17"/>
      <c r="L13925" s="46"/>
      <c r="M13925" s="46"/>
      <c r="N13925" s="46"/>
      <c r="O13925" s="46"/>
      <c r="P13925" s="17"/>
      <c r="Q13925" s="17"/>
      <c r="R13925" s="17"/>
      <c r="S13925" s="17"/>
      <c r="T13925" s="17"/>
      <c r="U13925" s="17"/>
      <c r="V13925" s="17"/>
      <c r="W13925" s="17"/>
    </row>
    <row r="13926" spans="1:23" hidden="1">
      <c r="A13926" s="15"/>
      <c r="B13926" s="42"/>
      <c r="C13926" s="16"/>
      <c r="F13926" s="17"/>
      <c r="L13926" s="46"/>
      <c r="M13926" s="46"/>
      <c r="N13926" s="46"/>
      <c r="O13926" s="46"/>
      <c r="P13926" s="17"/>
      <c r="Q13926" s="17"/>
      <c r="R13926" s="17"/>
      <c r="S13926" s="17"/>
      <c r="T13926" s="17"/>
      <c r="U13926" s="17"/>
      <c r="V13926" s="17"/>
      <c r="W13926" s="17"/>
    </row>
    <row r="13927" spans="1:23" hidden="1">
      <c r="A13927" s="15"/>
      <c r="B13927" s="42"/>
      <c r="C13927" s="16"/>
      <c r="F13927" s="17"/>
      <c r="L13927" s="46"/>
      <c r="M13927" s="46"/>
      <c r="N13927" s="46"/>
      <c r="O13927" s="46"/>
      <c r="P13927" s="17"/>
      <c r="Q13927" s="17"/>
      <c r="R13927" s="17"/>
      <c r="S13927" s="17"/>
      <c r="T13927" s="17"/>
      <c r="U13927" s="17"/>
      <c r="V13927" s="17"/>
      <c r="W13927" s="17"/>
    </row>
    <row r="13928" spans="1:23" hidden="1">
      <c r="A13928" s="15"/>
      <c r="B13928" s="42"/>
      <c r="C13928" s="16"/>
      <c r="F13928" s="17"/>
      <c r="L13928" s="46"/>
      <c r="M13928" s="46"/>
      <c r="N13928" s="46"/>
      <c r="O13928" s="46"/>
      <c r="P13928" s="17"/>
      <c r="Q13928" s="17"/>
      <c r="R13928" s="17"/>
      <c r="S13928" s="17"/>
      <c r="T13928" s="17"/>
      <c r="U13928" s="17"/>
      <c r="V13928" s="17"/>
      <c r="W13928" s="17"/>
    </row>
    <row r="13929" spans="1:23" hidden="1">
      <c r="A13929" s="15"/>
      <c r="B13929" s="42"/>
      <c r="C13929" s="16"/>
      <c r="F13929" s="17"/>
      <c r="L13929" s="46"/>
      <c r="M13929" s="46"/>
      <c r="N13929" s="46"/>
      <c r="O13929" s="46"/>
      <c r="P13929" s="17"/>
      <c r="Q13929" s="17"/>
      <c r="R13929" s="17"/>
      <c r="S13929" s="17"/>
      <c r="T13929" s="17"/>
      <c r="U13929" s="17"/>
      <c r="V13929" s="17"/>
      <c r="W13929" s="17"/>
    </row>
    <row r="13930" spans="1:23" hidden="1">
      <c r="A13930" s="15"/>
      <c r="B13930" s="42"/>
      <c r="C13930" s="16"/>
      <c r="F13930" s="17"/>
      <c r="L13930" s="46"/>
      <c r="M13930" s="46"/>
      <c r="N13930" s="46"/>
      <c r="O13930" s="46"/>
      <c r="P13930" s="17"/>
      <c r="Q13930" s="17"/>
      <c r="R13930" s="17"/>
      <c r="S13930" s="17"/>
      <c r="T13930" s="17"/>
      <c r="U13930" s="17"/>
      <c r="V13930" s="17"/>
      <c r="W13930" s="17"/>
    </row>
    <row r="13931" spans="1:23" hidden="1">
      <c r="A13931" s="15"/>
      <c r="B13931" s="42"/>
      <c r="C13931" s="16"/>
      <c r="F13931" s="17"/>
      <c r="L13931" s="46"/>
      <c r="M13931" s="46"/>
      <c r="N13931" s="46"/>
      <c r="O13931" s="46"/>
      <c r="P13931" s="17"/>
      <c r="Q13931" s="17"/>
      <c r="R13931" s="17"/>
      <c r="S13931" s="17"/>
      <c r="T13931" s="17"/>
      <c r="U13931" s="17"/>
      <c r="V13931" s="17"/>
      <c r="W13931" s="17"/>
    </row>
    <row r="13932" spans="1:23" hidden="1">
      <c r="A13932" s="15"/>
      <c r="B13932" s="42"/>
      <c r="C13932" s="16"/>
      <c r="F13932" s="17"/>
      <c r="L13932" s="46"/>
      <c r="M13932" s="46"/>
      <c r="N13932" s="46"/>
      <c r="O13932" s="46"/>
      <c r="P13932" s="17"/>
      <c r="Q13932" s="17"/>
      <c r="R13932" s="17"/>
      <c r="S13932" s="17"/>
      <c r="T13932" s="17"/>
      <c r="U13932" s="17"/>
      <c r="V13932" s="17"/>
      <c r="W13932" s="17"/>
    </row>
    <row r="13933" spans="1:23" hidden="1">
      <c r="A13933" s="15"/>
      <c r="B13933" s="42"/>
      <c r="C13933" s="16"/>
      <c r="F13933" s="17"/>
      <c r="L13933" s="46"/>
      <c r="M13933" s="46"/>
      <c r="N13933" s="46"/>
      <c r="O13933" s="46"/>
      <c r="P13933" s="17"/>
      <c r="Q13933" s="17"/>
      <c r="R13933" s="17"/>
      <c r="S13933" s="17"/>
      <c r="T13933" s="17"/>
      <c r="U13933" s="17"/>
      <c r="V13933" s="17"/>
      <c r="W13933" s="17"/>
    </row>
    <row r="13934" spans="1:23" hidden="1">
      <c r="A13934" s="15"/>
      <c r="B13934" s="42"/>
      <c r="C13934" s="16"/>
      <c r="F13934" s="17"/>
      <c r="L13934" s="46"/>
      <c r="M13934" s="46"/>
      <c r="N13934" s="46"/>
      <c r="O13934" s="46"/>
      <c r="P13934" s="17"/>
      <c r="Q13934" s="17"/>
      <c r="R13934" s="17"/>
      <c r="S13934" s="17"/>
      <c r="T13934" s="17"/>
      <c r="U13934" s="17"/>
      <c r="V13934" s="17"/>
      <c r="W13934" s="17"/>
    </row>
    <row r="13935" spans="1:23" hidden="1">
      <c r="A13935" s="15"/>
      <c r="B13935" s="42"/>
      <c r="C13935" s="16"/>
      <c r="F13935" s="17"/>
      <c r="L13935" s="46"/>
      <c r="M13935" s="46"/>
      <c r="N13935" s="46"/>
      <c r="O13935" s="46"/>
      <c r="P13935" s="17"/>
      <c r="Q13935" s="17"/>
      <c r="R13935" s="17"/>
      <c r="S13935" s="17"/>
      <c r="T13935" s="17"/>
      <c r="U13935" s="17"/>
      <c r="V13935" s="17"/>
      <c r="W13935" s="17"/>
    </row>
    <row r="13936" spans="1:23" hidden="1">
      <c r="A13936" s="15"/>
      <c r="B13936" s="42"/>
      <c r="C13936" s="16"/>
      <c r="F13936" s="17"/>
      <c r="L13936" s="46"/>
      <c r="M13936" s="46"/>
      <c r="N13936" s="46"/>
      <c r="O13936" s="46"/>
      <c r="P13936" s="17"/>
      <c r="Q13936" s="17"/>
      <c r="R13936" s="17"/>
      <c r="S13936" s="17"/>
      <c r="T13936" s="17"/>
      <c r="U13936" s="17"/>
      <c r="V13936" s="17"/>
      <c r="W13936" s="17"/>
    </row>
    <row r="13937" spans="1:23" hidden="1">
      <c r="A13937" s="15"/>
      <c r="B13937" s="42"/>
      <c r="C13937" s="16"/>
      <c r="F13937" s="17"/>
      <c r="L13937" s="46"/>
      <c r="M13937" s="46"/>
      <c r="N13937" s="46"/>
      <c r="O13937" s="46"/>
      <c r="P13937" s="17"/>
      <c r="Q13937" s="17"/>
      <c r="R13937" s="17"/>
      <c r="S13937" s="17"/>
      <c r="T13937" s="17"/>
      <c r="U13937" s="17"/>
      <c r="V13937" s="17"/>
      <c r="W13937" s="17"/>
    </row>
    <row r="13938" spans="1:23" hidden="1">
      <c r="A13938" s="15"/>
      <c r="B13938" s="42"/>
      <c r="C13938" s="16"/>
      <c r="F13938" s="17"/>
      <c r="L13938" s="46"/>
      <c r="M13938" s="46"/>
      <c r="N13938" s="46"/>
      <c r="O13938" s="46"/>
      <c r="P13938" s="17"/>
      <c r="Q13938" s="17"/>
      <c r="R13938" s="17"/>
      <c r="S13938" s="17"/>
      <c r="T13938" s="17"/>
      <c r="U13938" s="17"/>
      <c r="V13938" s="17"/>
      <c r="W13938" s="17"/>
    </row>
    <row r="13939" spans="1:23" hidden="1">
      <c r="A13939" s="15"/>
      <c r="B13939" s="42"/>
      <c r="C13939" s="16"/>
      <c r="F13939" s="17"/>
      <c r="L13939" s="46"/>
      <c r="M13939" s="46"/>
      <c r="N13939" s="46"/>
      <c r="O13939" s="46"/>
      <c r="P13939" s="17"/>
      <c r="Q13939" s="17"/>
      <c r="R13939" s="17"/>
      <c r="S13939" s="17"/>
      <c r="T13939" s="17"/>
      <c r="U13939" s="17"/>
      <c r="V13939" s="17"/>
      <c r="W13939" s="17"/>
    </row>
    <row r="13940" spans="1:23" hidden="1">
      <c r="A13940" s="15"/>
      <c r="B13940" s="42"/>
      <c r="C13940" s="16"/>
      <c r="F13940" s="17"/>
      <c r="L13940" s="46"/>
      <c r="M13940" s="46"/>
      <c r="N13940" s="46"/>
      <c r="O13940" s="46"/>
      <c r="P13940" s="17"/>
      <c r="Q13940" s="17"/>
      <c r="R13940" s="17"/>
      <c r="S13940" s="17"/>
      <c r="T13940" s="17"/>
      <c r="U13940" s="17"/>
      <c r="V13940" s="17"/>
      <c r="W13940" s="17"/>
    </row>
    <row r="13941" spans="1:23" hidden="1">
      <c r="A13941" s="15"/>
      <c r="B13941" s="42"/>
      <c r="C13941" s="16"/>
      <c r="F13941" s="17"/>
      <c r="L13941" s="46"/>
      <c r="M13941" s="46"/>
      <c r="N13941" s="46"/>
      <c r="O13941" s="46"/>
      <c r="P13941" s="17"/>
      <c r="Q13941" s="17"/>
      <c r="R13941" s="17"/>
      <c r="S13941" s="17"/>
      <c r="T13941" s="17"/>
      <c r="U13941" s="17"/>
      <c r="V13941" s="17"/>
      <c r="W13941" s="17"/>
    </row>
    <row r="13942" spans="1:23" hidden="1">
      <c r="A13942" s="15"/>
      <c r="B13942" s="42"/>
      <c r="C13942" s="16"/>
      <c r="F13942" s="17"/>
      <c r="L13942" s="46"/>
      <c r="M13942" s="46"/>
      <c r="N13942" s="46"/>
      <c r="O13942" s="46"/>
      <c r="P13942" s="17"/>
      <c r="Q13942" s="17"/>
      <c r="R13942" s="17"/>
      <c r="S13942" s="17"/>
      <c r="T13942" s="17"/>
      <c r="U13942" s="17"/>
      <c r="V13942" s="17"/>
      <c r="W13942" s="17"/>
    </row>
    <row r="13943" spans="1:23" hidden="1">
      <c r="A13943" s="15"/>
      <c r="B13943" s="42"/>
      <c r="C13943" s="16"/>
      <c r="F13943" s="17"/>
      <c r="L13943" s="46"/>
      <c r="M13943" s="46"/>
      <c r="N13943" s="46"/>
      <c r="O13943" s="46"/>
      <c r="P13943" s="17"/>
      <c r="Q13943" s="17"/>
      <c r="R13943" s="17"/>
      <c r="S13943" s="17"/>
      <c r="T13943" s="17"/>
      <c r="U13943" s="17"/>
      <c r="V13943" s="17"/>
      <c r="W13943" s="17"/>
    </row>
    <row r="13944" spans="1:23" hidden="1">
      <c r="A13944" s="15"/>
      <c r="B13944" s="42"/>
      <c r="C13944" s="16"/>
      <c r="F13944" s="17"/>
      <c r="L13944" s="46"/>
      <c r="M13944" s="46"/>
      <c r="N13944" s="46"/>
      <c r="O13944" s="46"/>
      <c r="P13944" s="17"/>
      <c r="Q13944" s="17"/>
      <c r="R13944" s="17"/>
      <c r="S13944" s="17"/>
      <c r="T13944" s="17"/>
      <c r="U13944" s="17"/>
      <c r="V13944" s="17"/>
      <c r="W13944" s="17"/>
    </row>
    <row r="13945" spans="1:23" hidden="1">
      <c r="A13945" s="15"/>
      <c r="B13945" s="42"/>
      <c r="C13945" s="16"/>
      <c r="F13945" s="17"/>
      <c r="L13945" s="46"/>
      <c r="M13945" s="46"/>
      <c r="N13945" s="46"/>
      <c r="O13945" s="46"/>
      <c r="P13945" s="17"/>
      <c r="Q13945" s="17"/>
      <c r="R13945" s="17"/>
      <c r="S13945" s="17"/>
      <c r="T13945" s="17"/>
      <c r="U13945" s="17"/>
      <c r="V13945" s="17"/>
      <c r="W13945" s="17"/>
    </row>
    <row r="13946" spans="1:23" hidden="1">
      <c r="A13946" s="15"/>
      <c r="B13946" s="42"/>
      <c r="C13946" s="16"/>
      <c r="F13946" s="17"/>
      <c r="L13946" s="46"/>
      <c r="M13946" s="46"/>
      <c r="N13946" s="46"/>
      <c r="O13946" s="46"/>
      <c r="P13946" s="17"/>
      <c r="Q13946" s="17"/>
      <c r="R13946" s="17"/>
      <c r="S13946" s="17"/>
      <c r="T13946" s="17"/>
      <c r="U13946" s="17"/>
      <c r="V13946" s="17"/>
      <c r="W13946" s="17"/>
    </row>
    <row r="13947" spans="1:23" hidden="1">
      <c r="A13947" s="15"/>
      <c r="B13947" s="42"/>
      <c r="C13947" s="16"/>
      <c r="F13947" s="17"/>
      <c r="L13947" s="46"/>
      <c r="M13947" s="46"/>
      <c r="N13947" s="46"/>
      <c r="O13947" s="46"/>
      <c r="P13947" s="17"/>
      <c r="Q13947" s="17"/>
      <c r="R13947" s="17"/>
      <c r="S13947" s="17"/>
      <c r="T13947" s="17"/>
      <c r="U13947" s="17"/>
      <c r="V13947" s="17"/>
      <c r="W13947" s="17"/>
    </row>
    <row r="13948" spans="1:23" hidden="1">
      <c r="A13948" s="15"/>
      <c r="B13948" s="42"/>
      <c r="C13948" s="16"/>
      <c r="F13948" s="17"/>
      <c r="L13948" s="46"/>
      <c r="M13948" s="46"/>
      <c r="N13948" s="46"/>
      <c r="O13948" s="46"/>
      <c r="P13948" s="17"/>
      <c r="Q13948" s="17"/>
      <c r="R13948" s="17"/>
      <c r="S13948" s="17"/>
      <c r="T13948" s="17"/>
      <c r="U13948" s="17"/>
      <c r="V13948" s="17"/>
      <c r="W13948" s="17"/>
    </row>
    <row r="13949" spans="1:23" hidden="1">
      <c r="A13949" s="15"/>
      <c r="B13949" s="42"/>
      <c r="C13949" s="16"/>
      <c r="F13949" s="17"/>
      <c r="L13949" s="46"/>
      <c r="M13949" s="46"/>
      <c r="N13949" s="46"/>
      <c r="O13949" s="46"/>
      <c r="P13949" s="17"/>
      <c r="Q13949" s="17"/>
      <c r="R13949" s="17"/>
      <c r="S13949" s="17"/>
      <c r="T13949" s="17"/>
      <c r="U13949" s="17"/>
      <c r="V13949" s="17"/>
      <c r="W13949" s="17"/>
    </row>
    <row r="13950" spans="1:23" hidden="1">
      <c r="A13950" s="15"/>
      <c r="B13950" s="42"/>
      <c r="C13950" s="16"/>
      <c r="F13950" s="17"/>
      <c r="L13950" s="46"/>
      <c r="M13950" s="46"/>
      <c r="N13950" s="46"/>
      <c r="O13950" s="46"/>
      <c r="P13950" s="17"/>
      <c r="Q13950" s="17"/>
      <c r="R13950" s="17"/>
      <c r="S13950" s="17"/>
      <c r="T13950" s="17"/>
      <c r="U13950" s="17"/>
      <c r="V13950" s="17"/>
      <c r="W13950" s="17"/>
    </row>
    <row r="13951" spans="1:23" hidden="1">
      <c r="A13951" s="15"/>
      <c r="B13951" s="42"/>
      <c r="C13951" s="16"/>
      <c r="F13951" s="17"/>
      <c r="L13951" s="46"/>
      <c r="M13951" s="46"/>
      <c r="N13951" s="46"/>
      <c r="O13951" s="46"/>
      <c r="P13951" s="17"/>
      <c r="Q13951" s="17"/>
      <c r="R13951" s="17"/>
      <c r="S13951" s="17"/>
      <c r="T13951" s="17"/>
      <c r="U13951" s="17"/>
      <c r="V13951" s="17"/>
      <c r="W13951" s="17"/>
    </row>
    <row r="13952" spans="1:23" hidden="1">
      <c r="A13952" s="15"/>
      <c r="B13952" s="42"/>
      <c r="C13952" s="16"/>
      <c r="F13952" s="17"/>
      <c r="L13952" s="46"/>
      <c r="M13952" s="46"/>
      <c r="N13952" s="46"/>
      <c r="O13952" s="46"/>
      <c r="P13952" s="17"/>
      <c r="Q13952" s="17"/>
      <c r="R13952" s="17"/>
      <c r="S13952" s="17"/>
      <c r="T13952" s="17"/>
      <c r="U13952" s="17"/>
      <c r="V13952" s="17"/>
      <c r="W13952" s="17"/>
    </row>
    <row r="13953" spans="1:23" hidden="1">
      <c r="A13953" s="15"/>
      <c r="B13953" s="42"/>
      <c r="C13953" s="16"/>
      <c r="F13953" s="17"/>
      <c r="L13953" s="46"/>
      <c r="M13953" s="46"/>
      <c r="N13953" s="46"/>
      <c r="O13953" s="46"/>
      <c r="P13953" s="17"/>
      <c r="Q13953" s="17"/>
      <c r="R13953" s="17"/>
      <c r="S13953" s="17"/>
      <c r="T13953" s="17"/>
      <c r="U13953" s="17"/>
      <c r="V13953" s="17"/>
      <c r="W13953" s="17"/>
    </row>
    <row r="13954" spans="1:23" hidden="1">
      <c r="A13954" s="15"/>
      <c r="B13954" s="42"/>
      <c r="C13954" s="16"/>
      <c r="F13954" s="17"/>
      <c r="L13954" s="46"/>
      <c r="M13954" s="46"/>
      <c r="N13954" s="46"/>
      <c r="O13954" s="46"/>
      <c r="P13954" s="17"/>
      <c r="Q13954" s="17"/>
      <c r="R13954" s="17"/>
      <c r="S13954" s="17"/>
      <c r="T13954" s="17"/>
      <c r="U13954" s="17"/>
      <c r="V13954" s="17"/>
      <c r="W13954" s="17"/>
    </row>
    <row r="13955" spans="1:23" hidden="1">
      <c r="A13955" s="15"/>
      <c r="B13955" s="42"/>
      <c r="C13955" s="16"/>
      <c r="F13955" s="17"/>
      <c r="L13955" s="46"/>
      <c r="M13955" s="46"/>
      <c r="N13955" s="46"/>
      <c r="O13955" s="46"/>
      <c r="P13955" s="17"/>
      <c r="Q13955" s="17"/>
      <c r="R13955" s="17"/>
      <c r="S13955" s="17"/>
      <c r="T13955" s="17"/>
      <c r="U13955" s="17"/>
      <c r="V13955" s="17"/>
      <c r="W13955" s="17"/>
    </row>
    <row r="13956" spans="1:23" hidden="1">
      <c r="A13956" s="15"/>
      <c r="B13956" s="42"/>
      <c r="C13956" s="16"/>
      <c r="F13956" s="17"/>
      <c r="L13956" s="46"/>
      <c r="M13956" s="46"/>
      <c r="N13956" s="46"/>
      <c r="O13956" s="46"/>
      <c r="P13956" s="17"/>
      <c r="Q13956" s="17"/>
      <c r="R13956" s="17"/>
      <c r="S13956" s="17"/>
      <c r="T13956" s="17"/>
      <c r="U13956" s="17"/>
      <c r="V13956" s="17"/>
      <c r="W13956" s="17"/>
    </row>
    <row r="13957" spans="1:23" hidden="1">
      <c r="A13957" s="15"/>
      <c r="B13957" s="42"/>
      <c r="C13957" s="16"/>
      <c r="F13957" s="17"/>
      <c r="L13957" s="46"/>
      <c r="M13957" s="46"/>
      <c r="N13957" s="46"/>
      <c r="O13957" s="46"/>
      <c r="P13957" s="17"/>
      <c r="Q13957" s="17"/>
      <c r="R13957" s="17"/>
      <c r="S13957" s="17"/>
      <c r="T13957" s="17"/>
      <c r="U13957" s="17"/>
      <c r="V13957" s="17"/>
      <c r="W13957" s="17"/>
    </row>
    <row r="13958" spans="1:23" hidden="1">
      <c r="A13958" s="15"/>
      <c r="B13958" s="42"/>
      <c r="C13958" s="16"/>
      <c r="F13958" s="17"/>
      <c r="L13958" s="46"/>
      <c r="M13958" s="46"/>
      <c r="N13958" s="46"/>
      <c r="O13958" s="46"/>
      <c r="P13958" s="17"/>
      <c r="Q13958" s="17"/>
      <c r="R13958" s="17"/>
      <c r="S13958" s="17"/>
      <c r="T13958" s="17"/>
      <c r="U13958" s="17"/>
      <c r="V13958" s="17"/>
      <c r="W13958" s="17"/>
    </row>
    <row r="13959" spans="1:23" hidden="1">
      <c r="A13959" s="15"/>
      <c r="B13959" s="42"/>
      <c r="C13959" s="16"/>
      <c r="F13959" s="17"/>
      <c r="L13959" s="46"/>
      <c r="M13959" s="46"/>
      <c r="N13959" s="46"/>
      <c r="O13959" s="46"/>
      <c r="P13959" s="17"/>
      <c r="Q13959" s="17"/>
      <c r="R13959" s="17"/>
      <c r="S13959" s="17"/>
      <c r="T13959" s="17"/>
      <c r="U13959" s="17"/>
      <c r="V13959" s="17"/>
      <c r="W13959" s="17"/>
    </row>
    <row r="13960" spans="1:23" hidden="1">
      <c r="A13960" s="15"/>
      <c r="B13960" s="42"/>
      <c r="C13960" s="16"/>
      <c r="F13960" s="17"/>
      <c r="L13960" s="46"/>
      <c r="M13960" s="46"/>
      <c r="N13960" s="46"/>
      <c r="O13960" s="46"/>
      <c r="P13960" s="17"/>
      <c r="Q13960" s="17"/>
      <c r="R13960" s="17"/>
      <c r="S13960" s="17"/>
      <c r="T13960" s="17"/>
      <c r="U13960" s="17"/>
      <c r="V13960" s="17"/>
      <c r="W13960" s="17"/>
    </row>
    <row r="13961" spans="1:23" hidden="1">
      <c r="A13961" s="15"/>
      <c r="B13961" s="42"/>
      <c r="C13961" s="16"/>
      <c r="F13961" s="17"/>
      <c r="L13961" s="46"/>
      <c r="M13961" s="46"/>
      <c r="N13961" s="46"/>
      <c r="O13961" s="46"/>
      <c r="P13961" s="17"/>
      <c r="Q13961" s="17"/>
      <c r="R13961" s="17"/>
      <c r="S13961" s="17"/>
      <c r="T13961" s="17"/>
      <c r="U13961" s="17"/>
      <c r="V13961" s="17"/>
      <c r="W13961" s="17"/>
    </row>
    <row r="13962" spans="1:23" hidden="1">
      <c r="A13962" s="15"/>
      <c r="B13962" s="42"/>
      <c r="C13962" s="16"/>
      <c r="F13962" s="17"/>
      <c r="L13962" s="46"/>
      <c r="M13962" s="46"/>
      <c r="N13962" s="46"/>
      <c r="O13962" s="46"/>
      <c r="P13962" s="17"/>
      <c r="Q13962" s="17"/>
      <c r="R13962" s="17"/>
      <c r="S13962" s="17"/>
      <c r="T13962" s="17"/>
      <c r="U13962" s="17"/>
      <c r="V13962" s="17"/>
      <c r="W13962" s="17"/>
    </row>
    <row r="13963" spans="1:23" hidden="1">
      <c r="A13963" s="15"/>
      <c r="B13963" s="42"/>
      <c r="C13963" s="16"/>
      <c r="F13963" s="17"/>
      <c r="L13963" s="46"/>
      <c r="M13963" s="46"/>
      <c r="N13963" s="46"/>
      <c r="O13963" s="46"/>
      <c r="P13963" s="17"/>
      <c r="Q13963" s="17"/>
      <c r="R13963" s="17"/>
      <c r="S13963" s="17"/>
      <c r="T13963" s="17"/>
      <c r="U13963" s="17"/>
      <c r="V13963" s="17"/>
      <c r="W13963" s="17"/>
    </row>
    <row r="13964" spans="1:23" hidden="1">
      <c r="A13964" s="15"/>
      <c r="B13964" s="42"/>
      <c r="C13964" s="16"/>
      <c r="F13964" s="17"/>
      <c r="L13964" s="46"/>
      <c r="M13964" s="46"/>
      <c r="N13964" s="46"/>
      <c r="O13964" s="46"/>
      <c r="P13964" s="17"/>
      <c r="Q13964" s="17"/>
      <c r="R13964" s="17"/>
      <c r="S13964" s="17"/>
      <c r="T13964" s="17"/>
      <c r="U13964" s="17"/>
      <c r="V13964" s="17"/>
      <c r="W13964" s="17"/>
    </row>
    <row r="13965" spans="1:23" hidden="1">
      <c r="A13965" s="15"/>
      <c r="B13965" s="42"/>
      <c r="C13965" s="16"/>
      <c r="F13965" s="17"/>
      <c r="L13965" s="46"/>
      <c r="M13965" s="46"/>
      <c r="N13965" s="46"/>
      <c r="O13965" s="46"/>
      <c r="P13965" s="17"/>
      <c r="Q13965" s="17"/>
      <c r="R13965" s="17"/>
      <c r="S13965" s="17"/>
      <c r="T13965" s="17"/>
      <c r="U13965" s="17"/>
      <c r="V13965" s="17"/>
      <c r="W13965" s="17"/>
    </row>
    <row r="13966" spans="1:23" hidden="1">
      <c r="A13966" s="15"/>
      <c r="B13966" s="42"/>
      <c r="C13966" s="16"/>
      <c r="F13966" s="17"/>
      <c r="L13966" s="46"/>
      <c r="M13966" s="46"/>
      <c r="N13966" s="46"/>
      <c r="O13966" s="46"/>
      <c r="P13966" s="17"/>
      <c r="Q13966" s="17"/>
      <c r="R13966" s="17"/>
      <c r="S13966" s="17"/>
      <c r="T13966" s="17"/>
      <c r="U13966" s="17"/>
      <c r="V13966" s="17"/>
      <c r="W13966" s="17"/>
    </row>
    <row r="13967" spans="1:23" hidden="1">
      <c r="A13967" s="15"/>
      <c r="B13967" s="42"/>
      <c r="C13967" s="16"/>
      <c r="F13967" s="17"/>
      <c r="L13967" s="46"/>
      <c r="M13967" s="46"/>
      <c r="N13967" s="46"/>
      <c r="O13967" s="46"/>
      <c r="P13967" s="17"/>
      <c r="Q13967" s="17"/>
      <c r="R13967" s="17"/>
      <c r="S13967" s="17"/>
      <c r="T13967" s="17"/>
      <c r="U13967" s="17"/>
      <c r="V13967" s="17"/>
      <c r="W13967" s="17"/>
    </row>
    <row r="13968" spans="1:23" hidden="1">
      <c r="A13968" s="15"/>
      <c r="B13968" s="42"/>
      <c r="C13968" s="16"/>
      <c r="F13968" s="17"/>
      <c r="L13968" s="46"/>
      <c r="M13968" s="46"/>
      <c r="N13968" s="46"/>
      <c r="O13968" s="46"/>
      <c r="P13968" s="17"/>
      <c r="Q13968" s="17"/>
      <c r="R13968" s="17"/>
      <c r="S13968" s="17"/>
      <c r="T13968" s="17"/>
      <c r="U13968" s="17"/>
      <c r="V13968" s="17"/>
      <c r="W13968" s="17"/>
    </row>
    <row r="13969" spans="1:23" hidden="1">
      <c r="A13969" s="15"/>
      <c r="B13969" s="42"/>
      <c r="C13969" s="16"/>
      <c r="F13969" s="17"/>
      <c r="L13969" s="46"/>
      <c r="M13969" s="46"/>
      <c r="N13969" s="46"/>
      <c r="O13969" s="46"/>
      <c r="P13969" s="17"/>
      <c r="Q13969" s="17"/>
      <c r="R13969" s="17"/>
      <c r="S13969" s="17"/>
      <c r="T13969" s="17"/>
      <c r="U13969" s="17"/>
      <c r="V13969" s="17"/>
      <c r="W13969" s="17"/>
    </row>
    <row r="13970" spans="1:23" hidden="1">
      <c r="A13970" s="15"/>
      <c r="B13970" s="42"/>
      <c r="C13970" s="16"/>
      <c r="F13970" s="17"/>
      <c r="L13970" s="46"/>
      <c r="M13970" s="46"/>
      <c r="N13970" s="46"/>
      <c r="O13970" s="46"/>
      <c r="P13970" s="17"/>
      <c r="Q13970" s="17"/>
      <c r="R13970" s="17"/>
      <c r="S13970" s="17"/>
      <c r="T13970" s="17"/>
      <c r="U13970" s="17"/>
      <c r="V13970" s="17"/>
      <c r="W13970" s="17"/>
    </row>
    <row r="13971" spans="1:23" hidden="1">
      <c r="A13971" s="15"/>
      <c r="B13971" s="42"/>
      <c r="C13971" s="16"/>
      <c r="F13971" s="17"/>
      <c r="L13971" s="46"/>
      <c r="M13971" s="46"/>
      <c r="N13971" s="46"/>
      <c r="O13971" s="46"/>
      <c r="P13971" s="17"/>
      <c r="Q13971" s="17"/>
      <c r="R13971" s="17"/>
      <c r="S13971" s="17"/>
      <c r="T13971" s="17"/>
      <c r="U13971" s="17"/>
      <c r="V13971" s="17"/>
      <c r="W13971" s="17"/>
    </row>
    <row r="13972" spans="1:23" hidden="1">
      <c r="A13972" s="15"/>
      <c r="B13972" s="42"/>
      <c r="C13972" s="16"/>
      <c r="F13972" s="17"/>
      <c r="L13972" s="46"/>
      <c r="M13972" s="46"/>
      <c r="N13972" s="46"/>
      <c r="O13972" s="46"/>
      <c r="P13972" s="17"/>
      <c r="Q13972" s="17"/>
      <c r="R13972" s="17"/>
      <c r="S13972" s="17"/>
      <c r="T13972" s="17"/>
      <c r="U13972" s="17"/>
      <c r="V13972" s="17"/>
      <c r="W13972" s="17"/>
    </row>
    <row r="13973" spans="1:23" hidden="1">
      <c r="A13973" s="15"/>
      <c r="B13973" s="42"/>
      <c r="C13973" s="16"/>
      <c r="F13973" s="17"/>
      <c r="L13973" s="46"/>
      <c r="M13973" s="46"/>
      <c r="N13973" s="46"/>
      <c r="O13973" s="46"/>
      <c r="P13973" s="17"/>
      <c r="Q13973" s="17"/>
      <c r="R13973" s="17"/>
      <c r="S13973" s="17"/>
      <c r="T13973" s="17"/>
      <c r="U13973" s="17"/>
      <c r="V13973" s="17"/>
      <c r="W13973" s="17"/>
    </row>
    <row r="13974" spans="1:23" hidden="1">
      <c r="A13974" s="15"/>
      <c r="B13974" s="42"/>
      <c r="C13974" s="16"/>
      <c r="F13974" s="17"/>
      <c r="L13974" s="46"/>
      <c r="M13974" s="46"/>
      <c r="N13974" s="46"/>
      <c r="O13974" s="46"/>
      <c r="P13974" s="17"/>
      <c r="Q13974" s="17"/>
      <c r="R13974" s="17"/>
      <c r="S13974" s="17"/>
      <c r="T13974" s="17"/>
      <c r="U13974" s="17"/>
      <c r="V13974" s="17"/>
      <c r="W13974" s="17"/>
    </row>
    <row r="13975" spans="1:23" hidden="1">
      <c r="A13975" s="15"/>
      <c r="B13975" s="42"/>
      <c r="C13975" s="16"/>
      <c r="F13975" s="17"/>
      <c r="L13975" s="46"/>
      <c r="M13975" s="46"/>
      <c r="N13975" s="46"/>
      <c r="O13975" s="46"/>
      <c r="P13975" s="17"/>
      <c r="Q13975" s="17"/>
      <c r="R13975" s="17"/>
      <c r="S13975" s="17"/>
      <c r="T13975" s="17"/>
      <c r="U13975" s="17"/>
      <c r="V13975" s="17"/>
      <c r="W13975" s="17"/>
    </row>
    <row r="13976" spans="1:23" hidden="1">
      <c r="A13976" s="15"/>
      <c r="B13976" s="42"/>
      <c r="C13976" s="16"/>
      <c r="F13976" s="17"/>
      <c r="L13976" s="46"/>
      <c r="M13976" s="46"/>
      <c r="N13976" s="46"/>
      <c r="O13976" s="46"/>
      <c r="P13976" s="17"/>
      <c r="Q13976" s="17"/>
      <c r="R13976" s="17"/>
      <c r="S13976" s="17"/>
      <c r="T13976" s="17"/>
      <c r="U13976" s="17"/>
      <c r="V13976" s="17"/>
      <c r="W13976" s="17"/>
    </row>
    <row r="13977" spans="1:23" hidden="1">
      <c r="A13977" s="15"/>
      <c r="B13977" s="42"/>
      <c r="C13977" s="16"/>
      <c r="F13977" s="17"/>
      <c r="L13977" s="46"/>
      <c r="M13977" s="46"/>
      <c r="N13977" s="46"/>
      <c r="O13977" s="46"/>
      <c r="P13977" s="17"/>
      <c r="Q13977" s="17"/>
      <c r="R13977" s="17"/>
      <c r="S13977" s="17"/>
      <c r="T13977" s="17"/>
      <c r="U13977" s="17"/>
      <c r="V13977" s="17"/>
      <c r="W13977" s="17"/>
    </row>
    <row r="13978" spans="1:23" hidden="1">
      <c r="A13978" s="15"/>
      <c r="B13978" s="42"/>
      <c r="C13978" s="16"/>
      <c r="F13978" s="17"/>
      <c r="L13978" s="46"/>
      <c r="M13978" s="46"/>
      <c r="N13978" s="46"/>
      <c r="O13978" s="46"/>
      <c r="P13978" s="17"/>
      <c r="Q13978" s="17"/>
      <c r="R13978" s="17"/>
      <c r="S13978" s="17"/>
      <c r="T13978" s="17"/>
      <c r="U13978" s="17"/>
      <c r="V13978" s="17"/>
      <c r="W13978" s="17"/>
    </row>
    <row r="13979" spans="1:23" hidden="1">
      <c r="A13979" s="15"/>
      <c r="B13979" s="42"/>
      <c r="C13979" s="16"/>
      <c r="F13979" s="17"/>
      <c r="L13979" s="46"/>
      <c r="M13979" s="46"/>
      <c r="N13979" s="46"/>
      <c r="O13979" s="46"/>
      <c r="P13979" s="17"/>
      <c r="Q13979" s="17"/>
      <c r="R13979" s="17"/>
      <c r="S13979" s="17"/>
      <c r="T13979" s="17"/>
      <c r="U13979" s="17"/>
      <c r="V13979" s="17"/>
      <c r="W13979" s="17"/>
    </row>
    <row r="13980" spans="1:23" hidden="1">
      <c r="A13980" s="15"/>
      <c r="B13980" s="42"/>
      <c r="C13980" s="16"/>
      <c r="F13980" s="17"/>
      <c r="L13980" s="46"/>
      <c r="M13980" s="46"/>
      <c r="N13980" s="46"/>
      <c r="O13980" s="46"/>
      <c r="P13980" s="17"/>
      <c r="Q13980" s="17"/>
      <c r="R13980" s="17"/>
      <c r="S13980" s="17"/>
      <c r="T13980" s="17"/>
      <c r="U13980" s="17"/>
      <c r="V13980" s="17"/>
      <c r="W13980" s="17"/>
    </row>
    <row r="13981" spans="1:23" hidden="1">
      <c r="A13981" s="15"/>
      <c r="B13981" s="42"/>
      <c r="C13981" s="16"/>
      <c r="F13981" s="17"/>
      <c r="L13981" s="46"/>
      <c r="M13981" s="46"/>
      <c r="N13981" s="46"/>
      <c r="O13981" s="46"/>
      <c r="P13981" s="17"/>
      <c r="Q13981" s="17"/>
      <c r="R13981" s="17"/>
      <c r="S13981" s="17"/>
      <c r="T13981" s="17"/>
      <c r="U13981" s="17"/>
      <c r="V13981" s="17"/>
      <c r="W13981" s="17"/>
    </row>
    <row r="13982" spans="1:23" hidden="1">
      <c r="A13982" s="15"/>
      <c r="B13982" s="42"/>
      <c r="C13982" s="16"/>
      <c r="F13982" s="17"/>
      <c r="L13982" s="46"/>
      <c r="M13982" s="46"/>
      <c r="N13982" s="46"/>
      <c r="O13982" s="46"/>
      <c r="P13982" s="17"/>
      <c r="Q13982" s="17"/>
      <c r="R13982" s="17"/>
      <c r="S13982" s="17"/>
      <c r="T13982" s="17"/>
      <c r="U13982" s="17"/>
      <c r="V13982" s="17"/>
      <c r="W13982" s="17"/>
    </row>
    <row r="13983" spans="1:23" hidden="1">
      <c r="A13983" s="15"/>
      <c r="B13983" s="42"/>
      <c r="C13983" s="16"/>
      <c r="F13983" s="17"/>
      <c r="L13983" s="46"/>
      <c r="M13983" s="46"/>
      <c r="N13983" s="46"/>
      <c r="O13983" s="46"/>
      <c r="P13983" s="17"/>
      <c r="Q13983" s="17"/>
      <c r="R13983" s="17"/>
      <c r="S13983" s="17"/>
      <c r="T13983" s="17"/>
      <c r="U13983" s="17"/>
      <c r="V13983" s="17"/>
      <c r="W13983" s="17"/>
    </row>
    <row r="13984" spans="1:23" hidden="1">
      <c r="A13984" s="15"/>
      <c r="B13984" s="42"/>
      <c r="C13984" s="16"/>
      <c r="F13984" s="17"/>
      <c r="L13984" s="46"/>
      <c r="M13984" s="46"/>
      <c r="N13984" s="46"/>
      <c r="O13984" s="46"/>
      <c r="P13984" s="17"/>
      <c r="Q13984" s="17"/>
      <c r="R13984" s="17"/>
      <c r="S13984" s="17"/>
      <c r="T13984" s="17"/>
      <c r="U13984" s="17"/>
      <c r="V13984" s="17"/>
      <c r="W13984" s="17"/>
    </row>
    <row r="13985" spans="1:23" hidden="1">
      <c r="A13985" s="15"/>
      <c r="B13985" s="42"/>
      <c r="C13985" s="16"/>
      <c r="F13985" s="17"/>
      <c r="L13985" s="46"/>
      <c r="M13985" s="46"/>
      <c r="N13985" s="46"/>
      <c r="O13985" s="46"/>
      <c r="P13985" s="17"/>
      <c r="Q13985" s="17"/>
      <c r="R13985" s="17"/>
      <c r="S13985" s="17"/>
      <c r="T13985" s="17"/>
      <c r="U13985" s="17"/>
      <c r="V13985" s="17"/>
      <c r="W13985" s="17"/>
    </row>
    <row r="13986" spans="1:23" hidden="1">
      <c r="A13986" s="15"/>
      <c r="B13986" s="42"/>
      <c r="C13986" s="16"/>
      <c r="F13986" s="17"/>
      <c r="L13986" s="46"/>
      <c r="M13986" s="46"/>
      <c r="N13986" s="46"/>
      <c r="O13986" s="46"/>
      <c r="P13986" s="17"/>
      <c r="Q13986" s="17"/>
      <c r="R13986" s="17"/>
      <c r="S13986" s="17"/>
      <c r="T13986" s="17"/>
      <c r="U13986" s="17"/>
      <c r="V13986" s="17"/>
      <c r="W13986" s="17"/>
    </row>
    <row r="13987" spans="1:23" hidden="1">
      <c r="A13987" s="15"/>
      <c r="B13987" s="42"/>
      <c r="C13987" s="16"/>
      <c r="F13987" s="17"/>
      <c r="L13987" s="46"/>
      <c r="M13987" s="46"/>
      <c r="N13987" s="46"/>
      <c r="O13987" s="46"/>
      <c r="P13987" s="17"/>
      <c r="Q13987" s="17"/>
      <c r="R13987" s="17"/>
      <c r="S13987" s="17"/>
      <c r="T13987" s="17"/>
      <c r="U13987" s="17"/>
      <c r="V13987" s="17"/>
      <c r="W13987" s="17"/>
    </row>
    <row r="13988" spans="1:23" hidden="1">
      <c r="A13988" s="15"/>
      <c r="B13988" s="42"/>
      <c r="C13988" s="16"/>
      <c r="F13988" s="17"/>
      <c r="L13988" s="46"/>
      <c r="M13988" s="46"/>
      <c r="N13988" s="46"/>
      <c r="O13988" s="46"/>
      <c r="P13988" s="17"/>
      <c r="Q13988" s="17"/>
      <c r="R13988" s="17"/>
      <c r="S13988" s="17"/>
      <c r="T13988" s="17"/>
      <c r="U13988" s="17"/>
      <c r="V13988" s="17"/>
      <c r="W13988" s="17"/>
    </row>
    <row r="13989" spans="1:23" hidden="1">
      <c r="A13989" s="15"/>
      <c r="B13989" s="42"/>
      <c r="C13989" s="16"/>
      <c r="F13989" s="17"/>
      <c r="L13989" s="46"/>
      <c r="M13989" s="46"/>
      <c r="N13989" s="46"/>
      <c r="O13989" s="46"/>
      <c r="P13989" s="17"/>
      <c r="Q13989" s="17"/>
      <c r="R13989" s="17"/>
      <c r="S13989" s="17"/>
      <c r="T13989" s="17"/>
      <c r="U13989" s="17"/>
      <c r="V13989" s="17"/>
      <c r="W13989" s="17"/>
    </row>
    <row r="13990" spans="1:23" hidden="1">
      <c r="A13990" s="15"/>
      <c r="B13990" s="42"/>
      <c r="C13990" s="16"/>
      <c r="F13990" s="17"/>
      <c r="L13990" s="46"/>
      <c r="M13990" s="46"/>
      <c r="N13990" s="46"/>
      <c r="O13990" s="46"/>
      <c r="P13990" s="17"/>
      <c r="Q13990" s="17"/>
      <c r="R13990" s="17"/>
      <c r="S13990" s="17"/>
      <c r="T13990" s="17"/>
      <c r="U13990" s="17"/>
      <c r="V13990" s="17"/>
      <c r="W13990" s="17"/>
    </row>
    <row r="13991" spans="1:23" hidden="1">
      <c r="A13991" s="15"/>
      <c r="B13991" s="42"/>
      <c r="C13991" s="16"/>
      <c r="F13991" s="17"/>
      <c r="L13991" s="46"/>
      <c r="M13991" s="46"/>
      <c r="N13991" s="46"/>
      <c r="O13991" s="46"/>
      <c r="P13991" s="17"/>
      <c r="Q13991" s="17"/>
      <c r="R13991" s="17"/>
      <c r="S13991" s="17"/>
      <c r="T13991" s="17"/>
      <c r="U13991" s="17"/>
      <c r="V13991" s="17"/>
      <c r="W13991" s="17"/>
    </row>
    <row r="13992" spans="1:23" hidden="1">
      <c r="A13992" s="15"/>
      <c r="B13992" s="42"/>
      <c r="C13992" s="16"/>
      <c r="F13992" s="17"/>
      <c r="L13992" s="46"/>
      <c r="M13992" s="46"/>
      <c r="N13992" s="46"/>
      <c r="O13992" s="46"/>
      <c r="P13992" s="17"/>
      <c r="Q13992" s="17"/>
      <c r="R13992" s="17"/>
      <c r="S13992" s="17"/>
      <c r="T13992" s="17"/>
      <c r="U13992" s="17"/>
      <c r="V13992" s="17"/>
      <c r="W13992" s="17"/>
    </row>
    <row r="13993" spans="1:23" hidden="1">
      <c r="A13993" s="15"/>
      <c r="B13993" s="42"/>
      <c r="C13993" s="16"/>
      <c r="F13993" s="17"/>
      <c r="L13993" s="46"/>
      <c r="M13993" s="46"/>
      <c r="N13993" s="46"/>
      <c r="O13993" s="46"/>
      <c r="P13993" s="17"/>
      <c r="Q13993" s="17"/>
      <c r="R13993" s="17"/>
      <c r="S13993" s="17"/>
      <c r="T13993" s="17"/>
      <c r="U13993" s="17"/>
      <c r="V13993" s="17"/>
      <c r="W13993" s="17"/>
    </row>
    <row r="13994" spans="1:23" hidden="1">
      <c r="A13994" s="15"/>
      <c r="B13994" s="42"/>
      <c r="C13994" s="16"/>
      <c r="F13994" s="17"/>
      <c r="L13994" s="46"/>
      <c r="M13994" s="46"/>
      <c r="N13994" s="46"/>
      <c r="O13994" s="46"/>
      <c r="P13994" s="17"/>
      <c r="Q13994" s="17"/>
      <c r="R13994" s="17"/>
      <c r="S13994" s="17"/>
      <c r="T13994" s="17"/>
      <c r="U13994" s="17"/>
      <c r="V13994" s="17"/>
      <c r="W13994" s="17"/>
    </row>
    <row r="13995" spans="1:23" hidden="1">
      <c r="A13995" s="15"/>
      <c r="B13995" s="42"/>
      <c r="C13995" s="16"/>
      <c r="F13995" s="17"/>
      <c r="L13995" s="46"/>
      <c r="M13995" s="46"/>
      <c r="N13995" s="46"/>
      <c r="O13995" s="46"/>
      <c r="P13995" s="17"/>
      <c r="Q13995" s="17"/>
      <c r="R13995" s="17"/>
      <c r="S13995" s="17"/>
      <c r="T13995" s="17"/>
      <c r="U13995" s="17"/>
      <c r="V13995" s="17"/>
      <c r="W13995" s="17"/>
    </row>
    <row r="13996" spans="1:23" hidden="1">
      <c r="A13996" s="15"/>
      <c r="B13996" s="42"/>
      <c r="C13996" s="16"/>
      <c r="F13996" s="17"/>
      <c r="L13996" s="46"/>
      <c r="M13996" s="46"/>
      <c r="N13996" s="46"/>
      <c r="O13996" s="46"/>
      <c r="P13996" s="17"/>
      <c r="Q13996" s="17"/>
      <c r="R13996" s="17"/>
      <c r="S13996" s="17"/>
      <c r="T13996" s="17"/>
      <c r="U13996" s="17"/>
      <c r="V13996" s="17"/>
      <c r="W13996" s="17"/>
    </row>
    <row r="13997" spans="1:23" hidden="1">
      <c r="A13997" s="15"/>
      <c r="B13997" s="42"/>
      <c r="C13997" s="16"/>
      <c r="F13997" s="17"/>
      <c r="L13997" s="46"/>
      <c r="M13997" s="46"/>
      <c r="N13997" s="46"/>
      <c r="O13997" s="46"/>
      <c r="P13997" s="17"/>
      <c r="Q13997" s="17"/>
      <c r="R13997" s="17"/>
      <c r="S13997" s="17"/>
      <c r="T13997" s="17"/>
      <c r="U13997" s="17"/>
      <c r="V13997" s="17"/>
      <c r="W13997" s="17"/>
    </row>
    <row r="13998" spans="1:23" hidden="1">
      <c r="A13998" s="15"/>
      <c r="B13998" s="42"/>
      <c r="C13998" s="16"/>
      <c r="F13998" s="17"/>
      <c r="L13998" s="46"/>
      <c r="M13998" s="46"/>
      <c r="N13998" s="46"/>
      <c r="O13998" s="46"/>
      <c r="P13998" s="17"/>
      <c r="Q13998" s="17"/>
      <c r="R13998" s="17"/>
      <c r="S13998" s="17"/>
      <c r="T13998" s="17"/>
      <c r="U13998" s="17"/>
      <c r="V13998" s="17"/>
      <c r="W13998" s="17"/>
    </row>
    <row r="13999" spans="1:23" hidden="1">
      <c r="A13999" s="15"/>
      <c r="B13999" s="42"/>
      <c r="C13999" s="16"/>
      <c r="F13999" s="17"/>
      <c r="L13999" s="46"/>
      <c r="M13999" s="46"/>
      <c r="N13999" s="46"/>
      <c r="O13999" s="46"/>
      <c r="P13999" s="17"/>
      <c r="Q13999" s="17"/>
      <c r="R13999" s="17"/>
      <c r="S13999" s="17"/>
      <c r="T13999" s="17"/>
      <c r="U13999" s="17"/>
      <c r="V13999" s="17"/>
      <c r="W13999" s="17"/>
    </row>
    <row r="14000" spans="1:23" hidden="1">
      <c r="A14000" s="15"/>
      <c r="B14000" s="42"/>
      <c r="C14000" s="16"/>
      <c r="F14000" s="17"/>
      <c r="L14000" s="46"/>
      <c r="M14000" s="46"/>
      <c r="N14000" s="46"/>
      <c r="O14000" s="46"/>
      <c r="P14000" s="17"/>
      <c r="Q14000" s="17"/>
      <c r="R14000" s="17"/>
      <c r="S14000" s="17"/>
      <c r="T14000" s="17"/>
      <c r="U14000" s="17"/>
      <c r="V14000" s="17"/>
      <c r="W14000" s="17"/>
    </row>
    <row r="14001" spans="1:23" hidden="1">
      <c r="A14001" s="15"/>
      <c r="B14001" s="42"/>
      <c r="C14001" s="16"/>
      <c r="F14001" s="17"/>
      <c r="L14001" s="46"/>
      <c r="M14001" s="46"/>
      <c r="N14001" s="46"/>
      <c r="O14001" s="46"/>
      <c r="P14001" s="17"/>
      <c r="Q14001" s="17"/>
      <c r="R14001" s="17"/>
      <c r="S14001" s="17"/>
      <c r="T14001" s="17"/>
      <c r="U14001" s="17"/>
      <c r="V14001" s="17"/>
      <c r="W14001" s="17"/>
    </row>
    <row r="14002" spans="1:23" hidden="1">
      <c r="A14002" s="15"/>
      <c r="B14002" s="42"/>
      <c r="C14002" s="16"/>
      <c r="F14002" s="17"/>
      <c r="L14002" s="46"/>
      <c r="M14002" s="46"/>
      <c r="N14002" s="46"/>
      <c r="O14002" s="46"/>
      <c r="P14002" s="17"/>
      <c r="Q14002" s="17"/>
      <c r="R14002" s="17"/>
      <c r="S14002" s="17"/>
      <c r="T14002" s="17"/>
      <c r="U14002" s="17"/>
      <c r="V14002" s="17"/>
      <c r="W14002" s="17"/>
    </row>
    <row r="14003" spans="1:23" hidden="1">
      <c r="A14003" s="15"/>
      <c r="B14003" s="42"/>
      <c r="C14003" s="16"/>
      <c r="F14003" s="17"/>
      <c r="L14003" s="46"/>
      <c r="M14003" s="46"/>
      <c r="N14003" s="46"/>
      <c r="O14003" s="46"/>
      <c r="P14003" s="17"/>
      <c r="Q14003" s="17"/>
      <c r="R14003" s="17"/>
      <c r="S14003" s="17"/>
      <c r="T14003" s="17"/>
      <c r="U14003" s="17"/>
      <c r="V14003" s="17"/>
      <c r="W14003" s="17"/>
    </row>
    <row r="14004" spans="1:23" hidden="1">
      <c r="A14004" s="15"/>
      <c r="B14004" s="42"/>
      <c r="C14004" s="16"/>
      <c r="F14004" s="17"/>
      <c r="L14004" s="46"/>
      <c r="M14004" s="46"/>
      <c r="N14004" s="46"/>
      <c r="O14004" s="46"/>
      <c r="P14004" s="17"/>
      <c r="Q14004" s="17"/>
      <c r="R14004" s="17"/>
      <c r="S14004" s="17"/>
      <c r="T14004" s="17"/>
      <c r="U14004" s="17"/>
      <c r="V14004" s="17"/>
      <c r="W14004" s="17"/>
    </row>
    <row r="14005" spans="1:23" hidden="1">
      <c r="A14005" s="15"/>
      <c r="B14005" s="42"/>
      <c r="C14005" s="16"/>
      <c r="F14005" s="17"/>
      <c r="L14005" s="46"/>
      <c r="M14005" s="46"/>
      <c r="N14005" s="46"/>
      <c r="O14005" s="46"/>
      <c r="P14005" s="17"/>
      <c r="Q14005" s="17"/>
      <c r="R14005" s="17"/>
      <c r="S14005" s="17"/>
      <c r="T14005" s="17"/>
      <c r="U14005" s="17"/>
      <c r="V14005" s="17"/>
      <c r="W14005" s="17"/>
    </row>
    <row r="14006" spans="1:23" hidden="1">
      <c r="A14006" s="15"/>
      <c r="B14006" s="42"/>
      <c r="C14006" s="16"/>
      <c r="F14006" s="17"/>
      <c r="L14006" s="46"/>
      <c r="M14006" s="46"/>
      <c r="N14006" s="46"/>
      <c r="O14006" s="46"/>
      <c r="P14006" s="17"/>
      <c r="Q14006" s="17"/>
      <c r="R14006" s="17"/>
      <c r="S14006" s="17"/>
      <c r="T14006" s="17"/>
      <c r="U14006" s="17"/>
      <c r="V14006" s="17"/>
      <c r="W14006" s="17"/>
    </row>
    <row r="14007" spans="1:23" hidden="1">
      <c r="A14007" s="15"/>
      <c r="B14007" s="42"/>
      <c r="C14007" s="16"/>
      <c r="F14007" s="17"/>
      <c r="L14007" s="46"/>
      <c r="M14007" s="46"/>
      <c r="N14007" s="46"/>
      <c r="O14007" s="46"/>
      <c r="P14007" s="17"/>
      <c r="Q14007" s="17"/>
      <c r="R14007" s="17"/>
      <c r="S14007" s="17"/>
      <c r="T14007" s="17"/>
      <c r="U14007" s="17"/>
      <c r="V14007" s="17"/>
      <c r="W14007" s="17"/>
    </row>
    <row r="14008" spans="1:23" hidden="1">
      <c r="A14008" s="15"/>
      <c r="B14008" s="42"/>
      <c r="C14008" s="16"/>
      <c r="F14008" s="17"/>
      <c r="L14008" s="46"/>
      <c r="M14008" s="46"/>
      <c r="N14008" s="46"/>
      <c r="O14008" s="46"/>
      <c r="P14008" s="17"/>
      <c r="Q14008" s="17"/>
      <c r="R14008" s="17"/>
      <c r="S14008" s="17"/>
      <c r="T14008" s="17"/>
      <c r="U14008" s="17"/>
      <c r="V14008" s="17"/>
      <c r="W14008" s="17"/>
    </row>
    <row r="14009" spans="1:23" hidden="1">
      <c r="A14009" s="15"/>
      <c r="B14009" s="42"/>
      <c r="C14009" s="16"/>
      <c r="F14009" s="17"/>
      <c r="L14009" s="46"/>
      <c r="M14009" s="46"/>
      <c r="N14009" s="46"/>
      <c r="O14009" s="46"/>
      <c r="P14009" s="17"/>
      <c r="Q14009" s="17"/>
      <c r="R14009" s="17"/>
      <c r="S14009" s="17"/>
      <c r="T14009" s="17"/>
      <c r="U14009" s="17"/>
      <c r="V14009" s="17"/>
      <c r="W14009" s="17"/>
    </row>
    <row r="14010" spans="1:23" hidden="1">
      <c r="A14010" s="15"/>
      <c r="B14010" s="42"/>
      <c r="C14010" s="16"/>
      <c r="F14010" s="17"/>
      <c r="L14010" s="46"/>
      <c r="M14010" s="46"/>
      <c r="N14010" s="46"/>
      <c r="O14010" s="46"/>
      <c r="P14010" s="17"/>
      <c r="Q14010" s="17"/>
      <c r="R14010" s="17"/>
      <c r="S14010" s="17"/>
      <c r="T14010" s="17"/>
      <c r="U14010" s="17"/>
      <c r="V14010" s="17"/>
      <c r="W14010" s="17"/>
    </row>
    <row r="14011" spans="1:23" hidden="1">
      <c r="A14011" s="15"/>
      <c r="B14011" s="42"/>
      <c r="C14011" s="16"/>
      <c r="F14011" s="17"/>
      <c r="L14011" s="46"/>
      <c r="M14011" s="46"/>
      <c r="N14011" s="46"/>
      <c r="O14011" s="46"/>
      <c r="P14011" s="17"/>
      <c r="Q14011" s="17"/>
      <c r="R14011" s="17"/>
      <c r="S14011" s="17"/>
      <c r="T14011" s="17"/>
      <c r="U14011" s="17"/>
      <c r="V14011" s="17"/>
      <c r="W14011" s="17"/>
    </row>
    <row r="14012" spans="1:23" hidden="1">
      <c r="A14012" s="15"/>
      <c r="B14012" s="42"/>
      <c r="C14012" s="16"/>
      <c r="F14012" s="17"/>
      <c r="L14012" s="46"/>
      <c r="M14012" s="46"/>
      <c r="N14012" s="46"/>
      <c r="O14012" s="46"/>
      <c r="P14012" s="17"/>
      <c r="Q14012" s="17"/>
      <c r="R14012" s="17"/>
      <c r="S14012" s="17"/>
      <c r="T14012" s="17"/>
      <c r="U14012" s="17"/>
      <c r="V14012" s="17"/>
      <c r="W14012" s="17"/>
    </row>
    <row r="14013" spans="1:23" hidden="1">
      <c r="A14013" s="15"/>
      <c r="B14013" s="42"/>
      <c r="C14013" s="16"/>
      <c r="F14013" s="17"/>
      <c r="L14013" s="46"/>
      <c r="M14013" s="46"/>
      <c r="N14013" s="46"/>
      <c r="O14013" s="46"/>
      <c r="P14013" s="17"/>
      <c r="Q14013" s="17"/>
      <c r="R14013" s="17"/>
      <c r="S14013" s="17"/>
      <c r="T14013" s="17"/>
      <c r="U14013" s="17"/>
      <c r="V14013" s="17"/>
      <c r="W14013" s="17"/>
    </row>
    <row r="14014" spans="1:23" hidden="1">
      <c r="A14014" s="15"/>
      <c r="B14014" s="42"/>
      <c r="C14014" s="16"/>
      <c r="F14014" s="17"/>
      <c r="L14014" s="46"/>
      <c r="M14014" s="46"/>
      <c r="N14014" s="46"/>
      <c r="O14014" s="46"/>
      <c r="P14014" s="17"/>
      <c r="Q14014" s="17"/>
      <c r="R14014" s="17"/>
      <c r="S14014" s="17"/>
      <c r="T14014" s="17"/>
      <c r="U14014" s="17"/>
      <c r="V14014" s="17"/>
      <c r="W14014" s="17"/>
    </row>
    <row r="14015" spans="1:23" hidden="1">
      <c r="A14015" s="15"/>
      <c r="B14015" s="42"/>
      <c r="C14015" s="16"/>
      <c r="F14015" s="17"/>
      <c r="L14015" s="46"/>
      <c r="M14015" s="46"/>
      <c r="N14015" s="46"/>
      <c r="O14015" s="46"/>
      <c r="P14015" s="17"/>
      <c r="Q14015" s="17"/>
      <c r="R14015" s="17"/>
      <c r="S14015" s="17"/>
      <c r="T14015" s="17"/>
      <c r="U14015" s="17"/>
      <c r="V14015" s="17"/>
      <c r="W14015" s="17"/>
    </row>
    <row r="14016" spans="1:23" hidden="1">
      <c r="A14016" s="15"/>
      <c r="B14016" s="42"/>
      <c r="C14016" s="16"/>
      <c r="F14016" s="17"/>
      <c r="L14016" s="46"/>
      <c r="M14016" s="46"/>
      <c r="N14016" s="46"/>
      <c r="O14016" s="46"/>
      <c r="P14016" s="17"/>
      <c r="Q14016" s="17"/>
      <c r="R14016" s="17"/>
      <c r="S14016" s="17"/>
      <c r="T14016" s="17"/>
      <c r="U14016" s="17"/>
      <c r="V14016" s="17"/>
      <c r="W14016" s="17"/>
    </row>
    <row r="14017" spans="1:23" hidden="1">
      <c r="A14017" s="15"/>
      <c r="B14017" s="42"/>
      <c r="C14017" s="16"/>
      <c r="F14017" s="17"/>
      <c r="L14017" s="46"/>
      <c r="M14017" s="46"/>
      <c r="N14017" s="46"/>
      <c r="O14017" s="46"/>
      <c r="P14017" s="17"/>
      <c r="Q14017" s="17"/>
      <c r="R14017" s="17"/>
      <c r="S14017" s="17"/>
      <c r="T14017" s="17"/>
      <c r="U14017" s="17"/>
      <c r="V14017" s="17"/>
      <c r="W14017" s="17"/>
    </row>
    <row r="14018" spans="1:23" hidden="1">
      <c r="A14018" s="15"/>
      <c r="B14018" s="42"/>
      <c r="C14018" s="16"/>
      <c r="F14018" s="17"/>
      <c r="L14018" s="46"/>
      <c r="M14018" s="46"/>
      <c r="N14018" s="46"/>
      <c r="O14018" s="46"/>
      <c r="P14018" s="17"/>
      <c r="Q14018" s="17"/>
      <c r="R14018" s="17"/>
      <c r="S14018" s="17"/>
      <c r="T14018" s="17"/>
      <c r="U14018" s="17"/>
      <c r="V14018" s="17"/>
      <c r="W14018" s="17"/>
    </row>
    <row r="14019" spans="1:23" hidden="1">
      <c r="A14019" s="15"/>
      <c r="B14019" s="42"/>
      <c r="C14019" s="16"/>
      <c r="F14019" s="17"/>
      <c r="L14019" s="46"/>
      <c r="M14019" s="46"/>
      <c r="N14019" s="46"/>
      <c r="O14019" s="46"/>
      <c r="P14019" s="17"/>
      <c r="Q14019" s="17"/>
      <c r="R14019" s="17"/>
      <c r="S14019" s="17"/>
      <c r="T14019" s="17"/>
      <c r="U14019" s="17"/>
      <c r="V14019" s="17"/>
      <c r="W14019" s="17"/>
    </row>
    <row r="14020" spans="1:23" hidden="1">
      <c r="A14020" s="15"/>
      <c r="B14020" s="42"/>
      <c r="C14020" s="16"/>
      <c r="F14020" s="17"/>
      <c r="L14020" s="46"/>
      <c r="M14020" s="46"/>
      <c r="N14020" s="46"/>
      <c r="O14020" s="46"/>
      <c r="P14020" s="17"/>
      <c r="Q14020" s="17"/>
      <c r="R14020" s="17"/>
      <c r="S14020" s="17"/>
      <c r="T14020" s="17"/>
      <c r="U14020" s="17"/>
      <c r="V14020" s="17"/>
      <c r="W14020" s="17"/>
    </row>
    <row r="14021" spans="1:23" hidden="1">
      <c r="A14021" s="15"/>
      <c r="B14021" s="42"/>
      <c r="C14021" s="16"/>
      <c r="F14021" s="17"/>
      <c r="L14021" s="46"/>
      <c r="M14021" s="46"/>
      <c r="N14021" s="46"/>
      <c r="O14021" s="46"/>
      <c r="P14021" s="17"/>
      <c r="Q14021" s="17"/>
      <c r="R14021" s="17"/>
      <c r="S14021" s="17"/>
      <c r="T14021" s="17"/>
      <c r="U14021" s="17"/>
      <c r="V14021" s="17"/>
      <c r="W14021" s="17"/>
    </row>
    <row r="14022" spans="1:23" hidden="1">
      <c r="A14022" s="15"/>
      <c r="B14022" s="42"/>
      <c r="C14022" s="16"/>
      <c r="F14022" s="17"/>
      <c r="L14022" s="46"/>
      <c r="M14022" s="46"/>
      <c r="N14022" s="46"/>
      <c r="O14022" s="46"/>
      <c r="P14022" s="17"/>
      <c r="Q14022" s="17"/>
      <c r="R14022" s="17"/>
      <c r="S14022" s="17"/>
      <c r="T14022" s="17"/>
      <c r="U14022" s="17"/>
      <c r="V14022" s="17"/>
      <c r="W14022" s="17"/>
    </row>
    <row r="14023" spans="1:23" hidden="1">
      <c r="A14023" s="15"/>
      <c r="B14023" s="42"/>
      <c r="C14023" s="16"/>
      <c r="F14023" s="17"/>
      <c r="L14023" s="46"/>
      <c r="M14023" s="46"/>
      <c r="N14023" s="46"/>
      <c r="O14023" s="46"/>
      <c r="P14023" s="17"/>
      <c r="Q14023" s="17"/>
      <c r="R14023" s="17"/>
      <c r="S14023" s="17"/>
      <c r="T14023" s="17"/>
      <c r="U14023" s="17"/>
      <c r="V14023" s="17"/>
      <c r="W14023" s="17"/>
    </row>
    <row r="14024" spans="1:23" hidden="1">
      <c r="A14024" s="15"/>
      <c r="B14024" s="42"/>
      <c r="C14024" s="16"/>
      <c r="F14024" s="17"/>
      <c r="L14024" s="46"/>
      <c r="M14024" s="46"/>
      <c r="N14024" s="46"/>
      <c r="O14024" s="46"/>
      <c r="P14024" s="17"/>
      <c r="Q14024" s="17"/>
      <c r="R14024" s="17"/>
      <c r="S14024" s="17"/>
      <c r="T14024" s="17"/>
      <c r="U14024" s="17"/>
      <c r="V14024" s="17"/>
      <c r="W14024" s="17"/>
    </row>
    <row r="14025" spans="1:23" hidden="1">
      <c r="A14025" s="15"/>
      <c r="B14025" s="42"/>
      <c r="C14025" s="16"/>
      <c r="F14025" s="17"/>
      <c r="L14025" s="46"/>
      <c r="M14025" s="46"/>
      <c r="N14025" s="46"/>
      <c r="O14025" s="46"/>
      <c r="P14025" s="17"/>
      <c r="Q14025" s="17"/>
      <c r="R14025" s="17"/>
      <c r="S14025" s="17"/>
      <c r="T14025" s="17"/>
      <c r="U14025" s="17"/>
      <c r="V14025" s="17"/>
      <c r="W14025" s="17"/>
    </row>
    <row r="14026" spans="1:23" hidden="1">
      <c r="A14026" s="15"/>
      <c r="B14026" s="42"/>
      <c r="C14026" s="16"/>
      <c r="F14026" s="17"/>
      <c r="L14026" s="46"/>
      <c r="M14026" s="46"/>
      <c r="N14026" s="46"/>
      <c r="O14026" s="46"/>
      <c r="P14026" s="17"/>
      <c r="Q14026" s="17"/>
      <c r="R14026" s="17"/>
      <c r="S14026" s="17"/>
      <c r="T14026" s="17"/>
      <c r="U14026" s="17"/>
      <c r="V14026" s="17"/>
      <c r="W14026" s="17"/>
    </row>
    <row r="14027" spans="1:23" hidden="1">
      <c r="A14027" s="15"/>
      <c r="B14027" s="42"/>
      <c r="C14027" s="16"/>
      <c r="F14027" s="17"/>
      <c r="L14027" s="46"/>
      <c r="M14027" s="46"/>
      <c r="N14027" s="46"/>
      <c r="O14027" s="46"/>
      <c r="P14027" s="17"/>
      <c r="Q14027" s="17"/>
      <c r="R14027" s="17"/>
      <c r="S14027" s="17"/>
      <c r="T14027" s="17"/>
      <c r="U14027" s="17"/>
      <c r="V14027" s="17"/>
      <c r="W14027" s="17"/>
    </row>
    <row r="14028" spans="1:23" hidden="1">
      <c r="A14028" s="15"/>
      <c r="B14028" s="42"/>
      <c r="C14028" s="16"/>
      <c r="F14028" s="17"/>
      <c r="L14028" s="46"/>
      <c r="M14028" s="46"/>
      <c r="N14028" s="46"/>
      <c r="O14028" s="46"/>
      <c r="P14028" s="17"/>
      <c r="Q14028" s="17"/>
      <c r="R14028" s="17"/>
      <c r="S14028" s="17"/>
      <c r="T14028" s="17"/>
      <c r="U14028" s="17"/>
      <c r="V14028" s="17"/>
      <c r="W14028" s="17"/>
    </row>
    <row r="14029" spans="1:23" hidden="1">
      <c r="A14029" s="15"/>
      <c r="B14029" s="42"/>
      <c r="C14029" s="16"/>
      <c r="F14029" s="17"/>
      <c r="L14029" s="46"/>
      <c r="M14029" s="46"/>
      <c r="N14029" s="46"/>
      <c r="O14029" s="46"/>
      <c r="P14029" s="17"/>
      <c r="Q14029" s="17"/>
      <c r="R14029" s="17"/>
      <c r="S14029" s="17"/>
      <c r="T14029" s="17"/>
      <c r="U14029" s="17"/>
      <c r="V14029" s="17"/>
      <c r="W14029" s="17"/>
    </row>
    <row r="14030" spans="1:23" hidden="1">
      <c r="A14030" s="15"/>
      <c r="B14030" s="42"/>
      <c r="C14030" s="16"/>
      <c r="F14030" s="17"/>
      <c r="L14030" s="46"/>
      <c r="M14030" s="46"/>
      <c r="N14030" s="46"/>
      <c r="O14030" s="46"/>
      <c r="P14030" s="17"/>
      <c r="Q14030" s="17"/>
      <c r="R14030" s="17"/>
      <c r="S14030" s="17"/>
      <c r="T14030" s="17"/>
      <c r="U14030" s="17"/>
      <c r="V14030" s="17"/>
      <c r="W14030" s="17"/>
    </row>
    <row r="14031" spans="1:23" hidden="1">
      <c r="A14031" s="15"/>
      <c r="B14031" s="42"/>
      <c r="C14031" s="16"/>
      <c r="F14031" s="17"/>
      <c r="L14031" s="46"/>
      <c r="M14031" s="46"/>
      <c r="N14031" s="46"/>
      <c r="O14031" s="46"/>
      <c r="P14031" s="17"/>
      <c r="Q14031" s="17"/>
      <c r="R14031" s="17"/>
      <c r="S14031" s="17"/>
      <c r="T14031" s="17"/>
      <c r="U14031" s="17"/>
      <c r="V14031" s="17"/>
      <c r="W14031" s="17"/>
    </row>
    <row r="14032" spans="1:23" hidden="1">
      <c r="A14032" s="15"/>
      <c r="B14032" s="42"/>
      <c r="C14032" s="16"/>
      <c r="F14032" s="17"/>
      <c r="L14032" s="46"/>
      <c r="M14032" s="46"/>
      <c r="N14032" s="46"/>
      <c r="O14032" s="46"/>
      <c r="P14032" s="17"/>
      <c r="Q14032" s="17"/>
      <c r="R14032" s="17"/>
      <c r="S14032" s="17"/>
      <c r="T14032" s="17"/>
      <c r="U14032" s="17"/>
      <c r="V14032" s="17"/>
      <c r="W14032" s="17"/>
    </row>
    <row r="14033" spans="1:23" hidden="1">
      <c r="A14033" s="15"/>
      <c r="B14033" s="42"/>
      <c r="C14033" s="16"/>
      <c r="F14033" s="17"/>
      <c r="L14033" s="46"/>
      <c r="M14033" s="46"/>
      <c r="N14033" s="46"/>
      <c r="O14033" s="46"/>
      <c r="P14033" s="17"/>
      <c r="Q14033" s="17"/>
      <c r="R14033" s="17"/>
      <c r="S14033" s="17"/>
      <c r="T14033" s="17"/>
      <c r="U14033" s="17"/>
      <c r="V14033" s="17"/>
      <c r="W14033" s="17"/>
    </row>
    <row r="14034" spans="1:23" hidden="1">
      <c r="A14034" s="15"/>
      <c r="B14034" s="42"/>
      <c r="C14034" s="16"/>
      <c r="F14034" s="17"/>
      <c r="L14034" s="46"/>
      <c r="M14034" s="46"/>
      <c r="N14034" s="46"/>
      <c r="O14034" s="46"/>
      <c r="P14034" s="17"/>
      <c r="Q14034" s="17"/>
      <c r="R14034" s="17"/>
      <c r="S14034" s="17"/>
      <c r="T14034" s="17"/>
      <c r="U14034" s="17"/>
      <c r="V14034" s="17"/>
      <c r="W14034" s="17"/>
    </row>
    <row r="14035" spans="1:23" hidden="1">
      <c r="A14035" s="15"/>
      <c r="B14035" s="42"/>
      <c r="C14035" s="16"/>
      <c r="F14035" s="17"/>
      <c r="L14035" s="46"/>
      <c r="M14035" s="46"/>
      <c r="N14035" s="46"/>
      <c r="O14035" s="46"/>
      <c r="P14035" s="17"/>
      <c r="Q14035" s="17"/>
      <c r="R14035" s="17"/>
      <c r="S14035" s="17"/>
      <c r="T14035" s="17"/>
      <c r="U14035" s="17"/>
      <c r="V14035" s="17"/>
      <c r="W14035" s="17"/>
    </row>
    <row r="14036" spans="1:23" hidden="1">
      <c r="A14036" s="15"/>
      <c r="B14036" s="42"/>
      <c r="C14036" s="16"/>
      <c r="F14036" s="17"/>
      <c r="L14036" s="46"/>
      <c r="M14036" s="46"/>
      <c r="N14036" s="46"/>
      <c r="O14036" s="46"/>
      <c r="P14036" s="17"/>
      <c r="Q14036" s="17"/>
      <c r="R14036" s="17"/>
      <c r="S14036" s="17"/>
      <c r="T14036" s="17"/>
      <c r="U14036" s="17"/>
      <c r="V14036" s="17"/>
      <c r="W14036" s="17"/>
    </row>
    <row r="14037" spans="1:23" hidden="1">
      <c r="A14037" s="15"/>
      <c r="B14037" s="42"/>
      <c r="C14037" s="16"/>
      <c r="F14037" s="17"/>
      <c r="L14037" s="46"/>
      <c r="M14037" s="46"/>
      <c r="N14037" s="46"/>
      <c r="O14037" s="46"/>
      <c r="P14037" s="17"/>
      <c r="Q14037" s="17"/>
      <c r="R14037" s="17"/>
      <c r="S14037" s="17"/>
      <c r="T14037" s="17"/>
      <c r="U14037" s="17"/>
      <c r="V14037" s="17"/>
      <c r="W14037" s="17"/>
    </row>
    <row r="14038" spans="1:23" hidden="1">
      <c r="A14038" s="15"/>
      <c r="B14038" s="42"/>
      <c r="C14038" s="16"/>
      <c r="F14038" s="17"/>
      <c r="L14038" s="46"/>
      <c r="M14038" s="46"/>
      <c r="N14038" s="46"/>
      <c r="O14038" s="46"/>
      <c r="P14038" s="17"/>
      <c r="Q14038" s="17"/>
      <c r="R14038" s="17"/>
      <c r="S14038" s="17"/>
      <c r="T14038" s="17"/>
      <c r="U14038" s="17"/>
      <c r="V14038" s="17"/>
      <c r="W14038" s="17"/>
    </row>
    <row r="14039" spans="1:23" hidden="1">
      <c r="A14039" s="15"/>
      <c r="B14039" s="42"/>
      <c r="C14039" s="16"/>
      <c r="F14039" s="17"/>
      <c r="L14039" s="46"/>
      <c r="M14039" s="46"/>
      <c r="N14039" s="46"/>
      <c r="O14039" s="46"/>
      <c r="P14039" s="17"/>
      <c r="Q14039" s="17"/>
      <c r="R14039" s="17"/>
      <c r="S14039" s="17"/>
      <c r="T14039" s="17"/>
      <c r="U14039" s="17"/>
      <c r="V14039" s="17"/>
      <c r="W14039" s="17"/>
    </row>
    <row r="14040" spans="1:23" hidden="1">
      <c r="A14040" s="15"/>
      <c r="B14040" s="42"/>
      <c r="C14040" s="16"/>
      <c r="F14040" s="17"/>
      <c r="L14040" s="46"/>
      <c r="M14040" s="46"/>
      <c r="N14040" s="46"/>
      <c r="O14040" s="46"/>
      <c r="P14040" s="17"/>
      <c r="Q14040" s="17"/>
      <c r="R14040" s="17"/>
      <c r="S14040" s="17"/>
      <c r="T14040" s="17"/>
      <c r="U14040" s="17"/>
      <c r="V14040" s="17"/>
      <c r="W14040" s="17"/>
    </row>
    <row r="14041" spans="1:23" hidden="1">
      <c r="A14041" s="15"/>
      <c r="B14041" s="42"/>
      <c r="C14041" s="16"/>
      <c r="F14041" s="17"/>
      <c r="L14041" s="46"/>
      <c r="M14041" s="46"/>
      <c r="N14041" s="46"/>
      <c r="O14041" s="46"/>
      <c r="P14041" s="17"/>
      <c r="Q14041" s="17"/>
      <c r="R14041" s="17"/>
      <c r="S14041" s="17"/>
      <c r="T14041" s="17"/>
      <c r="U14041" s="17"/>
      <c r="V14041" s="17"/>
      <c r="W14041" s="17"/>
    </row>
    <row r="14042" spans="1:23" hidden="1">
      <c r="A14042" s="15"/>
      <c r="B14042" s="42"/>
      <c r="C14042" s="16"/>
      <c r="F14042" s="17"/>
      <c r="L14042" s="46"/>
      <c r="M14042" s="46"/>
      <c r="N14042" s="46"/>
      <c r="O14042" s="46"/>
      <c r="P14042" s="17"/>
      <c r="Q14042" s="17"/>
      <c r="R14042" s="17"/>
      <c r="S14042" s="17"/>
      <c r="T14042" s="17"/>
      <c r="U14042" s="17"/>
      <c r="V14042" s="17"/>
      <c r="W14042" s="17"/>
    </row>
    <row r="14043" spans="1:23" hidden="1">
      <c r="A14043" s="15"/>
      <c r="B14043" s="42"/>
      <c r="C14043" s="16"/>
      <c r="F14043" s="17"/>
      <c r="L14043" s="46"/>
      <c r="M14043" s="46"/>
      <c r="N14043" s="46"/>
      <c r="O14043" s="46"/>
      <c r="P14043" s="17"/>
      <c r="Q14043" s="17"/>
      <c r="R14043" s="17"/>
      <c r="S14043" s="17"/>
      <c r="T14043" s="17"/>
      <c r="U14043" s="17"/>
      <c r="V14043" s="17"/>
      <c r="W14043" s="17"/>
    </row>
    <row r="14044" spans="1:23" hidden="1">
      <c r="A14044" s="15"/>
      <c r="B14044" s="42"/>
      <c r="C14044" s="16"/>
      <c r="F14044" s="17"/>
      <c r="L14044" s="46"/>
      <c r="M14044" s="46"/>
      <c r="N14044" s="46"/>
      <c r="O14044" s="46"/>
      <c r="P14044" s="17"/>
      <c r="Q14044" s="17"/>
      <c r="R14044" s="17"/>
      <c r="S14044" s="17"/>
      <c r="T14044" s="17"/>
      <c r="U14044" s="17"/>
      <c r="V14044" s="17"/>
      <c r="W14044" s="17"/>
    </row>
    <row r="14045" spans="1:23" hidden="1">
      <c r="A14045" s="15"/>
      <c r="B14045" s="42"/>
      <c r="C14045" s="16"/>
      <c r="F14045" s="17"/>
      <c r="L14045" s="46"/>
      <c r="M14045" s="46"/>
      <c r="N14045" s="46"/>
      <c r="O14045" s="46"/>
      <c r="P14045" s="17"/>
      <c r="Q14045" s="17"/>
      <c r="R14045" s="17"/>
      <c r="S14045" s="17"/>
      <c r="T14045" s="17"/>
      <c r="U14045" s="17"/>
      <c r="V14045" s="17"/>
      <c r="W14045" s="17"/>
    </row>
    <row r="14046" spans="1:23" hidden="1">
      <c r="A14046" s="15"/>
      <c r="B14046" s="42"/>
      <c r="C14046" s="16"/>
      <c r="F14046" s="17"/>
      <c r="L14046" s="46"/>
      <c r="M14046" s="46"/>
      <c r="N14046" s="46"/>
      <c r="O14046" s="46"/>
      <c r="P14046" s="17"/>
      <c r="Q14046" s="17"/>
      <c r="R14046" s="17"/>
      <c r="S14046" s="17"/>
      <c r="T14046" s="17"/>
      <c r="U14046" s="17"/>
      <c r="V14046" s="17"/>
      <c r="W14046" s="17"/>
    </row>
    <row r="14047" spans="1:23" hidden="1">
      <c r="A14047" s="15"/>
      <c r="B14047" s="42"/>
      <c r="C14047" s="16"/>
      <c r="F14047" s="17"/>
      <c r="L14047" s="46"/>
      <c r="M14047" s="46"/>
      <c r="N14047" s="46"/>
      <c r="O14047" s="46"/>
      <c r="P14047" s="17"/>
      <c r="Q14047" s="17"/>
      <c r="R14047" s="17"/>
      <c r="S14047" s="17"/>
      <c r="T14047" s="17"/>
      <c r="U14047" s="17"/>
      <c r="V14047" s="17"/>
      <c r="W14047" s="17"/>
    </row>
    <row r="14048" spans="1:23" hidden="1">
      <c r="A14048" s="15"/>
      <c r="B14048" s="42"/>
      <c r="C14048" s="16"/>
      <c r="F14048" s="17"/>
      <c r="L14048" s="46"/>
      <c r="M14048" s="46"/>
      <c r="N14048" s="46"/>
      <c r="O14048" s="46"/>
      <c r="P14048" s="17"/>
      <c r="Q14048" s="17"/>
      <c r="R14048" s="17"/>
      <c r="S14048" s="17"/>
      <c r="T14048" s="17"/>
      <c r="U14048" s="17"/>
      <c r="V14048" s="17"/>
      <c r="W14048" s="17"/>
    </row>
    <row r="14049" spans="1:23" hidden="1">
      <c r="A14049" s="15"/>
      <c r="B14049" s="42"/>
      <c r="C14049" s="16"/>
      <c r="F14049" s="17"/>
      <c r="L14049" s="46"/>
      <c r="M14049" s="46"/>
      <c r="N14049" s="46"/>
      <c r="O14049" s="46"/>
      <c r="P14049" s="17"/>
      <c r="Q14049" s="17"/>
      <c r="R14049" s="17"/>
      <c r="S14049" s="17"/>
      <c r="T14049" s="17"/>
      <c r="U14049" s="17"/>
      <c r="V14049" s="17"/>
      <c r="W14049" s="17"/>
    </row>
    <row r="14050" spans="1:23" hidden="1">
      <c r="A14050" s="15"/>
      <c r="B14050" s="42"/>
      <c r="C14050" s="16"/>
      <c r="F14050" s="17"/>
      <c r="L14050" s="46"/>
      <c r="M14050" s="46"/>
      <c r="N14050" s="46"/>
      <c r="O14050" s="46"/>
      <c r="P14050" s="17"/>
      <c r="Q14050" s="17"/>
      <c r="R14050" s="17"/>
      <c r="S14050" s="17"/>
      <c r="T14050" s="17"/>
      <c r="U14050" s="17"/>
      <c r="V14050" s="17"/>
      <c r="W14050" s="17"/>
    </row>
    <row r="14051" spans="1:23" hidden="1">
      <c r="A14051" s="15"/>
      <c r="B14051" s="42"/>
      <c r="C14051" s="16"/>
      <c r="F14051" s="17"/>
      <c r="L14051" s="46"/>
      <c r="M14051" s="46"/>
      <c r="N14051" s="46"/>
      <c r="O14051" s="46"/>
      <c r="P14051" s="17"/>
      <c r="Q14051" s="17"/>
      <c r="R14051" s="17"/>
      <c r="S14051" s="17"/>
      <c r="T14051" s="17"/>
      <c r="U14051" s="17"/>
      <c r="V14051" s="17"/>
      <c r="W14051" s="17"/>
    </row>
    <row r="14052" spans="1:23" hidden="1">
      <c r="A14052" s="15"/>
      <c r="B14052" s="42"/>
      <c r="C14052" s="16"/>
      <c r="F14052" s="17"/>
      <c r="L14052" s="46"/>
      <c r="M14052" s="46"/>
      <c r="N14052" s="46"/>
      <c r="O14052" s="46"/>
      <c r="P14052" s="17"/>
      <c r="Q14052" s="17"/>
      <c r="R14052" s="17"/>
      <c r="S14052" s="17"/>
      <c r="T14052" s="17"/>
      <c r="U14052" s="17"/>
      <c r="V14052" s="17"/>
      <c r="W14052" s="17"/>
    </row>
    <row r="14053" spans="1:23" hidden="1">
      <c r="A14053" s="15"/>
      <c r="B14053" s="42"/>
      <c r="C14053" s="16"/>
      <c r="F14053" s="17"/>
      <c r="L14053" s="46"/>
      <c r="M14053" s="46"/>
      <c r="N14053" s="46"/>
      <c r="O14053" s="46"/>
      <c r="P14053" s="17"/>
      <c r="Q14053" s="17"/>
      <c r="R14053" s="17"/>
      <c r="S14053" s="17"/>
      <c r="T14053" s="17"/>
      <c r="U14053" s="17"/>
      <c r="V14053" s="17"/>
      <c r="W14053" s="17"/>
    </row>
    <row r="14054" spans="1:23" hidden="1">
      <c r="A14054" s="15"/>
      <c r="B14054" s="42"/>
      <c r="C14054" s="16"/>
      <c r="F14054" s="17"/>
      <c r="L14054" s="46"/>
      <c r="M14054" s="46"/>
      <c r="N14054" s="46"/>
      <c r="O14054" s="46"/>
      <c r="P14054" s="17"/>
      <c r="Q14054" s="17"/>
      <c r="R14054" s="17"/>
      <c r="S14054" s="17"/>
      <c r="T14054" s="17"/>
      <c r="U14054" s="17"/>
      <c r="V14054" s="17"/>
      <c r="W14054" s="17"/>
    </row>
    <row r="14055" spans="1:23" hidden="1">
      <c r="A14055" s="15"/>
      <c r="B14055" s="42"/>
      <c r="C14055" s="16"/>
      <c r="F14055" s="17"/>
      <c r="L14055" s="46"/>
      <c r="M14055" s="46"/>
      <c r="N14055" s="46"/>
      <c r="O14055" s="46"/>
      <c r="P14055" s="17"/>
      <c r="Q14055" s="17"/>
      <c r="R14055" s="17"/>
      <c r="S14055" s="17"/>
      <c r="T14055" s="17"/>
      <c r="U14055" s="17"/>
      <c r="V14055" s="17"/>
      <c r="W14055" s="17"/>
    </row>
    <row r="14056" spans="1:23" hidden="1">
      <c r="A14056" s="15"/>
      <c r="B14056" s="42"/>
      <c r="C14056" s="16"/>
      <c r="F14056" s="17"/>
      <c r="L14056" s="46"/>
      <c r="M14056" s="46"/>
      <c r="N14056" s="46"/>
      <c r="O14056" s="46"/>
      <c r="P14056" s="17"/>
      <c r="Q14056" s="17"/>
      <c r="R14056" s="17"/>
      <c r="S14056" s="17"/>
      <c r="T14056" s="17"/>
      <c r="U14056" s="17"/>
      <c r="V14056" s="17"/>
      <c r="W14056" s="17"/>
    </row>
    <row r="14057" spans="1:23" hidden="1">
      <c r="A14057" s="15"/>
      <c r="B14057" s="42"/>
      <c r="C14057" s="16"/>
      <c r="F14057" s="17"/>
      <c r="L14057" s="46"/>
      <c r="M14057" s="46"/>
      <c r="N14057" s="46"/>
      <c r="O14057" s="46"/>
      <c r="P14057" s="17"/>
      <c r="Q14057" s="17"/>
      <c r="R14057" s="17"/>
      <c r="S14057" s="17"/>
      <c r="T14057" s="17"/>
      <c r="U14057" s="17"/>
      <c r="V14057" s="17"/>
      <c r="W14057" s="17"/>
    </row>
    <row r="14058" spans="1:23" hidden="1">
      <c r="A14058" s="15"/>
      <c r="B14058" s="42"/>
      <c r="C14058" s="16"/>
      <c r="F14058" s="17"/>
      <c r="L14058" s="46"/>
      <c r="M14058" s="46"/>
      <c r="N14058" s="46"/>
      <c r="O14058" s="46"/>
      <c r="P14058" s="17"/>
      <c r="Q14058" s="17"/>
      <c r="R14058" s="17"/>
      <c r="S14058" s="17"/>
      <c r="T14058" s="17"/>
      <c r="U14058" s="17"/>
      <c r="V14058" s="17"/>
      <c r="W14058" s="17"/>
    </row>
    <row r="14059" spans="1:23" hidden="1">
      <c r="A14059" s="15"/>
      <c r="B14059" s="42"/>
      <c r="C14059" s="16"/>
      <c r="F14059" s="17"/>
      <c r="L14059" s="46"/>
      <c r="M14059" s="46"/>
      <c r="N14059" s="46"/>
      <c r="O14059" s="46"/>
      <c r="P14059" s="17"/>
      <c r="Q14059" s="17"/>
      <c r="R14059" s="17"/>
      <c r="S14059" s="17"/>
      <c r="T14059" s="17"/>
      <c r="U14059" s="17"/>
      <c r="V14059" s="17"/>
      <c r="W14059" s="17"/>
    </row>
    <row r="14060" spans="1:23" hidden="1">
      <c r="A14060" s="15"/>
      <c r="B14060" s="42"/>
      <c r="C14060" s="16"/>
      <c r="F14060" s="17"/>
      <c r="L14060" s="46"/>
      <c r="M14060" s="46"/>
      <c r="N14060" s="46"/>
      <c r="O14060" s="46"/>
      <c r="P14060" s="17"/>
      <c r="Q14060" s="17"/>
      <c r="R14060" s="17"/>
      <c r="S14060" s="17"/>
      <c r="T14060" s="17"/>
      <c r="U14060" s="17"/>
      <c r="V14060" s="17"/>
      <c r="W14060" s="17"/>
    </row>
    <row r="14061" spans="1:23" hidden="1">
      <c r="A14061" s="15"/>
      <c r="B14061" s="42"/>
      <c r="C14061" s="16"/>
      <c r="F14061" s="17"/>
      <c r="L14061" s="46"/>
      <c r="M14061" s="46"/>
      <c r="N14061" s="46"/>
      <c r="O14061" s="46"/>
      <c r="P14061" s="17"/>
      <c r="Q14061" s="17"/>
      <c r="R14061" s="17"/>
      <c r="S14061" s="17"/>
      <c r="T14061" s="17"/>
      <c r="U14061" s="17"/>
      <c r="V14061" s="17"/>
      <c r="W14061" s="17"/>
    </row>
    <row r="14062" spans="1:23" hidden="1">
      <c r="A14062" s="15"/>
      <c r="B14062" s="42"/>
      <c r="C14062" s="16"/>
      <c r="F14062" s="17"/>
      <c r="L14062" s="46"/>
      <c r="M14062" s="46"/>
      <c r="N14062" s="46"/>
      <c r="O14062" s="46"/>
      <c r="P14062" s="17"/>
      <c r="Q14062" s="17"/>
      <c r="R14062" s="17"/>
      <c r="S14062" s="17"/>
      <c r="T14062" s="17"/>
      <c r="U14062" s="17"/>
      <c r="V14062" s="17"/>
      <c r="W14062" s="17"/>
    </row>
    <row r="14063" spans="1:23" hidden="1">
      <c r="A14063" s="15"/>
      <c r="B14063" s="42"/>
      <c r="C14063" s="16"/>
      <c r="F14063" s="17"/>
      <c r="L14063" s="46"/>
      <c r="M14063" s="46"/>
      <c r="N14063" s="46"/>
      <c r="O14063" s="46"/>
      <c r="P14063" s="17"/>
      <c r="Q14063" s="17"/>
      <c r="R14063" s="17"/>
      <c r="S14063" s="17"/>
      <c r="T14063" s="17"/>
      <c r="U14063" s="17"/>
      <c r="V14063" s="17"/>
      <c r="W14063" s="17"/>
    </row>
    <row r="14064" spans="1:23" hidden="1">
      <c r="A14064" s="15"/>
      <c r="B14064" s="42"/>
      <c r="C14064" s="16"/>
      <c r="F14064" s="17"/>
      <c r="L14064" s="46"/>
      <c r="M14064" s="46"/>
      <c r="N14064" s="46"/>
      <c r="O14064" s="46"/>
      <c r="P14064" s="17"/>
      <c r="Q14064" s="17"/>
      <c r="R14064" s="17"/>
      <c r="S14064" s="17"/>
      <c r="T14064" s="17"/>
      <c r="U14064" s="17"/>
      <c r="V14064" s="17"/>
      <c r="W14064" s="17"/>
    </row>
    <row r="14065" spans="1:23" hidden="1">
      <c r="A14065" s="15"/>
      <c r="B14065" s="42"/>
      <c r="C14065" s="16"/>
      <c r="F14065" s="17"/>
      <c r="L14065" s="46"/>
      <c r="M14065" s="46"/>
      <c r="N14065" s="46"/>
      <c r="O14065" s="46"/>
      <c r="P14065" s="17"/>
      <c r="Q14065" s="17"/>
      <c r="R14065" s="17"/>
      <c r="S14065" s="17"/>
      <c r="T14065" s="17"/>
      <c r="U14065" s="17"/>
      <c r="V14065" s="17"/>
      <c r="W14065" s="17"/>
    </row>
    <row r="14066" spans="1:23" hidden="1">
      <c r="A14066" s="15"/>
      <c r="B14066" s="42"/>
      <c r="C14066" s="16"/>
      <c r="F14066" s="17"/>
      <c r="L14066" s="46"/>
      <c r="M14066" s="46"/>
      <c r="N14066" s="46"/>
      <c r="O14066" s="46"/>
      <c r="P14066" s="17"/>
      <c r="Q14066" s="17"/>
      <c r="R14066" s="17"/>
      <c r="S14066" s="17"/>
      <c r="T14066" s="17"/>
      <c r="U14066" s="17"/>
      <c r="V14066" s="17"/>
      <c r="W14066" s="17"/>
    </row>
    <row r="14067" spans="1:23" hidden="1">
      <c r="A14067" s="15"/>
      <c r="B14067" s="42"/>
      <c r="C14067" s="16"/>
      <c r="F14067" s="17"/>
      <c r="L14067" s="46"/>
      <c r="M14067" s="46"/>
      <c r="N14067" s="46"/>
      <c r="O14067" s="46"/>
      <c r="P14067" s="17"/>
      <c r="Q14067" s="17"/>
      <c r="R14067" s="17"/>
      <c r="S14067" s="17"/>
      <c r="T14067" s="17"/>
      <c r="U14067" s="17"/>
      <c r="V14067" s="17"/>
      <c r="W14067" s="17"/>
    </row>
    <row r="14068" spans="1:23" hidden="1">
      <c r="M14068" s="46"/>
      <c r="N14068" s="46"/>
      <c r="O14068" s="46"/>
      <c r="Q14068" s="17"/>
      <c r="R14068" s="17"/>
      <c r="S14068" s="17"/>
    </row>
    <row r="14069" spans="1:23" hidden="1">
      <c r="M14069" s="46"/>
      <c r="N14069" s="46"/>
      <c r="O14069" s="46"/>
      <c r="Q14069" s="17"/>
      <c r="R14069" s="17"/>
      <c r="S14069" s="17"/>
    </row>
    <row r="14070" spans="1:23" hidden="1">
      <c r="M14070" s="46"/>
      <c r="N14070" s="46"/>
      <c r="O14070" s="46"/>
      <c r="Q14070" s="17"/>
      <c r="R14070" s="17"/>
      <c r="S14070" s="17"/>
    </row>
    <row r="14071" spans="1:23" hidden="1">
      <c r="M14071" s="46"/>
      <c r="N14071" s="46"/>
      <c r="O14071" s="46"/>
      <c r="Q14071" s="17"/>
      <c r="R14071" s="17"/>
      <c r="S14071" s="17"/>
    </row>
    <row r="14072" spans="1:23" hidden="1">
      <c r="M14072" s="46"/>
      <c r="N14072" s="46"/>
      <c r="O14072" s="46"/>
      <c r="Q14072" s="17"/>
      <c r="R14072" s="17"/>
      <c r="S14072" s="17"/>
    </row>
    <row r="14073" spans="1:23" hidden="1">
      <c r="M14073" s="46"/>
      <c r="N14073" s="46"/>
      <c r="O14073" s="46"/>
      <c r="Q14073" s="17"/>
      <c r="R14073" s="17"/>
      <c r="S14073" s="17"/>
    </row>
    <row r="14074" spans="1:23" hidden="1">
      <c r="M14074" s="46"/>
      <c r="N14074" s="46"/>
      <c r="O14074" s="46"/>
      <c r="Q14074" s="17"/>
      <c r="R14074" s="17"/>
      <c r="S14074" s="17"/>
    </row>
    <row r="14075" spans="1:23" hidden="1">
      <c r="M14075" s="46"/>
      <c r="N14075" s="46"/>
      <c r="O14075" s="46"/>
      <c r="Q14075" s="17"/>
      <c r="R14075" s="17"/>
      <c r="S14075" s="17"/>
    </row>
    <row r="14076" spans="1:23" hidden="1">
      <c r="M14076" s="46"/>
      <c r="N14076" s="46"/>
      <c r="O14076" s="46"/>
      <c r="Q14076" s="17"/>
      <c r="R14076" s="17"/>
      <c r="S14076" s="17"/>
    </row>
    <row r="14077" spans="1:23" hidden="1">
      <c r="M14077" s="46"/>
      <c r="N14077" s="46"/>
      <c r="O14077" s="46"/>
      <c r="Q14077" s="17"/>
      <c r="R14077" s="17"/>
      <c r="S14077" s="17"/>
    </row>
    <row r="14078" spans="1:23" hidden="1">
      <c r="M14078" s="46"/>
      <c r="N14078" s="46"/>
      <c r="O14078" s="46"/>
      <c r="Q14078" s="17"/>
      <c r="R14078" s="17"/>
      <c r="S14078" s="17"/>
    </row>
    <row r="14079" spans="1:23" hidden="1">
      <c r="M14079" s="46"/>
      <c r="N14079" s="46"/>
      <c r="O14079" s="46"/>
      <c r="Q14079" s="17"/>
      <c r="R14079" s="17"/>
      <c r="S14079" s="17"/>
    </row>
    <row r="14080" spans="1:23" hidden="1">
      <c r="M14080" s="46"/>
      <c r="N14080" s="46"/>
      <c r="O14080" s="46"/>
      <c r="Q14080" s="17"/>
      <c r="R14080" s="17"/>
      <c r="S14080" s="17"/>
    </row>
    <row r="14081" spans="13:19" hidden="1">
      <c r="M14081" s="46"/>
      <c r="N14081" s="46"/>
      <c r="O14081" s="46"/>
      <c r="Q14081" s="17"/>
      <c r="R14081" s="17"/>
      <c r="S14081" s="17"/>
    </row>
    <row r="14082" spans="13:19" hidden="1">
      <c r="M14082" s="46"/>
      <c r="N14082" s="46"/>
      <c r="O14082" s="46"/>
      <c r="Q14082" s="17"/>
      <c r="R14082" s="17"/>
      <c r="S14082" s="17"/>
    </row>
    <row r="14083" spans="13:19" hidden="1">
      <c r="M14083" s="46"/>
      <c r="N14083" s="46"/>
      <c r="O14083" s="46"/>
      <c r="Q14083" s="17"/>
      <c r="S14083" s="17"/>
    </row>
    <row r="14084" spans="13:19" hidden="1">
      <c r="M14084" s="46"/>
      <c r="N14084" s="46"/>
      <c r="O14084" s="46"/>
      <c r="Q14084" s="17"/>
      <c r="R14084" s="17"/>
      <c r="S14084" s="17"/>
    </row>
    <row r="14085" spans="13:19" hidden="1">
      <c r="M14085" s="46"/>
      <c r="N14085" s="46"/>
      <c r="O14085" s="46"/>
      <c r="Q14085" s="17"/>
      <c r="R14085" s="17"/>
      <c r="S14085" s="17"/>
    </row>
    <row r="14086" spans="13:19" hidden="1">
      <c r="M14086" s="46"/>
      <c r="N14086" s="46"/>
      <c r="O14086" s="46"/>
      <c r="Q14086" s="17"/>
      <c r="R14086" s="17"/>
      <c r="S14086" s="17"/>
    </row>
    <row r="14087" spans="13:19" hidden="1">
      <c r="M14087" s="46"/>
      <c r="N14087" s="46"/>
      <c r="O14087" s="46"/>
      <c r="Q14087" s="17"/>
      <c r="R14087" s="17"/>
      <c r="S14087" s="17"/>
    </row>
    <row r="14088" spans="13:19" hidden="1">
      <c r="M14088" s="46"/>
      <c r="N14088" s="46"/>
      <c r="O14088" s="46"/>
      <c r="Q14088" s="17"/>
      <c r="R14088" s="17"/>
      <c r="S14088" s="17"/>
    </row>
    <row r="14089" spans="13:19" hidden="1">
      <c r="M14089" s="46"/>
      <c r="N14089" s="46"/>
      <c r="O14089" s="46"/>
      <c r="Q14089" s="17"/>
      <c r="R14089" s="17"/>
      <c r="S14089" s="17"/>
    </row>
    <row r="14090" spans="13:19" hidden="1">
      <c r="M14090" s="46"/>
      <c r="N14090" s="46"/>
      <c r="O14090" s="46"/>
      <c r="Q14090" s="17"/>
      <c r="R14090" s="17"/>
      <c r="S14090" s="17"/>
    </row>
    <row r="14091" spans="13:19" hidden="1">
      <c r="M14091" s="46"/>
      <c r="N14091" s="46"/>
      <c r="O14091" s="46"/>
      <c r="Q14091" s="17"/>
      <c r="R14091" s="17"/>
      <c r="S14091" s="17"/>
    </row>
    <row r="14092" spans="13:19" hidden="1">
      <c r="M14092" s="46"/>
      <c r="N14092" s="46"/>
      <c r="O14092" s="46"/>
      <c r="Q14092" s="17"/>
      <c r="R14092" s="17"/>
      <c r="S14092" s="17"/>
    </row>
    <row r="14093" spans="13:19" hidden="1">
      <c r="M14093" s="46"/>
      <c r="N14093" s="46"/>
      <c r="O14093" s="46"/>
      <c r="Q14093" s="17"/>
      <c r="R14093" s="17"/>
      <c r="S14093" s="17"/>
    </row>
    <row r="14094" spans="13:19" hidden="1">
      <c r="M14094" s="46"/>
      <c r="N14094" s="46"/>
      <c r="O14094" s="46"/>
      <c r="Q14094" s="17"/>
      <c r="R14094" s="17"/>
      <c r="S14094" s="17"/>
    </row>
    <row r="14095" spans="13:19" hidden="1">
      <c r="M14095" s="46"/>
      <c r="N14095" s="46"/>
      <c r="O14095" s="46"/>
      <c r="Q14095" s="17"/>
      <c r="R14095" s="17"/>
      <c r="S14095" s="17"/>
    </row>
    <row r="14096" spans="13:19" hidden="1">
      <c r="M14096" s="46"/>
      <c r="N14096" s="46"/>
      <c r="O14096" s="46"/>
      <c r="Q14096" s="17"/>
      <c r="R14096" s="17"/>
      <c r="S14096" s="17"/>
    </row>
    <row r="14097" spans="13:19" hidden="1">
      <c r="M14097" s="46"/>
      <c r="N14097" s="46"/>
      <c r="O14097" s="46"/>
      <c r="Q14097" s="17"/>
      <c r="R14097" s="17"/>
      <c r="S14097" s="17"/>
    </row>
    <row r="14098" spans="13:19" hidden="1">
      <c r="M14098" s="46"/>
      <c r="N14098" s="46"/>
      <c r="O14098" s="46"/>
      <c r="Q14098" s="17"/>
      <c r="R14098" s="17"/>
      <c r="S14098" s="17"/>
    </row>
    <row r="14099" spans="13:19" hidden="1">
      <c r="M14099" s="46"/>
      <c r="N14099" s="46"/>
      <c r="O14099" s="46"/>
      <c r="Q14099" s="17"/>
      <c r="R14099" s="17"/>
      <c r="S14099" s="17"/>
    </row>
    <row r="14100" spans="13:19" hidden="1">
      <c r="M14100" s="46"/>
      <c r="N14100" s="46"/>
      <c r="O14100" s="46"/>
      <c r="Q14100" s="17"/>
      <c r="R14100" s="17"/>
      <c r="S14100" s="17"/>
    </row>
    <row r="14101" spans="13:19" hidden="1">
      <c r="M14101" s="46"/>
      <c r="N14101" s="46"/>
      <c r="O14101" s="46"/>
      <c r="Q14101" s="17"/>
      <c r="R14101" s="17"/>
      <c r="S14101" s="17"/>
    </row>
    <row r="14102" spans="13:19" hidden="1">
      <c r="M14102" s="46"/>
      <c r="N14102" s="46"/>
      <c r="O14102" s="46"/>
      <c r="Q14102" s="17"/>
      <c r="R14102" s="17"/>
      <c r="S14102" s="17"/>
    </row>
    <row r="14103" spans="13:19" hidden="1">
      <c r="M14103" s="46"/>
      <c r="N14103" s="46"/>
      <c r="O14103" s="46"/>
      <c r="Q14103" s="17"/>
      <c r="R14103" s="17"/>
      <c r="S14103" s="17"/>
    </row>
    <row r="14104" spans="13:19" hidden="1">
      <c r="M14104" s="46"/>
      <c r="N14104" s="46"/>
      <c r="O14104" s="46"/>
      <c r="Q14104" s="17"/>
      <c r="R14104" s="17"/>
      <c r="S14104" s="17"/>
    </row>
    <row r="14105" spans="13:19" hidden="1">
      <c r="M14105" s="46"/>
      <c r="N14105" s="46"/>
      <c r="O14105" s="46"/>
      <c r="Q14105" s="17"/>
      <c r="R14105" s="17"/>
      <c r="S14105" s="17"/>
    </row>
    <row r="14106" spans="13:19" hidden="1">
      <c r="M14106" s="46"/>
      <c r="N14106" s="46"/>
      <c r="O14106" s="46"/>
      <c r="Q14106" s="17"/>
      <c r="S14106" s="17"/>
    </row>
    <row r="14107" spans="13:19" hidden="1">
      <c r="M14107" s="46"/>
      <c r="N14107" s="46"/>
      <c r="O14107" s="46"/>
      <c r="Q14107" s="17"/>
      <c r="R14107" s="17"/>
      <c r="S14107" s="17"/>
    </row>
    <row r="14108" spans="13:19" hidden="1">
      <c r="M14108" s="46"/>
      <c r="N14108" s="46"/>
      <c r="O14108" s="46"/>
      <c r="Q14108" s="17"/>
      <c r="R14108" s="17"/>
      <c r="S14108" s="17"/>
    </row>
    <row r="14109" spans="13:19" hidden="1">
      <c r="M14109" s="46"/>
      <c r="N14109" s="46"/>
      <c r="O14109" s="46"/>
      <c r="Q14109" s="17"/>
      <c r="R14109" s="17"/>
      <c r="S14109" s="17"/>
    </row>
    <row r="14110" spans="13:19" hidden="1">
      <c r="M14110" s="46"/>
      <c r="N14110" s="46"/>
      <c r="O14110" s="46"/>
      <c r="Q14110" s="17"/>
      <c r="R14110" s="17"/>
      <c r="S14110" s="17"/>
    </row>
    <row r="14111" spans="13:19" hidden="1">
      <c r="M14111" s="46"/>
      <c r="N14111" s="46"/>
      <c r="O14111" s="46"/>
      <c r="Q14111" s="17"/>
      <c r="R14111" s="17"/>
      <c r="S14111" s="17"/>
    </row>
    <row r="14112" spans="13:19" hidden="1">
      <c r="M14112" s="46"/>
      <c r="N14112" s="46"/>
      <c r="O14112" s="46"/>
      <c r="Q14112" s="17"/>
      <c r="R14112" s="17"/>
      <c r="S14112" s="17"/>
    </row>
    <row r="14113" spans="13:19" hidden="1">
      <c r="M14113" s="46"/>
      <c r="N14113" s="46"/>
      <c r="O14113" s="46"/>
      <c r="Q14113" s="17"/>
      <c r="R14113" s="17"/>
      <c r="S14113" s="17"/>
    </row>
    <row r="14114" spans="13:19" hidden="1">
      <c r="M14114" s="46"/>
      <c r="N14114" s="46"/>
      <c r="O14114" s="46"/>
      <c r="Q14114" s="17"/>
      <c r="R14114" s="17"/>
      <c r="S14114" s="17"/>
    </row>
    <row r="14115" spans="13:19" hidden="1">
      <c r="M14115" s="46"/>
      <c r="N14115" s="46"/>
      <c r="O14115" s="46"/>
      <c r="Q14115" s="17"/>
      <c r="R14115" s="17"/>
      <c r="S14115" s="17"/>
    </row>
    <row r="14116" spans="13:19" hidden="1">
      <c r="M14116" s="46"/>
      <c r="N14116" s="46"/>
      <c r="O14116" s="46"/>
      <c r="Q14116" s="17"/>
      <c r="R14116" s="17"/>
      <c r="S14116" s="17"/>
    </row>
    <row r="14117" spans="13:19" hidden="1">
      <c r="M14117" s="46"/>
      <c r="N14117" s="46"/>
      <c r="O14117" s="46"/>
      <c r="Q14117" s="17"/>
      <c r="R14117" s="17"/>
      <c r="S14117" s="17"/>
    </row>
    <row r="14118" spans="13:19" hidden="1">
      <c r="M14118" s="46"/>
      <c r="N14118" s="46"/>
      <c r="O14118" s="46"/>
      <c r="Q14118" s="17"/>
      <c r="R14118" s="17"/>
      <c r="S14118" s="17"/>
    </row>
    <row r="14119" spans="13:19" hidden="1">
      <c r="M14119" s="46"/>
      <c r="N14119" s="46"/>
      <c r="O14119" s="46"/>
      <c r="Q14119" s="17"/>
      <c r="R14119" s="17"/>
      <c r="S14119" s="17"/>
    </row>
    <row r="14120" spans="13:19" hidden="1">
      <c r="M14120" s="46"/>
      <c r="N14120" s="46"/>
      <c r="O14120" s="46"/>
      <c r="Q14120" s="17"/>
      <c r="R14120" s="17"/>
      <c r="S14120" s="17"/>
    </row>
    <row r="14121" spans="13:19" hidden="1">
      <c r="M14121" s="46"/>
      <c r="N14121" s="46"/>
      <c r="O14121" s="46"/>
      <c r="Q14121" s="17"/>
      <c r="R14121" s="17"/>
      <c r="S14121" s="17"/>
    </row>
    <row r="14122" spans="13:19" hidden="1">
      <c r="M14122" s="46"/>
      <c r="N14122" s="46"/>
      <c r="O14122" s="46"/>
      <c r="Q14122" s="17"/>
      <c r="R14122" s="17"/>
      <c r="S14122" s="17"/>
    </row>
    <row r="14123" spans="13:19" hidden="1">
      <c r="M14123" s="46"/>
      <c r="N14123" s="46"/>
      <c r="O14123" s="46"/>
      <c r="Q14123" s="17"/>
      <c r="R14123" s="17"/>
      <c r="S14123" s="17"/>
    </row>
    <row r="14124" spans="13:19" hidden="1">
      <c r="M14124" s="46"/>
      <c r="N14124" s="46"/>
      <c r="O14124" s="46"/>
      <c r="Q14124" s="17"/>
      <c r="R14124" s="17"/>
      <c r="S14124" s="17"/>
    </row>
    <row r="14125" spans="13:19" hidden="1">
      <c r="M14125" s="46"/>
      <c r="N14125" s="46"/>
      <c r="O14125" s="46"/>
      <c r="Q14125" s="17"/>
      <c r="R14125" s="17"/>
      <c r="S14125" s="17"/>
    </row>
    <row r="14126" spans="13:19" hidden="1">
      <c r="M14126" s="46"/>
      <c r="N14126" s="46"/>
      <c r="O14126" s="46"/>
      <c r="Q14126" s="17"/>
      <c r="R14126" s="17"/>
      <c r="S14126" s="17"/>
    </row>
    <row r="14127" spans="13:19" hidden="1">
      <c r="M14127" s="46"/>
      <c r="N14127" s="46"/>
      <c r="O14127" s="46"/>
      <c r="Q14127" s="17"/>
      <c r="R14127" s="17"/>
      <c r="S14127" s="17"/>
    </row>
    <row r="14128" spans="13:19" hidden="1">
      <c r="M14128" s="46"/>
      <c r="N14128" s="46"/>
      <c r="O14128" s="46"/>
      <c r="Q14128" s="17"/>
      <c r="R14128" s="17"/>
      <c r="S14128" s="17"/>
    </row>
    <row r="14129" spans="13:19" hidden="1">
      <c r="M14129" s="46"/>
      <c r="N14129" s="46"/>
      <c r="O14129" s="46"/>
      <c r="Q14129" s="17"/>
      <c r="R14129" s="17"/>
      <c r="S14129" s="17"/>
    </row>
    <row r="14130" spans="13:19" hidden="1">
      <c r="M14130" s="46"/>
      <c r="N14130" s="46"/>
      <c r="O14130" s="46"/>
      <c r="Q14130" s="17"/>
      <c r="R14130" s="17"/>
      <c r="S14130" s="17"/>
    </row>
    <row r="14131" spans="13:19" hidden="1">
      <c r="M14131" s="46"/>
      <c r="N14131" s="46"/>
      <c r="O14131" s="46"/>
      <c r="Q14131" s="17"/>
      <c r="R14131" s="17"/>
      <c r="S14131" s="17"/>
    </row>
    <row r="14132" spans="13:19" hidden="1">
      <c r="M14132" s="46"/>
      <c r="N14132" s="46"/>
      <c r="O14132" s="46"/>
      <c r="Q14132" s="17"/>
      <c r="R14132" s="17"/>
      <c r="S14132" s="17"/>
    </row>
    <row r="14133" spans="13:19" hidden="1">
      <c r="M14133" s="46"/>
      <c r="N14133" s="46"/>
      <c r="O14133" s="46"/>
      <c r="Q14133" s="17"/>
      <c r="R14133" s="17"/>
      <c r="S14133" s="17"/>
    </row>
    <row r="14134" spans="13:19" hidden="1">
      <c r="M14134" s="46"/>
      <c r="N14134" s="46"/>
      <c r="O14134" s="46"/>
      <c r="Q14134" s="17"/>
      <c r="R14134" s="17"/>
      <c r="S14134" s="17"/>
    </row>
    <row r="14135" spans="13:19" hidden="1">
      <c r="M14135" s="46"/>
      <c r="N14135" s="46"/>
      <c r="O14135" s="46"/>
      <c r="Q14135" s="17"/>
      <c r="R14135" s="17"/>
      <c r="S14135" s="17"/>
    </row>
    <row r="14136" spans="13:19" hidden="1">
      <c r="M14136" s="46"/>
      <c r="N14136" s="46"/>
      <c r="O14136" s="46"/>
      <c r="Q14136" s="17"/>
      <c r="R14136" s="17"/>
      <c r="S14136" s="17"/>
    </row>
    <row r="14137" spans="13:19" hidden="1">
      <c r="M14137" s="46"/>
      <c r="N14137" s="46"/>
      <c r="O14137" s="46"/>
      <c r="Q14137" s="17"/>
      <c r="R14137" s="17"/>
      <c r="S14137" s="17"/>
    </row>
    <row r="14138" spans="13:19" hidden="1">
      <c r="M14138" s="46"/>
      <c r="N14138" s="46"/>
      <c r="O14138" s="46"/>
      <c r="Q14138" s="17"/>
      <c r="R14138" s="17"/>
      <c r="S14138" s="17"/>
    </row>
    <row r="14139" spans="13:19" hidden="1">
      <c r="M14139" s="46"/>
      <c r="N14139" s="46"/>
      <c r="O14139" s="46"/>
      <c r="Q14139" s="17"/>
      <c r="R14139" s="17"/>
      <c r="S14139" s="17"/>
    </row>
    <row r="14140" spans="13:19" hidden="1">
      <c r="M14140" s="46"/>
      <c r="N14140" s="46"/>
      <c r="O14140" s="46"/>
      <c r="Q14140" s="17"/>
      <c r="R14140" s="17"/>
      <c r="S14140" s="17"/>
    </row>
    <row r="14141" spans="13:19" hidden="1">
      <c r="M14141" s="46"/>
      <c r="N14141" s="46"/>
      <c r="O14141" s="46"/>
      <c r="Q14141" s="17"/>
      <c r="R14141" s="17"/>
      <c r="S14141" s="17"/>
    </row>
    <row r="14142" spans="13:19" hidden="1">
      <c r="M14142" s="46"/>
      <c r="N14142" s="46"/>
      <c r="O14142" s="46"/>
      <c r="Q14142" s="17"/>
      <c r="R14142" s="17"/>
      <c r="S14142" s="17"/>
    </row>
    <row r="14143" spans="13:19" hidden="1">
      <c r="M14143" s="46"/>
      <c r="N14143" s="46"/>
      <c r="O14143" s="46"/>
      <c r="Q14143" s="17"/>
      <c r="R14143" s="17"/>
      <c r="S14143" s="17"/>
    </row>
    <row r="14144" spans="13:19" hidden="1">
      <c r="M14144" s="46"/>
      <c r="N14144" s="46"/>
      <c r="O14144" s="46"/>
      <c r="Q14144" s="17"/>
      <c r="R14144" s="17"/>
      <c r="S14144" s="17"/>
    </row>
    <row r="14145" spans="13:19" hidden="1">
      <c r="M14145" s="46"/>
      <c r="N14145" s="46"/>
      <c r="O14145" s="46"/>
      <c r="Q14145" s="17"/>
      <c r="R14145" s="17"/>
      <c r="S14145" s="17"/>
    </row>
    <row r="14146" spans="13:19" hidden="1">
      <c r="M14146" s="46"/>
      <c r="N14146" s="46"/>
      <c r="O14146" s="46"/>
      <c r="Q14146" s="17"/>
      <c r="R14146" s="17"/>
      <c r="S14146" s="17"/>
    </row>
    <row r="14147" spans="13:19" hidden="1">
      <c r="M14147" s="46"/>
      <c r="N14147" s="46"/>
      <c r="O14147" s="46"/>
      <c r="Q14147" s="17"/>
      <c r="R14147" s="17"/>
      <c r="S14147" s="17"/>
    </row>
    <row r="14148" spans="13:19" hidden="1">
      <c r="M14148" s="46"/>
      <c r="N14148" s="46"/>
      <c r="O14148" s="46"/>
      <c r="Q14148" s="17"/>
      <c r="R14148" s="17"/>
      <c r="S14148" s="17"/>
    </row>
    <row r="14149" spans="13:19" hidden="1">
      <c r="M14149" s="46"/>
      <c r="N14149" s="46"/>
      <c r="O14149" s="46"/>
      <c r="Q14149" s="17"/>
      <c r="R14149" s="17"/>
      <c r="S14149" s="17"/>
    </row>
    <row r="14150" spans="13:19" hidden="1">
      <c r="M14150" s="46"/>
      <c r="N14150" s="46"/>
      <c r="O14150" s="46"/>
      <c r="Q14150" s="17"/>
      <c r="R14150" s="17"/>
      <c r="S14150" s="17"/>
    </row>
    <row r="14151" spans="13:19" hidden="1">
      <c r="M14151" s="46"/>
      <c r="N14151" s="46"/>
      <c r="O14151" s="46"/>
      <c r="Q14151" s="17"/>
      <c r="R14151" s="17"/>
      <c r="S14151" s="17"/>
    </row>
    <row r="14152" spans="13:19" hidden="1">
      <c r="M14152" s="46"/>
      <c r="N14152" s="46"/>
      <c r="O14152" s="46"/>
      <c r="Q14152" s="17"/>
      <c r="R14152" s="17"/>
      <c r="S14152" s="17"/>
    </row>
    <row r="14153" spans="13:19" hidden="1">
      <c r="M14153" s="46"/>
      <c r="N14153" s="46"/>
      <c r="O14153" s="46"/>
      <c r="Q14153" s="17"/>
      <c r="R14153" s="17"/>
      <c r="S14153" s="17"/>
    </row>
    <row r="14154" spans="13:19" hidden="1">
      <c r="M14154" s="46"/>
      <c r="N14154" s="46"/>
      <c r="O14154" s="46"/>
      <c r="Q14154" s="17"/>
      <c r="R14154" s="17"/>
      <c r="S14154" s="17"/>
    </row>
    <row r="14155" spans="13:19" hidden="1">
      <c r="M14155" s="46"/>
      <c r="N14155" s="46"/>
      <c r="O14155" s="46"/>
      <c r="Q14155" s="17"/>
      <c r="R14155" s="17"/>
      <c r="S14155" s="17"/>
    </row>
    <row r="14156" spans="13:19" hidden="1">
      <c r="M14156" s="46"/>
      <c r="N14156" s="46"/>
      <c r="O14156" s="46"/>
      <c r="Q14156" s="17"/>
      <c r="R14156" s="17"/>
      <c r="S14156" s="17"/>
    </row>
    <row r="14157" spans="13:19" hidden="1">
      <c r="M14157" s="46"/>
      <c r="N14157" s="46"/>
      <c r="O14157" s="46"/>
      <c r="Q14157" s="17"/>
      <c r="R14157" s="17"/>
      <c r="S14157" s="17"/>
    </row>
    <row r="14158" spans="13:19" hidden="1">
      <c r="M14158" s="46"/>
      <c r="N14158" s="46"/>
      <c r="O14158" s="46"/>
      <c r="Q14158" s="17"/>
      <c r="R14158" s="17"/>
      <c r="S14158" s="17"/>
    </row>
    <row r="14159" spans="13:19" hidden="1">
      <c r="M14159" s="46"/>
      <c r="N14159" s="46"/>
      <c r="O14159" s="46"/>
      <c r="Q14159" s="17"/>
      <c r="R14159" s="17"/>
      <c r="S14159" s="17"/>
    </row>
    <row r="14160" spans="13:19" hidden="1">
      <c r="M14160" s="46"/>
      <c r="N14160" s="46"/>
      <c r="O14160" s="46"/>
      <c r="Q14160" s="17"/>
      <c r="R14160" s="17"/>
      <c r="S14160" s="17"/>
    </row>
    <row r="14161" spans="13:19" hidden="1">
      <c r="M14161" s="46"/>
      <c r="N14161" s="46"/>
      <c r="O14161" s="46"/>
      <c r="Q14161" s="17"/>
      <c r="R14161" s="17"/>
      <c r="S14161" s="17"/>
    </row>
    <row r="14162" spans="13:19" hidden="1">
      <c r="M14162" s="46"/>
      <c r="N14162" s="46"/>
      <c r="O14162" s="46"/>
      <c r="Q14162" s="17"/>
      <c r="S14162" s="17"/>
    </row>
    <row r="14163" spans="13:19" hidden="1">
      <c r="M14163" s="46"/>
      <c r="N14163" s="46"/>
      <c r="O14163" s="46"/>
      <c r="Q14163" s="17"/>
      <c r="R14163" s="17"/>
      <c r="S14163" s="17"/>
    </row>
    <row r="14164" spans="13:19" hidden="1">
      <c r="M14164" s="46"/>
      <c r="N14164" s="46"/>
      <c r="O14164" s="46"/>
      <c r="Q14164" s="17"/>
      <c r="R14164" s="17"/>
      <c r="S14164" s="17"/>
    </row>
    <row r="14165" spans="13:19" hidden="1">
      <c r="M14165" s="46"/>
      <c r="N14165" s="46"/>
      <c r="O14165" s="46"/>
      <c r="Q14165" s="17"/>
      <c r="R14165" s="17"/>
      <c r="S14165" s="17"/>
    </row>
    <row r="14166" spans="13:19" hidden="1">
      <c r="M14166" s="46"/>
      <c r="N14166" s="46"/>
      <c r="O14166" s="46"/>
      <c r="Q14166" s="17"/>
      <c r="R14166" s="17"/>
      <c r="S14166" s="17"/>
    </row>
    <row r="14167" spans="13:19" hidden="1">
      <c r="M14167" s="46"/>
      <c r="N14167" s="46"/>
      <c r="O14167" s="46"/>
      <c r="Q14167" s="17"/>
      <c r="R14167" s="17"/>
      <c r="S14167" s="17"/>
    </row>
    <row r="14168" spans="13:19" hidden="1">
      <c r="M14168" s="46"/>
      <c r="N14168" s="46"/>
      <c r="O14168" s="46"/>
      <c r="Q14168" s="17"/>
      <c r="R14168" s="17"/>
      <c r="S14168" s="17"/>
    </row>
    <row r="14169" spans="13:19" hidden="1">
      <c r="M14169" s="46"/>
      <c r="N14169" s="46"/>
      <c r="O14169" s="46"/>
      <c r="Q14169" s="17"/>
      <c r="R14169" s="17"/>
      <c r="S14169" s="17"/>
    </row>
    <row r="14170" spans="13:19" hidden="1">
      <c r="M14170" s="46"/>
      <c r="N14170" s="46"/>
      <c r="O14170" s="46"/>
      <c r="Q14170" s="17"/>
      <c r="R14170" s="17"/>
      <c r="S14170" s="17"/>
    </row>
    <row r="14171" spans="13:19" hidden="1">
      <c r="M14171" s="46"/>
      <c r="N14171" s="46"/>
      <c r="O14171" s="46"/>
      <c r="Q14171" s="17"/>
      <c r="R14171" s="17"/>
      <c r="S14171" s="17"/>
    </row>
    <row r="14172" spans="13:19" hidden="1">
      <c r="M14172" s="46"/>
      <c r="N14172" s="46"/>
      <c r="O14172" s="46"/>
      <c r="Q14172" s="17"/>
      <c r="R14172" s="17"/>
      <c r="S14172" s="17"/>
    </row>
    <row r="14173" spans="13:19" hidden="1">
      <c r="M14173" s="46"/>
      <c r="N14173" s="46"/>
      <c r="O14173" s="46"/>
      <c r="Q14173" s="17"/>
      <c r="R14173" s="17"/>
      <c r="S14173" s="17"/>
    </row>
    <row r="14174" spans="13:19" hidden="1">
      <c r="M14174" s="46"/>
      <c r="N14174" s="46"/>
      <c r="O14174" s="46"/>
      <c r="Q14174" s="17"/>
      <c r="R14174" s="17"/>
      <c r="S14174" s="17"/>
    </row>
    <row r="14175" spans="13:19" hidden="1">
      <c r="M14175" s="46"/>
      <c r="N14175" s="46"/>
      <c r="O14175" s="46"/>
      <c r="Q14175" s="17"/>
      <c r="R14175" s="17"/>
      <c r="S14175" s="17"/>
    </row>
    <row r="14176" spans="13:19" hidden="1">
      <c r="M14176" s="46"/>
      <c r="N14176" s="46"/>
      <c r="O14176" s="46"/>
      <c r="Q14176" s="17"/>
      <c r="R14176" s="17"/>
      <c r="S14176" s="17"/>
    </row>
    <row r="14177" spans="13:19" hidden="1">
      <c r="M14177" s="46"/>
      <c r="N14177" s="46"/>
      <c r="O14177" s="46"/>
      <c r="Q14177" s="17"/>
      <c r="R14177" s="17"/>
      <c r="S14177" s="17"/>
    </row>
    <row r="14178" spans="13:19" hidden="1">
      <c r="M14178" s="46"/>
      <c r="N14178" s="46"/>
      <c r="O14178" s="46"/>
      <c r="Q14178" s="17"/>
      <c r="R14178" s="17"/>
      <c r="S14178" s="17"/>
    </row>
    <row r="14179" spans="13:19" hidden="1">
      <c r="M14179" s="46"/>
      <c r="N14179" s="46"/>
      <c r="O14179" s="46"/>
      <c r="Q14179" s="17"/>
      <c r="R14179" s="17"/>
      <c r="S14179" s="17"/>
    </row>
    <row r="14180" spans="13:19" hidden="1">
      <c r="M14180" s="46"/>
      <c r="N14180" s="46"/>
      <c r="O14180" s="46"/>
      <c r="Q14180" s="17"/>
      <c r="R14180" s="17"/>
      <c r="S14180" s="17"/>
    </row>
    <row r="14181" spans="13:19" hidden="1">
      <c r="M14181" s="46"/>
      <c r="N14181" s="46"/>
      <c r="O14181" s="46"/>
      <c r="Q14181" s="17"/>
      <c r="R14181" s="17"/>
      <c r="S14181" s="17"/>
    </row>
    <row r="14182" spans="13:19" hidden="1">
      <c r="M14182" s="46"/>
      <c r="N14182" s="46"/>
      <c r="O14182" s="46"/>
      <c r="Q14182" s="17"/>
      <c r="R14182" s="17"/>
      <c r="S14182" s="17"/>
    </row>
    <row r="14183" spans="13:19" hidden="1">
      <c r="M14183" s="46"/>
      <c r="N14183" s="46"/>
      <c r="O14183" s="46"/>
      <c r="Q14183" s="17"/>
      <c r="R14183" s="17"/>
      <c r="S14183" s="17"/>
    </row>
    <row r="14184" spans="13:19" hidden="1">
      <c r="M14184" s="46"/>
      <c r="N14184" s="46"/>
      <c r="O14184" s="46"/>
      <c r="Q14184" s="17"/>
      <c r="R14184" s="17"/>
      <c r="S14184" s="17"/>
    </row>
    <row r="14185" spans="13:19" hidden="1">
      <c r="M14185" s="46"/>
      <c r="N14185" s="46"/>
      <c r="O14185" s="46"/>
      <c r="Q14185" s="17"/>
      <c r="R14185" s="17"/>
      <c r="S14185" s="17"/>
    </row>
    <row r="14186" spans="13:19" hidden="1">
      <c r="M14186" s="46"/>
      <c r="N14186" s="46"/>
      <c r="O14186" s="46"/>
      <c r="Q14186" s="17"/>
      <c r="R14186" s="17"/>
      <c r="S14186" s="17"/>
    </row>
    <row r="14187" spans="13:19" hidden="1">
      <c r="M14187" s="46"/>
      <c r="N14187" s="46"/>
      <c r="O14187" s="46"/>
      <c r="Q14187" s="17"/>
      <c r="R14187" s="17"/>
      <c r="S14187" s="17"/>
    </row>
    <row r="14188" spans="13:19" hidden="1">
      <c r="M14188" s="46"/>
      <c r="N14188" s="46"/>
      <c r="O14188" s="46"/>
      <c r="Q14188" s="17"/>
      <c r="R14188" s="17"/>
      <c r="S14188" s="17"/>
    </row>
    <row r="14189" spans="13:19" hidden="1">
      <c r="M14189" s="46"/>
      <c r="N14189" s="46"/>
      <c r="O14189" s="46"/>
      <c r="Q14189" s="17"/>
      <c r="R14189" s="17"/>
      <c r="S14189" s="17"/>
    </row>
    <row r="14190" spans="13:19" hidden="1">
      <c r="M14190" s="46"/>
      <c r="N14190" s="46"/>
      <c r="O14190" s="46"/>
      <c r="Q14190" s="17"/>
      <c r="R14190" s="17"/>
      <c r="S14190" s="17"/>
    </row>
    <row r="14191" spans="13:19" hidden="1">
      <c r="M14191" s="46"/>
      <c r="N14191" s="46"/>
      <c r="O14191" s="46"/>
      <c r="Q14191" s="17"/>
      <c r="R14191" s="17"/>
      <c r="S14191" s="17"/>
    </row>
    <row r="14192" spans="13:19" hidden="1">
      <c r="M14192" s="46"/>
      <c r="N14192" s="46"/>
      <c r="O14192" s="46"/>
      <c r="Q14192" s="17"/>
      <c r="R14192" s="17"/>
      <c r="S14192" s="17"/>
    </row>
    <row r="14193" spans="13:19" hidden="1">
      <c r="M14193" s="46"/>
      <c r="N14193" s="46"/>
      <c r="O14193" s="46"/>
      <c r="Q14193" s="17"/>
      <c r="R14193" s="17"/>
      <c r="S14193" s="17"/>
    </row>
    <row r="14194" spans="13:19" hidden="1">
      <c r="M14194" s="46"/>
      <c r="N14194" s="46"/>
      <c r="O14194" s="46"/>
      <c r="Q14194" s="17"/>
      <c r="R14194" s="17"/>
      <c r="S14194" s="17"/>
    </row>
    <row r="14195" spans="13:19" hidden="1">
      <c r="M14195" s="46"/>
      <c r="N14195" s="46"/>
      <c r="O14195" s="46"/>
      <c r="Q14195" s="17"/>
      <c r="R14195" s="17"/>
      <c r="S14195" s="17"/>
    </row>
    <row r="14196" spans="13:19" hidden="1">
      <c r="M14196" s="46"/>
      <c r="N14196" s="46"/>
      <c r="O14196" s="46"/>
      <c r="Q14196" s="17"/>
      <c r="R14196" s="17"/>
      <c r="S14196" s="17"/>
    </row>
    <row r="14197" spans="13:19" hidden="1">
      <c r="M14197" s="46"/>
      <c r="N14197" s="46"/>
      <c r="O14197" s="46"/>
      <c r="Q14197" s="17"/>
      <c r="R14197" s="17"/>
      <c r="S14197" s="17"/>
    </row>
    <row r="14198" spans="13:19" hidden="1">
      <c r="M14198" s="46"/>
      <c r="N14198" s="46"/>
      <c r="O14198" s="46"/>
      <c r="Q14198" s="17"/>
      <c r="R14198" s="17"/>
      <c r="S14198" s="17"/>
    </row>
    <row r="14199" spans="13:19" hidden="1">
      <c r="M14199" s="46"/>
      <c r="N14199" s="46"/>
      <c r="O14199" s="46"/>
      <c r="Q14199" s="17"/>
      <c r="R14199" s="17"/>
      <c r="S14199" s="17"/>
    </row>
    <row r="14200" spans="13:19" hidden="1">
      <c r="M14200" s="46"/>
      <c r="N14200" s="46"/>
      <c r="O14200" s="46"/>
      <c r="Q14200" s="17"/>
      <c r="R14200" s="17"/>
      <c r="S14200" s="17"/>
    </row>
    <row r="14201" spans="13:19" hidden="1">
      <c r="M14201" s="46"/>
      <c r="N14201" s="46"/>
      <c r="O14201" s="46"/>
      <c r="Q14201" s="17"/>
      <c r="R14201" s="17"/>
      <c r="S14201" s="17"/>
    </row>
    <row r="14202" spans="13:19" hidden="1">
      <c r="M14202" s="46"/>
      <c r="N14202" s="46"/>
      <c r="O14202" s="46"/>
      <c r="Q14202" s="17"/>
      <c r="R14202" s="17"/>
      <c r="S14202" s="17"/>
    </row>
    <row r="14203" spans="13:19" hidden="1">
      <c r="M14203" s="46"/>
      <c r="N14203" s="46"/>
      <c r="O14203" s="46"/>
      <c r="Q14203" s="17"/>
      <c r="R14203" s="17"/>
      <c r="S14203" s="17"/>
    </row>
    <row r="14204" spans="13:19" hidden="1">
      <c r="M14204" s="46"/>
      <c r="N14204" s="46"/>
      <c r="O14204" s="46"/>
      <c r="Q14204" s="17"/>
      <c r="R14204" s="17"/>
      <c r="S14204" s="17"/>
    </row>
    <row r="14205" spans="13:19" hidden="1">
      <c r="M14205" s="46"/>
      <c r="N14205" s="46"/>
      <c r="O14205" s="46"/>
      <c r="Q14205" s="17"/>
      <c r="R14205" s="17"/>
      <c r="S14205" s="17"/>
    </row>
    <row r="14206" spans="13:19" hidden="1">
      <c r="M14206" s="46"/>
      <c r="N14206" s="46"/>
      <c r="O14206" s="46"/>
      <c r="Q14206" s="17"/>
      <c r="R14206" s="17"/>
      <c r="S14206" s="17"/>
    </row>
    <row r="14207" spans="13:19" hidden="1">
      <c r="M14207" s="46"/>
      <c r="N14207" s="46"/>
      <c r="O14207" s="46"/>
      <c r="Q14207" s="17"/>
      <c r="R14207" s="17"/>
      <c r="S14207" s="17"/>
    </row>
    <row r="14208" spans="13:19" hidden="1">
      <c r="M14208" s="46"/>
      <c r="N14208" s="46"/>
      <c r="O14208" s="46"/>
      <c r="Q14208" s="17"/>
      <c r="R14208" s="17"/>
      <c r="S14208" s="17"/>
    </row>
    <row r="14209" spans="13:19" hidden="1">
      <c r="M14209" s="46"/>
      <c r="N14209" s="46"/>
      <c r="O14209" s="46"/>
      <c r="Q14209" s="17"/>
      <c r="R14209" s="17"/>
      <c r="S14209" s="17"/>
    </row>
    <row r="14210" spans="13:19" hidden="1">
      <c r="M14210" s="46"/>
      <c r="N14210" s="46"/>
      <c r="O14210" s="46"/>
      <c r="Q14210" s="17"/>
      <c r="R14210" s="17"/>
      <c r="S14210" s="17"/>
    </row>
    <row r="14211" spans="13:19" hidden="1">
      <c r="M14211" s="46"/>
      <c r="N14211" s="46"/>
      <c r="O14211" s="46"/>
      <c r="Q14211" s="17"/>
      <c r="R14211" s="17"/>
      <c r="S14211" s="17"/>
    </row>
    <row r="14212" spans="13:19" hidden="1">
      <c r="M14212" s="46"/>
      <c r="N14212" s="46"/>
      <c r="O14212" s="46"/>
      <c r="Q14212" s="17"/>
      <c r="R14212" s="17"/>
      <c r="S14212" s="17"/>
    </row>
    <row r="14213" spans="13:19" hidden="1">
      <c r="M14213" s="46"/>
      <c r="N14213" s="46"/>
      <c r="O14213" s="46"/>
      <c r="Q14213" s="17"/>
      <c r="R14213" s="17"/>
      <c r="S14213" s="17"/>
    </row>
    <row r="14214" spans="13:19" hidden="1">
      <c r="M14214" s="46"/>
      <c r="N14214" s="46"/>
      <c r="O14214" s="46"/>
      <c r="Q14214" s="17"/>
      <c r="R14214" s="17"/>
      <c r="S14214" s="17"/>
    </row>
    <row r="14215" spans="13:19" hidden="1">
      <c r="M14215" s="46"/>
      <c r="N14215" s="46"/>
      <c r="O14215" s="46"/>
      <c r="Q14215" s="17"/>
      <c r="R14215" s="17"/>
      <c r="S14215" s="17"/>
    </row>
    <row r="14216" spans="13:19" hidden="1">
      <c r="M14216" s="46"/>
      <c r="N14216" s="46"/>
      <c r="O14216" s="46"/>
      <c r="Q14216" s="17"/>
      <c r="R14216" s="17"/>
      <c r="S14216" s="17"/>
    </row>
    <row r="14217" spans="13:19" hidden="1">
      <c r="M14217" s="46"/>
      <c r="N14217" s="46"/>
      <c r="O14217" s="46"/>
      <c r="Q14217" s="17"/>
      <c r="R14217" s="17"/>
      <c r="S14217" s="17"/>
    </row>
    <row r="14218" spans="13:19" hidden="1">
      <c r="M14218" s="46"/>
      <c r="N14218" s="46"/>
      <c r="O14218" s="46"/>
      <c r="Q14218" s="17"/>
      <c r="R14218" s="17"/>
      <c r="S14218" s="17"/>
    </row>
    <row r="14219" spans="13:19" hidden="1">
      <c r="M14219" s="46"/>
      <c r="N14219" s="46"/>
      <c r="O14219" s="46"/>
      <c r="Q14219" s="17"/>
      <c r="R14219" s="17"/>
      <c r="S14219" s="17"/>
    </row>
    <row r="14220" spans="13:19" hidden="1">
      <c r="M14220" s="46"/>
      <c r="N14220" s="46"/>
      <c r="O14220" s="46"/>
      <c r="Q14220" s="17"/>
      <c r="R14220" s="17"/>
      <c r="S14220" s="17"/>
    </row>
    <row r="14221" spans="13:19" hidden="1">
      <c r="M14221" s="46"/>
      <c r="N14221" s="46"/>
      <c r="O14221" s="46"/>
      <c r="Q14221" s="17"/>
      <c r="R14221" s="17"/>
      <c r="S14221" s="17"/>
    </row>
    <row r="14222" spans="13:19" hidden="1">
      <c r="M14222" s="46"/>
      <c r="N14222" s="46"/>
      <c r="O14222" s="46"/>
      <c r="Q14222" s="17"/>
      <c r="R14222" s="17"/>
      <c r="S14222" s="17"/>
    </row>
    <row r="14223" spans="13:19" hidden="1">
      <c r="M14223" s="46"/>
      <c r="N14223" s="46"/>
      <c r="O14223" s="46"/>
      <c r="Q14223" s="17"/>
      <c r="R14223" s="17"/>
      <c r="S14223" s="17"/>
    </row>
    <row r="14224" spans="13:19" hidden="1">
      <c r="M14224" s="46"/>
      <c r="N14224" s="46"/>
      <c r="O14224" s="46"/>
      <c r="Q14224" s="17"/>
      <c r="R14224" s="17"/>
      <c r="S14224" s="17"/>
    </row>
    <row r="14225" spans="13:19" hidden="1">
      <c r="M14225" s="46"/>
      <c r="N14225" s="46"/>
      <c r="O14225" s="46"/>
      <c r="Q14225" s="17"/>
      <c r="R14225" s="17"/>
      <c r="S14225" s="17"/>
    </row>
    <row r="14226" spans="13:19" hidden="1">
      <c r="M14226" s="46"/>
      <c r="N14226" s="46"/>
      <c r="O14226" s="46"/>
      <c r="Q14226" s="17"/>
      <c r="R14226" s="17"/>
      <c r="S14226" s="17"/>
    </row>
    <row r="14227" spans="13:19" hidden="1">
      <c r="M14227" s="46"/>
      <c r="N14227" s="46"/>
      <c r="O14227" s="46"/>
      <c r="Q14227" s="17"/>
      <c r="R14227" s="17"/>
      <c r="S14227" s="17"/>
    </row>
    <row r="14228" spans="13:19" hidden="1">
      <c r="M14228" s="46"/>
      <c r="N14228" s="46"/>
      <c r="O14228" s="46"/>
      <c r="Q14228" s="17"/>
      <c r="R14228" s="17"/>
      <c r="S14228" s="17"/>
    </row>
    <row r="14229" spans="13:19" hidden="1">
      <c r="M14229" s="46"/>
      <c r="N14229" s="46"/>
      <c r="O14229" s="46"/>
      <c r="Q14229" s="17"/>
      <c r="R14229" s="17"/>
      <c r="S14229" s="17"/>
    </row>
    <row r="14230" spans="13:19" hidden="1">
      <c r="M14230" s="46"/>
      <c r="N14230" s="46"/>
      <c r="O14230" s="46"/>
      <c r="Q14230" s="17"/>
      <c r="R14230" s="17"/>
      <c r="S14230" s="17"/>
    </row>
    <row r="14231" spans="13:19" hidden="1">
      <c r="M14231" s="46"/>
      <c r="N14231" s="46"/>
      <c r="O14231" s="46"/>
      <c r="Q14231" s="17"/>
      <c r="R14231" s="17"/>
      <c r="S14231" s="17"/>
    </row>
    <row r="14232" spans="13:19" hidden="1">
      <c r="M14232" s="46"/>
      <c r="N14232" s="46"/>
      <c r="O14232" s="46"/>
      <c r="Q14232" s="17"/>
      <c r="R14232" s="17"/>
      <c r="S14232" s="17"/>
    </row>
    <row r="14233" spans="13:19" hidden="1">
      <c r="M14233" s="46"/>
      <c r="N14233" s="46"/>
      <c r="O14233" s="46"/>
      <c r="Q14233" s="17"/>
      <c r="R14233" s="17"/>
      <c r="S14233" s="17"/>
    </row>
    <row r="14234" spans="13:19" hidden="1">
      <c r="M14234" s="46"/>
      <c r="N14234" s="46"/>
      <c r="O14234" s="46"/>
      <c r="Q14234" s="17"/>
      <c r="R14234" s="17"/>
      <c r="S14234" s="17"/>
    </row>
    <row r="14235" spans="13:19" hidden="1">
      <c r="M14235" s="46"/>
      <c r="N14235" s="46"/>
      <c r="O14235" s="46"/>
      <c r="Q14235" s="17"/>
      <c r="R14235" s="17"/>
      <c r="S14235" s="17"/>
    </row>
    <row r="14236" spans="13:19" hidden="1">
      <c r="M14236" s="46"/>
      <c r="N14236" s="46"/>
      <c r="O14236" s="46"/>
      <c r="Q14236" s="17"/>
      <c r="R14236" s="17"/>
      <c r="S14236" s="17"/>
    </row>
    <row r="14237" spans="13:19" hidden="1">
      <c r="M14237" s="46"/>
      <c r="N14237" s="46"/>
      <c r="O14237" s="46"/>
      <c r="Q14237" s="17"/>
      <c r="R14237" s="17"/>
      <c r="S14237" s="17"/>
    </row>
    <row r="14238" spans="13:19" hidden="1">
      <c r="M14238" s="46"/>
      <c r="N14238" s="46"/>
      <c r="O14238" s="46"/>
      <c r="Q14238" s="17"/>
      <c r="R14238" s="17"/>
      <c r="S14238" s="17"/>
    </row>
    <row r="14239" spans="13:19" hidden="1">
      <c r="M14239" s="46"/>
      <c r="N14239" s="46"/>
      <c r="O14239" s="46"/>
      <c r="Q14239" s="17"/>
      <c r="R14239" s="17"/>
      <c r="S14239" s="17"/>
    </row>
    <row r="14240" spans="13:19" hidden="1">
      <c r="M14240" s="46"/>
      <c r="N14240" s="46"/>
      <c r="O14240" s="46"/>
      <c r="Q14240" s="17"/>
      <c r="R14240" s="17"/>
      <c r="S14240" s="17"/>
    </row>
    <row r="14241" spans="13:19" hidden="1">
      <c r="M14241" s="46"/>
      <c r="N14241" s="46"/>
      <c r="O14241" s="46"/>
      <c r="Q14241" s="17"/>
      <c r="R14241" s="17"/>
      <c r="S14241" s="17"/>
    </row>
    <row r="14242" spans="13:19" hidden="1">
      <c r="M14242" s="46"/>
      <c r="N14242" s="46"/>
      <c r="O14242" s="46"/>
      <c r="Q14242" s="17"/>
      <c r="R14242" s="17"/>
      <c r="S14242" s="17"/>
    </row>
    <row r="14243" spans="13:19" hidden="1">
      <c r="M14243" s="46"/>
      <c r="N14243" s="46"/>
      <c r="O14243" s="46"/>
      <c r="Q14243" s="17"/>
      <c r="R14243" s="17"/>
      <c r="S14243" s="17"/>
    </row>
    <row r="14244" spans="13:19" hidden="1">
      <c r="M14244" s="46"/>
      <c r="N14244" s="46"/>
      <c r="O14244" s="46"/>
      <c r="Q14244" s="17"/>
      <c r="R14244" s="17"/>
      <c r="S14244" s="17"/>
    </row>
    <row r="14245" spans="13:19" hidden="1">
      <c r="M14245" s="46"/>
      <c r="N14245" s="46"/>
      <c r="O14245" s="46"/>
      <c r="Q14245" s="17"/>
      <c r="R14245" s="17"/>
      <c r="S14245" s="17"/>
    </row>
    <row r="14246" spans="13:19" hidden="1">
      <c r="M14246" s="46"/>
      <c r="N14246" s="46"/>
      <c r="O14246" s="46"/>
      <c r="Q14246" s="17"/>
      <c r="R14246" s="17"/>
      <c r="S14246" s="17"/>
    </row>
    <row r="14247" spans="13:19" hidden="1">
      <c r="M14247" s="46"/>
      <c r="N14247" s="46"/>
      <c r="O14247" s="46"/>
      <c r="Q14247" s="17"/>
      <c r="R14247" s="17"/>
      <c r="S14247" s="17"/>
    </row>
    <row r="14248" spans="13:19" hidden="1">
      <c r="M14248" s="46"/>
      <c r="N14248" s="46"/>
      <c r="O14248" s="46"/>
      <c r="Q14248" s="17"/>
      <c r="R14248" s="17"/>
      <c r="S14248" s="17"/>
    </row>
    <row r="14249" spans="13:19" hidden="1">
      <c r="M14249" s="46"/>
      <c r="N14249" s="46"/>
      <c r="O14249" s="46"/>
      <c r="Q14249" s="17"/>
      <c r="R14249" s="17"/>
      <c r="S14249" s="17"/>
    </row>
    <row r="14250" spans="13:19" hidden="1">
      <c r="M14250" s="46"/>
      <c r="N14250" s="46"/>
      <c r="O14250" s="46"/>
      <c r="Q14250" s="17"/>
      <c r="R14250" s="17"/>
      <c r="S14250" s="17"/>
    </row>
    <row r="14251" spans="13:19" hidden="1">
      <c r="M14251" s="46"/>
      <c r="N14251" s="46"/>
      <c r="O14251" s="46"/>
      <c r="Q14251" s="17"/>
      <c r="R14251" s="17"/>
      <c r="S14251" s="17"/>
    </row>
    <row r="14252" spans="13:19" hidden="1">
      <c r="M14252" s="46"/>
      <c r="N14252" s="46"/>
      <c r="O14252" s="46"/>
      <c r="Q14252" s="17"/>
      <c r="R14252" s="17"/>
      <c r="S14252" s="17"/>
    </row>
    <row r="14253" spans="13:19" hidden="1">
      <c r="M14253" s="46"/>
      <c r="N14253" s="46"/>
      <c r="O14253" s="46"/>
      <c r="Q14253" s="17"/>
      <c r="R14253" s="17"/>
      <c r="S14253" s="17"/>
    </row>
    <row r="14254" spans="13:19" hidden="1">
      <c r="M14254" s="46"/>
      <c r="N14254" s="46"/>
      <c r="O14254" s="46"/>
      <c r="Q14254" s="17"/>
      <c r="R14254" s="17"/>
      <c r="S14254" s="17"/>
    </row>
    <row r="14255" spans="13:19" hidden="1">
      <c r="M14255" s="46"/>
      <c r="N14255" s="46"/>
      <c r="O14255" s="46"/>
      <c r="Q14255" s="17"/>
      <c r="R14255" s="17"/>
      <c r="S14255" s="17"/>
    </row>
    <row r="14256" spans="13:19" hidden="1">
      <c r="M14256" s="46"/>
      <c r="N14256" s="46"/>
      <c r="O14256" s="46"/>
      <c r="Q14256" s="17"/>
      <c r="R14256" s="17"/>
      <c r="S14256" s="17"/>
    </row>
    <row r="14257" spans="13:19" hidden="1">
      <c r="M14257" s="46"/>
      <c r="N14257" s="46"/>
      <c r="O14257" s="46"/>
      <c r="Q14257" s="17"/>
      <c r="R14257" s="17"/>
      <c r="S14257" s="17"/>
    </row>
    <row r="14258" spans="13:19" hidden="1">
      <c r="M14258" s="46"/>
      <c r="N14258" s="46"/>
      <c r="O14258" s="46"/>
      <c r="Q14258" s="17"/>
      <c r="R14258" s="17"/>
      <c r="S14258" s="17"/>
    </row>
    <row r="14259" spans="13:19" hidden="1">
      <c r="M14259" s="46"/>
      <c r="N14259" s="46"/>
      <c r="O14259" s="46"/>
      <c r="Q14259" s="17"/>
      <c r="R14259" s="17"/>
      <c r="S14259" s="17"/>
    </row>
    <row r="14260" spans="13:19" hidden="1">
      <c r="M14260" s="46"/>
      <c r="N14260" s="46"/>
      <c r="O14260" s="46"/>
      <c r="Q14260" s="17"/>
      <c r="R14260" s="17"/>
      <c r="S14260" s="17"/>
    </row>
    <row r="14261" spans="13:19" hidden="1">
      <c r="M14261" s="46"/>
      <c r="N14261" s="46"/>
      <c r="O14261" s="46"/>
      <c r="Q14261" s="17"/>
      <c r="R14261" s="17"/>
      <c r="S14261" s="17"/>
    </row>
    <row r="14262" spans="13:19" hidden="1">
      <c r="M14262" s="46"/>
      <c r="N14262" s="46"/>
      <c r="O14262" s="46"/>
      <c r="Q14262" s="17"/>
      <c r="R14262" s="17"/>
      <c r="S14262" s="17"/>
    </row>
    <row r="14263" spans="13:19" hidden="1">
      <c r="M14263" s="46"/>
      <c r="N14263" s="46"/>
      <c r="O14263" s="46"/>
      <c r="Q14263" s="17"/>
      <c r="R14263" s="17"/>
      <c r="S14263" s="17"/>
    </row>
    <row r="14264" spans="13:19" hidden="1">
      <c r="M14264" s="46"/>
      <c r="N14264" s="46"/>
      <c r="O14264" s="46"/>
      <c r="Q14264" s="17"/>
      <c r="R14264" s="17"/>
      <c r="S14264" s="17"/>
    </row>
    <row r="14265" spans="13:19" hidden="1">
      <c r="M14265" s="46"/>
      <c r="N14265" s="46"/>
      <c r="O14265" s="46"/>
      <c r="Q14265" s="17"/>
      <c r="R14265" s="17"/>
      <c r="S14265" s="17"/>
    </row>
    <row r="14266" spans="13:19" hidden="1">
      <c r="M14266" s="46"/>
      <c r="N14266" s="46"/>
      <c r="O14266" s="46"/>
      <c r="Q14266" s="17"/>
      <c r="R14266" s="17"/>
      <c r="S14266" s="17"/>
    </row>
    <row r="14267" spans="13:19" hidden="1">
      <c r="M14267" s="46"/>
      <c r="N14267" s="46"/>
      <c r="O14267" s="46"/>
      <c r="Q14267" s="17"/>
      <c r="R14267" s="17"/>
      <c r="S14267" s="17"/>
    </row>
    <row r="14268" spans="13:19" hidden="1">
      <c r="M14268" s="46"/>
      <c r="N14268" s="46"/>
      <c r="O14268" s="46"/>
      <c r="Q14268" s="17"/>
      <c r="R14268" s="17"/>
      <c r="S14268" s="17"/>
    </row>
    <row r="14269" spans="13:19" hidden="1">
      <c r="M14269" s="46"/>
      <c r="N14269" s="46"/>
      <c r="O14269" s="46"/>
      <c r="Q14269" s="17"/>
      <c r="R14269" s="17"/>
      <c r="S14269" s="17"/>
    </row>
    <row r="14270" spans="13:19" hidden="1">
      <c r="M14270" s="46"/>
      <c r="N14270" s="46"/>
      <c r="O14270" s="46"/>
      <c r="Q14270" s="17"/>
      <c r="R14270" s="17"/>
      <c r="S14270" s="17"/>
    </row>
    <row r="14271" spans="13:19" hidden="1">
      <c r="M14271" s="46"/>
      <c r="N14271" s="46"/>
      <c r="O14271" s="46"/>
      <c r="Q14271" s="17"/>
      <c r="R14271" s="17"/>
      <c r="S14271" s="17"/>
    </row>
    <row r="14272" spans="13:19" hidden="1">
      <c r="M14272" s="46"/>
      <c r="N14272" s="46"/>
      <c r="O14272" s="46"/>
      <c r="Q14272" s="17"/>
      <c r="R14272" s="17"/>
      <c r="S14272" s="17"/>
    </row>
    <row r="14273" spans="13:19" hidden="1">
      <c r="M14273" s="46"/>
      <c r="N14273" s="46"/>
      <c r="O14273" s="46"/>
      <c r="Q14273" s="17"/>
      <c r="R14273" s="17"/>
      <c r="S14273" s="17"/>
    </row>
    <row r="14274" spans="13:19" hidden="1">
      <c r="M14274" s="46"/>
      <c r="N14274" s="46"/>
      <c r="O14274" s="46"/>
      <c r="Q14274" s="17"/>
      <c r="R14274" s="17"/>
      <c r="S14274" s="17"/>
    </row>
    <row r="14275" spans="13:19" hidden="1">
      <c r="M14275" s="46"/>
      <c r="N14275" s="46"/>
      <c r="O14275" s="46"/>
      <c r="Q14275" s="17"/>
      <c r="R14275" s="17"/>
      <c r="S14275" s="17"/>
    </row>
    <row r="14276" spans="13:19" hidden="1">
      <c r="M14276" s="46"/>
      <c r="N14276" s="46"/>
      <c r="O14276" s="46"/>
      <c r="Q14276" s="17"/>
      <c r="R14276" s="17"/>
      <c r="S14276" s="17"/>
    </row>
    <row r="14277" spans="13:19" hidden="1">
      <c r="M14277" s="46"/>
      <c r="N14277" s="46"/>
      <c r="O14277" s="46"/>
      <c r="Q14277" s="17"/>
      <c r="R14277" s="17"/>
      <c r="S14277" s="17"/>
    </row>
    <row r="14278" spans="13:19" hidden="1">
      <c r="M14278" s="46"/>
      <c r="N14278" s="46"/>
      <c r="O14278" s="46"/>
      <c r="Q14278" s="17"/>
      <c r="R14278" s="17"/>
      <c r="S14278" s="17"/>
    </row>
    <row r="14279" spans="13:19" hidden="1">
      <c r="M14279" s="46"/>
      <c r="N14279" s="46"/>
      <c r="O14279" s="46"/>
      <c r="Q14279" s="17"/>
      <c r="R14279" s="17"/>
      <c r="S14279" s="17"/>
    </row>
    <row r="14280" spans="13:19" hidden="1">
      <c r="M14280" s="46"/>
      <c r="N14280" s="46"/>
      <c r="O14280" s="46"/>
      <c r="Q14280" s="17"/>
      <c r="R14280" s="17"/>
      <c r="S14280" s="17"/>
    </row>
    <row r="14281" spans="13:19" hidden="1">
      <c r="M14281" s="46"/>
      <c r="N14281" s="46"/>
      <c r="O14281" s="46"/>
      <c r="Q14281" s="17"/>
      <c r="R14281" s="17"/>
      <c r="S14281" s="17"/>
    </row>
    <row r="14282" spans="13:19" hidden="1">
      <c r="M14282" s="46"/>
      <c r="N14282" s="46"/>
      <c r="O14282" s="46"/>
      <c r="Q14282" s="17"/>
      <c r="R14282" s="17"/>
      <c r="S14282" s="17"/>
    </row>
    <row r="14283" spans="13:19" hidden="1">
      <c r="M14283" s="46"/>
      <c r="N14283" s="46"/>
      <c r="O14283" s="46"/>
      <c r="Q14283" s="17"/>
      <c r="R14283" s="17"/>
      <c r="S14283" s="17"/>
    </row>
    <row r="14284" spans="13:19" hidden="1">
      <c r="M14284" s="46"/>
      <c r="N14284" s="46"/>
      <c r="O14284" s="46"/>
      <c r="Q14284" s="17"/>
      <c r="R14284" s="17"/>
      <c r="S14284" s="17"/>
    </row>
    <row r="14285" spans="13:19" hidden="1">
      <c r="M14285" s="46"/>
      <c r="N14285" s="46"/>
      <c r="O14285" s="46"/>
      <c r="Q14285" s="17"/>
      <c r="R14285" s="17"/>
      <c r="S14285" s="17"/>
    </row>
    <row r="14286" spans="13:19" hidden="1">
      <c r="M14286" s="46"/>
      <c r="N14286" s="46"/>
      <c r="O14286" s="46"/>
      <c r="Q14286" s="17"/>
      <c r="R14286" s="17"/>
      <c r="S14286" s="17"/>
    </row>
    <row r="14287" spans="13:19" hidden="1">
      <c r="M14287" s="46"/>
      <c r="N14287" s="46"/>
      <c r="O14287" s="46"/>
      <c r="Q14287" s="17"/>
      <c r="R14287" s="17"/>
      <c r="S14287" s="17"/>
    </row>
    <row r="14288" spans="13:19" hidden="1">
      <c r="M14288" s="46"/>
      <c r="N14288" s="46"/>
      <c r="O14288" s="46"/>
      <c r="Q14288" s="17"/>
      <c r="R14288" s="17"/>
      <c r="S14288" s="17"/>
    </row>
    <row r="14289" spans="13:19" hidden="1">
      <c r="M14289" s="46"/>
      <c r="N14289" s="46"/>
      <c r="O14289" s="46"/>
      <c r="Q14289" s="17"/>
      <c r="R14289" s="17"/>
      <c r="S14289" s="17"/>
    </row>
    <row r="14290" spans="13:19" hidden="1">
      <c r="M14290" s="46"/>
      <c r="N14290" s="46"/>
      <c r="O14290" s="46"/>
      <c r="Q14290" s="17"/>
      <c r="R14290" s="17"/>
      <c r="S14290" s="17"/>
    </row>
    <row r="14291" spans="13:19" hidden="1">
      <c r="M14291" s="46"/>
      <c r="N14291" s="46"/>
      <c r="O14291" s="46"/>
      <c r="Q14291" s="17"/>
      <c r="R14291" s="17"/>
      <c r="S14291" s="17"/>
    </row>
    <row r="14292" spans="13:19" hidden="1">
      <c r="M14292" s="46"/>
      <c r="N14292" s="46"/>
      <c r="O14292" s="46"/>
      <c r="Q14292" s="17"/>
      <c r="R14292" s="17"/>
      <c r="S14292" s="17"/>
    </row>
    <row r="14293" spans="13:19" hidden="1">
      <c r="M14293" s="46"/>
      <c r="N14293" s="46"/>
      <c r="O14293" s="46"/>
      <c r="Q14293" s="17"/>
      <c r="R14293" s="17"/>
      <c r="S14293" s="17"/>
    </row>
    <row r="14294" spans="13:19" hidden="1">
      <c r="M14294" s="46"/>
      <c r="N14294" s="46"/>
      <c r="O14294" s="46"/>
      <c r="Q14294" s="17"/>
      <c r="R14294" s="17"/>
      <c r="S14294" s="17"/>
    </row>
    <row r="14295" spans="13:19" hidden="1">
      <c r="M14295" s="46"/>
      <c r="N14295" s="46"/>
      <c r="O14295" s="46"/>
      <c r="Q14295" s="17"/>
      <c r="R14295" s="17"/>
      <c r="S14295" s="17"/>
    </row>
    <row r="14296" spans="13:19" hidden="1">
      <c r="M14296" s="46"/>
      <c r="N14296" s="46"/>
      <c r="O14296" s="46"/>
      <c r="Q14296" s="17"/>
      <c r="R14296" s="17"/>
      <c r="S14296" s="17"/>
    </row>
    <row r="14297" spans="13:19" hidden="1">
      <c r="M14297" s="46"/>
      <c r="N14297" s="46"/>
      <c r="O14297" s="46"/>
      <c r="Q14297" s="17"/>
      <c r="R14297" s="17"/>
      <c r="S14297" s="17"/>
    </row>
    <row r="14298" spans="13:19" hidden="1">
      <c r="M14298" s="46"/>
      <c r="N14298" s="46"/>
      <c r="O14298" s="46"/>
      <c r="Q14298" s="17"/>
      <c r="R14298" s="17"/>
      <c r="S14298" s="17"/>
    </row>
    <row r="14299" spans="13:19" hidden="1">
      <c r="M14299" s="46"/>
      <c r="N14299" s="46"/>
      <c r="O14299" s="46"/>
      <c r="Q14299" s="17"/>
      <c r="R14299" s="17"/>
      <c r="S14299" s="17"/>
    </row>
    <row r="14300" spans="13:19" hidden="1">
      <c r="M14300" s="46"/>
      <c r="N14300" s="46"/>
      <c r="O14300" s="46"/>
      <c r="Q14300" s="17"/>
      <c r="R14300" s="17"/>
      <c r="S14300" s="17"/>
    </row>
    <row r="14301" spans="13:19" hidden="1">
      <c r="M14301" s="46"/>
      <c r="N14301" s="46"/>
      <c r="O14301" s="46"/>
      <c r="Q14301" s="17"/>
      <c r="S14301" s="17"/>
    </row>
    <row r="14302" spans="13:19" hidden="1">
      <c r="M14302" s="46"/>
      <c r="N14302" s="46"/>
      <c r="O14302" s="46"/>
      <c r="Q14302" s="17"/>
      <c r="R14302" s="17"/>
      <c r="S14302" s="17"/>
    </row>
    <row r="14303" spans="13:19" hidden="1">
      <c r="M14303" s="46"/>
      <c r="N14303" s="46"/>
      <c r="O14303" s="46"/>
      <c r="Q14303" s="17"/>
    </row>
    <row r="14304" spans="13:19" hidden="1">
      <c r="M14304" s="46"/>
      <c r="N14304" s="46"/>
      <c r="O14304" s="46"/>
      <c r="Q14304" s="17"/>
      <c r="R14304" s="17"/>
      <c r="S14304" s="17"/>
    </row>
    <row r="14305" spans="13:19" hidden="1">
      <c r="M14305" s="46"/>
      <c r="N14305" s="46"/>
      <c r="O14305" s="46"/>
      <c r="Q14305" s="17"/>
      <c r="R14305" s="17"/>
      <c r="S14305" s="17"/>
    </row>
    <row r="14306" spans="13:19" hidden="1">
      <c r="M14306" s="46"/>
      <c r="N14306" s="46"/>
      <c r="O14306" s="46"/>
      <c r="Q14306" s="17"/>
      <c r="R14306" s="17"/>
      <c r="S14306" s="17"/>
    </row>
    <row r="14307" spans="13:19" hidden="1">
      <c r="M14307" s="46"/>
      <c r="N14307" s="46"/>
      <c r="O14307" s="46"/>
      <c r="Q14307" s="17"/>
      <c r="R14307" s="17"/>
      <c r="S14307" s="17"/>
    </row>
    <row r="14308" spans="13:19" hidden="1">
      <c r="M14308" s="46"/>
      <c r="N14308" s="46"/>
      <c r="O14308" s="46"/>
      <c r="Q14308" s="17"/>
      <c r="R14308" s="17"/>
      <c r="S14308" s="17"/>
    </row>
    <row r="14309" spans="13:19" hidden="1">
      <c r="M14309" s="46"/>
      <c r="N14309" s="46"/>
      <c r="O14309" s="46"/>
      <c r="Q14309" s="17"/>
      <c r="R14309" s="17"/>
      <c r="S14309" s="17"/>
    </row>
    <row r="14310" spans="13:19" hidden="1">
      <c r="M14310" s="46"/>
      <c r="N14310" s="46"/>
      <c r="O14310" s="46"/>
      <c r="Q14310" s="17"/>
      <c r="R14310" s="17"/>
      <c r="S14310" s="17"/>
    </row>
    <row r="14311" spans="13:19" hidden="1">
      <c r="M14311" s="46"/>
      <c r="N14311" s="46"/>
      <c r="O14311" s="46"/>
      <c r="Q14311" s="17"/>
      <c r="R14311" s="17"/>
      <c r="S14311" s="17"/>
    </row>
    <row r="14312" spans="13:19" hidden="1">
      <c r="M14312" s="46"/>
      <c r="N14312" s="46"/>
      <c r="O14312" s="46"/>
      <c r="Q14312" s="17"/>
      <c r="R14312" s="17"/>
      <c r="S14312" s="17"/>
    </row>
    <row r="14313" spans="13:19" hidden="1">
      <c r="M14313" s="46"/>
      <c r="N14313" s="46"/>
      <c r="O14313" s="46"/>
      <c r="Q14313" s="17"/>
      <c r="R14313" s="17"/>
      <c r="S14313" s="17"/>
    </row>
    <row r="14314" spans="13:19" hidden="1">
      <c r="M14314" s="46"/>
      <c r="N14314" s="46"/>
      <c r="O14314" s="46"/>
      <c r="Q14314" s="17"/>
      <c r="R14314" s="17"/>
      <c r="S14314" s="17"/>
    </row>
    <row r="14315" spans="13:19" hidden="1">
      <c r="M14315" s="46"/>
      <c r="N14315" s="46"/>
      <c r="O14315" s="46"/>
      <c r="Q14315" s="17"/>
      <c r="R14315" s="17"/>
      <c r="S14315" s="17"/>
    </row>
    <row r="14316" spans="13:19" hidden="1">
      <c r="M14316" s="46"/>
      <c r="N14316" s="46"/>
      <c r="O14316" s="46"/>
      <c r="Q14316" s="17"/>
      <c r="R14316" s="17"/>
      <c r="S14316" s="17"/>
    </row>
    <row r="14317" spans="13:19" hidden="1">
      <c r="M14317" s="46"/>
      <c r="N14317" s="46"/>
      <c r="O14317" s="46"/>
      <c r="Q14317" s="17"/>
      <c r="R14317" s="17"/>
      <c r="S14317" s="17"/>
    </row>
    <row r="14318" spans="13:19" hidden="1">
      <c r="M14318" s="46"/>
      <c r="N14318" s="46"/>
      <c r="O14318" s="46"/>
      <c r="Q14318" s="17"/>
      <c r="R14318" s="17"/>
      <c r="S14318" s="17"/>
    </row>
    <row r="14319" spans="13:19" hidden="1">
      <c r="M14319" s="46"/>
      <c r="N14319" s="46"/>
      <c r="O14319" s="46"/>
      <c r="Q14319" s="17"/>
    </row>
    <row r="14320" spans="13:19" hidden="1">
      <c r="M14320" s="46"/>
      <c r="N14320" s="46"/>
      <c r="O14320" s="46"/>
      <c r="Q14320" s="17"/>
      <c r="R14320" s="17"/>
      <c r="S14320" s="17"/>
    </row>
    <row r="14321" spans="13:19" hidden="1">
      <c r="M14321" s="46"/>
      <c r="N14321" s="46"/>
      <c r="O14321" s="46"/>
      <c r="Q14321" s="17"/>
      <c r="R14321" s="17"/>
      <c r="S14321" s="17"/>
    </row>
    <row r="14322" spans="13:19" hidden="1">
      <c r="M14322" s="46"/>
      <c r="N14322" s="46"/>
      <c r="O14322" s="46"/>
      <c r="Q14322" s="17"/>
      <c r="R14322" s="17"/>
      <c r="S14322" s="17"/>
    </row>
    <row r="14323" spans="13:19" hidden="1">
      <c r="M14323" s="46"/>
      <c r="N14323" s="46"/>
      <c r="O14323" s="46"/>
      <c r="Q14323" s="17"/>
      <c r="R14323" s="17"/>
      <c r="S14323" s="17"/>
    </row>
    <row r="14324" spans="13:19" hidden="1">
      <c r="M14324" s="46"/>
      <c r="N14324" s="46"/>
      <c r="O14324" s="46"/>
      <c r="Q14324" s="17"/>
      <c r="R14324" s="17"/>
      <c r="S14324" s="17"/>
    </row>
    <row r="14325" spans="13:19" hidden="1">
      <c r="M14325" s="46"/>
      <c r="N14325" s="46"/>
      <c r="O14325" s="46"/>
      <c r="Q14325" s="17"/>
      <c r="R14325" s="17"/>
      <c r="S14325" s="17"/>
    </row>
    <row r="14326" spans="13:19" hidden="1">
      <c r="M14326" s="46"/>
      <c r="N14326" s="46"/>
      <c r="O14326" s="46"/>
      <c r="Q14326" s="17"/>
      <c r="R14326" s="17"/>
      <c r="S14326" s="17"/>
    </row>
    <row r="14327" spans="13:19" hidden="1">
      <c r="M14327" s="46"/>
      <c r="N14327" s="46"/>
      <c r="O14327" s="46"/>
      <c r="Q14327" s="17"/>
      <c r="R14327" s="17"/>
      <c r="S14327" s="17"/>
    </row>
    <row r="14328" spans="13:19" hidden="1">
      <c r="M14328" s="46"/>
      <c r="N14328" s="46"/>
      <c r="O14328" s="46"/>
      <c r="Q14328" s="17"/>
      <c r="R14328" s="17"/>
      <c r="S14328" s="17"/>
    </row>
    <row r="14329" spans="13:19" hidden="1">
      <c r="M14329" s="46"/>
      <c r="N14329" s="46"/>
      <c r="O14329" s="46"/>
      <c r="Q14329" s="17"/>
      <c r="R14329" s="17"/>
      <c r="S14329" s="17"/>
    </row>
    <row r="14330" spans="13:19" hidden="1">
      <c r="M14330" s="46"/>
      <c r="N14330" s="46"/>
      <c r="O14330" s="46"/>
      <c r="Q14330" s="17"/>
      <c r="R14330" s="17"/>
      <c r="S14330" s="17"/>
    </row>
    <row r="14331" spans="13:19" hidden="1">
      <c r="M14331" s="46"/>
      <c r="N14331" s="46"/>
      <c r="O14331" s="46"/>
      <c r="Q14331" s="17"/>
      <c r="R14331" s="17"/>
      <c r="S14331" s="17"/>
    </row>
    <row r="14332" spans="13:19" hidden="1">
      <c r="M14332" s="46"/>
      <c r="N14332" s="46"/>
      <c r="O14332" s="46"/>
      <c r="Q14332" s="17"/>
      <c r="R14332" s="17"/>
      <c r="S14332" s="17"/>
    </row>
    <row r="14333" spans="13:19" hidden="1">
      <c r="M14333" s="46"/>
      <c r="N14333" s="46"/>
      <c r="O14333" s="46"/>
      <c r="Q14333" s="17"/>
      <c r="R14333" s="17"/>
      <c r="S14333" s="17"/>
    </row>
    <row r="14334" spans="13:19" hidden="1">
      <c r="M14334" s="46"/>
      <c r="N14334" s="46"/>
      <c r="O14334" s="46"/>
      <c r="Q14334" s="17"/>
      <c r="R14334" s="17"/>
      <c r="S14334" s="17"/>
    </row>
    <row r="14335" spans="13:19" hidden="1">
      <c r="M14335" s="46"/>
      <c r="N14335" s="46"/>
      <c r="O14335" s="46"/>
      <c r="Q14335" s="17"/>
      <c r="R14335" s="17"/>
      <c r="S14335" s="17"/>
    </row>
    <row r="14336" spans="13:19" hidden="1">
      <c r="M14336" s="46"/>
      <c r="N14336" s="46"/>
      <c r="O14336" s="46"/>
      <c r="Q14336" s="17"/>
      <c r="R14336" s="17"/>
      <c r="S14336" s="17"/>
    </row>
    <row r="14337" spans="1:27" hidden="1">
      <c r="M14337" s="46"/>
      <c r="N14337" s="46"/>
      <c r="O14337" s="46"/>
      <c r="Q14337" s="17"/>
      <c r="R14337" s="17"/>
      <c r="S14337" s="17"/>
    </row>
    <row r="14338" spans="1:27" hidden="1">
      <c r="M14338" s="46"/>
      <c r="N14338" s="46"/>
      <c r="O14338" s="46"/>
      <c r="Q14338" s="17"/>
      <c r="R14338" s="17"/>
      <c r="S14338" s="17"/>
    </row>
    <row r="14339" spans="1:27" hidden="1">
      <c r="M14339" s="46"/>
      <c r="N14339" s="46"/>
      <c r="O14339" s="46"/>
      <c r="Q14339" s="17"/>
      <c r="R14339" s="17"/>
      <c r="S14339" s="17"/>
    </row>
    <row r="14340" spans="1:27" hidden="1">
      <c r="M14340" s="46"/>
      <c r="N14340" s="46"/>
      <c r="O14340" s="46"/>
      <c r="Q14340" s="17"/>
      <c r="R14340" s="17"/>
      <c r="S14340" s="17"/>
    </row>
    <row r="14341" spans="1:27" hidden="1">
      <c r="M14341" s="46"/>
      <c r="N14341" s="46"/>
      <c r="O14341" s="46"/>
      <c r="Q14341" s="17"/>
      <c r="R14341" s="17"/>
      <c r="S14341" s="17"/>
    </row>
    <row r="14342" spans="1:27" hidden="1">
      <c r="M14342" s="46"/>
      <c r="N14342" s="46"/>
      <c r="O14342" s="46"/>
      <c r="Q14342" s="17"/>
      <c r="R14342" s="17"/>
      <c r="S14342" s="17"/>
    </row>
    <row r="14343" spans="1:27" hidden="1">
      <c r="M14343" s="46"/>
      <c r="N14343" s="46"/>
      <c r="O14343" s="46"/>
      <c r="Q14343" s="17"/>
      <c r="R14343" s="17"/>
      <c r="S14343" s="17"/>
    </row>
    <row r="14344" spans="1:27" hidden="1">
      <c r="M14344" s="46"/>
      <c r="N14344" s="46"/>
      <c r="O14344" s="46"/>
      <c r="Q14344" s="17"/>
      <c r="R14344" s="17"/>
      <c r="S14344" s="17"/>
    </row>
    <row r="14345" spans="1:27" hidden="1">
      <c r="M14345" s="46"/>
      <c r="N14345" s="46"/>
      <c r="O14345" s="46"/>
      <c r="Q14345" s="17"/>
      <c r="R14345" s="17"/>
      <c r="S14345" s="17"/>
    </row>
    <row r="14346" spans="1:27" hidden="1">
      <c r="M14346" s="46"/>
      <c r="N14346" s="46"/>
      <c r="O14346" s="46"/>
      <c r="Q14346" s="17"/>
      <c r="R14346" s="17"/>
      <c r="S14346" s="17"/>
    </row>
    <row r="14347" spans="1:27" hidden="1">
      <c r="M14347" s="46"/>
      <c r="N14347" s="46"/>
      <c r="O14347" s="46"/>
      <c r="Q14347" s="17"/>
      <c r="R14347" s="17"/>
      <c r="S14347" s="17"/>
    </row>
    <row r="14348" spans="1:27" hidden="1">
      <c r="M14348" s="46"/>
      <c r="N14348" s="46"/>
      <c r="O14348" s="46"/>
      <c r="Q14348" s="17"/>
      <c r="R14348" s="17"/>
      <c r="S14348" s="17"/>
    </row>
    <row r="14349" spans="1:27" hidden="1">
      <c r="M14349" s="46"/>
      <c r="N14349" s="46"/>
      <c r="O14349" s="46"/>
      <c r="Q14349" s="17"/>
      <c r="R14349" s="17"/>
      <c r="S14349" s="17"/>
    </row>
    <row r="14350" spans="1:27" hidden="1">
      <c r="M14350" s="46"/>
      <c r="N14350" s="46"/>
      <c r="O14350" s="46"/>
      <c r="Q14350" s="17"/>
      <c r="R14350" s="17"/>
      <c r="S14350" s="17"/>
    </row>
    <row r="14351" spans="1:27" hidden="1">
      <c r="M14351" s="46"/>
      <c r="N14351" s="46"/>
      <c r="O14351" s="46"/>
      <c r="Q14351" s="17"/>
      <c r="R14351" s="17"/>
      <c r="S14351" s="17"/>
    </row>
    <row r="14352" spans="1:27" hidden="1">
      <c r="A14352" s="18" t="s">
        <v>251</v>
      </c>
      <c r="B14352" s="43" t="s">
        <v>215</v>
      </c>
      <c r="C14352" s="19" t="s">
        <v>160</v>
      </c>
      <c r="D14352" s="18" t="s">
        <v>169</v>
      </c>
      <c r="E14352" s="18" t="s">
        <v>166</v>
      </c>
      <c r="F14352" s="20" t="s">
        <v>142</v>
      </c>
      <c r="G14352" s="18" t="s">
        <v>11</v>
      </c>
      <c r="H14352" s="18" t="s">
        <v>40</v>
      </c>
      <c r="I14352" s="45">
        <v>125577.45</v>
      </c>
      <c r="J14352" s="49">
        <v>8.0549999999999997</v>
      </c>
      <c r="K14352" s="45">
        <v>15590</v>
      </c>
      <c r="L14352" s="47">
        <v>15590</v>
      </c>
      <c r="M14352" s="46" t="str">
        <f t="shared" ref="M14352" si="45">CONCATENATE(T14352,V14352,S14352)</f>
        <v>100080091039465</v>
      </c>
      <c r="N14352" s="46">
        <f>VLOOKUP(M14352,[2]TABLA!$A:$F,6,0)</f>
        <v>16324.18</v>
      </c>
      <c r="O14352" s="46">
        <f t="shared" ref="O14352" si="46">(J14352*N14352)</f>
        <v>131491.26989999998</v>
      </c>
      <c r="P14352" s="18" t="s">
        <v>153</v>
      </c>
      <c r="Q14352" s="17" t="s">
        <v>277</v>
      </c>
      <c r="R14352" s="17" t="s">
        <v>280</v>
      </c>
      <c r="S14352" s="17">
        <v>465</v>
      </c>
      <c r="T14352" s="20">
        <v>10008009</v>
      </c>
      <c r="U14352" s="20" t="s">
        <v>141</v>
      </c>
      <c r="V14352" s="20">
        <v>1039</v>
      </c>
      <c r="W14352" s="20" t="s">
        <v>143</v>
      </c>
      <c r="X14352" s="18" t="s">
        <v>165</v>
      </c>
      <c r="Y14352" s="18" t="s">
        <v>144</v>
      </c>
      <c r="Z14352" s="18" t="s">
        <v>252</v>
      </c>
      <c r="AA14352" s="18" t="s">
        <v>145</v>
      </c>
    </row>
    <row r="14353" spans="13:19" hidden="1">
      <c r="M14353" s="46"/>
      <c r="N14353" s="46"/>
      <c r="O14353" s="46"/>
      <c r="Q14353" s="17"/>
      <c r="R14353" s="17"/>
      <c r="S14353" s="17"/>
    </row>
    <row r="14354" spans="13:19" hidden="1">
      <c r="M14354" s="46"/>
      <c r="N14354" s="46"/>
      <c r="O14354" s="46"/>
      <c r="Q14354" s="17"/>
      <c r="R14354" s="17"/>
      <c r="S14354" s="17"/>
    </row>
    <row r="14355" spans="13:19" hidden="1">
      <c r="M14355" s="46"/>
      <c r="N14355" s="46"/>
      <c r="O14355" s="46"/>
      <c r="Q14355" s="17"/>
      <c r="R14355" s="17"/>
      <c r="S14355" s="17"/>
    </row>
    <row r="14356" spans="13:19" hidden="1">
      <c r="M14356" s="46"/>
      <c r="N14356" s="46"/>
      <c r="O14356" s="46"/>
      <c r="Q14356" s="17"/>
      <c r="R14356" s="17"/>
      <c r="S14356" s="17"/>
    </row>
    <row r="14357" spans="13:19" hidden="1">
      <c r="M14357" s="46"/>
      <c r="N14357" s="46"/>
      <c r="O14357" s="46"/>
      <c r="Q14357" s="17"/>
      <c r="R14357" s="17"/>
      <c r="S14357" s="17"/>
    </row>
    <row r="14358" spans="13:19" hidden="1">
      <c r="M14358" s="46"/>
      <c r="N14358" s="46"/>
      <c r="O14358" s="46"/>
      <c r="Q14358" s="17"/>
      <c r="R14358" s="17"/>
      <c r="S14358" s="17"/>
    </row>
    <row r="14359" spans="13:19" hidden="1">
      <c r="M14359" s="46"/>
      <c r="N14359" s="46"/>
      <c r="O14359" s="46"/>
      <c r="Q14359" s="17"/>
      <c r="R14359" s="17"/>
      <c r="S14359" s="17"/>
    </row>
    <row r="14360" spans="13:19" hidden="1">
      <c r="M14360" s="46"/>
      <c r="N14360" s="46"/>
      <c r="O14360" s="46"/>
      <c r="Q14360" s="17"/>
      <c r="R14360" s="17"/>
      <c r="S14360" s="17"/>
    </row>
    <row r="14361" spans="13:19" hidden="1">
      <c r="M14361" s="46"/>
      <c r="N14361" s="46"/>
      <c r="O14361" s="46"/>
      <c r="Q14361" s="17"/>
      <c r="R14361" s="17"/>
      <c r="S14361" s="17"/>
    </row>
    <row r="14362" spans="13:19" hidden="1">
      <c r="M14362" s="46"/>
      <c r="N14362" s="46"/>
      <c r="O14362" s="46"/>
      <c r="Q14362" s="17"/>
      <c r="R14362" s="17"/>
      <c r="S14362" s="17"/>
    </row>
    <row r="14363" spans="13:19" hidden="1">
      <c r="M14363" s="46"/>
      <c r="N14363" s="46"/>
      <c r="O14363" s="46"/>
      <c r="Q14363" s="17"/>
      <c r="R14363" s="17"/>
      <c r="S14363" s="17"/>
    </row>
    <row r="14364" spans="13:19" hidden="1">
      <c r="M14364" s="46"/>
      <c r="N14364" s="46"/>
      <c r="O14364" s="46"/>
      <c r="Q14364" s="17"/>
      <c r="R14364" s="17"/>
      <c r="S14364" s="17"/>
    </row>
    <row r="14365" spans="13:19" hidden="1">
      <c r="M14365" s="46"/>
      <c r="N14365" s="46"/>
      <c r="O14365" s="46"/>
      <c r="Q14365" s="17"/>
      <c r="R14365" s="17"/>
      <c r="S14365" s="17"/>
    </row>
    <row r="14366" spans="13:19" hidden="1">
      <c r="M14366" s="46"/>
      <c r="N14366" s="46"/>
      <c r="O14366" s="46"/>
      <c r="Q14366" s="17"/>
      <c r="R14366" s="17"/>
      <c r="S14366" s="17"/>
    </row>
    <row r="14367" spans="13:19" hidden="1">
      <c r="M14367" s="46"/>
      <c r="N14367" s="46"/>
      <c r="O14367" s="46"/>
      <c r="Q14367" s="17"/>
      <c r="R14367" s="17"/>
      <c r="S14367" s="17"/>
    </row>
    <row r="14368" spans="13:19" hidden="1">
      <c r="M14368" s="46"/>
      <c r="N14368" s="46"/>
      <c r="O14368" s="46"/>
      <c r="Q14368" s="17"/>
      <c r="R14368" s="17"/>
      <c r="S14368" s="17"/>
    </row>
    <row r="14369" spans="13:19" hidden="1">
      <c r="M14369" s="46"/>
      <c r="N14369" s="46"/>
      <c r="O14369" s="46"/>
      <c r="Q14369" s="17"/>
      <c r="R14369" s="17"/>
      <c r="S14369" s="17"/>
    </row>
    <row r="14370" spans="13:19" hidden="1">
      <c r="M14370" s="46"/>
      <c r="N14370" s="46"/>
      <c r="O14370" s="46"/>
      <c r="Q14370" s="17"/>
      <c r="R14370" s="17"/>
      <c r="S14370" s="17"/>
    </row>
    <row r="14371" spans="13:19" hidden="1">
      <c r="M14371" s="46"/>
      <c r="N14371" s="46"/>
      <c r="O14371" s="46"/>
      <c r="Q14371" s="17"/>
      <c r="R14371" s="17"/>
      <c r="S14371" s="17"/>
    </row>
    <row r="14372" spans="13:19" hidden="1">
      <c r="M14372" s="46"/>
      <c r="N14372" s="46"/>
      <c r="O14372" s="46"/>
      <c r="Q14372" s="17"/>
      <c r="R14372" s="17"/>
      <c r="S14372" s="17"/>
    </row>
    <row r="14373" spans="13:19" hidden="1">
      <c r="M14373" s="46"/>
      <c r="N14373" s="46"/>
      <c r="O14373" s="46"/>
      <c r="Q14373" s="17"/>
      <c r="R14373" s="17"/>
      <c r="S14373" s="17"/>
    </row>
    <row r="14374" spans="13:19" hidden="1">
      <c r="M14374" s="46"/>
      <c r="N14374" s="46"/>
      <c r="O14374" s="46"/>
      <c r="Q14374" s="17"/>
      <c r="R14374" s="17"/>
      <c r="S14374" s="17"/>
    </row>
    <row r="14375" spans="13:19" hidden="1">
      <c r="M14375" s="46"/>
      <c r="N14375" s="46"/>
      <c r="O14375" s="46"/>
      <c r="Q14375" s="17"/>
      <c r="R14375" s="17"/>
      <c r="S14375" s="17"/>
    </row>
    <row r="14376" spans="13:19" hidden="1">
      <c r="M14376" s="46"/>
      <c r="N14376" s="46"/>
      <c r="O14376" s="46"/>
      <c r="Q14376" s="17"/>
      <c r="R14376" s="17"/>
      <c r="S14376" s="17"/>
    </row>
    <row r="14377" spans="13:19" hidden="1">
      <c r="M14377" s="46"/>
      <c r="N14377" s="46"/>
      <c r="O14377" s="46"/>
      <c r="Q14377" s="17"/>
      <c r="R14377" s="17"/>
      <c r="S14377" s="17"/>
    </row>
    <row r="14378" spans="13:19" hidden="1">
      <c r="M14378" s="46"/>
      <c r="N14378" s="46"/>
      <c r="O14378" s="46"/>
      <c r="Q14378" s="17"/>
      <c r="R14378" s="17"/>
      <c r="S14378" s="17"/>
    </row>
    <row r="14379" spans="13:19" hidden="1">
      <c r="M14379" s="46"/>
      <c r="N14379" s="46"/>
      <c r="O14379" s="46"/>
      <c r="Q14379" s="17"/>
      <c r="R14379" s="17"/>
      <c r="S14379" s="17"/>
    </row>
    <row r="14380" spans="13:19" hidden="1">
      <c r="M14380" s="46"/>
      <c r="N14380" s="46"/>
      <c r="O14380" s="46"/>
      <c r="Q14380" s="17"/>
      <c r="R14380" s="17"/>
      <c r="S14380" s="17"/>
    </row>
    <row r="14381" spans="13:19" hidden="1">
      <c r="M14381" s="46"/>
      <c r="N14381" s="46"/>
      <c r="O14381" s="46"/>
      <c r="Q14381" s="17"/>
      <c r="R14381" s="17"/>
      <c r="S14381" s="17"/>
    </row>
    <row r="14382" spans="13:19" hidden="1">
      <c r="M14382" s="46"/>
      <c r="N14382" s="46"/>
      <c r="O14382" s="46"/>
      <c r="Q14382" s="17"/>
      <c r="R14382" s="17"/>
      <c r="S14382" s="17"/>
    </row>
    <row r="14383" spans="13:19" hidden="1">
      <c r="M14383" s="46"/>
      <c r="N14383" s="46"/>
      <c r="O14383" s="46"/>
      <c r="Q14383" s="17"/>
      <c r="R14383" s="17"/>
      <c r="S14383" s="17"/>
    </row>
    <row r="14384" spans="13:19" hidden="1">
      <c r="M14384" s="46"/>
      <c r="N14384" s="46"/>
      <c r="O14384" s="46"/>
      <c r="Q14384" s="17"/>
      <c r="R14384" s="17"/>
      <c r="S14384" s="17"/>
    </row>
    <row r="14385" spans="13:19" hidden="1">
      <c r="M14385" s="46"/>
      <c r="N14385" s="46"/>
      <c r="O14385" s="46"/>
      <c r="Q14385" s="17"/>
      <c r="S14385" s="17"/>
    </row>
    <row r="14386" spans="13:19" hidden="1">
      <c r="M14386" s="46"/>
      <c r="N14386" s="46"/>
      <c r="O14386" s="46"/>
      <c r="Q14386" s="17"/>
      <c r="R14386" s="17"/>
      <c r="S14386" s="17"/>
    </row>
    <row r="14387" spans="13:19" hidden="1">
      <c r="M14387" s="46"/>
      <c r="N14387" s="46"/>
      <c r="O14387" s="46"/>
      <c r="Q14387" s="17"/>
      <c r="R14387" s="17"/>
      <c r="S14387" s="17"/>
    </row>
    <row r="14388" spans="13:19" hidden="1">
      <c r="M14388" s="46"/>
      <c r="N14388" s="46"/>
      <c r="O14388" s="46"/>
      <c r="Q14388" s="17"/>
      <c r="R14388" s="17"/>
      <c r="S14388" s="17"/>
    </row>
    <row r="14389" spans="13:19" hidden="1">
      <c r="M14389" s="46"/>
      <c r="N14389" s="46"/>
      <c r="O14389" s="46"/>
      <c r="Q14389" s="17"/>
      <c r="R14389" s="17"/>
      <c r="S14389" s="17"/>
    </row>
    <row r="14390" spans="13:19" hidden="1">
      <c r="M14390" s="46"/>
      <c r="N14390" s="46"/>
      <c r="O14390" s="46"/>
      <c r="Q14390" s="17"/>
      <c r="R14390" s="17"/>
      <c r="S14390" s="17"/>
    </row>
    <row r="14391" spans="13:19" hidden="1">
      <c r="M14391" s="46"/>
      <c r="N14391" s="46"/>
      <c r="O14391" s="46"/>
      <c r="Q14391" s="17"/>
      <c r="R14391" s="17"/>
      <c r="S14391" s="17"/>
    </row>
    <row r="14392" spans="13:19" hidden="1">
      <c r="M14392" s="46"/>
      <c r="N14392" s="46"/>
      <c r="O14392" s="46"/>
      <c r="Q14392" s="17"/>
      <c r="R14392" s="17"/>
      <c r="S14392" s="17"/>
    </row>
    <row r="14393" spans="13:19" hidden="1">
      <c r="M14393" s="46"/>
      <c r="N14393" s="46"/>
      <c r="O14393" s="46"/>
      <c r="Q14393" s="17"/>
      <c r="R14393" s="17"/>
      <c r="S14393" s="17"/>
    </row>
    <row r="14394" spans="13:19" hidden="1">
      <c r="M14394" s="46"/>
      <c r="N14394" s="46"/>
      <c r="O14394" s="46"/>
      <c r="Q14394" s="17"/>
      <c r="R14394" s="17"/>
      <c r="S14394" s="17"/>
    </row>
    <row r="14395" spans="13:19" hidden="1">
      <c r="M14395" s="46"/>
      <c r="N14395" s="46"/>
      <c r="O14395" s="46"/>
      <c r="Q14395" s="17"/>
      <c r="R14395" s="17"/>
      <c r="S14395" s="17"/>
    </row>
    <row r="14396" spans="13:19" hidden="1">
      <c r="M14396" s="46"/>
      <c r="N14396" s="46"/>
      <c r="O14396" s="46"/>
      <c r="Q14396" s="17"/>
      <c r="R14396" s="17"/>
      <c r="S14396" s="17"/>
    </row>
    <row r="14397" spans="13:19" hidden="1">
      <c r="M14397" s="46"/>
      <c r="N14397" s="46"/>
      <c r="O14397" s="46"/>
      <c r="Q14397" s="17"/>
      <c r="R14397" s="17"/>
      <c r="S14397" s="17"/>
    </row>
    <row r="14398" spans="13:19" hidden="1">
      <c r="M14398" s="46"/>
      <c r="N14398" s="46"/>
      <c r="O14398" s="46"/>
      <c r="Q14398" s="17"/>
      <c r="R14398" s="17"/>
      <c r="S14398" s="17"/>
    </row>
    <row r="14399" spans="13:19" hidden="1">
      <c r="M14399" s="46"/>
      <c r="N14399" s="46"/>
      <c r="O14399" s="46"/>
      <c r="Q14399" s="17"/>
      <c r="R14399" s="17"/>
      <c r="S14399" s="17"/>
    </row>
    <row r="14400" spans="13:19" hidden="1">
      <c r="M14400" s="46"/>
      <c r="N14400" s="46"/>
      <c r="O14400" s="46"/>
      <c r="Q14400" s="17"/>
      <c r="R14400" s="17"/>
      <c r="S14400" s="17"/>
    </row>
    <row r="14401" spans="13:19" hidden="1">
      <c r="M14401" s="46"/>
      <c r="N14401" s="46"/>
      <c r="O14401" s="46"/>
      <c r="Q14401" s="17"/>
      <c r="R14401" s="17"/>
      <c r="S14401" s="17"/>
    </row>
    <row r="14402" spans="13:19" hidden="1">
      <c r="M14402" s="46"/>
      <c r="N14402" s="46"/>
      <c r="O14402" s="46"/>
      <c r="Q14402" s="17"/>
      <c r="R14402" s="17"/>
      <c r="S14402" s="17"/>
    </row>
    <row r="14403" spans="13:19" hidden="1">
      <c r="M14403" s="46"/>
      <c r="N14403" s="46"/>
      <c r="O14403" s="46"/>
      <c r="Q14403" s="17"/>
      <c r="R14403" s="17"/>
      <c r="S14403" s="17"/>
    </row>
    <row r="14404" spans="13:19" hidden="1">
      <c r="M14404" s="46"/>
      <c r="N14404" s="46"/>
      <c r="O14404" s="46"/>
      <c r="Q14404" s="17"/>
      <c r="R14404" s="17"/>
      <c r="S14404" s="17"/>
    </row>
    <row r="14405" spans="13:19" hidden="1">
      <c r="M14405" s="46"/>
      <c r="N14405" s="46"/>
      <c r="O14405" s="46"/>
      <c r="Q14405" s="17"/>
      <c r="R14405" s="17"/>
      <c r="S14405" s="17"/>
    </row>
    <row r="14406" spans="13:19" hidden="1">
      <c r="M14406" s="46"/>
      <c r="N14406" s="46"/>
      <c r="O14406" s="46"/>
      <c r="Q14406" s="17"/>
      <c r="R14406" s="17"/>
      <c r="S14406" s="17"/>
    </row>
    <row r="14407" spans="13:19" hidden="1">
      <c r="M14407" s="46"/>
      <c r="N14407" s="46"/>
      <c r="O14407" s="46"/>
      <c r="Q14407" s="17"/>
      <c r="R14407" s="17"/>
      <c r="S14407" s="17"/>
    </row>
    <row r="14408" spans="13:19" hidden="1">
      <c r="M14408" s="46"/>
      <c r="N14408" s="46"/>
      <c r="O14408" s="46"/>
      <c r="Q14408" s="17"/>
      <c r="R14408" s="17"/>
      <c r="S14408" s="17"/>
    </row>
    <row r="14409" spans="13:19" hidden="1">
      <c r="M14409" s="46"/>
      <c r="N14409" s="46"/>
      <c r="O14409" s="46"/>
      <c r="Q14409" s="17"/>
      <c r="R14409" s="17"/>
      <c r="S14409" s="17"/>
    </row>
    <row r="14410" spans="13:19" hidden="1">
      <c r="M14410" s="46"/>
      <c r="N14410" s="46"/>
      <c r="O14410" s="46"/>
      <c r="Q14410" s="17"/>
      <c r="R14410" s="17"/>
      <c r="S14410" s="17"/>
    </row>
    <row r="14411" spans="13:19" hidden="1">
      <c r="M14411" s="46"/>
      <c r="N14411" s="46"/>
      <c r="O14411" s="46"/>
      <c r="Q14411" s="17"/>
      <c r="R14411" s="17"/>
      <c r="S14411" s="17"/>
    </row>
    <row r="14412" spans="13:19" hidden="1">
      <c r="M14412" s="46"/>
      <c r="N14412" s="46"/>
      <c r="O14412" s="46"/>
      <c r="Q14412" s="17"/>
      <c r="R14412" s="17"/>
      <c r="S14412" s="17"/>
    </row>
    <row r="14413" spans="13:19" hidden="1">
      <c r="M14413" s="46"/>
      <c r="N14413" s="46"/>
      <c r="O14413" s="46"/>
      <c r="Q14413" s="17"/>
      <c r="R14413" s="17"/>
      <c r="S14413" s="17"/>
    </row>
    <row r="14414" spans="13:19" hidden="1">
      <c r="M14414" s="46"/>
      <c r="N14414" s="46"/>
      <c r="O14414" s="46"/>
      <c r="Q14414" s="17"/>
      <c r="R14414" s="17"/>
      <c r="S14414" s="17"/>
    </row>
    <row r="14415" spans="13:19" hidden="1">
      <c r="M14415" s="46"/>
      <c r="N14415" s="46"/>
      <c r="O14415" s="46"/>
      <c r="Q14415" s="17"/>
      <c r="R14415" s="17"/>
      <c r="S14415" s="17"/>
    </row>
    <row r="14416" spans="13:19" hidden="1">
      <c r="M14416" s="46"/>
      <c r="N14416" s="46"/>
      <c r="O14416" s="46"/>
      <c r="Q14416" s="17"/>
      <c r="R14416" s="17"/>
      <c r="S14416" s="17"/>
    </row>
    <row r="14417" spans="13:19" hidden="1">
      <c r="M14417" s="46"/>
      <c r="N14417" s="46"/>
      <c r="O14417" s="46"/>
      <c r="Q14417" s="17"/>
      <c r="R14417" s="17"/>
      <c r="S14417" s="17"/>
    </row>
    <row r="14418" spans="13:19" hidden="1">
      <c r="M14418" s="46"/>
      <c r="N14418" s="46"/>
      <c r="O14418" s="46"/>
      <c r="Q14418" s="17"/>
      <c r="R14418" s="17"/>
      <c r="S14418" s="17"/>
    </row>
    <row r="14419" spans="13:19" hidden="1">
      <c r="M14419" s="46"/>
      <c r="N14419" s="46"/>
      <c r="O14419" s="46"/>
      <c r="Q14419" s="17"/>
      <c r="R14419" s="17"/>
      <c r="S14419" s="17"/>
    </row>
    <row r="14420" spans="13:19" hidden="1">
      <c r="M14420" s="46"/>
      <c r="N14420" s="46"/>
      <c r="O14420" s="46"/>
      <c r="Q14420" s="17"/>
      <c r="R14420" s="17"/>
      <c r="S14420" s="17"/>
    </row>
    <row r="14421" spans="13:19" hidden="1">
      <c r="M14421" s="46"/>
      <c r="N14421" s="46"/>
      <c r="O14421" s="46"/>
      <c r="Q14421" s="17"/>
      <c r="R14421" s="17"/>
      <c r="S14421" s="17"/>
    </row>
    <row r="14422" spans="13:19" hidden="1">
      <c r="M14422" s="46"/>
      <c r="N14422" s="46"/>
      <c r="O14422" s="46"/>
      <c r="Q14422" s="17"/>
      <c r="R14422" s="17"/>
      <c r="S14422" s="17"/>
    </row>
    <row r="14423" spans="13:19" hidden="1">
      <c r="M14423" s="46"/>
      <c r="N14423" s="46"/>
      <c r="O14423" s="46"/>
      <c r="Q14423" s="17"/>
      <c r="R14423" s="17"/>
      <c r="S14423" s="17"/>
    </row>
    <row r="14424" spans="13:19" hidden="1">
      <c r="M14424" s="46"/>
      <c r="N14424" s="46"/>
      <c r="O14424" s="46"/>
      <c r="Q14424" s="17"/>
      <c r="R14424" s="17"/>
      <c r="S14424" s="17"/>
    </row>
    <row r="14425" spans="13:19" hidden="1">
      <c r="M14425" s="46"/>
      <c r="N14425" s="46"/>
      <c r="O14425" s="46"/>
      <c r="Q14425" s="17"/>
      <c r="R14425" s="17"/>
      <c r="S14425" s="17"/>
    </row>
    <row r="14426" spans="13:19" hidden="1">
      <c r="M14426" s="46"/>
      <c r="N14426" s="46"/>
      <c r="O14426" s="46"/>
      <c r="Q14426" s="17"/>
      <c r="R14426" s="17"/>
      <c r="S14426" s="17"/>
    </row>
    <row r="14427" spans="13:19" hidden="1">
      <c r="M14427" s="46"/>
      <c r="N14427" s="46"/>
      <c r="O14427" s="46"/>
      <c r="Q14427" s="17"/>
      <c r="R14427" s="17"/>
      <c r="S14427" s="17"/>
    </row>
    <row r="14428" spans="13:19" hidden="1">
      <c r="M14428" s="46"/>
      <c r="N14428" s="46"/>
      <c r="O14428" s="46"/>
      <c r="Q14428" s="17"/>
      <c r="R14428" s="17"/>
      <c r="S14428" s="17"/>
    </row>
    <row r="14429" spans="13:19" hidden="1">
      <c r="M14429" s="46"/>
      <c r="N14429" s="46"/>
      <c r="O14429" s="46"/>
      <c r="Q14429" s="17"/>
      <c r="R14429" s="17"/>
      <c r="S14429" s="17"/>
    </row>
    <row r="14430" spans="13:19" hidden="1">
      <c r="M14430" s="46"/>
      <c r="N14430" s="46"/>
      <c r="O14430" s="46"/>
      <c r="Q14430" s="17"/>
      <c r="R14430" s="17"/>
      <c r="S14430" s="17"/>
    </row>
    <row r="14431" spans="13:19" hidden="1">
      <c r="M14431" s="46"/>
      <c r="N14431" s="46"/>
      <c r="O14431" s="46"/>
      <c r="Q14431" s="17"/>
      <c r="R14431" s="17"/>
      <c r="S14431" s="17"/>
    </row>
    <row r="14432" spans="13:19" hidden="1">
      <c r="M14432" s="46"/>
      <c r="N14432" s="46"/>
      <c r="O14432" s="46"/>
      <c r="Q14432" s="17"/>
      <c r="R14432" s="17"/>
      <c r="S14432" s="17"/>
    </row>
    <row r="14433" spans="13:19" hidden="1">
      <c r="M14433" s="46"/>
      <c r="N14433" s="46"/>
      <c r="O14433" s="46"/>
      <c r="Q14433" s="17"/>
      <c r="R14433" s="17"/>
      <c r="S14433" s="17"/>
    </row>
    <row r="14434" spans="13:19" hidden="1">
      <c r="M14434" s="46"/>
      <c r="N14434" s="46"/>
      <c r="O14434" s="46"/>
      <c r="Q14434" s="17"/>
      <c r="S14434" s="17"/>
    </row>
    <row r="14435" spans="13:19" hidden="1">
      <c r="M14435" s="46"/>
      <c r="N14435" s="46"/>
      <c r="O14435" s="46"/>
      <c r="Q14435" s="17"/>
      <c r="R14435" s="17"/>
      <c r="S14435" s="17"/>
    </row>
    <row r="14436" spans="13:19" hidden="1">
      <c r="M14436" s="46"/>
      <c r="N14436" s="46"/>
      <c r="O14436" s="46"/>
      <c r="Q14436" s="17"/>
      <c r="R14436" s="17"/>
      <c r="S14436" s="17"/>
    </row>
    <row r="14437" spans="13:19" hidden="1">
      <c r="M14437" s="46"/>
      <c r="N14437" s="46"/>
      <c r="O14437" s="46"/>
      <c r="Q14437" s="17"/>
      <c r="R14437" s="17"/>
      <c r="S14437" s="17"/>
    </row>
    <row r="14438" spans="13:19" hidden="1">
      <c r="M14438" s="46"/>
      <c r="N14438" s="46"/>
      <c r="O14438" s="46"/>
      <c r="Q14438" s="17"/>
      <c r="R14438" s="17"/>
      <c r="S14438" s="17"/>
    </row>
    <row r="14439" spans="13:19" hidden="1">
      <c r="M14439" s="46"/>
      <c r="N14439" s="46"/>
      <c r="O14439" s="46"/>
      <c r="Q14439" s="17"/>
      <c r="R14439" s="17"/>
      <c r="S14439" s="17"/>
    </row>
    <row r="14440" spans="13:19" hidden="1">
      <c r="M14440" s="46"/>
      <c r="N14440" s="46"/>
      <c r="O14440" s="46"/>
      <c r="Q14440" s="17"/>
      <c r="R14440" s="17"/>
      <c r="S14440" s="17"/>
    </row>
    <row r="14441" spans="13:19" hidden="1">
      <c r="M14441" s="46"/>
      <c r="N14441" s="46"/>
      <c r="O14441" s="46"/>
      <c r="Q14441" s="17"/>
      <c r="R14441" s="17"/>
      <c r="S14441" s="17"/>
    </row>
    <row r="14442" spans="13:19" hidden="1">
      <c r="M14442" s="46"/>
      <c r="N14442" s="46"/>
      <c r="O14442" s="46"/>
      <c r="Q14442" s="17"/>
      <c r="R14442" s="17"/>
      <c r="S14442" s="17"/>
    </row>
    <row r="14443" spans="13:19" hidden="1">
      <c r="M14443" s="46"/>
      <c r="N14443" s="46"/>
      <c r="O14443" s="46"/>
      <c r="Q14443" s="17"/>
      <c r="R14443" s="17"/>
      <c r="S14443" s="17"/>
    </row>
    <row r="14444" spans="13:19" hidden="1">
      <c r="M14444" s="46"/>
      <c r="N14444" s="46"/>
      <c r="O14444" s="46"/>
      <c r="Q14444" s="17"/>
      <c r="R14444" s="17"/>
      <c r="S14444" s="17"/>
    </row>
    <row r="14445" spans="13:19" hidden="1">
      <c r="M14445" s="46"/>
      <c r="N14445" s="46"/>
      <c r="O14445" s="46"/>
      <c r="Q14445" s="17"/>
      <c r="R14445" s="17"/>
      <c r="S14445" s="17"/>
    </row>
    <row r="14446" spans="13:19" hidden="1">
      <c r="M14446" s="46"/>
      <c r="N14446" s="46"/>
      <c r="O14446" s="46"/>
      <c r="Q14446" s="17"/>
      <c r="R14446" s="17"/>
      <c r="S14446" s="17"/>
    </row>
    <row r="14447" spans="13:19" hidden="1">
      <c r="M14447" s="46"/>
      <c r="N14447" s="46"/>
      <c r="O14447" s="46"/>
      <c r="Q14447" s="17"/>
      <c r="R14447" s="17"/>
      <c r="S14447" s="17"/>
    </row>
    <row r="14448" spans="13:19" hidden="1">
      <c r="M14448" s="46"/>
      <c r="N14448" s="46"/>
      <c r="O14448" s="46"/>
      <c r="Q14448" s="17"/>
      <c r="R14448" s="17"/>
      <c r="S14448" s="17"/>
    </row>
    <row r="14449" spans="13:19" hidden="1">
      <c r="M14449" s="46"/>
      <c r="N14449" s="46"/>
      <c r="O14449" s="46"/>
      <c r="Q14449" s="17"/>
      <c r="R14449" s="17"/>
      <c r="S14449" s="17"/>
    </row>
    <row r="14450" spans="13:19" hidden="1">
      <c r="M14450" s="46"/>
      <c r="N14450" s="46"/>
      <c r="O14450" s="46"/>
      <c r="Q14450" s="17"/>
      <c r="R14450" s="17"/>
      <c r="S14450" s="17"/>
    </row>
    <row r="14451" spans="13:19" hidden="1">
      <c r="M14451" s="46"/>
      <c r="N14451" s="46"/>
      <c r="O14451" s="46"/>
      <c r="Q14451" s="17"/>
      <c r="R14451" s="17"/>
      <c r="S14451" s="17"/>
    </row>
    <row r="14452" spans="13:19" hidden="1">
      <c r="M14452" s="46"/>
      <c r="N14452" s="46"/>
      <c r="O14452" s="46"/>
      <c r="Q14452" s="17"/>
      <c r="R14452" s="17"/>
      <c r="S14452" s="17"/>
    </row>
    <row r="14453" spans="13:19" hidden="1">
      <c r="M14453" s="46"/>
      <c r="N14453" s="46"/>
      <c r="O14453" s="46"/>
      <c r="Q14453" s="17"/>
      <c r="R14453" s="17"/>
      <c r="S14453" s="17"/>
    </row>
    <row r="14454" spans="13:19" hidden="1">
      <c r="M14454" s="46"/>
      <c r="N14454" s="46"/>
      <c r="O14454" s="46"/>
      <c r="Q14454" s="17"/>
      <c r="R14454" s="17"/>
      <c r="S14454" s="17"/>
    </row>
    <row r="14455" spans="13:19" hidden="1">
      <c r="M14455" s="46"/>
      <c r="N14455" s="46"/>
      <c r="O14455" s="46"/>
      <c r="Q14455" s="17"/>
      <c r="R14455" s="17"/>
      <c r="S14455" s="17"/>
    </row>
    <row r="14456" spans="13:19" hidden="1">
      <c r="M14456" s="46"/>
      <c r="N14456" s="46"/>
      <c r="O14456" s="46"/>
      <c r="Q14456" s="17"/>
      <c r="R14456" s="17"/>
      <c r="S14456" s="17"/>
    </row>
    <row r="14457" spans="13:19" hidden="1">
      <c r="M14457" s="46"/>
      <c r="N14457" s="46"/>
      <c r="O14457" s="46"/>
      <c r="Q14457" s="17"/>
      <c r="R14457" s="17"/>
      <c r="S14457" s="17"/>
    </row>
    <row r="14458" spans="13:19" hidden="1">
      <c r="M14458" s="46"/>
      <c r="N14458" s="46"/>
      <c r="O14458" s="46"/>
      <c r="Q14458" s="17"/>
      <c r="R14458" s="17"/>
      <c r="S14458" s="17"/>
    </row>
    <row r="14459" spans="13:19" hidden="1">
      <c r="M14459" s="46"/>
      <c r="N14459" s="46"/>
      <c r="O14459" s="46"/>
      <c r="Q14459" s="17"/>
      <c r="R14459" s="17"/>
      <c r="S14459" s="17"/>
    </row>
    <row r="14460" spans="13:19" hidden="1">
      <c r="M14460" s="46"/>
      <c r="N14460" s="46"/>
      <c r="O14460" s="46"/>
      <c r="Q14460" s="17"/>
      <c r="R14460" s="17"/>
      <c r="S14460" s="17"/>
    </row>
    <row r="14461" spans="13:19" hidden="1">
      <c r="M14461" s="46"/>
      <c r="N14461" s="46"/>
      <c r="O14461" s="46"/>
      <c r="Q14461" s="17"/>
      <c r="R14461" s="17"/>
      <c r="S14461" s="17"/>
    </row>
    <row r="14462" spans="13:19" hidden="1">
      <c r="M14462" s="46"/>
      <c r="N14462" s="46"/>
      <c r="O14462" s="46"/>
      <c r="Q14462" s="17"/>
      <c r="R14462" s="17"/>
      <c r="S14462" s="17"/>
    </row>
    <row r="14463" spans="13:19" hidden="1">
      <c r="M14463" s="46"/>
      <c r="N14463" s="46"/>
      <c r="O14463" s="46"/>
      <c r="Q14463" s="17"/>
      <c r="R14463" s="17"/>
      <c r="S14463" s="17"/>
    </row>
    <row r="14464" spans="13:19" hidden="1">
      <c r="M14464" s="46"/>
      <c r="N14464" s="46"/>
      <c r="O14464" s="46"/>
      <c r="Q14464" s="17"/>
      <c r="R14464" s="17"/>
      <c r="S14464" s="17"/>
    </row>
    <row r="14465" spans="13:19" hidden="1">
      <c r="M14465" s="46"/>
      <c r="N14465" s="46"/>
      <c r="O14465" s="46"/>
      <c r="Q14465" s="17"/>
      <c r="R14465" s="17"/>
      <c r="S14465" s="17"/>
    </row>
    <row r="14466" spans="13:19" hidden="1">
      <c r="M14466" s="46"/>
      <c r="N14466" s="46"/>
      <c r="O14466" s="46"/>
      <c r="Q14466" s="17"/>
      <c r="R14466" s="17"/>
      <c r="S14466" s="17"/>
    </row>
    <row r="14467" spans="13:19" hidden="1">
      <c r="M14467" s="46"/>
      <c r="N14467" s="46"/>
      <c r="O14467" s="46"/>
      <c r="Q14467" s="17"/>
      <c r="R14467" s="17"/>
      <c r="S14467" s="17"/>
    </row>
    <row r="14468" spans="13:19" hidden="1">
      <c r="M14468" s="46"/>
      <c r="N14468" s="46"/>
      <c r="O14468" s="46"/>
      <c r="Q14468" s="17"/>
      <c r="R14468" s="17"/>
      <c r="S14468" s="17"/>
    </row>
    <row r="14469" spans="13:19" hidden="1">
      <c r="M14469" s="46"/>
      <c r="N14469" s="46"/>
      <c r="O14469" s="46"/>
      <c r="Q14469" s="17"/>
      <c r="R14469" s="17"/>
      <c r="S14469" s="17"/>
    </row>
    <row r="14470" spans="13:19" hidden="1">
      <c r="M14470" s="46"/>
      <c r="N14470" s="46"/>
      <c r="O14470" s="46"/>
      <c r="Q14470" s="17"/>
      <c r="R14470" s="17"/>
      <c r="S14470" s="17"/>
    </row>
    <row r="14471" spans="13:19" hidden="1">
      <c r="M14471" s="46"/>
      <c r="N14471" s="46"/>
      <c r="O14471" s="46"/>
      <c r="Q14471" s="17"/>
      <c r="R14471" s="17"/>
      <c r="S14471" s="17"/>
    </row>
    <row r="14472" spans="13:19" hidden="1">
      <c r="M14472" s="46"/>
      <c r="N14472" s="46"/>
      <c r="O14472" s="46"/>
      <c r="Q14472" s="17"/>
      <c r="R14472" s="17"/>
      <c r="S14472" s="17"/>
    </row>
    <row r="14473" spans="13:19" hidden="1">
      <c r="M14473" s="46"/>
      <c r="N14473" s="46"/>
      <c r="O14473" s="46"/>
      <c r="Q14473" s="17"/>
      <c r="R14473" s="17"/>
      <c r="S14473" s="17"/>
    </row>
    <row r="14474" spans="13:19" hidden="1">
      <c r="M14474" s="46"/>
      <c r="N14474" s="46"/>
      <c r="O14474" s="46"/>
      <c r="Q14474" s="17"/>
      <c r="R14474" s="17"/>
      <c r="S14474" s="17"/>
    </row>
    <row r="14475" spans="13:19" hidden="1">
      <c r="M14475" s="46"/>
      <c r="N14475" s="46"/>
      <c r="O14475" s="46"/>
      <c r="Q14475" s="17"/>
      <c r="R14475" s="17"/>
      <c r="S14475" s="17"/>
    </row>
    <row r="14476" spans="13:19" hidden="1">
      <c r="M14476" s="46"/>
      <c r="N14476" s="46"/>
      <c r="O14476" s="46"/>
      <c r="Q14476" s="17"/>
      <c r="R14476" s="17"/>
      <c r="S14476" s="17"/>
    </row>
    <row r="14477" spans="13:19" hidden="1">
      <c r="M14477" s="46"/>
      <c r="N14477" s="46"/>
      <c r="O14477" s="46"/>
      <c r="Q14477" s="17"/>
      <c r="R14477" s="17"/>
      <c r="S14477" s="17"/>
    </row>
    <row r="14478" spans="13:19" hidden="1">
      <c r="M14478" s="46"/>
      <c r="N14478" s="46"/>
      <c r="O14478" s="46"/>
      <c r="Q14478" s="17"/>
      <c r="R14478" s="17"/>
      <c r="S14478" s="17"/>
    </row>
    <row r="14479" spans="13:19" hidden="1">
      <c r="M14479" s="46"/>
      <c r="N14479" s="46"/>
      <c r="O14479" s="46"/>
      <c r="Q14479" s="17"/>
      <c r="R14479" s="17"/>
      <c r="S14479" s="17"/>
    </row>
    <row r="14480" spans="13:19" hidden="1">
      <c r="M14480" s="46"/>
      <c r="N14480" s="46"/>
      <c r="O14480" s="46"/>
      <c r="Q14480" s="17"/>
      <c r="R14480" s="17"/>
      <c r="S14480" s="17"/>
    </row>
    <row r="14481" spans="13:19" hidden="1">
      <c r="M14481" s="46"/>
      <c r="N14481" s="46"/>
      <c r="O14481" s="46"/>
      <c r="Q14481" s="17"/>
      <c r="R14481" s="17"/>
      <c r="S14481" s="17"/>
    </row>
    <row r="14482" spans="13:19" hidden="1">
      <c r="M14482" s="46"/>
      <c r="N14482" s="46"/>
      <c r="O14482" s="46"/>
      <c r="Q14482" s="17"/>
      <c r="R14482" s="17"/>
      <c r="S14482" s="17"/>
    </row>
    <row r="14483" spans="13:19" hidden="1">
      <c r="M14483" s="46"/>
      <c r="N14483" s="46"/>
      <c r="O14483" s="46"/>
      <c r="Q14483" s="17"/>
      <c r="R14483" s="17"/>
      <c r="S14483" s="17"/>
    </row>
    <row r="14484" spans="13:19" hidden="1">
      <c r="M14484" s="46"/>
      <c r="N14484" s="46"/>
      <c r="O14484" s="46"/>
      <c r="Q14484" s="17"/>
      <c r="R14484" s="17"/>
      <c r="S14484" s="17"/>
    </row>
    <row r="14485" spans="13:19" hidden="1">
      <c r="M14485" s="46"/>
      <c r="N14485" s="46"/>
      <c r="O14485" s="46"/>
      <c r="Q14485" s="17"/>
      <c r="S14485" s="17"/>
    </row>
    <row r="14486" spans="13:19" hidden="1">
      <c r="M14486" s="46"/>
      <c r="N14486" s="46"/>
      <c r="O14486" s="46"/>
      <c r="Q14486" s="17"/>
      <c r="R14486" s="17"/>
      <c r="S14486" s="17"/>
    </row>
    <row r="14487" spans="13:19" hidden="1">
      <c r="M14487" s="46"/>
      <c r="N14487" s="46"/>
      <c r="O14487" s="46"/>
      <c r="Q14487" s="17"/>
      <c r="R14487" s="17"/>
      <c r="S14487" s="17"/>
    </row>
    <row r="14488" spans="13:19" hidden="1">
      <c r="M14488" s="46"/>
      <c r="N14488" s="46"/>
      <c r="O14488" s="46"/>
      <c r="Q14488" s="17"/>
      <c r="R14488" s="17"/>
      <c r="S14488" s="17"/>
    </row>
    <row r="14489" spans="13:19" hidden="1">
      <c r="M14489" s="46"/>
      <c r="N14489" s="46"/>
      <c r="O14489" s="46"/>
      <c r="Q14489" s="17"/>
      <c r="R14489" s="17"/>
      <c r="S14489" s="17"/>
    </row>
    <row r="14490" spans="13:19" hidden="1">
      <c r="M14490" s="46"/>
      <c r="N14490" s="46"/>
      <c r="O14490" s="46"/>
      <c r="Q14490" s="17"/>
      <c r="R14490" s="17"/>
      <c r="S14490" s="17"/>
    </row>
    <row r="14491" spans="13:19" hidden="1">
      <c r="M14491" s="46"/>
      <c r="N14491" s="46"/>
      <c r="O14491" s="46"/>
      <c r="Q14491" s="17"/>
      <c r="R14491" s="17"/>
      <c r="S14491" s="17"/>
    </row>
    <row r="14492" spans="13:19" hidden="1">
      <c r="M14492" s="46"/>
      <c r="N14492" s="46"/>
      <c r="O14492" s="46"/>
      <c r="Q14492" s="17"/>
      <c r="R14492" s="17"/>
      <c r="S14492" s="17"/>
    </row>
    <row r="14493" spans="13:19" hidden="1">
      <c r="M14493" s="46"/>
      <c r="N14493" s="46"/>
      <c r="O14493" s="46"/>
      <c r="Q14493" s="17"/>
      <c r="R14493" s="17"/>
      <c r="S14493" s="17"/>
    </row>
    <row r="14494" spans="13:19" hidden="1">
      <c r="M14494" s="46"/>
      <c r="N14494" s="46"/>
      <c r="O14494" s="46"/>
      <c r="Q14494" s="17"/>
      <c r="R14494" s="17"/>
      <c r="S14494" s="17"/>
    </row>
    <row r="14495" spans="13:19" hidden="1">
      <c r="M14495" s="46"/>
      <c r="N14495" s="46"/>
      <c r="O14495" s="46"/>
      <c r="Q14495" s="17"/>
      <c r="R14495" s="17"/>
      <c r="S14495" s="17"/>
    </row>
    <row r="14496" spans="13:19" hidden="1">
      <c r="M14496" s="46"/>
      <c r="N14496" s="46"/>
      <c r="O14496" s="46"/>
      <c r="Q14496" s="17"/>
      <c r="R14496" s="17"/>
      <c r="S14496" s="17"/>
    </row>
    <row r="14497" spans="13:19" hidden="1">
      <c r="M14497" s="46"/>
      <c r="N14497" s="46"/>
      <c r="O14497" s="46"/>
      <c r="Q14497" s="17"/>
      <c r="R14497" s="17"/>
      <c r="S14497" s="17"/>
    </row>
    <row r="14498" spans="13:19" hidden="1">
      <c r="M14498" s="46"/>
      <c r="N14498" s="46"/>
      <c r="O14498" s="46"/>
      <c r="Q14498" s="17"/>
      <c r="R14498" s="17"/>
      <c r="S14498" s="17"/>
    </row>
    <row r="14499" spans="13:19" hidden="1">
      <c r="M14499" s="46"/>
      <c r="N14499" s="46"/>
      <c r="O14499" s="46"/>
      <c r="Q14499" s="17"/>
      <c r="R14499" s="17"/>
      <c r="S14499" s="17"/>
    </row>
    <row r="14500" spans="13:19" hidden="1">
      <c r="M14500" s="46"/>
      <c r="N14500" s="46"/>
      <c r="O14500" s="46"/>
      <c r="Q14500" s="17"/>
      <c r="R14500" s="17"/>
      <c r="S14500" s="17"/>
    </row>
    <row r="14501" spans="13:19" hidden="1">
      <c r="M14501" s="46"/>
      <c r="N14501" s="46"/>
      <c r="O14501" s="46"/>
      <c r="Q14501" s="17"/>
      <c r="R14501" s="17"/>
      <c r="S14501" s="17"/>
    </row>
    <row r="14502" spans="13:19" hidden="1">
      <c r="M14502" s="46"/>
      <c r="N14502" s="46"/>
      <c r="O14502" s="46"/>
      <c r="Q14502" s="17"/>
      <c r="R14502" s="17"/>
      <c r="S14502" s="17"/>
    </row>
    <row r="14503" spans="13:19" hidden="1">
      <c r="M14503" s="46"/>
      <c r="N14503" s="46"/>
      <c r="O14503" s="46"/>
      <c r="Q14503" s="17"/>
      <c r="R14503" s="17"/>
      <c r="S14503" s="17"/>
    </row>
    <row r="14504" spans="13:19" hidden="1">
      <c r="M14504" s="46"/>
      <c r="N14504" s="46"/>
      <c r="O14504" s="46"/>
      <c r="Q14504" s="17"/>
      <c r="R14504" s="17"/>
      <c r="S14504" s="17"/>
    </row>
    <row r="14505" spans="13:19" hidden="1">
      <c r="M14505" s="46"/>
      <c r="N14505" s="46"/>
      <c r="O14505" s="46"/>
      <c r="Q14505" s="17"/>
      <c r="R14505" s="17"/>
      <c r="S14505" s="17"/>
    </row>
    <row r="14506" spans="13:19" hidden="1">
      <c r="M14506" s="46"/>
      <c r="N14506" s="46"/>
      <c r="O14506" s="46"/>
      <c r="Q14506" s="17"/>
      <c r="R14506" s="17"/>
      <c r="S14506" s="17"/>
    </row>
    <row r="14507" spans="13:19" hidden="1">
      <c r="M14507" s="46"/>
      <c r="N14507" s="46"/>
      <c r="O14507" s="46"/>
      <c r="Q14507" s="17"/>
      <c r="R14507" s="17"/>
      <c r="S14507" s="17"/>
    </row>
    <row r="14508" spans="13:19" hidden="1">
      <c r="M14508" s="46"/>
      <c r="N14508" s="46"/>
      <c r="O14508" s="46"/>
      <c r="Q14508" s="17"/>
      <c r="R14508" s="17"/>
      <c r="S14508" s="17"/>
    </row>
    <row r="14509" spans="13:19" hidden="1">
      <c r="M14509" s="46"/>
      <c r="N14509" s="46"/>
      <c r="O14509" s="46"/>
      <c r="Q14509" s="17"/>
      <c r="R14509" s="17"/>
      <c r="S14509" s="17"/>
    </row>
    <row r="14510" spans="13:19" hidden="1">
      <c r="M14510" s="46"/>
      <c r="N14510" s="46"/>
      <c r="O14510" s="46"/>
      <c r="Q14510" s="17"/>
      <c r="R14510" s="17"/>
      <c r="S14510" s="17"/>
    </row>
    <row r="14511" spans="13:19" hidden="1">
      <c r="M14511" s="46"/>
      <c r="N14511" s="46"/>
      <c r="O14511" s="46"/>
      <c r="Q14511" s="17"/>
      <c r="R14511" s="17"/>
      <c r="S14511" s="17"/>
    </row>
    <row r="14512" spans="13:19" hidden="1">
      <c r="M14512" s="46"/>
      <c r="N14512" s="46"/>
      <c r="O14512" s="46"/>
      <c r="Q14512" s="17"/>
      <c r="R14512" s="17"/>
      <c r="S14512" s="17"/>
    </row>
    <row r="14513" spans="13:19" hidden="1">
      <c r="M14513" s="46"/>
      <c r="N14513" s="46"/>
      <c r="O14513" s="46"/>
      <c r="Q14513" s="17"/>
      <c r="R14513" s="17"/>
      <c r="S14513" s="17"/>
    </row>
    <row r="14514" spans="13:19" hidden="1">
      <c r="M14514" s="46"/>
      <c r="N14514" s="46"/>
      <c r="O14514" s="46"/>
      <c r="Q14514" s="17"/>
      <c r="R14514" s="17"/>
      <c r="S14514" s="17"/>
    </row>
    <row r="14515" spans="13:19" hidden="1">
      <c r="M14515" s="46"/>
      <c r="N14515" s="46"/>
      <c r="O14515" s="46"/>
      <c r="Q14515" s="17"/>
      <c r="R14515" s="17"/>
      <c r="S14515" s="17"/>
    </row>
    <row r="14516" spans="13:19" hidden="1">
      <c r="M14516" s="46"/>
      <c r="N14516" s="46"/>
      <c r="O14516" s="46"/>
      <c r="Q14516" s="17"/>
      <c r="R14516" s="17"/>
      <c r="S14516" s="17"/>
    </row>
    <row r="14517" spans="13:19" hidden="1">
      <c r="M14517" s="46"/>
      <c r="N14517" s="46"/>
      <c r="O14517" s="46"/>
      <c r="Q14517" s="17"/>
      <c r="R14517" s="17"/>
      <c r="S14517" s="17"/>
    </row>
    <row r="14518" spans="13:19" hidden="1">
      <c r="M14518" s="46"/>
      <c r="N14518" s="46"/>
      <c r="O14518" s="46"/>
      <c r="Q14518" s="17"/>
      <c r="R14518" s="17"/>
      <c r="S14518" s="17"/>
    </row>
    <row r="14519" spans="13:19" hidden="1">
      <c r="M14519" s="46"/>
      <c r="N14519" s="46"/>
      <c r="O14519" s="46"/>
      <c r="Q14519" s="17"/>
      <c r="R14519" s="17"/>
      <c r="S14519" s="17"/>
    </row>
    <row r="14520" spans="13:19" hidden="1">
      <c r="M14520" s="46"/>
      <c r="N14520" s="46"/>
      <c r="O14520" s="46"/>
      <c r="Q14520" s="17"/>
      <c r="R14520" s="17"/>
      <c r="S14520" s="17"/>
    </row>
    <row r="14521" spans="13:19" hidden="1">
      <c r="M14521" s="46"/>
      <c r="N14521" s="46"/>
      <c r="O14521" s="46"/>
      <c r="Q14521" s="17"/>
      <c r="R14521" s="17"/>
      <c r="S14521" s="17"/>
    </row>
    <row r="14522" spans="13:19" hidden="1">
      <c r="M14522" s="46"/>
      <c r="N14522" s="46"/>
      <c r="O14522" s="46"/>
      <c r="Q14522" s="17"/>
      <c r="R14522" s="17"/>
      <c r="S14522" s="17"/>
    </row>
    <row r="14523" spans="13:19" hidden="1">
      <c r="M14523" s="46"/>
      <c r="N14523" s="46"/>
      <c r="O14523" s="46"/>
      <c r="Q14523" s="17"/>
      <c r="R14523" s="17"/>
      <c r="S14523" s="17"/>
    </row>
    <row r="14524" spans="13:19" hidden="1">
      <c r="M14524" s="46"/>
      <c r="N14524" s="46"/>
      <c r="O14524" s="46"/>
      <c r="Q14524" s="17"/>
      <c r="R14524" s="17"/>
      <c r="S14524" s="17"/>
    </row>
    <row r="14525" spans="13:19" hidden="1">
      <c r="M14525" s="46"/>
      <c r="N14525" s="46"/>
      <c r="O14525" s="46"/>
      <c r="Q14525" s="17"/>
      <c r="R14525" s="17"/>
      <c r="S14525" s="17"/>
    </row>
    <row r="14526" spans="13:19" hidden="1">
      <c r="M14526" s="46"/>
      <c r="N14526" s="46"/>
      <c r="O14526" s="46"/>
      <c r="Q14526" s="17"/>
      <c r="R14526" s="17"/>
      <c r="S14526" s="17"/>
    </row>
    <row r="14527" spans="13:19" hidden="1">
      <c r="M14527" s="46"/>
      <c r="N14527" s="46"/>
      <c r="O14527" s="46"/>
      <c r="Q14527" s="17"/>
      <c r="R14527" s="17"/>
      <c r="S14527" s="17"/>
    </row>
    <row r="14528" spans="13:19" hidden="1">
      <c r="M14528" s="46"/>
      <c r="N14528" s="46"/>
      <c r="O14528" s="46"/>
      <c r="Q14528" s="17"/>
      <c r="R14528" s="17"/>
      <c r="S14528" s="17"/>
    </row>
    <row r="14529" spans="13:19" hidden="1">
      <c r="M14529" s="46"/>
      <c r="N14529" s="46"/>
      <c r="O14529" s="46"/>
      <c r="Q14529" s="17"/>
      <c r="R14529" s="17"/>
      <c r="S14529" s="17"/>
    </row>
    <row r="14530" spans="13:19" hidden="1">
      <c r="M14530" s="46"/>
      <c r="N14530" s="46"/>
      <c r="O14530" s="46"/>
      <c r="Q14530" s="17"/>
      <c r="R14530" s="17"/>
      <c r="S14530" s="17"/>
    </row>
    <row r="14531" spans="13:19" hidden="1">
      <c r="M14531" s="46"/>
      <c r="N14531" s="46"/>
      <c r="O14531" s="46"/>
      <c r="Q14531" s="17"/>
      <c r="R14531" s="17"/>
      <c r="S14531" s="17"/>
    </row>
    <row r="14532" spans="13:19" hidden="1">
      <c r="M14532" s="46"/>
      <c r="N14532" s="46"/>
      <c r="O14532" s="46"/>
      <c r="Q14532" s="17"/>
      <c r="R14532" s="17"/>
      <c r="S14532" s="17"/>
    </row>
    <row r="14533" spans="13:19" hidden="1">
      <c r="M14533" s="46"/>
      <c r="N14533" s="46"/>
      <c r="O14533" s="46"/>
      <c r="Q14533" s="17"/>
      <c r="R14533" s="17"/>
      <c r="S14533" s="17"/>
    </row>
    <row r="14534" spans="13:19" hidden="1">
      <c r="M14534" s="46"/>
      <c r="N14534" s="46"/>
      <c r="O14534" s="46"/>
      <c r="Q14534" s="17"/>
      <c r="R14534" s="17"/>
      <c r="S14534" s="17"/>
    </row>
    <row r="14535" spans="13:19" hidden="1">
      <c r="M14535" s="46"/>
      <c r="N14535" s="46"/>
      <c r="O14535" s="46"/>
      <c r="Q14535" s="17"/>
      <c r="R14535" s="17"/>
      <c r="S14535" s="17"/>
    </row>
    <row r="14536" spans="13:19" hidden="1">
      <c r="M14536" s="46"/>
      <c r="N14536" s="46"/>
      <c r="O14536" s="46"/>
      <c r="Q14536" s="17"/>
      <c r="R14536" s="17"/>
      <c r="S14536" s="17"/>
    </row>
    <row r="14537" spans="13:19" hidden="1">
      <c r="M14537" s="46"/>
      <c r="N14537" s="46"/>
      <c r="O14537" s="46"/>
      <c r="Q14537" s="17"/>
      <c r="R14537" s="17"/>
      <c r="S14537" s="17"/>
    </row>
    <row r="14538" spans="13:19" hidden="1">
      <c r="M14538" s="46"/>
      <c r="N14538" s="46"/>
      <c r="O14538" s="46"/>
      <c r="Q14538" s="17"/>
      <c r="R14538" s="17"/>
      <c r="S14538" s="17"/>
    </row>
    <row r="14539" spans="13:19" hidden="1">
      <c r="M14539" s="46"/>
      <c r="N14539" s="46"/>
      <c r="O14539" s="46"/>
      <c r="Q14539" s="17"/>
      <c r="R14539" s="17"/>
      <c r="S14539" s="17"/>
    </row>
    <row r="14540" spans="13:19" hidden="1">
      <c r="M14540" s="46"/>
      <c r="N14540" s="46"/>
      <c r="O14540" s="46"/>
      <c r="Q14540" s="17"/>
      <c r="R14540" s="17"/>
      <c r="S14540" s="17"/>
    </row>
    <row r="14541" spans="13:19" hidden="1">
      <c r="M14541" s="46"/>
      <c r="N14541" s="46"/>
      <c r="O14541" s="46"/>
      <c r="Q14541" s="17"/>
      <c r="R14541" s="17"/>
      <c r="S14541" s="17"/>
    </row>
    <row r="14542" spans="13:19" hidden="1">
      <c r="M14542" s="46"/>
      <c r="N14542" s="46"/>
      <c r="O14542" s="46"/>
      <c r="Q14542" s="17"/>
      <c r="R14542" s="17"/>
      <c r="S14542" s="17"/>
    </row>
    <row r="14543" spans="13:19" hidden="1">
      <c r="M14543" s="46"/>
      <c r="N14543" s="46"/>
      <c r="O14543" s="46"/>
      <c r="Q14543" s="17"/>
      <c r="R14543" s="17"/>
      <c r="S14543" s="17"/>
    </row>
    <row r="14544" spans="13:19" hidden="1">
      <c r="M14544" s="46"/>
      <c r="N14544" s="46"/>
      <c r="O14544" s="46"/>
      <c r="Q14544" s="17"/>
      <c r="R14544" s="17"/>
      <c r="S14544" s="17"/>
    </row>
    <row r="14545" spans="13:19" hidden="1">
      <c r="M14545" s="46"/>
      <c r="N14545" s="46"/>
      <c r="O14545" s="46"/>
      <c r="Q14545" s="17"/>
      <c r="R14545" s="17"/>
      <c r="S14545" s="17"/>
    </row>
    <row r="14546" spans="13:19" hidden="1">
      <c r="M14546" s="46"/>
      <c r="N14546" s="46"/>
      <c r="O14546" s="46"/>
      <c r="Q14546" s="17"/>
      <c r="R14546" s="17"/>
      <c r="S14546" s="17"/>
    </row>
    <row r="14547" spans="13:19" hidden="1">
      <c r="M14547" s="46"/>
      <c r="N14547" s="46"/>
      <c r="O14547" s="46"/>
      <c r="Q14547" s="17"/>
      <c r="R14547" s="17"/>
      <c r="S14547" s="17"/>
    </row>
    <row r="14548" spans="13:19" hidden="1">
      <c r="M14548" s="46"/>
      <c r="N14548" s="46"/>
      <c r="O14548" s="46"/>
      <c r="Q14548" s="17"/>
      <c r="R14548" s="17"/>
      <c r="S14548" s="17"/>
    </row>
    <row r="14549" spans="13:19" hidden="1">
      <c r="M14549" s="46"/>
      <c r="N14549" s="46"/>
      <c r="O14549" s="46"/>
      <c r="Q14549" s="17"/>
      <c r="R14549" s="17"/>
      <c r="S14549" s="17"/>
    </row>
    <row r="14550" spans="13:19" hidden="1">
      <c r="M14550" s="46"/>
      <c r="N14550" s="46"/>
      <c r="O14550" s="46"/>
      <c r="Q14550" s="17"/>
      <c r="R14550" s="17"/>
      <c r="S14550" s="17"/>
    </row>
    <row r="14551" spans="13:19" hidden="1">
      <c r="M14551" s="46"/>
      <c r="N14551" s="46"/>
      <c r="O14551" s="46"/>
      <c r="Q14551" s="17"/>
      <c r="R14551" s="17"/>
      <c r="S14551" s="17"/>
    </row>
    <row r="14552" spans="13:19" hidden="1">
      <c r="M14552" s="46"/>
      <c r="N14552" s="46"/>
      <c r="O14552" s="46"/>
      <c r="Q14552" s="17"/>
      <c r="R14552" s="17"/>
      <c r="S14552" s="17"/>
    </row>
    <row r="14553" spans="13:19" hidden="1">
      <c r="M14553" s="46"/>
      <c r="N14553" s="46"/>
      <c r="O14553" s="46"/>
      <c r="Q14553" s="17"/>
      <c r="R14553" s="17"/>
      <c r="S14553" s="17"/>
    </row>
    <row r="14554" spans="13:19" hidden="1">
      <c r="M14554" s="46"/>
      <c r="N14554" s="46"/>
      <c r="O14554" s="46"/>
      <c r="Q14554" s="17"/>
      <c r="R14554" s="17"/>
      <c r="S14554" s="17"/>
    </row>
    <row r="14555" spans="13:19" hidden="1">
      <c r="M14555" s="46"/>
      <c r="N14555" s="46"/>
      <c r="O14555" s="46"/>
      <c r="Q14555" s="17"/>
      <c r="R14555" s="17"/>
      <c r="S14555" s="17"/>
    </row>
    <row r="14556" spans="13:19" hidden="1">
      <c r="M14556" s="46"/>
      <c r="N14556" s="46"/>
      <c r="O14556" s="46"/>
      <c r="Q14556" s="17"/>
      <c r="R14556" s="17"/>
      <c r="S14556" s="17"/>
    </row>
    <row r="14557" spans="13:19" hidden="1">
      <c r="M14557" s="46"/>
      <c r="N14557" s="46"/>
      <c r="O14557" s="46"/>
      <c r="Q14557" s="17"/>
      <c r="R14557" s="17"/>
      <c r="S14557" s="17"/>
    </row>
    <row r="14558" spans="13:19" hidden="1">
      <c r="M14558" s="46"/>
      <c r="N14558" s="46"/>
      <c r="O14558" s="46"/>
      <c r="Q14558" s="17"/>
      <c r="R14558" s="17"/>
      <c r="S14558" s="17"/>
    </row>
    <row r="14559" spans="13:19" hidden="1">
      <c r="M14559" s="46"/>
      <c r="N14559" s="46"/>
      <c r="O14559" s="46"/>
      <c r="Q14559" s="17"/>
      <c r="R14559" s="17"/>
      <c r="S14559" s="17"/>
    </row>
    <row r="14560" spans="13:19" hidden="1">
      <c r="M14560" s="46"/>
      <c r="N14560" s="46"/>
      <c r="O14560" s="46"/>
      <c r="Q14560" s="17"/>
      <c r="R14560" s="17"/>
      <c r="S14560" s="17"/>
    </row>
    <row r="14561" spans="13:19" hidden="1">
      <c r="M14561" s="46"/>
      <c r="N14561" s="46"/>
      <c r="O14561" s="46"/>
      <c r="Q14561" s="17"/>
      <c r="R14561" s="17"/>
      <c r="S14561" s="17"/>
    </row>
    <row r="14562" spans="13:19" hidden="1">
      <c r="M14562" s="46"/>
      <c r="N14562" s="46"/>
      <c r="O14562" s="46"/>
      <c r="Q14562" s="17"/>
      <c r="R14562" s="17"/>
      <c r="S14562" s="17"/>
    </row>
    <row r="14563" spans="13:19" hidden="1">
      <c r="M14563" s="46"/>
      <c r="N14563" s="46"/>
      <c r="O14563" s="46"/>
      <c r="Q14563" s="17"/>
      <c r="R14563" s="17"/>
      <c r="S14563" s="17"/>
    </row>
    <row r="14564" spans="13:19" hidden="1">
      <c r="M14564" s="46"/>
      <c r="N14564" s="46"/>
      <c r="O14564" s="46"/>
      <c r="Q14564" s="17"/>
      <c r="R14564" s="17"/>
      <c r="S14564" s="17"/>
    </row>
    <row r="14565" spans="13:19" hidden="1">
      <c r="M14565" s="46"/>
      <c r="N14565" s="46"/>
      <c r="O14565" s="46"/>
      <c r="Q14565" s="17"/>
      <c r="R14565" s="17"/>
      <c r="S14565" s="17"/>
    </row>
    <row r="14566" spans="13:19" hidden="1">
      <c r="M14566" s="46"/>
      <c r="N14566" s="46"/>
      <c r="O14566" s="46"/>
      <c r="Q14566" s="17"/>
      <c r="R14566" s="17"/>
      <c r="S14566" s="17"/>
    </row>
    <row r="14567" spans="13:19" hidden="1">
      <c r="M14567" s="46"/>
      <c r="N14567" s="46"/>
      <c r="O14567" s="46"/>
      <c r="Q14567" s="17"/>
      <c r="R14567" s="17"/>
      <c r="S14567" s="17"/>
    </row>
    <row r="14568" spans="13:19" hidden="1">
      <c r="M14568" s="46"/>
      <c r="N14568" s="46"/>
      <c r="O14568" s="46"/>
      <c r="Q14568" s="17"/>
      <c r="R14568" s="17"/>
      <c r="S14568" s="17"/>
    </row>
    <row r="14569" spans="13:19" hidden="1">
      <c r="M14569" s="46"/>
      <c r="N14569" s="46"/>
      <c r="O14569" s="46"/>
      <c r="Q14569" s="17"/>
      <c r="S14569" s="17"/>
    </row>
    <row r="14570" spans="13:19" hidden="1">
      <c r="M14570" s="46"/>
      <c r="N14570" s="46"/>
      <c r="O14570" s="46"/>
      <c r="Q14570" s="17"/>
      <c r="R14570" s="17"/>
      <c r="S14570" s="17"/>
    </row>
    <row r="14571" spans="13:19" hidden="1">
      <c r="M14571" s="46"/>
      <c r="N14571" s="46"/>
      <c r="O14571" s="46"/>
      <c r="Q14571" s="17"/>
      <c r="R14571" s="17"/>
      <c r="S14571" s="17"/>
    </row>
    <row r="14572" spans="13:19" hidden="1">
      <c r="M14572" s="46"/>
      <c r="N14572" s="46"/>
      <c r="O14572" s="46"/>
      <c r="Q14572" s="17"/>
      <c r="R14572" s="17"/>
      <c r="S14572" s="17"/>
    </row>
    <row r="14573" spans="13:19" hidden="1">
      <c r="M14573" s="46"/>
      <c r="N14573" s="46"/>
      <c r="O14573" s="46"/>
      <c r="Q14573" s="17"/>
      <c r="R14573" s="17"/>
      <c r="S14573" s="17"/>
    </row>
    <row r="14574" spans="13:19" hidden="1">
      <c r="M14574" s="46"/>
      <c r="N14574" s="46"/>
      <c r="O14574" s="46"/>
      <c r="Q14574" s="17"/>
      <c r="R14574" s="17"/>
      <c r="S14574" s="17"/>
    </row>
    <row r="14575" spans="13:19" hidden="1">
      <c r="M14575" s="46"/>
      <c r="N14575" s="46"/>
      <c r="O14575" s="46"/>
      <c r="Q14575" s="17"/>
      <c r="R14575" s="17"/>
      <c r="S14575" s="17"/>
    </row>
    <row r="14576" spans="13:19" hidden="1">
      <c r="M14576" s="46"/>
      <c r="N14576" s="46"/>
      <c r="O14576" s="46"/>
      <c r="Q14576" s="17"/>
      <c r="R14576" s="17"/>
      <c r="S14576" s="17"/>
    </row>
    <row r="14577" spans="13:19" hidden="1">
      <c r="M14577" s="46"/>
      <c r="N14577" s="46"/>
      <c r="O14577" s="46"/>
      <c r="Q14577" s="17"/>
      <c r="R14577" s="17"/>
      <c r="S14577" s="17"/>
    </row>
    <row r="14578" spans="13:19" hidden="1">
      <c r="M14578" s="46"/>
      <c r="N14578" s="46"/>
      <c r="O14578" s="46"/>
      <c r="Q14578" s="17"/>
      <c r="R14578" s="17"/>
      <c r="S14578" s="17"/>
    </row>
    <row r="14579" spans="13:19" hidden="1">
      <c r="M14579" s="46"/>
      <c r="N14579" s="46"/>
      <c r="O14579" s="46"/>
      <c r="Q14579" s="17"/>
      <c r="R14579" s="17"/>
      <c r="S14579" s="17"/>
    </row>
    <row r="14580" spans="13:19" hidden="1">
      <c r="M14580" s="46"/>
      <c r="N14580" s="46"/>
      <c r="O14580" s="46"/>
      <c r="Q14580" s="17"/>
      <c r="R14580" s="17"/>
      <c r="S14580" s="17"/>
    </row>
    <row r="14581" spans="13:19" hidden="1">
      <c r="M14581" s="46"/>
      <c r="N14581" s="46"/>
      <c r="O14581" s="46"/>
      <c r="Q14581" s="17"/>
      <c r="R14581" s="17"/>
      <c r="S14581" s="17"/>
    </row>
    <row r="14582" spans="13:19" hidden="1">
      <c r="M14582" s="46"/>
      <c r="N14582" s="46"/>
      <c r="O14582" s="46"/>
      <c r="Q14582" s="17"/>
      <c r="R14582" s="17"/>
      <c r="S14582" s="17"/>
    </row>
    <row r="14583" spans="13:19" hidden="1">
      <c r="M14583" s="46"/>
      <c r="N14583" s="46"/>
      <c r="O14583" s="46"/>
      <c r="Q14583" s="17"/>
      <c r="R14583" s="17"/>
      <c r="S14583" s="17"/>
    </row>
    <row r="14584" spans="13:19" hidden="1">
      <c r="M14584" s="46"/>
      <c r="N14584" s="46"/>
      <c r="O14584" s="46"/>
      <c r="Q14584" s="17"/>
      <c r="R14584" s="17"/>
      <c r="S14584" s="17"/>
    </row>
    <row r="14585" spans="13:19" hidden="1">
      <c r="M14585" s="46"/>
      <c r="N14585" s="46"/>
      <c r="O14585" s="46"/>
      <c r="Q14585" s="17"/>
      <c r="R14585" s="17"/>
      <c r="S14585" s="17"/>
    </row>
    <row r="14586" spans="13:19" hidden="1">
      <c r="M14586" s="46"/>
      <c r="N14586" s="46"/>
      <c r="O14586" s="46"/>
      <c r="Q14586" s="17"/>
      <c r="R14586" s="17"/>
      <c r="S14586" s="17"/>
    </row>
    <row r="14587" spans="13:19" hidden="1">
      <c r="M14587" s="46"/>
      <c r="N14587" s="46"/>
      <c r="O14587" s="46"/>
      <c r="Q14587" s="17"/>
      <c r="R14587" s="17"/>
      <c r="S14587" s="17"/>
    </row>
    <row r="14588" spans="13:19" hidden="1">
      <c r="M14588" s="46"/>
      <c r="N14588" s="46"/>
      <c r="O14588" s="46"/>
      <c r="Q14588" s="17"/>
      <c r="R14588" s="17"/>
      <c r="S14588" s="17"/>
    </row>
    <row r="14589" spans="13:19" hidden="1">
      <c r="M14589" s="46"/>
      <c r="N14589" s="46"/>
      <c r="O14589" s="46"/>
      <c r="Q14589" s="17"/>
      <c r="R14589" s="17"/>
      <c r="S14589" s="17"/>
    </row>
    <row r="14590" spans="13:19" hidden="1">
      <c r="M14590" s="46"/>
      <c r="N14590" s="46"/>
      <c r="O14590" s="46"/>
      <c r="Q14590" s="17"/>
      <c r="R14590" s="17"/>
      <c r="S14590" s="17"/>
    </row>
    <row r="14591" spans="13:19" hidden="1">
      <c r="M14591" s="46"/>
      <c r="N14591" s="46"/>
      <c r="O14591" s="46"/>
      <c r="Q14591" s="17"/>
      <c r="R14591" s="17"/>
      <c r="S14591" s="17"/>
    </row>
    <row r="14592" spans="13:19" hidden="1">
      <c r="M14592" s="46"/>
      <c r="N14592" s="46"/>
      <c r="O14592" s="46"/>
      <c r="Q14592" s="17"/>
      <c r="R14592" s="17"/>
      <c r="S14592" s="17"/>
    </row>
    <row r="14593" spans="13:19" hidden="1">
      <c r="M14593" s="46"/>
      <c r="N14593" s="46"/>
      <c r="O14593" s="46"/>
      <c r="Q14593" s="17"/>
      <c r="R14593" s="17"/>
      <c r="S14593" s="17"/>
    </row>
    <row r="14594" spans="13:19" hidden="1">
      <c r="M14594" s="46"/>
      <c r="N14594" s="46"/>
      <c r="O14594" s="46"/>
      <c r="Q14594" s="17"/>
      <c r="R14594" s="17"/>
      <c r="S14594" s="17"/>
    </row>
    <row r="14595" spans="13:19" hidden="1">
      <c r="M14595" s="46"/>
      <c r="N14595" s="46"/>
      <c r="O14595" s="46"/>
      <c r="Q14595" s="17"/>
      <c r="R14595" s="17"/>
      <c r="S14595" s="17"/>
    </row>
    <row r="14596" spans="13:19" hidden="1">
      <c r="M14596" s="46"/>
      <c r="N14596" s="46"/>
      <c r="O14596" s="46"/>
      <c r="Q14596" s="17"/>
      <c r="R14596" s="17"/>
      <c r="S14596" s="17"/>
    </row>
    <row r="14597" spans="13:19" hidden="1">
      <c r="M14597" s="46"/>
      <c r="N14597" s="46"/>
      <c r="O14597" s="46"/>
      <c r="Q14597" s="17"/>
      <c r="R14597" s="17"/>
      <c r="S14597" s="17"/>
    </row>
    <row r="14598" spans="13:19" hidden="1">
      <c r="M14598" s="46"/>
      <c r="N14598" s="46"/>
      <c r="O14598" s="46"/>
      <c r="Q14598" s="17"/>
      <c r="R14598" s="17"/>
      <c r="S14598" s="17"/>
    </row>
    <row r="14599" spans="13:19" hidden="1">
      <c r="M14599" s="46"/>
      <c r="N14599" s="46"/>
      <c r="O14599" s="46"/>
      <c r="Q14599" s="17"/>
      <c r="R14599" s="17"/>
      <c r="S14599" s="17"/>
    </row>
    <row r="14600" spans="13:19" hidden="1">
      <c r="M14600" s="46"/>
      <c r="N14600" s="46"/>
      <c r="O14600" s="46"/>
      <c r="Q14600" s="17"/>
      <c r="R14600" s="17"/>
      <c r="S14600" s="17"/>
    </row>
    <row r="14601" spans="13:19" hidden="1">
      <c r="M14601" s="46"/>
      <c r="N14601" s="46"/>
      <c r="O14601" s="46"/>
      <c r="Q14601" s="17"/>
      <c r="R14601" s="17"/>
      <c r="S14601" s="17"/>
    </row>
    <row r="14602" spans="13:19" hidden="1">
      <c r="M14602" s="46"/>
      <c r="N14602" s="46"/>
      <c r="O14602" s="46"/>
      <c r="Q14602" s="17"/>
      <c r="R14602" s="17"/>
      <c r="S14602" s="17"/>
    </row>
    <row r="14603" spans="13:19" hidden="1">
      <c r="M14603" s="46"/>
      <c r="N14603" s="46"/>
      <c r="O14603" s="46"/>
      <c r="Q14603" s="17"/>
      <c r="R14603" s="17"/>
      <c r="S14603" s="17"/>
    </row>
    <row r="14604" spans="13:19" hidden="1">
      <c r="M14604" s="46"/>
      <c r="N14604" s="46"/>
      <c r="O14604" s="46"/>
      <c r="Q14604" s="17"/>
      <c r="R14604" s="17"/>
      <c r="S14604" s="17"/>
    </row>
    <row r="14605" spans="13:19" hidden="1">
      <c r="M14605" s="46"/>
      <c r="N14605" s="46"/>
      <c r="O14605" s="46"/>
      <c r="Q14605" s="17"/>
      <c r="R14605" s="17"/>
      <c r="S14605" s="17"/>
    </row>
    <row r="14606" spans="13:19" hidden="1">
      <c r="M14606" s="46"/>
      <c r="N14606" s="46"/>
      <c r="O14606" s="46"/>
      <c r="Q14606" s="17"/>
      <c r="R14606" s="17"/>
      <c r="S14606" s="17"/>
    </row>
    <row r="14607" spans="13:19" hidden="1">
      <c r="M14607" s="46"/>
      <c r="N14607" s="46"/>
      <c r="O14607" s="46"/>
      <c r="Q14607" s="17"/>
      <c r="R14607" s="17"/>
      <c r="S14607" s="17"/>
    </row>
    <row r="14608" spans="13:19" hidden="1">
      <c r="M14608" s="46"/>
      <c r="N14608" s="46"/>
      <c r="O14608" s="46"/>
      <c r="Q14608" s="17"/>
      <c r="R14608" s="17"/>
      <c r="S14608" s="17"/>
    </row>
    <row r="14609" spans="13:19" hidden="1">
      <c r="M14609" s="46"/>
      <c r="N14609" s="46"/>
      <c r="O14609" s="46"/>
      <c r="Q14609" s="17"/>
      <c r="R14609" s="17"/>
      <c r="S14609" s="17"/>
    </row>
    <row r="14610" spans="13:19" hidden="1">
      <c r="M14610" s="46"/>
      <c r="N14610" s="46"/>
      <c r="O14610" s="46"/>
      <c r="Q14610" s="17"/>
      <c r="R14610" s="17"/>
      <c r="S14610" s="17"/>
    </row>
    <row r="14611" spans="13:19" hidden="1">
      <c r="M14611" s="46"/>
      <c r="N14611" s="46"/>
      <c r="O14611" s="46"/>
      <c r="Q14611" s="17"/>
      <c r="R14611" s="17"/>
      <c r="S14611" s="17"/>
    </row>
    <row r="14612" spans="13:19" hidden="1">
      <c r="M14612" s="46"/>
      <c r="N14612" s="46"/>
      <c r="O14612" s="46"/>
      <c r="Q14612" s="17"/>
      <c r="R14612" s="17"/>
      <c r="S14612" s="17"/>
    </row>
    <row r="14613" spans="13:19" hidden="1">
      <c r="M14613" s="46"/>
      <c r="N14613" s="46"/>
      <c r="O14613" s="46"/>
      <c r="Q14613" s="17"/>
      <c r="R14613" s="17"/>
      <c r="S14613" s="17"/>
    </row>
    <row r="14614" spans="13:19" hidden="1">
      <c r="M14614" s="46"/>
      <c r="N14614" s="46"/>
      <c r="O14614" s="46"/>
      <c r="Q14614" s="17"/>
      <c r="R14614" s="17"/>
      <c r="S14614" s="17"/>
    </row>
    <row r="14615" spans="13:19" hidden="1">
      <c r="M14615" s="46"/>
      <c r="N14615" s="46"/>
      <c r="O14615" s="46"/>
      <c r="Q14615" s="17"/>
      <c r="R14615" s="17"/>
      <c r="S14615" s="17"/>
    </row>
    <row r="14616" spans="13:19" hidden="1">
      <c r="M14616" s="46"/>
      <c r="N14616" s="46"/>
      <c r="O14616" s="46"/>
      <c r="Q14616" s="17"/>
      <c r="R14616" s="17"/>
      <c r="S14616" s="17"/>
    </row>
    <row r="14617" spans="13:19" hidden="1">
      <c r="M14617" s="46"/>
      <c r="N14617" s="46"/>
      <c r="O14617" s="46"/>
      <c r="Q14617" s="17"/>
      <c r="R14617" s="17"/>
      <c r="S14617" s="17"/>
    </row>
    <row r="14618" spans="13:19" hidden="1">
      <c r="M14618" s="46"/>
      <c r="N14618" s="46"/>
      <c r="O14618" s="46"/>
      <c r="Q14618" s="17"/>
      <c r="R14618" s="17"/>
      <c r="S14618" s="17"/>
    </row>
    <row r="14619" spans="13:19" hidden="1">
      <c r="M14619" s="46"/>
      <c r="N14619" s="46"/>
      <c r="O14619" s="46"/>
      <c r="Q14619" s="17"/>
      <c r="R14619" s="17"/>
      <c r="S14619" s="17"/>
    </row>
    <row r="14620" spans="13:19" hidden="1">
      <c r="M14620" s="46"/>
      <c r="N14620" s="46"/>
      <c r="O14620" s="46"/>
      <c r="Q14620" s="17"/>
      <c r="R14620" s="17"/>
      <c r="S14620" s="17"/>
    </row>
    <row r="14621" spans="13:19" hidden="1">
      <c r="M14621" s="46"/>
      <c r="N14621" s="46"/>
      <c r="O14621" s="46"/>
      <c r="Q14621" s="17"/>
      <c r="R14621" s="17"/>
      <c r="S14621" s="17"/>
    </row>
    <row r="14622" spans="13:19" hidden="1">
      <c r="M14622" s="46"/>
      <c r="N14622" s="46"/>
      <c r="O14622" s="46"/>
      <c r="Q14622" s="17"/>
      <c r="R14622" s="17"/>
      <c r="S14622" s="17"/>
    </row>
    <row r="14623" spans="13:19" hidden="1">
      <c r="M14623" s="46"/>
      <c r="N14623" s="46"/>
      <c r="O14623" s="46"/>
      <c r="Q14623" s="17"/>
      <c r="R14623" s="17"/>
      <c r="S14623" s="17"/>
    </row>
    <row r="14624" spans="13:19" hidden="1">
      <c r="M14624" s="46"/>
      <c r="N14624" s="46"/>
      <c r="O14624" s="46"/>
      <c r="Q14624" s="17"/>
      <c r="R14624" s="17"/>
      <c r="S14624" s="17"/>
    </row>
    <row r="14625" spans="13:19" hidden="1">
      <c r="M14625" s="46"/>
      <c r="N14625" s="46"/>
      <c r="O14625" s="46"/>
      <c r="Q14625" s="17"/>
      <c r="R14625" s="17"/>
      <c r="S14625" s="17"/>
    </row>
    <row r="14626" spans="13:19" hidden="1">
      <c r="M14626" s="46"/>
      <c r="N14626" s="46"/>
      <c r="O14626" s="46"/>
      <c r="Q14626" s="17"/>
      <c r="R14626" s="17"/>
      <c r="S14626" s="17"/>
    </row>
    <row r="14627" spans="13:19" hidden="1">
      <c r="M14627" s="46"/>
      <c r="N14627" s="46"/>
      <c r="O14627" s="46"/>
      <c r="Q14627" s="17"/>
      <c r="R14627" s="17"/>
      <c r="S14627" s="17"/>
    </row>
    <row r="14628" spans="13:19" hidden="1">
      <c r="M14628" s="46"/>
      <c r="N14628" s="46"/>
      <c r="O14628" s="46"/>
      <c r="Q14628" s="17"/>
      <c r="R14628" s="17"/>
      <c r="S14628" s="17"/>
    </row>
    <row r="14629" spans="13:19" hidden="1">
      <c r="M14629" s="46"/>
      <c r="N14629" s="46"/>
      <c r="O14629" s="46"/>
      <c r="Q14629" s="17"/>
      <c r="R14629" s="17"/>
      <c r="S14629" s="17"/>
    </row>
    <row r="14630" spans="13:19" hidden="1">
      <c r="M14630" s="46"/>
      <c r="N14630" s="46"/>
      <c r="O14630" s="46"/>
      <c r="Q14630" s="17"/>
      <c r="R14630" s="17"/>
      <c r="S14630" s="17"/>
    </row>
    <row r="14631" spans="13:19" hidden="1">
      <c r="M14631" s="46"/>
      <c r="N14631" s="46"/>
      <c r="O14631" s="46"/>
      <c r="Q14631" s="17"/>
      <c r="R14631" s="17"/>
      <c r="S14631" s="17"/>
    </row>
    <row r="14632" spans="13:19" hidden="1">
      <c r="M14632" s="46"/>
      <c r="N14632" s="46"/>
      <c r="O14632" s="46"/>
      <c r="Q14632" s="17"/>
      <c r="R14632" s="17"/>
      <c r="S14632" s="17"/>
    </row>
    <row r="14633" spans="13:19" hidden="1">
      <c r="M14633" s="46"/>
      <c r="N14633" s="46"/>
      <c r="O14633" s="46"/>
      <c r="Q14633" s="17"/>
      <c r="R14633" s="17"/>
      <c r="S14633" s="17"/>
    </row>
    <row r="14634" spans="13:19" hidden="1">
      <c r="M14634" s="46"/>
      <c r="N14634" s="46"/>
      <c r="O14634" s="46"/>
      <c r="Q14634" s="17"/>
      <c r="R14634" s="17"/>
      <c r="S14634" s="17"/>
    </row>
    <row r="14635" spans="13:19" hidden="1">
      <c r="M14635" s="46"/>
      <c r="N14635" s="46"/>
      <c r="O14635" s="46"/>
      <c r="Q14635" s="17"/>
      <c r="R14635" s="17"/>
      <c r="S14635" s="17"/>
    </row>
    <row r="14636" spans="13:19" hidden="1">
      <c r="M14636" s="46"/>
      <c r="N14636" s="46"/>
      <c r="O14636" s="46"/>
      <c r="Q14636" s="17"/>
      <c r="R14636" s="17"/>
      <c r="S14636" s="17"/>
    </row>
    <row r="14637" spans="13:19" hidden="1">
      <c r="M14637" s="46"/>
      <c r="N14637" s="46"/>
      <c r="O14637" s="46"/>
      <c r="Q14637" s="17"/>
      <c r="R14637" s="17"/>
      <c r="S14637" s="17"/>
    </row>
    <row r="14638" spans="13:19" hidden="1">
      <c r="M14638" s="46"/>
      <c r="N14638" s="46"/>
      <c r="O14638" s="46"/>
      <c r="Q14638" s="17"/>
      <c r="R14638" s="17"/>
      <c r="S14638" s="17"/>
    </row>
    <row r="14639" spans="13:19" hidden="1">
      <c r="M14639" s="46"/>
      <c r="N14639" s="46"/>
      <c r="O14639" s="46"/>
      <c r="Q14639" s="17"/>
      <c r="R14639" s="17"/>
      <c r="S14639" s="17"/>
    </row>
    <row r="14640" spans="13:19" hidden="1">
      <c r="M14640" s="46"/>
      <c r="N14640" s="46"/>
      <c r="O14640" s="46"/>
      <c r="Q14640" s="17"/>
      <c r="R14640" s="17"/>
      <c r="S14640" s="17"/>
    </row>
    <row r="14641" spans="13:19" hidden="1">
      <c r="M14641" s="46"/>
      <c r="N14641" s="46"/>
      <c r="O14641" s="46"/>
      <c r="Q14641" s="17"/>
      <c r="R14641" s="17"/>
      <c r="S14641" s="17"/>
    </row>
    <row r="14642" spans="13:19" hidden="1">
      <c r="M14642" s="46"/>
      <c r="N14642" s="46"/>
      <c r="O14642" s="46"/>
      <c r="Q14642" s="17"/>
      <c r="R14642" s="17"/>
      <c r="S14642" s="17"/>
    </row>
    <row r="14643" spans="13:19" hidden="1">
      <c r="M14643" s="46"/>
      <c r="N14643" s="46"/>
      <c r="O14643" s="46"/>
      <c r="Q14643" s="17"/>
      <c r="R14643" s="17"/>
      <c r="S14643" s="17"/>
    </row>
    <row r="14644" spans="13:19" hidden="1">
      <c r="M14644" s="46"/>
      <c r="N14644" s="46"/>
      <c r="O14644" s="46"/>
      <c r="Q14644" s="17"/>
      <c r="R14644" s="17"/>
      <c r="S14644" s="17"/>
    </row>
    <row r="14645" spans="13:19" hidden="1">
      <c r="M14645" s="46"/>
      <c r="N14645" s="46"/>
      <c r="O14645" s="46"/>
      <c r="Q14645" s="17"/>
      <c r="R14645" s="17"/>
      <c r="S14645" s="17"/>
    </row>
    <row r="14646" spans="13:19" hidden="1">
      <c r="M14646" s="46"/>
      <c r="N14646" s="46"/>
      <c r="O14646" s="46"/>
      <c r="Q14646" s="17"/>
      <c r="R14646" s="17"/>
      <c r="S14646" s="17"/>
    </row>
    <row r="14647" spans="13:19" hidden="1">
      <c r="M14647" s="46"/>
      <c r="N14647" s="46"/>
      <c r="O14647" s="46"/>
      <c r="Q14647" s="17"/>
      <c r="R14647" s="17"/>
      <c r="S14647" s="17"/>
    </row>
    <row r="14648" spans="13:19" hidden="1">
      <c r="M14648" s="46"/>
      <c r="N14648" s="46"/>
      <c r="O14648" s="46"/>
      <c r="Q14648" s="17"/>
      <c r="R14648" s="17"/>
      <c r="S14648" s="17"/>
    </row>
    <row r="14649" spans="13:19" hidden="1">
      <c r="M14649" s="46"/>
      <c r="N14649" s="46"/>
      <c r="O14649" s="46"/>
      <c r="Q14649" s="17"/>
      <c r="R14649" s="17"/>
      <c r="S14649" s="17"/>
    </row>
    <row r="14650" spans="13:19" hidden="1">
      <c r="M14650" s="46"/>
      <c r="N14650" s="46"/>
      <c r="O14650" s="46"/>
      <c r="Q14650" s="17"/>
      <c r="R14650" s="17"/>
      <c r="S14650" s="17"/>
    </row>
    <row r="14651" spans="13:19" hidden="1">
      <c r="M14651" s="46"/>
      <c r="N14651" s="46"/>
      <c r="O14651" s="46"/>
      <c r="Q14651" s="17"/>
      <c r="R14651" s="17"/>
      <c r="S14651" s="17"/>
    </row>
    <row r="14652" spans="13:19" hidden="1">
      <c r="M14652" s="46"/>
      <c r="N14652" s="46"/>
      <c r="O14652" s="46"/>
      <c r="Q14652" s="17"/>
      <c r="R14652" s="17"/>
      <c r="S14652" s="17"/>
    </row>
    <row r="14653" spans="13:19" hidden="1">
      <c r="M14653" s="46"/>
      <c r="N14653" s="46"/>
      <c r="O14653" s="46"/>
      <c r="Q14653" s="17"/>
      <c r="R14653" s="17"/>
      <c r="S14653" s="17"/>
    </row>
    <row r="14654" spans="13:19" hidden="1">
      <c r="M14654" s="46"/>
      <c r="N14654" s="46"/>
      <c r="O14654" s="46"/>
      <c r="Q14654" s="17"/>
      <c r="R14654" s="17"/>
      <c r="S14654" s="17"/>
    </row>
    <row r="14655" spans="13:19" hidden="1">
      <c r="M14655" s="46"/>
      <c r="N14655" s="46"/>
      <c r="O14655" s="46"/>
      <c r="Q14655" s="17"/>
      <c r="R14655" s="17"/>
      <c r="S14655" s="17"/>
    </row>
    <row r="14656" spans="13:19" hidden="1">
      <c r="M14656" s="46"/>
      <c r="N14656" s="46"/>
      <c r="O14656" s="46"/>
      <c r="Q14656" s="17"/>
      <c r="R14656" s="17"/>
      <c r="S14656" s="17"/>
    </row>
    <row r="14657" spans="13:19" hidden="1">
      <c r="M14657" s="46"/>
      <c r="N14657" s="46"/>
      <c r="O14657" s="46"/>
      <c r="Q14657" s="17"/>
      <c r="R14657" s="17"/>
      <c r="S14657" s="17"/>
    </row>
    <row r="14658" spans="13:19" hidden="1">
      <c r="M14658" s="46"/>
      <c r="N14658" s="46"/>
      <c r="O14658" s="46"/>
      <c r="Q14658" s="17"/>
      <c r="R14658" s="17"/>
      <c r="S14658" s="17"/>
    </row>
    <row r="14659" spans="13:19" hidden="1">
      <c r="M14659" s="46"/>
      <c r="N14659" s="46"/>
      <c r="O14659" s="46"/>
      <c r="Q14659" s="17"/>
      <c r="R14659" s="17"/>
      <c r="S14659" s="17"/>
    </row>
    <row r="14660" spans="13:19" hidden="1">
      <c r="M14660" s="46"/>
      <c r="N14660" s="46"/>
      <c r="O14660" s="46"/>
      <c r="Q14660" s="17"/>
      <c r="R14660" s="17"/>
      <c r="S14660" s="17"/>
    </row>
    <row r="14661" spans="13:19" hidden="1">
      <c r="M14661" s="46"/>
      <c r="N14661" s="46"/>
      <c r="O14661" s="46"/>
      <c r="Q14661" s="17"/>
      <c r="R14661" s="17"/>
      <c r="S14661" s="17"/>
    </row>
    <row r="14662" spans="13:19" hidden="1">
      <c r="M14662" s="46"/>
      <c r="N14662" s="46"/>
      <c r="O14662" s="46"/>
      <c r="Q14662" s="17"/>
      <c r="R14662" s="17"/>
      <c r="S14662" s="17"/>
    </row>
    <row r="14663" spans="13:19" hidden="1">
      <c r="M14663" s="46"/>
      <c r="N14663" s="46"/>
      <c r="O14663" s="46"/>
      <c r="Q14663" s="17"/>
      <c r="R14663" s="17"/>
      <c r="S14663" s="17"/>
    </row>
    <row r="14664" spans="13:19" hidden="1">
      <c r="M14664" s="46"/>
      <c r="N14664" s="46"/>
      <c r="O14664" s="46"/>
      <c r="Q14664" s="17"/>
      <c r="R14664" s="17"/>
      <c r="S14664" s="17"/>
    </row>
    <row r="14665" spans="13:19" hidden="1">
      <c r="M14665" s="46"/>
      <c r="N14665" s="46"/>
      <c r="O14665" s="46"/>
      <c r="Q14665" s="17"/>
      <c r="R14665" s="17"/>
      <c r="S14665" s="17"/>
    </row>
    <row r="14666" spans="13:19" hidden="1">
      <c r="M14666" s="46"/>
      <c r="N14666" s="46"/>
      <c r="O14666" s="46"/>
      <c r="Q14666" s="17"/>
      <c r="R14666" s="17"/>
      <c r="S14666" s="17"/>
    </row>
    <row r="14667" spans="13:19" hidden="1">
      <c r="M14667" s="46"/>
      <c r="N14667" s="46"/>
      <c r="O14667" s="46"/>
      <c r="Q14667" s="17"/>
      <c r="R14667" s="17"/>
      <c r="S14667" s="17"/>
    </row>
    <row r="14668" spans="13:19" hidden="1">
      <c r="M14668" s="46"/>
      <c r="N14668" s="46"/>
      <c r="O14668" s="46"/>
      <c r="Q14668" s="17"/>
      <c r="R14668" s="17"/>
      <c r="S14668" s="17"/>
    </row>
    <row r="14669" spans="13:19" hidden="1">
      <c r="M14669" s="46"/>
      <c r="N14669" s="46"/>
      <c r="O14669" s="46"/>
      <c r="Q14669" s="17"/>
      <c r="R14669" s="17"/>
      <c r="S14669" s="17"/>
    </row>
    <row r="14670" spans="13:19" hidden="1">
      <c r="M14670" s="46"/>
      <c r="N14670" s="46"/>
      <c r="O14670" s="46"/>
      <c r="Q14670" s="17"/>
      <c r="R14670" s="17"/>
      <c r="S14670" s="17"/>
    </row>
    <row r="14671" spans="13:19" hidden="1">
      <c r="M14671" s="46"/>
      <c r="N14671" s="46"/>
      <c r="O14671" s="46"/>
      <c r="Q14671" s="17"/>
      <c r="R14671" s="17"/>
      <c r="S14671" s="17"/>
    </row>
    <row r="14672" spans="13:19" hidden="1">
      <c r="M14672" s="46"/>
      <c r="N14672" s="46"/>
      <c r="O14672" s="46"/>
      <c r="Q14672" s="17"/>
      <c r="R14672" s="17"/>
      <c r="S14672" s="17"/>
    </row>
    <row r="14673" spans="13:19" hidden="1">
      <c r="M14673" s="46"/>
      <c r="N14673" s="46"/>
      <c r="O14673" s="46"/>
      <c r="Q14673" s="17"/>
      <c r="R14673" s="17"/>
      <c r="S14673" s="17"/>
    </row>
    <row r="14674" spans="13:19" hidden="1">
      <c r="M14674" s="46"/>
      <c r="N14674" s="46"/>
      <c r="O14674" s="46"/>
      <c r="Q14674" s="17"/>
      <c r="R14674" s="17"/>
      <c r="S14674" s="17"/>
    </row>
    <row r="14675" spans="13:19" hidden="1">
      <c r="M14675" s="46"/>
      <c r="N14675" s="46"/>
      <c r="O14675" s="46"/>
      <c r="Q14675" s="17"/>
      <c r="R14675" s="17"/>
      <c r="S14675" s="17"/>
    </row>
    <row r="14676" spans="13:19" hidden="1">
      <c r="M14676" s="46"/>
      <c r="N14676" s="46"/>
      <c r="O14676" s="46"/>
      <c r="Q14676" s="17"/>
      <c r="R14676" s="17"/>
      <c r="S14676" s="17"/>
    </row>
    <row r="14677" spans="13:19" hidden="1">
      <c r="M14677" s="46"/>
      <c r="N14677" s="46"/>
      <c r="O14677" s="46"/>
      <c r="Q14677" s="17"/>
      <c r="S14677" s="17"/>
    </row>
    <row r="14678" spans="13:19" hidden="1">
      <c r="M14678" s="46"/>
      <c r="N14678" s="46"/>
      <c r="O14678" s="46"/>
      <c r="Q14678" s="17"/>
      <c r="R14678" s="17"/>
      <c r="S14678" s="17"/>
    </row>
    <row r="14679" spans="13:19" hidden="1">
      <c r="M14679" s="46"/>
      <c r="N14679" s="46"/>
      <c r="O14679" s="46"/>
      <c r="Q14679" s="17"/>
      <c r="R14679" s="17"/>
      <c r="S14679" s="17"/>
    </row>
    <row r="14680" spans="13:19" hidden="1">
      <c r="M14680" s="46"/>
      <c r="N14680" s="46"/>
      <c r="O14680" s="46"/>
      <c r="Q14680" s="17"/>
      <c r="R14680" s="17"/>
      <c r="S14680" s="17"/>
    </row>
    <row r="14681" spans="13:19" hidden="1">
      <c r="M14681" s="46"/>
      <c r="N14681" s="46"/>
      <c r="O14681" s="46"/>
      <c r="Q14681" s="17"/>
      <c r="R14681" s="17"/>
      <c r="S14681" s="17"/>
    </row>
    <row r="14682" spans="13:19" hidden="1">
      <c r="M14682" s="46"/>
      <c r="N14682" s="46"/>
      <c r="O14682" s="46"/>
      <c r="Q14682" s="17"/>
      <c r="R14682" s="17"/>
      <c r="S14682" s="17"/>
    </row>
    <row r="14683" spans="13:19" hidden="1">
      <c r="M14683" s="46"/>
      <c r="N14683" s="46"/>
      <c r="O14683" s="46"/>
      <c r="Q14683" s="17"/>
      <c r="R14683" s="17"/>
      <c r="S14683" s="17"/>
    </row>
    <row r="14684" spans="13:19" hidden="1">
      <c r="M14684" s="46"/>
      <c r="N14684" s="46"/>
      <c r="O14684" s="46"/>
      <c r="Q14684" s="17"/>
      <c r="R14684" s="17"/>
      <c r="S14684" s="17"/>
    </row>
    <row r="14685" spans="13:19" hidden="1">
      <c r="M14685" s="46"/>
      <c r="N14685" s="46"/>
      <c r="O14685" s="46"/>
      <c r="Q14685" s="17"/>
      <c r="R14685" s="17"/>
      <c r="S14685" s="17"/>
    </row>
    <row r="14686" spans="13:19" hidden="1">
      <c r="M14686" s="46"/>
      <c r="N14686" s="46"/>
      <c r="O14686" s="46"/>
      <c r="Q14686" s="17"/>
      <c r="R14686" s="17"/>
      <c r="S14686" s="17"/>
    </row>
    <row r="14687" spans="13:19" hidden="1">
      <c r="M14687" s="46"/>
      <c r="N14687" s="46"/>
      <c r="O14687" s="46"/>
      <c r="Q14687" s="17"/>
      <c r="R14687" s="17"/>
      <c r="S14687" s="17"/>
    </row>
    <row r="14688" spans="13:19" hidden="1">
      <c r="M14688" s="46"/>
      <c r="N14688" s="46"/>
      <c r="O14688" s="46"/>
      <c r="Q14688" s="17"/>
      <c r="R14688" s="17"/>
      <c r="S14688" s="17"/>
    </row>
    <row r="14689" spans="13:19" hidden="1">
      <c r="M14689" s="46"/>
      <c r="N14689" s="46"/>
      <c r="O14689" s="46"/>
      <c r="Q14689" s="17"/>
      <c r="R14689" s="17"/>
      <c r="S14689" s="17"/>
    </row>
    <row r="14690" spans="13:19" hidden="1">
      <c r="M14690" s="46"/>
      <c r="N14690" s="46"/>
      <c r="O14690" s="46"/>
      <c r="Q14690" s="17"/>
      <c r="R14690" s="17"/>
      <c r="S14690" s="17"/>
    </row>
    <row r="14691" spans="13:19" hidden="1">
      <c r="M14691" s="46"/>
      <c r="N14691" s="46"/>
      <c r="O14691" s="46"/>
      <c r="Q14691" s="17"/>
      <c r="R14691" s="17"/>
      <c r="S14691" s="17"/>
    </row>
    <row r="14692" spans="13:19" hidden="1">
      <c r="M14692" s="46"/>
      <c r="N14692" s="46"/>
      <c r="O14692" s="46"/>
      <c r="Q14692" s="17"/>
      <c r="R14692" s="17"/>
      <c r="S14692" s="17"/>
    </row>
    <row r="14693" spans="13:19" hidden="1">
      <c r="M14693" s="46"/>
      <c r="N14693" s="46"/>
      <c r="O14693" s="46"/>
      <c r="Q14693" s="17"/>
      <c r="R14693" s="17"/>
      <c r="S14693" s="17"/>
    </row>
    <row r="14694" spans="13:19" hidden="1">
      <c r="M14694" s="46"/>
      <c r="N14694" s="46"/>
      <c r="O14694" s="46"/>
      <c r="Q14694" s="17"/>
      <c r="R14694" s="17"/>
      <c r="S14694" s="17"/>
    </row>
    <row r="14695" spans="13:19" hidden="1">
      <c r="M14695" s="46"/>
      <c r="N14695" s="46"/>
      <c r="O14695" s="46"/>
      <c r="Q14695" s="17"/>
      <c r="R14695" s="17"/>
      <c r="S14695" s="17"/>
    </row>
    <row r="14696" spans="13:19" hidden="1">
      <c r="M14696" s="46"/>
      <c r="N14696" s="46"/>
      <c r="O14696" s="46"/>
      <c r="Q14696" s="17"/>
      <c r="R14696" s="17"/>
      <c r="S14696" s="17"/>
    </row>
    <row r="14697" spans="13:19" hidden="1">
      <c r="M14697" s="46"/>
      <c r="N14697" s="46"/>
      <c r="O14697" s="46"/>
      <c r="Q14697" s="17"/>
      <c r="R14697" s="17"/>
      <c r="S14697" s="17"/>
    </row>
    <row r="14698" spans="13:19" hidden="1">
      <c r="M14698" s="46"/>
      <c r="N14698" s="46"/>
      <c r="O14698" s="46"/>
      <c r="Q14698" s="17"/>
      <c r="R14698" s="17"/>
      <c r="S14698" s="17"/>
    </row>
    <row r="14699" spans="13:19" hidden="1">
      <c r="M14699" s="46"/>
      <c r="N14699" s="46"/>
      <c r="O14699" s="46"/>
      <c r="Q14699" s="17"/>
      <c r="R14699" s="17"/>
      <c r="S14699" s="17"/>
    </row>
    <row r="14700" spans="13:19" hidden="1">
      <c r="M14700" s="46"/>
      <c r="N14700" s="46"/>
      <c r="O14700" s="46"/>
      <c r="Q14700" s="17"/>
      <c r="R14700" s="17"/>
      <c r="S14700" s="17"/>
    </row>
    <row r="14701" spans="13:19" hidden="1">
      <c r="M14701" s="46"/>
      <c r="N14701" s="46"/>
      <c r="O14701" s="46"/>
      <c r="Q14701" s="17"/>
      <c r="R14701" s="17"/>
      <c r="S14701" s="17"/>
    </row>
    <row r="14702" spans="13:19" hidden="1">
      <c r="M14702" s="46"/>
      <c r="N14702" s="46"/>
      <c r="O14702" s="46"/>
      <c r="Q14702" s="17"/>
      <c r="R14702" s="17"/>
      <c r="S14702" s="17"/>
    </row>
    <row r="14703" spans="13:19" hidden="1">
      <c r="M14703" s="46"/>
      <c r="N14703" s="46"/>
      <c r="O14703" s="46"/>
      <c r="Q14703" s="17"/>
      <c r="R14703" s="17"/>
      <c r="S14703" s="17"/>
    </row>
    <row r="14704" spans="13:19" hidden="1">
      <c r="M14704" s="46"/>
      <c r="N14704" s="46"/>
      <c r="O14704" s="46"/>
      <c r="Q14704" s="17"/>
      <c r="R14704" s="17"/>
      <c r="S14704" s="17"/>
    </row>
    <row r="14705" spans="13:19" hidden="1">
      <c r="M14705" s="46"/>
      <c r="N14705" s="46"/>
      <c r="O14705" s="46"/>
      <c r="Q14705" s="17"/>
      <c r="R14705" s="17"/>
      <c r="S14705" s="17"/>
    </row>
    <row r="14706" spans="13:19" hidden="1">
      <c r="M14706" s="46"/>
      <c r="N14706" s="46"/>
      <c r="O14706" s="46"/>
      <c r="Q14706" s="17"/>
      <c r="R14706" s="17"/>
      <c r="S14706" s="17"/>
    </row>
    <row r="14707" spans="13:19" hidden="1">
      <c r="M14707" s="46"/>
      <c r="N14707" s="46"/>
      <c r="O14707" s="46"/>
      <c r="Q14707" s="17"/>
      <c r="R14707" s="17"/>
      <c r="S14707" s="17"/>
    </row>
    <row r="14708" spans="13:19" hidden="1">
      <c r="M14708" s="46"/>
      <c r="N14708" s="46"/>
      <c r="O14708" s="46"/>
      <c r="Q14708" s="17"/>
      <c r="R14708" s="17"/>
      <c r="S14708" s="17"/>
    </row>
    <row r="14709" spans="13:19" hidden="1">
      <c r="M14709" s="46"/>
      <c r="N14709" s="46"/>
      <c r="O14709" s="46"/>
      <c r="Q14709" s="17"/>
      <c r="S14709" s="17"/>
    </row>
    <row r="14710" spans="13:19" hidden="1">
      <c r="M14710" s="46"/>
      <c r="N14710" s="46"/>
      <c r="O14710" s="46"/>
      <c r="Q14710" s="17"/>
      <c r="R14710" s="17"/>
      <c r="S14710" s="17"/>
    </row>
    <row r="14711" spans="13:19" hidden="1">
      <c r="M14711" s="46"/>
      <c r="N14711" s="46"/>
      <c r="O14711" s="46"/>
      <c r="Q14711" s="17"/>
      <c r="R14711" s="17"/>
      <c r="S14711" s="17"/>
    </row>
    <row r="14712" spans="13:19" hidden="1">
      <c r="M14712" s="46"/>
      <c r="N14712" s="46"/>
      <c r="O14712" s="46"/>
      <c r="Q14712" s="17"/>
      <c r="R14712" s="17"/>
      <c r="S14712" s="17"/>
    </row>
    <row r="14713" spans="13:19" hidden="1">
      <c r="M14713" s="46"/>
      <c r="N14713" s="46"/>
      <c r="O14713" s="46"/>
      <c r="Q14713" s="17"/>
      <c r="R14713" s="17"/>
      <c r="S14713" s="17"/>
    </row>
    <row r="14714" spans="13:19" hidden="1">
      <c r="M14714" s="46"/>
      <c r="N14714" s="46"/>
      <c r="O14714" s="46"/>
      <c r="Q14714" s="17"/>
      <c r="R14714" s="17"/>
      <c r="S14714" s="17"/>
    </row>
    <row r="14715" spans="13:19" hidden="1">
      <c r="M14715" s="46"/>
      <c r="N14715" s="46"/>
      <c r="O14715" s="46"/>
      <c r="Q14715" s="17"/>
      <c r="R14715" s="17"/>
      <c r="S14715" s="17"/>
    </row>
    <row r="14716" spans="13:19" hidden="1">
      <c r="M14716" s="46"/>
      <c r="N14716" s="46"/>
      <c r="O14716" s="46"/>
      <c r="Q14716" s="17"/>
      <c r="R14716" s="17"/>
      <c r="S14716" s="17"/>
    </row>
    <row r="14717" spans="13:19" hidden="1">
      <c r="M14717" s="46"/>
      <c r="N14717" s="46"/>
      <c r="O14717" s="46"/>
      <c r="Q14717" s="17"/>
      <c r="R14717" s="17"/>
      <c r="S14717" s="17"/>
    </row>
    <row r="14718" spans="13:19" hidden="1">
      <c r="M14718" s="46"/>
      <c r="N14718" s="46"/>
      <c r="O14718" s="46"/>
      <c r="Q14718" s="17"/>
      <c r="R14718" s="17"/>
      <c r="S14718" s="17"/>
    </row>
    <row r="14719" spans="13:19" hidden="1">
      <c r="M14719" s="46"/>
      <c r="N14719" s="46"/>
      <c r="O14719" s="46"/>
      <c r="Q14719" s="17"/>
      <c r="R14719" s="17"/>
      <c r="S14719" s="17"/>
    </row>
    <row r="14720" spans="13:19" hidden="1">
      <c r="M14720" s="46"/>
      <c r="N14720" s="46"/>
      <c r="O14720" s="46"/>
      <c r="Q14720" s="17"/>
      <c r="R14720" s="17"/>
      <c r="S14720" s="17"/>
    </row>
    <row r="14721" spans="13:19" hidden="1">
      <c r="M14721" s="46"/>
      <c r="N14721" s="46"/>
      <c r="O14721" s="46"/>
      <c r="Q14721" s="17"/>
      <c r="R14721" s="17"/>
      <c r="S14721" s="17"/>
    </row>
    <row r="14722" spans="13:19" hidden="1">
      <c r="M14722" s="46"/>
      <c r="N14722" s="46"/>
      <c r="O14722" s="46"/>
      <c r="Q14722" s="17"/>
      <c r="S14722" s="17"/>
    </row>
    <row r="14723" spans="13:19" hidden="1">
      <c r="M14723" s="46"/>
      <c r="N14723" s="46"/>
      <c r="O14723" s="46"/>
      <c r="Q14723" s="17"/>
    </row>
    <row r="14724" spans="13:19" hidden="1">
      <c r="M14724" s="46"/>
      <c r="N14724" s="46"/>
      <c r="O14724" s="46"/>
      <c r="Q14724" s="17"/>
      <c r="R14724" s="17"/>
      <c r="S14724" s="17"/>
    </row>
    <row r="14725" spans="13:19" hidden="1">
      <c r="M14725" s="46"/>
      <c r="N14725" s="46"/>
      <c r="O14725" s="46"/>
      <c r="Q14725" s="17"/>
      <c r="R14725" s="17"/>
      <c r="S14725" s="17"/>
    </row>
    <row r="14726" spans="13:19" hidden="1">
      <c r="M14726" s="46"/>
      <c r="N14726" s="46"/>
      <c r="O14726" s="46"/>
      <c r="Q14726" s="17"/>
      <c r="R14726" s="17"/>
      <c r="S14726" s="17"/>
    </row>
    <row r="14727" spans="13:19" hidden="1">
      <c r="M14727" s="46"/>
      <c r="N14727" s="46"/>
      <c r="O14727" s="46"/>
      <c r="Q14727" s="17"/>
      <c r="R14727" s="17"/>
      <c r="S14727" s="17"/>
    </row>
    <row r="14728" spans="13:19" hidden="1">
      <c r="M14728" s="46"/>
      <c r="N14728" s="46"/>
      <c r="O14728" s="46"/>
      <c r="Q14728" s="17"/>
      <c r="R14728" s="17"/>
      <c r="S14728" s="17"/>
    </row>
    <row r="14729" spans="13:19" hidden="1">
      <c r="M14729" s="46"/>
      <c r="N14729" s="46"/>
      <c r="O14729" s="46"/>
      <c r="Q14729" s="17"/>
      <c r="R14729" s="17"/>
      <c r="S14729" s="17"/>
    </row>
    <row r="14730" spans="13:19" hidden="1">
      <c r="M14730" s="46"/>
      <c r="N14730" s="46"/>
      <c r="O14730" s="46"/>
      <c r="Q14730" s="17"/>
      <c r="R14730" s="17"/>
      <c r="S14730" s="17"/>
    </row>
    <row r="14731" spans="13:19" hidden="1">
      <c r="M14731" s="46"/>
      <c r="N14731" s="46"/>
      <c r="O14731" s="46"/>
      <c r="Q14731" s="17"/>
      <c r="R14731" s="17"/>
      <c r="S14731" s="17"/>
    </row>
    <row r="14732" spans="13:19" hidden="1">
      <c r="M14732" s="46"/>
      <c r="N14732" s="46"/>
      <c r="O14732" s="46"/>
      <c r="Q14732" s="17"/>
      <c r="R14732" s="17"/>
      <c r="S14732" s="17"/>
    </row>
    <row r="14733" spans="13:19" hidden="1">
      <c r="M14733" s="46"/>
      <c r="N14733" s="46"/>
      <c r="O14733" s="46"/>
      <c r="Q14733" s="17"/>
      <c r="R14733" s="17"/>
      <c r="S14733" s="17"/>
    </row>
    <row r="14734" spans="13:19" hidden="1">
      <c r="M14734" s="46"/>
      <c r="N14734" s="46"/>
      <c r="O14734" s="46"/>
      <c r="Q14734" s="17"/>
      <c r="R14734" s="17"/>
      <c r="S14734" s="17"/>
    </row>
    <row r="14735" spans="13:19" hidden="1">
      <c r="M14735" s="46"/>
      <c r="N14735" s="46"/>
      <c r="O14735" s="46"/>
      <c r="Q14735" s="17"/>
      <c r="R14735" s="17"/>
      <c r="S14735" s="17"/>
    </row>
    <row r="14736" spans="13:19" hidden="1">
      <c r="M14736" s="46"/>
      <c r="N14736" s="46"/>
      <c r="O14736" s="46"/>
      <c r="Q14736" s="17"/>
      <c r="R14736" s="17"/>
      <c r="S14736" s="17"/>
    </row>
    <row r="14737" spans="13:19" hidden="1">
      <c r="M14737" s="46"/>
      <c r="N14737" s="46"/>
      <c r="O14737" s="46"/>
      <c r="Q14737" s="17"/>
      <c r="R14737" s="17"/>
      <c r="S14737" s="17"/>
    </row>
    <row r="14738" spans="13:19" hidden="1">
      <c r="M14738" s="46"/>
      <c r="N14738" s="46"/>
      <c r="O14738" s="46"/>
      <c r="Q14738" s="17"/>
      <c r="R14738" s="17"/>
      <c r="S14738" s="17"/>
    </row>
    <row r="14739" spans="13:19" hidden="1">
      <c r="M14739" s="46"/>
      <c r="N14739" s="46"/>
      <c r="O14739" s="46"/>
      <c r="Q14739" s="17"/>
      <c r="R14739" s="17"/>
      <c r="S14739" s="17"/>
    </row>
    <row r="14740" spans="13:19" hidden="1">
      <c r="M14740" s="46"/>
      <c r="N14740" s="46"/>
      <c r="O14740" s="46"/>
      <c r="Q14740" s="17"/>
      <c r="R14740" s="17"/>
      <c r="S14740" s="17"/>
    </row>
    <row r="14741" spans="13:19" hidden="1">
      <c r="M14741" s="46"/>
      <c r="N14741" s="46"/>
      <c r="O14741" s="46"/>
      <c r="Q14741" s="17"/>
      <c r="R14741" s="17"/>
      <c r="S14741" s="17"/>
    </row>
    <row r="14742" spans="13:19" hidden="1">
      <c r="M14742" s="46"/>
      <c r="N14742" s="46"/>
      <c r="O14742" s="46"/>
      <c r="Q14742" s="17"/>
      <c r="R14742" s="17"/>
      <c r="S14742" s="17"/>
    </row>
    <row r="14743" spans="13:19" hidden="1">
      <c r="M14743" s="46"/>
      <c r="N14743" s="46"/>
      <c r="O14743" s="46"/>
      <c r="Q14743" s="17"/>
      <c r="R14743" s="17"/>
      <c r="S14743" s="17"/>
    </row>
    <row r="14744" spans="13:19" hidden="1">
      <c r="M14744" s="46"/>
      <c r="N14744" s="46"/>
      <c r="O14744" s="46"/>
      <c r="Q14744" s="17"/>
      <c r="R14744" s="17"/>
      <c r="S14744" s="17"/>
    </row>
    <row r="14745" spans="13:19" hidden="1">
      <c r="M14745" s="46"/>
      <c r="N14745" s="46"/>
      <c r="O14745" s="46"/>
      <c r="Q14745" s="17"/>
      <c r="R14745" s="17"/>
      <c r="S14745" s="17"/>
    </row>
    <row r="14746" spans="13:19" hidden="1">
      <c r="M14746" s="46"/>
      <c r="N14746" s="46"/>
      <c r="O14746" s="46"/>
      <c r="Q14746" s="17"/>
      <c r="R14746" s="17"/>
      <c r="S14746" s="17"/>
    </row>
    <row r="14747" spans="13:19" hidden="1">
      <c r="M14747" s="46"/>
      <c r="N14747" s="46"/>
      <c r="O14747" s="46"/>
      <c r="Q14747" s="17"/>
      <c r="R14747" s="17"/>
      <c r="S14747" s="17"/>
    </row>
    <row r="14748" spans="13:19" hidden="1">
      <c r="M14748" s="46"/>
      <c r="N14748" s="46"/>
      <c r="O14748" s="46"/>
      <c r="Q14748" s="17"/>
      <c r="R14748" s="17"/>
      <c r="S14748" s="17"/>
    </row>
    <row r="14749" spans="13:19" hidden="1">
      <c r="M14749" s="46"/>
      <c r="N14749" s="46"/>
      <c r="O14749" s="46"/>
      <c r="Q14749" s="17"/>
      <c r="R14749" s="17"/>
      <c r="S14749" s="17"/>
    </row>
    <row r="14750" spans="13:19" hidden="1">
      <c r="M14750" s="46"/>
      <c r="N14750" s="46"/>
      <c r="O14750" s="46"/>
      <c r="Q14750" s="17"/>
      <c r="R14750" s="17"/>
      <c r="S14750" s="17"/>
    </row>
    <row r="14751" spans="13:19" hidden="1">
      <c r="M14751" s="46"/>
      <c r="N14751" s="46"/>
      <c r="O14751" s="46"/>
      <c r="Q14751" s="17"/>
      <c r="R14751" s="17"/>
      <c r="S14751" s="17"/>
    </row>
    <row r="14752" spans="13:19" hidden="1">
      <c r="M14752" s="46"/>
      <c r="N14752" s="46"/>
      <c r="O14752" s="46"/>
      <c r="Q14752" s="17"/>
      <c r="S14752" s="17"/>
    </row>
    <row r="14753" spans="13:19" hidden="1">
      <c r="M14753" s="46"/>
      <c r="N14753" s="46"/>
      <c r="O14753" s="46"/>
      <c r="Q14753" s="17"/>
      <c r="R14753" s="17"/>
      <c r="S14753" s="17"/>
    </row>
    <row r="14754" spans="13:19" hidden="1">
      <c r="M14754" s="46"/>
      <c r="N14754" s="46"/>
      <c r="O14754" s="46"/>
      <c r="Q14754" s="17"/>
      <c r="R14754" s="17"/>
      <c r="S14754" s="17"/>
    </row>
    <row r="14755" spans="13:19" hidden="1">
      <c r="M14755" s="46"/>
      <c r="N14755" s="46"/>
      <c r="O14755" s="46"/>
      <c r="Q14755" s="17"/>
      <c r="R14755" s="17"/>
      <c r="S14755" s="17"/>
    </row>
    <row r="14756" spans="13:19" hidden="1">
      <c r="M14756" s="46"/>
      <c r="N14756" s="46"/>
      <c r="O14756" s="46"/>
      <c r="Q14756" s="17"/>
      <c r="R14756" s="17"/>
      <c r="S14756" s="17"/>
    </row>
    <row r="14757" spans="13:19" hidden="1">
      <c r="M14757" s="46"/>
      <c r="N14757" s="46"/>
      <c r="O14757" s="46"/>
      <c r="Q14757" s="17"/>
      <c r="R14757" s="17"/>
      <c r="S14757" s="17"/>
    </row>
    <row r="14758" spans="13:19" hidden="1">
      <c r="M14758" s="46"/>
      <c r="N14758" s="46"/>
      <c r="O14758" s="46"/>
      <c r="Q14758" s="17"/>
      <c r="R14758" s="17"/>
      <c r="S14758" s="17"/>
    </row>
    <row r="14759" spans="13:19" hidden="1">
      <c r="M14759" s="46"/>
      <c r="N14759" s="46"/>
      <c r="O14759" s="46"/>
      <c r="Q14759" s="17"/>
      <c r="R14759" s="17"/>
      <c r="S14759" s="17"/>
    </row>
    <row r="14760" spans="13:19" hidden="1">
      <c r="M14760" s="46"/>
      <c r="N14760" s="46"/>
      <c r="O14760" s="46"/>
      <c r="Q14760" s="17"/>
      <c r="R14760" s="17"/>
      <c r="S14760" s="17"/>
    </row>
    <row r="14761" spans="13:19" hidden="1">
      <c r="M14761" s="46"/>
      <c r="N14761" s="46"/>
      <c r="O14761" s="46"/>
      <c r="Q14761" s="17"/>
      <c r="R14761" s="17"/>
      <c r="S14761" s="17"/>
    </row>
    <row r="14762" spans="13:19" hidden="1">
      <c r="M14762" s="46"/>
      <c r="N14762" s="46"/>
      <c r="O14762" s="46"/>
      <c r="Q14762" s="17"/>
      <c r="R14762" s="17"/>
      <c r="S14762" s="17"/>
    </row>
    <row r="14763" spans="13:19" hidden="1">
      <c r="M14763" s="46"/>
      <c r="N14763" s="46"/>
      <c r="O14763" s="46"/>
      <c r="Q14763" s="17"/>
      <c r="R14763" s="17"/>
      <c r="S14763" s="17"/>
    </row>
    <row r="14764" spans="13:19" hidden="1">
      <c r="M14764" s="46"/>
      <c r="N14764" s="46"/>
      <c r="O14764" s="46"/>
      <c r="Q14764" s="17"/>
      <c r="R14764" s="17"/>
      <c r="S14764" s="17"/>
    </row>
    <row r="14765" spans="13:19" hidden="1">
      <c r="M14765" s="46"/>
      <c r="N14765" s="46"/>
      <c r="O14765" s="46"/>
      <c r="Q14765" s="17"/>
      <c r="R14765" s="17"/>
      <c r="S14765" s="17"/>
    </row>
    <row r="14766" spans="13:19" hidden="1">
      <c r="M14766" s="46"/>
      <c r="N14766" s="46"/>
      <c r="O14766" s="46"/>
      <c r="Q14766" s="17"/>
      <c r="R14766" s="17"/>
      <c r="S14766" s="17"/>
    </row>
    <row r="14767" spans="13:19" hidden="1">
      <c r="M14767" s="46"/>
      <c r="N14767" s="46"/>
      <c r="O14767" s="46"/>
      <c r="Q14767" s="17"/>
      <c r="R14767" s="17"/>
      <c r="S14767" s="17"/>
    </row>
    <row r="14768" spans="13:19" hidden="1">
      <c r="M14768" s="46"/>
      <c r="N14768" s="46"/>
      <c r="O14768" s="46"/>
      <c r="Q14768" s="17"/>
      <c r="R14768" s="17"/>
      <c r="S14768" s="17"/>
    </row>
    <row r="14769" spans="13:19" hidden="1">
      <c r="M14769" s="46"/>
      <c r="N14769" s="46"/>
      <c r="O14769" s="46"/>
      <c r="Q14769" s="17"/>
      <c r="R14769" s="17"/>
      <c r="S14769" s="17"/>
    </row>
    <row r="14770" spans="13:19" hidden="1">
      <c r="M14770" s="46"/>
      <c r="N14770" s="46"/>
      <c r="O14770" s="46"/>
      <c r="Q14770" s="17"/>
      <c r="R14770" s="17"/>
      <c r="S14770" s="17"/>
    </row>
    <row r="14771" spans="13:19" hidden="1">
      <c r="M14771" s="46"/>
      <c r="N14771" s="46"/>
      <c r="O14771" s="46"/>
      <c r="Q14771" s="17"/>
      <c r="R14771" s="17"/>
      <c r="S14771" s="17"/>
    </row>
    <row r="14772" spans="13:19" hidden="1">
      <c r="M14772" s="46"/>
      <c r="N14772" s="46"/>
      <c r="O14772" s="46"/>
      <c r="Q14772" s="17"/>
      <c r="R14772" s="17"/>
      <c r="S14772" s="17"/>
    </row>
    <row r="14773" spans="13:19" hidden="1">
      <c r="M14773" s="46"/>
      <c r="N14773" s="46"/>
      <c r="O14773" s="46"/>
      <c r="Q14773" s="17"/>
      <c r="R14773" s="17"/>
      <c r="S14773" s="17"/>
    </row>
    <row r="14774" spans="13:19" hidden="1">
      <c r="M14774" s="46"/>
      <c r="N14774" s="46"/>
      <c r="O14774" s="46"/>
      <c r="Q14774" s="17"/>
      <c r="R14774" s="17"/>
      <c r="S14774" s="17"/>
    </row>
    <row r="14775" spans="13:19" hidden="1">
      <c r="M14775" s="46"/>
      <c r="N14775" s="46"/>
      <c r="O14775" s="46"/>
      <c r="Q14775" s="17"/>
      <c r="R14775" s="17"/>
      <c r="S14775" s="17"/>
    </row>
    <row r="14776" spans="13:19" hidden="1">
      <c r="M14776" s="46"/>
      <c r="N14776" s="46"/>
      <c r="O14776" s="46"/>
      <c r="Q14776" s="17"/>
      <c r="R14776" s="17"/>
      <c r="S14776" s="17"/>
    </row>
    <row r="14777" spans="13:19" hidden="1">
      <c r="M14777" s="46"/>
      <c r="N14777" s="46"/>
      <c r="O14777" s="46"/>
      <c r="Q14777" s="17"/>
      <c r="R14777" s="17"/>
      <c r="S14777" s="17"/>
    </row>
    <row r="14778" spans="13:19" hidden="1">
      <c r="M14778" s="46"/>
      <c r="N14778" s="46"/>
      <c r="O14778" s="46"/>
      <c r="Q14778" s="17"/>
      <c r="R14778" s="17"/>
      <c r="S14778" s="17"/>
    </row>
    <row r="14779" spans="13:19" hidden="1">
      <c r="M14779" s="46"/>
      <c r="N14779" s="46"/>
      <c r="O14779" s="46"/>
      <c r="Q14779" s="17"/>
      <c r="R14779" s="17"/>
      <c r="S14779" s="17"/>
    </row>
    <row r="14780" spans="13:19" hidden="1">
      <c r="M14780" s="46"/>
      <c r="N14780" s="46"/>
      <c r="O14780" s="46"/>
      <c r="Q14780" s="17"/>
      <c r="R14780" s="17"/>
      <c r="S14780" s="17"/>
    </row>
    <row r="14781" spans="13:19" hidden="1">
      <c r="M14781" s="46"/>
      <c r="N14781" s="46"/>
      <c r="O14781" s="46"/>
      <c r="Q14781" s="17"/>
      <c r="R14781" s="17"/>
      <c r="S14781" s="17"/>
    </row>
    <row r="14782" spans="13:19" hidden="1">
      <c r="M14782" s="46"/>
      <c r="N14782" s="46"/>
      <c r="O14782" s="46"/>
      <c r="Q14782" s="17"/>
      <c r="R14782" s="17"/>
      <c r="S14782" s="17"/>
    </row>
    <row r="14783" spans="13:19" hidden="1">
      <c r="M14783" s="46"/>
      <c r="N14783" s="46"/>
      <c r="O14783" s="46"/>
      <c r="Q14783" s="17"/>
      <c r="R14783" s="17"/>
      <c r="S14783" s="17"/>
    </row>
    <row r="14784" spans="13:19" hidden="1">
      <c r="M14784" s="46"/>
      <c r="N14784" s="46"/>
      <c r="O14784" s="46"/>
      <c r="Q14784" s="17"/>
      <c r="R14784" s="17"/>
      <c r="S14784" s="17"/>
    </row>
    <row r="14785" spans="13:19" hidden="1">
      <c r="M14785" s="46"/>
      <c r="N14785" s="46"/>
      <c r="O14785" s="46"/>
      <c r="Q14785" s="17"/>
      <c r="R14785" s="17"/>
      <c r="S14785" s="17"/>
    </row>
    <row r="14786" spans="13:19" hidden="1">
      <c r="M14786" s="46"/>
      <c r="N14786" s="46"/>
      <c r="O14786" s="46"/>
      <c r="Q14786" s="17"/>
      <c r="R14786" s="17"/>
      <c r="S14786" s="17"/>
    </row>
    <row r="14787" spans="13:19" hidden="1">
      <c r="M14787" s="46"/>
      <c r="N14787" s="46"/>
      <c r="O14787" s="46"/>
      <c r="Q14787" s="17"/>
      <c r="R14787" s="17"/>
      <c r="S14787" s="17"/>
    </row>
    <row r="14788" spans="13:19" hidden="1">
      <c r="M14788" s="46"/>
      <c r="N14788" s="46"/>
      <c r="O14788" s="46"/>
      <c r="Q14788" s="17"/>
      <c r="R14788" s="17"/>
      <c r="S14788" s="17"/>
    </row>
    <row r="14789" spans="13:19" hidden="1">
      <c r="M14789" s="46"/>
      <c r="N14789" s="46"/>
      <c r="O14789" s="46"/>
      <c r="Q14789" s="17"/>
      <c r="R14789" s="17"/>
      <c r="S14789" s="17"/>
    </row>
    <row r="14790" spans="13:19" hidden="1">
      <c r="M14790" s="46"/>
      <c r="N14790" s="46"/>
      <c r="O14790" s="46"/>
      <c r="Q14790" s="17"/>
      <c r="R14790" s="17"/>
      <c r="S14790" s="17"/>
    </row>
    <row r="14791" spans="13:19" hidden="1">
      <c r="M14791" s="46"/>
      <c r="N14791" s="46"/>
      <c r="O14791" s="46"/>
      <c r="Q14791" s="17"/>
      <c r="R14791" s="17"/>
      <c r="S14791" s="17"/>
    </row>
    <row r="14792" spans="13:19" hidden="1">
      <c r="M14792" s="46"/>
      <c r="N14792" s="46"/>
      <c r="O14792" s="46"/>
      <c r="Q14792" s="17"/>
      <c r="R14792" s="17"/>
      <c r="S14792" s="17"/>
    </row>
    <row r="14793" spans="13:19" hidden="1">
      <c r="M14793" s="46"/>
      <c r="N14793" s="46"/>
      <c r="O14793" s="46"/>
      <c r="Q14793" s="17"/>
      <c r="R14793" s="17"/>
      <c r="S14793" s="17"/>
    </row>
    <row r="14794" spans="13:19" hidden="1">
      <c r="M14794" s="46"/>
      <c r="N14794" s="46"/>
      <c r="O14794" s="46"/>
      <c r="Q14794" s="17"/>
      <c r="R14794" s="17"/>
      <c r="S14794" s="17"/>
    </row>
    <row r="14795" spans="13:19" hidden="1">
      <c r="M14795" s="46"/>
      <c r="N14795" s="46"/>
      <c r="O14795" s="46"/>
      <c r="Q14795" s="17"/>
      <c r="R14795" s="17"/>
      <c r="S14795" s="17"/>
    </row>
    <row r="14796" spans="13:19" hidden="1">
      <c r="M14796" s="46"/>
      <c r="N14796" s="46"/>
      <c r="O14796" s="46"/>
      <c r="Q14796" s="17"/>
      <c r="R14796" s="17"/>
      <c r="S14796" s="17"/>
    </row>
    <row r="14797" spans="13:19" hidden="1">
      <c r="M14797" s="46"/>
      <c r="N14797" s="46"/>
      <c r="O14797" s="46"/>
      <c r="Q14797" s="17"/>
      <c r="R14797" s="17"/>
      <c r="S14797" s="17"/>
    </row>
    <row r="14798" spans="13:19" hidden="1">
      <c r="M14798" s="46"/>
      <c r="N14798" s="46"/>
      <c r="O14798" s="46"/>
      <c r="Q14798" s="17"/>
      <c r="R14798" s="17"/>
      <c r="S14798" s="17"/>
    </row>
    <row r="14799" spans="13:19" hidden="1">
      <c r="M14799" s="46"/>
      <c r="N14799" s="46"/>
      <c r="O14799" s="46"/>
      <c r="Q14799" s="17"/>
      <c r="R14799" s="17"/>
      <c r="S14799" s="17"/>
    </row>
    <row r="14800" spans="13:19" hidden="1">
      <c r="M14800" s="46"/>
      <c r="N14800" s="46"/>
      <c r="O14800" s="46"/>
      <c r="Q14800" s="17"/>
      <c r="R14800" s="17"/>
      <c r="S14800" s="17"/>
    </row>
    <row r="14801" spans="1:23" hidden="1">
      <c r="M14801" s="46"/>
      <c r="N14801" s="46"/>
      <c r="O14801" s="46"/>
      <c r="Q14801" s="17"/>
      <c r="R14801" s="17"/>
      <c r="S14801" s="17"/>
    </row>
    <row r="14802" spans="1:23" hidden="1">
      <c r="M14802" s="46"/>
      <c r="N14802" s="46"/>
      <c r="O14802" s="46"/>
      <c r="Q14802" s="17"/>
      <c r="R14802" s="17"/>
      <c r="S14802" s="17"/>
    </row>
    <row r="14803" spans="1:23" hidden="1">
      <c r="M14803" s="46"/>
      <c r="N14803" s="46"/>
      <c r="O14803" s="46"/>
      <c r="Q14803" s="17"/>
      <c r="R14803" s="17"/>
      <c r="S14803" s="17"/>
    </row>
    <row r="14804" spans="1:23" hidden="1">
      <c r="M14804" s="46"/>
      <c r="N14804" s="46"/>
      <c r="O14804" s="46"/>
      <c r="Q14804" s="17"/>
      <c r="R14804" s="17"/>
      <c r="S14804" s="17"/>
    </row>
    <row r="14805" spans="1:23" hidden="1">
      <c r="M14805" s="46"/>
      <c r="N14805" s="46"/>
      <c r="O14805" s="46"/>
      <c r="Q14805" s="17"/>
      <c r="R14805" s="17"/>
      <c r="S14805" s="17"/>
    </row>
    <row r="14806" spans="1:23" hidden="1">
      <c r="M14806" s="46"/>
      <c r="N14806" s="46"/>
      <c r="O14806" s="46"/>
      <c r="Q14806" s="17"/>
      <c r="R14806" s="17"/>
      <c r="S14806" s="17"/>
    </row>
    <row r="14807" spans="1:23" hidden="1">
      <c r="M14807" s="46"/>
      <c r="N14807" s="46"/>
      <c r="O14807" s="46"/>
      <c r="Q14807" s="17"/>
      <c r="R14807" s="17"/>
      <c r="S14807" s="17"/>
    </row>
    <row r="14808" spans="1:23" hidden="1">
      <c r="M14808" s="46"/>
      <c r="N14808" s="46"/>
      <c r="O14808" s="46"/>
      <c r="Q14808" s="17"/>
      <c r="R14808" s="17"/>
      <c r="S14808" s="17"/>
    </row>
    <row r="14809" spans="1:23" hidden="1">
      <c r="M14809" s="46"/>
      <c r="N14809" s="46"/>
      <c r="O14809" s="46"/>
      <c r="Q14809" s="17"/>
      <c r="R14809" s="17"/>
      <c r="S14809" s="17"/>
    </row>
    <row r="14810" spans="1:23" hidden="1">
      <c r="M14810" s="46"/>
      <c r="N14810" s="46"/>
      <c r="O14810" s="46"/>
      <c r="Q14810" s="17"/>
      <c r="R14810" s="17"/>
      <c r="S14810" s="17"/>
    </row>
    <row r="14811" spans="1:23" hidden="1">
      <c r="A14811" s="15"/>
      <c r="B14811" s="42"/>
      <c r="C14811" s="16"/>
      <c r="F14811" s="17"/>
      <c r="L14811" s="46"/>
      <c r="M14811" s="46"/>
      <c r="N14811" s="46"/>
      <c r="O14811" s="46"/>
      <c r="P14811" s="17"/>
      <c r="Q14811" s="17"/>
      <c r="R14811" s="17"/>
      <c r="S14811" s="17"/>
      <c r="T14811" s="17"/>
      <c r="U14811" s="17"/>
      <c r="V14811" s="17"/>
      <c r="W14811" s="17"/>
    </row>
    <row r="14812" spans="1:23" hidden="1">
      <c r="A14812" s="15"/>
      <c r="B14812" s="42"/>
      <c r="C14812" s="16"/>
      <c r="F14812" s="17"/>
      <c r="L14812" s="46"/>
      <c r="M14812" s="46"/>
      <c r="N14812" s="46"/>
      <c r="O14812" s="46"/>
      <c r="P14812" s="17"/>
      <c r="Q14812" s="17"/>
      <c r="R14812" s="17"/>
      <c r="S14812" s="17"/>
      <c r="T14812" s="17"/>
      <c r="U14812" s="17"/>
      <c r="V14812" s="17"/>
      <c r="W14812" s="17"/>
    </row>
    <row r="14813" spans="1:23" hidden="1">
      <c r="A14813" s="15"/>
      <c r="B14813" s="42"/>
      <c r="C14813" s="16"/>
      <c r="F14813" s="17"/>
      <c r="L14813" s="46"/>
      <c r="M14813" s="46"/>
      <c r="N14813" s="46"/>
      <c r="O14813" s="46"/>
      <c r="P14813" s="17"/>
      <c r="Q14813" s="17"/>
      <c r="R14813" s="17"/>
      <c r="S14813" s="17"/>
      <c r="T14813" s="17"/>
      <c r="U14813" s="17"/>
      <c r="V14813" s="17"/>
      <c r="W14813" s="17"/>
    </row>
    <row r="14814" spans="1:23" hidden="1">
      <c r="A14814" s="15"/>
      <c r="B14814" s="42"/>
      <c r="C14814" s="16"/>
      <c r="F14814" s="17"/>
      <c r="L14814" s="46"/>
      <c r="M14814" s="46"/>
      <c r="N14814" s="46"/>
      <c r="O14814" s="46"/>
      <c r="P14814" s="17"/>
      <c r="Q14814" s="17"/>
      <c r="R14814" s="17"/>
      <c r="S14814" s="17"/>
      <c r="T14814" s="17"/>
      <c r="U14814" s="17"/>
      <c r="V14814" s="17"/>
      <c r="W14814" s="17"/>
    </row>
    <row r="14815" spans="1:23" hidden="1">
      <c r="A14815" s="15"/>
      <c r="B14815" s="42"/>
      <c r="C14815" s="16"/>
      <c r="F14815" s="17"/>
      <c r="L14815" s="46"/>
      <c r="M14815" s="46"/>
      <c r="N14815" s="46"/>
      <c r="O14815" s="46"/>
      <c r="P14815" s="17"/>
      <c r="Q14815" s="17"/>
      <c r="R14815" s="17"/>
      <c r="S14815" s="17"/>
      <c r="T14815" s="17"/>
      <c r="U14815" s="17"/>
      <c r="V14815" s="17"/>
      <c r="W14815" s="17"/>
    </row>
    <row r="14816" spans="1:23" hidden="1">
      <c r="A14816" s="15"/>
      <c r="B14816" s="42"/>
      <c r="C14816" s="16"/>
      <c r="F14816" s="17"/>
      <c r="L14816" s="46"/>
      <c r="M14816" s="46"/>
      <c r="N14816" s="46"/>
      <c r="O14816" s="46"/>
      <c r="P14816" s="17"/>
      <c r="Q14816" s="17"/>
      <c r="R14816" s="17"/>
      <c r="S14816" s="17"/>
      <c r="T14816" s="17"/>
      <c r="U14816" s="17"/>
      <c r="V14816" s="17"/>
      <c r="W14816" s="17"/>
    </row>
    <row r="14817" spans="1:23" hidden="1">
      <c r="A14817" s="15"/>
      <c r="B14817" s="42"/>
      <c r="C14817" s="16"/>
      <c r="F14817" s="17"/>
      <c r="L14817" s="46"/>
      <c r="M14817" s="46"/>
      <c r="N14817" s="46"/>
      <c r="O14817" s="46"/>
      <c r="P14817" s="17"/>
      <c r="Q14817" s="17"/>
      <c r="R14817" s="17"/>
      <c r="S14817" s="17"/>
      <c r="T14817" s="17"/>
      <c r="U14817" s="17"/>
      <c r="V14817" s="17"/>
      <c r="W14817" s="17"/>
    </row>
    <row r="14818" spans="1:23" hidden="1">
      <c r="A14818" s="15"/>
      <c r="B14818" s="42"/>
      <c r="C14818" s="16"/>
      <c r="F14818" s="17"/>
      <c r="L14818" s="46"/>
      <c r="M14818" s="46"/>
      <c r="N14818" s="46"/>
      <c r="O14818" s="46"/>
      <c r="P14818" s="17"/>
      <c r="Q14818" s="17"/>
      <c r="R14818" s="17"/>
      <c r="S14818" s="17"/>
      <c r="T14818" s="17"/>
      <c r="U14818" s="17"/>
      <c r="V14818" s="17"/>
      <c r="W14818" s="17"/>
    </row>
    <row r="14819" spans="1:23" hidden="1">
      <c r="A14819" s="15"/>
      <c r="B14819" s="42"/>
      <c r="C14819" s="16"/>
      <c r="F14819" s="17"/>
      <c r="L14819" s="46"/>
      <c r="M14819" s="46"/>
      <c r="N14819" s="46"/>
      <c r="O14819" s="46"/>
      <c r="P14819" s="17"/>
      <c r="Q14819" s="17"/>
      <c r="R14819" s="17"/>
      <c r="S14819" s="17"/>
      <c r="T14819" s="17"/>
      <c r="U14819" s="17"/>
      <c r="V14819" s="17"/>
      <c r="W14819" s="17"/>
    </row>
    <row r="14820" spans="1:23" hidden="1">
      <c r="A14820" s="15"/>
      <c r="B14820" s="42"/>
      <c r="C14820" s="16"/>
      <c r="F14820" s="17"/>
      <c r="L14820" s="46"/>
      <c r="M14820" s="46"/>
      <c r="N14820" s="46"/>
      <c r="O14820" s="46"/>
      <c r="P14820" s="17"/>
      <c r="Q14820" s="17"/>
      <c r="R14820" s="17"/>
      <c r="S14820" s="17"/>
      <c r="T14820" s="17"/>
      <c r="U14820" s="17"/>
      <c r="V14820" s="17"/>
      <c r="W14820" s="17"/>
    </row>
    <row r="14821" spans="1:23" hidden="1">
      <c r="A14821" s="15"/>
      <c r="B14821" s="42"/>
      <c r="C14821" s="16"/>
      <c r="F14821" s="17"/>
      <c r="L14821" s="46"/>
      <c r="M14821" s="46"/>
      <c r="N14821" s="46"/>
      <c r="O14821" s="46"/>
      <c r="P14821" s="17"/>
      <c r="Q14821" s="17"/>
      <c r="R14821" s="17"/>
      <c r="S14821" s="17"/>
      <c r="T14821" s="17"/>
      <c r="U14821" s="17"/>
      <c r="V14821" s="17"/>
      <c r="W14821" s="17"/>
    </row>
    <row r="14822" spans="1:23" hidden="1">
      <c r="A14822" s="15"/>
      <c r="B14822" s="42"/>
      <c r="C14822" s="16"/>
      <c r="F14822" s="17"/>
      <c r="L14822" s="46"/>
      <c r="M14822" s="46"/>
      <c r="N14822" s="46"/>
      <c r="O14822" s="46"/>
      <c r="P14822" s="17"/>
      <c r="Q14822" s="17"/>
      <c r="R14822" s="17"/>
      <c r="S14822" s="17"/>
      <c r="T14822" s="17"/>
      <c r="U14822" s="17"/>
      <c r="V14822" s="17"/>
      <c r="W14822" s="17"/>
    </row>
    <row r="14823" spans="1:23" hidden="1">
      <c r="A14823" s="15"/>
      <c r="B14823" s="42"/>
      <c r="C14823" s="16"/>
      <c r="F14823" s="17"/>
      <c r="L14823" s="46"/>
      <c r="M14823" s="46"/>
      <c r="N14823" s="46"/>
      <c r="O14823" s="46"/>
      <c r="P14823" s="17"/>
      <c r="Q14823" s="17"/>
      <c r="R14823" s="17"/>
      <c r="S14823" s="17"/>
      <c r="T14823" s="17"/>
      <c r="U14823" s="17"/>
      <c r="V14823" s="17"/>
      <c r="W14823" s="17"/>
    </row>
    <row r="14824" spans="1:23" hidden="1">
      <c r="A14824" s="15"/>
      <c r="B14824" s="42"/>
      <c r="C14824" s="16"/>
      <c r="F14824" s="17"/>
      <c r="L14824" s="46"/>
      <c r="M14824" s="46"/>
      <c r="N14824" s="46"/>
      <c r="O14824" s="46"/>
      <c r="P14824" s="17"/>
      <c r="Q14824" s="17"/>
      <c r="R14824" s="17"/>
      <c r="S14824" s="17"/>
      <c r="T14824" s="17"/>
      <c r="U14824" s="17"/>
      <c r="V14824" s="17"/>
      <c r="W14824" s="17"/>
    </row>
    <row r="14825" spans="1:23" hidden="1">
      <c r="A14825" s="15"/>
      <c r="B14825" s="42"/>
      <c r="C14825" s="16"/>
      <c r="F14825" s="17"/>
      <c r="L14825" s="46"/>
      <c r="M14825" s="46"/>
      <c r="N14825" s="46"/>
      <c r="O14825" s="46"/>
      <c r="P14825" s="17"/>
      <c r="Q14825" s="17"/>
      <c r="R14825" s="17"/>
      <c r="S14825" s="17"/>
      <c r="T14825" s="17"/>
      <c r="U14825" s="17"/>
      <c r="V14825" s="17"/>
      <c r="W14825" s="17"/>
    </row>
    <row r="14826" spans="1:23" hidden="1">
      <c r="A14826" s="15"/>
      <c r="B14826" s="42"/>
      <c r="C14826" s="16"/>
      <c r="F14826" s="17"/>
      <c r="L14826" s="46"/>
      <c r="M14826" s="46"/>
      <c r="N14826" s="46"/>
      <c r="O14826" s="46"/>
      <c r="P14826" s="17"/>
      <c r="Q14826" s="17"/>
      <c r="R14826" s="17"/>
      <c r="S14826" s="17"/>
      <c r="T14826" s="17"/>
      <c r="U14826" s="17"/>
      <c r="V14826" s="17"/>
      <c r="W14826" s="17"/>
    </row>
    <row r="14827" spans="1:23" hidden="1">
      <c r="A14827" s="15"/>
      <c r="B14827" s="42"/>
      <c r="C14827" s="16"/>
      <c r="F14827" s="17"/>
      <c r="L14827" s="46"/>
      <c r="M14827" s="46"/>
      <c r="N14827" s="46"/>
      <c r="O14827" s="46"/>
      <c r="P14827" s="17"/>
      <c r="Q14827" s="17"/>
      <c r="R14827" s="17"/>
      <c r="S14827" s="17"/>
      <c r="T14827" s="17"/>
      <c r="U14827" s="17"/>
      <c r="V14827" s="17"/>
      <c r="W14827" s="17"/>
    </row>
    <row r="14828" spans="1:23" hidden="1">
      <c r="A14828" s="15"/>
      <c r="B14828" s="42"/>
      <c r="C14828" s="16"/>
      <c r="F14828" s="17"/>
      <c r="L14828" s="46"/>
      <c r="M14828" s="46"/>
      <c r="N14828" s="46"/>
      <c r="O14828" s="46"/>
      <c r="P14828" s="17"/>
      <c r="Q14828" s="17"/>
      <c r="R14828" s="17"/>
      <c r="S14828" s="17"/>
      <c r="T14828" s="17"/>
      <c r="U14828" s="17"/>
      <c r="V14828" s="17"/>
      <c r="W14828" s="17"/>
    </row>
    <row r="14829" spans="1:23" hidden="1">
      <c r="A14829" s="15"/>
      <c r="B14829" s="42"/>
      <c r="C14829" s="16"/>
      <c r="F14829" s="17"/>
      <c r="L14829" s="46"/>
      <c r="M14829" s="46"/>
      <c r="N14829" s="46"/>
      <c r="O14829" s="46"/>
      <c r="P14829" s="17"/>
      <c r="Q14829" s="17"/>
      <c r="R14829" s="17"/>
      <c r="S14829" s="17"/>
      <c r="T14829" s="17"/>
      <c r="U14829" s="17"/>
      <c r="V14829" s="17"/>
      <c r="W14829" s="17"/>
    </row>
    <row r="14830" spans="1:23" hidden="1">
      <c r="A14830" s="15"/>
      <c r="B14830" s="42"/>
      <c r="C14830" s="16"/>
      <c r="F14830" s="17"/>
      <c r="L14830" s="46"/>
      <c r="M14830" s="46"/>
      <c r="N14830" s="46"/>
      <c r="O14830" s="46"/>
      <c r="P14830" s="17"/>
      <c r="Q14830" s="17"/>
      <c r="R14830" s="17"/>
      <c r="S14830" s="17"/>
      <c r="T14830" s="17"/>
      <c r="U14830" s="17"/>
      <c r="V14830" s="17"/>
      <c r="W14830" s="17"/>
    </row>
    <row r="14831" spans="1:23" hidden="1">
      <c r="A14831" s="15"/>
      <c r="B14831" s="42"/>
      <c r="C14831" s="16"/>
      <c r="F14831" s="17"/>
      <c r="L14831" s="46"/>
      <c r="M14831" s="46"/>
      <c r="N14831" s="46"/>
      <c r="O14831" s="46"/>
      <c r="P14831" s="17"/>
      <c r="Q14831" s="17"/>
      <c r="R14831" s="17"/>
      <c r="S14831" s="17"/>
      <c r="T14831" s="17"/>
      <c r="U14831" s="17"/>
      <c r="V14831" s="17"/>
      <c r="W14831" s="17"/>
    </row>
    <row r="14832" spans="1:23" hidden="1">
      <c r="A14832" s="15"/>
      <c r="B14832" s="42"/>
      <c r="C14832" s="16"/>
      <c r="F14832" s="17"/>
      <c r="L14832" s="46"/>
      <c r="M14832" s="46"/>
      <c r="N14832" s="46"/>
      <c r="O14832" s="46"/>
      <c r="P14832" s="17"/>
      <c r="Q14832" s="17"/>
      <c r="R14832" s="17"/>
      <c r="S14832" s="17"/>
      <c r="T14832" s="17"/>
      <c r="U14832" s="17"/>
      <c r="V14832" s="17"/>
      <c r="W14832" s="17"/>
    </row>
    <row r="14833" spans="1:27" hidden="1">
      <c r="A14833" s="15"/>
      <c r="B14833" s="42"/>
      <c r="C14833" s="16"/>
      <c r="F14833" s="17"/>
      <c r="L14833" s="46"/>
      <c r="M14833" s="46"/>
      <c r="N14833" s="46"/>
      <c r="O14833" s="46"/>
      <c r="P14833" s="17"/>
      <c r="Q14833" s="17"/>
      <c r="R14833" s="17"/>
      <c r="S14833" s="17"/>
      <c r="T14833" s="17"/>
      <c r="U14833" s="17"/>
      <c r="V14833" s="17"/>
      <c r="W14833" s="17"/>
    </row>
    <row r="14834" spans="1:27" hidden="1">
      <c r="A14834" s="15"/>
      <c r="B14834" s="42"/>
      <c r="C14834" s="16"/>
      <c r="F14834" s="17"/>
      <c r="L14834" s="46"/>
      <c r="M14834" s="46"/>
      <c r="N14834" s="46"/>
      <c r="O14834" s="46"/>
      <c r="P14834" s="17"/>
      <c r="Q14834" s="17"/>
      <c r="R14834" s="17"/>
      <c r="S14834" s="17"/>
      <c r="T14834" s="17"/>
      <c r="U14834" s="17"/>
      <c r="V14834" s="17"/>
      <c r="W14834" s="17"/>
    </row>
    <row r="14835" spans="1:27" hidden="1">
      <c r="A14835" s="15"/>
      <c r="B14835" s="42"/>
      <c r="C14835" s="16"/>
      <c r="F14835" s="17"/>
      <c r="L14835" s="46"/>
      <c r="M14835" s="46"/>
      <c r="N14835" s="46"/>
      <c r="O14835" s="46"/>
      <c r="P14835" s="17"/>
      <c r="Q14835" s="17"/>
      <c r="R14835" s="17"/>
      <c r="S14835" s="17"/>
      <c r="T14835" s="17"/>
      <c r="U14835" s="17"/>
      <c r="V14835" s="17"/>
      <c r="W14835" s="17"/>
    </row>
    <row r="14836" spans="1:27" hidden="1">
      <c r="A14836" s="15"/>
      <c r="B14836" s="42"/>
      <c r="C14836" s="16"/>
      <c r="F14836" s="17"/>
      <c r="L14836" s="46"/>
      <c r="M14836" s="46"/>
      <c r="N14836" s="46"/>
      <c r="O14836" s="46"/>
      <c r="P14836" s="17"/>
      <c r="Q14836" s="17"/>
      <c r="R14836" s="17"/>
      <c r="S14836" s="17"/>
      <c r="T14836" s="17"/>
      <c r="U14836" s="17"/>
      <c r="V14836" s="17"/>
      <c r="W14836" s="17"/>
    </row>
    <row r="14837" spans="1:27" hidden="1">
      <c r="A14837" s="15"/>
      <c r="B14837" s="42"/>
      <c r="C14837" s="16"/>
      <c r="F14837" s="17"/>
      <c r="L14837" s="46"/>
      <c r="M14837" s="46"/>
      <c r="N14837" s="46"/>
      <c r="O14837" s="46"/>
      <c r="P14837" s="17"/>
      <c r="Q14837" s="17"/>
      <c r="R14837" s="17"/>
      <c r="S14837" s="17"/>
      <c r="T14837" s="17"/>
      <c r="U14837" s="17"/>
      <c r="V14837" s="17"/>
      <c r="W14837" s="17"/>
    </row>
    <row r="14838" spans="1:27" hidden="1">
      <c r="A14838" s="15"/>
      <c r="B14838" s="42"/>
      <c r="C14838" s="16"/>
      <c r="F14838" s="17"/>
      <c r="L14838" s="46"/>
      <c r="M14838" s="46"/>
      <c r="N14838" s="46"/>
      <c r="O14838" s="46"/>
      <c r="P14838" s="17"/>
      <c r="Q14838" s="17"/>
      <c r="R14838" s="17"/>
      <c r="S14838" s="17"/>
      <c r="T14838" s="17"/>
      <c r="U14838" s="17"/>
      <c r="V14838" s="17"/>
      <c r="W14838" s="17"/>
    </row>
    <row r="14839" spans="1:27" hidden="1">
      <c r="A14839" s="15"/>
      <c r="B14839" s="42"/>
      <c r="C14839" s="16"/>
      <c r="F14839" s="17"/>
      <c r="L14839" s="46"/>
      <c r="M14839" s="46"/>
      <c r="N14839" s="46"/>
      <c r="O14839" s="46"/>
      <c r="P14839" s="17"/>
      <c r="Q14839" s="17"/>
      <c r="R14839" s="17"/>
      <c r="S14839" s="17"/>
      <c r="T14839" s="17"/>
      <c r="U14839" s="17"/>
      <c r="V14839" s="17"/>
      <c r="W14839" s="17"/>
    </row>
    <row r="14840" spans="1:27" hidden="1">
      <c r="A14840" s="15"/>
      <c r="B14840" s="42"/>
      <c r="C14840" s="16"/>
      <c r="F14840" s="17"/>
      <c r="L14840" s="46"/>
      <c r="M14840" s="46"/>
      <c r="N14840" s="46"/>
      <c r="O14840" s="46"/>
      <c r="P14840" s="17"/>
      <c r="Q14840" s="17"/>
      <c r="R14840" s="17"/>
      <c r="S14840" s="17"/>
      <c r="T14840" s="17"/>
      <c r="U14840" s="17"/>
      <c r="V14840" s="17"/>
      <c r="W14840" s="17"/>
    </row>
    <row r="14841" spans="1:27" hidden="1">
      <c r="A14841" s="15"/>
      <c r="B14841" s="42"/>
      <c r="C14841" s="16"/>
      <c r="F14841" s="17"/>
      <c r="L14841" s="46"/>
      <c r="M14841" s="46"/>
      <c r="N14841" s="46"/>
      <c r="O14841" s="46"/>
      <c r="P14841" s="17"/>
      <c r="Q14841" s="17"/>
      <c r="R14841" s="17"/>
      <c r="S14841" s="17"/>
      <c r="T14841" s="17"/>
      <c r="U14841" s="17"/>
      <c r="V14841" s="17"/>
      <c r="W14841" s="17"/>
    </row>
    <row r="14842" spans="1:27" hidden="1">
      <c r="A14842" s="15"/>
      <c r="B14842" s="42"/>
      <c r="C14842" s="16"/>
      <c r="F14842" s="17"/>
      <c r="L14842" s="46"/>
      <c r="M14842" s="46"/>
      <c r="N14842" s="46"/>
      <c r="O14842" s="46"/>
      <c r="P14842" s="17"/>
      <c r="Q14842" s="17"/>
      <c r="R14842" s="17"/>
      <c r="S14842" s="17"/>
      <c r="T14842" s="17"/>
      <c r="U14842" s="17"/>
      <c r="V14842" s="17"/>
      <c r="W14842" s="17"/>
    </row>
    <row r="14843" spans="1:27" hidden="1">
      <c r="A14843" s="15"/>
      <c r="B14843" s="42"/>
      <c r="C14843" s="16"/>
      <c r="F14843" s="17"/>
      <c r="L14843" s="46"/>
      <c r="M14843" s="46"/>
      <c r="N14843" s="46"/>
      <c r="O14843" s="46"/>
      <c r="P14843" s="17"/>
      <c r="Q14843" s="17"/>
      <c r="R14843" s="17"/>
      <c r="S14843" s="17"/>
      <c r="T14843" s="17"/>
      <c r="U14843" s="17"/>
      <c r="V14843" s="17"/>
      <c r="W14843" s="17"/>
    </row>
    <row r="14844" spans="1:27" hidden="1">
      <c r="A14844" s="15"/>
      <c r="B14844" s="42"/>
      <c r="C14844" s="16"/>
      <c r="F14844" s="17"/>
      <c r="L14844" s="46"/>
      <c r="M14844" s="46"/>
      <c r="N14844" s="46"/>
      <c r="O14844" s="46"/>
      <c r="P14844" s="17"/>
      <c r="Q14844" s="17"/>
      <c r="R14844" s="17"/>
      <c r="S14844" s="17"/>
      <c r="T14844" s="17"/>
      <c r="U14844" s="17"/>
      <c r="V14844" s="17"/>
      <c r="W14844" s="17"/>
    </row>
    <row r="14845" spans="1:27" hidden="1">
      <c r="A14845" s="15"/>
      <c r="B14845" s="42"/>
      <c r="C14845" s="16"/>
      <c r="F14845" s="17"/>
      <c r="L14845" s="46"/>
      <c r="M14845" s="46"/>
      <c r="N14845" s="46"/>
      <c r="O14845" s="46"/>
      <c r="P14845" s="17"/>
      <c r="Q14845" s="17"/>
      <c r="R14845" s="17"/>
      <c r="S14845" s="17"/>
      <c r="T14845" s="17"/>
      <c r="U14845" s="17"/>
      <c r="V14845" s="17"/>
      <c r="W14845" s="17"/>
    </row>
    <row r="14846" spans="1:27" hidden="1">
      <c r="A14846" s="15" t="s">
        <v>222</v>
      </c>
      <c r="B14846" s="42" t="s">
        <v>214</v>
      </c>
      <c r="C14846" s="16" t="s">
        <v>183</v>
      </c>
      <c r="D14846" s="18" t="s">
        <v>177</v>
      </c>
      <c r="E14846" s="18" t="s">
        <v>166</v>
      </c>
      <c r="F14846" s="17" t="s">
        <v>142</v>
      </c>
      <c r="G14846" s="18" t="s">
        <v>11</v>
      </c>
      <c r="H14846" s="18" t="s">
        <v>40</v>
      </c>
      <c r="I14846" s="45">
        <v>122595.06</v>
      </c>
      <c r="J14846" s="49">
        <v>7.8890000000000002</v>
      </c>
      <c r="K14846" s="45">
        <v>15540</v>
      </c>
      <c r="L14846" s="46">
        <v>15540</v>
      </c>
      <c r="M14846" s="46" t="str">
        <f t="shared" ref="M14846" si="47">CONCATENATE(T14846,V14846,S14846)</f>
        <v>100080091069465</v>
      </c>
      <c r="N14846" s="46">
        <f>VLOOKUP(M14846,[2]TABLA!$A:$F,6,0)</f>
        <v>16324.18</v>
      </c>
      <c r="O14846" s="46">
        <f t="shared" ref="O14846" si="48">(J14846*N14846)</f>
        <v>128781.45602000001</v>
      </c>
      <c r="P14846" s="17" t="s">
        <v>157</v>
      </c>
      <c r="Q14846" s="17" t="s">
        <v>277</v>
      </c>
      <c r="R14846" s="17" t="s">
        <v>280</v>
      </c>
      <c r="S14846" s="17">
        <v>465</v>
      </c>
      <c r="T14846" s="17">
        <v>10008009</v>
      </c>
      <c r="U14846" s="17" t="s">
        <v>141</v>
      </c>
      <c r="V14846" s="17">
        <v>1069</v>
      </c>
      <c r="W14846" s="17" t="s">
        <v>143</v>
      </c>
      <c r="X14846" s="18" t="s">
        <v>165</v>
      </c>
      <c r="Y14846" s="18" t="s">
        <v>144</v>
      </c>
      <c r="Z14846" s="18" t="s">
        <v>223</v>
      </c>
      <c r="AA14846" s="18" t="s">
        <v>145</v>
      </c>
    </row>
    <row r="14847" spans="1:27" hidden="1">
      <c r="A14847" s="15"/>
      <c r="B14847" s="42"/>
      <c r="C14847" s="16"/>
      <c r="F14847" s="17"/>
      <c r="L14847" s="46"/>
      <c r="M14847" s="46"/>
      <c r="N14847" s="46"/>
      <c r="O14847" s="46"/>
      <c r="P14847" s="17"/>
      <c r="Q14847" s="17"/>
      <c r="R14847" s="17"/>
      <c r="S14847" s="17"/>
      <c r="T14847" s="17"/>
      <c r="U14847" s="17"/>
      <c r="V14847" s="17"/>
      <c r="W14847" s="17"/>
    </row>
    <row r="14848" spans="1:27" hidden="1">
      <c r="A14848" s="15"/>
      <c r="B14848" s="42"/>
      <c r="C14848" s="16"/>
      <c r="F14848" s="17"/>
      <c r="L14848" s="46"/>
      <c r="M14848" s="46"/>
      <c r="N14848" s="46"/>
      <c r="O14848" s="46"/>
      <c r="P14848" s="17"/>
      <c r="Q14848" s="17"/>
      <c r="R14848" s="17"/>
      <c r="S14848" s="17"/>
      <c r="T14848" s="17"/>
      <c r="U14848" s="17"/>
      <c r="V14848" s="17"/>
      <c r="W14848" s="17"/>
    </row>
    <row r="14849" spans="1:23" hidden="1">
      <c r="A14849" s="15"/>
      <c r="B14849" s="42"/>
      <c r="C14849" s="16"/>
      <c r="F14849" s="17"/>
      <c r="L14849" s="46"/>
      <c r="M14849" s="46"/>
      <c r="N14849" s="46"/>
      <c r="O14849" s="46"/>
      <c r="P14849" s="17"/>
      <c r="Q14849" s="17"/>
      <c r="R14849" s="17"/>
      <c r="S14849" s="17"/>
      <c r="T14849" s="17"/>
      <c r="U14849" s="17"/>
      <c r="V14849" s="17"/>
      <c r="W14849" s="17"/>
    </row>
    <row r="14850" spans="1:23" hidden="1">
      <c r="A14850" s="15"/>
      <c r="B14850" s="42"/>
      <c r="C14850" s="16"/>
      <c r="F14850" s="17"/>
      <c r="L14850" s="46"/>
      <c r="M14850" s="46"/>
      <c r="N14850" s="46"/>
      <c r="O14850" s="46"/>
      <c r="P14850" s="17"/>
      <c r="Q14850" s="17"/>
      <c r="R14850" s="17"/>
      <c r="S14850" s="17"/>
      <c r="T14850" s="17"/>
      <c r="U14850" s="17"/>
      <c r="V14850" s="17"/>
      <c r="W14850" s="17"/>
    </row>
    <row r="14851" spans="1:23" hidden="1">
      <c r="A14851" s="15"/>
      <c r="B14851" s="42"/>
      <c r="C14851" s="16"/>
      <c r="F14851" s="17"/>
      <c r="L14851" s="46"/>
      <c r="M14851" s="46"/>
      <c r="N14851" s="46"/>
      <c r="O14851" s="46"/>
      <c r="P14851" s="17"/>
      <c r="Q14851" s="17"/>
      <c r="R14851" s="17"/>
      <c r="S14851" s="17"/>
      <c r="T14851" s="17"/>
      <c r="U14851" s="17"/>
      <c r="V14851" s="17"/>
      <c r="W14851" s="17"/>
    </row>
    <row r="14852" spans="1:23" hidden="1">
      <c r="A14852" s="15"/>
      <c r="B14852" s="42"/>
      <c r="C14852" s="16"/>
      <c r="F14852" s="17"/>
      <c r="L14852" s="46"/>
      <c r="M14852" s="46"/>
      <c r="N14852" s="46"/>
      <c r="O14852" s="46"/>
      <c r="P14852" s="17"/>
      <c r="Q14852" s="17"/>
      <c r="R14852" s="17"/>
      <c r="S14852" s="17"/>
      <c r="T14852" s="17"/>
      <c r="U14852" s="17"/>
      <c r="V14852" s="17"/>
      <c r="W14852" s="17"/>
    </row>
    <row r="14853" spans="1:23" hidden="1">
      <c r="A14853" s="15"/>
      <c r="B14853" s="42"/>
      <c r="C14853" s="16"/>
      <c r="F14853" s="17"/>
      <c r="L14853" s="46"/>
      <c r="M14853" s="46"/>
      <c r="N14853" s="46"/>
      <c r="O14853" s="46"/>
      <c r="P14853" s="17"/>
      <c r="Q14853" s="17"/>
      <c r="R14853" s="17"/>
      <c r="S14853" s="17"/>
      <c r="T14853" s="17"/>
      <c r="U14853" s="17"/>
      <c r="V14853" s="17"/>
      <c r="W14853" s="17"/>
    </row>
    <row r="14854" spans="1:23" hidden="1">
      <c r="A14854" s="15"/>
      <c r="B14854" s="42"/>
      <c r="C14854" s="16"/>
      <c r="F14854" s="17"/>
      <c r="L14854" s="46"/>
      <c r="M14854" s="46"/>
      <c r="N14854" s="46"/>
      <c r="O14854" s="46"/>
      <c r="P14854" s="17"/>
      <c r="Q14854" s="17"/>
      <c r="R14854" s="17"/>
      <c r="S14854" s="17"/>
      <c r="T14854" s="17"/>
      <c r="U14854" s="17"/>
      <c r="V14854" s="17"/>
      <c r="W14854" s="17"/>
    </row>
    <row r="14855" spans="1:23" hidden="1">
      <c r="A14855" s="15"/>
      <c r="B14855" s="42"/>
      <c r="C14855" s="16"/>
      <c r="F14855" s="17"/>
      <c r="L14855" s="46"/>
      <c r="M14855" s="46"/>
      <c r="N14855" s="46"/>
      <c r="O14855" s="46"/>
      <c r="P14855" s="17"/>
      <c r="Q14855" s="17"/>
      <c r="R14855" s="17"/>
      <c r="S14855" s="17"/>
      <c r="T14855" s="17"/>
      <c r="U14855" s="17"/>
      <c r="V14855" s="17"/>
      <c r="W14855" s="17"/>
    </row>
    <row r="14856" spans="1:23" hidden="1">
      <c r="A14856" s="15"/>
      <c r="B14856" s="42"/>
      <c r="C14856" s="16"/>
      <c r="F14856" s="17"/>
      <c r="L14856" s="46"/>
      <c r="M14856" s="46"/>
      <c r="N14856" s="46"/>
      <c r="O14856" s="46"/>
      <c r="P14856" s="17"/>
      <c r="Q14856" s="17"/>
      <c r="R14856" s="17"/>
      <c r="S14856" s="17"/>
      <c r="T14856" s="17"/>
      <c r="U14856" s="17"/>
      <c r="V14856" s="17"/>
      <c r="W14856" s="17"/>
    </row>
    <row r="14857" spans="1:23" hidden="1">
      <c r="A14857" s="15"/>
      <c r="B14857" s="42"/>
      <c r="C14857" s="16"/>
      <c r="F14857" s="17"/>
      <c r="L14857" s="46"/>
      <c r="M14857" s="46"/>
      <c r="N14857" s="46"/>
      <c r="O14857" s="46"/>
      <c r="P14857" s="17"/>
      <c r="Q14857" s="17"/>
      <c r="R14857" s="17"/>
      <c r="S14857" s="17"/>
      <c r="T14857" s="17"/>
      <c r="U14857" s="17"/>
      <c r="V14857" s="17"/>
      <c r="W14857" s="17"/>
    </row>
    <row r="14858" spans="1:23" hidden="1">
      <c r="A14858" s="15"/>
      <c r="B14858" s="42"/>
      <c r="C14858" s="16"/>
      <c r="F14858" s="17"/>
      <c r="L14858" s="46"/>
      <c r="M14858" s="46"/>
      <c r="N14858" s="46"/>
      <c r="O14858" s="46"/>
      <c r="P14858" s="17"/>
      <c r="Q14858" s="17"/>
      <c r="R14858" s="17"/>
      <c r="S14858" s="17"/>
      <c r="T14858" s="17"/>
      <c r="U14858" s="17"/>
      <c r="V14858" s="17"/>
      <c r="W14858" s="17"/>
    </row>
    <row r="14859" spans="1:23" hidden="1">
      <c r="A14859" s="15"/>
      <c r="B14859" s="42"/>
      <c r="C14859" s="16"/>
      <c r="F14859" s="17"/>
      <c r="L14859" s="46"/>
      <c r="M14859" s="46"/>
      <c r="N14859" s="46"/>
      <c r="O14859" s="46"/>
      <c r="P14859" s="17"/>
      <c r="Q14859" s="17"/>
      <c r="R14859" s="17"/>
      <c r="S14859" s="17"/>
      <c r="T14859" s="17"/>
      <c r="U14859" s="17"/>
      <c r="V14859" s="17"/>
      <c r="W14859" s="17"/>
    </row>
    <row r="14860" spans="1:23" hidden="1">
      <c r="A14860" s="15"/>
      <c r="B14860" s="42"/>
      <c r="C14860" s="16"/>
      <c r="F14860" s="17"/>
      <c r="L14860" s="46"/>
      <c r="M14860" s="46"/>
      <c r="N14860" s="46"/>
      <c r="O14860" s="46"/>
      <c r="P14860" s="17"/>
      <c r="Q14860" s="17"/>
      <c r="R14860" s="17"/>
      <c r="S14860" s="17"/>
      <c r="T14860" s="17"/>
      <c r="U14860" s="17"/>
      <c r="V14860" s="17"/>
      <c r="W14860" s="17"/>
    </row>
    <row r="14861" spans="1:23" hidden="1">
      <c r="A14861" s="15"/>
      <c r="B14861" s="42"/>
      <c r="C14861" s="16"/>
      <c r="F14861" s="17"/>
      <c r="L14861" s="46"/>
      <c r="M14861" s="46"/>
      <c r="N14861" s="46"/>
      <c r="O14861" s="46"/>
      <c r="P14861" s="17"/>
      <c r="Q14861" s="17"/>
      <c r="R14861" s="17"/>
      <c r="S14861" s="17"/>
      <c r="T14861" s="17"/>
      <c r="U14861" s="17"/>
      <c r="V14861" s="17"/>
      <c r="W14861" s="17"/>
    </row>
    <row r="14862" spans="1:23" hidden="1">
      <c r="A14862" s="15"/>
      <c r="B14862" s="42"/>
      <c r="C14862" s="16"/>
      <c r="F14862" s="17"/>
      <c r="L14862" s="46"/>
      <c r="M14862" s="46"/>
      <c r="N14862" s="46"/>
      <c r="O14862" s="46"/>
      <c r="P14862" s="17"/>
      <c r="Q14862" s="17"/>
      <c r="R14862" s="17"/>
      <c r="S14862" s="17"/>
      <c r="T14862" s="17"/>
      <c r="U14862" s="17"/>
      <c r="V14862" s="17"/>
      <c r="W14862" s="17"/>
    </row>
    <row r="14863" spans="1:23" hidden="1">
      <c r="A14863" s="15"/>
      <c r="B14863" s="42"/>
      <c r="C14863" s="16"/>
      <c r="F14863" s="17"/>
      <c r="L14863" s="46"/>
      <c r="M14863" s="46"/>
      <c r="N14863" s="46"/>
      <c r="O14863" s="46"/>
      <c r="P14863" s="17"/>
      <c r="Q14863" s="17"/>
      <c r="R14863" s="17"/>
      <c r="S14863" s="17"/>
      <c r="T14863" s="17"/>
      <c r="U14863" s="17"/>
      <c r="V14863" s="17"/>
      <c r="W14863" s="17"/>
    </row>
    <row r="14864" spans="1:23" hidden="1">
      <c r="A14864" s="15"/>
      <c r="B14864" s="42"/>
      <c r="C14864" s="16"/>
      <c r="F14864" s="17"/>
      <c r="L14864" s="46"/>
      <c r="M14864" s="46"/>
      <c r="N14864" s="46"/>
      <c r="O14864" s="46"/>
      <c r="P14864" s="17"/>
      <c r="Q14864" s="17"/>
      <c r="R14864" s="17"/>
      <c r="S14864" s="17"/>
      <c r="T14864" s="17"/>
      <c r="U14864" s="17"/>
      <c r="V14864" s="17"/>
      <c r="W14864" s="17"/>
    </row>
    <row r="14865" spans="1:23" hidden="1">
      <c r="A14865" s="15"/>
      <c r="B14865" s="42"/>
      <c r="C14865" s="16"/>
      <c r="F14865" s="17"/>
      <c r="L14865" s="46"/>
      <c r="M14865" s="46"/>
      <c r="N14865" s="46"/>
      <c r="O14865" s="46"/>
      <c r="P14865" s="17"/>
      <c r="Q14865" s="17"/>
      <c r="R14865" s="17"/>
      <c r="S14865" s="17"/>
      <c r="T14865" s="17"/>
      <c r="U14865" s="17"/>
      <c r="V14865" s="17"/>
      <c r="W14865" s="17"/>
    </row>
    <row r="14866" spans="1:23" hidden="1">
      <c r="A14866" s="15"/>
      <c r="B14866" s="42"/>
      <c r="C14866" s="16"/>
      <c r="F14866" s="17"/>
      <c r="L14866" s="46"/>
      <c r="M14866" s="46"/>
      <c r="N14866" s="46"/>
      <c r="O14866" s="46"/>
      <c r="P14866" s="17"/>
      <c r="Q14866" s="17"/>
      <c r="R14866" s="17"/>
      <c r="S14866" s="17"/>
      <c r="T14866" s="17"/>
      <c r="U14866" s="17"/>
      <c r="V14866" s="17"/>
      <c r="W14866" s="17"/>
    </row>
    <row r="14867" spans="1:23" hidden="1">
      <c r="A14867" s="15"/>
      <c r="B14867" s="42"/>
      <c r="C14867" s="16"/>
      <c r="F14867" s="17"/>
      <c r="L14867" s="46"/>
      <c r="M14867" s="46"/>
      <c r="N14867" s="46"/>
      <c r="O14867" s="46"/>
      <c r="P14867" s="17"/>
      <c r="Q14867" s="17"/>
      <c r="R14867" s="17"/>
      <c r="S14867" s="17"/>
      <c r="T14867" s="17"/>
      <c r="U14867" s="17"/>
      <c r="V14867" s="17"/>
      <c r="W14867" s="17"/>
    </row>
    <row r="14868" spans="1:23" hidden="1">
      <c r="A14868" s="15"/>
      <c r="B14868" s="42"/>
      <c r="C14868" s="16"/>
      <c r="F14868" s="17"/>
      <c r="L14868" s="46"/>
      <c r="M14868" s="46"/>
      <c r="N14868" s="46"/>
      <c r="O14868" s="46"/>
      <c r="P14868" s="17"/>
      <c r="Q14868" s="17"/>
      <c r="R14868" s="17"/>
      <c r="S14868" s="17"/>
      <c r="T14868" s="17"/>
      <c r="U14868" s="17"/>
      <c r="V14868" s="17"/>
      <c r="W14868" s="17"/>
    </row>
    <row r="14869" spans="1:23" hidden="1">
      <c r="A14869" s="15"/>
      <c r="B14869" s="42"/>
      <c r="C14869" s="16"/>
      <c r="F14869" s="17"/>
      <c r="L14869" s="46"/>
      <c r="M14869" s="46"/>
      <c r="N14869" s="46"/>
      <c r="O14869" s="46"/>
      <c r="P14869" s="17"/>
      <c r="Q14869" s="17"/>
      <c r="R14869" s="17"/>
      <c r="S14869" s="17"/>
      <c r="T14869" s="17"/>
      <c r="U14869" s="17"/>
      <c r="V14869" s="17"/>
      <c r="W14869" s="17"/>
    </row>
    <row r="14870" spans="1:23" hidden="1">
      <c r="A14870" s="15"/>
      <c r="B14870" s="42"/>
      <c r="C14870" s="16"/>
      <c r="F14870" s="17"/>
      <c r="L14870" s="46"/>
      <c r="M14870" s="46"/>
      <c r="N14870" s="46"/>
      <c r="O14870" s="46"/>
      <c r="P14870" s="17"/>
      <c r="Q14870" s="17"/>
      <c r="R14870" s="17"/>
      <c r="S14870" s="17"/>
      <c r="T14870" s="17"/>
      <c r="U14870" s="17"/>
      <c r="V14870" s="17"/>
      <c r="W14870" s="17"/>
    </row>
    <row r="14871" spans="1:23" hidden="1">
      <c r="A14871" s="15"/>
      <c r="B14871" s="42"/>
      <c r="C14871" s="16"/>
      <c r="F14871" s="17"/>
      <c r="L14871" s="46"/>
      <c r="M14871" s="46"/>
      <c r="N14871" s="46"/>
      <c r="O14871" s="46"/>
      <c r="P14871" s="17"/>
      <c r="Q14871" s="17"/>
      <c r="R14871" s="17"/>
      <c r="S14871" s="17"/>
      <c r="T14871" s="17"/>
      <c r="U14871" s="17"/>
      <c r="V14871" s="17"/>
      <c r="W14871" s="17"/>
    </row>
    <row r="14872" spans="1:23" hidden="1">
      <c r="A14872" s="15"/>
      <c r="B14872" s="42"/>
      <c r="C14872" s="16"/>
      <c r="F14872" s="17"/>
      <c r="L14872" s="46"/>
      <c r="M14872" s="46"/>
      <c r="N14872" s="46"/>
      <c r="O14872" s="46"/>
      <c r="P14872" s="17"/>
      <c r="Q14872" s="17"/>
      <c r="R14872" s="17"/>
      <c r="S14872" s="17"/>
      <c r="T14872" s="17"/>
      <c r="U14872" s="17"/>
      <c r="V14872" s="17"/>
      <c r="W14872" s="17"/>
    </row>
    <row r="14873" spans="1:23" hidden="1">
      <c r="A14873" s="15"/>
      <c r="B14873" s="42"/>
      <c r="C14873" s="16"/>
      <c r="F14873" s="17"/>
      <c r="L14873" s="46"/>
      <c r="M14873" s="46"/>
      <c r="N14873" s="46"/>
      <c r="O14873" s="46"/>
      <c r="P14873" s="17"/>
      <c r="Q14873" s="17"/>
      <c r="R14873" s="17"/>
      <c r="S14873" s="17"/>
      <c r="T14873" s="17"/>
      <c r="U14873" s="17"/>
      <c r="V14873" s="17"/>
      <c r="W14873" s="17"/>
    </row>
    <row r="14874" spans="1:23" hidden="1">
      <c r="A14874" s="15"/>
      <c r="B14874" s="42"/>
      <c r="C14874" s="16"/>
      <c r="F14874" s="17"/>
      <c r="L14874" s="46"/>
      <c r="M14874" s="46"/>
      <c r="N14874" s="46"/>
      <c r="O14874" s="46"/>
      <c r="P14874" s="17"/>
      <c r="Q14874" s="17"/>
      <c r="R14874" s="17"/>
      <c r="S14874" s="17"/>
      <c r="T14874" s="17"/>
      <c r="U14874" s="17"/>
      <c r="V14874" s="17"/>
      <c r="W14874" s="17"/>
    </row>
    <row r="14875" spans="1:23" hidden="1">
      <c r="A14875" s="15"/>
      <c r="B14875" s="42"/>
      <c r="C14875" s="16"/>
      <c r="F14875" s="17"/>
      <c r="L14875" s="46"/>
      <c r="M14875" s="46"/>
      <c r="N14875" s="46"/>
      <c r="O14875" s="46"/>
      <c r="P14875" s="17"/>
      <c r="Q14875" s="17"/>
      <c r="R14875" s="17"/>
      <c r="S14875" s="17"/>
      <c r="T14875" s="17"/>
      <c r="U14875" s="17"/>
      <c r="V14875" s="17"/>
      <c r="W14875" s="17"/>
    </row>
    <row r="14876" spans="1:23" hidden="1">
      <c r="A14876" s="15"/>
      <c r="B14876" s="42"/>
      <c r="C14876" s="16"/>
      <c r="F14876" s="17"/>
      <c r="L14876" s="46"/>
      <c r="M14876" s="46"/>
      <c r="N14876" s="46"/>
      <c r="O14876" s="46"/>
      <c r="P14876" s="17"/>
      <c r="Q14876" s="17"/>
      <c r="R14876" s="17"/>
      <c r="S14876" s="17"/>
      <c r="T14876" s="17"/>
      <c r="U14876" s="17"/>
      <c r="V14876" s="17"/>
      <c r="W14876" s="17"/>
    </row>
    <row r="14877" spans="1:23" hidden="1">
      <c r="A14877" s="15"/>
      <c r="B14877" s="42"/>
      <c r="C14877" s="16"/>
      <c r="F14877" s="17"/>
      <c r="L14877" s="46"/>
      <c r="M14877" s="46"/>
      <c r="N14877" s="46"/>
      <c r="O14877" s="46"/>
      <c r="P14877" s="17"/>
      <c r="Q14877" s="17"/>
      <c r="R14877" s="17"/>
      <c r="S14877" s="17"/>
      <c r="T14877" s="17"/>
      <c r="U14877" s="17"/>
      <c r="V14877" s="17"/>
      <c r="W14877" s="17"/>
    </row>
    <row r="14878" spans="1:23" hidden="1">
      <c r="A14878" s="15"/>
      <c r="B14878" s="42"/>
      <c r="C14878" s="16"/>
      <c r="F14878" s="17"/>
      <c r="L14878" s="46"/>
      <c r="M14878" s="46"/>
      <c r="N14878" s="46"/>
      <c r="O14878" s="46"/>
      <c r="P14878" s="17"/>
      <c r="Q14878" s="17"/>
      <c r="R14878" s="17"/>
      <c r="S14878" s="17"/>
      <c r="T14878" s="17"/>
      <c r="U14878" s="17"/>
      <c r="V14878" s="17"/>
      <c r="W14878" s="17"/>
    </row>
    <row r="14879" spans="1:23" hidden="1">
      <c r="A14879" s="15"/>
      <c r="B14879" s="42"/>
      <c r="C14879" s="16"/>
      <c r="F14879" s="17"/>
      <c r="L14879" s="46"/>
      <c r="M14879" s="46"/>
      <c r="N14879" s="46"/>
      <c r="O14879" s="46"/>
      <c r="P14879" s="17"/>
      <c r="Q14879" s="17"/>
      <c r="R14879" s="17"/>
      <c r="S14879" s="17"/>
      <c r="T14879" s="17"/>
      <c r="U14879" s="17"/>
      <c r="V14879" s="17"/>
      <c r="W14879" s="17"/>
    </row>
    <row r="14880" spans="1:23" hidden="1">
      <c r="A14880" s="15"/>
      <c r="B14880" s="42"/>
      <c r="C14880" s="16"/>
      <c r="F14880" s="17"/>
      <c r="L14880" s="46"/>
      <c r="M14880" s="46"/>
      <c r="N14880" s="46"/>
      <c r="O14880" s="46"/>
      <c r="P14880" s="17"/>
      <c r="Q14880" s="17"/>
      <c r="R14880" s="17"/>
      <c r="S14880" s="17"/>
      <c r="T14880" s="17"/>
      <c r="U14880" s="17"/>
      <c r="V14880" s="17"/>
      <c r="W14880" s="17"/>
    </row>
    <row r="14881" spans="1:23" hidden="1">
      <c r="A14881" s="15"/>
      <c r="B14881" s="42"/>
      <c r="C14881" s="16"/>
      <c r="F14881" s="17"/>
      <c r="L14881" s="46"/>
      <c r="M14881" s="46"/>
      <c r="N14881" s="46"/>
      <c r="O14881" s="46"/>
      <c r="P14881" s="17"/>
      <c r="Q14881" s="17"/>
      <c r="R14881" s="17"/>
      <c r="S14881" s="17"/>
      <c r="T14881" s="17"/>
      <c r="U14881" s="17"/>
      <c r="V14881" s="17"/>
      <c r="W14881" s="17"/>
    </row>
    <row r="14882" spans="1:23" hidden="1">
      <c r="A14882" s="15"/>
      <c r="B14882" s="42"/>
      <c r="C14882" s="16"/>
      <c r="F14882" s="17"/>
      <c r="L14882" s="46"/>
      <c r="M14882" s="46"/>
      <c r="N14882" s="46"/>
      <c r="O14882" s="46"/>
      <c r="P14882" s="17"/>
      <c r="Q14882" s="17"/>
      <c r="R14882" s="17"/>
      <c r="S14882" s="17"/>
      <c r="T14882" s="17"/>
      <c r="U14882" s="17"/>
      <c r="V14882" s="17"/>
      <c r="W14882" s="17"/>
    </row>
    <row r="14883" spans="1:23" hidden="1">
      <c r="A14883" s="15"/>
      <c r="B14883" s="42"/>
      <c r="C14883" s="16"/>
      <c r="F14883" s="17"/>
      <c r="L14883" s="46"/>
      <c r="M14883" s="46"/>
      <c r="N14883" s="46"/>
      <c r="O14883" s="46"/>
      <c r="P14883" s="17"/>
      <c r="Q14883" s="17"/>
      <c r="R14883" s="17"/>
      <c r="S14883" s="17"/>
      <c r="T14883" s="17"/>
      <c r="U14883" s="17"/>
      <c r="V14883" s="17"/>
      <c r="W14883" s="17"/>
    </row>
    <row r="14884" spans="1:23" hidden="1">
      <c r="A14884" s="15"/>
      <c r="B14884" s="42"/>
      <c r="C14884" s="16"/>
      <c r="F14884" s="17"/>
      <c r="L14884" s="46"/>
      <c r="M14884" s="46"/>
      <c r="N14884" s="46"/>
      <c r="O14884" s="46"/>
      <c r="P14884" s="17"/>
      <c r="Q14884" s="17"/>
      <c r="S14884" s="17"/>
      <c r="T14884" s="17"/>
      <c r="U14884" s="17"/>
      <c r="V14884" s="17"/>
      <c r="W14884" s="17"/>
    </row>
    <row r="14885" spans="1:23" hidden="1">
      <c r="A14885" s="15"/>
      <c r="B14885" s="42"/>
      <c r="C14885" s="16"/>
      <c r="F14885" s="17"/>
      <c r="L14885" s="46"/>
      <c r="M14885" s="46"/>
      <c r="N14885" s="46"/>
      <c r="O14885" s="46"/>
      <c r="P14885" s="17"/>
      <c r="Q14885" s="17"/>
      <c r="R14885" s="17"/>
      <c r="S14885" s="17"/>
      <c r="T14885" s="17"/>
      <c r="U14885" s="17"/>
      <c r="V14885" s="17"/>
      <c r="W14885" s="17"/>
    </row>
    <row r="14886" spans="1:23" hidden="1">
      <c r="A14886" s="15"/>
      <c r="B14886" s="42"/>
      <c r="C14886" s="16"/>
      <c r="F14886" s="17"/>
      <c r="L14886" s="46"/>
      <c r="M14886" s="46"/>
      <c r="N14886" s="46"/>
      <c r="O14886" s="46"/>
      <c r="P14886" s="17"/>
      <c r="Q14886" s="17"/>
      <c r="R14886" s="17"/>
      <c r="S14886" s="17"/>
      <c r="T14886" s="17"/>
      <c r="U14886" s="17"/>
      <c r="V14886" s="17"/>
      <c r="W14886" s="17"/>
    </row>
    <row r="14887" spans="1:23" hidden="1">
      <c r="A14887" s="15"/>
      <c r="B14887" s="42"/>
      <c r="C14887" s="16"/>
      <c r="F14887" s="17"/>
      <c r="L14887" s="46"/>
      <c r="M14887" s="46"/>
      <c r="N14887" s="46"/>
      <c r="O14887" s="46"/>
      <c r="P14887" s="17"/>
      <c r="Q14887" s="17"/>
      <c r="R14887" s="17"/>
      <c r="S14887" s="17"/>
      <c r="T14887" s="17"/>
      <c r="U14887" s="17"/>
      <c r="V14887" s="17"/>
      <c r="W14887" s="17"/>
    </row>
    <row r="14888" spans="1:23" hidden="1">
      <c r="A14888" s="15"/>
      <c r="B14888" s="42"/>
      <c r="C14888" s="16"/>
      <c r="F14888" s="17"/>
      <c r="L14888" s="46"/>
      <c r="M14888" s="46"/>
      <c r="N14888" s="46"/>
      <c r="O14888" s="46"/>
      <c r="P14888" s="17"/>
      <c r="Q14888" s="17"/>
      <c r="R14888" s="17"/>
      <c r="S14888" s="17"/>
      <c r="T14888" s="17"/>
      <c r="U14888" s="17"/>
      <c r="V14888" s="17"/>
      <c r="W14888" s="17"/>
    </row>
    <row r="14889" spans="1:23" hidden="1">
      <c r="A14889" s="15"/>
      <c r="B14889" s="42"/>
      <c r="C14889" s="16"/>
      <c r="F14889" s="17"/>
      <c r="L14889" s="46"/>
      <c r="M14889" s="46"/>
      <c r="N14889" s="46"/>
      <c r="O14889" s="46"/>
      <c r="P14889" s="17"/>
      <c r="Q14889" s="17"/>
      <c r="R14889" s="17"/>
      <c r="S14889" s="17"/>
      <c r="T14889" s="17"/>
      <c r="U14889" s="17"/>
      <c r="V14889" s="17"/>
      <c r="W14889" s="17"/>
    </row>
    <row r="14890" spans="1:23" hidden="1">
      <c r="A14890" s="15"/>
      <c r="B14890" s="42"/>
      <c r="C14890" s="16"/>
      <c r="F14890" s="17"/>
      <c r="L14890" s="46"/>
      <c r="M14890" s="46"/>
      <c r="N14890" s="46"/>
      <c r="O14890" s="46"/>
      <c r="P14890" s="17"/>
      <c r="Q14890" s="17"/>
      <c r="R14890" s="17"/>
      <c r="S14890" s="17"/>
      <c r="T14890" s="17"/>
      <c r="U14890" s="17"/>
      <c r="V14890" s="17"/>
      <c r="W14890" s="17"/>
    </row>
    <row r="14891" spans="1:23" hidden="1">
      <c r="A14891" s="15"/>
      <c r="B14891" s="42"/>
      <c r="C14891" s="16"/>
      <c r="F14891" s="17"/>
      <c r="L14891" s="46"/>
      <c r="M14891" s="46"/>
      <c r="N14891" s="46"/>
      <c r="O14891" s="46"/>
      <c r="P14891" s="17"/>
      <c r="Q14891" s="17"/>
      <c r="R14891" s="17"/>
      <c r="S14891" s="17"/>
      <c r="T14891" s="17"/>
      <c r="U14891" s="17"/>
      <c r="V14891" s="17"/>
      <c r="W14891" s="17"/>
    </row>
    <row r="14892" spans="1:23" hidden="1">
      <c r="A14892" s="15"/>
      <c r="B14892" s="42"/>
      <c r="C14892" s="16"/>
      <c r="F14892" s="17"/>
      <c r="L14892" s="46"/>
      <c r="M14892" s="46"/>
      <c r="N14892" s="46"/>
      <c r="O14892" s="46"/>
      <c r="P14892" s="17"/>
      <c r="Q14892" s="17"/>
      <c r="R14892" s="17"/>
      <c r="S14892" s="17"/>
      <c r="T14892" s="17"/>
      <c r="U14892" s="17"/>
      <c r="V14892" s="17"/>
      <c r="W14892" s="17"/>
    </row>
    <row r="14893" spans="1:23" hidden="1">
      <c r="A14893" s="15"/>
      <c r="B14893" s="42"/>
      <c r="C14893" s="16"/>
      <c r="F14893" s="17"/>
      <c r="L14893" s="46"/>
      <c r="M14893" s="46"/>
      <c r="N14893" s="46"/>
      <c r="O14893" s="46"/>
      <c r="P14893" s="17"/>
      <c r="Q14893" s="17"/>
      <c r="R14893" s="17"/>
      <c r="S14893" s="17"/>
      <c r="T14893" s="17"/>
      <c r="U14893" s="17"/>
      <c r="V14893" s="17"/>
      <c r="W14893" s="17"/>
    </row>
    <row r="14894" spans="1:23" hidden="1">
      <c r="A14894" s="15"/>
      <c r="B14894" s="42"/>
      <c r="C14894" s="16"/>
      <c r="F14894" s="17"/>
      <c r="L14894" s="46"/>
      <c r="M14894" s="46"/>
      <c r="N14894" s="46"/>
      <c r="O14894" s="46"/>
      <c r="P14894" s="17"/>
      <c r="Q14894" s="17"/>
      <c r="R14894" s="17"/>
      <c r="S14894" s="17"/>
      <c r="T14894" s="17"/>
      <c r="U14894" s="17"/>
      <c r="V14894" s="17"/>
      <c r="W14894" s="17"/>
    </row>
    <row r="14895" spans="1:23" hidden="1">
      <c r="A14895" s="15"/>
      <c r="B14895" s="42"/>
      <c r="C14895" s="16"/>
      <c r="F14895" s="17"/>
      <c r="L14895" s="46"/>
      <c r="M14895" s="46"/>
      <c r="N14895" s="46"/>
      <c r="O14895" s="46"/>
      <c r="P14895" s="17"/>
      <c r="Q14895" s="17"/>
      <c r="R14895" s="17"/>
      <c r="S14895" s="17"/>
      <c r="T14895" s="17"/>
      <c r="U14895" s="17"/>
      <c r="V14895" s="17"/>
      <c r="W14895" s="17"/>
    </row>
    <row r="14896" spans="1:23" hidden="1">
      <c r="A14896" s="15"/>
      <c r="B14896" s="42"/>
      <c r="C14896" s="16"/>
      <c r="F14896" s="17"/>
      <c r="L14896" s="46"/>
      <c r="M14896" s="46"/>
      <c r="N14896" s="46"/>
      <c r="O14896" s="46"/>
      <c r="P14896" s="17"/>
      <c r="Q14896" s="17"/>
      <c r="R14896" s="17"/>
      <c r="S14896" s="17"/>
      <c r="T14896" s="17"/>
      <c r="U14896" s="17"/>
      <c r="V14896" s="17"/>
      <c r="W14896" s="17"/>
    </row>
    <row r="14897" spans="1:23" hidden="1">
      <c r="A14897" s="15"/>
      <c r="B14897" s="42"/>
      <c r="C14897" s="16"/>
      <c r="F14897" s="17"/>
      <c r="L14897" s="46"/>
      <c r="M14897" s="46"/>
      <c r="N14897" s="46"/>
      <c r="O14897" s="46"/>
      <c r="P14897" s="17"/>
      <c r="Q14897" s="17"/>
      <c r="R14897" s="17"/>
      <c r="S14897" s="17"/>
      <c r="T14897" s="17"/>
      <c r="U14897" s="17"/>
      <c r="V14897" s="17"/>
      <c r="W14897" s="17"/>
    </row>
    <row r="14898" spans="1:23" hidden="1">
      <c r="A14898" s="15"/>
      <c r="B14898" s="42"/>
      <c r="C14898" s="16"/>
      <c r="F14898" s="17"/>
      <c r="L14898" s="46"/>
      <c r="M14898" s="46"/>
      <c r="N14898" s="46"/>
      <c r="O14898" s="46"/>
      <c r="P14898" s="17"/>
      <c r="Q14898" s="17"/>
      <c r="R14898" s="17"/>
      <c r="S14898" s="17"/>
      <c r="T14898" s="17"/>
      <c r="U14898" s="17"/>
      <c r="V14898" s="17"/>
      <c r="W14898" s="17"/>
    </row>
    <row r="14899" spans="1:23" hidden="1">
      <c r="A14899" s="15"/>
      <c r="B14899" s="42"/>
      <c r="C14899" s="16"/>
      <c r="F14899" s="17"/>
      <c r="L14899" s="46"/>
      <c r="M14899" s="46"/>
      <c r="N14899" s="46"/>
      <c r="O14899" s="46"/>
      <c r="P14899" s="17"/>
      <c r="Q14899" s="17"/>
      <c r="R14899" s="17"/>
      <c r="S14899" s="17"/>
      <c r="T14899" s="17"/>
      <c r="U14899" s="17"/>
      <c r="V14899" s="17"/>
      <c r="W14899" s="17"/>
    </row>
    <row r="14900" spans="1:23" hidden="1">
      <c r="A14900" s="15"/>
      <c r="B14900" s="42"/>
      <c r="C14900" s="16"/>
      <c r="F14900" s="17"/>
      <c r="L14900" s="46"/>
      <c r="M14900" s="46"/>
      <c r="N14900" s="46"/>
      <c r="O14900" s="46"/>
      <c r="P14900" s="17"/>
      <c r="Q14900" s="17"/>
      <c r="R14900" s="17"/>
      <c r="S14900" s="17"/>
      <c r="T14900" s="17"/>
      <c r="U14900" s="17"/>
      <c r="V14900" s="17"/>
      <c r="W14900" s="17"/>
    </row>
    <row r="14901" spans="1:23" hidden="1">
      <c r="A14901" s="15"/>
      <c r="B14901" s="42"/>
      <c r="C14901" s="16"/>
      <c r="F14901" s="17"/>
      <c r="L14901" s="46"/>
      <c r="M14901" s="46"/>
      <c r="N14901" s="46"/>
      <c r="O14901" s="46"/>
      <c r="P14901" s="17"/>
      <c r="Q14901" s="17"/>
      <c r="R14901" s="17"/>
      <c r="S14901" s="17"/>
      <c r="T14901" s="17"/>
      <c r="U14901" s="17"/>
      <c r="V14901" s="17"/>
      <c r="W14901" s="17"/>
    </row>
    <row r="14902" spans="1:23" hidden="1">
      <c r="A14902" s="15"/>
      <c r="B14902" s="42"/>
      <c r="C14902" s="16"/>
      <c r="F14902" s="17"/>
      <c r="L14902" s="46"/>
      <c r="M14902" s="46"/>
      <c r="N14902" s="46"/>
      <c r="O14902" s="46"/>
      <c r="P14902" s="17"/>
      <c r="Q14902" s="17"/>
      <c r="R14902" s="17"/>
      <c r="S14902" s="17"/>
      <c r="T14902" s="17"/>
      <c r="U14902" s="17"/>
      <c r="V14902" s="17"/>
      <c r="W14902" s="17"/>
    </row>
    <row r="14903" spans="1:23" hidden="1">
      <c r="A14903" s="15"/>
      <c r="B14903" s="42"/>
      <c r="C14903" s="16"/>
      <c r="F14903" s="17"/>
      <c r="L14903" s="46"/>
      <c r="M14903" s="46"/>
      <c r="N14903" s="46"/>
      <c r="O14903" s="46"/>
      <c r="P14903" s="17"/>
      <c r="Q14903" s="17"/>
      <c r="R14903" s="17"/>
      <c r="S14903" s="17"/>
      <c r="T14903" s="17"/>
      <c r="U14903" s="17"/>
      <c r="V14903" s="17"/>
      <c r="W14903" s="17"/>
    </row>
    <row r="14904" spans="1:23" hidden="1">
      <c r="A14904" s="15"/>
      <c r="B14904" s="42"/>
      <c r="C14904" s="16"/>
      <c r="F14904" s="17"/>
      <c r="L14904" s="46"/>
      <c r="M14904" s="46"/>
      <c r="N14904" s="46"/>
      <c r="O14904" s="46"/>
      <c r="P14904" s="17"/>
      <c r="Q14904" s="17"/>
      <c r="R14904" s="17"/>
      <c r="S14904" s="17"/>
      <c r="T14904" s="17"/>
      <c r="U14904" s="17"/>
      <c r="V14904" s="17"/>
      <c r="W14904" s="17"/>
    </row>
    <row r="14905" spans="1:23" hidden="1">
      <c r="A14905" s="15"/>
      <c r="B14905" s="42"/>
      <c r="C14905" s="16"/>
      <c r="F14905" s="17"/>
      <c r="L14905" s="46"/>
      <c r="M14905" s="46"/>
      <c r="N14905" s="46"/>
      <c r="O14905" s="46"/>
      <c r="P14905" s="17"/>
      <c r="Q14905" s="17"/>
      <c r="R14905" s="17"/>
      <c r="S14905" s="17"/>
      <c r="T14905" s="17"/>
      <c r="U14905" s="17"/>
      <c r="V14905" s="17"/>
      <c r="W14905" s="17"/>
    </row>
    <row r="14906" spans="1:23" hidden="1">
      <c r="A14906" s="15"/>
      <c r="B14906" s="42"/>
      <c r="C14906" s="16"/>
      <c r="F14906" s="17"/>
      <c r="L14906" s="46"/>
      <c r="M14906" s="46"/>
      <c r="N14906" s="46"/>
      <c r="O14906" s="46"/>
      <c r="P14906" s="17"/>
      <c r="Q14906" s="17"/>
      <c r="R14906" s="17"/>
      <c r="S14906" s="17"/>
      <c r="T14906" s="17"/>
      <c r="U14906" s="17"/>
      <c r="V14906" s="17"/>
      <c r="W14906" s="17"/>
    </row>
    <row r="14907" spans="1:23" hidden="1">
      <c r="A14907" s="15"/>
      <c r="B14907" s="42"/>
      <c r="C14907" s="16"/>
      <c r="F14907" s="17"/>
      <c r="L14907" s="46"/>
      <c r="M14907" s="46"/>
      <c r="N14907" s="46"/>
      <c r="O14907" s="46"/>
      <c r="P14907" s="17"/>
      <c r="Q14907" s="17"/>
      <c r="R14907" s="17"/>
      <c r="S14907" s="17"/>
      <c r="T14907" s="17"/>
      <c r="U14907" s="17"/>
      <c r="V14907" s="17"/>
      <c r="W14907" s="17"/>
    </row>
    <row r="14908" spans="1:23" hidden="1">
      <c r="A14908" s="15"/>
      <c r="B14908" s="42"/>
      <c r="C14908" s="16"/>
      <c r="F14908" s="17"/>
      <c r="L14908" s="46"/>
      <c r="M14908" s="46"/>
      <c r="N14908" s="46"/>
      <c r="O14908" s="46"/>
      <c r="P14908" s="17"/>
      <c r="Q14908" s="17"/>
      <c r="R14908" s="17"/>
      <c r="S14908" s="17"/>
      <c r="T14908" s="17"/>
      <c r="U14908" s="17"/>
      <c r="V14908" s="17"/>
      <c r="W14908" s="17"/>
    </row>
    <row r="14909" spans="1:23" hidden="1">
      <c r="A14909" s="15"/>
      <c r="B14909" s="42"/>
      <c r="C14909" s="16"/>
      <c r="F14909" s="17"/>
      <c r="L14909" s="46"/>
      <c r="M14909" s="46"/>
      <c r="N14909" s="46"/>
      <c r="O14909" s="46"/>
      <c r="P14909" s="17"/>
      <c r="Q14909" s="17"/>
      <c r="R14909" s="17"/>
      <c r="S14909" s="17"/>
      <c r="T14909" s="17"/>
      <c r="U14909" s="17"/>
      <c r="V14909" s="17"/>
      <c r="W14909" s="17"/>
    </row>
    <row r="14910" spans="1:23" hidden="1">
      <c r="A14910" s="15"/>
      <c r="B14910" s="42"/>
      <c r="C14910" s="16"/>
      <c r="F14910" s="17"/>
      <c r="L14910" s="46"/>
      <c r="M14910" s="46"/>
      <c r="N14910" s="46"/>
      <c r="O14910" s="46"/>
      <c r="P14910" s="17"/>
      <c r="Q14910" s="17"/>
      <c r="R14910" s="17"/>
      <c r="S14910" s="17"/>
      <c r="T14910" s="17"/>
      <c r="U14910" s="17"/>
      <c r="V14910" s="17"/>
      <c r="W14910" s="17"/>
    </row>
    <row r="14911" spans="1:23" hidden="1">
      <c r="A14911" s="15"/>
      <c r="B14911" s="42"/>
      <c r="C14911" s="16"/>
      <c r="F14911" s="17"/>
      <c r="L14911" s="46"/>
      <c r="M14911" s="46"/>
      <c r="N14911" s="46"/>
      <c r="O14911" s="46"/>
      <c r="P14911" s="17"/>
      <c r="Q14911" s="17"/>
      <c r="R14911" s="17"/>
      <c r="S14911" s="17"/>
      <c r="T14911" s="17"/>
      <c r="U14911" s="17"/>
      <c r="V14911" s="17"/>
      <c r="W14911" s="17"/>
    </row>
    <row r="14912" spans="1:23" hidden="1">
      <c r="A14912" s="15"/>
      <c r="B14912" s="42"/>
      <c r="C14912" s="16"/>
      <c r="F14912" s="17"/>
      <c r="L14912" s="46"/>
      <c r="M14912" s="46"/>
      <c r="N14912" s="46"/>
      <c r="O14912" s="46"/>
      <c r="P14912" s="17"/>
      <c r="Q14912" s="17"/>
      <c r="R14912" s="17"/>
      <c r="S14912" s="17"/>
      <c r="T14912" s="17"/>
      <c r="U14912" s="17"/>
      <c r="V14912" s="17"/>
      <c r="W14912" s="17"/>
    </row>
    <row r="14913" spans="1:23" hidden="1">
      <c r="A14913" s="15"/>
      <c r="B14913" s="42"/>
      <c r="C14913" s="16"/>
      <c r="F14913" s="17"/>
      <c r="L14913" s="46"/>
      <c r="M14913" s="46"/>
      <c r="N14913" s="46"/>
      <c r="O14913" s="46"/>
      <c r="P14913" s="17"/>
      <c r="Q14913" s="17"/>
      <c r="R14913" s="17"/>
      <c r="S14913" s="17"/>
      <c r="T14913" s="17"/>
      <c r="U14913" s="17"/>
      <c r="V14913" s="17"/>
      <c r="W14913" s="17"/>
    </row>
    <row r="14914" spans="1:23" hidden="1">
      <c r="A14914" s="15"/>
      <c r="B14914" s="42"/>
      <c r="C14914" s="16"/>
      <c r="F14914" s="17"/>
      <c r="L14914" s="46"/>
      <c r="M14914" s="46"/>
      <c r="N14914" s="46"/>
      <c r="O14914" s="46"/>
      <c r="P14914" s="17"/>
      <c r="Q14914" s="17"/>
      <c r="R14914" s="17"/>
      <c r="S14914" s="17"/>
      <c r="T14914" s="17"/>
      <c r="U14914" s="17"/>
      <c r="V14914" s="17"/>
      <c r="W14914" s="17"/>
    </row>
    <row r="14915" spans="1:23" hidden="1">
      <c r="A14915" s="15"/>
      <c r="B14915" s="42"/>
      <c r="C14915" s="16"/>
      <c r="F14915" s="17"/>
      <c r="L14915" s="46"/>
      <c r="M14915" s="46"/>
      <c r="N14915" s="46"/>
      <c r="O14915" s="46"/>
      <c r="P14915" s="17"/>
      <c r="Q14915" s="17"/>
      <c r="R14915" s="17"/>
      <c r="S14915" s="17"/>
      <c r="T14915" s="17"/>
      <c r="U14915" s="17"/>
      <c r="V14915" s="17"/>
      <c r="W14915" s="17"/>
    </row>
    <row r="14916" spans="1:23" hidden="1">
      <c r="A14916" s="15"/>
      <c r="B14916" s="42"/>
      <c r="C14916" s="16"/>
      <c r="F14916" s="17"/>
      <c r="L14916" s="46"/>
      <c r="M14916" s="46"/>
      <c r="N14916" s="46"/>
      <c r="O14916" s="46"/>
      <c r="P14916" s="17"/>
      <c r="Q14916" s="17"/>
      <c r="R14916" s="17"/>
      <c r="S14916" s="17"/>
      <c r="T14916" s="17"/>
      <c r="U14916" s="17"/>
      <c r="V14916" s="17"/>
      <c r="W14916" s="17"/>
    </row>
    <row r="14917" spans="1:23" hidden="1">
      <c r="A14917" s="15"/>
      <c r="B14917" s="42"/>
      <c r="C14917" s="16"/>
      <c r="F14917" s="17"/>
      <c r="L14917" s="46"/>
      <c r="M14917" s="46"/>
      <c r="N14917" s="46"/>
      <c r="O14917" s="46"/>
      <c r="P14917" s="17"/>
      <c r="Q14917" s="17"/>
      <c r="R14917" s="17"/>
      <c r="S14917" s="17"/>
      <c r="T14917" s="17"/>
      <c r="U14917" s="17"/>
      <c r="V14917" s="17"/>
      <c r="W14917" s="17"/>
    </row>
    <row r="14918" spans="1:23" hidden="1">
      <c r="A14918" s="15"/>
      <c r="B14918" s="42"/>
      <c r="C14918" s="16"/>
      <c r="F14918" s="17"/>
      <c r="L14918" s="46"/>
      <c r="M14918" s="46"/>
      <c r="N14918" s="46"/>
      <c r="O14918" s="46"/>
      <c r="P14918" s="17"/>
      <c r="Q14918" s="17"/>
      <c r="R14918" s="17"/>
      <c r="S14918" s="17"/>
      <c r="T14918" s="17"/>
      <c r="U14918" s="17"/>
      <c r="V14918" s="17"/>
      <c r="W14918" s="17"/>
    </row>
    <row r="14919" spans="1:23" hidden="1">
      <c r="A14919" s="15"/>
      <c r="B14919" s="42"/>
      <c r="C14919" s="16"/>
      <c r="F14919" s="17"/>
      <c r="L14919" s="46"/>
      <c r="M14919" s="46"/>
      <c r="N14919" s="46"/>
      <c r="O14919" s="46"/>
      <c r="P14919" s="17"/>
      <c r="Q14919" s="17"/>
      <c r="R14919" s="17"/>
      <c r="S14919" s="17"/>
      <c r="T14919" s="17"/>
      <c r="U14919" s="17"/>
      <c r="V14919" s="17"/>
      <c r="W14919" s="17"/>
    </row>
    <row r="14920" spans="1:23" hidden="1">
      <c r="A14920" s="15"/>
      <c r="B14920" s="42"/>
      <c r="C14920" s="16"/>
      <c r="F14920" s="17"/>
      <c r="L14920" s="46"/>
      <c r="M14920" s="46"/>
      <c r="N14920" s="46"/>
      <c r="O14920" s="46"/>
      <c r="P14920" s="17"/>
      <c r="Q14920" s="17"/>
      <c r="R14920" s="17"/>
      <c r="S14920" s="17"/>
      <c r="T14920" s="17"/>
      <c r="U14920" s="17"/>
      <c r="V14920" s="17"/>
      <c r="W14920" s="17"/>
    </row>
    <row r="14921" spans="1:23" hidden="1">
      <c r="A14921" s="15"/>
      <c r="B14921" s="42"/>
      <c r="C14921" s="16"/>
      <c r="F14921" s="17"/>
      <c r="L14921" s="46"/>
      <c r="M14921" s="46"/>
      <c r="N14921" s="46"/>
      <c r="O14921" s="46"/>
      <c r="P14921" s="17"/>
      <c r="Q14921" s="17"/>
      <c r="R14921" s="17"/>
      <c r="S14921" s="17"/>
      <c r="T14921" s="17"/>
      <c r="U14921" s="17"/>
      <c r="V14921" s="17"/>
      <c r="W14921" s="17"/>
    </row>
    <row r="14922" spans="1:23" hidden="1">
      <c r="A14922" s="15"/>
      <c r="B14922" s="42"/>
      <c r="C14922" s="16"/>
      <c r="F14922" s="17"/>
      <c r="L14922" s="46"/>
      <c r="M14922" s="46"/>
      <c r="N14922" s="46"/>
      <c r="O14922" s="46"/>
      <c r="P14922" s="17"/>
      <c r="Q14922" s="17"/>
      <c r="R14922" s="17"/>
      <c r="S14922" s="17"/>
      <c r="T14922" s="17"/>
      <c r="U14922" s="17"/>
      <c r="V14922" s="17"/>
      <c r="W14922" s="17"/>
    </row>
    <row r="14923" spans="1:23" hidden="1">
      <c r="A14923" s="15"/>
      <c r="B14923" s="42"/>
      <c r="C14923" s="16"/>
      <c r="F14923" s="17"/>
      <c r="L14923" s="46"/>
      <c r="M14923" s="46"/>
      <c r="N14923" s="46"/>
      <c r="O14923" s="46"/>
      <c r="P14923" s="17"/>
      <c r="Q14923" s="17"/>
      <c r="R14923" s="17"/>
      <c r="S14923" s="17"/>
      <c r="T14923" s="17"/>
      <c r="U14923" s="17"/>
      <c r="V14923" s="17"/>
      <c r="W14923" s="17"/>
    </row>
    <row r="14924" spans="1:23" hidden="1">
      <c r="A14924" s="15"/>
      <c r="B14924" s="42"/>
      <c r="C14924" s="16"/>
      <c r="F14924" s="17"/>
      <c r="L14924" s="46"/>
      <c r="M14924" s="46"/>
      <c r="N14924" s="46"/>
      <c r="O14924" s="46"/>
      <c r="P14924" s="17"/>
      <c r="Q14924" s="17"/>
      <c r="R14924" s="17"/>
      <c r="S14924" s="17"/>
      <c r="T14924" s="17"/>
      <c r="U14924" s="17"/>
      <c r="V14924" s="17"/>
      <c r="W14924" s="17"/>
    </row>
    <row r="14925" spans="1:23" hidden="1">
      <c r="A14925" s="15"/>
      <c r="B14925" s="42"/>
      <c r="C14925" s="16"/>
      <c r="F14925" s="17"/>
      <c r="L14925" s="46"/>
      <c r="M14925" s="46"/>
      <c r="N14925" s="46"/>
      <c r="O14925" s="46"/>
      <c r="P14925" s="17"/>
      <c r="Q14925" s="17"/>
      <c r="R14925" s="17"/>
      <c r="S14925" s="17"/>
      <c r="T14925" s="17"/>
      <c r="U14925" s="17"/>
      <c r="V14925" s="17"/>
      <c r="W14925" s="17"/>
    </row>
    <row r="14926" spans="1:23" hidden="1">
      <c r="A14926" s="15"/>
      <c r="B14926" s="42"/>
      <c r="C14926" s="16"/>
      <c r="F14926" s="17"/>
      <c r="L14926" s="46"/>
      <c r="M14926" s="46"/>
      <c r="N14926" s="46"/>
      <c r="O14926" s="46"/>
      <c r="P14926" s="17"/>
      <c r="Q14926" s="17"/>
      <c r="R14926" s="17"/>
      <c r="S14926" s="17"/>
      <c r="T14926" s="17"/>
      <c r="U14926" s="17"/>
      <c r="V14926" s="17"/>
      <c r="W14926" s="17"/>
    </row>
    <row r="14927" spans="1:23" hidden="1">
      <c r="A14927" s="15"/>
      <c r="B14927" s="42"/>
      <c r="C14927" s="16"/>
      <c r="F14927" s="17"/>
      <c r="L14927" s="46"/>
      <c r="M14927" s="46"/>
      <c r="N14927" s="46"/>
      <c r="O14927" s="46"/>
      <c r="P14927" s="17"/>
      <c r="Q14927" s="17"/>
      <c r="R14927" s="17"/>
      <c r="S14927" s="17"/>
      <c r="T14927" s="17"/>
      <c r="U14927" s="17"/>
      <c r="V14927" s="17"/>
      <c r="W14927" s="17"/>
    </row>
    <row r="14928" spans="1:23" hidden="1">
      <c r="A14928" s="15"/>
      <c r="B14928" s="42"/>
      <c r="C14928" s="16"/>
      <c r="F14928" s="17"/>
      <c r="L14928" s="46"/>
      <c r="M14928" s="46"/>
      <c r="N14928" s="46"/>
      <c r="O14928" s="46"/>
      <c r="P14928" s="17"/>
      <c r="Q14928" s="17"/>
      <c r="R14928" s="17"/>
      <c r="S14928" s="17"/>
      <c r="T14928" s="17"/>
      <c r="U14928" s="17"/>
      <c r="V14928" s="17"/>
      <c r="W14928" s="17"/>
    </row>
    <row r="14929" spans="1:23" hidden="1">
      <c r="A14929" s="15"/>
      <c r="B14929" s="42"/>
      <c r="C14929" s="16"/>
      <c r="F14929" s="17"/>
      <c r="L14929" s="46"/>
      <c r="M14929" s="46"/>
      <c r="N14929" s="46"/>
      <c r="O14929" s="46"/>
      <c r="P14929" s="17"/>
      <c r="Q14929" s="17"/>
      <c r="R14929" s="17"/>
      <c r="S14929" s="17"/>
      <c r="T14929" s="17"/>
      <c r="U14929" s="17"/>
      <c r="V14929" s="17"/>
      <c r="W14929" s="17"/>
    </row>
    <row r="14930" spans="1:23" hidden="1">
      <c r="A14930" s="15"/>
      <c r="B14930" s="42"/>
      <c r="C14930" s="16"/>
      <c r="F14930" s="17"/>
      <c r="L14930" s="46"/>
      <c r="M14930" s="46"/>
      <c r="N14930" s="46"/>
      <c r="O14930" s="46"/>
      <c r="P14930" s="17"/>
      <c r="Q14930" s="17"/>
      <c r="R14930" s="17"/>
      <c r="S14930" s="17"/>
      <c r="T14930" s="17"/>
      <c r="U14930" s="17"/>
      <c r="V14930" s="17"/>
      <c r="W14930" s="17"/>
    </row>
    <row r="14931" spans="1:23" hidden="1">
      <c r="A14931" s="15"/>
      <c r="B14931" s="42"/>
      <c r="C14931" s="16"/>
      <c r="F14931" s="17"/>
      <c r="L14931" s="46"/>
      <c r="M14931" s="46"/>
      <c r="N14931" s="46"/>
      <c r="O14931" s="46"/>
      <c r="P14931" s="17"/>
      <c r="Q14931" s="17"/>
      <c r="R14931" s="17"/>
      <c r="S14931" s="17"/>
      <c r="T14931" s="17"/>
      <c r="U14931" s="17"/>
      <c r="V14931" s="17"/>
      <c r="W14931" s="17"/>
    </row>
    <row r="14932" spans="1:23" hidden="1">
      <c r="A14932" s="15"/>
      <c r="B14932" s="42"/>
      <c r="C14932" s="16"/>
      <c r="F14932" s="17"/>
      <c r="L14932" s="46"/>
      <c r="M14932" s="46"/>
      <c r="N14932" s="46"/>
      <c r="O14932" s="46"/>
      <c r="P14932" s="17"/>
      <c r="Q14932" s="17"/>
      <c r="R14932" s="17"/>
      <c r="S14932" s="17"/>
      <c r="T14932" s="17"/>
      <c r="U14932" s="17"/>
      <c r="V14932" s="17"/>
      <c r="W14932" s="17"/>
    </row>
    <row r="14933" spans="1:23" hidden="1">
      <c r="A14933" s="15"/>
      <c r="B14933" s="42"/>
      <c r="C14933" s="16"/>
      <c r="F14933" s="17"/>
      <c r="L14933" s="46"/>
      <c r="M14933" s="46"/>
      <c r="N14933" s="46"/>
      <c r="O14933" s="46"/>
      <c r="P14933" s="17"/>
      <c r="Q14933" s="17"/>
      <c r="R14933" s="17"/>
      <c r="S14933" s="17"/>
      <c r="T14933" s="17"/>
      <c r="U14933" s="17"/>
      <c r="V14933" s="17"/>
      <c r="W14933" s="17"/>
    </row>
    <row r="14934" spans="1:23" hidden="1">
      <c r="A14934" s="15"/>
      <c r="B14934" s="42"/>
      <c r="C14934" s="16"/>
      <c r="F14934" s="17"/>
      <c r="L14934" s="46"/>
      <c r="M14934" s="46"/>
      <c r="N14934" s="46"/>
      <c r="O14934" s="46"/>
      <c r="P14934" s="17"/>
      <c r="Q14934" s="17"/>
      <c r="R14934" s="17"/>
      <c r="S14934" s="17"/>
      <c r="T14934" s="17"/>
      <c r="U14934" s="17"/>
      <c r="V14934" s="17"/>
      <c r="W14934" s="17"/>
    </row>
    <row r="14935" spans="1:23" hidden="1">
      <c r="A14935" s="15"/>
      <c r="B14935" s="42"/>
      <c r="C14935" s="16"/>
      <c r="F14935" s="17"/>
      <c r="L14935" s="46"/>
      <c r="M14935" s="46"/>
      <c r="N14935" s="46"/>
      <c r="O14935" s="46"/>
      <c r="P14935" s="17"/>
      <c r="Q14935" s="17"/>
      <c r="R14935" s="17"/>
      <c r="S14935" s="17"/>
      <c r="T14935" s="17"/>
      <c r="U14935" s="17"/>
      <c r="V14935" s="17"/>
      <c r="W14935" s="17"/>
    </row>
    <row r="14936" spans="1:23" hidden="1">
      <c r="A14936" s="15"/>
      <c r="B14936" s="42"/>
      <c r="C14936" s="16"/>
      <c r="F14936" s="17"/>
      <c r="L14936" s="46"/>
      <c r="M14936" s="46"/>
      <c r="N14936" s="46"/>
      <c r="O14936" s="46"/>
      <c r="P14936" s="17"/>
      <c r="Q14936" s="17"/>
      <c r="R14936" s="17"/>
      <c r="S14936" s="17"/>
      <c r="T14936" s="17"/>
      <c r="U14936" s="17"/>
      <c r="V14936" s="17"/>
      <c r="W14936" s="17"/>
    </row>
    <row r="14937" spans="1:23" hidden="1">
      <c r="A14937" s="15"/>
      <c r="B14937" s="42"/>
      <c r="C14937" s="16"/>
      <c r="F14937" s="17"/>
      <c r="L14937" s="46"/>
      <c r="M14937" s="46"/>
      <c r="N14937" s="46"/>
      <c r="O14937" s="46"/>
      <c r="P14937" s="17"/>
      <c r="Q14937" s="17"/>
      <c r="R14937" s="17"/>
      <c r="S14937" s="17"/>
      <c r="T14937" s="17"/>
      <c r="U14937" s="17"/>
      <c r="V14937" s="17"/>
      <c r="W14937" s="17"/>
    </row>
    <row r="14938" spans="1:23" hidden="1">
      <c r="A14938" s="15"/>
      <c r="B14938" s="42"/>
      <c r="C14938" s="16"/>
      <c r="F14938" s="17"/>
      <c r="L14938" s="46"/>
      <c r="M14938" s="46"/>
      <c r="N14938" s="46"/>
      <c r="O14938" s="46"/>
      <c r="P14938" s="17"/>
      <c r="Q14938" s="17"/>
      <c r="R14938" s="17"/>
      <c r="S14938" s="17"/>
      <c r="T14938" s="17"/>
      <c r="U14938" s="17"/>
      <c r="V14938" s="17"/>
      <c r="W14938" s="17"/>
    </row>
    <row r="14939" spans="1:23" hidden="1">
      <c r="A14939" s="15"/>
      <c r="B14939" s="42"/>
      <c r="C14939" s="16"/>
      <c r="F14939" s="17"/>
      <c r="L14939" s="46"/>
      <c r="M14939" s="46"/>
      <c r="N14939" s="46"/>
      <c r="O14939" s="46"/>
      <c r="P14939" s="17"/>
      <c r="Q14939" s="17"/>
      <c r="R14939" s="17"/>
      <c r="S14939" s="17"/>
      <c r="T14939" s="17"/>
      <c r="U14939" s="17"/>
      <c r="V14939" s="17"/>
      <c r="W14939" s="17"/>
    </row>
    <row r="14940" spans="1:23" hidden="1">
      <c r="A14940" s="15"/>
      <c r="B14940" s="42"/>
      <c r="C14940" s="16"/>
      <c r="F14940" s="17"/>
      <c r="L14940" s="46"/>
      <c r="M14940" s="46"/>
      <c r="N14940" s="46"/>
      <c r="O14940" s="46"/>
      <c r="P14940" s="17"/>
      <c r="Q14940" s="17"/>
      <c r="R14940" s="17"/>
      <c r="S14940" s="17"/>
      <c r="T14940" s="17"/>
      <c r="U14940" s="17"/>
      <c r="V14940" s="17"/>
      <c r="W14940" s="17"/>
    </row>
    <row r="14941" spans="1:23" hidden="1">
      <c r="A14941" s="15"/>
      <c r="B14941" s="42"/>
      <c r="C14941" s="16"/>
      <c r="F14941" s="17"/>
      <c r="L14941" s="46"/>
      <c r="M14941" s="46"/>
      <c r="N14941" s="46"/>
      <c r="O14941" s="46"/>
      <c r="P14941" s="17"/>
      <c r="Q14941" s="17"/>
      <c r="R14941" s="17"/>
      <c r="S14941" s="17"/>
      <c r="T14941" s="17"/>
      <c r="U14941" s="17"/>
      <c r="V14941" s="17"/>
      <c r="W14941" s="17"/>
    </row>
    <row r="14942" spans="1:23" hidden="1">
      <c r="A14942" s="15"/>
      <c r="B14942" s="42"/>
      <c r="C14942" s="16"/>
      <c r="F14942" s="17"/>
      <c r="L14942" s="46"/>
      <c r="M14942" s="46"/>
      <c r="N14942" s="46"/>
      <c r="O14942" s="46"/>
      <c r="P14942" s="17"/>
      <c r="Q14942" s="17"/>
      <c r="R14942" s="17"/>
      <c r="S14942" s="17"/>
      <c r="T14942" s="17"/>
      <c r="U14942" s="17"/>
      <c r="V14942" s="17"/>
      <c r="W14942" s="17"/>
    </row>
    <row r="14943" spans="1:23" hidden="1">
      <c r="A14943" s="15"/>
      <c r="B14943" s="42"/>
      <c r="C14943" s="16"/>
      <c r="F14943" s="17"/>
      <c r="L14943" s="46"/>
      <c r="M14943" s="46"/>
      <c r="N14943" s="46"/>
      <c r="O14943" s="46"/>
      <c r="P14943" s="17"/>
      <c r="Q14943" s="17"/>
      <c r="R14943" s="17"/>
      <c r="S14943" s="17"/>
      <c r="T14943" s="17"/>
      <c r="U14943" s="17"/>
      <c r="V14943" s="17"/>
      <c r="W14943" s="17"/>
    </row>
    <row r="14944" spans="1:23" hidden="1">
      <c r="A14944" s="15"/>
      <c r="B14944" s="42"/>
      <c r="C14944" s="16"/>
      <c r="F14944" s="17"/>
      <c r="L14944" s="46"/>
      <c r="M14944" s="46"/>
      <c r="N14944" s="46"/>
      <c r="O14944" s="46"/>
      <c r="P14944" s="17"/>
      <c r="Q14944" s="17"/>
      <c r="R14944" s="17"/>
      <c r="S14944" s="17"/>
      <c r="T14944" s="17"/>
      <c r="U14944" s="17"/>
      <c r="V14944" s="17"/>
      <c r="W14944" s="17"/>
    </row>
    <row r="14945" spans="1:23" hidden="1">
      <c r="A14945" s="15"/>
      <c r="B14945" s="42"/>
      <c r="C14945" s="16"/>
      <c r="F14945" s="17"/>
      <c r="L14945" s="46"/>
      <c r="M14945" s="46"/>
      <c r="N14945" s="46"/>
      <c r="O14945" s="46"/>
      <c r="P14945" s="17"/>
      <c r="Q14945" s="17"/>
      <c r="R14945" s="17"/>
      <c r="S14945" s="17"/>
      <c r="T14945" s="17"/>
      <c r="U14945" s="17"/>
      <c r="V14945" s="17"/>
      <c r="W14945" s="17"/>
    </row>
    <row r="14946" spans="1:23" hidden="1">
      <c r="A14946" s="15"/>
      <c r="B14946" s="42"/>
      <c r="C14946" s="16"/>
      <c r="F14946" s="17"/>
      <c r="L14946" s="46"/>
      <c r="M14946" s="46"/>
      <c r="N14946" s="46"/>
      <c r="O14946" s="46"/>
      <c r="P14946" s="17"/>
      <c r="Q14946" s="17"/>
      <c r="R14946" s="17"/>
      <c r="S14946" s="17"/>
      <c r="T14946" s="17"/>
      <c r="U14946" s="17"/>
      <c r="V14946" s="17"/>
      <c r="W14946" s="17"/>
    </row>
    <row r="14947" spans="1:23" hidden="1">
      <c r="A14947" s="15"/>
      <c r="B14947" s="42"/>
      <c r="C14947" s="16"/>
      <c r="F14947" s="17"/>
      <c r="L14947" s="46"/>
      <c r="M14947" s="46"/>
      <c r="N14947" s="46"/>
      <c r="O14947" s="46"/>
      <c r="P14947" s="17"/>
      <c r="Q14947" s="17"/>
      <c r="R14947" s="17"/>
      <c r="S14947" s="17"/>
      <c r="T14947" s="17"/>
      <c r="U14947" s="17"/>
      <c r="V14947" s="17"/>
      <c r="W14947" s="17"/>
    </row>
    <row r="14948" spans="1:23" hidden="1">
      <c r="A14948" s="15"/>
      <c r="B14948" s="42"/>
      <c r="C14948" s="16"/>
      <c r="F14948" s="17"/>
      <c r="L14948" s="46"/>
      <c r="M14948" s="46"/>
      <c r="N14948" s="46"/>
      <c r="O14948" s="46"/>
      <c r="P14948" s="17"/>
      <c r="Q14948" s="17"/>
      <c r="R14948" s="17"/>
      <c r="S14948" s="17"/>
      <c r="T14948" s="17"/>
      <c r="U14948" s="17"/>
      <c r="V14948" s="17"/>
      <c r="W14948" s="17"/>
    </row>
    <row r="14949" spans="1:23" hidden="1">
      <c r="A14949" s="15"/>
      <c r="B14949" s="42"/>
      <c r="C14949" s="16"/>
      <c r="F14949" s="17"/>
      <c r="L14949" s="46"/>
      <c r="M14949" s="46"/>
      <c r="N14949" s="46"/>
      <c r="O14949" s="46"/>
      <c r="P14949" s="17"/>
      <c r="Q14949" s="17"/>
      <c r="R14949" s="17"/>
      <c r="S14949" s="17"/>
      <c r="T14949" s="17"/>
      <c r="U14949" s="17"/>
      <c r="V14949" s="17"/>
      <c r="W14949" s="17"/>
    </row>
    <row r="14950" spans="1:23" hidden="1">
      <c r="A14950" s="15"/>
      <c r="B14950" s="42"/>
      <c r="C14950" s="16"/>
      <c r="F14950" s="17"/>
      <c r="L14950" s="46"/>
      <c r="M14950" s="46"/>
      <c r="N14950" s="46"/>
      <c r="O14950" s="46"/>
      <c r="P14950" s="17"/>
      <c r="Q14950" s="17"/>
      <c r="R14950" s="17"/>
      <c r="S14950" s="17"/>
      <c r="T14950" s="17"/>
      <c r="U14950" s="17"/>
      <c r="V14950" s="17"/>
      <c r="W14950" s="17"/>
    </row>
    <row r="14951" spans="1:23" hidden="1">
      <c r="A14951" s="15"/>
      <c r="B14951" s="42"/>
      <c r="C14951" s="16"/>
      <c r="F14951" s="17"/>
      <c r="L14951" s="46"/>
      <c r="M14951" s="46"/>
      <c r="N14951" s="46"/>
      <c r="O14951" s="46"/>
      <c r="P14951" s="17"/>
      <c r="Q14951" s="17"/>
      <c r="R14951" s="17"/>
      <c r="S14951" s="17"/>
      <c r="T14951" s="17"/>
      <c r="U14951" s="17"/>
      <c r="V14951" s="17"/>
      <c r="W14951" s="17"/>
    </row>
    <row r="14952" spans="1:23" hidden="1">
      <c r="A14952" s="15"/>
      <c r="B14952" s="42"/>
      <c r="C14952" s="16"/>
      <c r="F14952" s="17"/>
      <c r="L14952" s="46"/>
      <c r="M14952" s="46"/>
      <c r="N14952" s="46"/>
      <c r="O14952" s="46"/>
      <c r="P14952" s="17"/>
      <c r="Q14952" s="17"/>
      <c r="R14952" s="17"/>
      <c r="S14952" s="17"/>
      <c r="T14952" s="17"/>
      <c r="U14952" s="17"/>
      <c r="V14952" s="17"/>
      <c r="W14952" s="17"/>
    </row>
    <row r="14953" spans="1:23" hidden="1">
      <c r="A14953" s="15"/>
      <c r="B14953" s="42"/>
      <c r="C14953" s="16"/>
      <c r="F14953" s="17"/>
      <c r="L14953" s="46"/>
      <c r="M14953" s="46"/>
      <c r="N14953" s="46"/>
      <c r="O14953" s="46"/>
      <c r="P14953" s="17"/>
      <c r="Q14953" s="17"/>
      <c r="R14953" s="17"/>
      <c r="S14953" s="17"/>
      <c r="T14953" s="17"/>
      <c r="U14953" s="17"/>
      <c r="V14953" s="17"/>
      <c r="W14953" s="17"/>
    </row>
    <row r="14954" spans="1:23" hidden="1">
      <c r="A14954" s="15"/>
      <c r="B14954" s="42"/>
      <c r="C14954" s="16"/>
      <c r="F14954" s="17"/>
      <c r="L14954" s="46"/>
      <c r="M14954" s="46"/>
      <c r="N14954" s="46"/>
      <c r="O14954" s="46"/>
      <c r="P14954" s="17"/>
      <c r="Q14954" s="17"/>
      <c r="R14954" s="17"/>
      <c r="S14954" s="17"/>
      <c r="T14954" s="17"/>
      <c r="U14954" s="17"/>
      <c r="V14954" s="17"/>
      <c r="W14954" s="17"/>
    </row>
    <row r="14955" spans="1:23" hidden="1">
      <c r="A14955" s="15"/>
      <c r="B14955" s="42"/>
      <c r="C14955" s="16"/>
      <c r="F14955" s="17"/>
      <c r="L14955" s="46"/>
      <c r="M14955" s="46"/>
      <c r="N14955" s="46"/>
      <c r="O14955" s="46"/>
      <c r="P14955" s="17"/>
      <c r="Q14955" s="17"/>
      <c r="R14955" s="17"/>
      <c r="S14955" s="17"/>
      <c r="T14955" s="17"/>
      <c r="U14955" s="17"/>
      <c r="V14955" s="17"/>
      <c r="W14955" s="17"/>
    </row>
    <row r="14956" spans="1:23" hidden="1">
      <c r="A14956" s="15"/>
      <c r="B14956" s="42"/>
      <c r="C14956" s="16"/>
      <c r="F14956" s="17"/>
      <c r="L14956" s="46"/>
      <c r="M14956" s="46"/>
      <c r="N14956" s="46"/>
      <c r="O14956" s="46"/>
      <c r="P14956" s="17"/>
      <c r="Q14956" s="17"/>
      <c r="R14956" s="17"/>
      <c r="S14956" s="17"/>
      <c r="T14956" s="17"/>
      <c r="U14956" s="17"/>
      <c r="V14956" s="17"/>
      <c r="W14956" s="17"/>
    </row>
    <row r="14957" spans="1:23" hidden="1">
      <c r="A14957" s="15"/>
      <c r="B14957" s="42"/>
      <c r="C14957" s="16"/>
      <c r="F14957" s="17"/>
      <c r="L14957" s="46"/>
      <c r="M14957" s="46"/>
      <c r="N14957" s="46"/>
      <c r="O14957" s="46"/>
      <c r="P14957" s="17"/>
      <c r="Q14957" s="17"/>
      <c r="R14957" s="17"/>
      <c r="S14957" s="17"/>
      <c r="T14957" s="17"/>
      <c r="U14957" s="17"/>
      <c r="V14957" s="17"/>
      <c r="W14957" s="17"/>
    </row>
    <row r="14958" spans="1:23" hidden="1">
      <c r="A14958" s="15"/>
      <c r="B14958" s="42"/>
      <c r="C14958" s="16"/>
      <c r="F14958" s="17"/>
      <c r="L14958" s="46"/>
      <c r="M14958" s="46"/>
      <c r="N14958" s="46"/>
      <c r="O14958" s="46"/>
      <c r="P14958" s="17"/>
      <c r="Q14958" s="17"/>
      <c r="R14958" s="17"/>
      <c r="S14958" s="17"/>
      <c r="T14958" s="17"/>
      <c r="U14958" s="17"/>
      <c r="V14958" s="17"/>
      <c r="W14958" s="17"/>
    </row>
    <row r="14959" spans="1:23" hidden="1">
      <c r="A14959" s="15"/>
      <c r="B14959" s="42"/>
      <c r="C14959" s="16"/>
      <c r="F14959" s="17"/>
      <c r="L14959" s="46"/>
      <c r="M14959" s="46"/>
      <c r="N14959" s="46"/>
      <c r="O14959" s="46"/>
      <c r="P14959" s="17"/>
      <c r="Q14959" s="17"/>
      <c r="R14959" s="17"/>
      <c r="S14959" s="17"/>
      <c r="T14959" s="17"/>
      <c r="U14959" s="17"/>
      <c r="V14959" s="17"/>
      <c r="W14959" s="17"/>
    </row>
    <row r="14960" spans="1:23" hidden="1">
      <c r="A14960" s="15"/>
      <c r="B14960" s="42"/>
      <c r="C14960" s="16"/>
      <c r="F14960" s="17"/>
      <c r="L14960" s="46"/>
      <c r="M14960" s="46"/>
      <c r="N14960" s="46"/>
      <c r="O14960" s="46"/>
      <c r="P14960" s="17"/>
      <c r="Q14960" s="17"/>
      <c r="R14960" s="17"/>
      <c r="S14960" s="17"/>
      <c r="T14960" s="17"/>
      <c r="U14960" s="17"/>
      <c r="V14960" s="17"/>
      <c r="W14960" s="17"/>
    </row>
    <row r="14961" spans="1:23" hidden="1">
      <c r="A14961" s="15"/>
      <c r="B14961" s="42"/>
      <c r="C14961" s="16"/>
      <c r="F14961" s="17"/>
      <c r="L14961" s="46"/>
      <c r="M14961" s="46"/>
      <c r="N14961" s="46"/>
      <c r="O14961" s="46"/>
      <c r="P14961" s="17"/>
      <c r="Q14961" s="17"/>
      <c r="R14961" s="17"/>
      <c r="S14961" s="17"/>
      <c r="T14961" s="17"/>
      <c r="U14961" s="17"/>
      <c r="V14961" s="17"/>
      <c r="W14961" s="17"/>
    </row>
    <row r="14962" spans="1:23" hidden="1">
      <c r="A14962" s="15"/>
      <c r="B14962" s="42"/>
      <c r="C14962" s="16"/>
      <c r="F14962" s="17"/>
      <c r="L14962" s="46"/>
      <c r="M14962" s="46"/>
      <c r="N14962" s="46"/>
      <c r="O14962" s="46"/>
      <c r="P14962" s="17"/>
      <c r="Q14962" s="17"/>
      <c r="R14962" s="17"/>
      <c r="S14962" s="17"/>
      <c r="T14962" s="17"/>
      <c r="U14962" s="17"/>
      <c r="V14962" s="17"/>
      <c r="W14962" s="17"/>
    </row>
    <row r="14963" spans="1:23" hidden="1">
      <c r="A14963" s="15"/>
      <c r="B14963" s="42"/>
      <c r="C14963" s="16"/>
      <c r="F14963" s="17"/>
      <c r="L14963" s="46"/>
      <c r="M14963" s="46"/>
      <c r="N14963" s="46"/>
      <c r="O14963" s="46"/>
      <c r="P14963" s="17"/>
      <c r="Q14963" s="17"/>
      <c r="R14963" s="17"/>
      <c r="S14963" s="17"/>
      <c r="T14963" s="17"/>
      <c r="U14963" s="17"/>
      <c r="V14963" s="17"/>
      <c r="W14963" s="17"/>
    </row>
    <row r="14964" spans="1:23" hidden="1">
      <c r="A14964" s="15"/>
      <c r="B14964" s="42"/>
      <c r="C14964" s="16"/>
      <c r="F14964" s="17"/>
      <c r="L14964" s="46"/>
      <c r="M14964" s="46"/>
      <c r="N14964" s="46"/>
      <c r="O14964" s="46"/>
      <c r="P14964" s="17"/>
      <c r="Q14964" s="17"/>
      <c r="R14964" s="17"/>
      <c r="S14964" s="17"/>
      <c r="T14964" s="17"/>
      <c r="U14964" s="17"/>
      <c r="V14964" s="17"/>
      <c r="W14964" s="17"/>
    </row>
    <row r="14965" spans="1:23" hidden="1">
      <c r="A14965" s="15"/>
      <c r="B14965" s="42"/>
      <c r="C14965" s="16"/>
      <c r="F14965" s="17"/>
      <c r="L14965" s="46"/>
      <c r="M14965" s="46"/>
      <c r="N14965" s="46"/>
      <c r="O14965" s="46"/>
      <c r="P14965" s="17"/>
      <c r="Q14965" s="17"/>
      <c r="S14965" s="17"/>
      <c r="T14965" s="17"/>
      <c r="U14965" s="17"/>
      <c r="V14965" s="17"/>
      <c r="W14965" s="17"/>
    </row>
    <row r="14966" spans="1:23" hidden="1">
      <c r="A14966" s="15"/>
      <c r="B14966" s="42"/>
      <c r="C14966" s="16"/>
      <c r="F14966" s="17"/>
      <c r="L14966" s="46"/>
      <c r="M14966" s="46"/>
      <c r="N14966" s="46"/>
      <c r="O14966" s="46"/>
      <c r="P14966" s="17"/>
      <c r="Q14966" s="17"/>
      <c r="R14966" s="17"/>
      <c r="S14966" s="17"/>
      <c r="T14966" s="17"/>
      <c r="U14966" s="17"/>
      <c r="V14966" s="17"/>
      <c r="W14966" s="17"/>
    </row>
    <row r="14967" spans="1:23" hidden="1">
      <c r="A14967" s="15"/>
      <c r="B14967" s="42"/>
      <c r="C14967" s="16"/>
      <c r="F14967" s="17"/>
      <c r="L14967" s="46"/>
      <c r="M14967" s="46"/>
      <c r="N14967" s="46"/>
      <c r="O14967" s="46"/>
      <c r="P14967" s="17"/>
      <c r="Q14967" s="17"/>
      <c r="R14967" s="17"/>
      <c r="S14967" s="17"/>
      <c r="T14967" s="17"/>
      <c r="U14967" s="17"/>
      <c r="V14967" s="17"/>
      <c r="W14967" s="17"/>
    </row>
    <row r="14968" spans="1:23" hidden="1">
      <c r="A14968" s="15"/>
      <c r="B14968" s="42"/>
      <c r="C14968" s="16"/>
      <c r="F14968" s="17"/>
      <c r="L14968" s="46"/>
      <c r="M14968" s="46"/>
      <c r="N14968" s="46"/>
      <c r="O14968" s="46"/>
      <c r="P14968" s="17"/>
      <c r="Q14968" s="17"/>
      <c r="R14968" s="17"/>
      <c r="S14968" s="17"/>
      <c r="T14968" s="17"/>
      <c r="U14968" s="17"/>
      <c r="V14968" s="17"/>
      <c r="W14968" s="17"/>
    </row>
    <row r="14969" spans="1:23" hidden="1">
      <c r="A14969" s="15"/>
      <c r="B14969" s="42"/>
      <c r="C14969" s="16"/>
      <c r="F14969" s="17"/>
      <c r="L14969" s="46"/>
      <c r="M14969" s="46"/>
      <c r="N14969" s="46"/>
      <c r="O14969" s="46"/>
      <c r="P14969" s="17"/>
      <c r="Q14969" s="17"/>
      <c r="R14969" s="17"/>
      <c r="S14969" s="17"/>
      <c r="T14969" s="17"/>
      <c r="U14969" s="17"/>
      <c r="V14969" s="17"/>
      <c r="W14969" s="17"/>
    </row>
    <row r="14970" spans="1:23" hidden="1">
      <c r="A14970" s="15"/>
      <c r="B14970" s="42"/>
      <c r="C14970" s="16"/>
      <c r="F14970" s="17"/>
      <c r="L14970" s="46"/>
      <c r="M14970" s="46"/>
      <c r="N14970" s="46"/>
      <c r="O14970" s="46"/>
      <c r="P14970" s="17"/>
      <c r="Q14970" s="17"/>
      <c r="R14970" s="17"/>
      <c r="S14970" s="17"/>
      <c r="T14970" s="17"/>
      <c r="U14970" s="17"/>
      <c r="V14970" s="17"/>
      <c r="W14970" s="17"/>
    </row>
    <row r="14971" spans="1:23" hidden="1">
      <c r="A14971" s="15"/>
      <c r="B14971" s="42"/>
      <c r="C14971" s="16"/>
      <c r="F14971" s="17"/>
      <c r="L14971" s="46"/>
      <c r="M14971" s="46"/>
      <c r="N14971" s="46"/>
      <c r="O14971" s="46"/>
      <c r="P14971" s="17"/>
      <c r="Q14971" s="17"/>
      <c r="S14971" s="17"/>
      <c r="T14971" s="17"/>
      <c r="U14971" s="17"/>
      <c r="V14971" s="17"/>
      <c r="W14971" s="17"/>
    </row>
    <row r="14972" spans="1:23" hidden="1">
      <c r="A14972" s="15"/>
      <c r="B14972" s="42"/>
      <c r="C14972" s="16"/>
      <c r="F14972" s="17"/>
      <c r="L14972" s="46"/>
      <c r="M14972" s="46"/>
      <c r="N14972" s="46"/>
      <c r="O14972" s="46"/>
      <c r="P14972" s="17"/>
      <c r="Q14972" s="17"/>
      <c r="R14972" s="17"/>
      <c r="S14972" s="17"/>
      <c r="T14972" s="17"/>
      <c r="U14972" s="17"/>
      <c r="V14972" s="17"/>
      <c r="W14972" s="17"/>
    </row>
    <row r="14973" spans="1:23" hidden="1">
      <c r="A14973" s="15"/>
      <c r="B14973" s="42"/>
      <c r="C14973" s="16"/>
      <c r="F14973" s="17"/>
      <c r="L14973" s="46"/>
      <c r="M14973" s="46"/>
      <c r="N14973" s="46"/>
      <c r="O14973" s="46"/>
      <c r="P14973" s="17"/>
      <c r="Q14973" s="17"/>
      <c r="R14973" s="17"/>
      <c r="S14973" s="17"/>
      <c r="T14973" s="17"/>
      <c r="U14973" s="17"/>
      <c r="V14973" s="17"/>
      <c r="W14973" s="17"/>
    </row>
    <row r="14974" spans="1:23" hidden="1">
      <c r="A14974" s="15"/>
      <c r="B14974" s="42"/>
      <c r="C14974" s="16"/>
      <c r="F14974" s="17"/>
      <c r="L14974" s="46"/>
      <c r="M14974" s="46"/>
      <c r="N14974" s="46"/>
      <c r="O14974" s="46"/>
      <c r="P14974" s="17"/>
      <c r="Q14974" s="17"/>
      <c r="R14974" s="17"/>
      <c r="S14974" s="17"/>
      <c r="T14974" s="17"/>
      <c r="U14974" s="17"/>
      <c r="V14974" s="17"/>
      <c r="W14974" s="17"/>
    </row>
    <row r="14975" spans="1:23" hidden="1">
      <c r="A14975" s="15"/>
      <c r="B14975" s="42"/>
      <c r="C14975" s="16"/>
      <c r="F14975" s="17"/>
      <c r="L14975" s="46"/>
      <c r="M14975" s="46"/>
      <c r="N14975" s="46"/>
      <c r="O14975" s="46"/>
      <c r="P14975" s="17"/>
      <c r="Q14975" s="17"/>
      <c r="R14975" s="17"/>
      <c r="S14975" s="17"/>
      <c r="T14975" s="17"/>
      <c r="U14975" s="17"/>
      <c r="V14975" s="17"/>
      <c r="W14975" s="17"/>
    </row>
    <row r="14976" spans="1:23" hidden="1">
      <c r="A14976" s="15"/>
      <c r="B14976" s="42"/>
      <c r="C14976" s="16"/>
      <c r="F14976" s="17"/>
      <c r="L14976" s="46"/>
      <c r="M14976" s="46"/>
      <c r="N14976" s="46"/>
      <c r="O14976" s="46"/>
      <c r="P14976" s="17"/>
      <c r="Q14976" s="17"/>
      <c r="R14976" s="17"/>
      <c r="S14976" s="17"/>
      <c r="T14976" s="17"/>
      <c r="U14976" s="17"/>
      <c r="V14976" s="17"/>
      <c r="W14976" s="17"/>
    </row>
    <row r="14977" spans="1:23" hidden="1">
      <c r="A14977" s="15"/>
      <c r="B14977" s="42"/>
      <c r="C14977" s="16"/>
      <c r="F14977" s="17"/>
      <c r="L14977" s="46"/>
      <c r="M14977" s="46"/>
      <c r="N14977" s="46"/>
      <c r="O14977" s="46"/>
      <c r="P14977" s="17"/>
      <c r="Q14977" s="17"/>
      <c r="R14977" s="17"/>
      <c r="S14977" s="17"/>
      <c r="T14977" s="17"/>
      <c r="U14977" s="17"/>
      <c r="V14977" s="17"/>
      <c r="W14977" s="17"/>
    </row>
    <row r="14978" spans="1:23" hidden="1">
      <c r="A14978" s="15"/>
      <c r="B14978" s="42"/>
      <c r="C14978" s="16"/>
      <c r="F14978" s="17"/>
      <c r="L14978" s="46"/>
      <c r="M14978" s="46"/>
      <c r="N14978" s="46"/>
      <c r="O14978" s="46"/>
      <c r="P14978" s="17"/>
      <c r="Q14978" s="17"/>
      <c r="R14978" s="17"/>
      <c r="S14978" s="17"/>
      <c r="T14978" s="17"/>
      <c r="U14978" s="17"/>
      <c r="V14978" s="17"/>
      <c r="W14978" s="17"/>
    </row>
    <row r="14979" spans="1:23" hidden="1">
      <c r="A14979" s="15"/>
      <c r="B14979" s="42"/>
      <c r="C14979" s="16"/>
      <c r="F14979" s="17"/>
      <c r="L14979" s="46"/>
      <c r="M14979" s="46"/>
      <c r="N14979" s="46"/>
      <c r="O14979" s="46"/>
      <c r="P14979" s="17"/>
      <c r="Q14979" s="17"/>
      <c r="R14979" s="17"/>
      <c r="S14979" s="17"/>
      <c r="T14979" s="17"/>
      <c r="U14979" s="17"/>
      <c r="V14979" s="17"/>
      <c r="W14979" s="17"/>
    </row>
    <row r="14980" spans="1:23" hidden="1">
      <c r="A14980" s="15"/>
      <c r="B14980" s="42"/>
      <c r="C14980" s="16"/>
      <c r="F14980" s="17"/>
      <c r="L14980" s="46"/>
      <c r="M14980" s="46"/>
      <c r="N14980" s="46"/>
      <c r="O14980" s="46"/>
      <c r="P14980" s="17"/>
      <c r="Q14980" s="17"/>
      <c r="R14980" s="17"/>
      <c r="S14980" s="17"/>
      <c r="T14980" s="17"/>
      <c r="U14980" s="17"/>
      <c r="V14980" s="17"/>
      <c r="W14980" s="17"/>
    </row>
    <row r="14981" spans="1:23" hidden="1">
      <c r="A14981" s="15"/>
      <c r="B14981" s="42"/>
      <c r="C14981" s="16"/>
      <c r="F14981" s="17"/>
      <c r="L14981" s="46"/>
      <c r="M14981" s="46"/>
      <c r="N14981" s="46"/>
      <c r="O14981" s="46"/>
      <c r="P14981" s="17"/>
      <c r="Q14981" s="17"/>
      <c r="R14981" s="17"/>
      <c r="S14981" s="17"/>
      <c r="T14981" s="17"/>
      <c r="U14981" s="17"/>
      <c r="V14981" s="17"/>
      <c r="W14981" s="17"/>
    </row>
    <row r="14982" spans="1:23" hidden="1">
      <c r="A14982" s="15"/>
      <c r="B14982" s="42"/>
      <c r="C14982" s="16"/>
      <c r="F14982" s="17"/>
      <c r="L14982" s="46"/>
      <c r="M14982" s="46"/>
      <c r="N14982" s="46"/>
      <c r="O14982" s="46"/>
      <c r="P14982" s="17"/>
      <c r="Q14982" s="17"/>
      <c r="R14982" s="17"/>
      <c r="S14982" s="17"/>
      <c r="T14982" s="17"/>
      <c r="U14982" s="17"/>
      <c r="V14982" s="17"/>
      <c r="W14982" s="17"/>
    </row>
    <row r="14983" spans="1:23" hidden="1">
      <c r="A14983" s="15"/>
      <c r="B14983" s="42"/>
      <c r="C14983" s="16"/>
      <c r="F14983" s="17"/>
      <c r="L14983" s="46"/>
      <c r="M14983" s="46"/>
      <c r="N14983" s="46"/>
      <c r="O14983" s="46"/>
      <c r="P14983" s="17"/>
      <c r="Q14983" s="17"/>
      <c r="R14983" s="17"/>
      <c r="S14983" s="17"/>
      <c r="T14983" s="17"/>
      <c r="U14983" s="17"/>
      <c r="V14983" s="17"/>
      <c r="W14983" s="17"/>
    </row>
    <row r="14984" spans="1:23" hidden="1">
      <c r="A14984" s="15"/>
      <c r="B14984" s="42"/>
      <c r="C14984" s="16"/>
      <c r="F14984" s="17"/>
      <c r="L14984" s="46"/>
      <c r="M14984" s="46"/>
      <c r="N14984" s="46"/>
      <c r="O14984" s="46"/>
      <c r="P14984" s="17"/>
      <c r="Q14984" s="17"/>
      <c r="R14984" s="17"/>
      <c r="S14984" s="17"/>
      <c r="T14984" s="17"/>
      <c r="U14984" s="17"/>
      <c r="V14984" s="17"/>
      <c r="W14984" s="17"/>
    </row>
    <row r="14985" spans="1:23" hidden="1">
      <c r="A14985" s="15"/>
      <c r="B14985" s="42"/>
      <c r="C14985" s="16"/>
      <c r="F14985" s="17"/>
      <c r="L14985" s="46"/>
      <c r="M14985" s="46"/>
      <c r="N14985" s="46"/>
      <c r="O14985" s="46"/>
      <c r="P14985" s="17"/>
      <c r="Q14985" s="17"/>
      <c r="R14985" s="17"/>
      <c r="S14985" s="17"/>
      <c r="T14985" s="17"/>
      <c r="U14985" s="17"/>
      <c r="V14985" s="17"/>
      <c r="W14985" s="17"/>
    </row>
    <row r="14986" spans="1:23" hidden="1">
      <c r="A14986" s="15"/>
      <c r="B14986" s="42"/>
      <c r="C14986" s="16"/>
      <c r="F14986" s="17"/>
      <c r="L14986" s="46"/>
      <c r="M14986" s="46"/>
      <c r="N14986" s="46"/>
      <c r="O14986" s="46"/>
      <c r="P14986" s="17"/>
      <c r="Q14986" s="17"/>
      <c r="R14986" s="17"/>
      <c r="S14986" s="17"/>
      <c r="T14986" s="17"/>
      <c r="U14986" s="17"/>
      <c r="V14986" s="17"/>
      <c r="W14986" s="17"/>
    </row>
    <row r="14987" spans="1:23" hidden="1">
      <c r="A14987" s="15"/>
      <c r="B14987" s="42"/>
      <c r="C14987" s="16"/>
      <c r="F14987" s="17"/>
      <c r="L14987" s="46"/>
      <c r="M14987" s="46"/>
      <c r="N14987" s="46"/>
      <c r="O14987" s="46"/>
      <c r="P14987" s="17"/>
      <c r="Q14987" s="17"/>
      <c r="R14987" s="17"/>
      <c r="S14987" s="17"/>
      <c r="T14987" s="17"/>
      <c r="U14987" s="17"/>
      <c r="V14987" s="17"/>
      <c r="W14987" s="17"/>
    </row>
    <row r="14988" spans="1:23" hidden="1">
      <c r="A14988" s="15"/>
      <c r="B14988" s="42"/>
      <c r="C14988" s="16"/>
      <c r="F14988" s="17"/>
      <c r="L14988" s="46"/>
      <c r="M14988" s="46"/>
      <c r="N14988" s="46"/>
      <c r="O14988" s="46"/>
      <c r="P14988" s="17"/>
      <c r="Q14988" s="17"/>
      <c r="R14988" s="17"/>
      <c r="S14988" s="17"/>
      <c r="T14988" s="17"/>
      <c r="U14988" s="17"/>
      <c r="V14988" s="17"/>
      <c r="W14988" s="17"/>
    </row>
    <row r="14989" spans="1:23" hidden="1">
      <c r="A14989" s="15"/>
      <c r="B14989" s="42"/>
      <c r="C14989" s="16"/>
      <c r="F14989" s="17"/>
      <c r="L14989" s="46"/>
      <c r="M14989" s="46"/>
      <c r="N14989" s="46"/>
      <c r="O14989" s="46"/>
      <c r="P14989" s="17"/>
      <c r="Q14989" s="17"/>
      <c r="R14989" s="17"/>
      <c r="S14989" s="17"/>
      <c r="T14989" s="17"/>
      <c r="U14989" s="17"/>
      <c r="V14989" s="17"/>
      <c r="W14989" s="17"/>
    </row>
    <row r="14990" spans="1:23" hidden="1">
      <c r="A14990" s="15"/>
      <c r="B14990" s="42"/>
      <c r="C14990" s="16"/>
      <c r="F14990" s="17"/>
      <c r="L14990" s="46"/>
      <c r="M14990" s="46"/>
      <c r="N14990" s="46"/>
      <c r="O14990" s="46"/>
      <c r="P14990" s="17"/>
      <c r="Q14990" s="17"/>
      <c r="R14990" s="17"/>
      <c r="S14990" s="17"/>
      <c r="T14990" s="17"/>
      <c r="U14990" s="17"/>
      <c r="V14990" s="17"/>
      <c r="W14990" s="17"/>
    </row>
    <row r="14991" spans="1:23" hidden="1">
      <c r="A14991" s="15"/>
      <c r="B14991" s="42"/>
      <c r="C14991" s="16"/>
      <c r="F14991" s="17"/>
      <c r="L14991" s="46"/>
      <c r="M14991" s="46"/>
      <c r="N14991" s="46"/>
      <c r="O14991" s="46"/>
      <c r="P14991" s="17"/>
      <c r="Q14991" s="17"/>
      <c r="R14991" s="17"/>
      <c r="S14991" s="17"/>
      <c r="T14991" s="17"/>
      <c r="U14991" s="17"/>
      <c r="V14991" s="17"/>
      <c r="W14991" s="17"/>
    </row>
    <row r="14992" spans="1:23" hidden="1">
      <c r="A14992" s="15"/>
      <c r="B14992" s="42"/>
      <c r="C14992" s="16"/>
      <c r="F14992" s="17"/>
      <c r="L14992" s="46"/>
      <c r="M14992" s="46"/>
      <c r="N14992" s="46"/>
      <c r="O14992" s="46"/>
      <c r="P14992" s="17"/>
      <c r="Q14992" s="17"/>
      <c r="R14992" s="17"/>
      <c r="S14992" s="17"/>
      <c r="T14992" s="17"/>
      <c r="U14992" s="17"/>
      <c r="V14992" s="17"/>
      <c r="W14992" s="17"/>
    </row>
    <row r="14993" spans="1:23" hidden="1">
      <c r="A14993" s="15"/>
      <c r="B14993" s="42"/>
      <c r="C14993" s="16"/>
      <c r="F14993" s="17"/>
      <c r="L14993" s="46"/>
      <c r="M14993" s="46"/>
      <c r="N14993" s="46"/>
      <c r="O14993" s="46"/>
      <c r="P14993" s="17"/>
      <c r="Q14993" s="17"/>
      <c r="R14993" s="17"/>
      <c r="S14993" s="17"/>
      <c r="T14993" s="17"/>
      <c r="U14993" s="17"/>
      <c r="V14993" s="17"/>
      <c r="W14993" s="17"/>
    </row>
    <row r="14994" spans="1:23" hidden="1">
      <c r="A14994" s="15"/>
      <c r="B14994" s="42"/>
      <c r="C14994" s="16"/>
      <c r="F14994" s="17"/>
      <c r="L14994" s="46"/>
      <c r="M14994" s="46"/>
      <c r="N14994" s="46"/>
      <c r="O14994" s="46"/>
      <c r="P14994" s="17"/>
      <c r="Q14994" s="17"/>
      <c r="R14994" s="17"/>
      <c r="S14994" s="17"/>
      <c r="T14994" s="17"/>
      <c r="U14994" s="17"/>
      <c r="V14994" s="17"/>
      <c r="W14994" s="17"/>
    </row>
    <row r="14995" spans="1:23" hidden="1">
      <c r="A14995" s="15"/>
      <c r="B14995" s="42"/>
      <c r="C14995" s="16"/>
      <c r="F14995" s="17"/>
      <c r="L14995" s="46"/>
      <c r="M14995" s="46"/>
      <c r="N14995" s="46"/>
      <c r="O14995" s="46"/>
      <c r="P14995" s="17"/>
      <c r="Q14995" s="17"/>
      <c r="R14995" s="17"/>
      <c r="S14995" s="17"/>
      <c r="T14995" s="17"/>
      <c r="U14995" s="17"/>
      <c r="V14995" s="17"/>
      <c r="W14995" s="17"/>
    </row>
    <row r="14996" spans="1:23" hidden="1">
      <c r="A14996" s="15"/>
      <c r="B14996" s="42"/>
      <c r="C14996" s="16"/>
      <c r="F14996" s="17"/>
      <c r="L14996" s="46"/>
      <c r="M14996" s="46"/>
      <c r="N14996" s="46"/>
      <c r="O14996" s="46"/>
      <c r="P14996" s="17"/>
      <c r="Q14996" s="17"/>
      <c r="R14996" s="17"/>
      <c r="S14996" s="17"/>
      <c r="T14996" s="17"/>
      <c r="U14996" s="17"/>
      <c r="V14996" s="17"/>
      <c r="W14996" s="17"/>
    </row>
    <row r="14997" spans="1:23" hidden="1">
      <c r="A14997" s="15"/>
      <c r="B14997" s="42"/>
      <c r="C14997" s="16"/>
      <c r="F14997" s="17"/>
      <c r="L14997" s="46"/>
      <c r="M14997" s="46"/>
      <c r="N14997" s="46"/>
      <c r="O14997" s="46"/>
      <c r="P14997" s="17"/>
      <c r="Q14997" s="17"/>
      <c r="R14997" s="17"/>
      <c r="S14997" s="17"/>
      <c r="T14997" s="17"/>
      <c r="U14997" s="17"/>
      <c r="V14997" s="17"/>
      <c r="W14997" s="17"/>
    </row>
    <row r="14998" spans="1:23" hidden="1">
      <c r="A14998" s="15"/>
      <c r="B14998" s="42"/>
      <c r="C14998" s="16"/>
      <c r="F14998" s="17"/>
      <c r="L14998" s="46"/>
      <c r="M14998" s="46"/>
      <c r="N14998" s="46"/>
      <c r="O14998" s="46"/>
      <c r="P14998" s="17"/>
      <c r="Q14998" s="17"/>
      <c r="R14998" s="17"/>
      <c r="S14998" s="17"/>
      <c r="T14998" s="17"/>
      <c r="U14998" s="17"/>
      <c r="V14998" s="17"/>
      <c r="W14998" s="17"/>
    </row>
    <row r="14999" spans="1:23" hidden="1">
      <c r="A14999" s="15"/>
      <c r="B14999" s="42"/>
      <c r="C14999" s="16"/>
      <c r="F14999" s="17"/>
      <c r="L14999" s="46"/>
      <c r="M14999" s="46"/>
      <c r="N14999" s="46"/>
      <c r="O14999" s="46"/>
      <c r="P14999" s="17"/>
      <c r="Q14999" s="17"/>
      <c r="R14999" s="17"/>
      <c r="S14999" s="17"/>
      <c r="T14999" s="17"/>
      <c r="U14999" s="17"/>
      <c r="V14999" s="17"/>
      <c r="W14999" s="17"/>
    </row>
    <row r="15000" spans="1:23" hidden="1">
      <c r="A15000" s="15"/>
      <c r="B15000" s="42"/>
      <c r="C15000" s="16"/>
      <c r="F15000" s="17"/>
      <c r="L15000" s="46"/>
      <c r="M15000" s="46"/>
      <c r="N15000" s="46"/>
      <c r="O15000" s="46"/>
      <c r="P15000" s="17"/>
      <c r="Q15000" s="17"/>
      <c r="R15000" s="17"/>
      <c r="S15000" s="17"/>
      <c r="T15000" s="17"/>
      <c r="U15000" s="17"/>
      <c r="V15000" s="17"/>
      <c r="W15000" s="17"/>
    </row>
    <row r="15001" spans="1:23" hidden="1">
      <c r="A15001" s="15"/>
      <c r="B15001" s="42"/>
      <c r="C15001" s="16"/>
      <c r="F15001" s="17"/>
      <c r="L15001" s="46"/>
      <c r="M15001" s="46"/>
      <c r="N15001" s="46"/>
      <c r="O15001" s="46"/>
      <c r="P15001" s="17"/>
      <c r="Q15001" s="17"/>
      <c r="R15001" s="17"/>
      <c r="S15001" s="17"/>
      <c r="T15001" s="17"/>
      <c r="U15001" s="17"/>
      <c r="V15001" s="17"/>
      <c r="W15001" s="17"/>
    </row>
    <row r="15002" spans="1:23" hidden="1">
      <c r="A15002" s="15"/>
      <c r="B15002" s="42"/>
      <c r="C15002" s="16"/>
      <c r="F15002" s="17"/>
      <c r="L15002" s="46"/>
      <c r="M15002" s="46"/>
      <c r="N15002" s="46"/>
      <c r="O15002" s="46"/>
      <c r="P15002" s="17"/>
      <c r="Q15002" s="17"/>
      <c r="R15002" s="17"/>
      <c r="S15002" s="17"/>
      <c r="T15002" s="17"/>
      <c r="U15002" s="17"/>
      <c r="V15002" s="17"/>
      <c r="W15002" s="17"/>
    </row>
    <row r="15003" spans="1:23" hidden="1">
      <c r="A15003" s="15"/>
      <c r="B15003" s="42"/>
      <c r="C15003" s="16"/>
      <c r="F15003" s="17"/>
      <c r="L15003" s="46"/>
      <c r="M15003" s="46"/>
      <c r="N15003" s="46"/>
      <c r="O15003" s="46"/>
      <c r="P15003" s="17"/>
      <c r="Q15003" s="17"/>
      <c r="R15003" s="17"/>
      <c r="S15003" s="17"/>
      <c r="T15003" s="17"/>
      <c r="U15003" s="17"/>
      <c r="V15003" s="17"/>
      <c r="W15003" s="17"/>
    </row>
    <row r="15004" spans="1:23" hidden="1">
      <c r="A15004" s="15"/>
      <c r="B15004" s="42"/>
      <c r="C15004" s="16"/>
      <c r="F15004" s="17"/>
      <c r="L15004" s="46"/>
      <c r="M15004" s="46"/>
      <c r="N15004" s="46"/>
      <c r="O15004" s="46"/>
      <c r="P15004" s="17"/>
      <c r="Q15004" s="17"/>
      <c r="R15004" s="17"/>
      <c r="S15004" s="17"/>
      <c r="T15004" s="17"/>
      <c r="U15004" s="17"/>
      <c r="V15004" s="17"/>
      <c r="W15004" s="17"/>
    </row>
    <row r="15005" spans="1:23" hidden="1">
      <c r="A15005" s="15"/>
      <c r="B15005" s="42"/>
      <c r="C15005" s="16"/>
      <c r="F15005" s="17"/>
      <c r="L15005" s="46"/>
      <c r="M15005" s="46"/>
      <c r="N15005" s="46"/>
      <c r="O15005" s="46"/>
      <c r="P15005" s="17"/>
      <c r="Q15005" s="17"/>
      <c r="R15005" s="17"/>
      <c r="S15005" s="17"/>
      <c r="T15005" s="17"/>
      <c r="U15005" s="17"/>
      <c r="V15005" s="17"/>
      <c r="W15005" s="17"/>
    </row>
    <row r="15006" spans="1:23" hidden="1">
      <c r="A15006" s="15"/>
      <c r="B15006" s="42"/>
      <c r="C15006" s="16"/>
      <c r="F15006" s="17"/>
      <c r="L15006" s="46"/>
      <c r="M15006" s="46"/>
      <c r="N15006" s="46"/>
      <c r="O15006" s="46"/>
      <c r="P15006" s="17"/>
      <c r="Q15006" s="17"/>
      <c r="R15006" s="17"/>
      <c r="S15006" s="17"/>
      <c r="T15006" s="17"/>
      <c r="U15006" s="17"/>
      <c r="V15006" s="17"/>
      <c r="W15006" s="17"/>
    </row>
    <row r="15007" spans="1:23" hidden="1">
      <c r="A15007" s="15"/>
      <c r="B15007" s="42"/>
      <c r="C15007" s="16"/>
      <c r="F15007" s="17"/>
      <c r="L15007" s="46"/>
      <c r="M15007" s="46"/>
      <c r="N15007" s="46"/>
      <c r="O15007" s="46"/>
      <c r="P15007" s="17"/>
      <c r="Q15007" s="17"/>
      <c r="R15007" s="17"/>
      <c r="S15007" s="17"/>
      <c r="T15007" s="17"/>
      <c r="U15007" s="17"/>
      <c r="V15007" s="17"/>
      <c r="W15007" s="17"/>
    </row>
    <row r="15008" spans="1:23" hidden="1">
      <c r="A15008" s="15"/>
      <c r="B15008" s="42"/>
      <c r="C15008" s="16"/>
      <c r="F15008" s="17"/>
      <c r="L15008" s="46"/>
      <c r="M15008" s="46"/>
      <c r="N15008" s="46"/>
      <c r="O15008" s="46"/>
      <c r="P15008" s="17"/>
      <c r="Q15008" s="17"/>
      <c r="R15008" s="17"/>
      <c r="S15008" s="17"/>
      <c r="T15008" s="17"/>
      <c r="U15008" s="17"/>
      <c r="V15008" s="17"/>
      <c r="W15008" s="17"/>
    </row>
    <row r="15009" spans="1:23" hidden="1">
      <c r="A15009" s="15"/>
      <c r="B15009" s="42"/>
      <c r="C15009" s="16"/>
      <c r="F15009" s="17"/>
      <c r="L15009" s="46"/>
      <c r="M15009" s="46"/>
      <c r="N15009" s="46"/>
      <c r="O15009" s="46"/>
      <c r="P15009" s="17"/>
      <c r="Q15009" s="17"/>
      <c r="R15009" s="17"/>
      <c r="S15009" s="17"/>
      <c r="T15009" s="17"/>
      <c r="U15009" s="17"/>
      <c r="V15009" s="17"/>
      <c r="W15009" s="17"/>
    </row>
    <row r="15010" spans="1:23" hidden="1">
      <c r="A15010" s="15"/>
      <c r="B15010" s="42"/>
      <c r="C15010" s="16"/>
      <c r="F15010" s="17"/>
      <c r="L15010" s="46"/>
      <c r="M15010" s="46"/>
      <c r="N15010" s="46"/>
      <c r="O15010" s="46"/>
      <c r="P15010" s="17"/>
      <c r="Q15010" s="17"/>
      <c r="R15010" s="17"/>
      <c r="S15010" s="17"/>
      <c r="T15010" s="17"/>
      <c r="U15010" s="17"/>
      <c r="V15010" s="17"/>
      <c r="W15010" s="17"/>
    </row>
    <row r="15011" spans="1:23" hidden="1">
      <c r="A15011" s="15"/>
      <c r="B15011" s="42"/>
      <c r="C15011" s="16"/>
      <c r="F15011" s="17"/>
      <c r="L15011" s="46"/>
      <c r="M15011" s="46"/>
      <c r="N15011" s="46"/>
      <c r="O15011" s="46"/>
      <c r="P15011" s="17"/>
      <c r="Q15011" s="17"/>
      <c r="R15011" s="17"/>
      <c r="S15011" s="17"/>
      <c r="T15011" s="17"/>
      <c r="U15011" s="17"/>
      <c r="V15011" s="17"/>
      <c r="W15011" s="17"/>
    </row>
    <row r="15012" spans="1:23" hidden="1">
      <c r="A15012" s="15"/>
      <c r="B15012" s="42"/>
      <c r="C15012" s="16"/>
      <c r="F15012" s="17"/>
      <c r="L15012" s="46"/>
      <c r="M15012" s="46"/>
      <c r="N15012" s="46"/>
      <c r="O15012" s="46"/>
      <c r="P15012" s="17"/>
      <c r="Q15012" s="17"/>
      <c r="R15012" s="17"/>
      <c r="S15012" s="17"/>
      <c r="T15012" s="17"/>
      <c r="U15012" s="17"/>
      <c r="V15012" s="17"/>
      <c r="W15012" s="17"/>
    </row>
    <row r="15013" spans="1:23" hidden="1">
      <c r="A15013" s="15"/>
      <c r="B15013" s="42"/>
      <c r="C15013" s="16"/>
      <c r="F15013" s="17"/>
      <c r="L15013" s="46"/>
      <c r="M15013" s="46"/>
      <c r="N15013" s="46"/>
      <c r="O15013" s="46"/>
      <c r="P15013" s="17"/>
      <c r="Q15013" s="17"/>
      <c r="R15013" s="17"/>
      <c r="S15013" s="17"/>
      <c r="T15013" s="17"/>
      <c r="U15013" s="17"/>
      <c r="V15013" s="17"/>
      <c r="W15013" s="17"/>
    </row>
    <row r="15014" spans="1:23" hidden="1">
      <c r="A15014" s="15"/>
      <c r="B15014" s="42"/>
      <c r="C15014" s="16"/>
      <c r="F15014" s="17"/>
      <c r="L15014" s="46"/>
      <c r="M15014" s="46"/>
      <c r="N15014" s="46"/>
      <c r="O15014" s="46"/>
      <c r="P15014" s="17"/>
      <c r="Q15014" s="17"/>
      <c r="R15014" s="17"/>
      <c r="S15014" s="17"/>
      <c r="T15014" s="17"/>
      <c r="U15014" s="17"/>
      <c r="V15014" s="17"/>
      <c r="W15014" s="17"/>
    </row>
    <row r="15015" spans="1:23" hidden="1">
      <c r="A15015" s="15"/>
      <c r="B15015" s="42"/>
      <c r="C15015" s="16"/>
      <c r="F15015" s="17"/>
      <c r="L15015" s="46"/>
      <c r="M15015" s="46"/>
      <c r="N15015" s="46"/>
      <c r="O15015" s="46"/>
      <c r="P15015" s="17"/>
      <c r="Q15015" s="17"/>
      <c r="R15015" s="17"/>
      <c r="S15015" s="17"/>
      <c r="T15015" s="17"/>
      <c r="U15015" s="17"/>
      <c r="V15015" s="17"/>
      <c r="W15015" s="17"/>
    </row>
    <row r="15016" spans="1:23" hidden="1">
      <c r="A15016" s="15"/>
      <c r="B15016" s="42"/>
      <c r="C15016" s="16"/>
      <c r="F15016" s="17"/>
      <c r="L15016" s="46"/>
      <c r="M15016" s="46"/>
      <c r="N15016" s="46"/>
      <c r="O15016" s="46"/>
      <c r="P15016" s="17"/>
      <c r="Q15016" s="17"/>
      <c r="R15016" s="17"/>
      <c r="S15016" s="17"/>
      <c r="T15016" s="17"/>
      <c r="U15016" s="17"/>
      <c r="V15016" s="17"/>
      <c r="W15016" s="17"/>
    </row>
    <row r="15017" spans="1:23" hidden="1">
      <c r="A15017" s="15"/>
      <c r="B15017" s="42"/>
      <c r="C15017" s="16"/>
      <c r="F15017" s="17"/>
      <c r="L15017" s="46"/>
      <c r="M15017" s="46"/>
      <c r="N15017" s="46"/>
      <c r="O15017" s="46"/>
      <c r="P15017" s="17"/>
      <c r="Q15017" s="17"/>
      <c r="R15017" s="17"/>
      <c r="S15017" s="17"/>
      <c r="T15017" s="17"/>
      <c r="U15017" s="17"/>
      <c r="V15017" s="17"/>
      <c r="W15017" s="17"/>
    </row>
    <row r="15018" spans="1:23" hidden="1">
      <c r="A15018" s="15"/>
      <c r="B15018" s="42"/>
      <c r="C15018" s="16"/>
      <c r="F15018" s="17"/>
      <c r="L15018" s="46"/>
      <c r="M15018" s="46"/>
      <c r="N15018" s="46"/>
      <c r="O15018" s="46"/>
      <c r="P15018" s="17"/>
      <c r="Q15018" s="17"/>
      <c r="R15018" s="17"/>
      <c r="S15018" s="17"/>
      <c r="T15018" s="17"/>
      <c r="U15018" s="17"/>
      <c r="V15018" s="17"/>
      <c r="W15018" s="17"/>
    </row>
    <row r="15019" spans="1:23" hidden="1">
      <c r="A15019" s="15"/>
      <c r="B15019" s="42"/>
      <c r="C15019" s="16"/>
      <c r="F15019" s="17"/>
      <c r="L15019" s="46"/>
      <c r="M15019" s="46"/>
      <c r="N15019" s="46"/>
      <c r="O15019" s="46"/>
      <c r="P15019" s="17"/>
      <c r="Q15019" s="17"/>
      <c r="R15019" s="17"/>
      <c r="S15019" s="17"/>
      <c r="T15019" s="17"/>
      <c r="U15019" s="17"/>
      <c r="V15019" s="17"/>
      <c r="W15019" s="17"/>
    </row>
    <row r="15020" spans="1:23" hidden="1">
      <c r="A15020" s="15"/>
      <c r="B15020" s="42"/>
      <c r="C15020" s="16"/>
      <c r="F15020" s="17"/>
      <c r="L15020" s="46"/>
      <c r="M15020" s="46"/>
      <c r="N15020" s="46"/>
      <c r="O15020" s="46"/>
      <c r="P15020" s="17"/>
      <c r="Q15020" s="17"/>
      <c r="R15020" s="17"/>
      <c r="S15020" s="17"/>
      <c r="T15020" s="17"/>
      <c r="U15020" s="17"/>
      <c r="V15020" s="17"/>
      <c r="W15020" s="17"/>
    </row>
    <row r="15021" spans="1:23" hidden="1">
      <c r="A15021" s="15"/>
      <c r="B15021" s="42"/>
      <c r="C15021" s="16"/>
      <c r="F15021" s="17"/>
      <c r="L15021" s="46"/>
      <c r="M15021" s="46"/>
      <c r="N15021" s="46"/>
      <c r="O15021" s="46"/>
      <c r="P15021" s="17"/>
      <c r="Q15021" s="17"/>
      <c r="R15021" s="17"/>
      <c r="S15021" s="17"/>
      <c r="T15021" s="17"/>
      <c r="U15021" s="17"/>
      <c r="V15021" s="17"/>
      <c r="W15021" s="17"/>
    </row>
    <row r="15022" spans="1:23" hidden="1">
      <c r="A15022" s="15"/>
      <c r="B15022" s="42"/>
      <c r="C15022" s="16"/>
      <c r="F15022" s="17"/>
      <c r="L15022" s="46"/>
      <c r="M15022" s="46"/>
      <c r="N15022" s="46"/>
      <c r="O15022" s="46"/>
      <c r="P15022" s="17"/>
      <c r="Q15022" s="17"/>
      <c r="R15022" s="17"/>
      <c r="S15022" s="17"/>
      <c r="T15022" s="17"/>
      <c r="U15022" s="17"/>
      <c r="V15022" s="17"/>
      <c r="W15022" s="17"/>
    </row>
    <row r="15023" spans="1:23" hidden="1">
      <c r="A15023" s="15"/>
      <c r="B15023" s="42"/>
      <c r="C15023" s="16"/>
      <c r="F15023" s="17"/>
      <c r="L15023" s="46"/>
      <c r="M15023" s="46"/>
      <c r="N15023" s="46"/>
      <c r="O15023" s="46"/>
      <c r="P15023" s="17"/>
      <c r="Q15023" s="17"/>
      <c r="R15023" s="17"/>
      <c r="S15023" s="17"/>
      <c r="T15023" s="17"/>
      <c r="U15023" s="17"/>
      <c r="V15023" s="17"/>
      <c r="W15023" s="17"/>
    </row>
    <row r="15024" spans="1:23" hidden="1">
      <c r="A15024" s="15"/>
      <c r="B15024" s="42"/>
      <c r="C15024" s="16"/>
      <c r="F15024" s="17"/>
      <c r="L15024" s="46"/>
      <c r="M15024" s="46"/>
      <c r="N15024" s="46"/>
      <c r="O15024" s="46"/>
      <c r="P15024" s="17"/>
      <c r="Q15024" s="17"/>
      <c r="R15024" s="17"/>
      <c r="S15024" s="17"/>
      <c r="T15024" s="17"/>
      <c r="U15024" s="17"/>
      <c r="V15024" s="17"/>
      <c r="W15024" s="17"/>
    </row>
    <row r="15025" spans="1:23" hidden="1">
      <c r="A15025" s="15"/>
      <c r="B15025" s="42"/>
      <c r="C15025" s="16"/>
      <c r="F15025" s="17"/>
      <c r="L15025" s="46"/>
      <c r="M15025" s="46"/>
      <c r="N15025" s="46"/>
      <c r="O15025" s="46"/>
      <c r="P15025" s="17"/>
      <c r="Q15025" s="17"/>
      <c r="R15025" s="17"/>
      <c r="S15025" s="17"/>
      <c r="T15025" s="17"/>
      <c r="U15025" s="17"/>
      <c r="V15025" s="17"/>
      <c r="W15025" s="17"/>
    </row>
    <row r="15026" spans="1:23" hidden="1">
      <c r="A15026" s="15"/>
      <c r="B15026" s="42"/>
      <c r="C15026" s="16"/>
      <c r="F15026" s="17"/>
      <c r="L15026" s="46"/>
      <c r="M15026" s="46"/>
      <c r="N15026" s="46"/>
      <c r="O15026" s="46"/>
      <c r="P15026" s="17"/>
      <c r="Q15026" s="17"/>
      <c r="R15026" s="17"/>
      <c r="S15026" s="17"/>
      <c r="T15026" s="17"/>
      <c r="U15026" s="17"/>
      <c r="V15026" s="17"/>
      <c r="W15026" s="17"/>
    </row>
    <row r="15027" spans="1:23" hidden="1">
      <c r="A15027" s="15"/>
      <c r="B15027" s="42"/>
      <c r="C15027" s="16"/>
      <c r="F15027" s="17"/>
      <c r="L15027" s="46"/>
      <c r="M15027" s="46"/>
      <c r="N15027" s="46"/>
      <c r="O15027" s="46"/>
      <c r="P15027" s="17"/>
      <c r="Q15027" s="17"/>
      <c r="R15027" s="17"/>
      <c r="S15027" s="17"/>
      <c r="T15027" s="17"/>
      <c r="U15027" s="17"/>
      <c r="V15027" s="17"/>
      <c r="W15027" s="17"/>
    </row>
    <row r="15028" spans="1:23" hidden="1">
      <c r="A15028" s="15"/>
      <c r="B15028" s="42"/>
      <c r="C15028" s="16"/>
      <c r="F15028" s="17"/>
      <c r="L15028" s="46"/>
      <c r="M15028" s="46"/>
      <c r="N15028" s="46"/>
      <c r="O15028" s="46"/>
      <c r="P15028" s="17"/>
      <c r="Q15028" s="17"/>
      <c r="R15028" s="17"/>
      <c r="S15028" s="17"/>
      <c r="T15028" s="17"/>
      <c r="U15028" s="17"/>
      <c r="V15028" s="17"/>
      <c r="W15028" s="17"/>
    </row>
    <row r="15029" spans="1:23" hidden="1">
      <c r="A15029" s="15"/>
      <c r="B15029" s="42"/>
      <c r="C15029" s="16"/>
      <c r="F15029" s="17"/>
      <c r="L15029" s="46"/>
      <c r="M15029" s="46"/>
      <c r="N15029" s="46"/>
      <c r="O15029" s="46"/>
      <c r="P15029" s="17"/>
      <c r="Q15029" s="17"/>
      <c r="R15029" s="17"/>
      <c r="S15029" s="17"/>
      <c r="T15029" s="17"/>
      <c r="U15029" s="17"/>
      <c r="V15029" s="17"/>
      <c r="W15029" s="17"/>
    </row>
    <row r="15030" spans="1:23" hidden="1">
      <c r="A15030" s="15"/>
      <c r="B15030" s="42"/>
      <c r="C15030" s="16"/>
      <c r="F15030" s="17"/>
      <c r="L15030" s="46"/>
      <c r="M15030" s="46"/>
      <c r="N15030" s="46"/>
      <c r="O15030" s="46"/>
      <c r="P15030" s="17"/>
      <c r="Q15030" s="17"/>
      <c r="R15030" s="17"/>
      <c r="S15030" s="17"/>
      <c r="T15030" s="17"/>
      <c r="U15030" s="17"/>
      <c r="V15030" s="17"/>
      <c r="W15030" s="17"/>
    </row>
    <row r="15031" spans="1:23" hidden="1">
      <c r="A15031" s="15"/>
      <c r="B15031" s="42"/>
      <c r="C15031" s="16"/>
      <c r="F15031" s="17"/>
      <c r="L15031" s="46"/>
      <c r="M15031" s="46"/>
      <c r="N15031" s="46"/>
      <c r="O15031" s="46"/>
      <c r="P15031" s="17"/>
      <c r="Q15031" s="17"/>
      <c r="R15031" s="17"/>
      <c r="S15031" s="17"/>
      <c r="T15031" s="17"/>
      <c r="U15031" s="17"/>
      <c r="V15031" s="17"/>
      <c r="W15031" s="17"/>
    </row>
    <row r="15032" spans="1:23" hidden="1">
      <c r="A15032" s="15"/>
      <c r="B15032" s="42"/>
      <c r="C15032" s="16"/>
      <c r="F15032" s="17"/>
      <c r="L15032" s="46"/>
      <c r="M15032" s="46"/>
      <c r="N15032" s="46"/>
      <c r="O15032" s="46"/>
      <c r="P15032" s="17"/>
      <c r="Q15032" s="17"/>
      <c r="R15032" s="17"/>
      <c r="S15032" s="17"/>
      <c r="T15032" s="17"/>
      <c r="U15032" s="17"/>
      <c r="V15032" s="17"/>
      <c r="W15032" s="17"/>
    </row>
    <row r="15033" spans="1:23" hidden="1">
      <c r="A15033" s="15"/>
      <c r="B15033" s="42"/>
      <c r="C15033" s="16"/>
      <c r="F15033" s="17"/>
      <c r="L15033" s="46"/>
      <c r="M15033" s="46"/>
      <c r="N15033" s="46"/>
      <c r="O15033" s="46"/>
      <c r="P15033" s="17"/>
      <c r="Q15033" s="17"/>
      <c r="S15033" s="17"/>
      <c r="T15033" s="17"/>
      <c r="U15033" s="17"/>
      <c r="V15033" s="17"/>
      <c r="W15033" s="17"/>
    </row>
    <row r="15034" spans="1:23" hidden="1">
      <c r="A15034" s="15"/>
      <c r="B15034" s="42"/>
      <c r="C15034" s="16"/>
      <c r="F15034" s="17"/>
      <c r="L15034" s="46"/>
      <c r="M15034" s="46"/>
      <c r="N15034" s="46"/>
      <c r="O15034" s="46"/>
      <c r="P15034" s="17"/>
      <c r="Q15034" s="17"/>
      <c r="R15034" s="17"/>
      <c r="S15034" s="17"/>
      <c r="T15034" s="17"/>
      <c r="U15034" s="17"/>
      <c r="V15034" s="17"/>
      <c r="W15034" s="17"/>
    </row>
    <row r="15035" spans="1:23" hidden="1">
      <c r="A15035" s="15"/>
      <c r="B15035" s="42"/>
      <c r="C15035" s="16"/>
      <c r="F15035" s="17"/>
      <c r="L15035" s="46"/>
      <c r="M15035" s="46"/>
      <c r="N15035" s="46"/>
      <c r="O15035" s="46"/>
      <c r="P15035" s="17"/>
      <c r="Q15035" s="17"/>
      <c r="R15035" s="17"/>
      <c r="S15035" s="17"/>
      <c r="T15035" s="17"/>
      <c r="U15035" s="17"/>
      <c r="V15035" s="17"/>
      <c r="W15035" s="17"/>
    </row>
    <row r="15036" spans="1:23" hidden="1">
      <c r="A15036" s="15"/>
      <c r="B15036" s="42"/>
      <c r="C15036" s="16"/>
      <c r="F15036" s="17"/>
      <c r="L15036" s="46"/>
      <c r="M15036" s="46"/>
      <c r="N15036" s="46"/>
      <c r="O15036" s="46"/>
      <c r="P15036" s="17"/>
      <c r="Q15036" s="17"/>
      <c r="R15036" s="17"/>
      <c r="S15036" s="17"/>
      <c r="T15036" s="17"/>
      <c r="U15036" s="17"/>
      <c r="V15036" s="17"/>
      <c r="W15036" s="17"/>
    </row>
    <row r="15037" spans="1:23" hidden="1">
      <c r="A15037" s="15"/>
      <c r="B15037" s="42"/>
      <c r="C15037" s="16"/>
      <c r="F15037" s="17"/>
      <c r="L15037" s="46"/>
      <c r="M15037" s="46"/>
      <c r="N15037" s="46"/>
      <c r="O15037" s="46"/>
      <c r="P15037" s="17"/>
      <c r="Q15037" s="17"/>
      <c r="R15037" s="17"/>
      <c r="S15037" s="17"/>
      <c r="T15037" s="17"/>
      <c r="U15037" s="17"/>
      <c r="V15037" s="17"/>
      <c r="W15037" s="17"/>
    </row>
    <row r="15038" spans="1:23" hidden="1">
      <c r="A15038" s="15"/>
      <c r="B15038" s="42"/>
      <c r="C15038" s="16"/>
      <c r="F15038" s="17"/>
      <c r="L15038" s="46"/>
      <c r="M15038" s="46"/>
      <c r="N15038" s="46"/>
      <c r="O15038" s="46"/>
      <c r="P15038" s="17"/>
      <c r="Q15038" s="17"/>
      <c r="R15038" s="17"/>
      <c r="S15038" s="17"/>
      <c r="T15038" s="17"/>
      <c r="U15038" s="17"/>
      <c r="V15038" s="17"/>
      <c r="W15038" s="17"/>
    </row>
    <row r="15039" spans="1:23" hidden="1">
      <c r="A15039" s="15"/>
      <c r="B15039" s="42"/>
      <c r="C15039" s="16"/>
      <c r="F15039" s="17"/>
      <c r="L15039" s="46"/>
      <c r="M15039" s="46"/>
      <c r="N15039" s="46"/>
      <c r="O15039" s="46"/>
      <c r="P15039" s="17"/>
      <c r="Q15039" s="17"/>
      <c r="R15039" s="17"/>
      <c r="S15039" s="17"/>
      <c r="T15039" s="17"/>
      <c r="U15039" s="17"/>
      <c r="V15039" s="17"/>
      <c r="W15039" s="17"/>
    </row>
    <row r="15040" spans="1:23" hidden="1">
      <c r="A15040" s="15"/>
      <c r="B15040" s="42"/>
      <c r="C15040" s="16"/>
      <c r="F15040" s="17"/>
      <c r="L15040" s="46"/>
      <c r="M15040" s="46"/>
      <c r="N15040" s="46"/>
      <c r="O15040" s="46"/>
      <c r="P15040" s="17"/>
      <c r="Q15040" s="17"/>
      <c r="R15040" s="17"/>
      <c r="S15040" s="17"/>
      <c r="T15040" s="17"/>
      <c r="U15040" s="17"/>
      <c r="V15040" s="17"/>
      <c r="W15040" s="17"/>
    </row>
    <row r="15041" spans="1:23" hidden="1">
      <c r="A15041" s="15"/>
      <c r="B15041" s="42"/>
      <c r="C15041" s="16"/>
      <c r="F15041" s="17"/>
      <c r="L15041" s="46"/>
      <c r="M15041" s="46"/>
      <c r="N15041" s="46"/>
      <c r="O15041" s="46"/>
      <c r="P15041" s="17"/>
      <c r="Q15041" s="17"/>
      <c r="R15041" s="17"/>
      <c r="S15041" s="17"/>
      <c r="T15041" s="17"/>
      <c r="U15041" s="17"/>
      <c r="V15041" s="17"/>
      <c r="W15041" s="17"/>
    </row>
    <row r="15042" spans="1:23" hidden="1">
      <c r="A15042" s="15"/>
      <c r="B15042" s="42"/>
      <c r="C15042" s="16"/>
      <c r="F15042" s="17"/>
      <c r="L15042" s="46"/>
      <c r="M15042" s="46"/>
      <c r="N15042" s="46"/>
      <c r="O15042" s="46"/>
      <c r="P15042" s="17"/>
      <c r="Q15042" s="17"/>
      <c r="R15042" s="17"/>
      <c r="S15042" s="17"/>
      <c r="T15042" s="17"/>
      <c r="U15042" s="17"/>
      <c r="V15042" s="17"/>
      <c r="W15042" s="17"/>
    </row>
    <row r="15043" spans="1:23" hidden="1">
      <c r="A15043" s="15"/>
      <c r="B15043" s="42"/>
      <c r="C15043" s="16"/>
      <c r="F15043" s="17"/>
      <c r="L15043" s="46"/>
      <c r="M15043" s="46"/>
      <c r="N15043" s="46"/>
      <c r="O15043" s="46"/>
      <c r="P15043" s="17"/>
      <c r="Q15043" s="17"/>
      <c r="R15043" s="17"/>
      <c r="S15043" s="17"/>
      <c r="T15043" s="17"/>
      <c r="U15043" s="17"/>
      <c r="V15043" s="17"/>
      <c r="W15043" s="17"/>
    </row>
    <row r="15044" spans="1:23" hidden="1">
      <c r="A15044" s="15"/>
      <c r="B15044" s="42"/>
      <c r="C15044" s="16"/>
      <c r="F15044" s="17"/>
      <c r="L15044" s="46"/>
      <c r="M15044" s="46"/>
      <c r="N15044" s="46"/>
      <c r="O15044" s="46"/>
      <c r="P15044" s="17"/>
      <c r="Q15044" s="17"/>
      <c r="R15044" s="17"/>
      <c r="S15044" s="17"/>
      <c r="T15044" s="17"/>
      <c r="U15044" s="17"/>
      <c r="V15044" s="17"/>
      <c r="W15044" s="17"/>
    </row>
    <row r="15045" spans="1:23" hidden="1">
      <c r="A15045" s="15"/>
      <c r="B15045" s="42"/>
      <c r="C15045" s="16"/>
      <c r="F15045" s="17"/>
      <c r="L15045" s="46"/>
      <c r="M15045" s="46"/>
      <c r="N15045" s="46"/>
      <c r="O15045" s="46"/>
      <c r="P15045" s="17"/>
      <c r="Q15045" s="17"/>
      <c r="R15045" s="17"/>
      <c r="S15045" s="17"/>
      <c r="T15045" s="17"/>
      <c r="U15045" s="17"/>
      <c r="V15045" s="17"/>
      <c r="W15045" s="17"/>
    </row>
    <row r="15046" spans="1:23" hidden="1">
      <c r="A15046" s="15"/>
      <c r="B15046" s="42"/>
      <c r="C15046" s="16"/>
      <c r="F15046" s="17"/>
      <c r="L15046" s="46"/>
      <c r="M15046" s="46"/>
      <c r="N15046" s="46"/>
      <c r="O15046" s="46"/>
      <c r="P15046" s="17"/>
      <c r="Q15046" s="17"/>
      <c r="R15046" s="17"/>
      <c r="S15046" s="17"/>
      <c r="T15046" s="17"/>
      <c r="U15046" s="17"/>
      <c r="V15046" s="17"/>
      <c r="W15046" s="17"/>
    </row>
    <row r="15047" spans="1:23" hidden="1">
      <c r="A15047" s="15"/>
      <c r="B15047" s="42"/>
      <c r="C15047" s="16"/>
      <c r="F15047" s="17"/>
      <c r="L15047" s="46"/>
      <c r="M15047" s="46"/>
      <c r="N15047" s="46"/>
      <c r="O15047" s="46"/>
      <c r="P15047" s="17"/>
      <c r="Q15047" s="17"/>
      <c r="R15047" s="17"/>
      <c r="S15047" s="17"/>
      <c r="T15047" s="17"/>
      <c r="U15047" s="17"/>
      <c r="V15047" s="17"/>
      <c r="W15047" s="17"/>
    </row>
    <row r="15048" spans="1:23" hidden="1">
      <c r="A15048" s="15"/>
      <c r="B15048" s="42"/>
      <c r="C15048" s="16"/>
      <c r="F15048" s="17"/>
      <c r="L15048" s="46"/>
      <c r="M15048" s="46"/>
      <c r="N15048" s="46"/>
      <c r="O15048" s="46"/>
      <c r="P15048" s="17"/>
      <c r="Q15048" s="17"/>
      <c r="R15048" s="17"/>
      <c r="S15048" s="17"/>
      <c r="T15048" s="17"/>
      <c r="U15048" s="17"/>
      <c r="V15048" s="17"/>
      <c r="W15048" s="17"/>
    </row>
    <row r="15049" spans="1:23" hidden="1">
      <c r="A15049" s="15"/>
      <c r="B15049" s="42"/>
      <c r="C15049" s="16"/>
      <c r="F15049" s="17"/>
      <c r="L15049" s="46"/>
      <c r="M15049" s="46"/>
      <c r="N15049" s="46"/>
      <c r="O15049" s="46"/>
      <c r="P15049" s="17"/>
      <c r="Q15049" s="17"/>
      <c r="R15049" s="17"/>
      <c r="S15049" s="17"/>
      <c r="T15049" s="17"/>
      <c r="U15049" s="17"/>
      <c r="V15049" s="17"/>
      <c r="W15049" s="17"/>
    </row>
    <row r="15050" spans="1:23" hidden="1">
      <c r="A15050" s="15"/>
      <c r="B15050" s="42"/>
      <c r="C15050" s="16"/>
      <c r="F15050" s="17"/>
      <c r="L15050" s="46"/>
      <c r="M15050" s="46"/>
      <c r="N15050" s="46"/>
      <c r="O15050" s="46"/>
      <c r="P15050" s="17"/>
      <c r="Q15050" s="17"/>
      <c r="R15050" s="17"/>
      <c r="S15050" s="17"/>
      <c r="T15050" s="17"/>
      <c r="U15050" s="17"/>
      <c r="V15050" s="17"/>
      <c r="W15050" s="17"/>
    </row>
    <row r="15051" spans="1:23" hidden="1">
      <c r="A15051" s="15"/>
      <c r="B15051" s="42"/>
      <c r="C15051" s="16"/>
      <c r="F15051" s="17"/>
      <c r="L15051" s="46"/>
      <c r="M15051" s="46"/>
      <c r="N15051" s="46"/>
      <c r="O15051" s="46"/>
      <c r="P15051" s="17"/>
      <c r="Q15051" s="17"/>
      <c r="R15051" s="17"/>
      <c r="S15051" s="17"/>
      <c r="T15051" s="17"/>
      <c r="U15051" s="17"/>
      <c r="V15051" s="17"/>
      <c r="W15051" s="17"/>
    </row>
    <row r="15052" spans="1:23" hidden="1">
      <c r="A15052" s="15"/>
      <c r="B15052" s="42"/>
      <c r="C15052" s="16"/>
      <c r="F15052" s="17"/>
      <c r="L15052" s="46"/>
      <c r="M15052" s="46"/>
      <c r="N15052" s="46"/>
      <c r="O15052" s="46"/>
      <c r="P15052" s="17"/>
      <c r="Q15052" s="17"/>
      <c r="R15052" s="17"/>
      <c r="S15052" s="17"/>
      <c r="T15052" s="17"/>
      <c r="U15052" s="17"/>
      <c r="V15052" s="17"/>
      <c r="W15052" s="17"/>
    </row>
    <row r="15053" spans="1:23" hidden="1">
      <c r="A15053" s="15"/>
      <c r="B15053" s="42"/>
      <c r="C15053" s="16"/>
      <c r="F15053" s="17"/>
      <c r="L15053" s="46"/>
      <c r="M15053" s="46"/>
      <c r="N15053" s="46"/>
      <c r="O15053" s="46"/>
      <c r="P15053" s="17"/>
      <c r="Q15053" s="17"/>
      <c r="R15053" s="17"/>
      <c r="S15053" s="17"/>
      <c r="T15053" s="17"/>
      <c r="U15053" s="17"/>
      <c r="V15053" s="17"/>
      <c r="W15053" s="17"/>
    </row>
    <row r="15054" spans="1:23" hidden="1">
      <c r="A15054" s="15"/>
      <c r="B15054" s="42"/>
      <c r="C15054" s="16"/>
      <c r="F15054" s="17"/>
      <c r="L15054" s="46"/>
      <c r="M15054" s="46"/>
      <c r="N15054" s="46"/>
      <c r="O15054" s="46"/>
      <c r="P15054" s="17"/>
      <c r="Q15054" s="17"/>
      <c r="R15054" s="17"/>
      <c r="S15054" s="17"/>
      <c r="T15054" s="17"/>
      <c r="U15054" s="17"/>
      <c r="V15054" s="17"/>
      <c r="W15054" s="17"/>
    </row>
    <row r="15055" spans="1:23" hidden="1">
      <c r="A15055" s="15"/>
      <c r="B15055" s="42"/>
      <c r="C15055" s="16"/>
      <c r="F15055" s="17"/>
      <c r="L15055" s="46"/>
      <c r="M15055" s="46"/>
      <c r="N15055" s="46"/>
      <c r="O15055" s="46"/>
      <c r="P15055" s="17"/>
      <c r="Q15055" s="17"/>
      <c r="R15055" s="17"/>
      <c r="S15055" s="17"/>
      <c r="T15055" s="17"/>
      <c r="U15055" s="17"/>
      <c r="V15055" s="17"/>
      <c r="W15055" s="17"/>
    </row>
    <row r="15056" spans="1:23" hidden="1">
      <c r="A15056" s="15"/>
      <c r="B15056" s="42"/>
      <c r="C15056" s="16"/>
      <c r="F15056" s="17"/>
      <c r="L15056" s="46"/>
      <c r="M15056" s="46"/>
      <c r="N15056" s="46"/>
      <c r="O15056" s="46"/>
      <c r="P15056" s="17"/>
      <c r="Q15056" s="17"/>
      <c r="R15056" s="17"/>
      <c r="S15056" s="17"/>
      <c r="T15056" s="17"/>
      <c r="U15056" s="17"/>
      <c r="V15056" s="17"/>
      <c r="W15056" s="17"/>
    </row>
    <row r="15057" spans="1:23" hidden="1">
      <c r="A15057" s="15"/>
      <c r="B15057" s="42"/>
      <c r="C15057" s="16"/>
      <c r="F15057" s="17"/>
      <c r="L15057" s="46"/>
      <c r="M15057" s="46"/>
      <c r="N15057" s="46"/>
      <c r="O15057" s="46"/>
      <c r="P15057" s="17"/>
      <c r="Q15057" s="17"/>
      <c r="R15057" s="17"/>
      <c r="S15057" s="17"/>
      <c r="T15057" s="17"/>
      <c r="U15057" s="17"/>
      <c r="V15057" s="17"/>
      <c r="W15057" s="17"/>
    </row>
    <row r="15058" spans="1:23" hidden="1">
      <c r="A15058" s="15"/>
      <c r="B15058" s="42"/>
      <c r="C15058" s="16"/>
      <c r="F15058" s="17"/>
      <c r="L15058" s="46"/>
      <c r="M15058" s="46"/>
      <c r="N15058" s="46"/>
      <c r="O15058" s="46"/>
      <c r="P15058" s="17"/>
      <c r="Q15058" s="17"/>
      <c r="R15058" s="17"/>
      <c r="S15058" s="17"/>
      <c r="T15058" s="17"/>
      <c r="U15058" s="17"/>
      <c r="V15058" s="17"/>
      <c r="W15058" s="17"/>
    </row>
    <row r="15059" spans="1:23" hidden="1">
      <c r="A15059" s="15"/>
      <c r="B15059" s="42"/>
      <c r="C15059" s="16"/>
      <c r="F15059" s="17"/>
      <c r="L15059" s="46"/>
      <c r="M15059" s="46"/>
      <c r="N15059" s="46"/>
      <c r="O15059" s="46"/>
      <c r="P15059" s="17"/>
      <c r="Q15059" s="17"/>
      <c r="R15059" s="17"/>
      <c r="S15059" s="17"/>
      <c r="T15059" s="17"/>
      <c r="U15059" s="17"/>
      <c r="V15059" s="17"/>
      <c r="W15059" s="17"/>
    </row>
    <row r="15060" spans="1:23" hidden="1">
      <c r="A15060" s="15"/>
      <c r="B15060" s="42"/>
      <c r="C15060" s="16"/>
      <c r="F15060" s="17"/>
      <c r="L15060" s="46"/>
      <c r="M15060" s="46"/>
      <c r="N15060" s="46"/>
      <c r="O15060" s="46"/>
      <c r="P15060" s="17"/>
      <c r="Q15060" s="17"/>
      <c r="R15060" s="17"/>
      <c r="S15060" s="17"/>
      <c r="T15060" s="17"/>
      <c r="U15060" s="17"/>
      <c r="V15060" s="17"/>
      <c r="W15060" s="17"/>
    </row>
    <row r="15061" spans="1:23" hidden="1">
      <c r="A15061" s="15"/>
      <c r="B15061" s="42"/>
      <c r="C15061" s="16"/>
      <c r="F15061" s="17"/>
      <c r="L15061" s="46"/>
      <c r="M15061" s="46"/>
      <c r="N15061" s="46"/>
      <c r="O15061" s="46"/>
      <c r="P15061" s="17"/>
      <c r="Q15061" s="17"/>
      <c r="R15061" s="17"/>
      <c r="S15061" s="17"/>
      <c r="T15061" s="17"/>
      <c r="U15061" s="17"/>
      <c r="V15061" s="17"/>
      <c r="W15061" s="17"/>
    </row>
    <row r="15062" spans="1:23" hidden="1">
      <c r="A15062" s="15"/>
      <c r="B15062" s="42"/>
      <c r="C15062" s="16"/>
      <c r="F15062" s="17"/>
      <c r="L15062" s="46"/>
      <c r="M15062" s="46"/>
      <c r="N15062" s="46"/>
      <c r="O15062" s="46"/>
      <c r="P15062" s="17"/>
      <c r="Q15062" s="17"/>
      <c r="R15062" s="17"/>
      <c r="S15062" s="17"/>
      <c r="T15062" s="17"/>
      <c r="U15062" s="17"/>
      <c r="V15062" s="17"/>
      <c r="W15062" s="17"/>
    </row>
    <row r="15063" spans="1:23" hidden="1">
      <c r="A15063" s="15"/>
      <c r="B15063" s="42"/>
      <c r="C15063" s="16"/>
      <c r="F15063" s="17"/>
      <c r="L15063" s="46"/>
      <c r="M15063" s="46"/>
      <c r="N15063" s="46"/>
      <c r="O15063" s="46"/>
      <c r="P15063" s="17"/>
      <c r="Q15063" s="17"/>
      <c r="R15063" s="17"/>
      <c r="S15063" s="17"/>
      <c r="T15063" s="17"/>
      <c r="U15063" s="17"/>
      <c r="V15063" s="17"/>
      <c r="W15063" s="17"/>
    </row>
    <row r="15064" spans="1:23" hidden="1">
      <c r="A15064" s="15"/>
      <c r="B15064" s="42"/>
      <c r="C15064" s="16"/>
      <c r="F15064" s="17"/>
      <c r="L15064" s="46"/>
      <c r="M15064" s="46"/>
      <c r="N15064" s="46"/>
      <c r="O15064" s="46"/>
      <c r="P15064" s="17"/>
      <c r="Q15064" s="17"/>
      <c r="R15064" s="17"/>
      <c r="S15064" s="17"/>
      <c r="T15064" s="17"/>
      <c r="U15064" s="17"/>
      <c r="V15064" s="17"/>
      <c r="W15064" s="17"/>
    </row>
    <row r="15065" spans="1:23" hidden="1">
      <c r="A15065" s="15"/>
      <c r="B15065" s="42"/>
      <c r="C15065" s="16"/>
      <c r="F15065" s="17"/>
      <c r="L15065" s="46"/>
      <c r="M15065" s="46"/>
      <c r="N15065" s="46"/>
      <c r="O15065" s="46"/>
      <c r="P15065" s="17"/>
      <c r="Q15065" s="17"/>
      <c r="R15065" s="17"/>
      <c r="S15065" s="17"/>
      <c r="T15065" s="17"/>
      <c r="U15065" s="17"/>
      <c r="V15065" s="17"/>
      <c r="W15065" s="17"/>
    </row>
    <row r="15066" spans="1:23" hidden="1">
      <c r="A15066" s="15"/>
      <c r="B15066" s="42"/>
      <c r="C15066" s="16"/>
      <c r="F15066" s="17"/>
      <c r="L15066" s="46"/>
      <c r="M15066" s="46"/>
      <c r="N15066" s="46"/>
      <c r="O15066" s="46"/>
      <c r="P15066" s="17"/>
      <c r="Q15066" s="17"/>
      <c r="R15066" s="17"/>
      <c r="S15066" s="17"/>
      <c r="T15066" s="17"/>
      <c r="U15066" s="17"/>
      <c r="V15066" s="17"/>
      <c r="W15066" s="17"/>
    </row>
    <row r="15067" spans="1:23" hidden="1">
      <c r="A15067" s="15"/>
      <c r="B15067" s="42"/>
      <c r="C15067" s="16"/>
      <c r="F15067" s="17"/>
      <c r="L15067" s="46"/>
      <c r="M15067" s="46"/>
      <c r="N15067" s="46"/>
      <c r="O15067" s="46"/>
      <c r="P15067" s="17"/>
      <c r="Q15067" s="17"/>
      <c r="R15067" s="17"/>
      <c r="S15067" s="17"/>
      <c r="T15067" s="17"/>
      <c r="U15067" s="17"/>
      <c r="V15067" s="17"/>
      <c r="W15067" s="17"/>
    </row>
    <row r="15068" spans="1:23" hidden="1">
      <c r="A15068" s="15"/>
      <c r="B15068" s="42"/>
      <c r="C15068" s="16"/>
      <c r="F15068" s="17"/>
      <c r="L15068" s="46"/>
      <c r="M15068" s="46"/>
      <c r="N15068" s="46"/>
      <c r="O15068" s="46"/>
      <c r="P15068" s="17"/>
      <c r="Q15068" s="17"/>
      <c r="R15068" s="17"/>
      <c r="S15068" s="17"/>
      <c r="T15068" s="17"/>
      <c r="U15068" s="17"/>
      <c r="V15068" s="17"/>
      <c r="W15068" s="17"/>
    </row>
    <row r="15069" spans="1:23" hidden="1">
      <c r="A15069" s="15"/>
      <c r="B15069" s="42"/>
      <c r="C15069" s="16"/>
      <c r="F15069" s="17"/>
      <c r="L15069" s="46"/>
      <c r="M15069" s="46"/>
      <c r="N15069" s="46"/>
      <c r="O15069" s="46"/>
      <c r="P15069" s="17"/>
      <c r="Q15069" s="17"/>
      <c r="R15069" s="17"/>
      <c r="S15069" s="17"/>
      <c r="T15069" s="17"/>
      <c r="U15069" s="17"/>
      <c r="V15069" s="17"/>
      <c r="W15069" s="17"/>
    </row>
    <row r="15070" spans="1:23" hidden="1">
      <c r="A15070" s="15"/>
      <c r="B15070" s="42"/>
      <c r="C15070" s="16"/>
      <c r="F15070" s="17"/>
      <c r="L15070" s="46"/>
      <c r="M15070" s="46"/>
      <c r="N15070" s="46"/>
      <c r="O15070" s="46"/>
      <c r="P15070" s="17"/>
      <c r="Q15070" s="17"/>
      <c r="R15070" s="17"/>
      <c r="S15070" s="17"/>
      <c r="T15070" s="17"/>
      <c r="U15070" s="17"/>
      <c r="V15070" s="17"/>
      <c r="W15070" s="17"/>
    </row>
    <row r="15071" spans="1:23" hidden="1">
      <c r="A15071" s="15"/>
      <c r="B15071" s="42"/>
      <c r="C15071" s="16"/>
      <c r="F15071" s="17"/>
      <c r="L15071" s="46"/>
      <c r="M15071" s="46"/>
      <c r="N15071" s="46"/>
      <c r="O15071" s="46"/>
      <c r="P15071" s="17"/>
      <c r="Q15071" s="17"/>
      <c r="R15071" s="17"/>
      <c r="S15071" s="17"/>
      <c r="T15071" s="17"/>
      <c r="U15071" s="17"/>
      <c r="V15071" s="17"/>
      <c r="W15071" s="17"/>
    </row>
    <row r="15072" spans="1:23" hidden="1">
      <c r="A15072" s="15"/>
      <c r="B15072" s="42"/>
      <c r="C15072" s="16"/>
      <c r="F15072" s="17"/>
      <c r="L15072" s="46"/>
      <c r="M15072" s="46"/>
      <c r="N15072" s="46"/>
      <c r="O15072" s="46"/>
      <c r="P15072" s="17"/>
      <c r="Q15072" s="17"/>
      <c r="R15072" s="17"/>
      <c r="S15072" s="17"/>
      <c r="T15072" s="17"/>
      <c r="U15072" s="17"/>
      <c r="V15072" s="17"/>
      <c r="W15072" s="17"/>
    </row>
    <row r="15073" spans="1:23" hidden="1">
      <c r="A15073" s="15"/>
      <c r="B15073" s="42"/>
      <c r="C15073" s="16"/>
      <c r="F15073" s="17"/>
      <c r="L15073" s="46"/>
      <c r="M15073" s="46"/>
      <c r="N15073" s="46"/>
      <c r="O15073" s="46"/>
      <c r="P15073" s="17"/>
      <c r="Q15073" s="17"/>
      <c r="R15073" s="17"/>
      <c r="S15073" s="17"/>
      <c r="T15073" s="17"/>
      <c r="U15073" s="17"/>
      <c r="V15073" s="17"/>
      <c r="W15073" s="17"/>
    </row>
    <row r="15074" spans="1:23" hidden="1">
      <c r="A15074" s="15"/>
      <c r="B15074" s="42"/>
      <c r="C15074" s="16"/>
      <c r="F15074" s="17"/>
      <c r="L15074" s="46"/>
      <c r="M15074" s="46"/>
      <c r="N15074" s="46"/>
      <c r="O15074" s="46"/>
      <c r="P15074" s="17"/>
      <c r="Q15074" s="17"/>
      <c r="R15074" s="17"/>
      <c r="S15074" s="17"/>
      <c r="T15074" s="17"/>
      <c r="U15074" s="17"/>
      <c r="V15074" s="17"/>
      <c r="W15074" s="17"/>
    </row>
    <row r="15075" spans="1:23" hidden="1">
      <c r="A15075" s="15"/>
      <c r="B15075" s="42"/>
      <c r="C15075" s="16"/>
      <c r="F15075" s="17"/>
      <c r="L15075" s="46"/>
      <c r="M15075" s="46"/>
      <c r="N15075" s="46"/>
      <c r="O15075" s="46"/>
      <c r="P15075" s="17"/>
      <c r="Q15075" s="17"/>
      <c r="R15075" s="17"/>
      <c r="S15075" s="17"/>
      <c r="T15075" s="17"/>
      <c r="U15075" s="17"/>
      <c r="V15075" s="17"/>
      <c r="W15075" s="17"/>
    </row>
    <row r="15076" spans="1:23" hidden="1">
      <c r="A15076" s="15"/>
      <c r="B15076" s="42"/>
      <c r="C15076" s="16"/>
      <c r="F15076" s="17"/>
      <c r="L15076" s="46"/>
      <c r="M15076" s="46"/>
      <c r="N15076" s="46"/>
      <c r="O15076" s="46"/>
      <c r="P15076" s="17"/>
      <c r="Q15076" s="17"/>
      <c r="R15076" s="17"/>
      <c r="S15076" s="17"/>
      <c r="T15076" s="17"/>
      <c r="U15076" s="17"/>
      <c r="V15076" s="17"/>
      <c r="W15076" s="17"/>
    </row>
    <row r="15077" spans="1:23" hidden="1">
      <c r="A15077" s="15"/>
      <c r="B15077" s="42"/>
      <c r="C15077" s="16"/>
      <c r="F15077" s="17"/>
      <c r="L15077" s="46"/>
      <c r="M15077" s="46"/>
      <c r="N15077" s="46"/>
      <c r="O15077" s="46"/>
      <c r="P15077" s="17"/>
      <c r="Q15077" s="17"/>
      <c r="R15077" s="17"/>
      <c r="S15077" s="17"/>
      <c r="T15077" s="17"/>
      <c r="U15077" s="17"/>
      <c r="V15077" s="17"/>
      <c r="W15077" s="17"/>
    </row>
    <row r="15078" spans="1:23" hidden="1">
      <c r="A15078" s="15"/>
      <c r="B15078" s="42"/>
      <c r="C15078" s="16"/>
      <c r="F15078" s="17"/>
      <c r="L15078" s="46"/>
      <c r="M15078" s="46"/>
      <c r="N15078" s="46"/>
      <c r="O15078" s="46"/>
      <c r="P15078" s="17"/>
      <c r="Q15078" s="17"/>
      <c r="R15078" s="17"/>
      <c r="S15078" s="17"/>
      <c r="T15078" s="17"/>
      <c r="U15078" s="17"/>
      <c r="V15078" s="17"/>
      <c r="W15078" s="17"/>
    </row>
    <row r="15079" spans="1:23" hidden="1">
      <c r="A15079" s="15"/>
      <c r="B15079" s="42"/>
      <c r="C15079" s="16"/>
      <c r="F15079" s="17"/>
      <c r="L15079" s="46"/>
      <c r="M15079" s="46"/>
      <c r="N15079" s="46"/>
      <c r="O15079" s="46"/>
      <c r="P15079" s="17"/>
      <c r="Q15079" s="17"/>
      <c r="R15079" s="17"/>
      <c r="S15079" s="17"/>
      <c r="T15079" s="17"/>
      <c r="U15079" s="17"/>
      <c r="V15079" s="17"/>
      <c r="W15079" s="17"/>
    </row>
    <row r="15080" spans="1:23" hidden="1">
      <c r="A15080" s="15"/>
      <c r="B15080" s="42"/>
      <c r="C15080" s="16"/>
      <c r="F15080" s="17"/>
      <c r="L15080" s="46"/>
      <c r="M15080" s="46"/>
      <c r="N15080" s="46"/>
      <c r="O15080" s="46"/>
      <c r="P15080" s="17"/>
      <c r="Q15080" s="17"/>
      <c r="R15080" s="17"/>
      <c r="S15080" s="17"/>
      <c r="T15080" s="17"/>
      <c r="U15080" s="17"/>
      <c r="V15080" s="17"/>
      <c r="W15080" s="17"/>
    </row>
    <row r="15081" spans="1:23" hidden="1">
      <c r="A15081" s="15"/>
      <c r="B15081" s="42"/>
      <c r="C15081" s="16"/>
      <c r="F15081" s="17"/>
      <c r="L15081" s="46"/>
      <c r="M15081" s="46"/>
      <c r="N15081" s="46"/>
      <c r="O15081" s="46"/>
      <c r="P15081" s="17"/>
      <c r="Q15081" s="17"/>
      <c r="R15081" s="17"/>
      <c r="S15081" s="17"/>
      <c r="T15081" s="17"/>
      <c r="U15081" s="17"/>
      <c r="V15081" s="17"/>
      <c r="W15081" s="17"/>
    </row>
    <row r="15082" spans="1:23" hidden="1">
      <c r="A15082" s="15"/>
      <c r="B15082" s="42"/>
      <c r="C15082" s="16"/>
      <c r="F15082" s="17"/>
      <c r="L15082" s="46"/>
      <c r="M15082" s="46"/>
      <c r="N15082" s="46"/>
      <c r="O15082" s="46"/>
      <c r="P15082" s="17"/>
      <c r="Q15082" s="17"/>
      <c r="R15082" s="17"/>
      <c r="S15082" s="17"/>
      <c r="T15082" s="17"/>
      <c r="U15082" s="17"/>
      <c r="V15082" s="17"/>
      <c r="W15082" s="17"/>
    </row>
    <row r="15083" spans="1:23" hidden="1">
      <c r="A15083" s="15"/>
      <c r="B15083" s="42"/>
      <c r="C15083" s="16"/>
      <c r="F15083" s="17"/>
      <c r="L15083" s="46"/>
      <c r="M15083" s="46"/>
      <c r="N15083" s="46"/>
      <c r="O15083" s="46"/>
      <c r="P15083" s="17"/>
      <c r="Q15083" s="17"/>
      <c r="R15083" s="17"/>
      <c r="S15083" s="17"/>
      <c r="T15083" s="17"/>
      <c r="U15083" s="17"/>
      <c r="V15083" s="17"/>
      <c r="W15083" s="17"/>
    </row>
    <row r="15084" spans="1:23" hidden="1">
      <c r="A15084" s="15"/>
      <c r="B15084" s="42"/>
      <c r="C15084" s="16"/>
      <c r="F15084" s="17"/>
      <c r="L15084" s="46"/>
      <c r="M15084" s="46"/>
      <c r="N15084" s="46"/>
      <c r="O15084" s="46"/>
      <c r="P15084" s="17"/>
      <c r="Q15084" s="17"/>
      <c r="R15084" s="17"/>
      <c r="S15084" s="17"/>
      <c r="T15084" s="17"/>
      <c r="U15084" s="17"/>
      <c r="V15084" s="17"/>
      <c r="W15084" s="17"/>
    </row>
    <row r="15085" spans="1:23" hidden="1">
      <c r="A15085" s="15"/>
      <c r="B15085" s="42"/>
      <c r="C15085" s="16"/>
      <c r="F15085" s="17"/>
      <c r="L15085" s="46"/>
      <c r="M15085" s="46"/>
      <c r="N15085" s="46"/>
      <c r="O15085" s="46"/>
      <c r="P15085" s="17"/>
      <c r="Q15085" s="17"/>
      <c r="R15085" s="17"/>
      <c r="S15085" s="17"/>
      <c r="T15085" s="17"/>
      <c r="U15085" s="17"/>
      <c r="V15085" s="17"/>
      <c r="W15085" s="17"/>
    </row>
    <row r="15086" spans="1:23" hidden="1">
      <c r="A15086" s="15"/>
      <c r="B15086" s="42"/>
      <c r="C15086" s="16"/>
      <c r="F15086" s="17"/>
      <c r="L15086" s="46"/>
      <c r="M15086" s="46"/>
      <c r="N15086" s="46"/>
      <c r="O15086" s="46"/>
      <c r="P15086" s="17"/>
      <c r="Q15086" s="17"/>
      <c r="R15086" s="17"/>
      <c r="S15086" s="17"/>
      <c r="T15086" s="17"/>
      <c r="U15086" s="17"/>
      <c r="V15086" s="17"/>
      <c r="W15086" s="17"/>
    </row>
    <row r="15087" spans="1:23" hidden="1">
      <c r="A15087" s="15"/>
      <c r="B15087" s="42"/>
      <c r="C15087" s="16"/>
      <c r="F15087" s="17"/>
      <c r="L15087" s="46"/>
      <c r="M15087" s="46"/>
      <c r="N15087" s="46"/>
      <c r="O15087" s="46"/>
      <c r="P15087" s="17"/>
      <c r="Q15087" s="17"/>
      <c r="R15087" s="17"/>
      <c r="S15087" s="17"/>
      <c r="T15087" s="17"/>
      <c r="U15087" s="17"/>
      <c r="V15087" s="17"/>
      <c r="W15087" s="17"/>
    </row>
    <row r="15088" spans="1:23" hidden="1">
      <c r="A15088" s="15"/>
      <c r="B15088" s="42"/>
      <c r="C15088" s="16"/>
      <c r="F15088" s="17"/>
      <c r="L15088" s="46"/>
      <c r="M15088" s="46"/>
      <c r="N15088" s="46"/>
      <c r="O15088" s="46"/>
      <c r="P15088" s="17"/>
      <c r="Q15088" s="17"/>
      <c r="R15088" s="17"/>
      <c r="S15088" s="17"/>
      <c r="T15088" s="17"/>
      <c r="U15088" s="17"/>
      <c r="V15088" s="17"/>
      <c r="W15088" s="17"/>
    </row>
    <row r="15089" spans="1:23" hidden="1">
      <c r="A15089" s="15"/>
      <c r="B15089" s="42"/>
      <c r="C15089" s="16"/>
      <c r="F15089" s="17"/>
      <c r="L15089" s="46"/>
      <c r="M15089" s="46"/>
      <c r="N15089" s="46"/>
      <c r="O15089" s="46"/>
      <c r="P15089" s="17"/>
      <c r="Q15089" s="17"/>
      <c r="R15089" s="17"/>
      <c r="S15089" s="17"/>
      <c r="T15089" s="17"/>
      <c r="U15089" s="17"/>
      <c r="V15089" s="17"/>
      <c r="W15089" s="17"/>
    </row>
    <row r="15090" spans="1:23" hidden="1">
      <c r="A15090" s="15"/>
      <c r="B15090" s="42"/>
      <c r="C15090" s="16"/>
      <c r="F15090" s="17"/>
      <c r="L15090" s="46"/>
      <c r="M15090" s="46"/>
      <c r="N15090" s="46"/>
      <c r="O15090" s="46"/>
      <c r="P15090" s="17"/>
      <c r="Q15090" s="17"/>
      <c r="R15090" s="17"/>
      <c r="S15090" s="17"/>
      <c r="T15090" s="17"/>
      <c r="U15090" s="17"/>
      <c r="V15090" s="17"/>
      <c r="W15090" s="17"/>
    </row>
    <row r="15091" spans="1:23" hidden="1">
      <c r="A15091" s="15"/>
      <c r="B15091" s="42"/>
      <c r="C15091" s="16"/>
      <c r="F15091" s="17"/>
      <c r="L15091" s="46"/>
      <c r="M15091" s="46"/>
      <c r="N15091" s="46"/>
      <c r="O15091" s="46"/>
      <c r="P15091" s="17"/>
      <c r="Q15091" s="17"/>
      <c r="R15091" s="17"/>
      <c r="S15091" s="17"/>
      <c r="T15091" s="17"/>
      <c r="U15091" s="17"/>
      <c r="V15091" s="17"/>
      <c r="W15091" s="17"/>
    </row>
    <row r="15092" spans="1:23" hidden="1">
      <c r="A15092" s="15"/>
      <c r="B15092" s="42"/>
      <c r="C15092" s="16"/>
      <c r="F15092" s="17"/>
      <c r="L15092" s="46"/>
      <c r="M15092" s="46"/>
      <c r="N15092" s="46"/>
      <c r="O15092" s="46"/>
      <c r="P15092" s="17"/>
      <c r="Q15092" s="17"/>
      <c r="R15092" s="17"/>
      <c r="S15092" s="17"/>
      <c r="T15092" s="17"/>
      <c r="U15092" s="17"/>
      <c r="V15092" s="17"/>
      <c r="W15092" s="17"/>
    </row>
    <row r="15093" spans="1:23" hidden="1">
      <c r="A15093" s="15"/>
      <c r="B15093" s="42"/>
      <c r="C15093" s="16"/>
      <c r="F15093" s="17"/>
      <c r="L15093" s="46"/>
      <c r="M15093" s="46"/>
      <c r="N15093" s="46"/>
      <c r="O15093" s="46"/>
      <c r="P15093" s="17"/>
      <c r="Q15093" s="17"/>
      <c r="R15093" s="17"/>
      <c r="S15093" s="17"/>
      <c r="T15093" s="17"/>
      <c r="U15093" s="17"/>
      <c r="V15093" s="17"/>
      <c r="W15093" s="17"/>
    </row>
    <row r="15094" spans="1:23" hidden="1">
      <c r="A15094" s="15"/>
      <c r="B15094" s="42"/>
      <c r="C15094" s="16"/>
      <c r="F15094" s="17"/>
      <c r="L15094" s="46"/>
      <c r="M15094" s="46"/>
      <c r="N15094" s="46"/>
      <c r="O15094" s="46"/>
      <c r="P15094" s="17"/>
      <c r="Q15094" s="17"/>
      <c r="R15094" s="17"/>
      <c r="S15094" s="17"/>
      <c r="T15094" s="17"/>
      <c r="U15094" s="17"/>
      <c r="V15094" s="17"/>
      <c r="W15094" s="17"/>
    </row>
    <row r="15095" spans="1:23" hidden="1">
      <c r="A15095" s="15"/>
      <c r="B15095" s="42"/>
      <c r="C15095" s="16"/>
      <c r="F15095" s="17"/>
      <c r="L15095" s="46"/>
      <c r="M15095" s="46"/>
      <c r="N15095" s="46"/>
      <c r="O15095" s="46"/>
      <c r="P15095" s="17"/>
      <c r="Q15095" s="17"/>
      <c r="R15095" s="17"/>
      <c r="S15095" s="17"/>
      <c r="T15095" s="17"/>
      <c r="U15095" s="17"/>
      <c r="V15095" s="17"/>
      <c r="W15095" s="17"/>
    </row>
    <row r="15096" spans="1:23" hidden="1">
      <c r="A15096" s="15"/>
      <c r="B15096" s="42"/>
      <c r="C15096" s="16"/>
      <c r="F15096" s="17"/>
      <c r="L15096" s="46"/>
      <c r="M15096" s="46"/>
      <c r="N15096" s="46"/>
      <c r="O15096" s="46"/>
      <c r="P15096" s="17"/>
      <c r="Q15096" s="17"/>
      <c r="R15096" s="17"/>
      <c r="S15096" s="17"/>
      <c r="T15096" s="17"/>
      <c r="U15096" s="17"/>
      <c r="V15096" s="17"/>
      <c r="W15096" s="17"/>
    </row>
    <row r="15097" spans="1:23" hidden="1">
      <c r="A15097" s="15"/>
      <c r="B15097" s="42"/>
      <c r="C15097" s="16"/>
      <c r="F15097" s="17"/>
      <c r="L15097" s="46"/>
      <c r="M15097" s="46"/>
      <c r="N15097" s="46"/>
      <c r="O15097" s="46"/>
      <c r="P15097" s="17"/>
      <c r="Q15097" s="17"/>
      <c r="R15097" s="17"/>
      <c r="S15097" s="17"/>
      <c r="T15097" s="17"/>
      <c r="U15097" s="17"/>
      <c r="V15097" s="17"/>
      <c r="W15097" s="17"/>
    </row>
    <row r="15098" spans="1:23" hidden="1">
      <c r="A15098" s="15"/>
      <c r="B15098" s="42"/>
      <c r="C15098" s="16"/>
      <c r="F15098" s="17"/>
      <c r="L15098" s="46"/>
      <c r="M15098" s="46"/>
      <c r="N15098" s="46"/>
      <c r="O15098" s="46"/>
      <c r="P15098" s="17"/>
      <c r="Q15098" s="17"/>
      <c r="R15098" s="17"/>
      <c r="S15098" s="17"/>
      <c r="T15098" s="17"/>
      <c r="U15098" s="17"/>
      <c r="V15098" s="17"/>
      <c r="W15098" s="17"/>
    </row>
    <row r="15099" spans="1:23" hidden="1">
      <c r="A15099" s="15"/>
      <c r="B15099" s="42"/>
      <c r="C15099" s="16"/>
      <c r="F15099" s="17"/>
      <c r="L15099" s="46"/>
      <c r="M15099" s="46"/>
      <c r="N15099" s="46"/>
      <c r="O15099" s="46"/>
      <c r="P15099" s="17"/>
      <c r="Q15099" s="17"/>
      <c r="R15099" s="17"/>
      <c r="S15099" s="17"/>
      <c r="T15099" s="17"/>
      <c r="U15099" s="17"/>
      <c r="V15099" s="17"/>
      <c r="W15099" s="17"/>
    </row>
    <row r="15100" spans="1:23" hidden="1">
      <c r="A15100" s="15"/>
      <c r="B15100" s="42"/>
      <c r="C15100" s="16"/>
      <c r="F15100" s="17"/>
      <c r="L15100" s="46"/>
      <c r="M15100" s="46"/>
      <c r="N15100" s="46"/>
      <c r="O15100" s="46"/>
      <c r="P15100" s="17"/>
      <c r="Q15100" s="17"/>
      <c r="R15100" s="17"/>
      <c r="S15100" s="17"/>
      <c r="T15100" s="17"/>
      <c r="U15100" s="17"/>
      <c r="V15100" s="17"/>
      <c r="W15100" s="17"/>
    </row>
    <row r="15101" spans="1:23" hidden="1">
      <c r="A15101" s="15"/>
      <c r="B15101" s="42"/>
      <c r="C15101" s="16"/>
      <c r="F15101" s="17"/>
      <c r="L15101" s="46"/>
      <c r="M15101" s="46"/>
      <c r="N15101" s="46"/>
      <c r="O15101" s="46"/>
      <c r="P15101" s="17"/>
      <c r="Q15101" s="17"/>
      <c r="R15101" s="17"/>
      <c r="S15101" s="17"/>
      <c r="T15101" s="17"/>
      <c r="U15101" s="17"/>
      <c r="V15101" s="17"/>
      <c r="W15101" s="17"/>
    </row>
    <row r="15102" spans="1:23" hidden="1">
      <c r="A15102" s="15"/>
      <c r="B15102" s="42"/>
      <c r="C15102" s="16"/>
      <c r="F15102" s="17"/>
      <c r="L15102" s="46"/>
      <c r="M15102" s="46"/>
      <c r="N15102" s="46"/>
      <c r="O15102" s="46"/>
      <c r="P15102" s="17"/>
      <c r="Q15102" s="17"/>
      <c r="R15102" s="17"/>
      <c r="S15102" s="17"/>
      <c r="T15102" s="17"/>
      <c r="U15102" s="17"/>
      <c r="V15102" s="17"/>
      <c r="W15102" s="17"/>
    </row>
    <row r="15103" spans="1:23" hidden="1">
      <c r="A15103" s="15"/>
      <c r="B15103" s="42"/>
      <c r="C15103" s="16"/>
      <c r="F15103" s="17"/>
      <c r="L15103" s="46"/>
      <c r="M15103" s="46"/>
      <c r="N15103" s="46"/>
      <c r="O15103" s="46"/>
      <c r="P15103" s="17"/>
      <c r="Q15103" s="17"/>
      <c r="R15103" s="17"/>
      <c r="S15103" s="17"/>
      <c r="T15103" s="17"/>
      <c r="U15103" s="17"/>
      <c r="V15103" s="17"/>
      <c r="W15103" s="17"/>
    </row>
    <row r="15104" spans="1:23" hidden="1">
      <c r="A15104" s="15"/>
      <c r="B15104" s="42"/>
      <c r="C15104" s="16"/>
      <c r="F15104" s="17"/>
      <c r="L15104" s="46"/>
      <c r="M15104" s="46"/>
      <c r="N15104" s="46"/>
      <c r="O15104" s="46"/>
      <c r="P15104" s="17"/>
      <c r="Q15104" s="17"/>
      <c r="R15104" s="17"/>
      <c r="S15104" s="17"/>
      <c r="T15104" s="17"/>
      <c r="U15104" s="17"/>
      <c r="V15104" s="17"/>
      <c r="W15104" s="17"/>
    </row>
    <row r="15105" spans="1:23" hidden="1">
      <c r="A15105" s="15"/>
      <c r="B15105" s="42"/>
      <c r="C15105" s="16"/>
      <c r="F15105" s="17"/>
      <c r="L15105" s="46"/>
      <c r="M15105" s="46"/>
      <c r="N15105" s="46"/>
      <c r="O15105" s="46"/>
      <c r="P15105" s="17"/>
      <c r="Q15105" s="17"/>
      <c r="R15105" s="17"/>
      <c r="S15105" s="17"/>
      <c r="T15105" s="17"/>
      <c r="U15105" s="17"/>
      <c r="V15105" s="17"/>
      <c r="W15105" s="17"/>
    </row>
    <row r="15106" spans="1:23" hidden="1">
      <c r="A15106" s="15"/>
      <c r="B15106" s="42"/>
      <c r="C15106" s="16"/>
      <c r="F15106" s="17"/>
      <c r="L15106" s="46"/>
      <c r="M15106" s="46"/>
      <c r="N15106" s="46"/>
      <c r="O15106" s="46"/>
      <c r="P15106" s="17"/>
      <c r="Q15106" s="17"/>
      <c r="R15106" s="17"/>
      <c r="S15106" s="17"/>
      <c r="T15106" s="17"/>
      <c r="U15106" s="17"/>
      <c r="V15106" s="17"/>
      <c r="W15106" s="17"/>
    </row>
    <row r="15107" spans="1:23" hidden="1">
      <c r="A15107" s="15"/>
      <c r="B15107" s="42"/>
      <c r="C15107" s="16"/>
      <c r="F15107" s="17"/>
      <c r="L15107" s="46"/>
      <c r="M15107" s="46"/>
      <c r="N15107" s="46"/>
      <c r="O15107" s="46"/>
      <c r="P15107" s="17"/>
      <c r="Q15107" s="17"/>
      <c r="R15107" s="17"/>
      <c r="S15107" s="17"/>
      <c r="T15107" s="17"/>
      <c r="U15107" s="17"/>
      <c r="V15107" s="17"/>
      <c r="W15107" s="17"/>
    </row>
    <row r="15108" spans="1:23" hidden="1">
      <c r="A15108" s="15"/>
      <c r="B15108" s="42"/>
      <c r="C15108" s="16"/>
      <c r="F15108" s="17"/>
      <c r="L15108" s="46"/>
      <c r="M15108" s="46"/>
      <c r="N15108" s="46"/>
      <c r="O15108" s="46"/>
      <c r="P15108" s="17"/>
      <c r="Q15108" s="17"/>
      <c r="R15108" s="17"/>
      <c r="S15108" s="17"/>
      <c r="T15108" s="17"/>
      <c r="U15108" s="17"/>
      <c r="V15108" s="17"/>
      <c r="W15108" s="17"/>
    </row>
    <row r="15109" spans="1:23" hidden="1">
      <c r="A15109" s="15"/>
      <c r="B15109" s="42"/>
      <c r="C15109" s="16"/>
      <c r="F15109" s="17"/>
      <c r="L15109" s="46"/>
      <c r="M15109" s="46"/>
      <c r="N15109" s="46"/>
      <c r="O15109" s="46"/>
      <c r="P15109" s="17"/>
      <c r="Q15109" s="17"/>
      <c r="R15109" s="17"/>
      <c r="S15109" s="17"/>
      <c r="T15109" s="17"/>
      <c r="U15109" s="17"/>
      <c r="V15109" s="17"/>
      <c r="W15109" s="17"/>
    </row>
    <row r="15110" spans="1:23" hidden="1">
      <c r="A15110" s="15"/>
      <c r="B15110" s="42"/>
      <c r="C15110" s="16"/>
      <c r="F15110" s="17"/>
      <c r="L15110" s="46"/>
      <c r="M15110" s="46"/>
      <c r="N15110" s="46"/>
      <c r="O15110" s="46"/>
      <c r="P15110" s="17"/>
      <c r="Q15110" s="17"/>
      <c r="R15110" s="17"/>
      <c r="S15110" s="17"/>
      <c r="T15110" s="17"/>
      <c r="U15110" s="17"/>
      <c r="V15110" s="17"/>
      <c r="W15110" s="17"/>
    </row>
    <row r="15111" spans="1:23" hidden="1">
      <c r="A15111" s="15"/>
      <c r="B15111" s="42"/>
      <c r="C15111" s="16"/>
      <c r="F15111" s="17"/>
      <c r="L15111" s="46"/>
      <c r="M15111" s="46"/>
      <c r="N15111" s="46"/>
      <c r="O15111" s="46"/>
      <c r="P15111" s="17"/>
      <c r="Q15111" s="17"/>
      <c r="R15111" s="17"/>
      <c r="S15111" s="17"/>
      <c r="T15111" s="17"/>
      <c r="U15111" s="17"/>
      <c r="V15111" s="17"/>
      <c r="W15111" s="17"/>
    </row>
    <row r="15112" spans="1:23" hidden="1">
      <c r="A15112" s="15"/>
      <c r="B15112" s="42"/>
      <c r="C15112" s="16"/>
      <c r="F15112" s="17"/>
      <c r="L15112" s="46"/>
      <c r="M15112" s="46"/>
      <c r="N15112" s="46"/>
      <c r="O15112" s="46"/>
      <c r="P15112" s="17"/>
      <c r="Q15112" s="17"/>
      <c r="R15112" s="17"/>
      <c r="S15112" s="17"/>
      <c r="T15112" s="17"/>
      <c r="U15112" s="17"/>
      <c r="V15112" s="17"/>
      <c r="W15112" s="17"/>
    </row>
    <row r="15113" spans="1:23" hidden="1">
      <c r="A15113" s="15"/>
      <c r="B15113" s="42"/>
      <c r="C15113" s="16"/>
      <c r="F15113" s="17"/>
      <c r="L15113" s="46"/>
      <c r="M15113" s="46"/>
      <c r="N15113" s="46"/>
      <c r="O15113" s="46"/>
      <c r="P15113" s="17"/>
      <c r="Q15113" s="17"/>
      <c r="R15113" s="17"/>
      <c r="S15113" s="17"/>
      <c r="T15113" s="17"/>
      <c r="U15113" s="17"/>
      <c r="V15113" s="17"/>
      <c r="W15113" s="17"/>
    </row>
    <row r="15114" spans="1:23" hidden="1">
      <c r="A15114" s="15"/>
      <c r="B15114" s="42"/>
      <c r="C15114" s="16"/>
      <c r="F15114" s="17"/>
      <c r="L15114" s="46"/>
      <c r="M15114" s="46"/>
      <c r="N15114" s="46"/>
      <c r="O15114" s="46"/>
      <c r="P15114" s="17"/>
      <c r="Q15114" s="17"/>
      <c r="R15114" s="17"/>
      <c r="S15114" s="17"/>
      <c r="T15114" s="17"/>
      <c r="U15114" s="17"/>
      <c r="V15114" s="17"/>
      <c r="W15114" s="17"/>
    </row>
    <row r="15115" spans="1:23" hidden="1">
      <c r="A15115" s="15"/>
      <c r="B15115" s="42"/>
      <c r="C15115" s="16"/>
      <c r="F15115" s="17"/>
      <c r="L15115" s="46"/>
      <c r="M15115" s="46"/>
      <c r="N15115" s="46"/>
      <c r="O15115" s="46"/>
      <c r="P15115" s="17"/>
      <c r="Q15115" s="17"/>
      <c r="R15115" s="17"/>
      <c r="S15115" s="17"/>
      <c r="T15115" s="17"/>
      <c r="U15115" s="17"/>
      <c r="V15115" s="17"/>
      <c r="W15115" s="17"/>
    </row>
    <row r="15116" spans="1:23" hidden="1">
      <c r="A15116" s="15"/>
      <c r="B15116" s="42"/>
      <c r="C15116" s="16"/>
      <c r="F15116" s="17"/>
      <c r="L15116" s="46"/>
      <c r="M15116" s="46"/>
      <c r="N15116" s="46"/>
      <c r="O15116" s="46"/>
      <c r="P15116" s="17"/>
      <c r="Q15116" s="17"/>
      <c r="R15116" s="17"/>
      <c r="S15116" s="17"/>
      <c r="T15116" s="17"/>
      <c r="U15116" s="17"/>
      <c r="V15116" s="17"/>
      <c r="W15116" s="17"/>
    </row>
    <row r="15117" spans="1:23" hidden="1">
      <c r="A15117" s="15"/>
      <c r="B15117" s="42"/>
      <c r="C15117" s="16"/>
      <c r="F15117" s="17"/>
      <c r="L15117" s="46"/>
      <c r="M15117" s="46"/>
      <c r="N15117" s="46"/>
      <c r="O15117" s="46"/>
      <c r="P15117" s="17"/>
      <c r="Q15117" s="17"/>
      <c r="R15117" s="17"/>
      <c r="S15117" s="17"/>
      <c r="T15117" s="17"/>
      <c r="U15117" s="17"/>
      <c r="V15117" s="17"/>
      <c r="W15117" s="17"/>
    </row>
    <row r="15118" spans="1:23" hidden="1">
      <c r="A15118" s="15"/>
      <c r="B15118" s="42"/>
      <c r="C15118" s="16"/>
      <c r="F15118" s="17"/>
      <c r="L15118" s="46"/>
      <c r="M15118" s="46"/>
      <c r="N15118" s="46"/>
      <c r="O15118" s="46"/>
      <c r="P15118" s="17"/>
      <c r="Q15118" s="17"/>
      <c r="R15118" s="17"/>
      <c r="S15118" s="17"/>
      <c r="T15118" s="17"/>
      <c r="U15118" s="17"/>
      <c r="V15118" s="17"/>
      <c r="W15118" s="17"/>
    </row>
    <row r="15119" spans="1:23" hidden="1">
      <c r="A15119" s="15"/>
      <c r="B15119" s="42"/>
      <c r="C15119" s="16"/>
      <c r="F15119" s="17"/>
      <c r="L15119" s="46"/>
      <c r="M15119" s="46"/>
      <c r="N15119" s="46"/>
      <c r="O15119" s="46"/>
      <c r="P15119" s="17"/>
      <c r="Q15119" s="17"/>
      <c r="R15119" s="17"/>
      <c r="S15119" s="17"/>
      <c r="T15119" s="17"/>
      <c r="U15119" s="17"/>
      <c r="V15119" s="17"/>
      <c r="W15119" s="17"/>
    </row>
    <row r="15120" spans="1:23" hidden="1">
      <c r="A15120" s="15"/>
      <c r="B15120" s="42"/>
      <c r="C15120" s="16"/>
      <c r="F15120" s="17"/>
      <c r="L15120" s="46"/>
      <c r="M15120" s="46"/>
      <c r="N15120" s="46"/>
      <c r="O15120" s="46"/>
      <c r="P15120" s="17"/>
      <c r="Q15120" s="17"/>
      <c r="R15120" s="17"/>
      <c r="S15120" s="17"/>
      <c r="T15120" s="17"/>
      <c r="U15120" s="17"/>
      <c r="V15120" s="17"/>
      <c r="W15120" s="17"/>
    </row>
    <row r="15121" spans="1:23" hidden="1">
      <c r="A15121" s="15"/>
      <c r="B15121" s="42"/>
      <c r="C15121" s="16"/>
      <c r="F15121" s="17"/>
      <c r="L15121" s="46"/>
      <c r="M15121" s="46"/>
      <c r="N15121" s="46"/>
      <c r="O15121" s="46"/>
      <c r="P15121" s="17"/>
      <c r="Q15121" s="17"/>
      <c r="R15121" s="17"/>
      <c r="S15121" s="17"/>
      <c r="T15121" s="17"/>
      <c r="U15121" s="17"/>
      <c r="V15121" s="17"/>
      <c r="W15121" s="17"/>
    </row>
    <row r="15122" spans="1:23" hidden="1">
      <c r="A15122" s="15"/>
      <c r="B15122" s="42"/>
      <c r="C15122" s="16"/>
      <c r="F15122" s="17"/>
      <c r="L15122" s="46"/>
      <c r="M15122" s="46"/>
      <c r="N15122" s="46"/>
      <c r="O15122" s="46"/>
      <c r="P15122" s="17"/>
      <c r="Q15122" s="17"/>
      <c r="R15122" s="17"/>
      <c r="S15122" s="17"/>
      <c r="T15122" s="17"/>
      <c r="U15122" s="17"/>
      <c r="V15122" s="17"/>
      <c r="W15122" s="17"/>
    </row>
    <row r="15123" spans="1:23" hidden="1">
      <c r="A15123" s="15"/>
      <c r="B15123" s="42"/>
      <c r="C15123" s="16"/>
      <c r="F15123" s="17"/>
      <c r="L15123" s="46"/>
      <c r="M15123" s="46"/>
      <c r="N15123" s="46"/>
      <c r="O15123" s="46"/>
      <c r="P15123" s="17"/>
      <c r="Q15123" s="17"/>
      <c r="R15123" s="17"/>
      <c r="S15123" s="17"/>
      <c r="T15123" s="17"/>
      <c r="U15123" s="17"/>
      <c r="V15123" s="17"/>
      <c r="W15123" s="17"/>
    </row>
    <row r="15124" spans="1:23" hidden="1">
      <c r="A15124" s="15"/>
      <c r="B15124" s="42"/>
      <c r="C15124" s="16"/>
      <c r="F15124" s="17"/>
      <c r="L15124" s="46"/>
      <c r="M15124" s="46"/>
      <c r="N15124" s="46"/>
      <c r="O15124" s="46"/>
      <c r="P15124" s="17"/>
      <c r="Q15124" s="17"/>
      <c r="R15124" s="17"/>
      <c r="S15124" s="17"/>
      <c r="T15124" s="17"/>
      <c r="U15124" s="17"/>
      <c r="V15124" s="17"/>
      <c r="W15124" s="17"/>
    </row>
    <row r="15125" spans="1:23" hidden="1">
      <c r="A15125" s="15"/>
      <c r="B15125" s="42"/>
      <c r="C15125" s="16"/>
      <c r="F15125" s="17"/>
      <c r="L15125" s="46"/>
      <c r="M15125" s="46"/>
      <c r="N15125" s="46"/>
      <c r="O15125" s="46"/>
      <c r="P15125" s="17"/>
      <c r="Q15125" s="17"/>
      <c r="R15125" s="17"/>
      <c r="S15125" s="17"/>
      <c r="T15125" s="17"/>
      <c r="U15125" s="17"/>
      <c r="V15125" s="17"/>
      <c r="W15125" s="17"/>
    </row>
    <row r="15126" spans="1:23" hidden="1">
      <c r="A15126" s="15"/>
      <c r="B15126" s="42"/>
      <c r="C15126" s="16"/>
      <c r="F15126" s="17"/>
      <c r="L15126" s="46"/>
      <c r="M15126" s="46"/>
      <c r="N15126" s="46"/>
      <c r="O15126" s="46"/>
      <c r="P15126" s="17"/>
      <c r="Q15126" s="17"/>
      <c r="R15126" s="17"/>
      <c r="S15126" s="17"/>
      <c r="T15126" s="17"/>
      <c r="U15126" s="17"/>
      <c r="V15126" s="17"/>
      <c r="W15126" s="17"/>
    </row>
    <row r="15127" spans="1:23" hidden="1">
      <c r="A15127" s="15"/>
      <c r="B15127" s="42"/>
      <c r="C15127" s="16"/>
      <c r="F15127" s="17"/>
      <c r="L15127" s="46"/>
      <c r="M15127" s="46"/>
      <c r="N15127" s="46"/>
      <c r="O15127" s="46"/>
      <c r="P15127" s="17"/>
      <c r="Q15127" s="17"/>
      <c r="R15127" s="17"/>
      <c r="S15127" s="17"/>
      <c r="T15127" s="17"/>
      <c r="U15127" s="17"/>
      <c r="V15127" s="17"/>
      <c r="W15127" s="17"/>
    </row>
    <row r="15128" spans="1:23" hidden="1">
      <c r="A15128" s="15"/>
      <c r="B15128" s="42"/>
      <c r="C15128" s="16"/>
      <c r="F15128" s="17"/>
      <c r="L15128" s="46"/>
      <c r="M15128" s="46"/>
      <c r="N15128" s="46"/>
      <c r="O15128" s="46"/>
      <c r="P15128" s="17"/>
      <c r="Q15128" s="17"/>
      <c r="R15128" s="17"/>
      <c r="S15128" s="17"/>
      <c r="T15128" s="17"/>
      <c r="U15128" s="17"/>
      <c r="V15128" s="17"/>
      <c r="W15128" s="17"/>
    </row>
    <row r="15129" spans="1:23" hidden="1">
      <c r="A15129" s="15"/>
      <c r="B15129" s="42"/>
      <c r="C15129" s="16"/>
      <c r="F15129" s="17"/>
      <c r="L15129" s="46"/>
      <c r="M15129" s="46"/>
      <c r="N15129" s="46"/>
      <c r="O15129" s="46"/>
      <c r="P15129" s="17"/>
      <c r="Q15129" s="17"/>
      <c r="R15129" s="17"/>
      <c r="S15129" s="17"/>
      <c r="T15129" s="17"/>
      <c r="U15129" s="17"/>
      <c r="V15129" s="17"/>
      <c r="W15129" s="17"/>
    </row>
    <row r="15130" spans="1:23" hidden="1">
      <c r="A15130" s="15"/>
      <c r="B15130" s="42"/>
      <c r="C15130" s="16"/>
      <c r="F15130" s="17"/>
      <c r="L15130" s="46"/>
      <c r="M15130" s="46"/>
      <c r="N15130" s="46"/>
      <c r="O15130" s="46"/>
      <c r="P15130" s="17"/>
      <c r="Q15130" s="17"/>
      <c r="R15130" s="17"/>
      <c r="S15130" s="17"/>
      <c r="T15130" s="17"/>
      <c r="U15130" s="17"/>
      <c r="V15130" s="17"/>
      <c r="W15130" s="17"/>
    </row>
    <row r="15131" spans="1:23" hidden="1">
      <c r="A15131" s="15"/>
      <c r="B15131" s="42"/>
      <c r="C15131" s="16"/>
      <c r="F15131" s="17"/>
      <c r="L15131" s="46"/>
      <c r="M15131" s="46"/>
      <c r="N15131" s="46"/>
      <c r="O15131" s="46"/>
      <c r="P15131" s="17"/>
      <c r="Q15131" s="17"/>
      <c r="R15131" s="17"/>
      <c r="S15131" s="17"/>
      <c r="T15131" s="17"/>
      <c r="U15131" s="17"/>
      <c r="V15131" s="17"/>
      <c r="W15131" s="17"/>
    </row>
    <row r="15132" spans="1:23" hidden="1">
      <c r="A15132" s="15"/>
      <c r="B15132" s="42"/>
      <c r="C15132" s="16"/>
      <c r="F15132" s="17"/>
      <c r="L15132" s="46"/>
      <c r="M15132" s="46"/>
      <c r="N15132" s="46"/>
      <c r="O15132" s="46"/>
      <c r="P15132" s="17"/>
      <c r="Q15132" s="17"/>
      <c r="R15132" s="17"/>
      <c r="S15132" s="17"/>
      <c r="T15132" s="17"/>
      <c r="U15132" s="17"/>
      <c r="V15132" s="17"/>
      <c r="W15132" s="17"/>
    </row>
    <row r="15133" spans="1:23" hidden="1">
      <c r="A15133" s="15"/>
      <c r="B15133" s="42"/>
      <c r="C15133" s="16"/>
      <c r="F15133" s="17"/>
      <c r="L15133" s="46"/>
      <c r="M15133" s="46"/>
      <c r="N15133" s="46"/>
      <c r="O15133" s="46"/>
      <c r="P15133" s="17"/>
      <c r="Q15133" s="17"/>
      <c r="R15133" s="17"/>
      <c r="S15133" s="17"/>
      <c r="T15133" s="17"/>
      <c r="U15133" s="17"/>
      <c r="V15133" s="17"/>
      <c r="W15133" s="17"/>
    </row>
    <row r="15134" spans="1:23" hidden="1">
      <c r="A15134" s="15"/>
      <c r="B15134" s="42"/>
      <c r="C15134" s="16"/>
      <c r="F15134" s="17"/>
      <c r="L15134" s="46"/>
      <c r="M15134" s="46"/>
      <c r="N15134" s="46"/>
      <c r="O15134" s="46"/>
      <c r="P15134" s="17"/>
      <c r="Q15134" s="17"/>
      <c r="R15134" s="17"/>
      <c r="S15134" s="17"/>
      <c r="T15134" s="17"/>
      <c r="U15134" s="17"/>
      <c r="V15134" s="17"/>
      <c r="W15134" s="17"/>
    </row>
    <row r="15135" spans="1:23" hidden="1">
      <c r="A15135" s="15"/>
      <c r="B15135" s="42"/>
      <c r="C15135" s="16"/>
      <c r="F15135" s="17"/>
      <c r="L15135" s="46"/>
      <c r="M15135" s="46"/>
      <c r="N15135" s="46"/>
      <c r="O15135" s="46"/>
      <c r="P15135" s="17"/>
      <c r="Q15135" s="17"/>
      <c r="R15135" s="17"/>
      <c r="S15135" s="17"/>
      <c r="T15135" s="17"/>
      <c r="U15135" s="17"/>
      <c r="V15135" s="17"/>
      <c r="W15135" s="17"/>
    </row>
    <row r="15136" spans="1:23" hidden="1">
      <c r="A15136" s="15"/>
      <c r="B15136" s="42"/>
      <c r="C15136" s="16"/>
      <c r="F15136" s="17"/>
      <c r="L15136" s="46"/>
      <c r="M15136" s="46"/>
      <c r="N15136" s="46"/>
      <c r="O15136" s="46"/>
      <c r="P15136" s="17"/>
      <c r="Q15136" s="17"/>
      <c r="R15136" s="17"/>
      <c r="S15136" s="17"/>
      <c r="T15136" s="17"/>
      <c r="U15136" s="17"/>
      <c r="V15136" s="17"/>
      <c r="W15136" s="17"/>
    </row>
    <row r="15137" spans="1:23" hidden="1">
      <c r="A15137" s="15"/>
      <c r="B15137" s="42"/>
      <c r="C15137" s="16"/>
      <c r="F15137" s="17"/>
      <c r="L15137" s="46"/>
      <c r="M15137" s="46"/>
      <c r="N15137" s="46"/>
      <c r="O15137" s="46"/>
      <c r="P15137" s="17"/>
      <c r="Q15137" s="17"/>
      <c r="R15137" s="17"/>
      <c r="S15137" s="17"/>
      <c r="T15137" s="17"/>
      <c r="U15137" s="17"/>
      <c r="V15137" s="17"/>
      <c r="W15137" s="17"/>
    </row>
    <row r="15138" spans="1:23" hidden="1">
      <c r="A15138" s="15"/>
      <c r="B15138" s="42"/>
      <c r="C15138" s="16"/>
      <c r="F15138" s="17"/>
      <c r="L15138" s="46"/>
      <c r="M15138" s="46"/>
      <c r="N15138" s="46"/>
      <c r="O15138" s="46"/>
      <c r="P15138" s="17"/>
      <c r="Q15138" s="17"/>
      <c r="R15138" s="17"/>
      <c r="S15138" s="17"/>
      <c r="T15138" s="17"/>
      <c r="U15138" s="17"/>
      <c r="V15138" s="17"/>
      <c r="W15138" s="17"/>
    </row>
    <row r="15139" spans="1:23" hidden="1">
      <c r="A15139" s="15"/>
      <c r="B15139" s="42"/>
      <c r="C15139" s="16"/>
      <c r="F15139" s="17"/>
      <c r="L15139" s="46"/>
      <c r="M15139" s="46"/>
      <c r="N15139" s="46"/>
      <c r="O15139" s="46"/>
      <c r="P15139" s="17"/>
      <c r="Q15139" s="17"/>
      <c r="R15139" s="17"/>
      <c r="S15139" s="17"/>
      <c r="T15139" s="17"/>
      <c r="U15139" s="17"/>
      <c r="V15139" s="17"/>
      <c r="W15139" s="17"/>
    </row>
    <row r="15140" spans="1:23" hidden="1">
      <c r="A15140" s="15"/>
      <c r="B15140" s="42"/>
      <c r="C15140" s="16"/>
      <c r="F15140" s="17"/>
      <c r="L15140" s="46"/>
      <c r="M15140" s="46"/>
      <c r="N15140" s="46"/>
      <c r="O15140" s="46"/>
      <c r="P15140" s="17"/>
      <c r="Q15140" s="17"/>
      <c r="R15140" s="17"/>
      <c r="S15140" s="17"/>
      <c r="T15140" s="17"/>
      <c r="U15140" s="17"/>
      <c r="V15140" s="17"/>
      <c r="W15140" s="17"/>
    </row>
    <row r="15141" spans="1:23" hidden="1">
      <c r="A15141" s="15"/>
      <c r="B15141" s="42"/>
      <c r="C15141" s="16"/>
      <c r="F15141" s="17"/>
      <c r="L15141" s="46"/>
      <c r="M15141" s="46"/>
      <c r="N15141" s="46"/>
      <c r="O15141" s="46"/>
      <c r="P15141" s="17"/>
      <c r="Q15141" s="17"/>
      <c r="R15141" s="17"/>
      <c r="S15141" s="17"/>
      <c r="T15141" s="17"/>
      <c r="U15141" s="17"/>
      <c r="V15141" s="17"/>
      <c r="W15141" s="17"/>
    </row>
    <row r="15142" spans="1:23" hidden="1">
      <c r="A15142" s="15"/>
      <c r="B15142" s="42"/>
      <c r="C15142" s="16"/>
      <c r="F15142" s="17"/>
      <c r="L15142" s="46"/>
      <c r="M15142" s="46"/>
      <c r="N15142" s="46"/>
      <c r="O15142" s="46"/>
      <c r="P15142" s="17"/>
      <c r="Q15142" s="17"/>
      <c r="R15142" s="17"/>
      <c r="S15142" s="17"/>
      <c r="T15142" s="17"/>
      <c r="U15142" s="17"/>
      <c r="V15142" s="17"/>
      <c r="W15142" s="17"/>
    </row>
    <row r="15143" spans="1:23" hidden="1">
      <c r="A15143" s="15"/>
      <c r="B15143" s="42"/>
      <c r="C15143" s="16"/>
      <c r="F15143" s="17"/>
      <c r="L15143" s="46"/>
      <c r="M15143" s="46"/>
      <c r="N15143" s="46"/>
      <c r="O15143" s="46"/>
      <c r="P15143" s="17"/>
      <c r="Q15143" s="17"/>
      <c r="R15143" s="17"/>
      <c r="S15143" s="17"/>
      <c r="T15143" s="17"/>
      <c r="U15143" s="17"/>
      <c r="V15143" s="17"/>
      <c r="W15143" s="17"/>
    </row>
    <row r="15144" spans="1:23" hidden="1">
      <c r="A15144" s="15"/>
      <c r="B15144" s="42"/>
      <c r="C15144" s="16"/>
      <c r="F15144" s="17"/>
      <c r="L15144" s="46"/>
      <c r="M15144" s="46"/>
      <c r="N15144" s="46"/>
      <c r="O15144" s="46"/>
      <c r="P15144" s="17"/>
      <c r="Q15144" s="17"/>
      <c r="R15144" s="17"/>
      <c r="S15144" s="17"/>
      <c r="T15144" s="17"/>
      <c r="U15144" s="17"/>
      <c r="V15144" s="17"/>
      <c r="W15144" s="17"/>
    </row>
    <row r="15145" spans="1:23" hidden="1">
      <c r="A15145" s="15"/>
      <c r="B15145" s="42"/>
      <c r="C15145" s="16"/>
      <c r="F15145" s="17"/>
      <c r="L15145" s="46"/>
      <c r="M15145" s="46"/>
      <c r="N15145" s="46"/>
      <c r="O15145" s="46"/>
      <c r="P15145" s="17"/>
      <c r="Q15145" s="17"/>
      <c r="R15145" s="17"/>
      <c r="S15145" s="17"/>
      <c r="T15145" s="17"/>
      <c r="U15145" s="17"/>
      <c r="V15145" s="17"/>
      <c r="W15145" s="17"/>
    </row>
    <row r="15146" spans="1:23" hidden="1">
      <c r="A15146" s="15"/>
      <c r="B15146" s="42"/>
      <c r="C15146" s="16"/>
      <c r="F15146" s="17"/>
      <c r="L15146" s="46"/>
      <c r="M15146" s="46"/>
      <c r="N15146" s="46"/>
      <c r="O15146" s="46"/>
      <c r="P15146" s="17"/>
      <c r="Q15146" s="17"/>
      <c r="R15146" s="17"/>
      <c r="S15146" s="17"/>
      <c r="T15146" s="17"/>
      <c r="U15146" s="17"/>
      <c r="V15146" s="17"/>
      <c r="W15146" s="17"/>
    </row>
    <row r="15147" spans="1:23" hidden="1">
      <c r="A15147" s="15"/>
      <c r="B15147" s="42"/>
      <c r="C15147" s="16"/>
      <c r="F15147" s="17"/>
      <c r="L15147" s="46"/>
      <c r="M15147" s="46"/>
      <c r="N15147" s="46"/>
      <c r="O15147" s="46"/>
      <c r="P15147" s="17"/>
      <c r="Q15147" s="17"/>
      <c r="R15147" s="17"/>
      <c r="S15147" s="17"/>
      <c r="T15147" s="17"/>
      <c r="U15147" s="17"/>
      <c r="V15147" s="17"/>
      <c r="W15147" s="17"/>
    </row>
    <row r="15148" spans="1:23" hidden="1">
      <c r="A15148" s="15"/>
      <c r="B15148" s="42"/>
      <c r="C15148" s="16"/>
      <c r="F15148" s="17"/>
      <c r="L15148" s="46"/>
      <c r="M15148" s="46"/>
      <c r="N15148" s="46"/>
      <c r="O15148" s="46"/>
      <c r="P15148" s="17"/>
      <c r="Q15148" s="17"/>
      <c r="R15148" s="17"/>
      <c r="S15148" s="17"/>
      <c r="T15148" s="17"/>
      <c r="U15148" s="17"/>
      <c r="V15148" s="17"/>
      <c r="W15148" s="17"/>
    </row>
    <row r="15149" spans="1:23" hidden="1">
      <c r="A15149" s="15"/>
      <c r="B15149" s="42"/>
      <c r="C15149" s="16"/>
      <c r="F15149" s="17"/>
      <c r="L15149" s="46"/>
      <c r="M15149" s="46"/>
      <c r="N15149" s="46"/>
      <c r="O15149" s="46"/>
      <c r="P15149" s="17"/>
      <c r="Q15149" s="17"/>
      <c r="R15149" s="17"/>
      <c r="S15149" s="17"/>
      <c r="T15149" s="17"/>
      <c r="U15149" s="17"/>
      <c r="V15149" s="17"/>
      <c r="W15149" s="17"/>
    </row>
    <row r="15150" spans="1:23" hidden="1">
      <c r="A15150" s="15"/>
      <c r="B15150" s="42"/>
      <c r="C15150" s="16"/>
      <c r="F15150" s="17"/>
      <c r="L15150" s="46"/>
      <c r="M15150" s="46"/>
      <c r="N15150" s="46"/>
      <c r="O15150" s="46"/>
      <c r="P15150" s="17"/>
      <c r="Q15150" s="17"/>
      <c r="R15150" s="17"/>
      <c r="S15150" s="17"/>
      <c r="T15150" s="17"/>
      <c r="U15150" s="17"/>
      <c r="V15150" s="17"/>
      <c r="W15150" s="17"/>
    </row>
    <row r="15151" spans="1:23" hidden="1">
      <c r="A15151" s="15"/>
      <c r="B15151" s="42"/>
      <c r="C15151" s="16"/>
      <c r="F15151" s="17"/>
      <c r="L15151" s="46"/>
      <c r="M15151" s="46"/>
      <c r="N15151" s="46"/>
      <c r="O15151" s="46"/>
      <c r="P15151" s="17"/>
      <c r="Q15151" s="17"/>
      <c r="R15151" s="17"/>
      <c r="S15151" s="17"/>
      <c r="T15151" s="17"/>
      <c r="U15151" s="17"/>
      <c r="V15151" s="17"/>
      <c r="W15151" s="17"/>
    </row>
    <row r="15152" spans="1:23" hidden="1">
      <c r="A15152" s="15"/>
      <c r="B15152" s="42"/>
      <c r="C15152" s="16"/>
      <c r="F15152" s="17"/>
      <c r="L15152" s="46"/>
      <c r="M15152" s="46"/>
      <c r="N15152" s="46"/>
      <c r="O15152" s="46"/>
      <c r="P15152" s="17"/>
      <c r="Q15152" s="17"/>
      <c r="R15152" s="17"/>
      <c r="S15152" s="17"/>
      <c r="T15152" s="17"/>
      <c r="U15152" s="17"/>
      <c r="V15152" s="17"/>
      <c r="W15152" s="17"/>
    </row>
    <row r="15153" spans="1:23" hidden="1">
      <c r="A15153" s="15"/>
      <c r="B15153" s="42"/>
      <c r="C15153" s="16"/>
      <c r="F15153" s="17"/>
      <c r="L15153" s="46"/>
      <c r="M15153" s="46"/>
      <c r="N15153" s="46"/>
      <c r="O15153" s="46"/>
      <c r="P15153" s="17"/>
      <c r="Q15153" s="17"/>
      <c r="R15153" s="17"/>
      <c r="S15153" s="17"/>
      <c r="T15153" s="17"/>
      <c r="U15153" s="17"/>
      <c r="V15153" s="17"/>
      <c r="W15153" s="17"/>
    </row>
    <row r="15154" spans="1:23" hidden="1">
      <c r="A15154" s="15"/>
      <c r="B15154" s="42"/>
      <c r="C15154" s="16"/>
      <c r="F15154" s="17"/>
      <c r="L15154" s="46"/>
      <c r="M15154" s="46"/>
      <c r="N15154" s="46"/>
      <c r="O15154" s="46"/>
      <c r="P15154" s="17"/>
      <c r="Q15154" s="17"/>
      <c r="R15154" s="17"/>
      <c r="S15154" s="17"/>
      <c r="T15154" s="17"/>
      <c r="U15154" s="17"/>
      <c r="V15154" s="17"/>
      <c r="W15154" s="17"/>
    </row>
    <row r="15155" spans="1:23" hidden="1">
      <c r="A15155" s="15"/>
      <c r="B15155" s="42"/>
      <c r="C15155" s="16"/>
      <c r="F15155" s="17"/>
      <c r="L15155" s="46"/>
      <c r="M15155" s="46"/>
      <c r="N15155" s="46"/>
      <c r="O15155" s="46"/>
      <c r="P15155" s="17"/>
      <c r="Q15155" s="17"/>
      <c r="R15155" s="17"/>
      <c r="S15155" s="17"/>
      <c r="T15155" s="17"/>
      <c r="U15155" s="17"/>
      <c r="V15155" s="17"/>
      <c r="W15155" s="17"/>
    </row>
    <row r="15156" spans="1:23" hidden="1">
      <c r="A15156" s="15"/>
      <c r="B15156" s="42"/>
      <c r="C15156" s="16"/>
      <c r="F15156" s="17"/>
      <c r="L15156" s="46"/>
      <c r="M15156" s="46"/>
      <c r="N15156" s="46"/>
      <c r="O15156" s="46"/>
      <c r="P15156" s="17"/>
      <c r="Q15156" s="17"/>
      <c r="R15156" s="17"/>
      <c r="S15156" s="17"/>
      <c r="T15156" s="17"/>
      <c r="U15156" s="17"/>
      <c r="V15156" s="17"/>
      <c r="W15156" s="17"/>
    </row>
    <row r="15157" spans="1:23" hidden="1">
      <c r="A15157" s="15"/>
      <c r="B15157" s="42"/>
      <c r="C15157" s="16"/>
      <c r="F15157" s="17"/>
      <c r="L15157" s="46"/>
      <c r="M15157" s="46"/>
      <c r="N15157" s="46"/>
      <c r="O15157" s="46"/>
      <c r="P15157" s="17"/>
      <c r="Q15157" s="17"/>
      <c r="R15157" s="17"/>
      <c r="S15157" s="17"/>
      <c r="T15157" s="17"/>
      <c r="U15157" s="17"/>
      <c r="V15157" s="17"/>
      <c r="W15157" s="17"/>
    </row>
    <row r="15158" spans="1:23" hidden="1">
      <c r="A15158" s="15"/>
      <c r="B15158" s="42"/>
      <c r="C15158" s="16"/>
      <c r="F15158" s="17"/>
      <c r="L15158" s="46"/>
      <c r="M15158" s="46"/>
      <c r="N15158" s="46"/>
      <c r="O15158" s="46"/>
      <c r="P15158" s="17"/>
      <c r="Q15158" s="17"/>
      <c r="R15158" s="17"/>
      <c r="S15158" s="17"/>
      <c r="T15158" s="17"/>
      <c r="U15158" s="17"/>
      <c r="V15158" s="17"/>
      <c r="W15158" s="17"/>
    </row>
    <row r="15159" spans="1:23" hidden="1">
      <c r="A15159" s="15"/>
      <c r="B15159" s="42"/>
      <c r="C15159" s="16"/>
      <c r="F15159" s="17"/>
      <c r="L15159" s="46"/>
      <c r="M15159" s="46"/>
      <c r="N15159" s="46"/>
      <c r="O15159" s="46"/>
      <c r="P15159" s="17"/>
      <c r="Q15159" s="17"/>
      <c r="R15159" s="17"/>
      <c r="S15159" s="17"/>
      <c r="T15159" s="17"/>
      <c r="U15159" s="17"/>
      <c r="V15159" s="17"/>
      <c r="W15159" s="17"/>
    </row>
    <row r="15160" spans="1:23" hidden="1">
      <c r="A15160" s="15"/>
      <c r="B15160" s="42"/>
      <c r="C15160" s="16"/>
      <c r="F15160" s="17"/>
      <c r="L15160" s="46"/>
      <c r="M15160" s="46"/>
      <c r="N15160" s="46"/>
      <c r="O15160" s="46"/>
      <c r="P15160" s="17"/>
      <c r="Q15160" s="17"/>
      <c r="R15160" s="17"/>
      <c r="S15160" s="17"/>
      <c r="T15160" s="17"/>
      <c r="U15160" s="17"/>
      <c r="V15160" s="17"/>
      <c r="W15160" s="17"/>
    </row>
    <row r="15161" spans="1:23" hidden="1">
      <c r="A15161" s="15"/>
      <c r="B15161" s="42"/>
      <c r="C15161" s="16"/>
      <c r="F15161" s="17"/>
      <c r="L15161" s="46"/>
      <c r="M15161" s="46"/>
      <c r="N15161" s="46"/>
      <c r="O15161" s="46"/>
      <c r="P15161" s="17"/>
      <c r="Q15161" s="17"/>
      <c r="R15161" s="17"/>
      <c r="S15161" s="17"/>
      <c r="T15161" s="17"/>
      <c r="U15161" s="17"/>
      <c r="V15161" s="17"/>
      <c r="W15161" s="17"/>
    </row>
    <row r="15162" spans="1:23" hidden="1">
      <c r="A15162" s="15"/>
      <c r="B15162" s="42"/>
      <c r="C15162" s="16"/>
      <c r="F15162" s="17"/>
      <c r="L15162" s="46"/>
      <c r="M15162" s="46"/>
      <c r="N15162" s="46"/>
      <c r="O15162" s="46"/>
      <c r="P15162" s="17"/>
      <c r="Q15162" s="17"/>
      <c r="R15162" s="17"/>
      <c r="S15162" s="17"/>
      <c r="T15162" s="17"/>
      <c r="U15162" s="17"/>
      <c r="V15162" s="17"/>
      <c r="W15162" s="17"/>
    </row>
    <row r="15163" spans="1:23" hidden="1">
      <c r="A15163" s="15"/>
      <c r="B15163" s="42"/>
      <c r="C15163" s="16"/>
      <c r="F15163" s="17"/>
      <c r="L15163" s="46"/>
      <c r="M15163" s="46"/>
      <c r="N15163" s="46"/>
      <c r="O15163" s="46"/>
      <c r="P15163" s="17"/>
      <c r="Q15163" s="17"/>
      <c r="R15163" s="17"/>
      <c r="S15163" s="17"/>
      <c r="T15163" s="17"/>
      <c r="U15163" s="17"/>
      <c r="V15163" s="17"/>
      <c r="W15163" s="17"/>
    </row>
    <row r="15164" spans="1:23" hidden="1">
      <c r="A15164" s="15"/>
      <c r="B15164" s="42"/>
      <c r="C15164" s="16"/>
      <c r="F15164" s="17"/>
      <c r="L15164" s="46"/>
      <c r="M15164" s="46"/>
      <c r="N15164" s="46"/>
      <c r="O15164" s="46"/>
      <c r="P15164" s="17"/>
      <c r="Q15164" s="17"/>
      <c r="R15164" s="17"/>
      <c r="S15164" s="17"/>
      <c r="T15164" s="17"/>
      <c r="U15164" s="17"/>
      <c r="V15164" s="17"/>
      <c r="W15164" s="17"/>
    </row>
    <row r="15165" spans="1:23" hidden="1">
      <c r="A15165" s="15"/>
      <c r="B15165" s="42"/>
      <c r="C15165" s="16"/>
      <c r="F15165" s="17"/>
      <c r="L15165" s="46"/>
      <c r="M15165" s="46"/>
      <c r="N15165" s="46"/>
      <c r="O15165" s="46"/>
      <c r="P15165" s="17"/>
      <c r="Q15165" s="17"/>
      <c r="R15165" s="17"/>
      <c r="S15165" s="17"/>
      <c r="T15165" s="17"/>
      <c r="U15165" s="17"/>
      <c r="V15165" s="17"/>
      <c r="W15165" s="17"/>
    </row>
    <row r="15166" spans="1:23" hidden="1">
      <c r="A15166" s="15"/>
      <c r="B15166" s="42"/>
      <c r="C15166" s="16"/>
      <c r="F15166" s="17"/>
      <c r="L15166" s="46"/>
      <c r="M15166" s="46"/>
      <c r="N15166" s="46"/>
      <c r="O15166" s="46"/>
      <c r="P15166" s="17"/>
      <c r="Q15166" s="17"/>
      <c r="R15166" s="17"/>
      <c r="S15166" s="17"/>
      <c r="T15166" s="17"/>
      <c r="U15166" s="17"/>
      <c r="V15166" s="17"/>
      <c r="W15166" s="17"/>
    </row>
    <row r="15167" spans="1:23" hidden="1">
      <c r="A15167" s="15"/>
      <c r="B15167" s="42"/>
      <c r="C15167" s="16"/>
      <c r="F15167" s="17"/>
      <c r="L15167" s="46"/>
      <c r="M15167" s="46"/>
      <c r="N15167" s="46"/>
      <c r="O15167" s="46"/>
      <c r="P15167" s="17"/>
      <c r="Q15167" s="17"/>
      <c r="R15167" s="17"/>
      <c r="S15167" s="17"/>
      <c r="T15167" s="17"/>
      <c r="U15167" s="17"/>
      <c r="V15167" s="17"/>
      <c r="W15167" s="17"/>
    </row>
    <row r="15168" spans="1:23" hidden="1">
      <c r="A15168" s="15"/>
      <c r="B15168" s="42"/>
      <c r="C15168" s="16"/>
      <c r="F15168" s="17"/>
      <c r="L15168" s="46"/>
      <c r="M15168" s="46"/>
      <c r="N15168" s="46"/>
      <c r="O15168" s="46"/>
      <c r="P15168" s="17"/>
      <c r="Q15168" s="17"/>
      <c r="R15168" s="17"/>
      <c r="S15168" s="17"/>
      <c r="T15168" s="17"/>
      <c r="U15168" s="17"/>
      <c r="V15168" s="17"/>
      <c r="W15168" s="17"/>
    </row>
    <row r="15169" spans="1:27" hidden="1">
      <c r="A15169" s="15"/>
      <c r="B15169" s="42"/>
      <c r="C15169" s="16"/>
      <c r="F15169" s="17"/>
      <c r="L15169" s="46"/>
      <c r="M15169" s="46"/>
      <c r="N15169" s="46"/>
      <c r="O15169" s="46"/>
      <c r="P15169" s="17"/>
      <c r="Q15169" s="17"/>
      <c r="R15169" s="17"/>
      <c r="S15169" s="17"/>
      <c r="T15169" s="17"/>
      <c r="U15169" s="17"/>
      <c r="V15169" s="17"/>
      <c r="W15169" s="17"/>
    </row>
    <row r="15170" spans="1:27" hidden="1">
      <c r="A15170" s="15"/>
      <c r="B15170" s="42"/>
      <c r="C15170" s="16"/>
      <c r="F15170" s="17"/>
      <c r="L15170" s="46"/>
      <c r="M15170" s="46"/>
      <c r="N15170" s="46"/>
      <c r="O15170" s="46"/>
      <c r="P15170" s="17"/>
      <c r="Q15170" s="17"/>
      <c r="R15170" s="17"/>
      <c r="S15170" s="17"/>
      <c r="T15170" s="17"/>
      <c r="U15170" s="17"/>
      <c r="V15170" s="17"/>
      <c r="W15170" s="17"/>
    </row>
    <row r="15171" spans="1:27" hidden="1">
      <c r="A15171" s="15"/>
      <c r="B15171" s="42"/>
      <c r="C15171" s="16"/>
      <c r="F15171" s="17"/>
      <c r="L15171" s="46"/>
      <c r="M15171" s="46"/>
      <c r="N15171" s="46"/>
      <c r="O15171" s="46"/>
      <c r="P15171" s="17"/>
      <c r="Q15171" s="17"/>
      <c r="R15171" s="17"/>
      <c r="S15171" s="17"/>
      <c r="T15171" s="17"/>
      <c r="U15171" s="17"/>
      <c r="V15171" s="17"/>
      <c r="W15171" s="17"/>
    </row>
    <row r="15172" spans="1:27" hidden="1">
      <c r="A15172" s="15"/>
      <c r="B15172" s="42"/>
      <c r="C15172" s="16"/>
      <c r="F15172" s="17"/>
      <c r="L15172" s="46"/>
      <c r="M15172" s="46"/>
      <c r="N15172" s="46"/>
      <c r="O15172" s="46"/>
      <c r="P15172" s="17"/>
      <c r="Q15172" s="17"/>
      <c r="R15172" s="17"/>
      <c r="S15172" s="17"/>
      <c r="T15172" s="17"/>
      <c r="U15172" s="17"/>
      <c r="V15172" s="17"/>
      <c r="W15172" s="17"/>
    </row>
    <row r="15173" spans="1:27" hidden="1">
      <c r="A15173" s="15"/>
      <c r="B15173" s="42"/>
      <c r="C15173" s="16"/>
      <c r="F15173" s="17"/>
      <c r="L15173" s="46"/>
      <c r="M15173" s="46"/>
      <c r="N15173" s="46"/>
      <c r="O15173" s="46"/>
      <c r="P15173" s="17"/>
      <c r="Q15173" s="17"/>
      <c r="R15173" s="17"/>
      <c r="S15173" s="17"/>
      <c r="T15173" s="17"/>
      <c r="U15173" s="17"/>
      <c r="V15173" s="17"/>
      <c r="W15173" s="17"/>
    </row>
    <row r="15174" spans="1:27" hidden="1">
      <c r="A15174" s="15"/>
      <c r="B15174" s="42"/>
      <c r="C15174" s="16"/>
      <c r="F15174" s="17"/>
      <c r="L15174" s="46"/>
      <c r="M15174" s="46"/>
      <c r="N15174" s="46"/>
      <c r="O15174" s="46"/>
      <c r="P15174" s="17"/>
      <c r="Q15174" s="17"/>
      <c r="R15174" s="17"/>
      <c r="S15174" s="17"/>
      <c r="T15174" s="17"/>
      <c r="U15174" s="17"/>
      <c r="V15174" s="17"/>
      <c r="W15174" s="17"/>
    </row>
    <row r="15175" spans="1:27" hidden="1">
      <c r="A15175" s="15"/>
      <c r="B15175" s="42"/>
      <c r="C15175" s="16"/>
      <c r="F15175" s="17"/>
      <c r="L15175" s="46"/>
      <c r="M15175" s="46"/>
      <c r="N15175" s="46"/>
      <c r="O15175" s="46"/>
      <c r="P15175" s="17"/>
      <c r="Q15175" s="17"/>
      <c r="R15175" s="17"/>
      <c r="S15175" s="17"/>
      <c r="T15175" s="17"/>
      <c r="U15175" s="17"/>
      <c r="V15175" s="17"/>
      <c r="W15175" s="17"/>
    </row>
    <row r="15176" spans="1:27" hidden="1">
      <c r="A15176" s="15"/>
      <c r="B15176" s="42"/>
      <c r="C15176" s="16"/>
      <c r="F15176" s="17"/>
      <c r="L15176" s="46"/>
      <c r="M15176" s="46"/>
      <c r="N15176" s="46"/>
      <c r="O15176" s="46"/>
      <c r="P15176" s="17"/>
      <c r="Q15176" s="17"/>
      <c r="R15176" s="17"/>
      <c r="S15176" s="17"/>
      <c r="T15176" s="17"/>
      <c r="U15176" s="17"/>
      <c r="V15176" s="17"/>
      <c r="W15176" s="17"/>
    </row>
    <row r="15177" spans="1:27" hidden="1">
      <c r="A15177" s="15"/>
      <c r="B15177" s="42"/>
      <c r="C15177" s="16"/>
      <c r="F15177" s="17"/>
      <c r="L15177" s="46"/>
      <c r="M15177" s="46"/>
      <c r="N15177" s="46"/>
      <c r="O15177" s="46"/>
      <c r="P15177" s="17"/>
      <c r="Q15177" s="17"/>
      <c r="R15177" s="17"/>
      <c r="S15177" s="17"/>
      <c r="T15177" s="17"/>
      <c r="U15177" s="17"/>
      <c r="V15177" s="17"/>
      <c r="W15177" s="17"/>
    </row>
    <row r="15178" spans="1:27" hidden="1">
      <c r="A15178" s="15"/>
      <c r="B15178" s="42"/>
      <c r="C15178" s="16"/>
      <c r="F15178" s="17"/>
      <c r="L15178" s="46"/>
      <c r="M15178" s="46"/>
      <c r="N15178" s="46"/>
      <c r="O15178" s="46"/>
      <c r="P15178" s="17"/>
      <c r="Q15178" s="17"/>
      <c r="R15178" s="17"/>
      <c r="S15178" s="17"/>
      <c r="T15178" s="17"/>
      <c r="U15178" s="17"/>
      <c r="V15178" s="17"/>
      <c r="W15178" s="17"/>
    </row>
    <row r="15179" spans="1:27" hidden="1">
      <c r="A15179" s="15"/>
      <c r="B15179" s="42"/>
      <c r="C15179" s="16"/>
      <c r="F15179" s="17"/>
      <c r="L15179" s="46"/>
      <c r="M15179" s="46"/>
      <c r="N15179" s="46"/>
      <c r="O15179" s="46"/>
      <c r="P15179" s="17"/>
      <c r="Q15179" s="17"/>
      <c r="R15179" s="17"/>
      <c r="S15179" s="17"/>
      <c r="T15179" s="17"/>
      <c r="U15179" s="17"/>
      <c r="V15179" s="17"/>
      <c r="W15179" s="17"/>
    </row>
    <row r="15180" spans="1:27" hidden="1">
      <c r="A15180" s="15"/>
      <c r="B15180" s="42"/>
      <c r="C15180" s="16"/>
      <c r="F15180" s="17"/>
      <c r="L15180" s="46"/>
      <c r="M15180" s="46"/>
      <c r="N15180" s="46"/>
      <c r="O15180" s="46"/>
      <c r="P15180" s="17"/>
      <c r="Q15180" s="17"/>
      <c r="S15180" s="17"/>
      <c r="T15180" s="17"/>
      <c r="U15180" s="17"/>
      <c r="V15180" s="17"/>
      <c r="W15180" s="17"/>
    </row>
    <row r="15181" spans="1:27" hidden="1">
      <c r="A15181" s="15" t="s">
        <v>233</v>
      </c>
      <c r="B15181" s="42" t="s">
        <v>214</v>
      </c>
      <c r="C15181" s="16" t="s">
        <v>180</v>
      </c>
      <c r="D15181" s="18" t="s">
        <v>234</v>
      </c>
      <c r="E15181" s="18" t="s">
        <v>166</v>
      </c>
      <c r="F15181" s="17" t="s">
        <v>142</v>
      </c>
      <c r="G15181" s="18" t="s">
        <v>11</v>
      </c>
      <c r="H15181" s="18" t="s">
        <v>40</v>
      </c>
      <c r="I15181" s="45">
        <v>137301.13</v>
      </c>
      <c r="J15181" s="49">
        <v>8.8070000000000004</v>
      </c>
      <c r="K15181" s="45">
        <v>15590</v>
      </c>
      <c r="L15181" s="46">
        <v>15590</v>
      </c>
      <c r="M15181" s="46" t="str">
        <f t="shared" ref="M15181" si="49">CONCATENATE(T15181,V15181,S15181)</f>
        <v>100080091039465</v>
      </c>
      <c r="N15181" s="46">
        <f>VLOOKUP(M15181,[2]TABLA!$A:$F,6,0)</f>
        <v>16324.18</v>
      </c>
      <c r="O15181" s="46">
        <f t="shared" ref="O15181" si="50">(J15181*N15181)</f>
        <v>143767.05326000002</v>
      </c>
      <c r="P15181" s="17" t="s">
        <v>153</v>
      </c>
      <c r="Q15181" s="17" t="s">
        <v>277</v>
      </c>
      <c r="R15181" s="17" t="s">
        <v>280</v>
      </c>
      <c r="S15181" s="17">
        <v>465</v>
      </c>
      <c r="T15181" s="17">
        <v>10008009</v>
      </c>
      <c r="U15181" s="17" t="s">
        <v>141</v>
      </c>
      <c r="V15181" s="17">
        <v>1039</v>
      </c>
      <c r="W15181" s="17" t="s">
        <v>143</v>
      </c>
      <c r="X15181" s="18" t="s">
        <v>165</v>
      </c>
      <c r="Y15181" s="18" t="s">
        <v>144</v>
      </c>
      <c r="Z15181" s="18" t="s">
        <v>235</v>
      </c>
      <c r="AA15181" s="18" t="s">
        <v>145</v>
      </c>
    </row>
    <row r="15182" spans="1:27" hidden="1">
      <c r="A15182" s="15"/>
      <c r="B15182" s="42"/>
      <c r="C15182" s="16"/>
      <c r="F15182" s="17"/>
      <c r="L15182" s="46"/>
      <c r="M15182" s="46"/>
      <c r="N15182" s="46"/>
      <c r="O15182" s="46"/>
      <c r="P15182" s="17"/>
      <c r="Q15182" s="17"/>
      <c r="R15182" s="17"/>
      <c r="S15182" s="17"/>
      <c r="T15182" s="17"/>
      <c r="U15182" s="17"/>
      <c r="V15182" s="17"/>
      <c r="W15182" s="17"/>
    </row>
    <row r="15183" spans="1:27" hidden="1">
      <c r="A15183" s="15"/>
      <c r="B15183" s="42"/>
      <c r="C15183" s="16"/>
      <c r="F15183" s="17"/>
      <c r="L15183" s="46"/>
      <c r="M15183" s="46"/>
      <c r="N15183" s="46"/>
      <c r="O15183" s="46"/>
      <c r="P15183" s="17"/>
      <c r="Q15183" s="17"/>
      <c r="R15183" s="17"/>
      <c r="S15183" s="17"/>
      <c r="T15183" s="17"/>
      <c r="U15183" s="17"/>
      <c r="V15183" s="17"/>
      <c r="W15183" s="17"/>
    </row>
    <row r="15184" spans="1:27" hidden="1">
      <c r="A15184" s="15"/>
      <c r="B15184" s="42"/>
      <c r="C15184" s="16"/>
      <c r="F15184" s="17"/>
      <c r="L15184" s="46"/>
      <c r="M15184" s="46"/>
      <c r="N15184" s="46"/>
      <c r="O15184" s="46"/>
      <c r="P15184" s="17"/>
      <c r="Q15184" s="17"/>
      <c r="R15184" s="17"/>
      <c r="S15184" s="17"/>
      <c r="T15184" s="17"/>
      <c r="U15184" s="17"/>
      <c r="V15184" s="17"/>
      <c r="W15184" s="17"/>
    </row>
    <row r="15185" spans="1:23" hidden="1">
      <c r="A15185" s="15"/>
      <c r="B15185" s="42"/>
      <c r="C15185" s="16"/>
      <c r="F15185" s="17"/>
      <c r="L15185" s="46"/>
      <c r="M15185" s="46"/>
      <c r="N15185" s="46"/>
      <c r="O15185" s="46"/>
      <c r="P15185" s="17"/>
      <c r="Q15185" s="17"/>
      <c r="R15185" s="17"/>
      <c r="S15185" s="17"/>
      <c r="T15185" s="17"/>
      <c r="U15185" s="17"/>
      <c r="V15185" s="17"/>
      <c r="W15185" s="17"/>
    </row>
    <row r="15186" spans="1:23" hidden="1">
      <c r="A15186" s="15"/>
      <c r="B15186" s="42"/>
      <c r="C15186" s="16"/>
      <c r="F15186" s="17"/>
      <c r="L15186" s="46"/>
      <c r="M15186" s="46"/>
      <c r="N15186" s="46"/>
      <c r="O15186" s="46"/>
      <c r="P15186" s="17"/>
      <c r="Q15186" s="17"/>
      <c r="R15186" s="17"/>
      <c r="S15186" s="17"/>
      <c r="T15186" s="17"/>
      <c r="U15186" s="17"/>
      <c r="V15186" s="17"/>
      <c r="W15186" s="17"/>
    </row>
    <row r="15187" spans="1:23" hidden="1">
      <c r="A15187" s="15"/>
      <c r="B15187" s="42"/>
      <c r="C15187" s="16"/>
      <c r="F15187" s="17"/>
      <c r="L15187" s="46"/>
      <c r="M15187" s="46"/>
      <c r="N15187" s="46"/>
      <c r="O15187" s="46"/>
      <c r="P15187" s="17"/>
      <c r="Q15187" s="17"/>
      <c r="R15187" s="17"/>
      <c r="S15187" s="17"/>
      <c r="T15187" s="17"/>
      <c r="U15187" s="17"/>
      <c r="V15187" s="17"/>
      <c r="W15187" s="17"/>
    </row>
    <row r="15188" spans="1:23" hidden="1">
      <c r="A15188" s="15"/>
      <c r="B15188" s="42"/>
      <c r="C15188" s="16"/>
      <c r="F15188" s="17"/>
      <c r="L15188" s="46"/>
      <c r="M15188" s="46"/>
      <c r="N15188" s="46"/>
      <c r="O15188" s="46"/>
      <c r="P15188" s="17"/>
      <c r="Q15188" s="17"/>
      <c r="R15188" s="17"/>
      <c r="S15188" s="17"/>
      <c r="T15188" s="17"/>
      <c r="U15188" s="17"/>
      <c r="V15188" s="17"/>
      <c r="W15188" s="17"/>
    </row>
    <row r="15189" spans="1:23" hidden="1">
      <c r="A15189" s="15"/>
      <c r="B15189" s="42"/>
      <c r="C15189" s="16"/>
      <c r="F15189" s="17"/>
      <c r="L15189" s="46"/>
      <c r="M15189" s="46"/>
      <c r="N15189" s="46"/>
      <c r="O15189" s="46"/>
      <c r="P15189" s="17"/>
      <c r="Q15189" s="17"/>
      <c r="R15189" s="17"/>
      <c r="S15189" s="17"/>
      <c r="T15189" s="17"/>
      <c r="U15189" s="17"/>
      <c r="V15189" s="17"/>
      <c r="W15189" s="17"/>
    </row>
    <row r="15190" spans="1:23" hidden="1">
      <c r="A15190" s="15"/>
      <c r="B15190" s="42"/>
      <c r="C15190" s="16"/>
      <c r="F15190" s="17"/>
      <c r="L15190" s="46"/>
      <c r="M15190" s="46"/>
      <c r="N15190" s="46"/>
      <c r="O15190" s="46"/>
      <c r="P15190" s="17"/>
      <c r="Q15190" s="17"/>
      <c r="R15190" s="17"/>
      <c r="S15190" s="17"/>
      <c r="T15190" s="17"/>
      <c r="U15190" s="17"/>
      <c r="V15190" s="17"/>
      <c r="W15190" s="17"/>
    </row>
    <row r="15191" spans="1:23" hidden="1">
      <c r="A15191" s="15"/>
      <c r="B15191" s="42"/>
      <c r="C15191" s="16"/>
      <c r="F15191" s="17"/>
      <c r="L15191" s="46"/>
      <c r="M15191" s="46"/>
      <c r="N15191" s="46"/>
      <c r="O15191" s="46"/>
      <c r="P15191" s="17"/>
      <c r="Q15191" s="17"/>
      <c r="R15191" s="17"/>
      <c r="S15191" s="17"/>
      <c r="T15191" s="17"/>
      <c r="U15191" s="17"/>
      <c r="V15191" s="17"/>
      <c r="W15191" s="17"/>
    </row>
    <row r="15192" spans="1:23" hidden="1">
      <c r="A15192" s="15"/>
      <c r="B15192" s="42"/>
      <c r="C15192" s="16"/>
      <c r="F15192" s="17"/>
      <c r="L15192" s="46"/>
      <c r="M15192" s="46"/>
      <c r="N15192" s="46"/>
      <c r="O15192" s="46"/>
      <c r="P15192" s="17"/>
      <c r="Q15192" s="17"/>
      <c r="R15192" s="17"/>
      <c r="S15192" s="17"/>
      <c r="T15192" s="17"/>
      <c r="U15192" s="17"/>
      <c r="V15192" s="17"/>
      <c r="W15192" s="17"/>
    </row>
    <row r="15193" spans="1:23" hidden="1">
      <c r="A15193" s="15"/>
      <c r="B15193" s="42"/>
      <c r="C15193" s="16"/>
      <c r="F15193" s="17"/>
      <c r="L15193" s="46"/>
      <c r="M15193" s="46"/>
      <c r="N15193" s="46"/>
      <c r="O15193" s="46"/>
      <c r="P15193" s="17"/>
      <c r="Q15193" s="17"/>
      <c r="R15193" s="17"/>
      <c r="S15193" s="17"/>
      <c r="T15193" s="17"/>
      <c r="U15193" s="17"/>
      <c r="V15193" s="17"/>
      <c r="W15193" s="17"/>
    </row>
    <row r="15194" spans="1:23" hidden="1">
      <c r="A15194" s="15"/>
      <c r="B15194" s="42"/>
      <c r="C15194" s="16"/>
      <c r="F15194" s="17"/>
      <c r="L15194" s="46"/>
      <c r="M15194" s="46"/>
      <c r="N15194" s="46"/>
      <c r="O15194" s="46"/>
      <c r="P15194" s="17"/>
      <c r="Q15194" s="17"/>
      <c r="R15194" s="17"/>
      <c r="S15194" s="17"/>
      <c r="T15194" s="17"/>
      <c r="U15194" s="17"/>
      <c r="V15194" s="17"/>
      <c r="W15194" s="17"/>
    </row>
    <row r="15195" spans="1:23" hidden="1">
      <c r="A15195" s="15"/>
      <c r="B15195" s="42"/>
      <c r="C15195" s="16"/>
      <c r="F15195" s="17"/>
      <c r="L15195" s="46"/>
      <c r="M15195" s="46"/>
      <c r="N15195" s="46"/>
      <c r="O15195" s="46"/>
      <c r="P15195" s="17"/>
      <c r="Q15195" s="17"/>
      <c r="R15195" s="17"/>
      <c r="S15195" s="17"/>
      <c r="T15195" s="17"/>
      <c r="U15195" s="17"/>
      <c r="V15195" s="17"/>
      <c r="W15195" s="17"/>
    </row>
    <row r="15196" spans="1:23" hidden="1">
      <c r="A15196" s="15"/>
      <c r="B15196" s="42"/>
      <c r="C15196" s="16"/>
      <c r="F15196" s="17"/>
      <c r="L15196" s="46"/>
      <c r="M15196" s="46"/>
      <c r="N15196" s="46"/>
      <c r="O15196" s="46"/>
      <c r="P15196" s="17"/>
      <c r="Q15196" s="17"/>
      <c r="R15196" s="17"/>
      <c r="S15196" s="17"/>
      <c r="T15196" s="17"/>
      <c r="U15196" s="17"/>
      <c r="V15196" s="17"/>
      <c r="W15196" s="17"/>
    </row>
    <row r="15197" spans="1:23" hidden="1">
      <c r="A15197" s="15"/>
      <c r="B15197" s="42"/>
      <c r="C15197" s="16"/>
      <c r="F15197" s="17"/>
      <c r="L15197" s="46"/>
      <c r="M15197" s="46"/>
      <c r="N15197" s="46"/>
      <c r="O15197" s="46"/>
      <c r="P15197" s="17"/>
      <c r="Q15197" s="17"/>
      <c r="R15197" s="17"/>
      <c r="S15197" s="17"/>
      <c r="T15197" s="17"/>
      <c r="U15197" s="17"/>
      <c r="V15197" s="17"/>
      <c r="W15197" s="17"/>
    </row>
    <row r="15198" spans="1:23" hidden="1">
      <c r="A15198" s="15"/>
      <c r="B15198" s="42"/>
      <c r="C15198" s="16"/>
      <c r="F15198" s="17"/>
      <c r="L15198" s="46"/>
      <c r="M15198" s="46"/>
      <c r="N15198" s="46"/>
      <c r="O15198" s="46"/>
      <c r="P15198" s="17"/>
      <c r="Q15198" s="17"/>
      <c r="R15198" s="17"/>
      <c r="S15198" s="17"/>
      <c r="T15198" s="17"/>
      <c r="U15198" s="17"/>
      <c r="V15198" s="17"/>
      <c r="W15198" s="17"/>
    </row>
    <row r="15199" spans="1:23" hidden="1">
      <c r="A15199" s="15"/>
      <c r="B15199" s="42"/>
      <c r="C15199" s="16"/>
      <c r="F15199" s="17"/>
      <c r="L15199" s="46"/>
      <c r="M15199" s="46"/>
      <c r="N15199" s="46"/>
      <c r="O15199" s="46"/>
      <c r="P15199" s="17"/>
      <c r="Q15199" s="17"/>
      <c r="R15199" s="17"/>
      <c r="S15199" s="17"/>
      <c r="T15199" s="17"/>
      <c r="U15199" s="17"/>
      <c r="V15199" s="17"/>
      <c r="W15199" s="17"/>
    </row>
    <row r="15200" spans="1:23" hidden="1">
      <c r="A15200" s="15"/>
      <c r="B15200" s="42"/>
      <c r="C15200" s="16"/>
      <c r="F15200" s="17"/>
      <c r="L15200" s="46"/>
      <c r="M15200" s="46"/>
      <c r="N15200" s="46"/>
      <c r="O15200" s="46"/>
      <c r="P15200" s="17"/>
      <c r="Q15200" s="17"/>
      <c r="R15200" s="17"/>
      <c r="S15200" s="17"/>
      <c r="T15200" s="17"/>
      <c r="U15200" s="17"/>
      <c r="V15200" s="17"/>
      <c r="W15200" s="17"/>
    </row>
    <row r="15201" spans="1:23" hidden="1">
      <c r="A15201" s="15"/>
      <c r="B15201" s="42"/>
      <c r="C15201" s="16"/>
      <c r="F15201" s="17"/>
      <c r="L15201" s="46"/>
      <c r="M15201" s="46"/>
      <c r="N15201" s="46"/>
      <c r="O15201" s="46"/>
      <c r="P15201" s="17"/>
      <c r="Q15201" s="17"/>
      <c r="R15201" s="17"/>
      <c r="S15201" s="17"/>
      <c r="T15201" s="17"/>
      <c r="U15201" s="17"/>
      <c r="V15201" s="17"/>
      <c r="W15201" s="17"/>
    </row>
    <row r="15202" spans="1:23" hidden="1">
      <c r="A15202" s="15"/>
      <c r="B15202" s="42"/>
      <c r="C15202" s="16"/>
      <c r="F15202" s="17"/>
      <c r="L15202" s="46"/>
      <c r="M15202" s="46"/>
      <c r="N15202" s="46"/>
      <c r="O15202" s="46"/>
      <c r="P15202" s="17"/>
      <c r="Q15202" s="17"/>
      <c r="R15202" s="17"/>
      <c r="S15202" s="17"/>
      <c r="T15202" s="17"/>
      <c r="U15202" s="17"/>
      <c r="V15202" s="17"/>
      <c r="W15202" s="17"/>
    </row>
    <row r="15203" spans="1:23" hidden="1">
      <c r="A15203" s="15"/>
      <c r="B15203" s="42"/>
      <c r="C15203" s="16"/>
      <c r="F15203" s="17"/>
      <c r="L15203" s="46"/>
      <c r="M15203" s="46"/>
      <c r="N15203" s="46"/>
      <c r="O15203" s="46"/>
      <c r="P15203" s="17"/>
      <c r="Q15203" s="17"/>
      <c r="R15203" s="17"/>
      <c r="S15203" s="17"/>
      <c r="T15203" s="17"/>
      <c r="U15203" s="17"/>
      <c r="V15203" s="17"/>
      <c r="W15203" s="17"/>
    </row>
    <row r="15204" spans="1:23" hidden="1">
      <c r="A15204" s="15"/>
      <c r="B15204" s="42"/>
      <c r="C15204" s="16"/>
      <c r="F15204" s="17"/>
      <c r="L15204" s="46"/>
      <c r="M15204" s="46"/>
      <c r="N15204" s="46"/>
      <c r="O15204" s="46"/>
      <c r="P15204" s="17"/>
      <c r="Q15204" s="17"/>
      <c r="R15204" s="17"/>
      <c r="S15204" s="17"/>
      <c r="T15204" s="17"/>
      <c r="U15204" s="17"/>
      <c r="V15204" s="17"/>
      <c r="W15204" s="17"/>
    </row>
    <row r="15205" spans="1:23" hidden="1">
      <c r="A15205" s="15"/>
      <c r="B15205" s="42"/>
      <c r="C15205" s="16"/>
      <c r="F15205" s="17"/>
      <c r="L15205" s="46"/>
      <c r="M15205" s="46"/>
      <c r="N15205" s="46"/>
      <c r="O15205" s="46"/>
      <c r="P15205" s="17"/>
      <c r="Q15205" s="17"/>
      <c r="R15205" s="17"/>
      <c r="S15205" s="17"/>
      <c r="T15205" s="17"/>
      <c r="U15205" s="17"/>
      <c r="V15205" s="17"/>
      <c r="W15205" s="17"/>
    </row>
    <row r="15206" spans="1:23" hidden="1">
      <c r="A15206" s="15"/>
      <c r="B15206" s="42"/>
      <c r="C15206" s="16"/>
      <c r="F15206" s="17"/>
      <c r="L15206" s="46"/>
      <c r="M15206" s="46"/>
      <c r="N15206" s="46"/>
      <c r="O15206" s="46"/>
      <c r="P15206" s="17"/>
      <c r="Q15206" s="17"/>
      <c r="R15206" s="17"/>
      <c r="S15206" s="17"/>
      <c r="T15206" s="17"/>
      <c r="U15206" s="17"/>
      <c r="V15206" s="17"/>
      <c r="W15206" s="17"/>
    </row>
    <row r="15207" spans="1:23" hidden="1">
      <c r="A15207" s="15"/>
      <c r="B15207" s="42"/>
      <c r="C15207" s="16"/>
      <c r="F15207" s="17"/>
      <c r="L15207" s="46"/>
      <c r="M15207" s="46"/>
      <c r="N15207" s="46"/>
      <c r="O15207" s="46"/>
      <c r="P15207" s="17"/>
      <c r="Q15207" s="17"/>
      <c r="R15207" s="17"/>
      <c r="S15207" s="17"/>
      <c r="T15207" s="17"/>
      <c r="U15207" s="17"/>
      <c r="V15207" s="17"/>
      <c r="W15207" s="17"/>
    </row>
    <row r="15208" spans="1:23" hidden="1">
      <c r="A15208" s="15"/>
      <c r="B15208" s="42"/>
      <c r="C15208" s="16"/>
      <c r="F15208" s="17"/>
      <c r="L15208" s="46"/>
      <c r="M15208" s="46"/>
      <c r="N15208" s="46"/>
      <c r="O15208" s="46"/>
      <c r="P15208" s="17"/>
      <c r="Q15208" s="17"/>
      <c r="R15208" s="17"/>
      <c r="S15208" s="17"/>
      <c r="T15208" s="17"/>
      <c r="U15208" s="17"/>
      <c r="V15208" s="17"/>
      <c r="W15208" s="17"/>
    </row>
    <row r="15209" spans="1:23" hidden="1">
      <c r="A15209" s="15"/>
      <c r="B15209" s="42"/>
      <c r="C15209" s="16"/>
      <c r="F15209" s="17"/>
      <c r="L15209" s="46"/>
      <c r="M15209" s="46"/>
      <c r="N15209" s="46"/>
      <c r="O15209" s="46"/>
      <c r="P15209" s="17"/>
      <c r="Q15209" s="17"/>
      <c r="R15209" s="17"/>
      <c r="S15209" s="17"/>
      <c r="T15209" s="17"/>
      <c r="U15209" s="17"/>
      <c r="V15209" s="17"/>
      <c r="W15209" s="17"/>
    </row>
    <row r="15210" spans="1:23" hidden="1">
      <c r="A15210" s="15"/>
      <c r="B15210" s="42"/>
      <c r="C15210" s="16"/>
      <c r="F15210" s="17"/>
      <c r="L15210" s="46"/>
      <c r="M15210" s="46"/>
      <c r="N15210" s="46"/>
      <c r="O15210" s="46"/>
      <c r="P15210" s="17"/>
      <c r="Q15210" s="17"/>
      <c r="R15210" s="17"/>
      <c r="S15210" s="17"/>
      <c r="T15210" s="17"/>
      <c r="U15210" s="17"/>
      <c r="V15210" s="17"/>
      <c r="W15210" s="17"/>
    </row>
    <row r="15211" spans="1:23" hidden="1">
      <c r="A15211" s="15"/>
      <c r="B15211" s="42"/>
      <c r="C15211" s="16"/>
      <c r="F15211" s="17"/>
      <c r="L15211" s="46"/>
      <c r="M15211" s="46"/>
      <c r="N15211" s="46"/>
      <c r="O15211" s="46"/>
      <c r="P15211" s="17"/>
      <c r="Q15211" s="17"/>
      <c r="R15211" s="17"/>
      <c r="S15211" s="17"/>
      <c r="T15211" s="17"/>
      <c r="U15211" s="17"/>
      <c r="V15211" s="17"/>
      <c r="W15211" s="17"/>
    </row>
    <row r="15212" spans="1:23" hidden="1">
      <c r="A15212" s="15"/>
      <c r="B15212" s="42"/>
      <c r="C15212" s="16"/>
      <c r="F15212" s="17"/>
      <c r="L15212" s="46"/>
      <c r="M15212" s="46"/>
      <c r="N15212" s="46"/>
      <c r="O15212" s="46"/>
      <c r="P15212" s="17"/>
      <c r="Q15212" s="17"/>
      <c r="R15212" s="17"/>
      <c r="S15212" s="17"/>
      <c r="T15212" s="17"/>
      <c r="U15212" s="17"/>
      <c r="V15212" s="17"/>
      <c r="W15212" s="17"/>
    </row>
    <row r="15213" spans="1:23" hidden="1">
      <c r="A15213" s="15"/>
      <c r="B15213" s="42"/>
      <c r="C15213" s="16"/>
      <c r="F15213" s="17"/>
      <c r="L15213" s="46"/>
      <c r="M15213" s="46"/>
      <c r="N15213" s="46"/>
      <c r="O15213" s="46"/>
      <c r="P15213" s="17"/>
      <c r="Q15213" s="17"/>
      <c r="R15213" s="17"/>
      <c r="S15213" s="17"/>
      <c r="T15213" s="17"/>
      <c r="U15213" s="17"/>
      <c r="V15213" s="17"/>
      <c r="W15213" s="17"/>
    </row>
    <row r="15214" spans="1:23" hidden="1">
      <c r="A15214" s="15"/>
      <c r="B15214" s="42"/>
      <c r="C15214" s="16"/>
      <c r="F15214" s="17"/>
      <c r="L15214" s="46"/>
      <c r="M15214" s="46"/>
      <c r="N15214" s="46"/>
      <c r="O15214" s="46"/>
      <c r="P15214" s="17"/>
      <c r="Q15214" s="17"/>
      <c r="R15214" s="17"/>
      <c r="S15214" s="17"/>
      <c r="T15214" s="17"/>
      <c r="U15214" s="17"/>
      <c r="V15214" s="17"/>
      <c r="W15214" s="17"/>
    </row>
    <row r="15215" spans="1:23" hidden="1">
      <c r="A15215" s="15"/>
      <c r="B15215" s="42"/>
      <c r="C15215" s="16"/>
      <c r="F15215" s="17"/>
      <c r="L15215" s="46"/>
      <c r="M15215" s="46"/>
      <c r="N15215" s="46"/>
      <c r="O15215" s="46"/>
      <c r="P15215" s="17"/>
      <c r="Q15215" s="17"/>
      <c r="R15215" s="17"/>
      <c r="S15215" s="17"/>
      <c r="T15215" s="17"/>
      <c r="U15215" s="17"/>
      <c r="V15215" s="17"/>
      <c r="W15215" s="17"/>
    </row>
    <row r="15216" spans="1:23" hidden="1">
      <c r="A15216" s="15"/>
      <c r="B15216" s="42"/>
      <c r="C15216" s="16"/>
      <c r="F15216" s="17"/>
      <c r="L15216" s="46"/>
      <c r="M15216" s="46"/>
      <c r="N15216" s="46"/>
      <c r="O15216" s="46"/>
      <c r="P15216" s="17"/>
      <c r="Q15216" s="17"/>
      <c r="R15216" s="17"/>
      <c r="S15216" s="17"/>
      <c r="T15216" s="17"/>
      <c r="U15216" s="17"/>
      <c r="V15216" s="17"/>
      <c r="W15216" s="17"/>
    </row>
    <row r="15217" spans="1:23" hidden="1">
      <c r="A15217" s="15"/>
      <c r="B15217" s="42"/>
      <c r="C15217" s="16"/>
      <c r="F15217" s="17"/>
      <c r="L15217" s="46"/>
      <c r="M15217" s="46"/>
      <c r="N15217" s="46"/>
      <c r="O15217" s="46"/>
      <c r="P15217" s="17"/>
      <c r="Q15217" s="17"/>
      <c r="R15217" s="17"/>
      <c r="S15217" s="17"/>
      <c r="T15217" s="17"/>
      <c r="U15217" s="17"/>
      <c r="V15217" s="17"/>
      <c r="W15217" s="17"/>
    </row>
    <row r="15218" spans="1:23" hidden="1">
      <c r="A15218" s="15"/>
      <c r="B15218" s="42"/>
      <c r="C15218" s="16"/>
      <c r="F15218" s="17"/>
      <c r="L15218" s="46"/>
      <c r="M15218" s="46"/>
      <c r="N15218" s="46"/>
      <c r="O15218" s="46"/>
      <c r="P15218" s="17"/>
      <c r="Q15218" s="17"/>
      <c r="R15218" s="17"/>
      <c r="S15218" s="17"/>
      <c r="T15218" s="17"/>
      <c r="U15218" s="17"/>
      <c r="V15218" s="17"/>
      <c r="W15218" s="17"/>
    </row>
    <row r="15219" spans="1:23" hidden="1">
      <c r="A15219" s="15"/>
      <c r="B15219" s="42"/>
      <c r="C15219" s="16"/>
      <c r="F15219" s="17"/>
      <c r="L15219" s="46"/>
      <c r="M15219" s="46"/>
      <c r="N15219" s="46"/>
      <c r="O15219" s="46"/>
      <c r="P15219" s="17"/>
      <c r="Q15219" s="17"/>
      <c r="R15219" s="17"/>
      <c r="S15219" s="17"/>
      <c r="T15219" s="17"/>
      <c r="U15219" s="17"/>
      <c r="V15219" s="17"/>
      <c r="W15219" s="17"/>
    </row>
    <row r="15220" spans="1:23" hidden="1">
      <c r="A15220" s="15"/>
      <c r="B15220" s="42"/>
      <c r="C15220" s="16"/>
      <c r="F15220" s="17"/>
      <c r="L15220" s="46"/>
      <c r="M15220" s="46"/>
      <c r="N15220" s="46"/>
      <c r="O15220" s="46"/>
      <c r="P15220" s="17"/>
      <c r="Q15220" s="17"/>
      <c r="R15220" s="17"/>
      <c r="S15220" s="17"/>
      <c r="T15220" s="17"/>
      <c r="U15220" s="17"/>
      <c r="V15220" s="17"/>
      <c r="W15220" s="17"/>
    </row>
    <row r="15221" spans="1:23" hidden="1">
      <c r="A15221" s="15"/>
      <c r="B15221" s="42"/>
      <c r="C15221" s="16"/>
      <c r="F15221" s="17"/>
      <c r="L15221" s="46"/>
      <c r="M15221" s="46"/>
      <c r="N15221" s="46"/>
      <c r="O15221" s="46"/>
      <c r="P15221" s="17"/>
      <c r="Q15221" s="17"/>
      <c r="R15221" s="17"/>
      <c r="S15221" s="17"/>
      <c r="T15221" s="17"/>
      <c r="U15221" s="17"/>
      <c r="V15221" s="17"/>
      <c r="W15221" s="17"/>
    </row>
    <row r="15222" spans="1:23" hidden="1">
      <c r="A15222" s="15"/>
      <c r="B15222" s="42"/>
      <c r="C15222" s="16"/>
      <c r="F15222" s="17"/>
      <c r="L15222" s="46"/>
      <c r="M15222" s="46"/>
      <c r="N15222" s="46"/>
      <c r="O15222" s="46"/>
      <c r="P15222" s="17"/>
      <c r="Q15222" s="17"/>
      <c r="R15222" s="17"/>
      <c r="S15222" s="17"/>
      <c r="T15222" s="17"/>
      <c r="U15222" s="17"/>
      <c r="V15222" s="17"/>
      <c r="W15222" s="17"/>
    </row>
    <row r="15223" spans="1:23" hidden="1">
      <c r="A15223" s="15"/>
      <c r="B15223" s="42"/>
      <c r="C15223" s="16"/>
      <c r="F15223" s="17"/>
      <c r="L15223" s="46"/>
      <c r="M15223" s="46"/>
      <c r="N15223" s="46"/>
      <c r="O15223" s="46"/>
      <c r="P15223" s="17"/>
      <c r="Q15223" s="17"/>
      <c r="R15223" s="17"/>
      <c r="S15223" s="17"/>
      <c r="T15223" s="17"/>
      <c r="U15223" s="17"/>
      <c r="V15223" s="17"/>
      <c r="W15223" s="17"/>
    </row>
    <row r="15224" spans="1:23" hidden="1">
      <c r="A15224" s="15"/>
      <c r="B15224" s="42"/>
      <c r="C15224" s="16"/>
      <c r="F15224" s="17"/>
      <c r="L15224" s="46"/>
      <c r="M15224" s="46"/>
      <c r="N15224" s="46"/>
      <c r="O15224" s="46"/>
      <c r="P15224" s="17"/>
      <c r="Q15224" s="17"/>
      <c r="R15224" s="17"/>
      <c r="S15224" s="17"/>
      <c r="T15224" s="17"/>
      <c r="U15224" s="17"/>
      <c r="V15224" s="17"/>
      <c r="W15224" s="17"/>
    </row>
    <row r="15225" spans="1:23" hidden="1">
      <c r="A15225" s="15"/>
      <c r="B15225" s="42"/>
      <c r="C15225" s="16"/>
      <c r="F15225" s="17"/>
      <c r="L15225" s="46"/>
      <c r="M15225" s="46"/>
      <c r="N15225" s="46"/>
      <c r="O15225" s="46"/>
      <c r="P15225" s="17"/>
      <c r="Q15225" s="17"/>
      <c r="R15225" s="17"/>
      <c r="S15225" s="17"/>
      <c r="T15225" s="17"/>
      <c r="U15225" s="17"/>
      <c r="V15225" s="17"/>
      <c r="W15225" s="17"/>
    </row>
    <row r="15226" spans="1:23" hidden="1">
      <c r="A15226" s="15"/>
      <c r="B15226" s="42"/>
      <c r="C15226" s="16"/>
      <c r="F15226" s="17"/>
      <c r="L15226" s="46"/>
      <c r="M15226" s="46"/>
      <c r="N15226" s="46"/>
      <c r="O15226" s="46"/>
      <c r="P15226" s="17"/>
      <c r="Q15226" s="17"/>
      <c r="R15226" s="17"/>
      <c r="S15226" s="17"/>
      <c r="T15226" s="17"/>
      <c r="U15226" s="17"/>
      <c r="V15226" s="17"/>
      <c r="W15226" s="17"/>
    </row>
    <row r="15227" spans="1:23" hidden="1">
      <c r="A15227" s="15"/>
      <c r="B15227" s="42"/>
      <c r="C15227" s="16"/>
      <c r="F15227" s="17"/>
      <c r="L15227" s="46"/>
      <c r="M15227" s="46"/>
      <c r="N15227" s="46"/>
      <c r="O15227" s="46"/>
      <c r="P15227" s="17"/>
      <c r="Q15227" s="17"/>
      <c r="R15227" s="17"/>
      <c r="S15227" s="17"/>
      <c r="T15227" s="17"/>
      <c r="U15227" s="17"/>
      <c r="V15227" s="17"/>
      <c r="W15227" s="17"/>
    </row>
    <row r="15228" spans="1:23" hidden="1">
      <c r="A15228" s="15"/>
      <c r="B15228" s="42"/>
      <c r="C15228" s="16"/>
      <c r="F15228" s="17"/>
      <c r="L15228" s="46"/>
      <c r="M15228" s="46"/>
      <c r="N15228" s="46"/>
      <c r="O15228" s="46"/>
      <c r="P15228" s="17"/>
      <c r="Q15228" s="17"/>
      <c r="R15228" s="17"/>
      <c r="S15228" s="17"/>
      <c r="T15228" s="17"/>
      <c r="U15228" s="17"/>
      <c r="V15228" s="17"/>
      <c r="W15228" s="17"/>
    </row>
    <row r="15229" spans="1:23" hidden="1">
      <c r="A15229" s="15"/>
      <c r="B15229" s="42"/>
      <c r="C15229" s="16"/>
      <c r="F15229" s="17"/>
      <c r="L15229" s="46"/>
      <c r="M15229" s="46"/>
      <c r="N15229" s="46"/>
      <c r="O15229" s="46"/>
      <c r="P15229" s="17"/>
      <c r="Q15229" s="17"/>
      <c r="R15229" s="17"/>
      <c r="S15229" s="17"/>
      <c r="T15229" s="17"/>
      <c r="U15229" s="17"/>
      <c r="V15229" s="17"/>
      <c r="W15229" s="17"/>
    </row>
    <row r="15230" spans="1:23" hidden="1">
      <c r="A15230" s="15"/>
      <c r="B15230" s="42"/>
      <c r="C15230" s="16"/>
      <c r="F15230" s="17"/>
      <c r="L15230" s="46"/>
      <c r="M15230" s="46"/>
      <c r="N15230" s="46"/>
      <c r="O15230" s="46"/>
      <c r="P15230" s="17"/>
      <c r="Q15230" s="17"/>
      <c r="R15230" s="17"/>
      <c r="S15230" s="17"/>
      <c r="T15230" s="17"/>
      <c r="U15230" s="17"/>
      <c r="V15230" s="17"/>
      <c r="W15230" s="17"/>
    </row>
    <row r="15231" spans="1:23" hidden="1">
      <c r="A15231" s="15"/>
      <c r="B15231" s="42"/>
      <c r="C15231" s="16"/>
      <c r="F15231" s="17"/>
      <c r="L15231" s="46"/>
      <c r="M15231" s="46"/>
      <c r="N15231" s="46"/>
      <c r="O15231" s="46"/>
      <c r="P15231" s="17"/>
      <c r="Q15231" s="17"/>
      <c r="R15231" s="17"/>
      <c r="S15231" s="17"/>
      <c r="T15231" s="17"/>
      <c r="U15231" s="17"/>
      <c r="V15231" s="17"/>
      <c r="W15231" s="17"/>
    </row>
    <row r="15232" spans="1:23" hidden="1">
      <c r="A15232" s="15"/>
      <c r="B15232" s="42"/>
      <c r="C15232" s="16"/>
      <c r="F15232" s="17"/>
      <c r="L15232" s="46"/>
      <c r="M15232" s="46"/>
      <c r="N15232" s="46"/>
      <c r="O15232" s="46"/>
      <c r="P15232" s="17"/>
      <c r="Q15232" s="17"/>
      <c r="R15232" s="17"/>
      <c r="S15232" s="17"/>
      <c r="T15232" s="17"/>
      <c r="U15232" s="17"/>
      <c r="V15232" s="17"/>
      <c r="W15232" s="17"/>
    </row>
    <row r="15233" spans="1:23" hidden="1">
      <c r="A15233" s="15"/>
      <c r="B15233" s="42"/>
      <c r="C15233" s="16"/>
      <c r="F15233" s="17"/>
      <c r="L15233" s="46"/>
      <c r="M15233" s="46"/>
      <c r="N15233" s="46"/>
      <c r="O15233" s="46"/>
      <c r="P15233" s="17"/>
      <c r="Q15233" s="17"/>
      <c r="R15233" s="17"/>
      <c r="S15233" s="17"/>
      <c r="T15233" s="17"/>
      <c r="U15233" s="17"/>
      <c r="V15233" s="17"/>
      <c r="W15233" s="17"/>
    </row>
    <row r="15234" spans="1:23" hidden="1">
      <c r="A15234" s="15"/>
      <c r="B15234" s="42"/>
      <c r="C15234" s="16"/>
      <c r="F15234" s="17"/>
      <c r="L15234" s="46"/>
      <c r="M15234" s="46"/>
      <c r="N15234" s="46"/>
      <c r="O15234" s="46"/>
      <c r="P15234" s="17"/>
      <c r="Q15234" s="17"/>
      <c r="R15234" s="17"/>
      <c r="S15234" s="17"/>
      <c r="T15234" s="17"/>
      <c r="U15234" s="17"/>
      <c r="V15234" s="17"/>
      <c r="W15234" s="17"/>
    </row>
    <row r="15235" spans="1:23" hidden="1">
      <c r="A15235" s="15"/>
      <c r="B15235" s="42"/>
      <c r="C15235" s="16"/>
      <c r="F15235" s="17"/>
      <c r="L15235" s="46"/>
      <c r="M15235" s="46"/>
      <c r="N15235" s="46"/>
      <c r="O15235" s="46"/>
      <c r="P15235" s="17"/>
      <c r="Q15235" s="17"/>
      <c r="R15235" s="17"/>
      <c r="S15235" s="17"/>
      <c r="T15235" s="17"/>
      <c r="U15235" s="17"/>
      <c r="V15235" s="17"/>
      <c r="W15235" s="17"/>
    </row>
    <row r="15236" spans="1:23" hidden="1">
      <c r="A15236" s="15"/>
      <c r="B15236" s="42"/>
      <c r="C15236" s="16"/>
      <c r="F15236" s="17"/>
      <c r="L15236" s="46"/>
      <c r="M15236" s="46"/>
      <c r="N15236" s="46"/>
      <c r="O15236" s="46"/>
      <c r="P15236" s="17"/>
      <c r="Q15236" s="17"/>
      <c r="R15236" s="17"/>
      <c r="S15236" s="17"/>
      <c r="T15236" s="17"/>
      <c r="U15236" s="17"/>
      <c r="V15236" s="17"/>
      <c r="W15236" s="17"/>
    </row>
    <row r="15237" spans="1:23" hidden="1">
      <c r="A15237" s="15"/>
      <c r="B15237" s="42"/>
      <c r="C15237" s="16"/>
      <c r="F15237" s="17"/>
      <c r="L15237" s="46"/>
      <c r="M15237" s="46"/>
      <c r="N15237" s="46"/>
      <c r="O15237" s="46"/>
      <c r="P15237" s="17"/>
      <c r="Q15237" s="17"/>
      <c r="R15237" s="17"/>
      <c r="S15237" s="17"/>
      <c r="T15237" s="17"/>
      <c r="U15237" s="17"/>
      <c r="V15237" s="17"/>
      <c r="W15237" s="17"/>
    </row>
    <row r="15238" spans="1:23" hidden="1">
      <c r="A15238" s="15"/>
      <c r="B15238" s="42"/>
      <c r="C15238" s="16"/>
      <c r="F15238" s="17"/>
      <c r="L15238" s="46"/>
      <c r="M15238" s="46"/>
      <c r="N15238" s="46"/>
      <c r="O15238" s="46"/>
      <c r="P15238" s="17"/>
      <c r="Q15238" s="17"/>
      <c r="R15238" s="17"/>
      <c r="S15238" s="17"/>
      <c r="T15238" s="17"/>
      <c r="U15238" s="17"/>
      <c r="V15238" s="17"/>
      <c r="W15238" s="17"/>
    </row>
    <row r="15239" spans="1:23" hidden="1">
      <c r="A15239" s="15"/>
      <c r="B15239" s="42"/>
      <c r="C15239" s="16"/>
      <c r="F15239" s="17"/>
      <c r="L15239" s="46"/>
      <c r="M15239" s="46"/>
      <c r="N15239" s="46"/>
      <c r="O15239" s="46"/>
      <c r="P15239" s="17"/>
      <c r="Q15239" s="17"/>
      <c r="R15239" s="17"/>
      <c r="S15239" s="17"/>
      <c r="T15239" s="17"/>
      <c r="U15239" s="17"/>
      <c r="V15239" s="17"/>
      <c r="W15239" s="17"/>
    </row>
    <row r="15240" spans="1:23" hidden="1">
      <c r="A15240" s="15"/>
      <c r="B15240" s="42"/>
      <c r="C15240" s="16"/>
      <c r="F15240" s="17"/>
      <c r="L15240" s="46"/>
      <c r="M15240" s="46"/>
      <c r="N15240" s="46"/>
      <c r="O15240" s="46"/>
      <c r="P15240" s="17"/>
      <c r="Q15240" s="17"/>
      <c r="R15240" s="17"/>
      <c r="S15240" s="17"/>
      <c r="T15240" s="17"/>
      <c r="U15240" s="17"/>
      <c r="V15240" s="17"/>
      <c r="W15240" s="17"/>
    </row>
    <row r="15241" spans="1:23" hidden="1">
      <c r="A15241" s="15"/>
      <c r="B15241" s="42"/>
      <c r="C15241" s="16"/>
      <c r="F15241" s="17"/>
      <c r="L15241" s="46"/>
      <c r="M15241" s="46"/>
      <c r="N15241" s="46"/>
      <c r="O15241" s="46"/>
      <c r="P15241" s="17"/>
      <c r="Q15241" s="17"/>
      <c r="R15241" s="17"/>
      <c r="S15241" s="17"/>
      <c r="T15241" s="17"/>
      <c r="U15241" s="17"/>
      <c r="V15241" s="17"/>
      <c r="W15241" s="17"/>
    </row>
    <row r="15242" spans="1:23" hidden="1">
      <c r="A15242" s="15"/>
      <c r="B15242" s="42"/>
      <c r="C15242" s="16"/>
      <c r="F15242" s="17"/>
      <c r="L15242" s="46"/>
      <c r="M15242" s="46"/>
      <c r="N15242" s="46"/>
      <c r="O15242" s="46"/>
      <c r="P15242" s="17"/>
      <c r="Q15242" s="17"/>
      <c r="R15242" s="17"/>
      <c r="S15242" s="17"/>
      <c r="T15242" s="17"/>
      <c r="U15242" s="17"/>
      <c r="V15242" s="17"/>
      <c r="W15242" s="17"/>
    </row>
    <row r="15243" spans="1:23" hidden="1">
      <c r="A15243" s="15"/>
      <c r="B15243" s="42"/>
      <c r="C15243" s="16"/>
      <c r="F15243" s="17"/>
      <c r="L15243" s="46"/>
      <c r="M15243" s="46"/>
      <c r="N15243" s="46"/>
      <c r="O15243" s="46"/>
      <c r="P15243" s="17"/>
      <c r="Q15243" s="17"/>
      <c r="R15243" s="17"/>
      <c r="S15243" s="17"/>
      <c r="T15243" s="17"/>
      <c r="U15243" s="17"/>
      <c r="V15243" s="17"/>
      <c r="W15243" s="17"/>
    </row>
    <row r="15244" spans="1:23" hidden="1">
      <c r="A15244" s="15"/>
      <c r="B15244" s="42"/>
      <c r="C15244" s="16"/>
      <c r="F15244" s="17"/>
      <c r="L15244" s="46"/>
      <c r="M15244" s="46"/>
      <c r="N15244" s="46"/>
      <c r="O15244" s="46"/>
      <c r="P15244" s="17"/>
      <c r="Q15244" s="17"/>
      <c r="R15244" s="17"/>
      <c r="S15244" s="17"/>
      <c r="T15244" s="17"/>
      <c r="U15244" s="17"/>
      <c r="V15244" s="17"/>
      <c r="W15244" s="17"/>
    </row>
    <row r="15245" spans="1:23" hidden="1">
      <c r="A15245" s="15"/>
      <c r="B15245" s="42"/>
      <c r="C15245" s="16"/>
      <c r="F15245" s="17"/>
      <c r="L15245" s="46"/>
      <c r="M15245" s="46"/>
      <c r="N15245" s="46"/>
      <c r="O15245" s="46"/>
      <c r="P15245" s="17"/>
      <c r="Q15245" s="17"/>
      <c r="R15245" s="17"/>
      <c r="S15245" s="17"/>
      <c r="T15245" s="17"/>
      <c r="U15245" s="17"/>
      <c r="V15245" s="17"/>
      <c r="W15245" s="17"/>
    </row>
    <row r="15246" spans="1:23" hidden="1">
      <c r="A15246" s="15"/>
      <c r="B15246" s="42"/>
      <c r="C15246" s="16"/>
      <c r="F15246" s="17"/>
      <c r="L15246" s="46"/>
      <c r="M15246" s="46"/>
      <c r="N15246" s="46"/>
      <c r="O15246" s="46"/>
      <c r="P15246" s="17"/>
      <c r="Q15246" s="17"/>
      <c r="R15246" s="17"/>
      <c r="S15246" s="17"/>
      <c r="T15246" s="17"/>
      <c r="U15246" s="17"/>
      <c r="V15246" s="17"/>
      <c r="W15246" s="17"/>
    </row>
    <row r="15247" spans="1:23" hidden="1">
      <c r="A15247" s="15"/>
      <c r="B15247" s="42"/>
      <c r="C15247" s="16"/>
      <c r="F15247" s="17"/>
      <c r="L15247" s="46"/>
      <c r="M15247" s="46"/>
      <c r="N15247" s="46"/>
      <c r="O15247" s="46"/>
      <c r="P15247" s="17"/>
      <c r="Q15247" s="17"/>
      <c r="R15247" s="17"/>
      <c r="S15247" s="17"/>
      <c r="T15247" s="17"/>
      <c r="U15247" s="17"/>
      <c r="V15247" s="17"/>
      <c r="W15247" s="17"/>
    </row>
    <row r="15248" spans="1:23" hidden="1">
      <c r="A15248" s="15"/>
      <c r="B15248" s="42"/>
      <c r="C15248" s="16"/>
      <c r="F15248" s="17"/>
      <c r="L15248" s="46"/>
      <c r="M15248" s="46"/>
      <c r="N15248" s="46"/>
      <c r="O15248" s="46"/>
      <c r="P15248" s="17"/>
      <c r="Q15248" s="17"/>
      <c r="R15248" s="17"/>
      <c r="S15248" s="17"/>
      <c r="T15248" s="17"/>
      <c r="U15248" s="17"/>
      <c r="V15248" s="17"/>
      <c r="W15248" s="17"/>
    </row>
    <row r="15249" spans="1:23" hidden="1">
      <c r="A15249" s="15"/>
      <c r="B15249" s="42"/>
      <c r="C15249" s="16"/>
      <c r="F15249" s="17"/>
      <c r="L15249" s="46"/>
      <c r="M15249" s="46"/>
      <c r="N15249" s="46"/>
      <c r="O15249" s="46"/>
      <c r="P15249" s="17"/>
      <c r="Q15249" s="17"/>
      <c r="R15249" s="17"/>
      <c r="S15249" s="17"/>
      <c r="T15249" s="17"/>
      <c r="U15249" s="17"/>
      <c r="V15249" s="17"/>
      <c r="W15249" s="17"/>
    </row>
    <row r="15250" spans="1:23" hidden="1">
      <c r="A15250" s="15"/>
      <c r="B15250" s="42"/>
      <c r="C15250" s="16"/>
      <c r="F15250" s="17"/>
      <c r="L15250" s="46"/>
      <c r="M15250" s="46"/>
      <c r="N15250" s="46"/>
      <c r="O15250" s="46"/>
      <c r="P15250" s="17"/>
      <c r="Q15250" s="17"/>
      <c r="R15250" s="17"/>
      <c r="S15250" s="17"/>
      <c r="T15250" s="17"/>
      <c r="U15250" s="17"/>
      <c r="V15250" s="17"/>
      <c r="W15250" s="17"/>
    </row>
    <row r="15251" spans="1:23" hidden="1">
      <c r="A15251" s="15"/>
      <c r="B15251" s="42"/>
      <c r="C15251" s="16"/>
      <c r="F15251" s="17"/>
      <c r="L15251" s="46"/>
      <c r="M15251" s="46"/>
      <c r="N15251" s="46"/>
      <c r="O15251" s="46"/>
      <c r="P15251" s="17"/>
      <c r="Q15251" s="17"/>
      <c r="R15251" s="17"/>
      <c r="S15251" s="17"/>
      <c r="T15251" s="17"/>
      <c r="U15251" s="17"/>
      <c r="V15251" s="17"/>
      <c r="W15251" s="17"/>
    </row>
    <row r="15252" spans="1:23" hidden="1">
      <c r="A15252" s="15"/>
      <c r="B15252" s="42"/>
      <c r="C15252" s="16"/>
      <c r="F15252" s="17"/>
      <c r="L15252" s="46"/>
      <c r="M15252" s="46"/>
      <c r="N15252" s="46"/>
      <c r="O15252" s="46"/>
      <c r="P15252" s="17"/>
      <c r="Q15252" s="17"/>
      <c r="R15252" s="17"/>
      <c r="S15252" s="17"/>
      <c r="T15252" s="17"/>
      <c r="U15252" s="17"/>
      <c r="V15252" s="17"/>
      <c r="W15252" s="17"/>
    </row>
    <row r="15253" spans="1:23" hidden="1">
      <c r="A15253" s="15"/>
      <c r="B15253" s="42"/>
      <c r="C15253" s="16"/>
      <c r="F15253" s="17"/>
      <c r="L15253" s="46"/>
      <c r="M15253" s="46"/>
      <c r="N15253" s="46"/>
      <c r="O15253" s="46"/>
      <c r="P15253" s="17"/>
      <c r="Q15253" s="17"/>
      <c r="R15253" s="17"/>
      <c r="S15253" s="17"/>
      <c r="T15253" s="17"/>
      <c r="U15253" s="17"/>
      <c r="V15253" s="17"/>
      <c r="W15253" s="17"/>
    </row>
    <row r="15254" spans="1:23" hidden="1">
      <c r="A15254" s="15"/>
      <c r="B15254" s="42"/>
      <c r="C15254" s="16"/>
      <c r="F15254" s="17"/>
      <c r="L15254" s="46"/>
      <c r="M15254" s="46"/>
      <c r="N15254" s="46"/>
      <c r="O15254" s="46"/>
      <c r="P15254" s="17"/>
      <c r="Q15254" s="17"/>
      <c r="R15254" s="17"/>
      <c r="S15254" s="17"/>
      <c r="T15254" s="17"/>
      <c r="U15254" s="17"/>
      <c r="V15254" s="17"/>
      <c r="W15254" s="17"/>
    </row>
    <row r="15255" spans="1:23" hidden="1">
      <c r="A15255" s="15"/>
      <c r="B15255" s="42"/>
      <c r="C15255" s="16"/>
      <c r="F15255" s="17"/>
      <c r="L15255" s="46"/>
      <c r="M15255" s="46"/>
      <c r="N15255" s="46"/>
      <c r="O15255" s="46"/>
      <c r="P15255" s="17"/>
      <c r="Q15255" s="17"/>
      <c r="R15255" s="17"/>
      <c r="S15255" s="17"/>
      <c r="T15255" s="17"/>
      <c r="U15255" s="17"/>
      <c r="V15255" s="17"/>
      <c r="W15255" s="17"/>
    </row>
    <row r="15256" spans="1:23" hidden="1">
      <c r="A15256" s="15"/>
      <c r="B15256" s="42"/>
      <c r="C15256" s="16"/>
      <c r="F15256" s="17"/>
      <c r="L15256" s="46"/>
      <c r="M15256" s="46"/>
      <c r="N15256" s="46"/>
      <c r="O15256" s="46"/>
      <c r="P15256" s="17"/>
      <c r="Q15256" s="17"/>
      <c r="R15256" s="17"/>
      <c r="S15256" s="17"/>
      <c r="T15256" s="17"/>
      <c r="U15256" s="17"/>
      <c r="V15256" s="17"/>
      <c r="W15256" s="17"/>
    </row>
    <row r="15257" spans="1:23" hidden="1">
      <c r="A15257" s="15"/>
      <c r="B15257" s="42"/>
      <c r="C15257" s="16"/>
      <c r="F15257" s="17"/>
      <c r="L15257" s="46"/>
      <c r="M15257" s="46"/>
      <c r="N15257" s="46"/>
      <c r="O15257" s="46"/>
      <c r="P15257" s="17"/>
      <c r="Q15257" s="17"/>
      <c r="R15257" s="17"/>
      <c r="S15257" s="17"/>
      <c r="T15257" s="17"/>
      <c r="U15257" s="17"/>
      <c r="V15257" s="17"/>
      <c r="W15257" s="17"/>
    </row>
    <row r="15258" spans="1:23" hidden="1">
      <c r="A15258" s="15"/>
      <c r="B15258" s="42"/>
      <c r="C15258" s="16"/>
      <c r="F15258" s="17"/>
      <c r="L15258" s="46"/>
      <c r="M15258" s="46"/>
      <c r="N15258" s="46"/>
      <c r="O15258" s="46"/>
      <c r="P15258" s="17"/>
      <c r="Q15258" s="17"/>
      <c r="R15258" s="17"/>
      <c r="S15258" s="17"/>
      <c r="T15258" s="17"/>
      <c r="U15258" s="17"/>
      <c r="V15258" s="17"/>
      <c r="W15258" s="17"/>
    </row>
    <row r="15259" spans="1:23" hidden="1">
      <c r="A15259" s="15"/>
      <c r="B15259" s="42"/>
      <c r="C15259" s="16"/>
      <c r="F15259" s="17"/>
      <c r="L15259" s="46"/>
      <c r="M15259" s="46"/>
      <c r="N15259" s="46"/>
      <c r="O15259" s="46"/>
      <c r="P15259" s="17"/>
      <c r="Q15259" s="17"/>
      <c r="R15259" s="17"/>
      <c r="S15259" s="17"/>
      <c r="T15259" s="17"/>
      <c r="U15259" s="17"/>
      <c r="V15259" s="17"/>
      <c r="W15259" s="17"/>
    </row>
    <row r="15260" spans="1:23" hidden="1">
      <c r="A15260" s="15"/>
      <c r="B15260" s="42"/>
      <c r="C15260" s="16"/>
      <c r="F15260" s="17"/>
      <c r="L15260" s="46"/>
      <c r="M15260" s="46"/>
      <c r="N15260" s="46"/>
      <c r="O15260" s="46"/>
      <c r="P15260" s="17"/>
      <c r="Q15260" s="17"/>
      <c r="R15260" s="17"/>
      <c r="S15260" s="17"/>
      <c r="T15260" s="17"/>
      <c r="U15260" s="17"/>
      <c r="V15260" s="17"/>
      <c r="W15260" s="17"/>
    </row>
    <row r="15261" spans="1:23" hidden="1">
      <c r="A15261" s="15"/>
      <c r="B15261" s="42"/>
      <c r="C15261" s="16"/>
      <c r="F15261" s="17"/>
      <c r="L15261" s="46"/>
      <c r="M15261" s="46"/>
      <c r="N15261" s="46"/>
      <c r="O15261" s="46"/>
      <c r="P15261" s="17"/>
      <c r="Q15261" s="17"/>
      <c r="R15261" s="17"/>
      <c r="S15261" s="17"/>
      <c r="T15261" s="17"/>
      <c r="U15261" s="17"/>
      <c r="V15261" s="17"/>
      <c r="W15261" s="17"/>
    </row>
    <row r="15262" spans="1:23" hidden="1">
      <c r="A15262" s="15"/>
      <c r="B15262" s="42"/>
      <c r="C15262" s="16"/>
      <c r="F15262" s="17"/>
      <c r="L15262" s="46"/>
      <c r="M15262" s="46"/>
      <c r="N15262" s="46"/>
      <c r="O15262" s="46"/>
      <c r="P15262" s="17"/>
      <c r="Q15262" s="17"/>
      <c r="R15262" s="17"/>
      <c r="S15262" s="17"/>
      <c r="T15262" s="17"/>
      <c r="U15262" s="17"/>
      <c r="V15262" s="17"/>
      <c r="W15262" s="17"/>
    </row>
    <row r="15263" spans="1:23" hidden="1">
      <c r="A15263" s="15"/>
      <c r="B15263" s="42"/>
      <c r="C15263" s="16"/>
      <c r="F15263" s="17"/>
      <c r="L15263" s="46"/>
      <c r="M15263" s="46"/>
      <c r="N15263" s="46"/>
      <c r="O15263" s="46"/>
      <c r="P15263" s="17"/>
      <c r="Q15263" s="17"/>
      <c r="R15263" s="17"/>
      <c r="S15263" s="17"/>
      <c r="T15263" s="17"/>
      <c r="U15263" s="17"/>
      <c r="V15263" s="17"/>
      <c r="W15263" s="17"/>
    </row>
    <row r="15264" spans="1:23" hidden="1">
      <c r="A15264" s="15"/>
      <c r="B15264" s="42"/>
      <c r="C15264" s="16"/>
      <c r="F15264" s="17"/>
      <c r="L15264" s="46"/>
      <c r="M15264" s="46"/>
      <c r="N15264" s="46"/>
      <c r="O15264" s="46"/>
      <c r="P15264" s="17"/>
      <c r="Q15264" s="17"/>
      <c r="R15264" s="17"/>
      <c r="S15264" s="17"/>
      <c r="T15264" s="17"/>
      <c r="U15264" s="17"/>
      <c r="V15264" s="17"/>
      <c r="W15264" s="17"/>
    </row>
    <row r="15265" spans="1:23" hidden="1">
      <c r="A15265" s="15"/>
      <c r="B15265" s="42"/>
      <c r="C15265" s="16"/>
      <c r="F15265" s="17"/>
      <c r="L15265" s="46"/>
      <c r="M15265" s="46"/>
      <c r="N15265" s="46"/>
      <c r="O15265" s="46"/>
      <c r="P15265" s="17"/>
      <c r="Q15265" s="17"/>
      <c r="R15265" s="17"/>
      <c r="S15265" s="17"/>
      <c r="T15265" s="17"/>
      <c r="U15265" s="17"/>
      <c r="V15265" s="17"/>
      <c r="W15265" s="17"/>
    </row>
    <row r="15266" spans="1:23" hidden="1">
      <c r="A15266" s="15"/>
      <c r="B15266" s="42"/>
      <c r="C15266" s="16"/>
      <c r="F15266" s="17"/>
      <c r="L15266" s="46"/>
      <c r="M15266" s="46"/>
      <c r="N15266" s="46"/>
      <c r="O15266" s="46"/>
      <c r="P15266" s="17"/>
      <c r="Q15266" s="17"/>
      <c r="R15266" s="17"/>
      <c r="S15266" s="17"/>
      <c r="T15266" s="17"/>
      <c r="U15266" s="17"/>
      <c r="V15266" s="17"/>
      <c r="W15266" s="17"/>
    </row>
    <row r="15267" spans="1:23" hidden="1">
      <c r="A15267" s="15"/>
      <c r="B15267" s="42"/>
      <c r="C15267" s="16"/>
      <c r="F15267" s="17"/>
      <c r="L15267" s="46"/>
      <c r="M15267" s="46"/>
      <c r="N15267" s="46"/>
      <c r="O15267" s="46"/>
      <c r="P15267" s="17"/>
      <c r="Q15267" s="17"/>
      <c r="R15267" s="17"/>
      <c r="S15267" s="17"/>
      <c r="T15267" s="17"/>
      <c r="U15267" s="17"/>
      <c r="V15267" s="17"/>
      <c r="W15267" s="17"/>
    </row>
    <row r="15268" spans="1:23" hidden="1">
      <c r="A15268" s="15"/>
      <c r="B15268" s="42"/>
      <c r="C15268" s="16"/>
      <c r="F15268" s="17"/>
      <c r="L15268" s="46"/>
      <c r="M15268" s="46"/>
      <c r="N15268" s="46"/>
      <c r="O15268" s="46"/>
      <c r="P15268" s="17"/>
      <c r="Q15268" s="17"/>
      <c r="R15268" s="17"/>
      <c r="S15268" s="17"/>
      <c r="T15268" s="17"/>
      <c r="U15268" s="17"/>
      <c r="V15268" s="17"/>
      <c r="W15268" s="17"/>
    </row>
    <row r="15269" spans="1:23" hidden="1">
      <c r="A15269" s="15"/>
      <c r="B15269" s="42"/>
      <c r="C15269" s="16"/>
      <c r="F15269" s="17"/>
      <c r="L15269" s="46"/>
      <c r="M15269" s="46"/>
      <c r="N15269" s="46"/>
      <c r="O15269" s="46"/>
      <c r="P15269" s="17"/>
      <c r="Q15269" s="17"/>
      <c r="R15269" s="17"/>
      <c r="S15269" s="17"/>
      <c r="T15269" s="17"/>
      <c r="U15269" s="17"/>
      <c r="V15269" s="17"/>
      <c r="W15269" s="17"/>
    </row>
    <row r="15270" spans="1:23" hidden="1">
      <c r="A15270" s="15"/>
      <c r="B15270" s="42"/>
      <c r="C15270" s="16"/>
      <c r="F15270" s="17"/>
      <c r="L15270" s="46"/>
      <c r="M15270" s="46"/>
      <c r="N15270" s="46"/>
      <c r="O15270" s="46"/>
      <c r="P15270" s="17"/>
      <c r="Q15270" s="17"/>
      <c r="R15270" s="17"/>
      <c r="S15270" s="17"/>
      <c r="T15270" s="17"/>
      <c r="U15270" s="17"/>
      <c r="V15270" s="17"/>
      <c r="W15270" s="17"/>
    </row>
    <row r="15271" spans="1:23" hidden="1">
      <c r="A15271" s="15"/>
      <c r="B15271" s="42"/>
      <c r="C15271" s="16"/>
      <c r="F15271" s="17"/>
      <c r="L15271" s="46"/>
      <c r="M15271" s="46"/>
      <c r="N15271" s="46"/>
      <c r="O15271" s="46"/>
      <c r="P15271" s="17"/>
      <c r="Q15271" s="17"/>
      <c r="R15271" s="17"/>
      <c r="S15271" s="17"/>
      <c r="T15271" s="17"/>
      <c r="U15271" s="17"/>
      <c r="V15271" s="17"/>
      <c r="W15271" s="17"/>
    </row>
    <row r="15272" spans="1:23" hidden="1">
      <c r="A15272" s="15"/>
      <c r="B15272" s="42"/>
      <c r="C15272" s="16"/>
      <c r="F15272" s="17"/>
      <c r="L15272" s="46"/>
      <c r="M15272" s="46"/>
      <c r="N15272" s="46"/>
      <c r="O15272" s="46"/>
      <c r="P15272" s="17"/>
      <c r="Q15272" s="17"/>
      <c r="R15272" s="17"/>
      <c r="S15272" s="17"/>
      <c r="T15272" s="17"/>
      <c r="U15272" s="17"/>
      <c r="V15272" s="17"/>
      <c r="W15272" s="17"/>
    </row>
    <row r="15273" spans="1:23" hidden="1">
      <c r="A15273" s="15"/>
      <c r="B15273" s="42"/>
      <c r="C15273" s="16"/>
      <c r="F15273" s="17"/>
      <c r="L15273" s="46"/>
      <c r="M15273" s="46"/>
      <c r="N15273" s="46"/>
      <c r="O15273" s="46"/>
      <c r="P15273" s="17"/>
      <c r="Q15273" s="17"/>
      <c r="R15273" s="17"/>
      <c r="S15273" s="17"/>
      <c r="T15273" s="17"/>
      <c r="U15273" s="17"/>
      <c r="V15273" s="17"/>
      <c r="W15273" s="17"/>
    </row>
    <row r="15274" spans="1:23" hidden="1">
      <c r="A15274" s="15"/>
      <c r="B15274" s="42"/>
      <c r="C15274" s="16"/>
      <c r="F15274" s="17"/>
      <c r="L15274" s="46"/>
      <c r="M15274" s="46"/>
      <c r="N15274" s="46"/>
      <c r="O15274" s="46"/>
      <c r="P15274" s="17"/>
      <c r="Q15274" s="17"/>
      <c r="R15274" s="17"/>
      <c r="S15274" s="17"/>
      <c r="T15274" s="17"/>
      <c r="U15274" s="17"/>
      <c r="V15274" s="17"/>
      <c r="W15274" s="17"/>
    </row>
    <row r="15275" spans="1:23" hidden="1">
      <c r="A15275" s="15"/>
      <c r="B15275" s="42"/>
      <c r="C15275" s="16"/>
      <c r="F15275" s="17"/>
      <c r="L15275" s="46"/>
      <c r="M15275" s="46"/>
      <c r="N15275" s="46"/>
      <c r="O15275" s="46"/>
      <c r="P15275" s="17"/>
      <c r="Q15275" s="17"/>
      <c r="R15275" s="17"/>
      <c r="S15275" s="17"/>
      <c r="T15275" s="17"/>
      <c r="U15275" s="17"/>
      <c r="V15275" s="17"/>
      <c r="W15275" s="17"/>
    </row>
    <row r="15276" spans="1:23" hidden="1">
      <c r="A15276" s="15"/>
      <c r="B15276" s="42"/>
      <c r="C15276" s="16"/>
      <c r="F15276" s="17"/>
      <c r="L15276" s="46"/>
      <c r="M15276" s="46"/>
      <c r="N15276" s="46"/>
      <c r="O15276" s="46"/>
      <c r="P15276" s="17"/>
      <c r="Q15276" s="17"/>
      <c r="R15276" s="17"/>
      <c r="S15276" s="17"/>
      <c r="T15276" s="17"/>
      <c r="U15276" s="17"/>
      <c r="V15276" s="17"/>
      <c r="W15276" s="17"/>
    </row>
    <row r="15277" spans="1:23" hidden="1">
      <c r="A15277" s="15"/>
      <c r="B15277" s="42"/>
      <c r="C15277" s="16"/>
      <c r="F15277" s="17"/>
      <c r="L15277" s="46"/>
      <c r="M15277" s="46"/>
      <c r="N15277" s="46"/>
      <c r="O15277" s="46"/>
      <c r="P15277" s="17"/>
      <c r="Q15277" s="17"/>
      <c r="R15277" s="17"/>
      <c r="S15277" s="17"/>
      <c r="T15277" s="17"/>
      <c r="U15277" s="17"/>
      <c r="V15277" s="17"/>
      <c r="W15277" s="17"/>
    </row>
    <row r="15278" spans="1:23" hidden="1">
      <c r="A15278" s="15"/>
      <c r="B15278" s="42"/>
      <c r="C15278" s="16"/>
      <c r="F15278" s="17"/>
      <c r="L15278" s="46"/>
      <c r="M15278" s="46"/>
      <c r="N15278" s="46"/>
      <c r="O15278" s="46"/>
      <c r="P15278" s="17"/>
      <c r="Q15278" s="17"/>
      <c r="R15278" s="17"/>
      <c r="S15278" s="17"/>
      <c r="T15278" s="17"/>
      <c r="U15278" s="17"/>
      <c r="V15278" s="17"/>
      <c r="W15278" s="17"/>
    </row>
    <row r="15279" spans="1:23" hidden="1">
      <c r="A15279" s="15"/>
      <c r="B15279" s="42"/>
      <c r="C15279" s="16"/>
      <c r="F15279" s="17"/>
      <c r="L15279" s="46"/>
      <c r="M15279" s="46"/>
      <c r="N15279" s="46"/>
      <c r="O15279" s="46"/>
      <c r="P15279" s="17"/>
      <c r="Q15279" s="17"/>
      <c r="R15279" s="17"/>
      <c r="S15279" s="17"/>
      <c r="T15279" s="17"/>
      <c r="U15279" s="17"/>
      <c r="V15279" s="17"/>
      <c r="W15279" s="17"/>
    </row>
    <row r="15280" spans="1:23" hidden="1">
      <c r="A15280" s="15"/>
      <c r="B15280" s="42"/>
      <c r="C15280" s="16"/>
      <c r="F15280" s="17"/>
      <c r="L15280" s="46"/>
      <c r="M15280" s="46"/>
      <c r="N15280" s="46"/>
      <c r="O15280" s="46"/>
      <c r="P15280" s="17"/>
      <c r="Q15280" s="17"/>
      <c r="R15280" s="17"/>
      <c r="S15280" s="17"/>
      <c r="T15280" s="17"/>
      <c r="U15280" s="17"/>
      <c r="V15280" s="17"/>
      <c r="W15280" s="17"/>
    </row>
    <row r="15281" spans="1:23" hidden="1">
      <c r="A15281" s="15"/>
      <c r="B15281" s="42"/>
      <c r="C15281" s="16"/>
      <c r="F15281" s="17"/>
      <c r="L15281" s="46"/>
      <c r="M15281" s="46"/>
      <c r="N15281" s="46"/>
      <c r="O15281" s="46"/>
      <c r="P15281" s="17"/>
      <c r="Q15281" s="17"/>
      <c r="R15281" s="17"/>
      <c r="S15281" s="17"/>
      <c r="T15281" s="17"/>
      <c r="U15281" s="17"/>
      <c r="V15281" s="17"/>
      <c r="W15281" s="17"/>
    </row>
    <row r="15282" spans="1:23" hidden="1">
      <c r="A15282" s="15"/>
      <c r="B15282" s="42"/>
      <c r="C15282" s="16"/>
      <c r="F15282" s="17"/>
      <c r="L15282" s="46"/>
      <c r="M15282" s="46"/>
      <c r="N15282" s="46"/>
      <c r="O15282" s="46"/>
      <c r="P15282" s="17"/>
      <c r="Q15282" s="17"/>
      <c r="R15282" s="17"/>
      <c r="S15282" s="17"/>
      <c r="T15282" s="17"/>
      <c r="U15282" s="17"/>
      <c r="V15282" s="17"/>
      <c r="W15282" s="17"/>
    </row>
    <row r="15283" spans="1:23" hidden="1">
      <c r="A15283" s="15"/>
      <c r="B15283" s="42"/>
      <c r="C15283" s="16"/>
      <c r="F15283" s="17"/>
      <c r="L15283" s="46"/>
      <c r="M15283" s="46"/>
      <c r="N15283" s="46"/>
      <c r="O15283" s="46"/>
      <c r="P15283" s="17"/>
      <c r="Q15283" s="17"/>
      <c r="R15283" s="17"/>
      <c r="S15283" s="17"/>
      <c r="T15283" s="17"/>
      <c r="U15283" s="17"/>
      <c r="V15283" s="17"/>
      <c r="W15283" s="17"/>
    </row>
    <row r="15284" spans="1:23" hidden="1">
      <c r="A15284" s="15"/>
      <c r="B15284" s="42"/>
      <c r="C15284" s="16"/>
      <c r="F15284" s="17"/>
      <c r="L15284" s="46"/>
      <c r="M15284" s="46"/>
      <c r="N15284" s="46"/>
      <c r="O15284" s="46"/>
      <c r="P15284" s="17"/>
      <c r="Q15284" s="17"/>
      <c r="R15284" s="17"/>
      <c r="S15284" s="17"/>
      <c r="T15284" s="17"/>
      <c r="U15284" s="17"/>
      <c r="V15284" s="17"/>
      <c r="W15284" s="17"/>
    </row>
    <row r="15285" spans="1:23" hidden="1">
      <c r="A15285" s="15"/>
      <c r="B15285" s="42"/>
      <c r="C15285" s="16"/>
      <c r="F15285" s="17"/>
      <c r="L15285" s="46"/>
      <c r="M15285" s="46"/>
      <c r="N15285" s="46"/>
      <c r="O15285" s="46"/>
      <c r="P15285" s="17"/>
      <c r="Q15285" s="17"/>
      <c r="R15285" s="17"/>
      <c r="S15285" s="17"/>
      <c r="T15285" s="17"/>
      <c r="U15285" s="17"/>
      <c r="V15285" s="17"/>
      <c r="W15285" s="17"/>
    </row>
    <row r="15286" spans="1:23" hidden="1">
      <c r="A15286" s="15"/>
      <c r="B15286" s="42"/>
      <c r="C15286" s="16"/>
      <c r="F15286" s="17"/>
      <c r="L15286" s="46"/>
      <c r="M15286" s="46"/>
      <c r="N15286" s="46"/>
      <c r="O15286" s="46"/>
      <c r="P15286" s="17"/>
      <c r="Q15286" s="17"/>
      <c r="R15286" s="17"/>
      <c r="S15286" s="17"/>
      <c r="T15286" s="17"/>
      <c r="U15286" s="17"/>
      <c r="V15286" s="17"/>
      <c r="W15286" s="17"/>
    </row>
    <row r="15287" spans="1:23" hidden="1">
      <c r="A15287" s="15"/>
      <c r="B15287" s="42"/>
      <c r="C15287" s="16"/>
      <c r="F15287" s="17"/>
      <c r="L15287" s="46"/>
      <c r="M15287" s="46"/>
      <c r="N15287" s="46"/>
      <c r="O15287" s="46"/>
      <c r="P15287" s="17"/>
      <c r="Q15287" s="17"/>
      <c r="R15287" s="17"/>
      <c r="S15287" s="17"/>
      <c r="T15287" s="17"/>
      <c r="U15287" s="17"/>
      <c r="V15287" s="17"/>
      <c r="W15287" s="17"/>
    </row>
    <row r="15288" spans="1:23" hidden="1">
      <c r="A15288" s="15"/>
      <c r="B15288" s="42"/>
      <c r="C15288" s="16"/>
      <c r="F15288" s="17"/>
      <c r="L15288" s="46"/>
      <c r="M15288" s="46"/>
      <c r="N15288" s="46"/>
      <c r="O15288" s="46"/>
      <c r="P15288" s="17"/>
      <c r="Q15288" s="17"/>
      <c r="R15288" s="17"/>
      <c r="S15288" s="17"/>
      <c r="T15288" s="17"/>
      <c r="U15288" s="17"/>
      <c r="V15288" s="17"/>
      <c r="W15288" s="17"/>
    </row>
    <row r="15289" spans="1:23" hidden="1">
      <c r="A15289" s="15"/>
      <c r="B15289" s="42"/>
      <c r="C15289" s="16"/>
      <c r="F15289" s="17"/>
      <c r="L15289" s="46"/>
      <c r="M15289" s="46"/>
      <c r="N15289" s="46"/>
      <c r="O15289" s="46"/>
      <c r="P15289" s="17"/>
      <c r="Q15289" s="17"/>
      <c r="R15289" s="17"/>
      <c r="S15289" s="17"/>
      <c r="T15289" s="17"/>
      <c r="U15289" s="17"/>
      <c r="V15289" s="17"/>
      <c r="W15289" s="17"/>
    </row>
    <row r="15290" spans="1:23" hidden="1">
      <c r="A15290" s="15"/>
      <c r="B15290" s="42"/>
      <c r="C15290" s="16"/>
      <c r="F15290" s="17"/>
      <c r="L15290" s="46"/>
      <c r="M15290" s="46"/>
      <c r="N15290" s="46"/>
      <c r="O15290" s="46"/>
      <c r="P15290" s="17"/>
      <c r="Q15290" s="17"/>
      <c r="R15290" s="17"/>
      <c r="S15290" s="17"/>
      <c r="T15290" s="17"/>
      <c r="U15290" s="17"/>
      <c r="V15290" s="17"/>
      <c r="W15290" s="17"/>
    </row>
    <row r="15291" spans="1:23" hidden="1">
      <c r="A15291" s="15"/>
      <c r="B15291" s="42"/>
      <c r="C15291" s="16"/>
      <c r="F15291" s="17"/>
      <c r="L15291" s="46"/>
      <c r="M15291" s="46"/>
      <c r="N15291" s="46"/>
      <c r="O15291" s="46"/>
      <c r="P15291" s="17"/>
      <c r="Q15291" s="17"/>
      <c r="R15291" s="17"/>
      <c r="S15291" s="17"/>
      <c r="T15291" s="17"/>
      <c r="U15291" s="17"/>
      <c r="V15291" s="17"/>
      <c r="W15291" s="17"/>
    </row>
    <row r="15292" spans="1:23" hidden="1">
      <c r="A15292" s="15"/>
      <c r="B15292" s="42"/>
      <c r="C15292" s="16"/>
      <c r="F15292" s="17"/>
      <c r="L15292" s="46"/>
      <c r="M15292" s="46"/>
      <c r="N15292" s="46"/>
      <c r="O15292" s="46"/>
      <c r="P15292" s="17"/>
      <c r="Q15292" s="17"/>
      <c r="R15292" s="17"/>
      <c r="S15292" s="17"/>
      <c r="T15292" s="17"/>
      <c r="U15292" s="17"/>
      <c r="V15292" s="17"/>
      <c r="W15292" s="17"/>
    </row>
    <row r="15293" spans="1:23" hidden="1">
      <c r="A15293" s="15"/>
      <c r="B15293" s="42"/>
      <c r="C15293" s="16"/>
      <c r="F15293" s="17"/>
      <c r="L15293" s="46"/>
      <c r="M15293" s="46"/>
      <c r="N15293" s="46"/>
      <c r="O15293" s="46"/>
      <c r="P15293" s="17"/>
      <c r="Q15293" s="17"/>
      <c r="R15293" s="17"/>
      <c r="S15293" s="17"/>
      <c r="T15293" s="17"/>
      <c r="U15293" s="17"/>
      <c r="V15293" s="17"/>
      <c r="W15293" s="17"/>
    </row>
    <row r="15294" spans="1:23" hidden="1">
      <c r="A15294" s="15"/>
      <c r="B15294" s="42"/>
      <c r="C15294" s="16"/>
      <c r="F15294" s="17"/>
      <c r="L15294" s="46"/>
      <c r="M15294" s="46"/>
      <c r="N15294" s="46"/>
      <c r="O15294" s="46"/>
      <c r="P15294" s="17"/>
      <c r="Q15294" s="17"/>
      <c r="R15294" s="17"/>
      <c r="S15294" s="17"/>
      <c r="T15294" s="17"/>
      <c r="U15294" s="17"/>
      <c r="V15294" s="17"/>
      <c r="W15294" s="17"/>
    </row>
    <row r="15295" spans="1:23" hidden="1">
      <c r="A15295" s="15"/>
      <c r="B15295" s="42"/>
      <c r="C15295" s="16"/>
      <c r="F15295" s="17"/>
      <c r="L15295" s="46"/>
      <c r="M15295" s="46"/>
      <c r="N15295" s="46"/>
      <c r="O15295" s="46"/>
      <c r="P15295" s="17"/>
      <c r="Q15295" s="17"/>
      <c r="S15295" s="17"/>
      <c r="T15295" s="17"/>
      <c r="U15295" s="17"/>
      <c r="V15295" s="17"/>
      <c r="W15295" s="17"/>
    </row>
    <row r="15296" spans="1:23" hidden="1">
      <c r="A15296" s="15"/>
      <c r="B15296" s="42"/>
      <c r="C15296" s="16"/>
      <c r="F15296" s="17"/>
      <c r="L15296" s="46"/>
      <c r="M15296" s="46"/>
      <c r="N15296" s="46"/>
      <c r="O15296" s="46"/>
      <c r="P15296" s="17"/>
      <c r="Q15296" s="17"/>
      <c r="R15296" s="17"/>
      <c r="S15296" s="17"/>
      <c r="T15296" s="17"/>
      <c r="U15296" s="17"/>
      <c r="V15296" s="17"/>
      <c r="W15296" s="17"/>
    </row>
    <row r="15297" spans="1:23" hidden="1">
      <c r="A15297" s="15"/>
      <c r="B15297" s="42"/>
      <c r="C15297" s="16"/>
      <c r="F15297" s="17"/>
      <c r="L15297" s="46"/>
      <c r="M15297" s="46"/>
      <c r="N15297" s="46"/>
      <c r="O15297" s="46"/>
      <c r="P15297" s="17"/>
      <c r="Q15297" s="17"/>
      <c r="R15297" s="17"/>
      <c r="S15297" s="17"/>
      <c r="T15297" s="17"/>
      <c r="U15297" s="17"/>
      <c r="V15297" s="17"/>
      <c r="W15297" s="17"/>
    </row>
    <row r="15298" spans="1:23" hidden="1">
      <c r="A15298" s="15"/>
      <c r="B15298" s="42"/>
      <c r="C15298" s="16"/>
      <c r="F15298" s="17"/>
      <c r="L15298" s="46"/>
      <c r="M15298" s="46"/>
      <c r="N15298" s="46"/>
      <c r="O15298" s="46"/>
      <c r="P15298" s="17"/>
      <c r="Q15298" s="17"/>
      <c r="R15298" s="17"/>
      <c r="S15298" s="17"/>
      <c r="T15298" s="17"/>
      <c r="U15298" s="17"/>
      <c r="V15298" s="17"/>
      <c r="W15298" s="17"/>
    </row>
    <row r="15299" spans="1:23" hidden="1">
      <c r="A15299" s="15"/>
      <c r="B15299" s="42"/>
      <c r="C15299" s="16"/>
      <c r="F15299" s="17"/>
      <c r="L15299" s="46"/>
      <c r="M15299" s="46"/>
      <c r="N15299" s="46"/>
      <c r="O15299" s="46"/>
      <c r="P15299" s="17"/>
      <c r="Q15299" s="17"/>
      <c r="R15299" s="17"/>
      <c r="S15299" s="17"/>
      <c r="T15299" s="17"/>
      <c r="U15299" s="17"/>
      <c r="V15299" s="17"/>
      <c r="W15299" s="17"/>
    </row>
    <row r="15300" spans="1:23" hidden="1">
      <c r="A15300" s="15"/>
      <c r="B15300" s="42"/>
      <c r="C15300" s="16"/>
      <c r="F15300" s="17"/>
      <c r="L15300" s="46"/>
      <c r="M15300" s="46"/>
      <c r="N15300" s="46"/>
      <c r="O15300" s="46"/>
      <c r="P15300" s="17"/>
      <c r="Q15300" s="17"/>
      <c r="R15300" s="17"/>
      <c r="S15300" s="17"/>
      <c r="T15300" s="17"/>
      <c r="U15300" s="17"/>
      <c r="V15300" s="17"/>
      <c r="W15300" s="17"/>
    </row>
    <row r="15301" spans="1:23" hidden="1">
      <c r="A15301" s="15"/>
      <c r="B15301" s="42"/>
      <c r="C15301" s="16"/>
      <c r="F15301" s="17"/>
      <c r="L15301" s="46"/>
      <c r="M15301" s="46"/>
      <c r="N15301" s="46"/>
      <c r="O15301" s="46"/>
      <c r="P15301" s="17"/>
      <c r="Q15301" s="17"/>
      <c r="R15301" s="17"/>
      <c r="S15301" s="17"/>
      <c r="T15301" s="17"/>
      <c r="U15301" s="17"/>
      <c r="V15301" s="17"/>
      <c r="W15301" s="17"/>
    </row>
    <row r="15302" spans="1:23" hidden="1">
      <c r="M15302" s="46"/>
      <c r="N15302" s="46"/>
      <c r="O15302" s="46"/>
      <c r="Q15302" s="17"/>
      <c r="R15302" s="17"/>
      <c r="S15302" s="17"/>
    </row>
    <row r="15303" spans="1:23" hidden="1">
      <c r="M15303" s="46"/>
      <c r="N15303" s="46"/>
      <c r="O15303" s="46"/>
      <c r="Q15303" s="17"/>
      <c r="R15303" s="17"/>
      <c r="S15303" s="17"/>
    </row>
    <row r="15304" spans="1:23" hidden="1">
      <c r="M15304" s="46"/>
      <c r="N15304" s="46"/>
      <c r="O15304" s="46"/>
      <c r="Q15304" s="17"/>
      <c r="R15304" s="17"/>
      <c r="S15304" s="17"/>
    </row>
    <row r="15305" spans="1:23" hidden="1">
      <c r="M15305" s="46"/>
      <c r="N15305" s="46"/>
      <c r="O15305" s="46"/>
      <c r="Q15305" s="17"/>
      <c r="R15305" s="17"/>
      <c r="S15305" s="17"/>
    </row>
    <row r="15306" spans="1:23" hidden="1">
      <c r="M15306" s="46"/>
      <c r="N15306" s="46"/>
      <c r="O15306" s="46"/>
      <c r="Q15306" s="17"/>
      <c r="R15306" s="17"/>
      <c r="S15306" s="17"/>
    </row>
    <row r="15307" spans="1:23" hidden="1">
      <c r="M15307" s="46"/>
      <c r="N15307" s="46"/>
      <c r="O15307" s="46"/>
      <c r="Q15307" s="17"/>
      <c r="R15307" s="17"/>
      <c r="S15307" s="17"/>
    </row>
    <row r="15308" spans="1:23" hidden="1">
      <c r="M15308" s="46"/>
      <c r="N15308" s="46"/>
      <c r="O15308" s="46"/>
      <c r="Q15308" s="17"/>
      <c r="R15308" s="17"/>
      <c r="S15308" s="17"/>
    </row>
    <row r="15309" spans="1:23" hidden="1">
      <c r="M15309" s="46"/>
      <c r="N15309" s="46"/>
      <c r="O15309" s="46"/>
      <c r="Q15309" s="17"/>
      <c r="R15309" s="17"/>
      <c r="S15309" s="17"/>
    </row>
    <row r="15310" spans="1:23" hidden="1">
      <c r="M15310" s="46"/>
      <c r="N15310" s="46"/>
      <c r="O15310" s="46"/>
      <c r="Q15310" s="17"/>
      <c r="R15310" s="17"/>
      <c r="S15310" s="17"/>
    </row>
    <row r="15311" spans="1:23" hidden="1">
      <c r="M15311" s="46"/>
      <c r="N15311" s="46"/>
      <c r="O15311" s="46"/>
      <c r="Q15311" s="17"/>
      <c r="R15311" s="17"/>
      <c r="S15311" s="17"/>
    </row>
    <row r="15312" spans="1:23" hidden="1">
      <c r="M15312" s="46"/>
      <c r="N15312" s="46"/>
      <c r="O15312" s="46"/>
      <c r="Q15312" s="17"/>
      <c r="R15312" s="17"/>
      <c r="S15312" s="17"/>
    </row>
    <row r="15313" spans="13:19" hidden="1">
      <c r="M15313" s="46"/>
      <c r="N15313" s="46"/>
      <c r="O15313" s="46"/>
      <c r="Q15313" s="17"/>
      <c r="R15313" s="17"/>
      <c r="S15313" s="17"/>
    </row>
    <row r="15314" spans="13:19" hidden="1">
      <c r="M15314" s="46"/>
      <c r="N15314" s="46"/>
      <c r="O15314" s="46"/>
      <c r="Q15314" s="17"/>
      <c r="R15314" s="17"/>
      <c r="S15314" s="17"/>
    </row>
    <row r="15315" spans="13:19" hidden="1">
      <c r="M15315" s="46"/>
      <c r="N15315" s="46"/>
      <c r="O15315" s="46"/>
      <c r="Q15315" s="17"/>
      <c r="R15315" s="17"/>
      <c r="S15315" s="17"/>
    </row>
    <row r="15316" spans="13:19" hidden="1">
      <c r="M15316" s="46"/>
      <c r="N15316" s="46"/>
      <c r="O15316" s="46"/>
      <c r="Q15316" s="17"/>
      <c r="R15316" s="17"/>
      <c r="S15316" s="17"/>
    </row>
    <row r="15317" spans="13:19" hidden="1">
      <c r="M15317" s="46"/>
      <c r="N15317" s="46"/>
      <c r="O15317" s="46"/>
      <c r="Q15317" s="17"/>
      <c r="R15317" s="17"/>
      <c r="S15317" s="17"/>
    </row>
    <row r="15318" spans="13:19" hidden="1">
      <c r="M15318" s="46"/>
      <c r="N15318" s="46"/>
      <c r="O15318" s="46"/>
      <c r="Q15318" s="17"/>
      <c r="R15318" s="17"/>
      <c r="S15318" s="17"/>
    </row>
    <row r="15319" spans="13:19" hidden="1">
      <c r="M15319" s="46"/>
      <c r="N15319" s="46"/>
      <c r="O15319" s="46"/>
      <c r="Q15319" s="17"/>
      <c r="R15319" s="17"/>
      <c r="S15319" s="17"/>
    </row>
    <row r="15320" spans="13:19" hidden="1">
      <c r="M15320" s="46"/>
      <c r="N15320" s="46"/>
      <c r="O15320" s="46"/>
      <c r="Q15320" s="17"/>
      <c r="R15320" s="17"/>
      <c r="S15320" s="17"/>
    </row>
    <row r="15321" spans="13:19" hidden="1">
      <c r="M15321" s="46"/>
      <c r="N15321" s="46"/>
      <c r="O15321" s="46"/>
      <c r="Q15321" s="17"/>
      <c r="R15321" s="17"/>
      <c r="S15321" s="17"/>
    </row>
    <row r="15322" spans="13:19" hidden="1">
      <c r="M15322" s="46"/>
      <c r="N15322" s="46"/>
      <c r="O15322" s="46"/>
      <c r="Q15322" s="17"/>
      <c r="R15322" s="17"/>
      <c r="S15322" s="17"/>
    </row>
    <row r="15323" spans="13:19" hidden="1">
      <c r="M15323" s="46"/>
      <c r="N15323" s="46"/>
      <c r="O15323" s="46"/>
      <c r="Q15323" s="17"/>
      <c r="R15323" s="17"/>
      <c r="S15323" s="17"/>
    </row>
    <row r="15324" spans="13:19" hidden="1">
      <c r="M15324" s="46"/>
      <c r="N15324" s="46"/>
      <c r="O15324" s="46"/>
      <c r="Q15324" s="17"/>
      <c r="R15324" s="17"/>
      <c r="S15324" s="17"/>
    </row>
    <row r="15325" spans="13:19" hidden="1">
      <c r="M15325" s="46"/>
      <c r="N15325" s="46"/>
      <c r="O15325" s="46"/>
      <c r="Q15325" s="17"/>
      <c r="R15325" s="17"/>
      <c r="S15325" s="17"/>
    </row>
    <row r="15326" spans="13:19" hidden="1">
      <c r="M15326" s="46"/>
      <c r="N15326" s="46"/>
      <c r="O15326" s="46"/>
      <c r="Q15326" s="17"/>
      <c r="R15326" s="17"/>
      <c r="S15326" s="17"/>
    </row>
    <row r="15327" spans="13:19" hidden="1">
      <c r="M15327" s="46"/>
      <c r="N15327" s="46"/>
      <c r="O15327" s="46"/>
      <c r="Q15327" s="17"/>
      <c r="R15327" s="17"/>
      <c r="S15327" s="17"/>
    </row>
    <row r="15328" spans="13:19" hidden="1">
      <c r="M15328" s="46"/>
      <c r="N15328" s="46"/>
      <c r="O15328" s="46"/>
      <c r="Q15328" s="17"/>
      <c r="R15328" s="17"/>
      <c r="S15328" s="17"/>
    </row>
    <row r="15329" spans="13:19" hidden="1">
      <c r="M15329" s="46"/>
      <c r="N15329" s="46"/>
      <c r="O15329" s="46"/>
      <c r="Q15329" s="17"/>
      <c r="R15329" s="17"/>
      <c r="S15329" s="17"/>
    </row>
    <row r="15330" spans="13:19" hidden="1">
      <c r="M15330" s="46"/>
      <c r="N15330" s="46"/>
      <c r="O15330" s="46"/>
      <c r="Q15330" s="17"/>
      <c r="R15330" s="17"/>
      <c r="S15330" s="17"/>
    </row>
    <row r="15331" spans="13:19" hidden="1">
      <c r="M15331" s="46"/>
      <c r="N15331" s="46"/>
      <c r="O15331" s="46"/>
      <c r="Q15331" s="17"/>
      <c r="R15331" s="17"/>
      <c r="S15331" s="17"/>
    </row>
    <row r="15332" spans="13:19" hidden="1">
      <c r="M15332" s="46"/>
      <c r="N15332" s="46"/>
      <c r="O15332" s="46"/>
      <c r="Q15332" s="17"/>
      <c r="R15332" s="17"/>
      <c r="S15332" s="17"/>
    </row>
    <row r="15333" spans="13:19" hidden="1">
      <c r="M15333" s="46"/>
      <c r="N15333" s="46"/>
      <c r="O15333" s="46"/>
      <c r="Q15333" s="17"/>
      <c r="R15333" s="17"/>
      <c r="S15333" s="17"/>
    </row>
    <row r="15334" spans="13:19" hidden="1">
      <c r="M15334" s="46"/>
      <c r="N15334" s="46"/>
      <c r="O15334" s="46"/>
      <c r="Q15334" s="17"/>
      <c r="R15334" s="17"/>
      <c r="S15334" s="17"/>
    </row>
    <row r="15335" spans="13:19" hidden="1">
      <c r="M15335" s="46"/>
      <c r="N15335" s="46"/>
      <c r="O15335" s="46"/>
      <c r="Q15335" s="17"/>
      <c r="R15335" s="17"/>
      <c r="S15335" s="17"/>
    </row>
    <row r="15336" spans="13:19" hidden="1">
      <c r="M15336" s="46"/>
      <c r="N15336" s="46"/>
      <c r="O15336" s="46"/>
      <c r="Q15336" s="17"/>
      <c r="R15336" s="17"/>
      <c r="S15336" s="17"/>
    </row>
    <row r="15337" spans="13:19" hidden="1">
      <c r="M15337" s="46"/>
      <c r="N15337" s="46"/>
      <c r="O15337" s="46"/>
      <c r="Q15337" s="17"/>
      <c r="R15337" s="17"/>
      <c r="S15337" s="17"/>
    </row>
    <row r="15338" spans="13:19" hidden="1">
      <c r="M15338" s="46"/>
      <c r="N15338" s="46"/>
      <c r="O15338" s="46"/>
      <c r="Q15338" s="17"/>
      <c r="R15338" s="17"/>
      <c r="S15338" s="17"/>
    </row>
    <row r="15339" spans="13:19" hidden="1">
      <c r="M15339" s="46"/>
      <c r="N15339" s="46"/>
      <c r="O15339" s="46"/>
      <c r="Q15339" s="17"/>
      <c r="R15339" s="17"/>
      <c r="S15339" s="17"/>
    </row>
    <row r="15340" spans="13:19" hidden="1">
      <c r="M15340" s="46"/>
      <c r="N15340" s="46"/>
      <c r="O15340" s="46"/>
      <c r="Q15340" s="17"/>
      <c r="R15340" s="17"/>
      <c r="S15340" s="17"/>
    </row>
    <row r="15341" spans="13:19" hidden="1">
      <c r="M15341" s="46"/>
      <c r="N15341" s="46"/>
      <c r="O15341" s="46"/>
      <c r="Q15341" s="17"/>
      <c r="R15341" s="17"/>
      <c r="S15341" s="17"/>
    </row>
    <row r="15342" spans="13:19" hidden="1">
      <c r="M15342" s="46"/>
      <c r="N15342" s="46"/>
      <c r="O15342" s="46"/>
      <c r="Q15342" s="17"/>
      <c r="R15342" s="17"/>
      <c r="S15342" s="17"/>
    </row>
    <row r="15343" spans="13:19" hidden="1">
      <c r="M15343" s="46"/>
      <c r="N15343" s="46"/>
      <c r="O15343" s="46"/>
      <c r="Q15343" s="17"/>
      <c r="R15343" s="17"/>
      <c r="S15343" s="17"/>
    </row>
    <row r="15344" spans="13:19" hidden="1">
      <c r="M15344" s="46"/>
      <c r="N15344" s="46"/>
      <c r="O15344" s="46"/>
      <c r="Q15344" s="17"/>
      <c r="R15344" s="17"/>
      <c r="S15344" s="17"/>
    </row>
    <row r="15345" spans="13:19" hidden="1">
      <c r="M15345" s="46"/>
      <c r="N15345" s="46"/>
      <c r="O15345" s="46"/>
      <c r="Q15345" s="17"/>
      <c r="R15345" s="17"/>
      <c r="S15345" s="17"/>
    </row>
    <row r="15346" spans="13:19" hidden="1">
      <c r="M15346" s="46"/>
      <c r="N15346" s="46"/>
      <c r="O15346" s="46"/>
      <c r="Q15346" s="17"/>
      <c r="R15346" s="17"/>
      <c r="S15346" s="17"/>
    </row>
    <row r="15347" spans="13:19" hidden="1">
      <c r="M15347" s="46"/>
      <c r="N15347" s="46"/>
      <c r="O15347" s="46"/>
      <c r="Q15347" s="17"/>
      <c r="R15347" s="17"/>
      <c r="S15347" s="17"/>
    </row>
    <row r="15348" spans="13:19" hidden="1">
      <c r="M15348" s="46"/>
      <c r="N15348" s="46"/>
      <c r="O15348" s="46"/>
      <c r="Q15348" s="17"/>
      <c r="R15348" s="17"/>
      <c r="S15348" s="17"/>
    </row>
    <row r="15349" spans="13:19" hidden="1">
      <c r="M15349" s="46"/>
      <c r="N15349" s="46"/>
      <c r="O15349" s="46"/>
      <c r="Q15349" s="17"/>
      <c r="R15349" s="17"/>
      <c r="S15349" s="17"/>
    </row>
    <row r="15350" spans="13:19" hidden="1">
      <c r="M15350" s="46"/>
      <c r="N15350" s="46"/>
      <c r="O15350" s="46"/>
      <c r="Q15350" s="17"/>
      <c r="R15350" s="17"/>
      <c r="S15350" s="17"/>
    </row>
    <row r="15351" spans="13:19" hidden="1">
      <c r="M15351" s="46"/>
      <c r="N15351" s="46"/>
      <c r="O15351" s="46"/>
      <c r="Q15351" s="17"/>
      <c r="R15351" s="17"/>
      <c r="S15351" s="17"/>
    </row>
    <row r="15352" spans="13:19" hidden="1">
      <c r="M15352" s="46"/>
      <c r="N15352" s="46"/>
      <c r="O15352" s="46"/>
      <c r="Q15352" s="17"/>
      <c r="R15352" s="17"/>
      <c r="S15352" s="17"/>
    </row>
    <row r="15353" spans="13:19" hidden="1">
      <c r="M15353" s="46"/>
      <c r="N15353" s="46"/>
      <c r="O15353" s="46"/>
      <c r="Q15353" s="17"/>
      <c r="R15353" s="17"/>
      <c r="S15353" s="17"/>
    </row>
    <row r="15354" spans="13:19" hidden="1">
      <c r="M15354" s="46"/>
      <c r="N15354" s="46"/>
      <c r="O15354" s="46"/>
      <c r="Q15354" s="17"/>
      <c r="R15354" s="17"/>
      <c r="S15354" s="17"/>
    </row>
    <row r="15355" spans="13:19" hidden="1">
      <c r="M15355" s="46"/>
      <c r="N15355" s="46"/>
      <c r="O15355" s="46"/>
      <c r="Q15355" s="17"/>
      <c r="R15355" s="17"/>
      <c r="S15355" s="17"/>
    </row>
    <row r="15356" spans="13:19" hidden="1">
      <c r="M15356" s="46"/>
      <c r="N15356" s="46"/>
      <c r="O15356" s="46"/>
      <c r="Q15356" s="17"/>
      <c r="R15356" s="17"/>
      <c r="S15356" s="17"/>
    </row>
    <row r="15357" spans="13:19" hidden="1">
      <c r="M15357" s="46"/>
      <c r="N15357" s="46"/>
      <c r="O15357" s="46"/>
      <c r="Q15357" s="17"/>
      <c r="R15357" s="17"/>
      <c r="S15357" s="17"/>
    </row>
    <row r="15358" spans="13:19" hidden="1">
      <c r="M15358" s="46"/>
      <c r="N15358" s="46"/>
      <c r="O15358" s="46"/>
      <c r="Q15358" s="17"/>
      <c r="R15358" s="17"/>
      <c r="S15358" s="17"/>
    </row>
    <row r="15359" spans="13:19" hidden="1">
      <c r="M15359" s="46"/>
      <c r="N15359" s="46"/>
      <c r="O15359" s="46"/>
      <c r="Q15359" s="17"/>
      <c r="R15359" s="17"/>
      <c r="S15359" s="17"/>
    </row>
    <row r="15360" spans="13:19" hidden="1">
      <c r="M15360" s="46"/>
      <c r="N15360" s="46"/>
      <c r="O15360" s="46"/>
      <c r="Q15360" s="17"/>
      <c r="R15360" s="17"/>
      <c r="S15360" s="17"/>
    </row>
    <row r="15361" spans="13:19" hidden="1">
      <c r="M15361" s="46"/>
      <c r="N15361" s="46"/>
      <c r="O15361" s="46"/>
      <c r="Q15361" s="17"/>
      <c r="R15361" s="17"/>
      <c r="S15361" s="17"/>
    </row>
    <row r="15362" spans="13:19" hidden="1">
      <c r="M15362" s="46"/>
      <c r="N15362" s="46"/>
      <c r="O15362" s="46"/>
      <c r="Q15362" s="17"/>
      <c r="R15362" s="17"/>
      <c r="S15362" s="17"/>
    </row>
    <row r="15363" spans="13:19" hidden="1">
      <c r="M15363" s="46"/>
      <c r="N15363" s="46"/>
      <c r="O15363" s="46"/>
      <c r="Q15363" s="17"/>
      <c r="R15363" s="17"/>
      <c r="S15363" s="17"/>
    </row>
    <row r="15364" spans="13:19" hidden="1">
      <c r="M15364" s="46"/>
      <c r="N15364" s="46"/>
      <c r="O15364" s="46"/>
      <c r="Q15364" s="17"/>
      <c r="R15364" s="17"/>
      <c r="S15364" s="17"/>
    </row>
    <row r="15365" spans="13:19" hidden="1">
      <c r="M15365" s="46"/>
      <c r="N15365" s="46"/>
      <c r="O15365" s="46"/>
      <c r="Q15365" s="17"/>
      <c r="R15365" s="17"/>
      <c r="S15365" s="17"/>
    </row>
    <row r="15366" spans="13:19" hidden="1">
      <c r="M15366" s="46"/>
      <c r="N15366" s="46"/>
      <c r="O15366" s="46"/>
      <c r="Q15366" s="17"/>
      <c r="R15366" s="17"/>
      <c r="S15366" s="17"/>
    </row>
    <row r="15367" spans="13:19" hidden="1">
      <c r="M15367" s="46"/>
      <c r="N15367" s="46"/>
      <c r="O15367" s="46"/>
      <c r="Q15367" s="17"/>
      <c r="R15367" s="17"/>
      <c r="S15367" s="17"/>
    </row>
    <row r="15368" spans="13:19" hidden="1">
      <c r="M15368" s="46"/>
      <c r="N15368" s="46"/>
      <c r="O15368" s="46"/>
      <c r="Q15368" s="17"/>
      <c r="R15368" s="17"/>
      <c r="S15368" s="17"/>
    </row>
    <row r="15369" spans="13:19" hidden="1">
      <c r="M15369" s="46"/>
      <c r="N15369" s="46"/>
      <c r="O15369" s="46"/>
      <c r="Q15369" s="17"/>
      <c r="R15369" s="17"/>
      <c r="S15369" s="17"/>
    </row>
    <row r="15370" spans="13:19" hidden="1">
      <c r="M15370" s="46"/>
      <c r="N15370" s="46"/>
      <c r="O15370" s="46"/>
      <c r="Q15370" s="17"/>
      <c r="R15370" s="17"/>
      <c r="S15370" s="17"/>
    </row>
    <row r="15371" spans="13:19" hidden="1">
      <c r="M15371" s="46"/>
      <c r="N15371" s="46"/>
      <c r="O15371" s="46"/>
      <c r="Q15371" s="17"/>
      <c r="R15371" s="17"/>
      <c r="S15371" s="17"/>
    </row>
    <row r="15372" spans="13:19" hidden="1">
      <c r="M15372" s="46"/>
      <c r="N15372" s="46"/>
      <c r="O15372" s="46"/>
      <c r="Q15372" s="17"/>
      <c r="R15372" s="17"/>
      <c r="S15372" s="17"/>
    </row>
    <row r="15373" spans="13:19" hidden="1">
      <c r="M15373" s="46"/>
      <c r="N15373" s="46"/>
      <c r="O15373" s="46"/>
      <c r="Q15373" s="17"/>
      <c r="R15373" s="17"/>
      <c r="S15373" s="17"/>
    </row>
    <row r="15374" spans="13:19" hidden="1">
      <c r="M15374" s="46"/>
      <c r="N15374" s="46"/>
      <c r="O15374" s="46"/>
      <c r="Q15374" s="17"/>
      <c r="R15374" s="17"/>
      <c r="S15374" s="17"/>
    </row>
    <row r="15375" spans="13:19" hidden="1">
      <c r="M15375" s="46"/>
      <c r="N15375" s="46"/>
      <c r="O15375" s="46"/>
      <c r="Q15375" s="17"/>
      <c r="R15375" s="17"/>
      <c r="S15375" s="17"/>
    </row>
    <row r="15376" spans="13:19" hidden="1">
      <c r="M15376" s="46"/>
      <c r="N15376" s="46"/>
      <c r="O15376" s="46"/>
      <c r="Q15376" s="17"/>
      <c r="R15376" s="17"/>
      <c r="S15376" s="17"/>
    </row>
    <row r="15377" spans="13:19" hidden="1">
      <c r="M15377" s="46"/>
      <c r="N15377" s="46"/>
      <c r="O15377" s="46"/>
      <c r="Q15377" s="17"/>
      <c r="R15377" s="17"/>
      <c r="S15377" s="17"/>
    </row>
    <row r="15378" spans="13:19" hidden="1">
      <c r="M15378" s="46"/>
      <c r="N15378" s="46"/>
      <c r="O15378" s="46"/>
      <c r="Q15378" s="17"/>
      <c r="R15378" s="17"/>
      <c r="S15378" s="17"/>
    </row>
    <row r="15379" spans="13:19" hidden="1">
      <c r="M15379" s="46"/>
      <c r="N15379" s="46"/>
      <c r="O15379" s="46"/>
      <c r="Q15379" s="17"/>
      <c r="R15379" s="17"/>
      <c r="S15379" s="17"/>
    </row>
    <row r="15380" spans="13:19" hidden="1">
      <c r="M15380" s="46"/>
      <c r="N15380" s="46"/>
      <c r="O15380" s="46"/>
      <c r="Q15380" s="17"/>
      <c r="R15380" s="17"/>
      <c r="S15380" s="17"/>
    </row>
    <row r="15381" spans="13:19" hidden="1">
      <c r="M15381" s="46"/>
      <c r="N15381" s="46"/>
      <c r="O15381" s="46"/>
      <c r="Q15381" s="17"/>
      <c r="R15381" s="17"/>
      <c r="S15381" s="17"/>
    </row>
    <row r="15382" spans="13:19" hidden="1">
      <c r="M15382" s="46"/>
      <c r="N15382" s="46"/>
      <c r="O15382" s="46"/>
      <c r="Q15382" s="17"/>
      <c r="R15382" s="17"/>
      <c r="S15382" s="17"/>
    </row>
    <row r="15383" spans="13:19" hidden="1">
      <c r="M15383" s="46"/>
      <c r="N15383" s="46"/>
      <c r="O15383" s="46"/>
      <c r="Q15383" s="17"/>
      <c r="R15383" s="17"/>
      <c r="S15383" s="17"/>
    </row>
    <row r="15384" spans="13:19" hidden="1">
      <c r="M15384" s="46"/>
      <c r="N15384" s="46"/>
      <c r="O15384" s="46"/>
      <c r="Q15384" s="17"/>
      <c r="R15384" s="17"/>
      <c r="S15384" s="17"/>
    </row>
    <row r="15385" spans="13:19" hidden="1">
      <c r="M15385" s="46"/>
      <c r="N15385" s="46"/>
      <c r="O15385" s="46"/>
      <c r="Q15385" s="17"/>
      <c r="R15385" s="17"/>
      <c r="S15385" s="17"/>
    </row>
    <row r="15386" spans="13:19" hidden="1">
      <c r="M15386" s="46"/>
      <c r="N15386" s="46"/>
      <c r="O15386" s="46"/>
      <c r="Q15386" s="17"/>
      <c r="R15386" s="17"/>
      <c r="S15386" s="17"/>
    </row>
    <row r="15387" spans="13:19" hidden="1">
      <c r="M15387" s="46"/>
      <c r="N15387" s="46"/>
      <c r="O15387" s="46"/>
      <c r="Q15387" s="17"/>
      <c r="R15387" s="17"/>
      <c r="S15387" s="17"/>
    </row>
    <row r="15388" spans="13:19" hidden="1">
      <c r="M15388" s="46"/>
      <c r="N15388" s="46"/>
      <c r="O15388" s="46"/>
      <c r="Q15388" s="17"/>
      <c r="R15388" s="17"/>
      <c r="S15388" s="17"/>
    </row>
    <row r="15389" spans="13:19" hidden="1">
      <c r="M15389" s="46"/>
      <c r="N15389" s="46"/>
      <c r="O15389" s="46"/>
      <c r="Q15389" s="17"/>
      <c r="R15389" s="17"/>
      <c r="S15389" s="17"/>
    </row>
    <row r="15390" spans="13:19" hidden="1">
      <c r="M15390" s="46"/>
      <c r="N15390" s="46"/>
      <c r="O15390" s="46"/>
      <c r="Q15390" s="17"/>
      <c r="R15390" s="17"/>
      <c r="S15390" s="17"/>
    </row>
    <row r="15391" spans="13:19" hidden="1">
      <c r="M15391" s="46"/>
      <c r="N15391" s="46"/>
      <c r="O15391" s="46"/>
      <c r="Q15391" s="17"/>
      <c r="R15391" s="17"/>
      <c r="S15391" s="17"/>
    </row>
    <row r="15392" spans="13:19" hidden="1">
      <c r="M15392" s="46"/>
      <c r="N15392" s="46"/>
      <c r="O15392" s="46"/>
      <c r="Q15392" s="17"/>
      <c r="R15392" s="17"/>
      <c r="S15392" s="17"/>
    </row>
    <row r="15393" spans="13:19" hidden="1">
      <c r="M15393" s="46"/>
      <c r="N15393" s="46"/>
      <c r="O15393" s="46"/>
      <c r="Q15393" s="17"/>
      <c r="R15393" s="17"/>
      <c r="S15393" s="17"/>
    </row>
    <row r="15394" spans="13:19" hidden="1">
      <c r="M15394" s="46"/>
      <c r="N15394" s="46"/>
      <c r="O15394" s="46"/>
      <c r="Q15394" s="17"/>
      <c r="R15394" s="17"/>
      <c r="S15394" s="17"/>
    </row>
    <row r="15395" spans="13:19" hidden="1">
      <c r="M15395" s="46"/>
      <c r="N15395" s="46"/>
      <c r="O15395" s="46"/>
      <c r="Q15395" s="17"/>
      <c r="R15395" s="17"/>
      <c r="S15395" s="17"/>
    </row>
    <row r="15396" spans="13:19" hidden="1">
      <c r="M15396" s="46"/>
      <c r="N15396" s="46"/>
      <c r="O15396" s="46"/>
      <c r="Q15396" s="17"/>
      <c r="R15396" s="17"/>
      <c r="S15396" s="17"/>
    </row>
    <row r="15397" spans="13:19" hidden="1">
      <c r="M15397" s="46"/>
      <c r="N15397" s="46"/>
      <c r="O15397" s="46"/>
      <c r="Q15397" s="17"/>
      <c r="R15397" s="17"/>
      <c r="S15397" s="17"/>
    </row>
    <row r="15398" spans="13:19" hidden="1">
      <c r="M15398" s="46"/>
      <c r="N15398" s="46"/>
      <c r="O15398" s="46"/>
      <c r="Q15398" s="17"/>
      <c r="R15398" s="17"/>
      <c r="S15398" s="17"/>
    </row>
    <row r="15399" spans="13:19" hidden="1">
      <c r="M15399" s="46"/>
      <c r="N15399" s="46"/>
      <c r="O15399" s="46"/>
      <c r="Q15399" s="17"/>
      <c r="R15399" s="17"/>
      <c r="S15399" s="17"/>
    </row>
    <row r="15400" spans="13:19" hidden="1">
      <c r="M15400" s="46"/>
      <c r="N15400" s="46"/>
      <c r="O15400" s="46"/>
      <c r="Q15400" s="17"/>
      <c r="R15400" s="17"/>
      <c r="S15400" s="17"/>
    </row>
    <row r="15401" spans="13:19" hidden="1">
      <c r="M15401" s="46"/>
      <c r="N15401" s="46"/>
      <c r="O15401" s="46"/>
      <c r="Q15401" s="17"/>
      <c r="R15401" s="17"/>
      <c r="S15401" s="17"/>
    </row>
    <row r="15402" spans="13:19" hidden="1">
      <c r="M15402" s="46"/>
      <c r="N15402" s="46"/>
      <c r="O15402" s="46"/>
      <c r="Q15402" s="17"/>
      <c r="R15402" s="17"/>
      <c r="S15402" s="17"/>
    </row>
    <row r="15403" spans="13:19" hidden="1">
      <c r="M15403" s="46"/>
      <c r="N15403" s="46"/>
      <c r="O15403" s="46"/>
      <c r="Q15403" s="17"/>
      <c r="R15403" s="17"/>
      <c r="S15403" s="17"/>
    </row>
    <row r="15404" spans="13:19" hidden="1">
      <c r="M15404" s="46"/>
      <c r="N15404" s="46"/>
      <c r="O15404" s="46"/>
      <c r="Q15404" s="17"/>
      <c r="R15404" s="17"/>
      <c r="S15404" s="17"/>
    </row>
    <row r="15405" spans="13:19" hidden="1">
      <c r="M15405" s="46"/>
      <c r="N15405" s="46"/>
      <c r="O15405" s="46"/>
      <c r="Q15405" s="17"/>
      <c r="R15405" s="17"/>
      <c r="S15405" s="17"/>
    </row>
    <row r="15406" spans="13:19" hidden="1">
      <c r="M15406" s="46"/>
      <c r="N15406" s="46"/>
      <c r="O15406" s="46"/>
      <c r="Q15406" s="17"/>
      <c r="R15406" s="17"/>
      <c r="S15406" s="17"/>
    </row>
    <row r="15407" spans="13:19" hidden="1">
      <c r="M15407" s="46"/>
      <c r="N15407" s="46"/>
      <c r="O15407" s="46"/>
      <c r="Q15407" s="17"/>
      <c r="R15407" s="17"/>
      <c r="S15407" s="17"/>
    </row>
    <row r="15408" spans="13:19" hidden="1">
      <c r="M15408" s="46"/>
      <c r="N15408" s="46"/>
      <c r="O15408" s="46"/>
      <c r="Q15408" s="17"/>
      <c r="R15408" s="17"/>
      <c r="S15408" s="17"/>
    </row>
    <row r="15409" spans="13:19" hidden="1">
      <c r="M15409" s="46"/>
      <c r="N15409" s="46"/>
      <c r="O15409" s="46"/>
      <c r="Q15409" s="17"/>
      <c r="R15409" s="17"/>
      <c r="S15409" s="17"/>
    </row>
    <row r="15410" spans="13:19" hidden="1">
      <c r="M15410" s="46"/>
      <c r="N15410" s="46"/>
      <c r="O15410" s="46"/>
      <c r="Q15410" s="17"/>
      <c r="R15410" s="17"/>
      <c r="S15410" s="17"/>
    </row>
    <row r="15411" spans="13:19" hidden="1">
      <c r="M15411" s="46"/>
      <c r="N15411" s="46"/>
      <c r="O15411" s="46"/>
      <c r="Q15411" s="17"/>
      <c r="R15411" s="17"/>
      <c r="S15411" s="17"/>
    </row>
    <row r="15412" spans="13:19" hidden="1">
      <c r="M15412" s="46"/>
      <c r="N15412" s="46"/>
      <c r="O15412" s="46"/>
      <c r="Q15412" s="17"/>
      <c r="R15412" s="17"/>
      <c r="S15412" s="17"/>
    </row>
    <row r="15413" spans="13:19" hidden="1">
      <c r="M15413" s="46"/>
      <c r="N15413" s="46"/>
      <c r="O15413" s="46"/>
      <c r="Q15413" s="17"/>
      <c r="R15413" s="17"/>
      <c r="S15413" s="17"/>
    </row>
    <row r="15414" spans="13:19" hidden="1">
      <c r="M15414" s="46"/>
      <c r="N15414" s="46"/>
      <c r="O15414" s="46"/>
      <c r="Q15414" s="17"/>
      <c r="R15414" s="17"/>
      <c r="S15414" s="17"/>
    </row>
    <row r="15415" spans="13:19" hidden="1">
      <c r="M15415" s="46"/>
      <c r="N15415" s="46"/>
      <c r="O15415" s="46"/>
      <c r="Q15415" s="17"/>
      <c r="R15415" s="17"/>
      <c r="S15415" s="17"/>
    </row>
    <row r="15416" spans="13:19" hidden="1">
      <c r="M15416" s="46"/>
      <c r="N15416" s="46"/>
      <c r="O15416" s="46"/>
      <c r="Q15416" s="17"/>
      <c r="R15416" s="17"/>
      <c r="S15416" s="17"/>
    </row>
    <row r="15417" spans="13:19" hidden="1">
      <c r="M15417" s="46"/>
      <c r="N15417" s="46"/>
      <c r="O15417" s="46"/>
      <c r="Q15417" s="17"/>
      <c r="R15417" s="17"/>
      <c r="S15417" s="17"/>
    </row>
    <row r="15418" spans="13:19" hidden="1">
      <c r="M15418" s="46"/>
      <c r="N15418" s="46"/>
      <c r="O15418" s="46"/>
      <c r="Q15418" s="17"/>
      <c r="R15418" s="17"/>
      <c r="S15418" s="17"/>
    </row>
    <row r="15419" spans="13:19" hidden="1">
      <c r="M15419" s="46"/>
      <c r="N15419" s="46"/>
      <c r="O15419" s="46"/>
      <c r="Q15419" s="17"/>
      <c r="R15419" s="17"/>
      <c r="S15419" s="17"/>
    </row>
    <row r="15420" spans="13:19" hidden="1">
      <c r="M15420" s="46"/>
      <c r="N15420" s="46"/>
      <c r="O15420" s="46"/>
      <c r="Q15420" s="17"/>
      <c r="R15420" s="17"/>
      <c r="S15420" s="17"/>
    </row>
    <row r="15421" spans="13:19" hidden="1">
      <c r="M15421" s="46"/>
      <c r="N15421" s="46"/>
      <c r="O15421" s="46"/>
      <c r="Q15421" s="17"/>
      <c r="R15421" s="17"/>
      <c r="S15421" s="17"/>
    </row>
    <row r="15422" spans="13:19" hidden="1">
      <c r="M15422" s="46"/>
      <c r="N15422" s="46"/>
      <c r="O15422" s="46"/>
      <c r="Q15422" s="17"/>
      <c r="R15422" s="17"/>
      <c r="S15422" s="17"/>
    </row>
    <row r="15423" spans="13:19" hidden="1">
      <c r="M15423" s="46"/>
      <c r="N15423" s="46"/>
      <c r="O15423" s="46"/>
      <c r="Q15423" s="17"/>
      <c r="R15423" s="17"/>
      <c r="S15423" s="17"/>
    </row>
    <row r="15424" spans="13:19" hidden="1">
      <c r="M15424" s="46"/>
      <c r="N15424" s="46"/>
      <c r="O15424" s="46"/>
      <c r="Q15424" s="17"/>
      <c r="R15424" s="17"/>
      <c r="S15424" s="17"/>
    </row>
    <row r="15425" spans="13:19" hidden="1">
      <c r="M15425" s="46"/>
      <c r="N15425" s="46"/>
      <c r="O15425" s="46"/>
      <c r="Q15425" s="17"/>
      <c r="R15425" s="17"/>
      <c r="S15425" s="17"/>
    </row>
    <row r="15426" spans="13:19" hidden="1">
      <c r="M15426" s="46"/>
      <c r="N15426" s="46"/>
      <c r="O15426" s="46"/>
      <c r="Q15426" s="17"/>
      <c r="R15426" s="17"/>
      <c r="S15426" s="17"/>
    </row>
    <row r="15427" spans="13:19" hidden="1">
      <c r="M15427" s="46"/>
      <c r="N15427" s="46"/>
      <c r="O15427" s="46"/>
      <c r="Q15427" s="17"/>
      <c r="R15427" s="17"/>
      <c r="S15427" s="17"/>
    </row>
    <row r="15428" spans="13:19" hidden="1">
      <c r="M15428" s="46"/>
      <c r="N15428" s="46"/>
      <c r="O15428" s="46"/>
      <c r="Q15428" s="17"/>
      <c r="R15428" s="17"/>
      <c r="S15428" s="17"/>
    </row>
    <row r="15429" spans="13:19" hidden="1">
      <c r="M15429" s="46"/>
      <c r="N15429" s="46"/>
      <c r="O15429" s="46"/>
      <c r="Q15429" s="17"/>
      <c r="R15429" s="17"/>
      <c r="S15429" s="17"/>
    </row>
    <row r="15430" spans="13:19" hidden="1">
      <c r="M15430" s="46"/>
      <c r="N15430" s="46"/>
      <c r="O15430" s="46"/>
      <c r="Q15430" s="17"/>
      <c r="R15430" s="17"/>
      <c r="S15430" s="17"/>
    </row>
    <row r="15431" spans="13:19" hidden="1">
      <c r="M15431" s="46"/>
      <c r="N15431" s="46"/>
      <c r="O15431" s="46"/>
      <c r="Q15431" s="17"/>
      <c r="R15431" s="17"/>
      <c r="S15431" s="17"/>
    </row>
    <row r="15432" spans="13:19" hidden="1">
      <c r="M15432" s="46"/>
      <c r="N15432" s="46"/>
      <c r="O15432" s="46"/>
      <c r="Q15432" s="17"/>
      <c r="R15432" s="17"/>
      <c r="S15432" s="17"/>
    </row>
    <row r="15433" spans="13:19" hidden="1">
      <c r="M15433" s="46"/>
      <c r="N15433" s="46"/>
      <c r="O15433" s="46"/>
      <c r="Q15433" s="17"/>
      <c r="R15433" s="17"/>
      <c r="S15433" s="17"/>
    </row>
    <row r="15434" spans="13:19" hidden="1">
      <c r="M15434" s="46"/>
      <c r="N15434" s="46"/>
      <c r="O15434" s="46"/>
      <c r="Q15434" s="17"/>
      <c r="R15434" s="17"/>
      <c r="S15434" s="17"/>
    </row>
    <row r="15435" spans="13:19" hidden="1">
      <c r="M15435" s="46"/>
      <c r="N15435" s="46"/>
      <c r="O15435" s="46"/>
      <c r="Q15435" s="17"/>
      <c r="S15435" s="17"/>
    </row>
    <row r="15436" spans="13:19" hidden="1">
      <c r="M15436" s="46"/>
      <c r="N15436" s="46"/>
      <c r="O15436" s="46"/>
      <c r="Q15436" s="17"/>
      <c r="R15436" s="17"/>
      <c r="S15436" s="17"/>
    </row>
    <row r="15437" spans="13:19" hidden="1">
      <c r="M15437" s="46"/>
      <c r="N15437" s="46"/>
      <c r="O15437" s="46"/>
      <c r="Q15437" s="17"/>
      <c r="R15437" s="17"/>
      <c r="S15437" s="17"/>
    </row>
    <row r="15438" spans="13:19" hidden="1">
      <c r="M15438" s="46"/>
      <c r="N15438" s="46"/>
      <c r="O15438" s="46"/>
      <c r="Q15438" s="17"/>
      <c r="R15438" s="17"/>
      <c r="S15438" s="17"/>
    </row>
    <row r="15439" spans="13:19" hidden="1">
      <c r="M15439" s="46"/>
      <c r="N15439" s="46"/>
      <c r="O15439" s="46"/>
      <c r="Q15439" s="17"/>
      <c r="R15439" s="17"/>
      <c r="S15439" s="17"/>
    </row>
    <row r="15440" spans="13:19" hidden="1">
      <c r="M15440" s="46"/>
      <c r="N15440" s="46"/>
      <c r="O15440" s="46"/>
      <c r="Q15440" s="17"/>
      <c r="R15440" s="17"/>
      <c r="S15440" s="17"/>
    </row>
    <row r="15441" spans="13:19" hidden="1">
      <c r="M15441" s="46"/>
      <c r="N15441" s="46"/>
      <c r="O15441" s="46"/>
      <c r="Q15441" s="17"/>
      <c r="R15441" s="17"/>
      <c r="S15441" s="17"/>
    </row>
    <row r="15442" spans="13:19" hidden="1">
      <c r="M15442" s="46"/>
      <c r="N15442" s="46"/>
      <c r="O15442" s="46"/>
      <c r="Q15442" s="17"/>
      <c r="R15442" s="17"/>
      <c r="S15442" s="17"/>
    </row>
    <row r="15443" spans="13:19" hidden="1">
      <c r="M15443" s="46"/>
      <c r="N15443" s="46"/>
      <c r="O15443" s="46"/>
      <c r="Q15443" s="17"/>
      <c r="R15443" s="17"/>
      <c r="S15443" s="17"/>
    </row>
    <row r="15444" spans="13:19" hidden="1">
      <c r="M15444" s="46"/>
      <c r="N15444" s="46"/>
      <c r="O15444" s="46"/>
      <c r="Q15444" s="17"/>
      <c r="R15444" s="17"/>
      <c r="S15444" s="17"/>
    </row>
    <row r="15445" spans="13:19" hidden="1">
      <c r="M15445" s="46"/>
      <c r="N15445" s="46"/>
      <c r="O15445" s="46"/>
      <c r="Q15445" s="17"/>
      <c r="R15445" s="17"/>
      <c r="S15445" s="17"/>
    </row>
    <row r="15446" spans="13:19" hidden="1">
      <c r="M15446" s="46"/>
      <c r="N15446" s="46"/>
      <c r="O15446" s="46"/>
      <c r="Q15446" s="17"/>
      <c r="R15446" s="17"/>
      <c r="S15446" s="17"/>
    </row>
    <row r="15447" spans="13:19" hidden="1">
      <c r="M15447" s="46"/>
      <c r="N15447" s="46"/>
      <c r="O15447" s="46"/>
      <c r="Q15447" s="17"/>
      <c r="R15447" s="17"/>
      <c r="S15447" s="17"/>
    </row>
    <row r="15448" spans="13:19" hidden="1">
      <c r="M15448" s="46"/>
      <c r="N15448" s="46"/>
      <c r="O15448" s="46"/>
      <c r="Q15448" s="17"/>
      <c r="R15448" s="17"/>
      <c r="S15448" s="17"/>
    </row>
    <row r="15449" spans="13:19" hidden="1">
      <c r="M15449" s="46"/>
      <c r="N15449" s="46"/>
      <c r="O15449" s="46"/>
      <c r="Q15449" s="17"/>
      <c r="R15449" s="17"/>
      <c r="S15449" s="17"/>
    </row>
    <row r="15450" spans="13:19" hidden="1">
      <c r="M15450" s="46"/>
      <c r="N15450" s="46"/>
      <c r="O15450" s="46"/>
      <c r="Q15450" s="17"/>
      <c r="R15450" s="17"/>
      <c r="S15450" s="17"/>
    </row>
    <row r="15451" spans="13:19" hidden="1">
      <c r="M15451" s="46"/>
      <c r="N15451" s="46"/>
      <c r="O15451" s="46"/>
      <c r="Q15451" s="17"/>
      <c r="R15451" s="17"/>
      <c r="S15451" s="17"/>
    </row>
    <row r="15452" spans="13:19" hidden="1">
      <c r="M15452" s="46"/>
      <c r="N15452" s="46"/>
      <c r="O15452" s="46"/>
      <c r="Q15452" s="17"/>
      <c r="R15452" s="17"/>
      <c r="S15452" s="17"/>
    </row>
    <row r="15453" spans="13:19" hidden="1">
      <c r="M15453" s="46"/>
      <c r="N15453" s="46"/>
      <c r="O15453" s="46"/>
      <c r="Q15453" s="17"/>
      <c r="R15453" s="17"/>
      <c r="S15453" s="17"/>
    </row>
    <row r="15454" spans="13:19" hidden="1">
      <c r="M15454" s="46"/>
      <c r="N15454" s="46"/>
      <c r="O15454" s="46"/>
      <c r="Q15454" s="17"/>
      <c r="R15454" s="17"/>
      <c r="S15454" s="17"/>
    </row>
    <row r="15455" spans="13:19" hidden="1">
      <c r="M15455" s="46"/>
      <c r="N15455" s="46"/>
      <c r="O15455" s="46"/>
      <c r="Q15455" s="17"/>
      <c r="R15455" s="17"/>
      <c r="S15455" s="17"/>
    </row>
    <row r="15456" spans="13:19" hidden="1">
      <c r="M15456" s="46"/>
      <c r="N15456" s="46"/>
      <c r="O15456" s="46"/>
      <c r="Q15456" s="17"/>
      <c r="R15456" s="17"/>
      <c r="S15456" s="17"/>
    </row>
    <row r="15457" spans="13:19" hidden="1">
      <c r="M15457" s="46"/>
      <c r="N15457" s="46"/>
      <c r="O15457" s="46"/>
      <c r="Q15457" s="17"/>
      <c r="R15457" s="17"/>
      <c r="S15457" s="17"/>
    </row>
    <row r="15458" spans="13:19" hidden="1">
      <c r="M15458" s="46"/>
      <c r="N15458" s="46"/>
      <c r="O15458" s="46"/>
      <c r="Q15458" s="17"/>
      <c r="R15458" s="17"/>
      <c r="S15458" s="17"/>
    </row>
    <row r="15459" spans="13:19" hidden="1">
      <c r="M15459" s="46"/>
      <c r="N15459" s="46"/>
      <c r="O15459" s="46"/>
      <c r="Q15459" s="17"/>
      <c r="R15459" s="17"/>
      <c r="S15459" s="17"/>
    </row>
    <row r="15460" spans="13:19" hidden="1">
      <c r="M15460" s="46"/>
      <c r="N15460" s="46"/>
      <c r="O15460" s="46"/>
      <c r="Q15460" s="17"/>
      <c r="R15460" s="17"/>
      <c r="S15460" s="17"/>
    </row>
    <row r="15461" spans="13:19" hidden="1">
      <c r="M15461" s="46"/>
      <c r="N15461" s="46"/>
      <c r="O15461" s="46"/>
      <c r="Q15461" s="17"/>
      <c r="R15461" s="17"/>
      <c r="S15461" s="17"/>
    </row>
    <row r="15462" spans="13:19" hidden="1">
      <c r="M15462" s="46"/>
      <c r="N15462" s="46"/>
      <c r="O15462" s="46"/>
      <c r="Q15462" s="17"/>
      <c r="R15462" s="17"/>
      <c r="S15462" s="17"/>
    </row>
    <row r="15463" spans="13:19" hidden="1">
      <c r="M15463" s="46"/>
      <c r="N15463" s="46"/>
      <c r="O15463" s="46"/>
      <c r="Q15463" s="17"/>
      <c r="R15463" s="17"/>
      <c r="S15463" s="17"/>
    </row>
    <row r="15464" spans="13:19" hidden="1">
      <c r="M15464" s="46"/>
      <c r="N15464" s="46"/>
      <c r="O15464" s="46"/>
      <c r="Q15464" s="17"/>
      <c r="R15464" s="17"/>
      <c r="S15464" s="17"/>
    </row>
    <row r="15465" spans="13:19" hidden="1">
      <c r="M15465" s="46"/>
      <c r="N15465" s="46"/>
      <c r="O15465" s="46"/>
      <c r="Q15465" s="17"/>
      <c r="R15465" s="17"/>
      <c r="S15465" s="17"/>
    </row>
    <row r="15466" spans="13:19" hidden="1">
      <c r="M15466" s="46"/>
      <c r="N15466" s="46"/>
      <c r="O15466" s="46"/>
      <c r="Q15466" s="17"/>
      <c r="R15466" s="17"/>
      <c r="S15466" s="17"/>
    </row>
    <row r="15467" spans="13:19" hidden="1">
      <c r="M15467" s="46"/>
      <c r="N15467" s="46"/>
      <c r="O15467" s="46"/>
      <c r="Q15467" s="17"/>
      <c r="R15467" s="17"/>
      <c r="S15467" s="17"/>
    </row>
    <row r="15468" spans="13:19" hidden="1">
      <c r="M15468" s="46"/>
      <c r="N15468" s="46"/>
      <c r="O15468" s="46"/>
      <c r="Q15468" s="17"/>
      <c r="R15468" s="17"/>
      <c r="S15468" s="17"/>
    </row>
    <row r="15469" spans="13:19" hidden="1">
      <c r="M15469" s="46"/>
      <c r="N15469" s="46"/>
      <c r="O15469" s="46"/>
      <c r="Q15469" s="17"/>
      <c r="R15469" s="17"/>
      <c r="S15469" s="17"/>
    </row>
    <row r="15470" spans="13:19" hidden="1">
      <c r="M15470" s="46"/>
      <c r="N15470" s="46"/>
      <c r="O15470" s="46"/>
      <c r="Q15470" s="17"/>
      <c r="R15470" s="17"/>
      <c r="S15470" s="17"/>
    </row>
    <row r="15471" spans="13:19" hidden="1">
      <c r="M15471" s="46"/>
      <c r="N15471" s="46"/>
      <c r="O15471" s="46"/>
      <c r="Q15471" s="17"/>
      <c r="R15471" s="17"/>
      <c r="S15471" s="17"/>
    </row>
    <row r="15472" spans="13:19" hidden="1">
      <c r="M15472" s="46"/>
      <c r="N15472" s="46"/>
      <c r="O15472" s="46"/>
      <c r="Q15472" s="17"/>
      <c r="R15472" s="17"/>
      <c r="S15472" s="17"/>
    </row>
    <row r="15473" spans="13:19" hidden="1">
      <c r="M15473" s="46"/>
      <c r="N15473" s="46"/>
      <c r="O15473" s="46"/>
      <c r="Q15473" s="17"/>
      <c r="R15473" s="17"/>
      <c r="S15473" s="17"/>
    </row>
    <row r="15474" spans="13:19" hidden="1">
      <c r="M15474" s="46"/>
      <c r="N15474" s="46"/>
      <c r="O15474" s="46"/>
      <c r="Q15474" s="17"/>
      <c r="R15474" s="17"/>
      <c r="S15474" s="17"/>
    </row>
    <row r="15475" spans="13:19" hidden="1">
      <c r="M15475" s="46"/>
      <c r="N15475" s="46"/>
      <c r="O15475" s="46"/>
      <c r="Q15475" s="17"/>
      <c r="R15475" s="17"/>
      <c r="S15475" s="17"/>
    </row>
    <row r="15476" spans="13:19" hidden="1">
      <c r="M15476" s="46"/>
      <c r="N15476" s="46"/>
      <c r="O15476" s="46"/>
      <c r="Q15476" s="17"/>
      <c r="R15476" s="17"/>
      <c r="S15476" s="17"/>
    </row>
    <row r="15477" spans="13:19" hidden="1">
      <c r="M15477" s="46"/>
      <c r="N15477" s="46"/>
      <c r="O15477" s="46"/>
      <c r="Q15477" s="17"/>
      <c r="R15477" s="17"/>
      <c r="S15477" s="17"/>
    </row>
    <row r="15478" spans="13:19" hidden="1">
      <c r="M15478" s="46"/>
      <c r="N15478" s="46"/>
      <c r="O15478" s="46"/>
      <c r="Q15478" s="17"/>
      <c r="R15478" s="17"/>
      <c r="S15478" s="17"/>
    </row>
    <row r="15479" spans="13:19" hidden="1">
      <c r="M15479" s="46"/>
      <c r="N15479" s="46"/>
      <c r="O15479" s="46"/>
      <c r="Q15479" s="17"/>
      <c r="R15479" s="17"/>
      <c r="S15479" s="17"/>
    </row>
    <row r="15480" spans="13:19" hidden="1">
      <c r="M15480" s="46"/>
      <c r="N15480" s="46"/>
      <c r="O15480" s="46"/>
      <c r="Q15480" s="17"/>
      <c r="R15480" s="17"/>
      <c r="S15480" s="17"/>
    </row>
    <row r="15481" spans="13:19" hidden="1">
      <c r="M15481" s="46"/>
      <c r="N15481" s="46"/>
      <c r="O15481" s="46"/>
      <c r="Q15481" s="17"/>
      <c r="R15481" s="17"/>
      <c r="S15481" s="17"/>
    </row>
    <row r="15482" spans="13:19" hidden="1">
      <c r="M15482" s="46"/>
      <c r="N15482" s="46"/>
      <c r="O15482" s="46"/>
      <c r="Q15482" s="17"/>
      <c r="R15482" s="17"/>
      <c r="S15482" s="17"/>
    </row>
    <row r="15483" spans="13:19" hidden="1">
      <c r="M15483" s="46"/>
      <c r="N15483" s="46"/>
      <c r="O15483" s="46"/>
      <c r="Q15483" s="17"/>
      <c r="R15483" s="17"/>
      <c r="S15483" s="17"/>
    </row>
    <row r="15484" spans="13:19" hidden="1">
      <c r="M15484" s="46"/>
      <c r="N15484" s="46"/>
      <c r="O15484" s="46"/>
      <c r="Q15484" s="17"/>
      <c r="R15484" s="17"/>
      <c r="S15484" s="17"/>
    </row>
    <row r="15485" spans="13:19" hidden="1">
      <c r="M15485" s="46"/>
      <c r="N15485" s="46"/>
      <c r="O15485" s="46"/>
      <c r="Q15485" s="17"/>
      <c r="R15485" s="17"/>
      <c r="S15485" s="17"/>
    </row>
    <row r="15486" spans="13:19" hidden="1">
      <c r="M15486" s="46"/>
      <c r="N15486" s="46"/>
      <c r="O15486" s="46"/>
      <c r="Q15486" s="17"/>
      <c r="R15486" s="17"/>
      <c r="S15486" s="17"/>
    </row>
    <row r="15487" spans="13:19" hidden="1">
      <c r="M15487" s="46"/>
      <c r="N15487" s="46"/>
      <c r="O15487" s="46"/>
      <c r="Q15487" s="17"/>
      <c r="R15487" s="17"/>
      <c r="S15487" s="17"/>
    </row>
    <row r="15488" spans="13:19" hidden="1">
      <c r="M15488" s="46"/>
      <c r="N15488" s="46"/>
      <c r="O15488" s="46"/>
      <c r="Q15488" s="17"/>
      <c r="R15488" s="17"/>
      <c r="S15488" s="17"/>
    </row>
    <row r="15489" spans="13:19" hidden="1">
      <c r="M15489" s="46"/>
      <c r="N15489" s="46"/>
      <c r="O15489" s="46"/>
      <c r="Q15489" s="17"/>
      <c r="R15489" s="17"/>
      <c r="S15489" s="17"/>
    </row>
    <row r="15490" spans="13:19" hidden="1">
      <c r="M15490" s="46"/>
      <c r="N15490" s="46"/>
      <c r="O15490" s="46"/>
      <c r="Q15490" s="17"/>
      <c r="R15490" s="17"/>
      <c r="S15490" s="17"/>
    </row>
    <row r="15491" spans="13:19" hidden="1">
      <c r="M15491" s="46"/>
      <c r="N15491" s="46"/>
      <c r="O15491" s="46"/>
      <c r="Q15491" s="17"/>
      <c r="R15491" s="17"/>
      <c r="S15491" s="17"/>
    </row>
    <row r="15492" spans="13:19" hidden="1">
      <c r="M15492" s="46"/>
      <c r="N15492" s="46"/>
      <c r="O15492" s="46"/>
      <c r="Q15492" s="17"/>
      <c r="R15492" s="17"/>
      <c r="S15492" s="17"/>
    </row>
    <row r="15493" spans="13:19" hidden="1">
      <c r="M15493" s="46"/>
      <c r="N15493" s="46"/>
      <c r="O15493" s="46"/>
      <c r="Q15493" s="17"/>
      <c r="R15493" s="17"/>
      <c r="S15493" s="17"/>
    </row>
    <row r="15494" spans="13:19" hidden="1">
      <c r="M15494" s="46"/>
      <c r="N15494" s="46"/>
      <c r="O15494" s="46"/>
      <c r="Q15494" s="17"/>
      <c r="R15494" s="17"/>
      <c r="S15494" s="17"/>
    </row>
    <row r="15495" spans="13:19" hidden="1">
      <c r="M15495" s="46"/>
      <c r="N15495" s="46"/>
      <c r="O15495" s="46"/>
      <c r="Q15495" s="17"/>
      <c r="R15495" s="17"/>
      <c r="S15495" s="17"/>
    </row>
    <row r="15496" spans="13:19" hidden="1">
      <c r="M15496" s="46"/>
      <c r="N15496" s="46"/>
      <c r="O15496" s="46"/>
      <c r="Q15496" s="17"/>
      <c r="R15496" s="17"/>
      <c r="S15496" s="17"/>
    </row>
    <row r="15497" spans="13:19" hidden="1">
      <c r="M15497" s="46"/>
      <c r="N15497" s="46"/>
      <c r="O15497" s="46"/>
      <c r="Q15497" s="17"/>
      <c r="R15497" s="17"/>
      <c r="S15497" s="17"/>
    </row>
    <row r="15498" spans="13:19" hidden="1">
      <c r="M15498" s="46"/>
      <c r="N15498" s="46"/>
      <c r="O15498" s="46"/>
      <c r="Q15498" s="17"/>
      <c r="R15498" s="17"/>
      <c r="S15498" s="17"/>
    </row>
    <row r="15499" spans="13:19" hidden="1">
      <c r="M15499" s="46"/>
      <c r="N15499" s="46"/>
      <c r="O15499" s="46"/>
      <c r="Q15499" s="17"/>
      <c r="R15499" s="17"/>
      <c r="S15499" s="17"/>
    </row>
    <row r="15500" spans="13:19" hidden="1">
      <c r="M15500" s="46"/>
      <c r="N15500" s="46"/>
      <c r="O15500" s="46"/>
      <c r="Q15500" s="17"/>
      <c r="R15500" s="17"/>
      <c r="S15500" s="17"/>
    </row>
    <row r="15501" spans="13:19" hidden="1">
      <c r="M15501" s="46"/>
      <c r="N15501" s="46"/>
      <c r="O15501" s="46"/>
      <c r="Q15501" s="17"/>
      <c r="R15501" s="17"/>
      <c r="S15501" s="17"/>
    </row>
    <row r="15502" spans="13:19" hidden="1">
      <c r="M15502" s="46"/>
      <c r="N15502" s="46"/>
      <c r="O15502" s="46"/>
      <c r="Q15502" s="17"/>
      <c r="R15502" s="17"/>
      <c r="S15502" s="17"/>
    </row>
    <row r="15503" spans="13:19" hidden="1">
      <c r="M15503" s="46"/>
      <c r="N15503" s="46"/>
      <c r="O15503" s="46"/>
      <c r="Q15503" s="17"/>
      <c r="R15503" s="17"/>
      <c r="S15503" s="17"/>
    </row>
    <row r="15504" spans="13:19" hidden="1">
      <c r="M15504" s="46"/>
      <c r="N15504" s="46"/>
      <c r="O15504" s="46"/>
      <c r="Q15504" s="17"/>
      <c r="R15504" s="17"/>
      <c r="S15504" s="17"/>
    </row>
    <row r="15505" spans="13:19" hidden="1">
      <c r="M15505" s="46"/>
      <c r="N15505" s="46"/>
      <c r="O15505" s="46"/>
      <c r="Q15505" s="17"/>
      <c r="R15505" s="17"/>
      <c r="S15505" s="17"/>
    </row>
    <row r="15506" spans="13:19" hidden="1">
      <c r="M15506" s="46"/>
      <c r="N15506" s="46"/>
      <c r="O15506" s="46"/>
      <c r="Q15506" s="17"/>
      <c r="R15506" s="17"/>
      <c r="S15506" s="17"/>
    </row>
    <row r="15507" spans="13:19" hidden="1">
      <c r="M15507" s="46"/>
      <c r="N15507" s="46"/>
      <c r="O15507" s="46"/>
      <c r="Q15507" s="17"/>
      <c r="R15507" s="17"/>
      <c r="S15507" s="17"/>
    </row>
    <row r="15508" spans="13:19" hidden="1">
      <c r="M15508" s="46"/>
      <c r="N15508" s="46"/>
      <c r="O15508" s="46"/>
      <c r="Q15508" s="17"/>
      <c r="R15508" s="17"/>
      <c r="S15508" s="17"/>
    </row>
    <row r="15509" spans="13:19" hidden="1">
      <c r="M15509" s="46"/>
      <c r="N15509" s="46"/>
      <c r="O15509" s="46"/>
      <c r="Q15509" s="17"/>
      <c r="R15509" s="17"/>
      <c r="S15509" s="17"/>
    </row>
    <row r="15510" spans="13:19" hidden="1">
      <c r="M15510" s="46"/>
      <c r="N15510" s="46"/>
      <c r="O15510" s="46"/>
      <c r="Q15510" s="17"/>
      <c r="R15510" s="17"/>
      <c r="S15510" s="17"/>
    </row>
    <row r="15511" spans="13:19" hidden="1">
      <c r="M15511" s="46"/>
      <c r="N15511" s="46"/>
      <c r="O15511" s="46"/>
      <c r="Q15511" s="17"/>
      <c r="R15511" s="17"/>
      <c r="S15511" s="17"/>
    </row>
    <row r="15512" spans="13:19" hidden="1">
      <c r="M15512" s="46"/>
      <c r="N15512" s="46"/>
      <c r="O15512" s="46"/>
      <c r="Q15512" s="17"/>
      <c r="R15512" s="17"/>
      <c r="S15512" s="17"/>
    </row>
    <row r="15513" spans="13:19" hidden="1">
      <c r="M15513" s="46"/>
      <c r="N15513" s="46"/>
      <c r="O15513" s="46"/>
      <c r="Q15513" s="17"/>
      <c r="R15513" s="17"/>
      <c r="S15513" s="17"/>
    </row>
    <row r="15514" spans="13:19" hidden="1">
      <c r="M15514" s="46"/>
      <c r="N15514" s="46"/>
      <c r="O15514" s="46"/>
      <c r="Q15514" s="17"/>
      <c r="R15514" s="17"/>
      <c r="S15514" s="17"/>
    </row>
    <row r="15515" spans="13:19" hidden="1">
      <c r="M15515" s="46"/>
      <c r="N15515" s="46"/>
      <c r="O15515" s="46"/>
      <c r="Q15515" s="17"/>
      <c r="R15515" s="17"/>
      <c r="S15515" s="17"/>
    </row>
    <row r="15516" spans="13:19" hidden="1">
      <c r="M15516" s="46"/>
      <c r="N15516" s="46"/>
      <c r="O15516" s="46"/>
      <c r="Q15516" s="17"/>
      <c r="R15516" s="17"/>
      <c r="S15516" s="17"/>
    </row>
    <row r="15517" spans="13:19" hidden="1">
      <c r="M15517" s="46"/>
      <c r="N15517" s="46"/>
      <c r="O15517" s="46"/>
      <c r="Q15517" s="17"/>
      <c r="R15517" s="17"/>
      <c r="S15517" s="17"/>
    </row>
    <row r="15518" spans="13:19" hidden="1">
      <c r="M15518" s="46"/>
      <c r="N15518" s="46"/>
      <c r="O15518" s="46"/>
      <c r="Q15518" s="17"/>
      <c r="R15518" s="17"/>
      <c r="S15518" s="17"/>
    </row>
    <row r="15519" spans="13:19" hidden="1">
      <c r="M15519" s="46"/>
      <c r="N15519" s="46"/>
      <c r="O15519" s="46"/>
      <c r="Q15519" s="17"/>
      <c r="R15519" s="17"/>
      <c r="S15519" s="17"/>
    </row>
    <row r="15520" spans="13:19" hidden="1">
      <c r="M15520" s="46"/>
      <c r="N15520" s="46"/>
      <c r="O15520" s="46"/>
      <c r="Q15520" s="17"/>
      <c r="R15520" s="17"/>
      <c r="S15520" s="17"/>
    </row>
    <row r="15521" spans="13:19" hidden="1">
      <c r="M15521" s="46"/>
      <c r="N15521" s="46"/>
      <c r="O15521" s="46"/>
      <c r="Q15521" s="17"/>
      <c r="R15521" s="17"/>
      <c r="S15521" s="17"/>
    </row>
    <row r="15522" spans="13:19" hidden="1">
      <c r="M15522" s="46"/>
      <c r="N15522" s="46"/>
      <c r="O15522" s="46"/>
      <c r="Q15522" s="17"/>
      <c r="R15522" s="17"/>
      <c r="S15522" s="17"/>
    </row>
    <row r="15523" spans="13:19" hidden="1">
      <c r="M15523" s="46"/>
      <c r="N15523" s="46"/>
      <c r="O15523" s="46"/>
      <c r="Q15523" s="17"/>
      <c r="R15523" s="17"/>
      <c r="S15523" s="17"/>
    </row>
    <row r="15524" spans="13:19" hidden="1">
      <c r="M15524" s="46"/>
      <c r="N15524" s="46"/>
      <c r="O15524" s="46"/>
      <c r="Q15524" s="17"/>
      <c r="R15524" s="17"/>
      <c r="S15524" s="17"/>
    </row>
    <row r="15525" spans="13:19" hidden="1">
      <c r="M15525" s="46"/>
      <c r="N15525" s="46"/>
      <c r="O15525" s="46"/>
      <c r="Q15525" s="17"/>
      <c r="R15525" s="17"/>
      <c r="S15525" s="17"/>
    </row>
    <row r="15526" spans="13:19" hidden="1">
      <c r="M15526" s="46"/>
      <c r="N15526" s="46"/>
      <c r="O15526" s="46"/>
      <c r="Q15526" s="17"/>
      <c r="R15526" s="17"/>
      <c r="S15526" s="17"/>
    </row>
    <row r="15527" spans="13:19" hidden="1">
      <c r="M15527" s="46"/>
      <c r="N15527" s="46"/>
      <c r="O15527" s="46"/>
      <c r="Q15527" s="17"/>
      <c r="R15527" s="17"/>
      <c r="S15527" s="17"/>
    </row>
    <row r="15528" spans="13:19" hidden="1">
      <c r="M15528" s="46"/>
      <c r="N15528" s="46"/>
      <c r="O15528" s="46"/>
      <c r="Q15528" s="17"/>
      <c r="R15528" s="17"/>
      <c r="S15528" s="17"/>
    </row>
    <row r="15529" spans="13:19" hidden="1">
      <c r="M15529" s="46"/>
      <c r="N15529" s="46"/>
      <c r="O15529" s="46"/>
      <c r="Q15529" s="17"/>
      <c r="R15529" s="17"/>
      <c r="S15529" s="17"/>
    </row>
    <row r="15530" spans="13:19" hidden="1">
      <c r="M15530" s="46"/>
      <c r="N15530" s="46"/>
      <c r="O15530" s="46"/>
      <c r="Q15530" s="17"/>
      <c r="R15530" s="17"/>
      <c r="S15530" s="17"/>
    </row>
    <row r="15531" spans="13:19" hidden="1">
      <c r="M15531" s="46"/>
      <c r="N15531" s="46"/>
      <c r="O15531" s="46"/>
      <c r="Q15531" s="17"/>
      <c r="R15531" s="17"/>
      <c r="S15531" s="17"/>
    </row>
    <row r="15532" spans="13:19" hidden="1">
      <c r="M15532" s="46"/>
      <c r="N15532" s="46"/>
      <c r="O15532" s="46"/>
      <c r="Q15532" s="17"/>
      <c r="R15532" s="17"/>
      <c r="S15532" s="17"/>
    </row>
    <row r="15533" spans="13:19" hidden="1">
      <c r="M15533" s="46"/>
      <c r="N15533" s="46"/>
      <c r="O15533" s="46"/>
      <c r="Q15533" s="17"/>
      <c r="R15533" s="17"/>
      <c r="S15533" s="17"/>
    </row>
    <row r="15534" spans="13:19" hidden="1">
      <c r="M15534" s="46"/>
      <c r="N15534" s="46"/>
      <c r="O15534" s="46"/>
      <c r="Q15534" s="17"/>
      <c r="R15534" s="17"/>
      <c r="S15534" s="17"/>
    </row>
    <row r="15535" spans="13:19" hidden="1">
      <c r="M15535" s="46"/>
      <c r="N15535" s="46"/>
      <c r="O15535" s="46"/>
      <c r="Q15535" s="17"/>
      <c r="R15535" s="17"/>
      <c r="S15535" s="17"/>
    </row>
    <row r="15536" spans="13:19" hidden="1">
      <c r="M15536" s="46"/>
      <c r="N15536" s="46"/>
      <c r="O15536" s="46"/>
      <c r="Q15536" s="17"/>
      <c r="R15536" s="17"/>
      <c r="S15536" s="17"/>
    </row>
    <row r="15537" spans="13:19" hidden="1">
      <c r="M15537" s="46"/>
      <c r="N15537" s="46"/>
      <c r="O15537" s="46"/>
      <c r="Q15537" s="17"/>
      <c r="R15537" s="17"/>
      <c r="S15537" s="17"/>
    </row>
    <row r="15538" spans="13:19" hidden="1">
      <c r="M15538" s="46"/>
      <c r="N15538" s="46"/>
      <c r="O15538" s="46"/>
      <c r="Q15538" s="17"/>
      <c r="R15538" s="17"/>
      <c r="S15538" s="17"/>
    </row>
    <row r="15539" spans="13:19" hidden="1">
      <c r="M15539" s="46"/>
      <c r="N15539" s="46"/>
      <c r="O15539" s="46"/>
      <c r="Q15539" s="17"/>
      <c r="R15539" s="17"/>
      <c r="S15539" s="17"/>
    </row>
    <row r="15540" spans="13:19" hidden="1">
      <c r="M15540" s="46"/>
      <c r="N15540" s="46"/>
      <c r="O15540" s="46"/>
      <c r="Q15540" s="17"/>
      <c r="R15540" s="17"/>
      <c r="S15540" s="17"/>
    </row>
    <row r="15541" spans="13:19" hidden="1">
      <c r="M15541" s="46"/>
      <c r="N15541" s="46"/>
      <c r="O15541" s="46"/>
      <c r="Q15541" s="17"/>
      <c r="R15541" s="17"/>
      <c r="S15541" s="17"/>
    </row>
    <row r="15542" spans="13:19" hidden="1">
      <c r="M15542" s="46"/>
      <c r="N15542" s="46"/>
      <c r="O15542" s="46"/>
      <c r="Q15542" s="17"/>
      <c r="R15542" s="17"/>
      <c r="S15542" s="17"/>
    </row>
    <row r="15543" spans="13:19" hidden="1">
      <c r="M15543" s="46"/>
      <c r="N15543" s="46"/>
      <c r="O15543" s="46"/>
      <c r="Q15543" s="17"/>
      <c r="R15543" s="17"/>
      <c r="S15543" s="17"/>
    </row>
    <row r="15544" spans="13:19" hidden="1">
      <c r="M15544" s="46"/>
      <c r="N15544" s="46"/>
      <c r="O15544" s="46"/>
      <c r="Q15544" s="17"/>
      <c r="R15544" s="17"/>
      <c r="S15544" s="17"/>
    </row>
    <row r="15545" spans="13:19" hidden="1">
      <c r="M15545" s="46"/>
      <c r="N15545" s="46"/>
      <c r="O15545" s="46"/>
      <c r="Q15545" s="17"/>
      <c r="R15545" s="17"/>
      <c r="S15545" s="17"/>
    </row>
    <row r="15546" spans="13:19" hidden="1">
      <c r="M15546" s="46"/>
      <c r="N15546" s="46"/>
      <c r="O15546" s="46"/>
      <c r="Q15546" s="17"/>
      <c r="R15546" s="17"/>
      <c r="S15546" s="17"/>
    </row>
    <row r="15547" spans="13:19" hidden="1">
      <c r="M15547" s="46"/>
      <c r="N15547" s="46"/>
      <c r="O15547" s="46"/>
      <c r="Q15547" s="17"/>
      <c r="R15547" s="17"/>
      <c r="S15547" s="17"/>
    </row>
    <row r="15548" spans="13:19" hidden="1">
      <c r="M15548" s="46"/>
      <c r="N15548" s="46"/>
      <c r="O15548" s="46"/>
      <c r="Q15548" s="17"/>
      <c r="R15548" s="17"/>
      <c r="S15548" s="17"/>
    </row>
    <row r="15549" spans="13:19" hidden="1">
      <c r="M15549" s="46"/>
      <c r="N15549" s="46"/>
      <c r="O15549" s="46"/>
      <c r="Q15549" s="17"/>
      <c r="R15549" s="17"/>
      <c r="S15549" s="17"/>
    </row>
    <row r="15550" spans="13:19" hidden="1">
      <c r="M15550" s="46"/>
      <c r="N15550" s="46"/>
      <c r="O15550" s="46"/>
      <c r="Q15550" s="17"/>
      <c r="R15550" s="17"/>
      <c r="S15550" s="17"/>
    </row>
    <row r="15551" spans="13:19" hidden="1">
      <c r="M15551" s="46"/>
      <c r="N15551" s="46"/>
      <c r="O15551" s="46"/>
      <c r="Q15551" s="17"/>
      <c r="R15551" s="17"/>
      <c r="S15551" s="17"/>
    </row>
    <row r="15552" spans="13:19" hidden="1">
      <c r="M15552" s="46"/>
      <c r="N15552" s="46"/>
      <c r="O15552" s="46"/>
      <c r="Q15552" s="17"/>
      <c r="R15552" s="17"/>
      <c r="S15552" s="17"/>
    </row>
    <row r="15553" spans="1:27" hidden="1">
      <c r="M15553" s="46"/>
      <c r="N15553" s="46"/>
      <c r="O15553" s="46"/>
      <c r="Q15553" s="17"/>
      <c r="R15553" s="17"/>
      <c r="S15553" s="17"/>
    </row>
    <row r="15554" spans="1:27" hidden="1">
      <c r="M15554" s="46"/>
      <c r="N15554" s="46"/>
      <c r="O15554" s="46"/>
      <c r="Q15554" s="17"/>
      <c r="R15554" s="17"/>
      <c r="S15554" s="17"/>
    </row>
    <row r="15555" spans="1:27" hidden="1">
      <c r="M15555" s="46"/>
      <c r="N15555" s="46"/>
      <c r="O15555" s="46"/>
      <c r="Q15555" s="17"/>
      <c r="R15555" s="17"/>
      <c r="S15555" s="17"/>
    </row>
    <row r="15556" spans="1:27" hidden="1">
      <c r="M15556" s="46"/>
      <c r="N15556" s="46"/>
      <c r="O15556" s="46"/>
      <c r="Q15556" s="17"/>
      <c r="R15556" s="17"/>
      <c r="S15556" s="17"/>
    </row>
    <row r="15557" spans="1:27" hidden="1">
      <c r="M15557" s="46"/>
      <c r="N15557" s="46"/>
      <c r="O15557" s="46"/>
      <c r="Q15557" s="17"/>
      <c r="R15557" s="17"/>
      <c r="S15557" s="17"/>
    </row>
    <row r="15558" spans="1:27" hidden="1">
      <c r="M15558" s="46"/>
      <c r="N15558" s="46"/>
      <c r="O15558" s="46"/>
      <c r="Q15558" s="17"/>
      <c r="R15558" s="17"/>
      <c r="S15558" s="17"/>
    </row>
    <row r="15559" spans="1:27" hidden="1">
      <c r="M15559" s="46"/>
      <c r="N15559" s="46"/>
      <c r="O15559" s="46"/>
      <c r="Q15559" s="17"/>
      <c r="R15559" s="17"/>
      <c r="S15559" s="17"/>
    </row>
    <row r="15560" spans="1:27" hidden="1">
      <c r="M15560" s="46"/>
      <c r="N15560" s="46"/>
      <c r="O15560" s="46"/>
      <c r="Q15560" s="17"/>
      <c r="R15560" s="17"/>
      <c r="S15560" s="17"/>
    </row>
    <row r="15561" spans="1:27" hidden="1">
      <c r="A15561" s="18" t="s">
        <v>248</v>
      </c>
      <c r="B15561" s="43" t="s">
        <v>214</v>
      </c>
      <c r="C15561" s="19" t="s">
        <v>171</v>
      </c>
      <c r="D15561" s="18" t="s">
        <v>249</v>
      </c>
      <c r="E15561" s="18" t="s">
        <v>166</v>
      </c>
      <c r="F15561" s="20" t="s">
        <v>142</v>
      </c>
      <c r="G15561" s="18" t="s">
        <v>11</v>
      </c>
      <c r="H15561" s="18" t="s">
        <v>40</v>
      </c>
      <c r="I15561" s="45">
        <v>146577.18</v>
      </c>
      <c r="J15561" s="49">
        <v>9.4019999999999992</v>
      </c>
      <c r="K15561" s="45">
        <v>15590</v>
      </c>
      <c r="L15561" s="47">
        <v>15590</v>
      </c>
      <c r="M15561" s="46" t="str">
        <f t="shared" ref="M15561" si="51">CONCATENATE(T15561,V15561,S15561)</f>
        <v>100080091039465</v>
      </c>
      <c r="N15561" s="46">
        <f>VLOOKUP(M15561,[2]TABLA!$A:$F,6,0)</f>
        <v>16324.18</v>
      </c>
      <c r="O15561" s="46">
        <f t="shared" ref="O15561" si="52">(J15561*N15561)</f>
        <v>153479.94035999998</v>
      </c>
      <c r="P15561" s="18" t="s">
        <v>153</v>
      </c>
      <c r="Q15561" s="17" t="s">
        <v>277</v>
      </c>
      <c r="R15561" s="17" t="s">
        <v>280</v>
      </c>
      <c r="S15561" s="17">
        <v>465</v>
      </c>
      <c r="T15561" s="20">
        <v>10008009</v>
      </c>
      <c r="U15561" s="20" t="s">
        <v>141</v>
      </c>
      <c r="V15561" s="20">
        <v>1039</v>
      </c>
      <c r="W15561" s="20" t="s">
        <v>143</v>
      </c>
      <c r="X15561" s="18" t="s">
        <v>165</v>
      </c>
      <c r="Y15561" s="18" t="s">
        <v>144</v>
      </c>
      <c r="Z15561" s="18" t="s">
        <v>250</v>
      </c>
      <c r="AA15561" s="18" t="s">
        <v>145</v>
      </c>
    </row>
    <row r="15562" spans="1:27" hidden="1">
      <c r="M15562" s="46"/>
      <c r="N15562" s="46"/>
      <c r="O15562" s="46"/>
      <c r="Q15562" s="17"/>
      <c r="R15562" s="17"/>
      <c r="S15562" s="17"/>
    </row>
    <row r="15563" spans="1:27" hidden="1">
      <c r="M15563" s="46"/>
      <c r="N15563" s="46"/>
      <c r="O15563" s="46"/>
      <c r="Q15563" s="17"/>
      <c r="R15563" s="17"/>
      <c r="S15563" s="17"/>
    </row>
    <row r="15564" spans="1:27" hidden="1">
      <c r="M15564" s="46"/>
      <c r="N15564" s="46"/>
      <c r="O15564" s="46"/>
      <c r="Q15564" s="17"/>
      <c r="R15564" s="17"/>
      <c r="S15564" s="17"/>
    </row>
    <row r="15565" spans="1:27" hidden="1">
      <c r="M15565" s="46"/>
      <c r="N15565" s="46"/>
      <c r="O15565" s="46"/>
      <c r="Q15565" s="17"/>
      <c r="R15565" s="17"/>
      <c r="S15565" s="17"/>
    </row>
    <row r="15566" spans="1:27" hidden="1">
      <c r="M15566" s="46"/>
      <c r="N15566" s="46"/>
      <c r="O15566" s="46"/>
      <c r="Q15566" s="17"/>
      <c r="R15566" s="17"/>
      <c r="S15566" s="17"/>
    </row>
    <row r="15567" spans="1:27" hidden="1">
      <c r="M15567" s="46"/>
      <c r="N15567" s="46"/>
      <c r="O15567" s="46"/>
      <c r="Q15567" s="17"/>
      <c r="R15567" s="17"/>
      <c r="S15567" s="17"/>
    </row>
    <row r="15568" spans="1:27" hidden="1">
      <c r="M15568" s="46"/>
      <c r="N15568" s="46"/>
      <c r="O15568" s="46"/>
      <c r="Q15568" s="17"/>
      <c r="R15568" s="17"/>
      <c r="S15568" s="17"/>
    </row>
    <row r="15569" spans="13:19" hidden="1">
      <c r="M15569" s="46"/>
      <c r="N15569" s="46"/>
      <c r="O15569" s="46"/>
      <c r="Q15569" s="17"/>
      <c r="R15569" s="17"/>
      <c r="S15569" s="17"/>
    </row>
    <row r="15570" spans="13:19" hidden="1">
      <c r="M15570" s="46"/>
      <c r="N15570" s="46"/>
      <c r="O15570" s="46"/>
      <c r="Q15570" s="17"/>
      <c r="R15570" s="17"/>
      <c r="S15570" s="17"/>
    </row>
    <row r="15571" spans="13:19" hidden="1">
      <c r="M15571" s="46"/>
      <c r="N15571" s="46"/>
      <c r="O15571" s="46"/>
      <c r="Q15571" s="17"/>
      <c r="R15571" s="17"/>
      <c r="S15571" s="17"/>
    </row>
    <row r="15572" spans="13:19" hidden="1">
      <c r="M15572" s="46"/>
      <c r="N15572" s="46"/>
      <c r="O15572" s="46"/>
      <c r="Q15572" s="17"/>
      <c r="R15572" s="17"/>
      <c r="S15572" s="17"/>
    </row>
    <row r="15573" spans="13:19" hidden="1">
      <c r="M15573" s="46"/>
      <c r="N15573" s="46"/>
      <c r="O15573" s="46"/>
      <c r="Q15573" s="17"/>
      <c r="R15573" s="17"/>
      <c r="S15573" s="17"/>
    </row>
    <row r="15574" spans="13:19" hidden="1">
      <c r="M15574" s="46"/>
      <c r="N15574" s="46"/>
      <c r="O15574" s="46"/>
      <c r="Q15574" s="17"/>
      <c r="R15574" s="17"/>
      <c r="S15574" s="17"/>
    </row>
    <row r="15575" spans="13:19" hidden="1">
      <c r="M15575" s="46"/>
      <c r="N15575" s="46"/>
      <c r="O15575" s="46"/>
      <c r="Q15575" s="17"/>
      <c r="R15575" s="17"/>
      <c r="S15575" s="17"/>
    </row>
    <row r="15576" spans="13:19" hidden="1">
      <c r="M15576" s="46"/>
      <c r="N15576" s="46"/>
      <c r="O15576" s="46"/>
      <c r="Q15576" s="17"/>
      <c r="R15576" s="17"/>
      <c r="S15576" s="17"/>
    </row>
    <row r="15577" spans="13:19" hidden="1">
      <c r="M15577" s="46"/>
      <c r="N15577" s="46"/>
      <c r="O15577" s="46"/>
      <c r="Q15577" s="17"/>
      <c r="R15577" s="17"/>
      <c r="S15577" s="17"/>
    </row>
    <row r="15578" spans="13:19" hidden="1">
      <c r="M15578" s="46"/>
      <c r="N15578" s="46"/>
      <c r="O15578" s="46"/>
      <c r="Q15578" s="17"/>
      <c r="R15578" s="17"/>
      <c r="S15578" s="17"/>
    </row>
    <row r="15579" spans="13:19" hidden="1">
      <c r="M15579" s="46"/>
      <c r="N15579" s="46"/>
      <c r="O15579" s="46"/>
      <c r="Q15579" s="17"/>
      <c r="R15579" s="17"/>
      <c r="S15579" s="17"/>
    </row>
    <row r="15580" spans="13:19" hidden="1">
      <c r="M15580" s="46"/>
      <c r="N15580" s="46"/>
      <c r="O15580" s="46"/>
      <c r="Q15580" s="17"/>
      <c r="R15580" s="17"/>
      <c r="S15580" s="17"/>
    </row>
    <row r="15581" spans="13:19" hidden="1">
      <c r="M15581" s="46"/>
      <c r="N15581" s="46"/>
      <c r="O15581" s="46"/>
      <c r="Q15581" s="17"/>
      <c r="R15581" s="17"/>
      <c r="S15581" s="17"/>
    </row>
    <row r="15582" spans="13:19" hidden="1">
      <c r="M15582" s="46"/>
      <c r="N15582" s="46"/>
      <c r="O15582" s="46"/>
      <c r="Q15582" s="17"/>
      <c r="R15582" s="17"/>
      <c r="S15582" s="17"/>
    </row>
    <row r="15583" spans="13:19" hidden="1">
      <c r="M15583" s="46"/>
      <c r="N15583" s="46"/>
      <c r="O15583" s="46"/>
      <c r="Q15583" s="17"/>
      <c r="R15583" s="17"/>
      <c r="S15583" s="17"/>
    </row>
    <row r="15584" spans="13:19" hidden="1">
      <c r="M15584" s="46"/>
      <c r="N15584" s="46"/>
      <c r="O15584" s="46"/>
      <c r="Q15584" s="17"/>
      <c r="R15584" s="17"/>
      <c r="S15584" s="17"/>
    </row>
    <row r="15585" spans="13:19" hidden="1">
      <c r="M15585" s="46"/>
      <c r="N15585" s="46"/>
      <c r="O15585" s="46"/>
      <c r="Q15585" s="17"/>
      <c r="R15585" s="17"/>
      <c r="S15585" s="17"/>
    </row>
    <row r="15586" spans="13:19" hidden="1">
      <c r="M15586" s="46"/>
      <c r="N15586" s="46"/>
      <c r="O15586" s="46"/>
      <c r="Q15586" s="17"/>
      <c r="R15586" s="17"/>
      <c r="S15586" s="17"/>
    </row>
    <row r="15587" spans="13:19" hidden="1">
      <c r="M15587" s="46"/>
      <c r="N15587" s="46"/>
      <c r="O15587" s="46"/>
      <c r="Q15587" s="17"/>
      <c r="R15587" s="17"/>
      <c r="S15587" s="17"/>
    </row>
    <row r="15588" spans="13:19" hidden="1">
      <c r="M15588" s="46"/>
      <c r="N15588" s="46"/>
      <c r="O15588" s="46"/>
      <c r="Q15588" s="17"/>
      <c r="R15588" s="17"/>
      <c r="S15588" s="17"/>
    </row>
    <row r="15589" spans="13:19" hidden="1">
      <c r="M15589" s="46"/>
      <c r="N15589" s="46"/>
      <c r="O15589" s="46"/>
      <c r="Q15589" s="17"/>
      <c r="R15589" s="17"/>
      <c r="S15589" s="17"/>
    </row>
    <row r="15590" spans="13:19" hidden="1">
      <c r="M15590" s="46"/>
      <c r="N15590" s="46"/>
      <c r="O15590" s="46"/>
      <c r="Q15590" s="17"/>
      <c r="R15590" s="17"/>
      <c r="S15590" s="17"/>
    </row>
    <row r="15591" spans="13:19" hidden="1">
      <c r="M15591" s="46"/>
      <c r="N15591" s="46"/>
      <c r="O15591" s="46"/>
      <c r="Q15591" s="17"/>
      <c r="R15591" s="17"/>
      <c r="S15591" s="17"/>
    </row>
    <row r="15592" spans="13:19" hidden="1">
      <c r="M15592" s="46"/>
      <c r="N15592" s="46"/>
      <c r="O15592" s="46"/>
      <c r="Q15592" s="17"/>
      <c r="R15592" s="17"/>
      <c r="S15592" s="17"/>
    </row>
    <row r="15593" spans="13:19" hidden="1">
      <c r="M15593" s="46"/>
      <c r="N15593" s="46"/>
      <c r="O15593" s="46"/>
      <c r="Q15593" s="17"/>
      <c r="R15593" s="17"/>
      <c r="S15593" s="17"/>
    </row>
    <row r="15594" spans="13:19" hidden="1">
      <c r="M15594" s="46"/>
      <c r="N15594" s="46"/>
      <c r="O15594" s="46"/>
      <c r="Q15594" s="17"/>
      <c r="R15594" s="17"/>
      <c r="S15594" s="17"/>
    </row>
    <row r="15595" spans="13:19" hidden="1">
      <c r="M15595" s="46"/>
      <c r="N15595" s="46"/>
      <c r="O15595" s="46"/>
      <c r="Q15595" s="17"/>
      <c r="R15595" s="17"/>
      <c r="S15595" s="17"/>
    </row>
    <row r="15596" spans="13:19" hidden="1">
      <c r="M15596" s="46"/>
      <c r="N15596" s="46"/>
      <c r="O15596" s="46"/>
      <c r="Q15596" s="17"/>
      <c r="R15596" s="17"/>
      <c r="S15596" s="17"/>
    </row>
    <row r="15597" spans="13:19" hidden="1">
      <c r="M15597" s="46"/>
      <c r="N15597" s="46"/>
      <c r="O15597" s="46"/>
      <c r="Q15597" s="17"/>
      <c r="R15597" s="17"/>
      <c r="S15597" s="17"/>
    </row>
    <row r="15598" spans="13:19" hidden="1">
      <c r="M15598" s="46"/>
      <c r="N15598" s="46"/>
      <c r="O15598" s="46"/>
      <c r="Q15598" s="17"/>
      <c r="R15598" s="17"/>
      <c r="S15598" s="17"/>
    </row>
    <row r="15599" spans="13:19" hidden="1">
      <c r="M15599" s="46"/>
      <c r="N15599" s="46"/>
      <c r="O15599" s="46"/>
      <c r="Q15599" s="17"/>
      <c r="R15599" s="17"/>
      <c r="S15599" s="17"/>
    </row>
    <row r="15600" spans="13:19" hidden="1">
      <c r="M15600" s="46"/>
      <c r="N15600" s="46"/>
      <c r="O15600" s="46"/>
      <c r="Q15600" s="17"/>
      <c r="R15600" s="17"/>
      <c r="S15600" s="17"/>
    </row>
    <row r="15601" spans="13:19" hidden="1">
      <c r="M15601" s="46"/>
      <c r="N15601" s="46"/>
      <c r="O15601" s="46"/>
      <c r="Q15601" s="17"/>
      <c r="R15601" s="17"/>
      <c r="S15601" s="17"/>
    </row>
    <row r="15602" spans="13:19" hidden="1">
      <c r="M15602" s="46"/>
      <c r="N15602" s="46"/>
      <c r="O15602" s="46"/>
      <c r="Q15602" s="17"/>
      <c r="R15602" s="17"/>
      <c r="S15602" s="17"/>
    </row>
    <row r="15603" spans="13:19" hidden="1">
      <c r="M15603" s="46"/>
      <c r="N15603" s="46"/>
      <c r="O15603" s="46"/>
      <c r="Q15603" s="17"/>
      <c r="R15603" s="17"/>
      <c r="S15603" s="17"/>
    </row>
    <row r="15604" spans="13:19" hidden="1">
      <c r="M15604" s="46"/>
      <c r="N15604" s="46"/>
      <c r="O15604" s="46"/>
      <c r="Q15604" s="17"/>
      <c r="R15604" s="17"/>
      <c r="S15604" s="17"/>
    </row>
    <row r="15605" spans="13:19" hidden="1">
      <c r="M15605" s="46"/>
      <c r="N15605" s="46"/>
      <c r="O15605" s="46"/>
      <c r="Q15605" s="17"/>
      <c r="R15605" s="17"/>
      <c r="S15605" s="17"/>
    </row>
    <row r="15606" spans="13:19" hidden="1">
      <c r="M15606" s="46"/>
      <c r="N15606" s="46"/>
      <c r="O15606" s="46"/>
      <c r="Q15606" s="17"/>
      <c r="R15606" s="17"/>
      <c r="S15606" s="17"/>
    </row>
    <row r="15607" spans="13:19" hidden="1">
      <c r="M15607" s="46"/>
      <c r="N15607" s="46"/>
      <c r="O15607" s="46"/>
      <c r="Q15607" s="17"/>
      <c r="R15607" s="17"/>
      <c r="S15607" s="17"/>
    </row>
    <row r="15608" spans="13:19" hidden="1">
      <c r="M15608" s="46"/>
      <c r="N15608" s="46"/>
      <c r="O15608" s="46"/>
      <c r="Q15608" s="17"/>
      <c r="R15608" s="17"/>
      <c r="S15608" s="17"/>
    </row>
    <row r="15609" spans="13:19" hidden="1">
      <c r="M15609" s="46"/>
      <c r="N15609" s="46"/>
      <c r="O15609" s="46"/>
      <c r="Q15609" s="17"/>
      <c r="R15609" s="17"/>
      <c r="S15609" s="17"/>
    </row>
    <row r="15610" spans="13:19" hidden="1">
      <c r="M15610" s="46"/>
      <c r="N15610" s="46"/>
      <c r="O15610" s="46"/>
      <c r="Q15610" s="17"/>
      <c r="R15610" s="17"/>
      <c r="S15610" s="17"/>
    </row>
    <row r="15611" spans="13:19" hidden="1">
      <c r="M15611" s="46"/>
      <c r="N15611" s="46"/>
      <c r="O15611" s="46"/>
      <c r="Q15611" s="17"/>
      <c r="R15611" s="17"/>
      <c r="S15611" s="17"/>
    </row>
    <row r="15612" spans="13:19" hidden="1">
      <c r="M15612" s="46"/>
      <c r="N15612" s="46"/>
      <c r="O15612" s="46"/>
      <c r="Q15612" s="17"/>
      <c r="R15612" s="17"/>
      <c r="S15612" s="17"/>
    </row>
    <row r="15613" spans="13:19" hidden="1">
      <c r="M15613" s="46"/>
      <c r="N15613" s="46"/>
      <c r="O15613" s="46"/>
      <c r="Q15613" s="17"/>
      <c r="R15613" s="17"/>
      <c r="S15613" s="17"/>
    </row>
    <row r="15614" spans="13:19" hidden="1">
      <c r="M15614" s="46"/>
      <c r="N15614" s="46"/>
      <c r="O15614" s="46"/>
      <c r="Q15614" s="17"/>
      <c r="R15614" s="17"/>
      <c r="S15614" s="17"/>
    </row>
    <row r="15615" spans="13:19" hidden="1">
      <c r="M15615" s="46"/>
      <c r="N15615" s="46"/>
      <c r="O15615" s="46"/>
      <c r="Q15615" s="17"/>
      <c r="R15615" s="17"/>
      <c r="S15615" s="17"/>
    </row>
    <row r="15616" spans="13:19" hidden="1">
      <c r="M15616" s="46"/>
      <c r="N15616" s="46"/>
      <c r="O15616" s="46"/>
      <c r="Q15616" s="17"/>
      <c r="R15616" s="17"/>
      <c r="S15616" s="17"/>
    </row>
    <row r="15617" spans="13:19" hidden="1">
      <c r="M15617" s="46"/>
      <c r="N15617" s="46"/>
      <c r="O15617" s="46"/>
      <c r="Q15617" s="17"/>
      <c r="R15617" s="17"/>
      <c r="S15617" s="17"/>
    </row>
    <row r="15618" spans="13:19" hidden="1">
      <c r="M15618" s="46"/>
      <c r="N15618" s="46"/>
      <c r="O15618" s="46"/>
      <c r="Q15618" s="17"/>
      <c r="R15618" s="17"/>
      <c r="S15618" s="17"/>
    </row>
    <row r="15619" spans="13:19" hidden="1">
      <c r="M15619" s="46"/>
      <c r="N15619" s="46"/>
      <c r="O15619" s="46"/>
      <c r="Q15619" s="17"/>
      <c r="R15619" s="17"/>
      <c r="S15619" s="17"/>
    </row>
    <row r="15620" spans="13:19" hidden="1">
      <c r="M15620" s="46"/>
      <c r="N15620" s="46"/>
      <c r="O15620" s="46"/>
      <c r="Q15620" s="17"/>
      <c r="R15620" s="17"/>
      <c r="S15620" s="17"/>
    </row>
    <row r="15621" spans="13:19" hidden="1">
      <c r="M15621" s="46"/>
      <c r="N15621" s="46"/>
      <c r="O15621" s="46"/>
      <c r="Q15621" s="17"/>
      <c r="R15621" s="17"/>
      <c r="S15621" s="17"/>
    </row>
    <row r="15622" spans="13:19" hidden="1">
      <c r="M15622" s="46"/>
      <c r="N15622" s="46"/>
      <c r="O15622" s="46"/>
      <c r="Q15622" s="17"/>
      <c r="R15622" s="17"/>
      <c r="S15622" s="17"/>
    </row>
    <row r="15623" spans="13:19" hidden="1">
      <c r="M15623" s="46"/>
      <c r="N15623" s="46"/>
      <c r="O15623" s="46"/>
      <c r="Q15623" s="17"/>
      <c r="R15623" s="17"/>
      <c r="S15623" s="17"/>
    </row>
    <row r="15624" spans="13:19" hidden="1">
      <c r="M15624" s="46"/>
      <c r="N15624" s="46"/>
      <c r="O15624" s="46"/>
      <c r="Q15624" s="17"/>
      <c r="R15624" s="17"/>
      <c r="S15624" s="17"/>
    </row>
    <row r="15625" spans="13:19" hidden="1">
      <c r="M15625" s="46"/>
      <c r="N15625" s="46"/>
      <c r="O15625" s="46"/>
      <c r="Q15625" s="17"/>
      <c r="R15625" s="17"/>
      <c r="S15625" s="17"/>
    </row>
    <row r="15626" spans="13:19" hidden="1">
      <c r="M15626" s="46"/>
      <c r="N15626" s="46"/>
      <c r="O15626" s="46"/>
      <c r="Q15626" s="17"/>
      <c r="R15626" s="17"/>
      <c r="S15626" s="17"/>
    </row>
    <row r="15627" spans="13:19" hidden="1">
      <c r="M15627" s="46"/>
      <c r="N15627" s="46"/>
      <c r="O15627" s="46"/>
      <c r="Q15627" s="17"/>
      <c r="R15627" s="17"/>
      <c r="S15627" s="17"/>
    </row>
    <row r="15628" spans="13:19" hidden="1">
      <c r="M15628" s="46"/>
      <c r="N15628" s="46"/>
      <c r="O15628" s="46"/>
      <c r="Q15628" s="17"/>
      <c r="R15628" s="17"/>
      <c r="S15628" s="17"/>
    </row>
    <row r="15629" spans="13:19" hidden="1">
      <c r="M15629" s="46"/>
      <c r="N15629" s="46"/>
      <c r="O15629" s="46"/>
      <c r="Q15629" s="17"/>
      <c r="R15629" s="17"/>
      <c r="S15629" s="17"/>
    </row>
    <row r="15630" spans="13:19" hidden="1">
      <c r="M15630" s="46"/>
      <c r="N15630" s="46"/>
      <c r="O15630" s="46"/>
      <c r="Q15630" s="17"/>
      <c r="R15630" s="17"/>
      <c r="S15630" s="17"/>
    </row>
    <row r="15631" spans="13:19" hidden="1">
      <c r="M15631" s="46"/>
      <c r="N15631" s="46"/>
      <c r="O15631" s="46"/>
      <c r="Q15631" s="17"/>
      <c r="R15631" s="17"/>
      <c r="S15631" s="17"/>
    </row>
    <row r="15632" spans="13:19" hidden="1">
      <c r="M15632" s="46"/>
      <c r="N15632" s="46"/>
      <c r="O15632" s="46"/>
      <c r="Q15632" s="17"/>
      <c r="R15632" s="17"/>
      <c r="S15632" s="17"/>
    </row>
    <row r="15633" spans="13:19" hidden="1">
      <c r="M15633" s="46"/>
      <c r="N15633" s="46"/>
      <c r="O15633" s="46"/>
      <c r="Q15633" s="17"/>
      <c r="R15633" s="17"/>
      <c r="S15633" s="17"/>
    </row>
    <row r="15634" spans="13:19" hidden="1">
      <c r="M15634" s="46"/>
      <c r="N15634" s="46"/>
      <c r="O15634" s="46"/>
      <c r="Q15634" s="17"/>
      <c r="R15634" s="17"/>
      <c r="S15634" s="17"/>
    </row>
    <row r="15635" spans="13:19" hidden="1">
      <c r="M15635" s="46"/>
      <c r="N15635" s="46"/>
      <c r="O15635" s="46"/>
      <c r="Q15635" s="17"/>
      <c r="R15635" s="17"/>
      <c r="S15635" s="17"/>
    </row>
    <row r="15636" spans="13:19" hidden="1">
      <c r="M15636" s="46"/>
      <c r="N15636" s="46"/>
      <c r="O15636" s="46"/>
      <c r="Q15636" s="17"/>
      <c r="R15636" s="17"/>
      <c r="S15636" s="17"/>
    </row>
    <row r="15637" spans="13:19" hidden="1">
      <c r="M15637" s="46"/>
      <c r="N15637" s="46"/>
      <c r="O15637" s="46"/>
      <c r="Q15637" s="17"/>
      <c r="R15637" s="17"/>
      <c r="S15637" s="17"/>
    </row>
    <row r="15638" spans="13:19" hidden="1">
      <c r="M15638" s="46"/>
      <c r="N15638" s="46"/>
      <c r="O15638" s="46"/>
      <c r="Q15638" s="17"/>
      <c r="R15638" s="17"/>
      <c r="S15638" s="17"/>
    </row>
    <row r="15639" spans="13:19" hidden="1">
      <c r="M15639" s="46"/>
      <c r="N15639" s="46"/>
      <c r="O15639" s="46"/>
      <c r="Q15639" s="17"/>
      <c r="R15639" s="17"/>
      <c r="S15639" s="17"/>
    </row>
    <row r="15640" spans="13:19" hidden="1">
      <c r="M15640" s="46"/>
      <c r="N15640" s="46"/>
      <c r="O15640" s="46"/>
      <c r="Q15640" s="17"/>
      <c r="R15640" s="17"/>
      <c r="S15640" s="17"/>
    </row>
    <row r="15641" spans="13:19" hidden="1">
      <c r="M15641" s="46"/>
      <c r="N15641" s="46"/>
      <c r="O15641" s="46"/>
      <c r="Q15641" s="17"/>
      <c r="R15641" s="17"/>
      <c r="S15641" s="17"/>
    </row>
    <row r="15642" spans="13:19" hidden="1">
      <c r="M15642" s="46"/>
      <c r="N15642" s="46"/>
      <c r="O15642" s="46"/>
      <c r="Q15642" s="17"/>
      <c r="R15642" s="17"/>
      <c r="S15642" s="17"/>
    </row>
    <row r="15643" spans="13:19" hidden="1">
      <c r="M15643" s="46"/>
      <c r="N15643" s="46"/>
      <c r="O15643" s="46"/>
      <c r="Q15643" s="17"/>
      <c r="R15643" s="17"/>
      <c r="S15643" s="17"/>
    </row>
    <row r="15644" spans="13:19" hidden="1">
      <c r="M15644" s="46"/>
      <c r="N15644" s="46"/>
      <c r="O15644" s="46"/>
      <c r="Q15644" s="17"/>
      <c r="R15644" s="17"/>
      <c r="S15644" s="17"/>
    </row>
    <row r="15645" spans="13:19" hidden="1">
      <c r="M15645" s="46"/>
      <c r="N15645" s="46"/>
      <c r="O15645" s="46"/>
      <c r="Q15645" s="17"/>
      <c r="R15645" s="17"/>
      <c r="S15645" s="17"/>
    </row>
    <row r="15646" spans="13:19" hidden="1">
      <c r="M15646" s="46"/>
      <c r="N15646" s="46"/>
      <c r="O15646" s="46"/>
      <c r="Q15646" s="17"/>
      <c r="R15646" s="17"/>
      <c r="S15646" s="17"/>
    </row>
    <row r="15647" spans="13:19" hidden="1">
      <c r="M15647" s="46"/>
      <c r="N15647" s="46"/>
      <c r="O15647" s="46"/>
      <c r="Q15647" s="17"/>
      <c r="R15647" s="17"/>
      <c r="S15647" s="17"/>
    </row>
    <row r="15648" spans="13:19" hidden="1">
      <c r="M15648" s="46"/>
      <c r="N15648" s="46"/>
      <c r="O15648" s="46"/>
      <c r="Q15648" s="17"/>
      <c r="R15648" s="17"/>
      <c r="S15648" s="17"/>
    </row>
    <row r="15649" spans="13:19" hidden="1">
      <c r="M15649" s="46"/>
      <c r="N15649" s="46"/>
      <c r="O15649" s="46"/>
      <c r="Q15649" s="17"/>
      <c r="R15649" s="17"/>
      <c r="S15649" s="17"/>
    </row>
    <row r="15650" spans="13:19" hidden="1">
      <c r="M15650" s="46"/>
      <c r="N15650" s="46"/>
      <c r="O15650" s="46"/>
      <c r="Q15650" s="17"/>
      <c r="R15650" s="17"/>
      <c r="S15650" s="17"/>
    </row>
    <row r="15651" spans="13:19" hidden="1">
      <c r="M15651" s="46"/>
      <c r="N15651" s="46"/>
      <c r="O15651" s="46"/>
      <c r="Q15651" s="17"/>
      <c r="R15651" s="17"/>
      <c r="S15651" s="17"/>
    </row>
    <row r="15652" spans="13:19" hidden="1">
      <c r="M15652" s="46"/>
      <c r="N15652" s="46"/>
      <c r="O15652" s="46"/>
      <c r="Q15652" s="17"/>
      <c r="R15652" s="17"/>
      <c r="S15652" s="17"/>
    </row>
    <row r="15653" spans="13:19" hidden="1">
      <c r="M15653" s="46"/>
      <c r="N15653" s="46"/>
      <c r="O15653" s="46"/>
      <c r="Q15653" s="17"/>
      <c r="R15653" s="17"/>
      <c r="S15653" s="17"/>
    </row>
    <row r="15654" spans="13:19" hidden="1">
      <c r="M15654" s="46"/>
      <c r="N15654" s="46"/>
      <c r="O15654" s="46"/>
      <c r="Q15654" s="17"/>
      <c r="R15654" s="17"/>
      <c r="S15654" s="17"/>
    </row>
    <row r="15655" spans="13:19" hidden="1">
      <c r="M15655" s="46"/>
      <c r="N15655" s="46"/>
      <c r="O15655" s="46"/>
      <c r="Q15655" s="17"/>
      <c r="R15655" s="17"/>
      <c r="S15655" s="17"/>
    </row>
    <row r="15656" spans="13:19" hidden="1">
      <c r="M15656" s="46"/>
      <c r="N15656" s="46"/>
      <c r="O15656" s="46"/>
      <c r="Q15656" s="17"/>
      <c r="R15656" s="17"/>
      <c r="S15656" s="17"/>
    </row>
    <row r="15657" spans="13:19" hidden="1">
      <c r="M15657" s="46"/>
      <c r="N15657" s="46"/>
      <c r="O15657" s="46"/>
      <c r="Q15657" s="17"/>
      <c r="R15657" s="17"/>
      <c r="S15657" s="17"/>
    </row>
    <row r="15658" spans="13:19" hidden="1">
      <c r="M15658" s="46"/>
      <c r="N15658" s="46"/>
      <c r="O15658" s="46"/>
      <c r="Q15658" s="17"/>
      <c r="R15658" s="17"/>
      <c r="S15658" s="17"/>
    </row>
    <row r="15659" spans="13:19" hidden="1">
      <c r="M15659" s="46"/>
      <c r="N15659" s="46"/>
      <c r="O15659" s="46"/>
      <c r="Q15659" s="17"/>
      <c r="R15659" s="17"/>
      <c r="S15659" s="17"/>
    </row>
    <row r="15660" spans="13:19" hidden="1">
      <c r="M15660" s="46"/>
      <c r="N15660" s="46"/>
      <c r="O15660" s="46"/>
      <c r="Q15660" s="17"/>
      <c r="R15660" s="17"/>
      <c r="S15660" s="17"/>
    </row>
    <row r="15661" spans="13:19" hidden="1">
      <c r="M15661" s="46"/>
      <c r="N15661" s="46"/>
      <c r="O15661" s="46"/>
      <c r="Q15661" s="17"/>
      <c r="R15661" s="17"/>
      <c r="S15661" s="17"/>
    </row>
    <row r="15662" spans="13:19" hidden="1">
      <c r="M15662" s="46"/>
      <c r="N15662" s="46"/>
      <c r="O15662" s="46"/>
      <c r="Q15662" s="17"/>
      <c r="R15662" s="17"/>
      <c r="S15662" s="17"/>
    </row>
    <row r="15663" spans="13:19" hidden="1">
      <c r="M15663" s="46"/>
      <c r="N15663" s="46"/>
      <c r="O15663" s="46"/>
      <c r="Q15663" s="17"/>
      <c r="R15663" s="17"/>
      <c r="S15663" s="17"/>
    </row>
    <row r="15664" spans="13:19" hidden="1">
      <c r="M15664" s="46"/>
      <c r="N15664" s="46"/>
      <c r="O15664" s="46"/>
      <c r="Q15664" s="17"/>
      <c r="R15664" s="17"/>
      <c r="S15664" s="17"/>
    </row>
    <row r="15665" spans="13:19" hidden="1">
      <c r="M15665" s="46"/>
      <c r="N15665" s="46"/>
      <c r="O15665" s="46"/>
      <c r="Q15665" s="17"/>
      <c r="R15665" s="17"/>
      <c r="S15665" s="17"/>
    </row>
    <row r="15666" spans="13:19" hidden="1">
      <c r="M15666" s="46"/>
      <c r="N15666" s="46"/>
      <c r="O15666" s="46"/>
      <c r="Q15666" s="17"/>
      <c r="R15666" s="17"/>
      <c r="S15666" s="17"/>
    </row>
    <row r="15667" spans="13:19" hidden="1">
      <c r="M15667" s="46"/>
      <c r="N15667" s="46"/>
      <c r="O15667" s="46"/>
      <c r="Q15667" s="17"/>
      <c r="R15667" s="17"/>
      <c r="S15667" s="17"/>
    </row>
    <row r="15668" spans="13:19" hidden="1">
      <c r="M15668" s="46"/>
      <c r="N15668" s="46"/>
      <c r="O15668" s="46"/>
      <c r="Q15668" s="17"/>
      <c r="R15668" s="17"/>
      <c r="S15668" s="17"/>
    </row>
    <row r="15669" spans="13:19" hidden="1">
      <c r="M15669" s="46"/>
      <c r="N15669" s="46"/>
      <c r="O15669" s="46"/>
      <c r="Q15669" s="17"/>
      <c r="R15669" s="17"/>
      <c r="S15669" s="17"/>
    </row>
    <row r="15670" spans="13:19" hidden="1">
      <c r="M15670" s="46"/>
      <c r="N15670" s="46"/>
      <c r="O15670" s="46"/>
      <c r="Q15670" s="17"/>
      <c r="R15670" s="17"/>
      <c r="S15670" s="17"/>
    </row>
    <row r="15671" spans="13:19" hidden="1">
      <c r="M15671" s="46"/>
      <c r="N15671" s="46"/>
      <c r="O15671" s="46"/>
      <c r="Q15671" s="17"/>
      <c r="R15671" s="17"/>
      <c r="S15671" s="17"/>
    </row>
    <row r="15672" spans="13:19" hidden="1">
      <c r="M15672" s="46"/>
      <c r="N15672" s="46"/>
      <c r="O15672" s="46"/>
      <c r="Q15672" s="17"/>
      <c r="R15672" s="17"/>
      <c r="S15672" s="17"/>
    </row>
    <row r="15673" spans="13:19" hidden="1">
      <c r="M15673" s="46"/>
      <c r="N15673" s="46"/>
      <c r="O15673" s="46"/>
      <c r="Q15673" s="17"/>
      <c r="R15673" s="17"/>
      <c r="S15673" s="17"/>
    </row>
    <row r="15674" spans="13:19" hidden="1">
      <c r="M15674" s="46"/>
      <c r="N15674" s="46"/>
      <c r="O15674" s="46"/>
      <c r="Q15674" s="17"/>
      <c r="R15674" s="17"/>
      <c r="S15674" s="17"/>
    </row>
    <row r="15675" spans="13:19" hidden="1">
      <c r="M15675" s="46"/>
      <c r="N15675" s="46"/>
      <c r="O15675" s="46"/>
      <c r="Q15675" s="17"/>
      <c r="R15675" s="17"/>
      <c r="S15675" s="17"/>
    </row>
    <row r="15676" spans="13:19" hidden="1">
      <c r="M15676" s="46"/>
      <c r="N15676" s="46"/>
      <c r="O15676" s="46"/>
      <c r="Q15676" s="17"/>
      <c r="R15676" s="17"/>
      <c r="S15676" s="17"/>
    </row>
    <row r="15677" spans="13:19" hidden="1">
      <c r="M15677" s="46"/>
      <c r="N15677" s="46"/>
      <c r="O15677" s="46"/>
      <c r="Q15677" s="17"/>
      <c r="R15677" s="17"/>
      <c r="S15677" s="17"/>
    </row>
    <row r="15678" spans="13:19" hidden="1">
      <c r="M15678" s="46"/>
      <c r="N15678" s="46"/>
      <c r="O15678" s="46"/>
      <c r="Q15678" s="17"/>
      <c r="R15678" s="17"/>
      <c r="S15678" s="17"/>
    </row>
    <row r="15679" spans="13:19" hidden="1">
      <c r="M15679" s="46"/>
      <c r="N15679" s="46"/>
      <c r="O15679" s="46"/>
      <c r="Q15679" s="17"/>
      <c r="R15679" s="17"/>
      <c r="S15679" s="17"/>
    </row>
    <row r="15680" spans="13:19" hidden="1">
      <c r="M15680" s="46"/>
      <c r="N15680" s="46"/>
      <c r="O15680" s="46"/>
      <c r="Q15680" s="17"/>
      <c r="R15680" s="17"/>
      <c r="S15680" s="17"/>
    </row>
    <row r="15681" spans="13:19" hidden="1">
      <c r="M15681" s="46"/>
      <c r="N15681" s="46"/>
      <c r="O15681" s="46"/>
      <c r="Q15681" s="17"/>
      <c r="R15681" s="17"/>
      <c r="S15681" s="17"/>
    </row>
    <row r="15682" spans="13:19" hidden="1">
      <c r="M15682" s="46"/>
      <c r="N15682" s="46"/>
      <c r="O15682" s="46"/>
      <c r="Q15682" s="17"/>
      <c r="R15682" s="17"/>
      <c r="S15682" s="17"/>
    </row>
    <row r="15683" spans="13:19" hidden="1">
      <c r="M15683" s="46"/>
      <c r="N15683" s="46"/>
      <c r="O15683" s="46"/>
      <c r="Q15683" s="17"/>
      <c r="R15683" s="17"/>
      <c r="S15683" s="17"/>
    </row>
    <row r="15684" spans="13:19" hidden="1">
      <c r="M15684" s="46"/>
      <c r="N15684" s="46"/>
      <c r="O15684" s="46"/>
      <c r="Q15684" s="17"/>
      <c r="R15684" s="17"/>
      <c r="S15684" s="17"/>
    </row>
    <row r="15685" spans="13:19" hidden="1">
      <c r="M15685" s="46"/>
      <c r="N15685" s="46"/>
      <c r="O15685" s="46"/>
      <c r="Q15685" s="17"/>
      <c r="R15685" s="17"/>
      <c r="S15685" s="17"/>
    </row>
    <row r="15686" spans="13:19" hidden="1">
      <c r="M15686" s="46"/>
      <c r="N15686" s="46"/>
      <c r="O15686" s="46"/>
      <c r="Q15686" s="17"/>
      <c r="R15686" s="17"/>
      <c r="S15686" s="17"/>
    </row>
    <row r="15687" spans="13:19" hidden="1">
      <c r="M15687" s="46"/>
      <c r="N15687" s="46"/>
      <c r="O15687" s="46"/>
      <c r="Q15687" s="17"/>
      <c r="R15687" s="17"/>
      <c r="S15687" s="17"/>
    </row>
    <row r="15688" spans="13:19" hidden="1">
      <c r="M15688" s="46"/>
      <c r="N15688" s="46"/>
      <c r="O15688" s="46"/>
      <c r="Q15688" s="17"/>
      <c r="R15688" s="17"/>
      <c r="S15688" s="17"/>
    </row>
    <row r="15689" spans="13:19" hidden="1">
      <c r="M15689" s="46"/>
      <c r="N15689" s="46"/>
      <c r="O15689" s="46"/>
      <c r="Q15689" s="17"/>
      <c r="R15689" s="17"/>
      <c r="S15689" s="17"/>
    </row>
    <row r="15690" spans="13:19" hidden="1">
      <c r="M15690" s="46"/>
      <c r="N15690" s="46"/>
      <c r="O15690" s="46"/>
      <c r="Q15690" s="17"/>
      <c r="R15690" s="17"/>
      <c r="S15690" s="17"/>
    </row>
    <row r="15691" spans="13:19" hidden="1">
      <c r="M15691" s="46"/>
      <c r="N15691" s="46"/>
      <c r="O15691" s="46"/>
      <c r="Q15691" s="17"/>
      <c r="R15691" s="17"/>
      <c r="S15691" s="17"/>
    </row>
    <row r="15692" spans="13:19" hidden="1">
      <c r="M15692" s="46"/>
      <c r="N15692" s="46"/>
      <c r="O15692" s="46"/>
      <c r="Q15692" s="17"/>
      <c r="R15692" s="17"/>
      <c r="S15692" s="17"/>
    </row>
    <row r="15693" spans="13:19" hidden="1">
      <c r="M15693" s="46"/>
      <c r="N15693" s="46"/>
      <c r="O15693" s="46"/>
      <c r="Q15693" s="17"/>
      <c r="R15693" s="17"/>
      <c r="S15693" s="17"/>
    </row>
    <row r="15694" spans="13:19" hidden="1">
      <c r="M15694" s="46"/>
      <c r="N15694" s="46"/>
      <c r="O15694" s="46"/>
      <c r="Q15694" s="17"/>
      <c r="R15694" s="17"/>
      <c r="S15694" s="17"/>
    </row>
    <row r="15695" spans="13:19" hidden="1">
      <c r="M15695" s="46"/>
      <c r="N15695" s="46"/>
      <c r="O15695" s="46"/>
      <c r="Q15695" s="17"/>
      <c r="R15695" s="17"/>
      <c r="S15695" s="17"/>
    </row>
    <row r="15696" spans="13:19" hidden="1">
      <c r="M15696" s="46"/>
      <c r="N15696" s="46"/>
      <c r="O15696" s="46"/>
      <c r="Q15696" s="17"/>
      <c r="R15696" s="17"/>
      <c r="S15696" s="17"/>
    </row>
    <row r="15697" spans="13:19" hidden="1">
      <c r="M15697" s="46"/>
      <c r="N15697" s="46"/>
      <c r="O15697" s="46"/>
      <c r="Q15697" s="17"/>
      <c r="R15697" s="17"/>
      <c r="S15697" s="17"/>
    </row>
    <row r="15698" spans="13:19" hidden="1">
      <c r="M15698" s="46"/>
      <c r="N15698" s="46"/>
      <c r="O15698" s="46"/>
      <c r="Q15698" s="17"/>
      <c r="R15698" s="17"/>
      <c r="S15698" s="17"/>
    </row>
    <row r="15699" spans="13:19" hidden="1">
      <c r="M15699" s="46"/>
      <c r="N15699" s="46"/>
      <c r="O15699" s="46"/>
      <c r="Q15699" s="17"/>
      <c r="R15699" s="17"/>
      <c r="S15699" s="17"/>
    </row>
    <row r="15700" spans="13:19" hidden="1">
      <c r="M15700" s="46"/>
      <c r="N15700" s="46"/>
      <c r="O15700" s="46"/>
      <c r="Q15700" s="17"/>
      <c r="R15700" s="17"/>
      <c r="S15700" s="17"/>
    </row>
    <row r="15701" spans="13:19" hidden="1">
      <c r="M15701" s="46"/>
      <c r="N15701" s="46"/>
      <c r="O15701" s="46"/>
      <c r="Q15701" s="17"/>
      <c r="R15701" s="17"/>
      <c r="S15701" s="17"/>
    </row>
    <row r="15702" spans="13:19" hidden="1">
      <c r="M15702" s="46"/>
      <c r="N15702" s="46"/>
      <c r="O15702" s="46"/>
      <c r="Q15702" s="17"/>
      <c r="R15702" s="17"/>
      <c r="S15702" s="17"/>
    </row>
    <row r="15703" spans="13:19" hidden="1">
      <c r="M15703" s="46"/>
      <c r="N15703" s="46"/>
      <c r="O15703" s="46"/>
      <c r="Q15703" s="17"/>
      <c r="R15703" s="17"/>
      <c r="S15703" s="17"/>
    </row>
    <row r="15704" spans="13:19" hidden="1">
      <c r="M15704" s="46"/>
      <c r="N15704" s="46"/>
      <c r="O15704" s="46"/>
      <c r="Q15704" s="17"/>
      <c r="R15704" s="17"/>
      <c r="S15704" s="17"/>
    </row>
    <row r="15705" spans="13:19" hidden="1">
      <c r="M15705" s="46"/>
      <c r="N15705" s="46"/>
      <c r="O15705" s="46"/>
      <c r="Q15705" s="17"/>
      <c r="R15705" s="17"/>
      <c r="S15705" s="17"/>
    </row>
    <row r="15706" spans="13:19" hidden="1">
      <c r="M15706" s="46"/>
      <c r="N15706" s="46"/>
      <c r="O15706" s="46"/>
      <c r="Q15706" s="17"/>
      <c r="R15706" s="17"/>
      <c r="S15706" s="17"/>
    </row>
    <row r="15707" spans="13:19" hidden="1">
      <c r="M15707" s="46"/>
      <c r="N15707" s="46"/>
      <c r="O15707" s="46"/>
      <c r="Q15707" s="17"/>
      <c r="R15707" s="17"/>
      <c r="S15707" s="17"/>
    </row>
    <row r="15708" spans="13:19" hidden="1">
      <c r="M15708" s="46"/>
      <c r="N15708" s="46"/>
      <c r="O15708" s="46"/>
      <c r="Q15708" s="17"/>
      <c r="R15708" s="17"/>
      <c r="S15708" s="17"/>
    </row>
    <row r="15709" spans="13:19" hidden="1">
      <c r="M15709" s="46"/>
      <c r="N15709" s="46"/>
      <c r="O15709" s="46"/>
      <c r="Q15709" s="17"/>
      <c r="R15709" s="17"/>
      <c r="S15709" s="17"/>
    </row>
    <row r="15710" spans="13:19" hidden="1">
      <c r="M15710" s="46"/>
      <c r="N15710" s="46"/>
      <c r="O15710" s="46"/>
      <c r="Q15710" s="17"/>
      <c r="R15710" s="17"/>
      <c r="S15710" s="17"/>
    </row>
    <row r="15711" spans="13:19" hidden="1">
      <c r="M15711" s="46"/>
      <c r="N15711" s="46"/>
      <c r="O15711" s="46"/>
      <c r="Q15711" s="17"/>
      <c r="R15711" s="17"/>
      <c r="S15711" s="17"/>
    </row>
    <row r="15712" spans="13:19" hidden="1">
      <c r="M15712" s="46"/>
      <c r="N15712" s="46"/>
      <c r="O15712" s="46"/>
      <c r="Q15712" s="17"/>
      <c r="R15712" s="17"/>
      <c r="S15712" s="17"/>
    </row>
    <row r="15713" spans="13:19" hidden="1">
      <c r="M15713" s="46"/>
      <c r="N15713" s="46"/>
      <c r="O15713" s="46"/>
      <c r="Q15713" s="17"/>
      <c r="R15713" s="17"/>
      <c r="S15713" s="17"/>
    </row>
    <row r="15714" spans="13:19" hidden="1">
      <c r="M15714" s="46"/>
      <c r="N15714" s="46"/>
      <c r="O15714" s="46"/>
      <c r="Q15714" s="17"/>
      <c r="R15714" s="17"/>
      <c r="S15714" s="17"/>
    </row>
    <row r="15715" spans="13:19" hidden="1">
      <c r="M15715" s="46"/>
      <c r="N15715" s="46"/>
      <c r="O15715" s="46"/>
      <c r="Q15715" s="17"/>
      <c r="R15715" s="17"/>
      <c r="S15715" s="17"/>
    </row>
    <row r="15716" spans="13:19" hidden="1">
      <c r="M15716" s="46"/>
      <c r="N15716" s="46"/>
      <c r="O15716" s="46"/>
      <c r="Q15716" s="17"/>
      <c r="R15716" s="17"/>
      <c r="S15716" s="17"/>
    </row>
    <row r="15717" spans="13:19" hidden="1">
      <c r="M15717" s="46"/>
      <c r="N15717" s="46"/>
      <c r="O15717" s="46"/>
      <c r="Q15717" s="17"/>
      <c r="R15717" s="17"/>
      <c r="S15717" s="17"/>
    </row>
    <row r="15718" spans="13:19" hidden="1">
      <c r="M15718" s="46"/>
      <c r="N15718" s="46"/>
      <c r="O15718" s="46"/>
      <c r="Q15718" s="17"/>
      <c r="R15718" s="17"/>
      <c r="S15718" s="17"/>
    </row>
    <row r="15719" spans="13:19" hidden="1">
      <c r="M15719" s="46"/>
      <c r="N15719" s="46"/>
      <c r="O15719" s="46"/>
      <c r="Q15719" s="17"/>
      <c r="R15719" s="17"/>
      <c r="S15719" s="17"/>
    </row>
    <row r="15720" spans="13:19" hidden="1">
      <c r="M15720" s="46"/>
      <c r="N15720" s="46"/>
      <c r="O15720" s="46"/>
      <c r="Q15720" s="17"/>
      <c r="R15720" s="17"/>
      <c r="S15720" s="17"/>
    </row>
    <row r="15721" spans="13:19" hidden="1">
      <c r="M15721" s="46"/>
      <c r="N15721" s="46"/>
      <c r="O15721" s="46"/>
      <c r="Q15721" s="17"/>
      <c r="R15721" s="17"/>
      <c r="S15721" s="17"/>
    </row>
    <row r="15722" spans="13:19" hidden="1">
      <c r="M15722" s="46"/>
      <c r="N15722" s="46"/>
      <c r="O15722" s="46"/>
      <c r="Q15722" s="17"/>
      <c r="R15722" s="17"/>
      <c r="S15722" s="17"/>
    </row>
    <row r="15723" spans="13:19" hidden="1">
      <c r="M15723" s="46"/>
      <c r="N15723" s="46"/>
      <c r="O15723" s="46"/>
      <c r="Q15723" s="17"/>
      <c r="R15723" s="17"/>
      <c r="S15723" s="17"/>
    </row>
    <row r="15724" spans="13:19" hidden="1">
      <c r="M15724" s="46"/>
      <c r="N15724" s="46"/>
      <c r="O15724" s="46"/>
      <c r="Q15724" s="17"/>
      <c r="R15724" s="17"/>
      <c r="S15724" s="17"/>
    </row>
    <row r="15725" spans="13:19" hidden="1">
      <c r="M15725" s="46"/>
      <c r="N15725" s="46"/>
      <c r="O15725" s="46"/>
      <c r="Q15725" s="17"/>
      <c r="R15725" s="17"/>
      <c r="S15725" s="17"/>
    </row>
    <row r="15726" spans="13:19" hidden="1">
      <c r="M15726" s="46"/>
      <c r="N15726" s="46"/>
      <c r="O15726" s="46"/>
      <c r="Q15726" s="17"/>
      <c r="R15726" s="17"/>
      <c r="S15726" s="17"/>
    </row>
    <row r="15727" spans="13:19" hidden="1">
      <c r="M15727" s="46"/>
      <c r="N15727" s="46"/>
      <c r="O15727" s="46"/>
      <c r="Q15727" s="17"/>
      <c r="R15727" s="17"/>
      <c r="S15727" s="17"/>
    </row>
    <row r="15728" spans="13:19" hidden="1">
      <c r="M15728" s="46"/>
      <c r="N15728" s="46"/>
      <c r="O15728" s="46"/>
      <c r="Q15728" s="17"/>
      <c r="R15728" s="17"/>
      <c r="S15728" s="17"/>
    </row>
    <row r="15729" spans="13:19" hidden="1">
      <c r="M15729" s="46"/>
      <c r="N15729" s="46"/>
      <c r="O15729" s="46"/>
      <c r="Q15729" s="17"/>
      <c r="R15729" s="17"/>
      <c r="S15729" s="17"/>
    </row>
    <row r="15730" spans="13:19" hidden="1">
      <c r="M15730" s="46"/>
      <c r="N15730" s="46"/>
      <c r="O15730" s="46"/>
      <c r="Q15730" s="17"/>
      <c r="R15730" s="17"/>
      <c r="S15730" s="17"/>
    </row>
    <row r="15731" spans="13:19" hidden="1">
      <c r="M15731" s="46"/>
      <c r="N15731" s="46"/>
      <c r="O15731" s="46"/>
      <c r="Q15731" s="17"/>
      <c r="R15731" s="17"/>
      <c r="S15731" s="17"/>
    </row>
    <row r="15732" spans="13:19" hidden="1">
      <c r="M15732" s="46"/>
      <c r="N15732" s="46"/>
      <c r="O15732" s="46"/>
      <c r="Q15732" s="17"/>
      <c r="R15732" s="17"/>
      <c r="S15732" s="17"/>
    </row>
    <row r="15733" spans="13:19" hidden="1">
      <c r="M15733" s="46"/>
      <c r="N15733" s="46"/>
      <c r="O15733" s="46"/>
      <c r="Q15733" s="17"/>
      <c r="R15733" s="17"/>
      <c r="S15733" s="17"/>
    </row>
    <row r="15734" spans="13:19" hidden="1">
      <c r="M15734" s="46"/>
      <c r="N15734" s="46"/>
      <c r="O15734" s="46"/>
      <c r="Q15734" s="17"/>
      <c r="R15734" s="17"/>
      <c r="S15734" s="17"/>
    </row>
    <row r="15735" spans="13:19" hidden="1">
      <c r="M15735" s="46"/>
      <c r="N15735" s="46"/>
      <c r="O15735" s="46"/>
      <c r="Q15735" s="17"/>
      <c r="R15735" s="17"/>
      <c r="S15735" s="17"/>
    </row>
    <row r="15736" spans="13:19" hidden="1">
      <c r="M15736" s="46"/>
      <c r="N15736" s="46"/>
      <c r="O15736" s="46"/>
      <c r="Q15736" s="17"/>
      <c r="R15736" s="17"/>
      <c r="S15736" s="17"/>
    </row>
    <row r="15737" spans="13:19" hidden="1">
      <c r="M15737" s="46"/>
      <c r="N15737" s="46"/>
      <c r="O15737" s="46"/>
      <c r="Q15737" s="17"/>
      <c r="R15737" s="17"/>
      <c r="S15737" s="17"/>
    </row>
    <row r="15738" spans="13:19" hidden="1">
      <c r="M15738" s="46"/>
      <c r="N15738" s="46"/>
      <c r="O15738" s="46"/>
      <c r="Q15738" s="17"/>
      <c r="R15738" s="17"/>
      <c r="S15738" s="17"/>
    </row>
    <row r="15739" spans="13:19" hidden="1">
      <c r="M15739" s="46"/>
      <c r="N15739" s="46"/>
      <c r="O15739" s="46"/>
      <c r="Q15739" s="17"/>
      <c r="R15739" s="17"/>
      <c r="S15739" s="17"/>
    </row>
    <row r="15740" spans="13:19" hidden="1">
      <c r="M15740" s="46"/>
      <c r="N15740" s="46"/>
      <c r="O15740" s="46"/>
      <c r="Q15740" s="17"/>
      <c r="R15740" s="17"/>
      <c r="S15740" s="17"/>
    </row>
    <row r="15741" spans="13:19" hidden="1">
      <c r="M15741" s="46"/>
      <c r="N15741" s="46"/>
      <c r="O15741" s="46"/>
      <c r="Q15741" s="17"/>
      <c r="R15741" s="17"/>
      <c r="S15741" s="17"/>
    </row>
    <row r="15742" spans="13:19" hidden="1">
      <c r="M15742" s="46"/>
      <c r="N15742" s="46"/>
      <c r="O15742" s="46"/>
      <c r="Q15742" s="17"/>
      <c r="R15742" s="17"/>
      <c r="S15742" s="17"/>
    </row>
    <row r="15743" spans="13:19" hidden="1">
      <c r="M15743" s="46"/>
      <c r="N15743" s="46"/>
      <c r="O15743" s="46"/>
      <c r="Q15743" s="17"/>
      <c r="R15743" s="17"/>
      <c r="S15743" s="17"/>
    </row>
    <row r="15744" spans="13:19" hidden="1">
      <c r="M15744" s="46"/>
      <c r="N15744" s="46"/>
      <c r="O15744" s="46"/>
      <c r="Q15744" s="17"/>
      <c r="R15744" s="17"/>
      <c r="S15744" s="17"/>
    </row>
    <row r="15745" spans="13:19" hidden="1">
      <c r="M15745" s="46"/>
      <c r="N15745" s="46"/>
      <c r="O15745" s="46"/>
      <c r="Q15745" s="17"/>
      <c r="R15745" s="17"/>
      <c r="S15745" s="17"/>
    </row>
    <row r="15746" spans="13:19" hidden="1">
      <c r="M15746" s="46"/>
      <c r="N15746" s="46"/>
      <c r="O15746" s="46"/>
      <c r="Q15746" s="17"/>
      <c r="R15746" s="17"/>
      <c r="S15746" s="17"/>
    </row>
    <row r="15747" spans="13:19" hidden="1">
      <c r="M15747" s="46"/>
      <c r="N15747" s="46"/>
      <c r="O15747" s="46"/>
      <c r="Q15747" s="17"/>
      <c r="R15747" s="17"/>
      <c r="S15747" s="17"/>
    </row>
    <row r="15748" spans="13:19" hidden="1">
      <c r="M15748" s="46"/>
      <c r="N15748" s="46"/>
      <c r="O15748" s="46"/>
      <c r="Q15748" s="17"/>
      <c r="R15748" s="17"/>
      <c r="S15748" s="17"/>
    </row>
    <row r="15749" spans="13:19" hidden="1">
      <c r="M15749" s="46"/>
      <c r="N15749" s="46"/>
      <c r="O15749" s="46"/>
      <c r="Q15749" s="17"/>
      <c r="R15749" s="17"/>
      <c r="S15749" s="17"/>
    </row>
    <row r="15750" spans="13:19" hidden="1">
      <c r="M15750" s="46"/>
      <c r="N15750" s="46"/>
      <c r="O15750" s="46"/>
      <c r="Q15750" s="17"/>
      <c r="R15750" s="17"/>
      <c r="S15750" s="17"/>
    </row>
    <row r="15751" spans="13:19" hidden="1">
      <c r="M15751" s="46"/>
      <c r="N15751" s="46"/>
      <c r="O15751" s="46"/>
      <c r="Q15751" s="17"/>
      <c r="R15751" s="17"/>
      <c r="S15751" s="17"/>
    </row>
    <row r="15752" spans="13:19" hidden="1">
      <c r="M15752" s="46"/>
      <c r="N15752" s="46"/>
      <c r="O15752" s="46"/>
      <c r="Q15752" s="17"/>
      <c r="R15752" s="17"/>
      <c r="S15752" s="17"/>
    </row>
    <row r="15753" spans="13:19" hidden="1">
      <c r="M15753" s="46"/>
      <c r="N15753" s="46"/>
      <c r="O15753" s="46"/>
      <c r="Q15753" s="17"/>
      <c r="R15753" s="17"/>
      <c r="S15753" s="17"/>
    </row>
    <row r="15754" spans="13:19" hidden="1">
      <c r="M15754" s="46"/>
      <c r="N15754" s="46"/>
      <c r="O15754" s="46"/>
      <c r="Q15754" s="17"/>
      <c r="R15754" s="17"/>
      <c r="S15754" s="17"/>
    </row>
    <row r="15755" spans="13:19" hidden="1">
      <c r="M15755" s="46"/>
      <c r="N15755" s="46"/>
      <c r="O15755" s="46"/>
      <c r="Q15755" s="17"/>
      <c r="R15755" s="17"/>
      <c r="S15755" s="17"/>
    </row>
    <row r="15756" spans="13:19" hidden="1">
      <c r="M15756" s="46"/>
      <c r="N15756" s="46"/>
      <c r="O15756" s="46"/>
      <c r="Q15756" s="17"/>
      <c r="R15756" s="17"/>
      <c r="S15756" s="17"/>
    </row>
    <row r="15757" spans="13:19" hidden="1">
      <c r="M15757" s="46"/>
      <c r="N15757" s="46"/>
      <c r="O15757" s="46"/>
      <c r="Q15757" s="17"/>
      <c r="R15757" s="17"/>
      <c r="S15757" s="17"/>
    </row>
    <row r="15758" spans="13:19" hidden="1">
      <c r="M15758" s="46"/>
      <c r="N15758" s="46"/>
      <c r="O15758" s="46"/>
      <c r="Q15758" s="17"/>
      <c r="R15758" s="17"/>
      <c r="S15758" s="17"/>
    </row>
    <row r="15759" spans="13:19" hidden="1">
      <c r="M15759" s="46"/>
      <c r="N15759" s="46"/>
      <c r="O15759" s="46"/>
      <c r="Q15759" s="17"/>
      <c r="R15759" s="17"/>
      <c r="S15759" s="17"/>
    </row>
    <row r="15760" spans="13:19" hidden="1">
      <c r="M15760" s="46"/>
      <c r="N15760" s="46"/>
      <c r="O15760" s="46"/>
      <c r="Q15760" s="17"/>
      <c r="R15760" s="17"/>
      <c r="S15760" s="17"/>
    </row>
    <row r="15761" spans="13:19" hidden="1">
      <c r="M15761" s="46"/>
      <c r="N15761" s="46"/>
      <c r="O15761" s="46"/>
      <c r="Q15761" s="17"/>
      <c r="R15761" s="17"/>
      <c r="S15761" s="17"/>
    </row>
    <row r="15762" spans="13:19" hidden="1">
      <c r="M15762" s="46"/>
      <c r="N15762" s="46"/>
      <c r="O15762" s="46"/>
      <c r="Q15762" s="17"/>
      <c r="R15762" s="17"/>
      <c r="S15762" s="17"/>
    </row>
    <row r="15763" spans="13:19" hidden="1">
      <c r="M15763" s="46"/>
      <c r="N15763" s="46"/>
      <c r="O15763" s="46"/>
      <c r="Q15763" s="17"/>
      <c r="R15763" s="17"/>
      <c r="S15763" s="17"/>
    </row>
    <row r="15764" spans="13:19" hidden="1">
      <c r="M15764" s="46"/>
      <c r="N15764" s="46"/>
      <c r="O15764" s="46"/>
      <c r="Q15764" s="17"/>
      <c r="R15764" s="17"/>
      <c r="S15764" s="17"/>
    </row>
    <row r="15765" spans="13:19" hidden="1">
      <c r="M15765" s="46"/>
      <c r="N15765" s="46"/>
      <c r="O15765" s="46"/>
      <c r="Q15765" s="17"/>
      <c r="R15765" s="17"/>
      <c r="S15765" s="17"/>
    </row>
    <row r="15766" spans="13:19" hidden="1">
      <c r="M15766" s="46"/>
      <c r="N15766" s="46"/>
      <c r="O15766" s="46"/>
      <c r="Q15766" s="17"/>
      <c r="R15766" s="17"/>
      <c r="S15766" s="17"/>
    </row>
    <row r="15767" spans="13:19" hidden="1">
      <c r="M15767" s="46"/>
      <c r="N15767" s="46"/>
      <c r="O15767" s="46"/>
      <c r="Q15767" s="17"/>
      <c r="R15767" s="17"/>
      <c r="S15767" s="17"/>
    </row>
    <row r="15768" spans="13:19" hidden="1">
      <c r="M15768" s="46"/>
      <c r="N15768" s="46"/>
      <c r="O15768" s="46"/>
      <c r="Q15768" s="17"/>
      <c r="R15768" s="17"/>
      <c r="S15768" s="17"/>
    </row>
    <row r="15769" spans="13:19" hidden="1">
      <c r="M15769" s="46"/>
      <c r="N15769" s="46"/>
      <c r="O15769" s="46"/>
      <c r="Q15769" s="17"/>
      <c r="R15769" s="17"/>
      <c r="S15769" s="17"/>
    </row>
    <row r="15770" spans="13:19" hidden="1">
      <c r="M15770" s="46"/>
      <c r="N15770" s="46"/>
      <c r="O15770" s="46"/>
      <c r="Q15770" s="17"/>
      <c r="R15770" s="17"/>
      <c r="S15770" s="17"/>
    </row>
    <row r="15771" spans="13:19" hidden="1">
      <c r="M15771" s="46"/>
      <c r="N15771" s="46"/>
      <c r="O15771" s="46"/>
      <c r="Q15771" s="17"/>
      <c r="R15771" s="17"/>
      <c r="S15771" s="17"/>
    </row>
    <row r="15772" spans="13:19" hidden="1">
      <c r="M15772" s="46"/>
      <c r="N15772" s="46"/>
      <c r="O15772" s="46"/>
      <c r="Q15772" s="17"/>
      <c r="S15772" s="17"/>
    </row>
    <row r="15773" spans="13:19" hidden="1">
      <c r="M15773" s="46"/>
      <c r="N15773" s="46"/>
      <c r="O15773" s="46"/>
      <c r="Q15773" s="17"/>
      <c r="R15773" s="17"/>
      <c r="S15773" s="17"/>
    </row>
    <row r="15774" spans="13:19" hidden="1">
      <c r="M15774" s="46"/>
      <c r="N15774" s="46"/>
      <c r="O15774" s="46"/>
      <c r="Q15774" s="17"/>
      <c r="R15774" s="17"/>
      <c r="S15774" s="17"/>
    </row>
    <row r="15775" spans="13:19" hidden="1">
      <c r="M15775" s="46"/>
      <c r="N15775" s="46"/>
      <c r="O15775" s="46"/>
      <c r="Q15775" s="17"/>
      <c r="R15775" s="17"/>
      <c r="S15775" s="17"/>
    </row>
    <row r="15776" spans="13:19" hidden="1">
      <c r="M15776" s="46"/>
      <c r="N15776" s="46"/>
      <c r="O15776" s="46"/>
      <c r="Q15776" s="17"/>
      <c r="R15776" s="17"/>
      <c r="S15776" s="17"/>
    </row>
    <row r="15777" spans="13:19" hidden="1">
      <c r="M15777" s="46"/>
      <c r="N15777" s="46"/>
      <c r="O15777" s="46"/>
      <c r="Q15777" s="17"/>
      <c r="R15777" s="17"/>
      <c r="S15777" s="17"/>
    </row>
    <row r="15778" spans="13:19" hidden="1">
      <c r="M15778" s="46"/>
      <c r="N15778" s="46"/>
      <c r="O15778" s="46"/>
      <c r="Q15778" s="17"/>
      <c r="R15778" s="17"/>
      <c r="S15778" s="17"/>
    </row>
    <row r="15779" spans="13:19" hidden="1">
      <c r="M15779" s="46"/>
      <c r="N15779" s="46"/>
      <c r="O15779" s="46"/>
      <c r="Q15779" s="17"/>
      <c r="R15779" s="17"/>
      <c r="S15779" s="17"/>
    </row>
    <row r="15780" spans="13:19" hidden="1">
      <c r="M15780" s="46"/>
      <c r="N15780" s="46"/>
      <c r="O15780" s="46"/>
      <c r="Q15780" s="17"/>
      <c r="R15780" s="17"/>
      <c r="S15780" s="17"/>
    </row>
    <row r="15781" spans="13:19" hidden="1">
      <c r="M15781" s="46"/>
      <c r="N15781" s="46"/>
      <c r="O15781" s="46"/>
      <c r="Q15781" s="17"/>
      <c r="R15781" s="17"/>
      <c r="S15781" s="17"/>
    </row>
    <row r="15782" spans="13:19" hidden="1">
      <c r="M15782" s="46"/>
      <c r="N15782" s="46"/>
      <c r="O15782" s="46"/>
      <c r="Q15782" s="17"/>
      <c r="R15782" s="17"/>
      <c r="S15782" s="17"/>
    </row>
    <row r="15783" spans="13:19" hidden="1">
      <c r="M15783" s="46"/>
      <c r="N15783" s="46"/>
      <c r="O15783" s="46"/>
      <c r="Q15783" s="17"/>
      <c r="R15783" s="17"/>
      <c r="S15783" s="17"/>
    </row>
    <row r="15784" spans="13:19" hidden="1">
      <c r="M15784" s="46"/>
      <c r="N15784" s="46"/>
      <c r="O15784" s="46"/>
      <c r="Q15784" s="17"/>
      <c r="R15784" s="17"/>
      <c r="S15784" s="17"/>
    </row>
    <row r="15785" spans="13:19" hidden="1">
      <c r="M15785" s="46"/>
      <c r="N15785" s="46"/>
      <c r="O15785" s="46"/>
      <c r="Q15785" s="17"/>
      <c r="R15785" s="17"/>
      <c r="S15785" s="17"/>
    </row>
    <row r="15786" spans="13:19" hidden="1">
      <c r="M15786" s="46"/>
      <c r="N15786" s="46"/>
      <c r="O15786" s="46"/>
      <c r="Q15786" s="17"/>
      <c r="R15786" s="17"/>
      <c r="S15786" s="17"/>
    </row>
    <row r="15787" spans="13:19" hidden="1">
      <c r="M15787" s="46"/>
      <c r="N15787" s="46"/>
      <c r="O15787" s="46"/>
      <c r="Q15787" s="17"/>
      <c r="R15787" s="17"/>
      <c r="S15787" s="17"/>
    </row>
    <row r="15788" spans="13:19" hidden="1">
      <c r="M15788" s="46"/>
      <c r="N15788" s="46"/>
      <c r="O15788" s="46"/>
      <c r="Q15788" s="17"/>
      <c r="R15788" s="17"/>
      <c r="S15788" s="17"/>
    </row>
    <row r="15789" spans="13:19" hidden="1">
      <c r="M15789" s="46"/>
      <c r="N15789" s="46"/>
      <c r="O15789" s="46"/>
      <c r="Q15789" s="17"/>
      <c r="R15789" s="17"/>
      <c r="S15789" s="17"/>
    </row>
    <row r="15790" spans="13:19" hidden="1">
      <c r="M15790" s="46"/>
      <c r="N15790" s="46"/>
      <c r="O15790" s="46"/>
      <c r="Q15790" s="17"/>
      <c r="R15790" s="17"/>
      <c r="S15790" s="17"/>
    </row>
    <row r="15791" spans="13:19" hidden="1">
      <c r="M15791" s="46"/>
      <c r="N15791" s="46"/>
      <c r="O15791" s="46"/>
      <c r="Q15791" s="17"/>
      <c r="R15791" s="17"/>
      <c r="S15791" s="17"/>
    </row>
    <row r="15792" spans="13:19" hidden="1">
      <c r="M15792" s="46"/>
      <c r="N15792" s="46"/>
      <c r="O15792" s="46"/>
      <c r="Q15792" s="17"/>
      <c r="R15792" s="17"/>
      <c r="S15792" s="17"/>
    </row>
    <row r="15793" spans="13:19" hidden="1">
      <c r="M15793" s="46"/>
      <c r="N15793" s="46"/>
      <c r="O15793" s="46"/>
      <c r="Q15793" s="17"/>
      <c r="R15793" s="17"/>
      <c r="S15793" s="17"/>
    </row>
    <row r="15794" spans="13:19" hidden="1">
      <c r="M15794" s="46"/>
      <c r="N15794" s="46"/>
      <c r="O15794" s="46"/>
      <c r="Q15794" s="17"/>
      <c r="R15794" s="17"/>
      <c r="S15794" s="17"/>
    </row>
    <row r="15795" spans="13:19" hidden="1">
      <c r="M15795" s="46"/>
      <c r="N15795" s="46"/>
      <c r="O15795" s="46"/>
      <c r="Q15795" s="17"/>
      <c r="R15795" s="17"/>
      <c r="S15795" s="17"/>
    </row>
    <row r="15796" spans="13:19" hidden="1">
      <c r="M15796" s="46"/>
      <c r="N15796" s="46"/>
      <c r="O15796" s="46"/>
      <c r="Q15796" s="17"/>
      <c r="R15796" s="17"/>
      <c r="S15796" s="17"/>
    </row>
    <row r="15797" spans="13:19" hidden="1">
      <c r="M15797" s="46"/>
      <c r="N15797" s="46"/>
      <c r="O15797" s="46"/>
      <c r="Q15797" s="17"/>
      <c r="R15797" s="17"/>
      <c r="S15797" s="17"/>
    </row>
    <row r="15798" spans="13:19" hidden="1">
      <c r="M15798" s="46"/>
      <c r="N15798" s="46"/>
      <c r="O15798" s="46"/>
      <c r="Q15798" s="17"/>
      <c r="R15798" s="17"/>
      <c r="S15798" s="17"/>
    </row>
    <row r="15799" spans="13:19" hidden="1">
      <c r="M15799" s="46"/>
      <c r="N15799" s="46"/>
      <c r="O15799" s="46"/>
      <c r="Q15799" s="17"/>
      <c r="R15799" s="17"/>
      <c r="S15799" s="17"/>
    </row>
    <row r="15800" spans="13:19" hidden="1">
      <c r="M15800" s="46"/>
      <c r="N15800" s="46"/>
      <c r="O15800" s="46"/>
      <c r="Q15800" s="17"/>
      <c r="R15800" s="17"/>
      <c r="S15800" s="17"/>
    </row>
    <row r="15801" spans="13:19" hidden="1">
      <c r="M15801" s="46"/>
      <c r="N15801" s="46"/>
      <c r="O15801" s="46"/>
      <c r="Q15801" s="17"/>
      <c r="R15801" s="17"/>
      <c r="S15801" s="17"/>
    </row>
    <row r="15802" spans="13:19" hidden="1">
      <c r="M15802" s="46"/>
      <c r="N15802" s="46"/>
      <c r="O15802" s="46"/>
      <c r="Q15802" s="17"/>
      <c r="R15802" s="17"/>
      <c r="S15802" s="17"/>
    </row>
    <row r="15803" spans="13:19" hidden="1">
      <c r="M15803" s="46"/>
      <c r="N15803" s="46"/>
      <c r="O15803" s="46"/>
      <c r="Q15803" s="17"/>
      <c r="R15803" s="17"/>
      <c r="S15803" s="17"/>
    </row>
    <row r="15804" spans="13:19" hidden="1">
      <c r="M15804" s="46"/>
      <c r="N15804" s="46"/>
      <c r="O15804" s="46"/>
      <c r="Q15804" s="17"/>
      <c r="R15804" s="17"/>
      <c r="S15804" s="17"/>
    </row>
    <row r="15805" spans="13:19" hidden="1">
      <c r="M15805" s="46"/>
      <c r="N15805" s="46"/>
      <c r="O15805" s="46"/>
      <c r="Q15805" s="17"/>
      <c r="R15805" s="17"/>
      <c r="S15805" s="17"/>
    </row>
    <row r="15806" spans="13:19" hidden="1">
      <c r="M15806" s="46"/>
      <c r="N15806" s="46"/>
      <c r="O15806" s="46"/>
      <c r="Q15806" s="17"/>
      <c r="R15806" s="17"/>
      <c r="S15806" s="17"/>
    </row>
    <row r="15807" spans="13:19" hidden="1">
      <c r="M15807" s="46"/>
      <c r="N15807" s="46"/>
      <c r="O15807" s="46"/>
      <c r="Q15807" s="17"/>
      <c r="R15807" s="17"/>
      <c r="S15807" s="17"/>
    </row>
    <row r="15808" spans="13:19" hidden="1">
      <c r="M15808" s="46"/>
      <c r="N15808" s="46"/>
      <c r="O15808" s="46"/>
      <c r="Q15808" s="17"/>
      <c r="R15808" s="17"/>
      <c r="S15808" s="17"/>
    </row>
    <row r="15809" spans="13:19" hidden="1">
      <c r="M15809" s="46"/>
      <c r="N15809" s="46"/>
      <c r="O15809" s="46"/>
      <c r="Q15809" s="17"/>
      <c r="R15809" s="17"/>
      <c r="S15809" s="17"/>
    </row>
    <row r="15810" spans="13:19" hidden="1">
      <c r="M15810" s="46"/>
      <c r="N15810" s="46"/>
      <c r="O15810" s="46"/>
      <c r="Q15810" s="17"/>
      <c r="S15810" s="17"/>
    </row>
    <row r="15811" spans="13:19" hidden="1">
      <c r="M15811" s="46"/>
      <c r="N15811" s="46"/>
      <c r="O15811" s="46"/>
      <c r="Q15811" s="17"/>
      <c r="R15811" s="17"/>
      <c r="S15811" s="17"/>
    </row>
    <row r="15812" spans="13:19" hidden="1">
      <c r="M15812" s="46"/>
      <c r="N15812" s="46"/>
      <c r="O15812" s="46"/>
      <c r="Q15812" s="17"/>
      <c r="R15812" s="17"/>
      <c r="S15812" s="17"/>
    </row>
    <row r="15813" spans="13:19" hidden="1">
      <c r="M15813" s="46"/>
      <c r="N15813" s="46"/>
      <c r="O15813" s="46"/>
      <c r="Q15813" s="17"/>
      <c r="R15813" s="17"/>
      <c r="S15813" s="17"/>
    </row>
    <row r="15814" spans="13:19" hidden="1">
      <c r="M15814" s="46"/>
      <c r="N15814" s="46"/>
      <c r="O15814" s="46"/>
      <c r="Q15814" s="17"/>
      <c r="R15814" s="17"/>
      <c r="S15814" s="17"/>
    </row>
    <row r="15815" spans="13:19" hidden="1">
      <c r="M15815" s="46"/>
      <c r="N15815" s="46"/>
      <c r="O15815" s="46"/>
      <c r="Q15815" s="17"/>
      <c r="R15815" s="17"/>
      <c r="S15815" s="17"/>
    </row>
    <row r="15816" spans="13:19" hidden="1">
      <c r="M15816" s="46"/>
      <c r="N15816" s="46"/>
      <c r="O15816" s="46"/>
      <c r="Q15816" s="17"/>
      <c r="R15816" s="17"/>
      <c r="S15816" s="17"/>
    </row>
    <row r="15817" spans="13:19" hidden="1">
      <c r="M15817" s="46"/>
      <c r="N15817" s="46"/>
      <c r="O15817" s="46"/>
      <c r="Q15817" s="17"/>
      <c r="R15817" s="17"/>
      <c r="S15817" s="17"/>
    </row>
    <row r="15818" spans="13:19" hidden="1">
      <c r="M15818" s="46"/>
      <c r="N15818" s="46"/>
      <c r="O15818" s="46"/>
      <c r="Q15818" s="17"/>
      <c r="R15818" s="17"/>
      <c r="S15818" s="17"/>
    </row>
    <row r="15819" spans="13:19" hidden="1">
      <c r="M15819" s="46"/>
      <c r="N15819" s="46"/>
      <c r="O15819" s="46"/>
      <c r="Q15819" s="17"/>
      <c r="R15819" s="17"/>
      <c r="S15819" s="17"/>
    </row>
    <row r="15820" spans="13:19" hidden="1">
      <c r="M15820" s="46"/>
      <c r="N15820" s="46"/>
      <c r="O15820" s="46"/>
      <c r="Q15820" s="17"/>
      <c r="R15820" s="17"/>
      <c r="S15820" s="17"/>
    </row>
    <row r="15821" spans="13:19" hidden="1">
      <c r="M15821" s="46"/>
      <c r="N15821" s="46"/>
      <c r="O15821" s="46"/>
      <c r="Q15821" s="17"/>
      <c r="R15821" s="17"/>
      <c r="S15821" s="17"/>
    </row>
    <row r="15822" spans="13:19" hidden="1">
      <c r="M15822" s="46"/>
      <c r="N15822" s="46"/>
      <c r="O15822" s="46"/>
      <c r="Q15822" s="17"/>
      <c r="R15822" s="17"/>
      <c r="S15822" s="17"/>
    </row>
    <row r="15823" spans="13:19" hidden="1">
      <c r="M15823" s="46"/>
      <c r="N15823" s="46"/>
      <c r="O15823" s="46"/>
      <c r="Q15823" s="17"/>
      <c r="R15823" s="17"/>
      <c r="S15823" s="17"/>
    </row>
    <row r="15824" spans="13:19" hidden="1">
      <c r="M15824" s="46"/>
      <c r="N15824" s="46"/>
      <c r="O15824" s="46"/>
      <c r="Q15824" s="17"/>
      <c r="R15824" s="17"/>
      <c r="S15824" s="17"/>
    </row>
    <row r="15825" spans="1:27" hidden="1">
      <c r="M15825" s="46"/>
      <c r="N15825" s="46"/>
      <c r="O15825" s="46"/>
      <c r="Q15825" s="17"/>
      <c r="R15825" s="17"/>
      <c r="S15825" s="17"/>
    </row>
    <row r="15826" spans="1:27" hidden="1">
      <c r="M15826" s="46"/>
      <c r="N15826" s="46"/>
      <c r="O15826" s="46"/>
      <c r="Q15826" s="17"/>
      <c r="R15826" s="17"/>
      <c r="S15826" s="17"/>
    </row>
    <row r="15827" spans="1:27" hidden="1">
      <c r="M15827" s="46"/>
      <c r="N15827" s="46"/>
      <c r="O15827" s="46"/>
      <c r="Q15827" s="17"/>
      <c r="R15827" s="17"/>
      <c r="S15827" s="17"/>
    </row>
    <row r="15828" spans="1:27" hidden="1">
      <c r="M15828" s="46"/>
      <c r="N15828" s="46"/>
      <c r="O15828" s="46"/>
      <c r="Q15828" s="17"/>
      <c r="R15828" s="17"/>
      <c r="S15828" s="17"/>
    </row>
    <row r="15829" spans="1:27" hidden="1">
      <c r="M15829" s="46"/>
      <c r="N15829" s="46"/>
      <c r="O15829" s="46"/>
      <c r="Q15829" s="17"/>
      <c r="R15829" s="17"/>
      <c r="S15829" s="17"/>
    </row>
    <row r="15830" spans="1:27" hidden="1">
      <c r="M15830" s="46"/>
      <c r="N15830" s="46"/>
      <c r="O15830" s="46"/>
      <c r="Q15830" s="17"/>
      <c r="S15830" s="17"/>
    </row>
    <row r="15831" spans="1:27" hidden="1">
      <c r="M15831" s="46"/>
      <c r="N15831" s="46"/>
      <c r="O15831" s="46"/>
      <c r="Q15831" s="17"/>
      <c r="R15831" s="17"/>
      <c r="S15831" s="17"/>
    </row>
    <row r="15832" spans="1:27" hidden="1">
      <c r="M15832" s="46"/>
      <c r="N15832" s="46"/>
      <c r="O15832" s="46"/>
      <c r="Q15832" s="17"/>
      <c r="R15832" s="17"/>
      <c r="S15832" s="17"/>
    </row>
    <row r="15833" spans="1:27" hidden="1">
      <c r="M15833" s="46"/>
      <c r="N15833" s="46"/>
      <c r="O15833" s="46"/>
      <c r="Q15833" s="17"/>
      <c r="R15833" s="17"/>
      <c r="S15833" s="17"/>
    </row>
    <row r="15834" spans="1:27" hidden="1">
      <c r="M15834" s="46"/>
      <c r="N15834" s="46"/>
      <c r="O15834" s="46"/>
      <c r="Q15834" s="17"/>
      <c r="R15834" s="17"/>
      <c r="S15834" s="17"/>
    </row>
    <row r="15835" spans="1:27" hidden="1">
      <c r="M15835" s="46"/>
      <c r="N15835" s="46"/>
      <c r="O15835" s="46"/>
      <c r="Q15835" s="17"/>
      <c r="R15835" s="17"/>
      <c r="S15835" s="17"/>
    </row>
    <row r="15836" spans="1:27" hidden="1">
      <c r="M15836" s="46"/>
      <c r="N15836" s="46"/>
      <c r="O15836" s="46"/>
      <c r="Q15836" s="17"/>
      <c r="R15836" s="17"/>
      <c r="S15836" s="17"/>
    </row>
    <row r="15837" spans="1:27" hidden="1">
      <c r="M15837" s="46"/>
      <c r="N15837" s="46"/>
      <c r="O15837" s="46"/>
      <c r="Q15837" s="17"/>
      <c r="R15837" s="17"/>
      <c r="S15837" s="17"/>
    </row>
    <row r="15838" spans="1:27" hidden="1">
      <c r="M15838" s="46"/>
      <c r="N15838" s="46"/>
      <c r="O15838" s="46"/>
      <c r="Q15838" s="17"/>
      <c r="R15838" s="17"/>
      <c r="S15838" s="17"/>
    </row>
    <row r="15839" spans="1:27" hidden="1">
      <c r="M15839" s="46"/>
      <c r="N15839" s="46"/>
      <c r="O15839" s="46"/>
      <c r="Q15839" s="17"/>
      <c r="R15839" s="17"/>
      <c r="S15839" s="17"/>
    </row>
    <row r="15840" spans="1:27" hidden="1">
      <c r="A15840" s="18" t="s">
        <v>267</v>
      </c>
      <c r="B15840" s="43" t="s">
        <v>214</v>
      </c>
      <c r="C15840" s="19" t="s">
        <v>173</v>
      </c>
      <c r="D15840" s="18" t="s">
        <v>268</v>
      </c>
      <c r="E15840" s="18" t="s">
        <v>166</v>
      </c>
      <c r="F15840" s="20" t="s">
        <v>142</v>
      </c>
      <c r="G15840" s="18" t="s">
        <v>11</v>
      </c>
      <c r="H15840" s="18" t="s">
        <v>38</v>
      </c>
      <c r="I15840" s="45">
        <v>113923.33</v>
      </c>
      <c r="J15840" s="49">
        <v>10.657</v>
      </c>
      <c r="K15840" s="45">
        <v>10690</v>
      </c>
      <c r="L15840" s="47">
        <v>10690</v>
      </c>
      <c r="M15840" s="46" t="str">
        <f t="shared" ref="M15840" si="53">CONCATENATE(T15840,V15840,S15840)</f>
        <v>100080091039465</v>
      </c>
      <c r="N15840" s="46">
        <f>VLOOKUP(M15840,[2]TABLA!$A:$F,5,0)</f>
        <v>10704.89</v>
      </c>
      <c r="O15840" s="46">
        <f t="shared" ref="O15840" si="54">(J15840*N15840)</f>
        <v>114082.01272999999</v>
      </c>
      <c r="P15840" s="18" t="s">
        <v>153</v>
      </c>
      <c r="Q15840" s="17" t="s">
        <v>277</v>
      </c>
      <c r="R15840" s="17" t="s">
        <v>280</v>
      </c>
      <c r="S15840" s="17">
        <v>465</v>
      </c>
      <c r="T15840" s="20">
        <v>10008009</v>
      </c>
      <c r="U15840" s="20" t="s">
        <v>141</v>
      </c>
      <c r="V15840" s="20">
        <v>1039</v>
      </c>
      <c r="W15840" s="20" t="s">
        <v>143</v>
      </c>
      <c r="X15840" s="18" t="s">
        <v>165</v>
      </c>
      <c r="Y15840" s="18" t="s">
        <v>144</v>
      </c>
      <c r="Z15840" s="18" t="s">
        <v>269</v>
      </c>
      <c r="AA15840" s="18" t="s">
        <v>145</v>
      </c>
    </row>
    <row r="15841" spans="13:19" hidden="1">
      <c r="M15841" s="46"/>
      <c r="N15841" s="46"/>
      <c r="O15841" s="46"/>
      <c r="Q15841" s="17"/>
      <c r="R15841" s="17"/>
      <c r="S15841" s="17"/>
    </row>
    <row r="15842" spans="13:19" hidden="1">
      <c r="M15842" s="46"/>
      <c r="N15842" s="46"/>
      <c r="O15842" s="46"/>
      <c r="Q15842" s="17"/>
      <c r="R15842" s="17"/>
      <c r="S15842" s="17"/>
    </row>
    <row r="15843" spans="13:19" hidden="1">
      <c r="M15843" s="46"/>
      <c r="N15843" s="46"/>
      <c r="O15843" s="46"/>
      <c r="Q15843" s="17"/>
      <c r="R15843" s="17"/>
      <c r="S15843" s="17"/>
    </row>
    <row r="15844" spans="13:19" hidden="1">
      <c r="M15844" s="46"/>
      <c r="N15844" s="46"/>
      <c r="O15844" s="46"/>
      <c r="Q15844" s="17"/>
      <c r="R15844" s="17"/>
      <c r="S15844" s="17"/>
    </row>
    <row r="15845" spans="13:19" hidden="1">
      <c r="M15845" s="46"/>
      <c r="N15845" s="46"/>
      <c r="O15845" s="46"/>
      <c r="Q15845" s="17"/>
      <c r="R15845" s="17"/>
      <c r="S15845" s="17"/>
    </row>
    <row r="15846" spans="13:19" hidden="1">
      <c r="M15846" s="46"/>
      <c r="N15846" s="46"/>
      <c r="O15846" s="46"/>
      <c r="Q15846" s="17"/>
      <c r="R15846" s="17"/>
      <c r="S15846" s="17"/>
    </row>
    <row r="15847" spans="13:19" hidden="1">
      <c r="M15847" s="46"/>
      <c r="N15847" s="46"/>
      <c r="O15847" s="46"/>
      <c r="Q15847" s="17"/>
      <c r="R15847" s="17"/>
      <c r="S15847" s="17"/>
    </row>
    <row r="15848" spans="13:19" hidden="1">
      <c r="M15848" s="46"/>
      <c r="N15848" s="46"/>
      <c r="O15848" s="46"/>
      <c r="Q15848" s="17"/>
      <c r="R15848" s="17"/>
      <c r="S15848" s="17"/>
    </row>
    <row r="15849" spans="13:19" hidden="1">
      <c r="M15849" s="46"/>
      <c r="N15849" s="46"/>
      <c r="O15849" s="46"/>
      <c r="Q15849" s="17"/>
      <c r="R15849" s="17"/>
      <c r="S15849" s="17"/>
    </row>
    <row r="15850" spans="13:19" hidden="1">
      <c r="M15850" s="46"/>
      <c r="N15850" s="46"/>
      <c r="O15850" s="46"/>
      <c r="Q15850" s="17"/>
      <c r="R15850" s="17"/>
      <c r="S15850" s="17"/>
    </row>
    <row r="15851" spans="13:19" hidden="1">
      <c r="M15851" s="46"/>
      <c r="N15851" s="46"/>
      <c r="O15851" s="46"/>
      <c r="Q15851" s="17"/>
      <c r="R15851" s="17"/>
      <c r="S15851" s="17"/>
    </row>
    <row r="15852" spans="13:19" hidden="1">
      <c r="M15852" s="46"/>
      <c r="N15852" s="46"/>
      <c r="O15852" s="46"/>
      <c r="Q15852" s="17"/>
      <c r="R15852" s="17"/>
      <c r="S15852" s="17"/>
    </row>
    <row r="15853" spans="13:19" hidden="1">
      <c r="M15853" s="46"/>
      <c r="N15853" s="46"/>
      <c r="O15853" s="46"/>
      <c r="Q15853" s="17"/>
      <c r="R15853" s="17"/>
      <c r="S15853" s="17"/>
    </row>
    <row r="15854" spans="13:19" hidden="1">
      <c r="M15854" s="46"/>
      <c r="N15854" s="46"/>
      <c r="O15854" s="46"/>
      <c r="Q15854" s="17"/>
      <c r="R15854" s="17"/>
      <c r="S15854" s="17"/>
    </row>
    <row r="15855" spans="13:19" hidden="1">
      <c r="M15855" s="46"/>
      <c r="N15855" s="46"/>
      <c r="O15855" s="46"/>
      <c r="Q15855" s="17"/>
      <c r="R15855" s="17"/>
      <c r="S15855" s="17"/>
    </row>
    <row r="15856" spans="13:19" hidden="1">
      <c r="M15856" s="46"/>
      <c r="N15856" s="46"/>
      <c r="O15856" s="46"/>
      <c r="Q15856" s="17"/>
      <c r="R15856" s="17"/>
      <c r="S15856" s="17"/>
    </row>
    <row r="15857" spans="13:19" hidden="1">
      <c r="M15857" s="46"/>
      <c r="N15857" s="46"/>
      <c r="O15857" s="46"/>
      <c r="Q15857" s="17"/>
      <c r="R15857" s="17"/>
      <c r="S15857" s="17"/>
    </row>
    <row r="15858" spans="13:19" hidden="1">
      <c r="M15858" s="46"/>
      <c r="N15858" s="46"/>
      <c r="O15858" s="46"/>
      <c r="Q15858" s="17"/>
      <c r="R15858" s="17"/>
      <c r="S15858" s="17"/>
    </row>
    <row r="15859" spans="13:19" hidden="1">
      <c r="M15859" s="46"/>
      <c r="N15859" s="46"/>
      <c r="O15859" s="46"/>
      <c r="Q15859" s="17"/>
      <c r="R15859" s="17"/>
      <c r="S15859" s="17"/>
    </row>
    <row r="15860" spans="13:19" hidden="1">
      <c r="M15860" s="46"/>
      <c r="N15860" s="46"/>
      <c r="O15860" s="46"/>
      <c r="Q15860" s="17"/>
      <c r="R15860" s="17"/>
      <c r="S15860" s="17"/>
    </row>
    <row r="15861" spans="13:19" hidden="1">
      <c r="M15861" s="46"/>
      <c r="N15861" s="46"/>
      <c r="O15861" s="46"/>
      <c r="Q15861" s="17"/>
      <c r="R15861" s="17"/>
      <c r="S15861" s="17"/>
    </row>
    <row r="15862" spans="13:19" hidden="1">
      <c r="M15862" s="46"/>
      <c r="N15862" s="46"/>
      <c r="O15862" s="46"/>
      <c r="Q15862" s="17"/>
      <c r="R15862" s="17"/>
      <c r="S15862" s="17"/>
    </row>
    <row r="15863" spans="13:19" hidden="1">
      <c r="M15863" s="46"/>
      <c r="N15863" s="46"/>
      <c r="O15863" s="46"/>
      <c r="Q15863" s="17"/>
      <c r="R15863" s="17"/>
      <c r="S15863" s="17"/>
    </row>
    <row r="15864" spans="13:19" hidden="1">
      <c r="M15864" s="46"/>
      <c r="N15864" s="46"/>
      <c r="O15864" s="46"/>
      <c r="Q15864" s="17"/>
      <c r="R15864" s="17"/>
      <c r="S15864" s="17"/>
    </row>
    <row r="15865" spans="13:19" hidden="1">
      <c r="M15865" s="46"/>
      <c r="N15865" s="46"/>
      <c r="O15865" s="46"/>
      <c r="Q15865" s="17"/>
      <c r="R15865" s="17"/>
      <c r="S15865" s="17"/>
    </row>
    <row r="15866" spans="13:19" hidden="1">
      <c r="M15866" s="46"/>
      <c r="N15866" s="46"/>
      <c r="O15866" s="46"/>
      <c r="Q15866" s="17"/>
      <c r="R15866" s="17"/>
      <c r="S15866" s="17"/>
    </row>
    <row r="15867" spans="13:19" hidden="1">
      <c r="M15867" s="46"/>
      <c r="N15867" s="46"/>
      <c r="O15867" s="46"/>
      <c r="Q15867" s="17"/>
      <c r="R15867" s="17"/>
      <c r="S15867" s="17"/>
    </row>
    <row r="15868" spans="13:19" hidden="1">
      <c r="M15868" s="46"/>
      <c r="N15868" s="46"/>
      <c r="O15868" s="46"/>
      <c r="Q15868" s="17"/>
      <c r="R15868" s="17"/>
      <c r="S15868" s="17"/>
    </row>
    <row r="15869" spans="13:19" hidden="1">
      <c r="M15869" s="46"/>
      <c r="N15869" s="46"/>
      <c r="O15869" s="46"/>
      <c r="Q15869" s="17"/>
      <c r="R15869" s="17"/>
      <c r="S15869" s="17"/>
    </row>
    <row r="15870" spans="13:19" hidden="1">
      <c r="M15870" s="46"/>
      <c r="N15870" s="46"/>
      <c r="O15870" s="46"/>
      <c r="Q15870" s="17"/>
      <c r="R15870" s="17"/>
      <c r="S15870" s="17"/>
    </row>
    <row r="15871" spans="13:19" hidden="1">
      <c r="M15871" s="46"/>
      <c r="N15871" s="46"/>
      <c r="O15871" s="46"/>
      <c r="Q15871" s="17"/>
      <c r="R15871" s="17"/>
      <c r="S15871" s="17"/>
    </row>
    <row r="15872" spans="13:19" hidden="1">
      <c r="M15872" s="46"/>
      <c r="N15872" s="46"/>
      <c r="O15872" s="46"/>
      <c r="Q15872" s="17"/>
      <c r="R15872" s="17"/>
      <c r="S15872" s="17"/>
    </row>
    <row r="15873" spans="13:19" hidden="1">
      <c r="M15873" s="46"/>
      <c r="N15873" s="46"/>
      <c r="O15873" s="46"/>
      <c r="Q15873" s="17"/>
      <c r="R15873" s="17"/>
      <c r="S15873" s="17"/>
    </row>
    <row r="15874" spans="13:19" hidden="1">
      <c r="M15874" s="46"/>
      <c r="N15874" s="46"/>
      <c r="O15874" s="46"/>
      <c r="Q15874" s="17"/>
      <c r="R15874" s="17"/>
      <c r="S15874" s="17"/>
    </row>
    <row r="15875" spans="13:19" hidden="1">
      <c r="M15875" s="46"/>
      <c r="N15875" s="46"/>
      <c r="O15875" s="46"/>
      <c r="Q15875" s="17"/>
      <c r="R15875" s="17"/>
      <c r="S15875" s="17"/>
    </row>
    <row r="15876" spans="13:19" hidden="1">
      <c r="M15876" s="46"/>
      <c r="N15876" s="46"/>
      <c r="O15876" s="46"/>
      <c r="Q15876" s="17"/>
      <c r="R15876" s="17"/>
      <c r="S15876" s="17"/>
    </row>
    <row r="15877" spans="13:19" hidden="1">
      <c r="M15877" s="46"/>
      <c r="N15877" s="46"/>
      <c r="O15877" s="46"/>
      <c r="Q15877" s="17"/>
      <c r="R15877" s="17"/>
      <c r="S15877" s="17"/>
    </row>
    <row r="15878" spans="13:19" hidden="1">
      <c r="M15878" s="46"/>
      <c r="N15878" s="46"/>
      <c r="O15878" s="46"/>
      <c r="Q15878" s="17"/>
      <c r="R15878" s="17"/>
      <c r="S15878" s="17"/>
    </row>
    <row r="15879" spans="13:19" hidden="1">
      <c r="M15879" s="46"/>
      <c r="N15879" s="46"/>
      <c r="O15879" s="46"/>
      <c r="Q15879" s="17"/>
      <c r="R15879" s="17"/>
      <c r="S15879" s="17"/>
    </row>
    <row r="15880" spans="13:19" hidden="1">
      <c r="M15880" s="46"/>
      <c r="N15880" s="46"/>
      <c r="O15880" s="46"/>
      <c r="Q15880" s="17"/>
      <c r="R15880" s="17"/>
      <c r="S15880" s="17"/>
    </row>
    <row r="15881" spans="13:19" hidden="1">
      <c r="M15881" s="46"/>
      <c r="N15881" s="46"/>
      <c r="O15881" s="46"/>
      <c r="Q15881" s="17"/>
      <c r="R15881" s="17"/>
      <c r="S15881" s="17"/>
    </row>
    <row r="15882" spans="13:19" hidden="1">
      <c r="M15882" s="46"/>
      <c r="N15882" s="46"/>
      <c r="O15882" s="46"/>
      <c r="Q15882" s="17"/>
      <c r="R15882" s="17"/>
      <c r="S15882" s="17"/>
    </row>
    <row r="15883" spans="13:19" hidden="1">
      <c r="M15883" s="46"/>
      <c r="N15883" s="46"/>
      <c r="O15883" s="46"/>
      <c r="Q15883" s="17"/>
      <c r="R15883" s="17"/>
      <c r="S15883" s="17"/>
    </row>
    <row r="15884" spans="13:19" hidden="1">
      <c r="M15884" s="46"/>
      <c r="N15884" s="46"/>
      <c r="O15884" s="46"/>
      <c r="Q15884" s="17"/>
      <c r="R15884" s="17"/>
      <c r="S15884" s="17"/>
    </row>
    <row r="15885" spans="13:19" hidden="1">
      <c r="M15885" s="46"/>
      <c r="N15885" s="46"/>
      <c r="O15885" s="46"/>
      <c r="Q15885" s="17"/>
      <c r="R15885" s="17"/>
      <c r="S15885" s="17"/>
    </row>
    <row r="15886" spans="13:19" hidden="1">
      <c r="M15886" s="46"/>
      <c r="N15886" s="46"/>
      <c r="O15886" s="46"/>
      <c r="Q15886" s="17"/>
      <c r="R15886" s="17"/>
      <c r="S15886" s="17"/>
    </row>
    <row r="15887" spans="13:19" hidden="1">
      <c r="M15887" s="46"/>
      <c r="N15887" s="46"/>
      <c r="O15887" s="46"/>
      <c r="Q15887" s="17"/>
      <c r="R15887" s="17"/>
      <c r="S15887" s="17"/>
    </row>
    <row r="15888" spans="13:19" hidden="1">
      <c r="M15888" s="46"/>
      <c r="N15888" s="46"/>
      <c r="O15888" s="46"/>
      <c r="Q15888" s="17"/>
      <c r="R15888" s="17"/>
      <c r="S15888" s="17"/>
    </row>
    <row r="15889" spans="13:19" hidden="1">
      <c r="M15889" s="46"/>
      <c r="N15889" s="46"/>
      <c r="O15889" s="46"/>
      <c r="Q15889" s="17"/>
      <c r="R15889" s="17"/>
      <c r="S15889" s="17"/>
    </row>
    <row r="15890" spans="13:19" hidden="1">
      <c r="M15890" s="46"/>
      <c r="N15890" s="46"/>
      <c r="O15890" s="46"/>
      <c r="Q15890" s="17"/>
      <c r="R15890" s="17"/>
      <c r="S15890" s="17"/>
    </row>
    <row r="15891" spans="13:19" hidden="1">
      <c r="M15891" s="46"/>
      <c r="N15891" s="46"/>
      <c r="O15891" s="46"/>
      <c r="Q15891" s="17"/>
      <c r="R15891" s="17"/>
      <c r="S15891" s="17"/>
    </row>
    <row r="15892" spans="13:19" hidden="1">
      <c r="M15892" s="46"/>
      <c r="N15892" s="46"/>
      <c r="O15892" s="46"/>
      <c r="Q15892" s="17"/>
      <c r="R15892" s="17"/>
      <c r="S15892" s="17"/>
    </row>
    <row r="15893" spans="13:19" hidden="1">
      <c r="M15893" s="46"/>
      <c r="N15893" s="46"/>
      <c r="O15893" s="46"/>
      <c r="Q15893" s="17"/>
      <c r="R15893" s="17"/>
      <c r="S15893" s="17"/>
    </row>
    <row r="15894" spans="13:19" hidden="1">
      <c r="M15894" s="46"/>
      <c r="N15894" s="46"/>
      <c r="O15894" s="46"/>
      <c r="Q15894" s="17"/>
      <c r="R15894" s="17"/>
      <c r="S15894" s="17"/>
    </row>
    <row r="15895" spans="13:19" hidden="1">
      <c r="M15895" s="46"/>
      <c r="N15895" s="46"/>
      <c r="O15895" s="46"/>
      <c r="Q15895" s="17"/>
      <c r="R15895" s="17"/>
      <c r="S15895" s="17"/>
    </row>
    <row r="15896" spans="13:19" hidden="1">
      <c r="M15896" s="46"/>
      <c r="N15896" s="46"/>
      <c r="O15896" s="46"/>
      <c r="Q15896" s="17"/>
      <c r="R15896" s="17"/>
      <c r="S15896" s="17"/>
    </row>
    <row r="15897" spans="13:19" hidden="1">
      <c r="M15897" s="46"/>
      <c r="N15897" s="46"/>
      <c r="O15897" s="46"/>
      <c r="Q15897" s="17"/>
      <c r="R15897" s="17"/>
      <c r="S15897" s="17"/>
    </row>
    <row r="15898" spans="13:19" hidden="1">
      <c r="M15898" s="46"/>
      <c r="N15898" s="46"/>
      <c r="O15898" s="46"/>
      <c r="Q15898" s="17"/>
      <c r="R15898" s="17"/>
      <c r="S15898" s="17"/>
    </row>
    <row r="15899" spans="13:19" hidden="1">
      <c r="M15899" s="46"/>
      <c r="N15899" s="46"/>
      <c r="O15899" s="46"/>
      <c r="Q15899" s="17"/>
      <c r="S15899" s="17"/>
    </row>
    <row r="15900" spans="13:19" hidden="1">
      <c r="M15900" s="46"/>
      <c r="N15900" s="46"/>
      <c r="O15900" s="46"/>
      <c r="Q15900" s="17"/>
      <c r="R15900" s="17"/>
      <c r="S15900" s="17"/>
    </row>
    <row r="15901" spans="13:19" hidden="1">
      <c r="M15901" s="46"/>
      <c r="N15901" s="46"/>
      <c r="O15901" s="46"/>
      <c r="Q15901" s="17"/>
      <c r="R15901" s="17"/>
      <c r="S15901" s="17"/>
    </row>
    <row r="15902" spans="13:19" hidden="1">
      <c r="M15902" s="46"/>
      <c r="N15902" s="46"/>
      <c r="O15902" s="46"/>
      <c r="Q15902" s="17"/>
      <c r="R15902" s="17"/>
      <c r="S15902" s="17"/>
    </row>
    <row r="15903" spans="13:19" hidden="1">
      <c r="M15903" s="46"/>
      <c r="N15903" s="46"/>
      <c r="O15903" s="46"/>
      <c r="Q15903" s="17"/>
      <c r="R15903" s="17"/>
      <c r="S15903" s="17"/>
    </row>
    <row r="15904" spans="13:19" hidden="1">
      <c r="M15904" s="46"/>
      <c r="N15904" s="46"/>
      <c r="O15904" s="46"/>
      <c r="Q15904" s="17"/>
      <c r="R15904" s="17"/>
      <c r="S15904" s="17"/>
    </row>
    <row r="15905" spans="13:19" hidden="1">
      <c r="M15905" s="46"/>
      <c r="N15905" s="46"/>
      <c r="O15905" s="46"/>
      <c r="Q15905" s="17"/>
      <c r="R15905" s="17"/>
      <c r="S15905" s="17"/>
    </row>
    <row r="15906" spans="13:19" hidden="1">
      <c r="M15906" s="46"/>
      <c r="N15906" s="46"/>
      <c r="O15906" s="46"/>
      <c r="Q15906" s="17"/>
      <c r="R15906" s="17"/>
      <c r="S15906" s="17"/>
    </row>
    <row r="15907" spans="13:19" hidden="1">
      <c r="M15907" s="46"/>
      <c r="N15907" s="46"/>
      <c r="O15907" s="46"/>
      <c r="Q15907" s="17"/>
      <c r="R15907" s="17"/>
      <c r="S15907" s="17"/>
    </row>
    <row r="15908" spans="13:19" hidden="1">
      <c r="M15908" s="46"/>
      <c r="N15908" s="46"/>
      <c r="O15908" s="46"/>
      <c r="Q15908" s="17"/>
      <c r="R15908" s="17"/>
      <c r="S15908" s="17"/>
    </row>
    <row r="15909" spans="13:19" hidden="1">
      <c r="M15909" s="46"/>
      <c r="N15909" s="46"/>
      <c r="O15909" s="46"/>
      <c r="Q15909" s="17"/>
      <c r="R15909" s="17"/>
      <c r="S15909" s="17"/>
    </row>
    <row r="15910" spans="13:19" hidden="1">
      <c r="M15910" s="46"/>
      <c r="N15910" s="46"/>
      <c r="O15910" s="46"/>
      <c r="Q15910" s="17"/>
      <c r="R15910" s="17"/>
      <c r="S15910" s="17"/>
    </row>
    <row r="15911" spans="13:19" hidden="1">
      <c r="M15911" s="46"/>
      <c r="N15911" s="46"/>
      <c r="O15911" s="46"/>
      <c r="Q15911" s="17"/>
      <c r="R15911" s="17"/>
      <c r="S15911" s="17"/>
    </row>
    <row r="15912" spans="13:19" hidden="1">
      <c r="M15912" s="46"/>
      <c r="N15912" s="46"/>
      <c r="O15912" s="46"/>
      <c r="Q15912" s="17"/>
      <c r="R15912" s="17"/>
      <c r="S15912" s="17"/>
    </row>
    <row r="15913" spans="13:19" hidden="1">
      <c r="M15913" s="46"/>
      <c r="N15913" s="46"/>
      <c r="O15913" s="46"/>
      <c r="Q15913" s="17"/>
      <c r="R15913" s="17"/>
      <c r="S15913" s="17"/>
    </row>
    <row r="15914" spans="13:19" hidden="1">
      <c r="M15914" s="46"/>
      <c r="N15914" s="46"/>
      <c r="O15914" s="46"/>
      <c r="Q15914" s="17"/>
      <c r="R15914" s="17"/>
      <c r="S15914" s="17"/>
    </row>
    <row r="15915" spans="13:19" hidden="1">
      <c r="M15915" s="46"/>
      <c r="N15915" s="46"/>
      <c r="O15915" s="46"/>
      <c r="Q15915" s="17"/>
      <c r="R15915" s="17"/>
      <c r="S15915" s="17"/>
    </row>
    <row r="15916" spans="13:19" hidden="1">
      <c r="M15916" s="46"/>
      <c r="N15916" s="46"/>
      <c r="O15916" s="46"/>
      <c r="Q15916" s="17"/>
      <c r="R15916" s="17"/>
      <c r="S15916" s="17"/>
    </row>
    <row r="15917" spans="13:19" hidden="1">
      <c r="M15917" s="46"/>
      <c r="N15917" s="46"/>
      <c r="O15917" s="46"/>
      <c r="Q15917" s="17"/>
      <c r="R15917" s="17"/>
      <c r="S15917" s="17"/>
    </row>
    <row r="15918" spans="13:19" hidden="1">
      <c r="M15918" s="46"/>
      <c r="N15918" s="46"/>
      <c r="O15918" s="46"/>
      <c r="Q15918" s="17"/>
      <c r="R15918" s="17"/>
      <c r="S15918" s="17"/>
    </row>
    <row r="15919" spans="13:19" hidden="1">
      <c r="M15919" s="46"/>
      <c r="N15919" s="46"/>
      <c r="O15919" s="46"/>
      <c r="Q15919" s="17"/>
      <c r="R15919" s="17"/>
      <c r="S15919" s="17"/>
    </row>
    <row r="15920" spans="13:19" hidden="1">
      <c r="M15920" s="46"/>
      <c r="N15920" s="46"/>
      <c r="O15920" s="46"/>
      <c r="Q15920" s="17"/>
      <c r="R15920" s="17"/>
      <c r="S15920" s="17"/>
    </row>
    <row r="15921" spans="13:19" hidden="1">
      <c r="M15921" s="46"/>
      <c r="N15921" s="46"/>
      <c r="O15921" s="46"/>
      <c r="Q15921" s="17"/>
      <c r="R15921" s="17"/>
      <c r="S15921" s="17"/>
    </row>
    <row r="15922" spans="13:19" hidden="1">
      <c r="M15922" s="46"/>
      <c r="N15922" s="46"/>
      <c r="O15922" s="46"/>
      <c r="Q15922" s="17"/>
      <c r="R15922" s="17"/>
      <c r="S15922" s="17"/>
    </row>
    <row r="15923" spans="13:19" hidden="1">
      <c r="M15923" s="46"/>
      <c r="N15923" s="46"/>
      <c r="O15923" s="46"/>
      <c r="Q15923" s="17"/>
      <c r="R15923" s="17"/>
      <c r="S15923" s="17"/>
    </row>
    <row r="15924" spans="13:19" hidden="1">
      <c r="M15924" s="46"/>
      <c r="N15924" s="46"/>
      <c r="O15924" s="46"/>
      <c r="Q15924" s="17"/>
      <c r="R15924" s="17"/>
      <c r="S15924" s="17"/>
    </row>
    <row r="15925" spans="13:19" hidden="1">
      <c r="M15925" s="46"/>
      <c r="N15925" s="46"/>
      <c r="O15925" s="46"/>
      <c r="Q15925" s="17"/>
      <c r="R15925" s="17"/>
      <c r="S15925" s="17"/>
    </row>
    <row r="15926" spans="13:19" hidden="1">
      <c r="M15926" s="46"/>
      <c r="N15926" s="46"/>
      <c r="O15926" s="46"/>
      <c r="Q15926" s="17"/>
      <c r="R15926" s="17"/>
      <c r="S15926" s="17"/>
    </row>
    <row r="15927" spans="13:19" hidden="1">
      <c r="M15927" s="46"/>
      <c r="N15927" s="46"/>
      <c r="O15927" s="46"/>
      <c r="Q15927" s="17"/>
      <c r="R15927" s="17"/>
      <c r="S15927" s="17"/>
    </row>
    <row r="15928" spans="13:19" hidden="1">
      <c r="M15928" s="46"/>
      <c r="N15928" s="46"/>
      <c r="O15928" s="46"/>
      <c r="Q15928" s="17"/>
      <c r="R15928" s="17"/>
      <c r="S15928" s="17"/>
    </row>
    <row r="15929" spans="13:19" hidden="1">
      <c r="M15929" s="46"/>
      <c r="N15929" s="46"/>
      <c r="O15929" s="46"/>
      <c r="Q15929" s="17"/>
      <c r="R15929" s="17"/>
      <c r="S15929" s="17"/>
    </row>
    <row r="15930" spans="13:19" hidden="1">
      <c r="M15930" s="46"/>
      <c r="N15930" s="46"/>
      <c r="O15930" s="46"/>
      <c r="Q15930" s="17"/>
      <c r="R15930" s="17"/>
      <c r="S15930" s="17"/>
    </row>
    <row r="15931" spans="13:19" hidden="1">
      <c r="M15931" s="46"/>
      <c r="N15931" s="46"/>
      <c r="O15931" s="46"/>
      <c r="Q15931" s="17"/>
      <c r="R15931" s="17"/>
      <c r="S15931" s="17"/>
    </row>
    <row r="15932" spans="13:19" hidden="1">
      <c r="M15932" s="46"/>
      <c r="N15932" s="46"/>
      <c r="O15932" s="46"/>
      <c r="Q15932" s="17"/>
      <c r="R15932" s="17"/>
      <c r="S15932" s="17"/>
    </row>
    <row r="15933" spans="13:19" hidden="1">
      <c r="M15933" s="46"/>
      <c r="N15933" s="46"/>
      <c r="O15933" s="46"/>
      <c r="Q15933" s="17"/>
      <c r="R15933" s="17"/>
      <c r="S15933" s="17"/>
    </row>
    <row r="15934" spans="13:19" hidden="1">
      <c r="M15934" s="46"/>
      <c r="N15934" s="46"/>
      <c r="O15934" s="46"/>
      <c r="Q15934" s="17"/>
      <c r="R15934" s="17"/>
      <c r="S15934" s="17"/>
    </row>
    <row r="15935" spans="13:19" hidden="1">
      <c r="M15935" s="46"/>
      <c r="N15935" s="46"/>
      <c r="O15935" s="46"/>
      <c r="Q15935" s="17"/>
      <c r="R15935" s="17"/>
      <c r="S15935" s="17"/>
    </row>
    <row r="15936" spans="13:19" hidden="1">
      <c r="M15936" s="46"/>
      <c r="N15936" s="46"/>
      <c r="O15936" s="46"/>
      <c r="Q15936" s="17"/>
      <c r="R15936" s="17"/>
      <c r="S15936" s="17"/>
    </row>
    <row r="15937" spans="13:19" hidden="1">
      <c r="M15937" s="46"/>
      <c r="N15937" s="46"/>
      <c r="O15937" s="46"/>
      <c r="Q15937" s="17"/>
      <c r="R15937" s="17"/>
      <c r="S15937" s="17"/>
    </row>
    <row r="15938" spans="13:19" hidden="1">
      <c r="M15938" s="46"/>
      <c r="N15938" s="46"/>
      <c r="O15938" s="46"/>
      <c r="Q15938" s="17"/>
      <c r="R15938" s="17"/>
      <c r="S15938" s="17"/>
    </row>
    <row r="15939" spans="13:19" hidden="1">
      <c r="M15939" s="46"/>
      <c r="N15939" s="46"/>
      <c r="O15939" s="46"/>
      <c r="Q15939" s="17"/>
      <c r="R15939" s="17"/>
      <c r="S15939" s="17"/>
    </row>
    <row r="15940" spans="13:19" hidden="1">
      <c r="M15940" s="46"/>
      <c r="N15940" s="46"/>
      <c r="O15940" s="46"/>
      <c r="Q15940" s="17"/>
      <c r="R15940" s="17"/>
      <c r="S15940" s="17"/>
    </row>
    <row r="15941" spans="13:19" hidden="1">
      <c r="M15941" s="46"/>
      <c r="N15941" s="46"/>
      <c r="O15941" s="46"/>
      <c r="Q15941" s="17"/>
      <c r="R15941" s="17"/>
      <c r="S15941" s="17"/>
    </row>
    <row r="15942" spans="13:19" hidden="1">
      <c r="M15942" s="46"/>
      <c r="N15942" s="46"/>
      <c r="O15942" s="46"/>
      <c r="Q15942" s="17"/>
      <c r="R15942" s="17"/>
      <c r="S15942" s="17"/>
    </row>
    <row r="15943" spans="13:19" hidden="1">
      <c r="M15943" s="46"/>
      <c r="N15943" s="46"/>
      <c r="O15943" s="46"/>
      <c r="Q15943" s="17"/>
      <c r="R15943" s="17"/>
      <c r="S15943" s="17"/>
    </row>
    <row r="15944" spans="13:19" hidden="1">
      <c r="M15944" s="46"/>
      <c r="N15944" s="46"/>
      <c r="O15944" s="46"/>
      <c r="Q15944" s="17"/>
      <c r="R15944" s="17"/>
      <c r="S15944" s="17"/>
    </row>
    <row r="15945" spans="13:19" hidden="1">
      <c r="M15945" s="46"/>
      <c r="N15945" s="46"/>
      <c r="O15945" s="46"/>
      <c r="Q15945" s="17"/>
      <c r="R15945" s="17"/>
      <c r="S15945" s="17"/>
    </row>
    <row r="15946" spans="13:19" hidden="1">
      <c r="M15946" s="46"/>
      <c r="N15946" s="46"/>
      <c r="O15946" s="46"/>
      <c r="Q15946" s="17"/>
      <c r="R15946" s="17"/>
      <c r="S15946" s="17"/>
    </row>
    <row r="15947" spans="13:19" hidden="1">
      <c r="M15947" s="46"/>
      <c r="N15947" s="46"/>
      <c r="O15947" s="46"/>
      <c r="Q15947" s="17"/>
      <c r="R15947" s="17"/>
      <c r="S15947" s="17"/>
    </row>
    <row r="15948" spans="13:19" hidden="1">
      <c r="M15948" s="46"/>
      <c r="N15948" s="46"/>
      <c r="O15948" s="46"/>
      <c r="Q15948" s="17"/>
      <c r="R15948" s="17"/>
      <c r="S15948" s="17"/>
    </row>
    <row r="15949" spans="13:19" hidden="1">
      <c r="M15949" s="46"/>
      <c r="N15949" s="46"/>
      <c r="O15949" s="46"/>
      <c r="Q15949" s="17"/>
      <c r="R15949" s="17"/>
      <c r="S15949" s="17"/>
    </row>
    <row r="15950" spans="13:19" hidden="1">
      <c r="M15950" s="46"/>
      <c r="N15950" s="46"/>
      <c r="O15950" s="46"/>
      <c r="Q15950" s="17"/>
      <c r="R15950" s="17"/>
      <c r="S15950" s="17"/>
    </row>
    <row r="15951" spans="13:19" hidden="1">
      <c r="M15951" s="46"/>
      <c r="N15951" s="46"/>
      <c r="O15951" s="46"/>
      <c r="Q15951" s="17"/>
      <c r="R15951" s="17"/>
      <c r="S15951" s="17"/>
    </row>
    <row r="15952" spans="13:19" hidden="1">
      <c r="M15952" s="46"/>
      <c r="N15952" s="46"/>
      <c r="O15952" s="46"/>
      <c r="Q15952" s="17"/>
      <c r="R15952" s="17"/>
      <c r="S15952" s="17"/>
    </row>
    <row r="15953" spans="13:19" hidden="1">
      <c r="M15953" s="46"/>
      <c r="N15953" s="46"/>
      <c r="O15953" s="46"/>
      <c r="Q15953" s="17"/>
      <c r="R15953" s="17"/>
      <c r="S15953" s="17"/>
    </row>
    <row r="15954" spans="13:19" hidden="1">
      <c r="M15954" s="46"/>
      <c r="N15954" s="46"/>
      <c r="O15954" s="46"/>
      <c r="Q15954" s="17"/>
      <c r="R15954" s="17"/>
      <c r="S15954" s="17"/>
    </row>
    <row r="15955" spans="13:19" hidden="1">
      <c r="M15955" s="46"/>
      <c r="N15955" s="46"/>
      <c r="O15955" s="46"/>
      <c r="Q15955" s="17"/>
      <c r="R15955" s="17"/>
      <c r="S15955" s="17"/>
    </row>
    <row r="15956" spans="13:19" hidden="1">
      <c r="M15956" s="46"/>
      <c r="N15956" s="46"/>
      <c r="O15956" s="46"/>
      <c r="Q15956" s="17"/>
      <c r="R15956" s="17"/>
      <c r="S15956" s="17"/>
    </row>
    <row r="15957" spans="13:19" hidden="1">
      <c r="M15957" s="46"/>
      <c r="N15957" s="46"/>
      <c r="O15957" s="46"/>
      <c r="Q15957" s="17"/>
      <c r="R15957" s="17"/>
      <c r="S15957" s="17"/>
    </row>
    <row r="15958" spans="13:19" hidden="1">
      <c r="M15958" s="46"/>
      <c r="N15958" s="46"/>
      <c r="O15958" s="46"/>
      <c r="Q15958" s="17"/>
      <c r="R15958" s="17"/>
      <c r="S15958" s="17"/>
    </row>
    <row r="15959" spans="13:19" hidden="1">
      <c r="M15959" s="46"/>
      <c r="N15959" s="46"/>
      <c r="O15959" s="46"/>
      <c r="Q15959" s="17"/>
      <c r="R15959" s="17"/>
      <c r="S15959" s="17"/>
    </row>
    <row r="15960" spans="13:19" hidden="1">
      <c r="M15960" s="46"/>
      <c r="N15960" s="46"/>
      <c r="O15960" s="46"/>
      <c r="Q15960" s="17"/>
      <c r="R15960" s="17"/>
      <c r="S15960" s="17"/>
    </row>
    <row r="15961" spans="13:19" hidden="1">
      <c r="M15961" s="46"/>
      <c r="N15961" s="46"/>
      <c r="O15961" s="46"/>
      <c r="Q15961" s="17"/>
      <c r="R15961" s="17"/>
      <c r="S15961" s="17"/>
    </row>
    <row r="15962" spans="13:19" hidden="1">
      <c r="M15962" s="46"/>
      <c r="N15962" s="46"/>
      <c r="O15962" s="46"/>
      <c r="Q15962" s="17"/>
      <c r="R15962" s="17"/>
      <c r="S15962" s="17"/>
    </row>
    <row r="15963" spans="13:19" hidden="1">
      <c r="M15963" s="46"/>
      <c r="N15963" s="46"/>
      <c r="O15963" s="46"/>
      <c r="Q15963" s="17"/>
      <c r="R15963" s="17"/>
      <c r="S15963" s="17"/>
    </row>
    <row r="15964" spans="13:19" hidden="1">
      <c r="M15964" s="46"/>
      <c r="N15964" s="46"/>
      <c r="O15964" s="46"/>
      <c r="Q15964" s="17"/>
      <c r="R15964" s="17"/>
      <c r="S15964" s="17"/>
    </row>
    <row r="15965" spans="13:19" hidden="1">
      <c r="M15965" s="46"/>
      <c r="N15965" s="46"/>
      <c r="O15965" s="46"/>
      <c r="Q15965" s="17"/>
      <c r="R15965" s="17"/>
      <c r="S15965" s="17"/>
    </row>
    <row r="15966" spans="13:19" hidden="1">
      <c r="M15966" s="46"/>
      <c r="N15966" s="46"/>
      <c r="O15966" s="46"/>
      <c r="Q15966" s="17"/>
      <c r="R15966" s="17"/>
      <c r="S15966" s="17"/>
    </row>
    <row r="15967" spans="13:19" hidden="1">
      <c r="M15967" s="46"/>
      <c r="N15967" s="46"/>
      <c r="O15967" s="46"/>
      <c r="Q15967" s="17"/>
      <c r="R15967" s="17"/>
      <c r="S15967" s="17"/>
    </row>
    <row r="15968" spans="13:19" hidden="1">
      <c r="M15968" s="46"/>
      <c r="N15968" s="46"/>
      <c r="O15968" s="46"/>
      <c r="Q15968" s="17"/>
      <c r="R15968" s="17"/>
      <c r="S15968" s="17"/>
    </row>
    <row r="15969" spans="1:23" hidden="1">
      <c r="A15969" s="15"/>
      <c r="B15969" s="42"/>
      <c r="C15969" s="16"/>
      <c r="F15969" s="17"/>
      <c r="L15969" s="46"/>
      <c r="M15969" s="46"/>
      <c r="N15969" s="46"/>
      <c r="O15969" s="46"/>
      <c r="P15969" s="17"/>
      <c r="Q15969" s="17"/>
      <c r="R15969" s="17"/>
      <c r="S15969" s="17"/>
      <c r="T15969" s="17"/>
      <c r="U15969" s="17"/>
      <c r="V15969" s="17"/>
      <c r="W15969" s="17"/>
    </row>
    <row r="15970" spans="1:23" hidden="1">
      <c r="A15970" s="15"/>
      <c r="B15970" s="42"/>
      <c r="C15970" s="16"/>
      <c r="F15970" s="17"/>
      <c r="L15970" s="46"/>
      <c r="M15970" s="46"/>
      <c r="N15970" s="46"/>
      <c r="O15970" s="46"/>
      <c r="P15970" s="17"/>
      <c r="Q15970" s="17"/>
      <c r="R15970" s="17"/>
      <c r="S15970" s="17"/>
      <c r="T15970" s="17"/>
      <c r="U15970" s="17"/>
      <c r="V15970" s="17"/>
      <c r="W15970" s="17"/>
    </row>
    <row r="15971" spans="1:23" hidden="1">
      <c r="A15971" s="15"/>
      <c r="B15971" s="42"/>
      <c r="C15971" s="16"/>
      <c r="F15971" s="17"/>
      <c r="L15971" s="46"/>
      <c r="M15971" s="46"/>
      <c r="N15971" s="46"/>
      <c r="O15971" s="46"/>
      <c r="P15971" s="17"/>
      <c r="Q15971" s="17"/>
      <c r="R15971" s="17"/>
      <c r="S15971" s="17"/>
      <c r="T15971" s="17"/>
      <c r="U15971" s="17"/>
      <c r="V15971" s="17"/>
      <c r="W15971" s="17"/>
    </row>
    <row r="15972" spans="1:23" hidden="1">
      <c r="A15972" s="15"/>
      <c r="B15972" s="42"/>
      <c r="C15972" s="16"/>
      <c r="F15972" s="17"/>
      <c r="L15972" s="46"/>
      <c r="M15972" s="46"/>
      <c r="N15972" s="46"/>
      <c r="O15972" s="46"/>
      <c r="P15972" s="17"/>
      <c r="Q15972" s="17"/>
      <c r="R15972" s="17"/>
      <c r="S15972" s="17"/>
      <c r="T15972" s="17"/>
      <c r="U15972" s="17"/>
      <c r="V15972" s="17"/>
      <c r="W15972" s="17"/>
    </row>
    <row r="15973" spans="1:23" hidden="1">
      <c r="A15973" s="15"/>
      <c r="B15973" s="42"/>
      <c r="C15973" s="16"/>
      <c r="F15973" s="17"/>
      <c r="L15973" s="46"/>
      <c r="M15973" s="46"/>
      <c r="N15973" s="46"/>
      <c r="O15973" s="46"/>
      <c r="P15973" s="17"/>
      <c r="Q15973" s="17"/>
      <c r="R15973" s="17"/>
      <c r="S15973" s="17"/>
      <c r="T15973" s="17"/>
      <c r="U15973" s="17"/>
      <c r="V15973" s="17"/>
      <c r="W15973" s="17"/>
    </row>
    <row r="15974" spans="1:23" hidden="1">
      <c r="A15974" s="15"/>
      <c r="B15974" s="42"/>
      <c r="C15974" s="16"/>
      <c r="F15974" s="17"/>
      <c r="L15974" s="46"/>
      <c r="M15974" s="46"/>
      <c r="N15974" s="46"/>
      <c r="O15974" s="46"/>
      <c r="P15974" s="17"/>
      <c r="Q15974" s="17"/>
      <c r="R15974" s="17"/>
      <c r="S15974" s="17"/>
      <c r="T15974" s="17"/>
      <c r="U15974" s="17"/>
      <c r="V15974" s="17"/>
      <c r="W15974" s="17"/>
    </row>
    <row r="15975" spans="1:23" hidden="1">
      <c r="A15975" s="15"/>
      <c r="B15975" s="42"/>
      <c r="C15975" s="16"/>
      <c r="F15975" s="17"/>
      <c r="L15975" s="46"/>
      <c r="M15975" s="46"/>
      <c r="N15975" s="46"/>
      <c r="O15975" s="46"/>
      <c r="P15975" s="17"/>
      <c r="Q15975" s="17"/>
      <c r="R15975" s="17"/>
      <c r="S15975" s="17"/>
      <c r="T15975" s="17"/>
      <c r="U15975" s="17"/>
      <c r="V15975" s="17"/>
      <c r="W15975" s="17"/>
    </row>
    <row r="15976" spans="1:23" hidden="1">
      <c r="A15976" s="15"/>
      <c r="B15976" s="42"/>
      <c r="C15976" s="16"/>
      <c r="F15976" s="17"/>
      <c r="L15976" s="46"/>
      <c r="M15976" s="46"/>
      <c r="N15976" s="46"/>
      <c r="O15976" s="46"/>
      <c r="P15976" s="17"/>
      <c r="Q15976" s="17"/>
      <c r="R15976" s="17"/>
      <c r="S15976" s="17"/>
      <c r="T15976" s="17"/>
      <c r="U15976" s="17"/>
      <c r="V15976" s="17"/>
      <c r="W15976" s="17"/>
    </row>
    <row r="15977" spans="1:23" hidden="1">
      <c r="A15977" s="15"/>
      <c r="B15977" s="42"/>
      <c r="C15977" s="16"/>
      <c r="F15977" s="17"/>
      <c r="L15977" s="46"/>
      <c r="M15977" s="46"/>
      <c r="N15977" s="46"/>
      <c r="O15977" s="46"/>
      <c r="P15977" s="17"/>
      <c r="Q15977" s="17"/>
      <c r="R15977" s="17"/>
      <c r="S15977" s="17"/>
      <c r="T15977" s="17"/>
      <c r="U15977" s="17"/>
      <c r="V15977" s="17"/>
      <c r="W15977" s="17"/>
    </row>
    <row r="15978" spans="1:23" hidden="1">
      <c r="A15978" s="15"/>
      <c r="B15978" s="42"/>
      <c r="C15978" s="16"/>
      <c r="F15978" s="17"/>
      <c r="L15978" s="46"/>
      <c r="M15978" s="46"/>
      <c r="N15978" s="46"/>
      <c r="O15978" s="46"/>
      <c r="P15978" s="17"/>
      <c r="Q15978" s="17"/>
      <c r="R15978" s="17"/>
      <c r="S15978" s="17"/>
      <c r="T15978" s="17"/>
      <c r="U15978" s="17"/>
      <c r="V15978" s="17"/>
      <c r="W15978" s="17"/>
    </row>
    <row r="15979" spans="1:23" hidden="1">
      <c r="A15979" s="15"/>
      <c r="B15979" s="42"/>
      <c r="C15979" s="16"/>
      <c r="F15979" s="17"/>
      <c r="L15979" s="46"/>
      <c r="M15979" s="46"/>
      <c r="N15979" s="46"/>
      <c r="O15979" s="46"/>
      <c r="P15979" s="17"/>
      <c r="Q15979" s="17"/>
      <c r="R15979" s="17"/>
      <c r="S15979" s="17"/>
      <c r="T15979" s="17"/>
      <c r="U15979" s="17"/>
      <c r="V15979" s="17"/>
      <c r="W15979" s="17"/>
    </row>
    <row r="15980" spans="1:23" hidden="1">
      <c r="A15980" s="15"/>
      <c r="B15980" s="42"/>
      <c r="C15980" s="16"/>
      <c r="F15980" s="17"/>
      <c r="L15980" s="46"/>
      <c r="M15980" s="46"/>
      <c r="N15980" s="46"/>
      <c r="O15980" s="46"/>
      <c r="P15980" s="17"/>
      <c r="Q15980" s="17"/>
      <c r="R15980" s="17"/>
      <c r="S15980" s="17"/>
      <c r="T15980" s="17"/>
      <c r="U15980" s="17"/>
      <c r="V15980" s="17"/>
      <c r="W15980" s="17"/>
    </row>
    <row r="15981" spans="1:23" hidden="1">
      <c r="A15981" s="15"/>
      <c r="B15981" s="42"/>
      <c r="C15981" s="16"/>
      <c r="F15981" s="17"/>
      <c r="L15981" s="46"/>
      <c r="M15981" s="46"/>
      <c r="N15981" s="46"/>
      <c r="O15981" s="46"/>
      <c r="P15981" s="17"/>
      <c r="Q15981" s="17"/>
      <c r="R15981" s="17"/>
      <c r="S15981" s="17"/>
      <c r="T15981" s="17"/>
      <c r="U15981" s="17"/>
      <c r="V15981" s="17"/>
      <c r="W15981" s="17"/>
    </row>
    <row r="15982" spans="1:23" hidden="1">
      <c r="A15982" s="15"/>
      <c r="B15982" s="42"/>
      <c r="C15982" s="16"/>
      <c r="F15982" s="17"/>
      <c r="L15982" s="46"/>
      <c r="M15982" s="46"/>
      <c r="N15982" s="46"/>
      <c r="O15982" s="46"/>
      <c r="P15982" s="17"/>
      <c r="Q15982" s="17"/>
      <c r="R15982" s="17"/>
      <c r="S15982" s="17"/>
      <c r="T15982" s="17"/>
      <c r="U15982" s="17"/>
      <c r="V15982" s="17"/>
      <c r="W15982" s="17"/>
    </row>
    <row r="15983" spans="1:23" hidden="1">
      <c r="A15983" s="15"/>
      <c r="B15983" s="42"/>
      <c r="C15983" s="16"/>
      <c r="F15983" s="17"/>
      <c r="L15983" s="46"/>
      <c r="M15983" s="46"/>
      <c r="N15983" s="46"/>
      <c r="O15983" s="46"/>
      <c r="P15983" s="17"/>
      <c r="Q15983" s="17"/>
      <c r="R15983" s="17"/>
      <c r="S15983" s="17"/>
      <c r="T15983" s="17"/>
      <c r="U15983" s="17"/>
      <c r="V15983" s="17"/>
      <c r="W15983" s="17"/>
    </row>
    <row r="15984" spans="1:23" hidden="1">
      <c r="A15984" s="15"/>
      <c r="B15984" s="42"/>
      <c r="C15984" s="16"/>
      <c r="F15984" s="17"/>
      <c r="L15984" s="46"/>
      <c r="M15984" s="46"/>
      <c r="N15984" s="46"/>
      <c r="O15984" s="46"/>
      <c r="P15984" s="17"/>
      <c r="Q15984" s="17"/>
      <c r="R15984" s="17"/>
      <c r="S15984" s="17"/>
      <c r="T15984" s="17"/>
      <c r="U15984" s="17"/>
      <c r="V15984" s="17"/>
      <c r="W15984" s="17"/>
    </row>
    <row r="15985" spans="1:23" hidden="1">
      <c r="A15985" s="15"/>
      <c r="B15985" s="42"/>
      <c r="C15985" s="16"/>
      <c r="F15985" s="17"/>
      <c r="L15985" s="46"/>
      <c r="M15985" s="46"/>
      <c r="N15985" s="46"/>
      <c r="O15985" s="46"/>
      <c r="P15985" s="17"/>
      <c r="Q15985" s="17"/>
      <c r="R15985" s="17"/>
      <c r="S15985" s="17"/>
      <c r="T15985" s="17"/>
      <c r="U15985" s="17"/>
      <c r="V15985" s="17"/>
      <c r="W15985" s="17"/>
    </row>
    <row r="15986" spans="1:23" hidden="1">
      <c r="A15986" s="15"/>
      <c r="B15986" s="42"/>
      <c r="C15986" s="16"/>
      <c r="F15986" s="17"/>
      <c r="L15986" s="46"/>
      <c r="M15986" s="46"/>
      <c r="N15986" s="46"/>
      <c r="O15986" s="46"/>
      <c r="P15986" s="17"/>
      <c r="Q15986" s="17"/>
      <c r="R15986" s="17"/>
      <c r="S15986" s="17"/>
      <c r="T15986" s="17"/>
      <c r="U15986" s="17"/>
      <c r="V15986" s="17"/>
      <c r="W15986" s="17"/>
    </row>
    <row r="15987" spans="1:23" hidden="1">
      <c r="A15987" s="15"/>
      <c r="B15987" s="42"/>
      <c r="C15987" s="16"/>
      <c r="F15987" s="17"/>
      <c r="L15987" s="46"/>
      <c r="M15987" s="46"/>
      <c r="N15987" s="46"/>
      <c r="O15987" s="46"/>
      <c r="P15987" s="17"/>
      <c r="Q15987" s="17"/>
      <c r="R15987" s="17"/>
      <c r="S15987" s="17"/>
      <c r="T15987" s="17"/>
      <c r="U15987" s="17"/>
      <c r="V15987" s="17"/>
      <c r="W15987" s="17"/>
    </row>
    <row r="15988" spans="1:23" hidden="1">
      <c r="A15988" s="15"/>
      <c r="B15988" s="42"/>
      <c r="C15988" s="16"/>
      <c r="F15988" s="17"/>
      <c r="L15988" s="46"/>
      <c r="M15988" s="46"/>
      <c r="N15988" s="46"/>
      <c r="O15988" s="46"/>
      <c r="P15988" s="17"/>
      <c r="Q15988" s="17"/>
      <c r="R15988" s="17"/>
      <c r="S15988" s="17"/>
      <c r="T15988" s="17"/>
      <c r="U15988" s="17"/>
      <c r="V15988" s="17"/>
      <c r="W15988" s="17"/>
    </row>
    <row r="15989" spans="1:23" hidden="1">
      <c r="A15989" s="15"/>
      <c r="B15989" s="42"/>
      <c r="C15989" s="16"/>
      <c r="F15989" s="17"/>
      <c r="L15989" s="46"/>
      <c r="M15989" s="46"/>
      <c r="N15989" s="46"/>
      <c r="O15989" s="46"/>
      <c r="P15989" s="17"/>
      <c r="Q15989" s="17"/>
      <c r="R15989" s="17"/>
      <c r="S15989" s="17"/>
      <c r="T15989" s="17"/>
      <c r="U15989" s="17"/>
      <c r="V15989" s="17"/>
      <c r="W15989" s="17"/>
    </row>
    <row r="15990" spans="1:23" hidden="1">
      <c r="A15990" s="15"/>
      <c r="B15990" s="42"/>
      <c r="C15990" s="16"/>
      <c r="F15990" s="17"/>
      <c r="L15990" s="46"/>
      <c r="M15990" s="46"/>
      <c r="N15990" s="46"/>
      <c r="O15990" s="46"/>
      <c r="P15990" s="17"/>
      <c r="Q15990" s="17"/>
      <c r="R15990" s="17"/>
      <c r="S15990" s="17"/>
      <c r="T15990" s="17"/>
      <c r="U15990" s="17"/>
      <c r="V15990" s="17"/>
      <c r="W15990" s="17"/>
    </row>
    <row r="15991" spans="1:23" hidden="1">
      <c r="A15991" s="15"/>
      <c r="B15991" s="42"/>
      <c r="C15991" s="16"/>
      <c r="F15991" s="17"/>
      <c r="L15991" s="46"/>
      <c r="M15991" s="46"/>
      <c r="N15991" s="46"/>
      <c r="O15991" s="46"/>
      <c r="P15991" s="17"/>
      <c r="Q15991" s="17"/>
      <c r="R15991" s="17"/>
      <c r="S15991" s="17"/>
      <c r="T15991" s="17"/>
      <c r="U15991" s="17"/>
      <c r="V15991" s="17"/>
      <c r="W15991" s="17"/>
    </row>
    <row r="15992" spans="1:23" hidden="1">
      <c r="A15992" s="15"/>
      <c r="B15992" s="42"/>
      <c r="C15992" s="16"/>
      <c r="F15992" s="17"/>
      <c r="L15992" s="46"/>
      <c r="M15992" s="46"/>
      <c r="N15992" s="46"/>
      <c r="O15992" s="46"/>
      <c r="P15992" s="17"/>
      <c r="Q15992" s="17"/>
      <c r="R15992" s="17"/>
      <c r="S15992" s="17"/>
      <c r="T15992" s="17"/>
      <c r="U15992" s="17"/>
      <c r="V15992" s="17"/>
      <c r="W15992" s="17"/>
    </row>
    <row r="15993" spans="1:23" hidden="1">
      <c r="A15993" s="15"/>
      <c r="B15993" s="42"/>
      <c r="C15993" s="16"/>
      <c r="F15993" s="17"/>
      <c r="L15993" s="46"/>
      <c r="M15993" s="46"/>
      <c r="N15993" s="46"/>
      <c r="O15993" s="46"/>
      <c r="P15993" s="17"/>
      <c r="Q15993" s="17"/>
      <c r="R15993" s="17"/>
      <c r="S15993" s="17"/>
      <c r="T15993" s="17"/>
      <c r="U15993" s="17"/>
      <c r="V15993" s="17"/>
      <c r="W15993" s="17"/>
    </row>
    <row r="15994" spans="1:23" hidden="1">
      <c r="A15994" s="15"/>
      <c r="B15994" s="42"/>
      <c r="C15994" s="16"/>
      <c r="F15994" s="17"/>
      <c r="L15994" s="46"/>
      <c r="M15994" s="46"/>
      <c r="N15994" s="46"/>
      <c r="O15994" s="46"/>
      <c r="P15994" s="17"/>
      <c r="Q15994" s="17"/>
      <c r="R15994" s="17"/>
      <c r="S15994" s="17"/>
      <c r="T15994" s="17"/>
      <c r="U15994" s="17"/>
      <c r="V15994" s="17"/>
      <c r="W15994" s="17"/>
    </row>
    <row r="15995" spans="1:23" hidden="1">
      <c r="A15995" s="15"/>
      <c r="B15995" s="42"/>
      <c r="C15995" s="16"/>
      <c r="F15995" s="17"/>
      <c r="L15995" s="46"/>
      <c r="M15995" s="46"/>
      <c r="N15995" s="46"/>
      <c r="O15995" s="46"/>
      <c r="P15995" s="17"/>
      <c r="Q15995" s="17"/>
      <c r="R15995" s="17"/>
      <c r="S15995" s="17"/>
      <c r="T15995" s="17"/>
      <c r="U15995" s="17"/>
      <c r="V15995" s="17"/>
      <c r="W15995" s="17"/>
    </row>
    <row r="15996" spans="1:23" hidden="1">
      <c r="A15996" s="15"/>
      <c r="B15996" s="42"/>
      <c r="C15996" s="16"/>
      <c r="F15996" s="17"/>
      <c r="L15996" s="46"/>
      <c r="M15996" s="46"/>
      <c r="N15996" s="46"/>
      <c r="O15996" s="46"/>
      <c r="P15996" s="17"/>
      <c r="Q15996" s="17"/>
      <c r="R15996" s="17"/>
      <c r="S15996" s="17"/>
      <c r="T15996" s="17"/>
      <c r="U15996" s="17"/>
      <c r="V15996" s="17"/>
      <c r="W15996" s="17"/>
    </row>
    <row r="15997" spans="1:23" hidden="1">
      <c r="A15997" s="15"/>
      <c r="B15997" s="42"/>
      <c r="C15997" s="16"/>
      <c r="F15997" s="17"/>
      <c r="L15997" s="46"/>
      <c r="M15997" s="46"/>
      <c r="N15997" s="46"/>
      <c r="O15997" s="46"/>
      <c r="P15997" s="17"/>
      <c r="Q15997" s="17"/>
      <c r="R15997" s="17"/>
      <c r="S15997" s="17"/>
      <c r="T15997" s="17"/>
      <c r="U15997" s="17"/>
      <c r="V15997" s="17"/>
      <c r="W15997" s="17"/>
    </row>
    <row r="15998" spans="1:23" hidden="1">
      <c r="A15998" s="15"/>
      <c r="B15998" s="42"/>
      <c r="C15998" s="16"/>
      <c r="F15998" s="17"/>
      <c r="L15998" s="46"/>
      <c r="M15998" s="46"/>
      <c r="N15998" s="46"/>
      <c r="O15998" s="46"/>
      <c r="P15998" s="17"/>
      <c r="Q15998" s="17"/>
      <c r="R15998" s="17"/>
      <c r="S15998" s="17"/>
      <c r="T15998" s="17"/>
      <c r="U15998" s="17"/>
      <c r="V15998" s="17"/>
      <c r="W15998" s="17"/>
    </row>
    <row r="15999" spans="1:23" hidden="1">
      <c r="A15999" s="15"/>
      <c r="B15999" s="42"/>
      <c r="C15999" s="16"/>
      <c r="F15999" s="17"/>
      <c r="L15999" s="46"/>
      <c r="M15999" s="46"/>
      <c r="N15999" s="46"/>
      <c r="O15999" s="46"/>
      <c r="P15999" s="17"/>
      <c r="Q15999" s="17"/>
      <c r="R15999" s="17"/>
      <c r="S15999" s="17"/>
      <c r="T15999" s="17"/>
      <c r="U15999" s="17"/>
      <c r="V15999" s="17"/>
      <c r="W15999" s="17"/>
    </row>
    <row r="16000" spans="1:23" hidden="1">
      <c r="A16000" s="15"/>
      <c r="B16000" s="42"/>
      <c r="C16000" s="16"/>
      <c r="F16000" s="17"/>
      <c r="L16000" s="46"/>
      <c r="M16000" s="46"/>
      <c r="N16000" s="46"/>
      <c r="O16000" s="46"/>
      <c r="P16000" s="17"/>
      <c r="Q16000" s="17"/>
      <c r="R16000" s="17"/>
      <c r="S16000" s="17"/>
      <c r="T16000" s="17"/>
      <c r="U16000" s="17"/>
      <c r="V16000" s="17"/>
      <c r="W16000" s="17"/>
    </row>
    <row r="16001" spans="1:23" hidden="1">
      <c r="A16001" s="15"/>
      <c r="B16001" s="42"/>
      <c r="C16001" s="16"/>
      <c r="F16001" s="17"/>
      <c r="L16001" s="46"/>
      <c r="M16001" s="46"/>
      <c r="N16001" s="46"/>
      <c r="O16001" s="46"/>
      <c r="P16001" s="17"/>
      <c r="Q16001" s="17"/>
      <c r="R16001" s="17"/>
      <c r="S16001" s="17"/>
      <c r="T16001" s="17"/>
      <c r="U16001" s="17"/>
      <c r="V16001" s="17"/>
      <c r="W16001" s="17"/>
    </row>
    <row r="16002" spans="1:23" hidden="1">
      <c r="A16002" s="15"/>
      <c r="B16002" s="42"/>
      <c r="C16002" s="16"/>
      <c r="F16002" s="17"/>
      <c r="L16002" s="46"/>
      <c r="M16002" s="46"/>
      <c r="N16002" s="46"/>
      <c r="O16002" s="46"/>
      <c r="P16002" s="17"/>
      <c r="Q16002" s="17"/>
      <c r="R16002" s="17"/>
      <c r="S16002" s="17"/>
      <c r="T16002" s="17"/>
      <c r="U16002" s="17"/>
      <c r="V16002" s="17"/>
      <c r="W16002" s="17"/>
    </row>
    <row r="16003" spans="1:23" hidden="1">
      <c r="A16003" s="15"/>
      <c r="B16003" s="42"/>
      <c r="C16003" s="16"/>
      <c r="F16003" s="17"/>
      <c r="L16003" s="46"/>
      <c r="M16003" s="46"/>
      <c r="N16003" s="46"/>
      <c r="O16003" s="46"/>
      <c r="P16003" s="17"/>
      <c r="Q16003" s="17"/>
      <c r="R16003" s="17"/>
      <c r="S16003" s="17"/>
      <c r="T16003" s="17"/>
      <c r="U16003" s="17"/>
      <c r="V16003" s="17"/>
      <c r="W16003" s="17"/>
    </row>
    <row r="16004" spans="1:23" hidden="1">
      <c r="A16004" s="15"/>
      <c r="B16004" s="42"/>
      <c r="C16004" s="16"/>
      <c r="F16004" s="17"/>
      <c r="L16004" s="46"/>
      <c r="M16004" s="46"/>
      <c r="N16004" s="46"/>
      <c r="O16004" s="46"/>
      <c r="P16004" s="17"/>
      <c r="Q16004" s="17"/>
      <c r="R16004" s="17"/>
      <c r="S16004" s="17"/>
      <c r="T16004" s="17"/>
      <c r="U16004" s="17"/>
      <c r="V16004" s="17"/>
      <c r="W16004" s="17"/>
    </row>
    <row r="16005" spans="1:23" hidden="1">
      <c r="A16005" s="15"/>
      <c r="B16005" s="42"/>
      <c r="C16005" s="16"/>
      <c r="F16005" s="17"/>
      <c r="L16005" s="46"/>
      <c r="M16005" s="46"/>
      <c r="N16005" s="46"/>
      <c r="O16005" s="46"/>
      <c r="P16005" s="17"/>
      <c r="Q16005" s="17"/>
      <c r="R16005" s="17"/>
      <c r="S16005" s="17"/>
      <c r="T16005" s="17"/>
      <c r="U16005" s="17"/>
      <c r="V16005" s="17"/>
      <c r="W16005" s="17"/>
    </row>
    <row r="16006" spans="1:23" hidden="1">
      <c r="A16006" s="15"/>
      <c r="B16006" s="42"/>
      <c r="C16006" s="16"/>
      <c r="F16006" s="17"/>
      <c r="L16006" s="46"/>
      <c r="M16006" s="46"/>
      <c r="N16006" s="46"/>
      <c r="O16006" s="46"/>
      <c r="P16006" s="17"/>
      <c r="Q16006" s="17"/>
      <c r="R16006" s="17"/>
      <c r="S16006" s="17"/>
      <c r="T16006" s="17"/>
      <c r="U16006" s="17"/>
      <c r="V16006" s="17"/>
      <c r="W16006" s="17"/>
    </row>
    <row r="16007" spans="1:23" hidden="1">
      <c r="A16007" s="15"/>
      <c r="B16007" s="42"/>
      <c r="C16007" s="16"/>
      <c r="F16007" s="17"/>
      <c r="L16007" s="46"/>
      <c r="M16007" s="46"/>
      <c r="N16007" s="46"/>
      <c r="O16007" s="46"/>
      <c r="P16007" s="17"/>
      <c r="Q16007" s="17"/>
      <c r="R16007" s="17"/>
      <c r="S16007" s="17"/>
      <c r="T16007" s="17"/>
      <c r="U16007" s="17"/>
      <c r="V16007" s="17"/>
      <c r="W16007" s="17"/>
    </row>
    <row r="16008" spans="1:23" hidden="1">
      <c r="A16008" s="15"/>
      <c r="B16008" s="42"/>
      <c r="C16008" s="16"/>
      <c r="F16008" s="17"/>
      <c r="L16008" s="46"/>
      <c r="M16008" s="46"/>
      <c r="N16008" s="46"/>
      <c r="O16008" s="46"/>
      <c r="P16008" s="17"/>
      <c r="Q16008" s="17"/>
      <c r="R16008" s="17"/>
      <c r="S16008" s="17"/>
      <c r="T16008" s="17"/>
      <c r="U16008" s="17"/>
      <c r="V16008" s="17"/>
      <c r="W16008" s="17"/>
    </row>
    <row r="16009" spans="1:23" hidden="1">
      <c r="A16009" s="15"/>
      <c r="B16009" s="42"/>
      <c r="C16009" s="16"/>
      <c r="F16009" s="17"/>
      <c r="L16009" s="46"/>
      <c r="M16009" s="46"/>
      <c r="N16009" s="46"/>
      <c r="O16009" s="46"/>
      <c r="P16009" s="17"/>
      <c r="Q16009" s="17"/>
      <c r="R16009" s="17"/>
      <c r="S16009" s="17"/>
      <c r="T16009" s="17"/>
      <c r="U16009" s="17"/>
      <c r="V16009" s="17"/>
      <c r="W16009" s="17"/>
    </row>
    <row r="16010" spans="1:23" hidden="1">
      <c r="A16010" s="15"/>
      <c r="B16010" s="42"/>
      <c r="C16010" s="16"/>
      <c r="F16010" s="17"/>
      <c r="L16010" s="46"/>
      <c r="M16010" s="46"/>
      <c r="N16010" s="46"/>
      <c r="O16010" s="46"/>
      <c r="P16010" s="17"/>
      <c r="Q16010" s="17"/>
      <c r="R16010" s="17"/>
      <c r="S16010" s="17"/>
      <c r="T16010" s="17"/>
      <c r="U16010" s="17"/>
      <c r="V16010" s="17"/>
      <c r="W16010" s="17"/>
    </row>
    <row r="16011" spans="1:23" hidden="1">
      <c r="A16011" s="15"/>
      <c r="B16011" s="42"/>
      <c r="C16011" s="16"/>
      <c r="F16011" s="17"/>
      <c r="L16011" s="46"/>
      <c r="M16011" s="46"/>
      <c r="N16011" s="46"/>
      <c r="O16011" s="46"/>
      <c r="P16011" s="17"/>
      <c r="Q16011" s="17"/>
      <c r="R16011" s="17"/>
      <c r="S16011" s="17"/>
      <c r="T16011" s="17"/>
      <c r="U16011" s="17"/>
      <c r="V16011" s="17"/>
      <c r="W16011" s="17"/>
    </row>
    <row r="16012" spans="1:23" hidden="1">
      <c r="A16012" s="15"/>
      <c r="B16012" s="42"/>
      <c r="C16012" s="16"/>
      <c r="F16012" s="17"/>
      <c r="L16012" s="46"/>
      <c r="M16012" s="46"/>
      <c r="N16012" s="46"/>
      <c r="O16012" s="46"/>
      <c r="P16012" s="17"/>
      <c r="Q16012" s="17"/>
      <c r="R16012" s="17"/>
      <c r="S16012" s="17"/>
      <c r="T16012" s="17"/>
      <c r="U16012" s="17"/>
      <c r="V16012" s="17"/>
      <c r="W16012" s="17"/>
    </row>
    <row r="16013" spans="1:23" hidden="1">
      <c r="A16013" s="15"/>
      <c r="B16013" s="42"/>
      <c r="C16013" s="16"/>
      <c r="F16013" s="17"/>
      <c r="L16013" s="46"/>
      <c r="M16013" s="46"/>
      <c r="N16013" s="46"/>
      <c r="O16013" s="46"/>
      <c r="P16013" s="17"/>
      <c r="Q16013" s="17"/>
      <c r="R16013" s="17"/>
      <c r="S16013" s="17"/>
      <c r="T16013" s="17"/>
      <c r="U16013" s="17"/>
      <c r="V16013" s="17"/>
      <c r="W16013" s="17"/>
    </row>
    <row r="16014" spans="1:23" hidden="1">
      <c r="A16014" s="15"/>
      <c r="B16014" s="42"/>
      <c r="C16014" s="16"/>
      <c r="F16014" s="17"/>
      <c r="L16014" s="46"/>
      <c r="M16014" s="46"/>
      <c r="N16014" s="46"/>
      <c r="O16014" s="46"/>
      <c r="P16014" s="17"/>
      <c r="Q16014" s="17"/>
      <c r="R16014" s="17"/>
      <c r="S16014" s="17"/>
      <c r="T16014" s="17"/>
      <c r="U16014" s="17"/>
      <c r="V16014" s="17"/>
      <c r="W16014" s="17"/>
    </row>
    <row r="16015" spans="1:23" hidden="1">
      <c r="A16015" s="15"/>
      <c r="B16015" s="42"/>
      <c r="C16015" s="16"/>
      <c r="F16015" s="17"/>
      <c r="L16015" s="46"/>
      <c r="M16015" s="46"/>
      <c r="N16015" s="46"/>
      <c r="O16015" s="46"/>
      <c r="P16015" s="17"/>
      <c r="Q16015" s="17"/>
      <c r="R16015" s="17"/>
      <c r="S16015" s="17"/>
      <c r="T16015" s="17"/>
      <c r="U16015" s="17"/>
      <c r="V16015" s="17"/>
      <c r="W16015" s="17"/>
    </row>
    <row r="16016" spans="1:23" hidden="1">
      <c r="A16016" s="15"/>
      <c r="B16016" s="42"/>
      <c r="C16016" s="16"/>
      <c r="F16016" s="17"/>
      <c r="L16016" s="46"/>
      <c r="M16016" s="46"/>
      <c r="N16016" s="46"/>
      <c r="O16016" s="46"/>
      <c r="P16016" s="17"/>
      <c r="Q16016" s="17"/>
      <c r="R16016" s="17"/>
      <c r="S16016" s="17"/>
      <c r="T16016" s="17"/>
      <c r="U16016" s="17"/>
      <c r="V16016" s="17"/>
      <c r="W16016" s="17"/>
    </row>
    <row r="16017" spans="1:23" hidden="1">
      <c r="A16017" s="15"/>
      <c r="B16017" s="42"/>
      <c r="C16017" s="16"/>
      <c r="F16017" s="17"/>
      <c r="L16017" s="46"/>
      <c r="M16017" s="46"/>
      <c r="N16017" s="46"/>
      <c r="O16017" s="46"/>
      <c r="P16017" s="17"/>
      <c r="Q16017" s="17"/>
      <c r="R16017" s="17"/>
      <c r="S16017" s="17"/>
      <c r="T16017" s="17"/>
      <c r="U16017" s="17"/>
      <c r="V16017" s="17"/>
      <c r="W16017" s="17"/>
    </row>
    <row r="16018" spans="1:23" hidden="1">
      <c r="A16018" s="15"/>
      <c r="B16018" s="42"/>
      <c r="C16018" s="16"/>
      <c r="F16018" s="17"/>
      <c r="L16018" s="46"/>
      <c r="M16018" s="46"/>
      <c r="N16018" s="46"/>
      <c r="O16018" s="46"/>
      <c r="P16018" s="17"/>
      <c r="Q16018" s="17"/>
      <c r="R16018" s="17"/>
      <c r="S16018" s="17"/>
      <c r="T16018" s="17"/>
      <c r="U16018" s="17"/>
      <c r="V16018" s="17"/>
      <c r="W16018" s="17"/>
    </row>
    <row r="16019" spans="1:23" hidden="1">
      <c r="A16019" s="15"/>
      <c r="B16019" s="42"/>
      <c r="C16019" s="16"/>
      <c r="F16019" s="17"/>
      <c r="L16019" s="46"/>
      <c r="M16019" s="46"/>
      <c r="N16019" s="46"/>
      <c r="O16019" s="46"/>
      <c r="P16019" s="17"/>
      <c r="Q16019" s="17"/>
      <c r="R16019" s="17"/>
      <c r="S16019" s="17"/>
      <c r="T16019" s="17"/>
      <c r="U16019" s="17"/>
      <c r="V16019" s="17"/>
      <c r="W16019" s="17"/>
    </row>
    <row r="16020" spans="1:23" hidden="1">
      <c r="A16020" s="15"/>
      <c r="B16020" s="42"/>
      <c r="C16020" s="16"/>
      <c r="F16020" s="17"/>
      <c r="L16020" s="46"/>
      <c r="M16020" s="46"/>
      <c r="N16020" s="46"/>
      <c r="O16020" s="46"/>
      <c r="P16020" s="17"/>
      <c r="Q16020" s="17"/>
      <c r="R16020" s="17"/>
      <c r="S16020" s="17"/>
      <c r="T16020" s="17"/>
      <c r="U16020" s="17"/>
      <c r="V16020" s="17"/>
      <c r="W16020" s="17"/>
    </row>
    <row r="16021" spans="1:23" hidden="1">
      <c r="A16021" s="15"/>
      <c r="B16021" s="42"/>
      <c r="C16021" s="16"/>
      <c r="F16021" s="17"/>
      <c r="L16021" s="46"/>
      <c r="M16021" s="46"/>
      <c r="N16021" s="46"/>
      <c r="O16021" s="46"/>
      <c r="P16021" s="17"/>
      <c r="Q16021" s="17"/>
      <c r="R16021" s="17"/>
      <c r="S16021" s="17"/>
      <c r="T16021" s="17"/>
      <c r="U16021" s="17"/>
      <c r="V16021" s="17"/>
      <c r="W16021" s="17"/>
    </row>
    <row r="16022" spans="1:23" hidden="1">
      <c r="A16022" s="15"/>
      <c r="B16022" s="42"/>
      <c r="C16022" s="16"/>
      <c r="F16022" s="17"/>
      <c r="L16022" s="46"/>
      <c r="M16022" s="46"/>
      <c r="N16022" s="46"/>
      <c r="O16022" s="46"/>
      <c r="P16022" s="17"/>
      <c r="Q16022" s="17"/>
      <c r="R16022" s="17"/>
      <c r="S16022" s="17"/>
      <c r="T16022" s="17"/>
      <c r="U16022" s="17"/>
      <c r="V16022" s="17"/>
      <c r="W16022" s="17"/>
    </row>
    <row r="16023" spans="1:23" hidden="1">
      <c r="A16023" s="15"/>
      <c r="B16023" s="42"/>
      <c r="C16023" s="16"/>
      <c r="F16023" s="17"/>
      <c r="L16023" s="46"/>
      <c r="M16023" s="46"/>
      <c r="N16023" s="46"/>
      <c r="O16023" s="46"/>
      <c r="P16023" s="17"/>
      <c r="Q16023" s="17"/>
      <c r="R16023" s="17"/>
      <c r="S16023" s="17"/>
      <c r="T16023" s="17"/>
      <c r="U16023" s="17"/>
      <c r="V16023" s="17"/>
      <c r="W16023" s="17"/>
    </row>
    <row r="16024" spans="1:23" hidden="1">
      <c r="A16024" s="15"/>
      <c r="B16024" s="42"/>
      <c r="C16024" s="16"/>
      <c r="F16024" s="17"/>
      <c r="L16024" s="46"/>
      <c r="M16024" s="46"/>
      <c r="N16024" s="46"/>
      <c r="O16024" s="46"/>
      <c r="P16024" s="17"/>
      <c r="Q16024" s="17"/>
      <c r="R16024" s="17"/>
      <c r="S16024" s="17"/>
      <c r="T16024" s="17"/>
      <c r="U16024" s="17"/>
      <c r="V16024" s="17"/>
      <c r="W16024" s="17"/>
    </row>
    <row r="16025" spans="1:23" hidden="1">
      <c r="A16025" s="15"/>
      <c r="B16025" s="42"/>
      <c r="C16025" s="16"/>
      <c r="F16025" s="17"/>
      <c r="L16025" s="46"/>
      <c r="M16025" s="46"/>
      <c r="N16025" s="46"/>
      <c r="O16025" s="46"/>
      <c r="P16025" s="17"/>
      <c r="Q16025" s="17"/>
      <c r="R16025" s="17"/>
      <c r="S16025" s="17"/>
      <c r="T16025" s="17"/>
      <c r="U16025" s="17"/>
      <c r="V16025" s="17"/>
      <c r="W16025" s="17"/>
    </row>
    <row r="16026" spans="1:23" hidden="1">
      <c r="A16026" s="15"/>
      <c r="B16026" s="42"/>
      <c r="C16026" s="16"/>
      <c r="F16026" s="17"/>
      <c r="L16026" s="46"/>
      <c r="M16026" s="46"/>
      <c r="N16026" s="46"/>
      <c r="O16026" s="46"/>
      <c r="P16026" s="17"/>
      <c r="Q16026" s="17"/>
      <c r="R16026" s="17"/>
      <c r="S16026" s="17"/>
      <c r="T16026" s="17"/>
      <c r="U16026" s="17"/>
      <c r="V16026" s="17"/>
      <c r="W16026" s="17"/>
    </row>
    <row r="16027" spans="1:23" hidden="1">
      <c r="A16027" s="15"/>
      <c r="B16027" s="42"/>
      <c r="C16027" s="16"/>
      <c r="F16027" s="17"/>
      <c r="L16027" s="46"/>
      <c r="M16027" s="46"/>
      <c r="N16027" s="46"/>
      <c r="O16027" s="46"/>
      <c r="P16027" s="17"/>
      <c r="Q16027" s="17"/>
      <c r="R16027" s="17"/>
      <c r="S16027" s="17"/>
      <c r="T16027" s="17"/>
      <c r="U16027" s="17"/>
      <c r="V16027" s="17"/>
      <c r="W16027" s="17"/>
    </row>
    <row r="16028" spans="1:23" hidden="1">
      <c r="A16028" s="15"/>
      <c r="B16028" s="42"/>
      <c r="C16028" s="16"/>
      <c r="F16028" s="17"/>
      <c r="L16028" s="46"/>
      <c r="M16028" s="46"/>
      <c r="N16028" s="46"/>
      <c r="O16028" s="46"/>
      <c r="P16028" s="17"/>
      <c r="Q16028" s="17"/>
      <c r="R16028" s="17"/>
      <c r="S16028" s="17"/>
      <c r="T16028" s="17"/>
      <c r="U16028" s="17"/>
      <c r="V16028" s="17"/>
      <c r="W16028" s="17"/>
    </row>
    <row r="16029" spans="1:23" hidden="1">
      <c r="A16029" s="15"/>
      <c r="B16029" s="42"/>
      <c r="C16029" s="16"/>
      <c r="F16029" s="17"/>
      <c r="L16029" s="46"/>
      <c r="M16029" s="46"/>
      <c r="N16029" s="46"/>
      <c r="O16029" s="46"/>
      <c r="P16029" s="17"/>
      <c r="Q16029" s="17"/>
      <c r="R16029" s="17"/>
      <c r="S16029" s="17"/>
      <c r="T16029" s="17"/>
      <c r="U16029" s="17"/>
      <c r="V16029" s="17"/>
      <c r="W16029" s="17"/>
    </row>
    <row r="16030" spans="1:23" hidden="1">
      <c r="A16030" s="15"/>
      <c r="B16030" s="42"/>
      <c r="C16030" s="16"/>
      <c r="F16030" s="17"/>
      <c r="L16030" s="46"/>
      <c r="M16030" s="46"/>
      <c r="N16030" s="46"/>
      <c r="O16030" s="46"/>
      <c r="P16030" s="17"/>
      <c r="Q16030" s="17"/>
      <c r="R16030" s="17"/>
      <c r="S16030" s="17"/>
      <c r="T16030" s="17"/>
      <c r="U16030" s="17"/>
      <c r="V16030" s="17"/>
      <c r="W16030" s="17"/>
    </row>
    <row r="16031" spans="1:23" hidden="1">
      <c r="A16031" s="15"/>
      <c r="B16031" s="42"/>
      <c r="C16031" s="16"/>
      <c r="F16031" s="17"/>
      <c r="L16031" s="46"/>
      <c r="M16031" s="46"/>
      <c r="N16031" s="46"/>
      <c r="O16031" s="46"/>
      <c r="P16031" s="17"/>
      <c r="Q16031" s="17"/>
      <c r="R16031" s="17"/>
      <c r="S16031" s="17"/>
      <c r="T16031" s="17"/>
      <c r="U16031" s="17"/>
      <c r="V16031" s="17"/>
      <c r="W16031" s="17"/>
    </row>
    <row r="16032" spans="1:23" hidden="1">
      <c r="A16032" s="15"/>
      <c r="B16032" s="42"/>
      <c r="C16032" s="16"/>
      <c r="F16032" s="17"/>
      <c r="L16032" s="46"/>
      <c r="M16032" s="46"/>
      <c r="N16032" s="46"/>
      <c r="O16032" s="46"/>
      <c r="P16032" s="17"/>
      <c r="Q16032" s="17"/>
      <c r="R16032" s="17"/>
      <c r="S16032" s="17"/>
      <c r="T16032" s="17"/>
      <c r="U16032" s="17"/>
      <c r="V16032" s="17"/>
      <c r="W16032" s="17"/>
    </row>
    <row r="16033" spans="1:23" hidden="1">
      <c r="A16033" s="15"/>
      <c r="B16033" s="42"/>
      <c r="C16033" s="16"/>
      <c r="F16033" s="17"/>
      <c r="L16033" s="46"/>
      <c r="M16033" s="46"/>
      <c r="N16033" s="46"/>
      <c r="O16033" s="46"/>
      <c r="P16033" s="17"/>
      <c r="Q16033" s="17"/>
      <c r="R16033" s="17"/>
      <c r="S16033" s="17"/>
      <c r="T16033" s="17"/>
      <c r="U16033" s="17"/>
      <c r="V16033" s="17"/>
      <c r="W16033" s="17"/>
    </row>
    <row r="16034" spans="1:23" hidden="1">
      <c r="A16034" s="15"/>
      <c r="B16034" s="42"/>
      <c r="C16034" s="16"/>
      <c r="F16034" s="17"/>
      <c r="L16034" s="46"/>
      <c r="M16034" s="46"/>
      <c r="N16034" s="46"/>
      <c r="O16034" s="46"/>
      <c r="P16034" s="17"/>
      <c r="Q16034" s="17"/>
      <c r="R16034" s="17"/>
      <c r="S16034" s="17"/>
      <c r="T16034" s="17"/>
      <c r="U16034" s="17"/>
      <c r="V16034" s="17"/>
      <c r="W16034" s="17"/>
    </row>
    <row r="16035" spans="1:23" hidden="1">
      <c r="A16035" s="15"/>
      <c r="B16035" s="42"/>
      <c r="C16035" s="16"/>
      <c r="F16035" s="17"/>
      <c r="L16035" s="46"/>
      <c r="M16035" s="46"/>
      <c r="N16035" s="46"/>
      <c r="O16035" s="46"/>
      <c r="P16035" s="17"/>
      <c r="Q16035" s="17"/>
      <c r="R16035" s="17"/>
      <c r="S16035" s="17"/>
      <c r="T16035" s="17"/>
      <c r="U16035" s="17"/>
      <c r="V16035" s="17"/>
      <c r="W16035" s="17"/>
    </row>
    <row r="16036" spans="1:23" hidden="1">
      <c r="A16036" s="15"/>
      <c r="B16036" s="42"/>
      <c r="C16036" s="16"/>
      <c r="F16036" s="17"/>
      <c r="L16036" s="46"/>
      <c r="M16036" s="46"/>
      <c r="N16036" s="46"/>
      <c r="O16036" s="46"/>
      <c r="P16036" s="17"/>
      <c r="Q16036" s="17"/>
      <c r="R16036" s="17"/>
      <c r="S16036" s="17"/>
      <c r="T16036" s="17"/>
      <c r="U16036" s="17"/>
      <c r="V16036" s="17"/>
      <c r="W16036" s="17"/>
    </row>
    <row r="16037" spans="1:23" hidden="1">
      <c r="A16037" s="15"/>
      <c r="B16037" s="42"/>
      <c r="C16037" s="16"/>
      <c r="F16037" s="17"/>
      <c r="L16037" s="46"/>
      <c r="M16037" s="46"/>
      <c r="N16037" s="46"/>
      <c r="O16037" s="46"/>
      <c r="P16037" s="17"/>
      <c r="Q16037" s="17"/>
      <c r="R16037" s="17"/>
      <c r="S16037" s="17"/>
      <c r="T16037" s="17"/>
      <c r="U16037" s="17"/>
      <c r="V16037" s="17"/>
      <c r="W16037" s="17"/>
    </row>
    <row r="16038" spans="1:23" hidden="1">
      <c r="A16038" s="15"/>
      <c r="B16038" s="42"/>
      <c r="C16038" s="16"/>
      <c r="F16038" s="17"/>
      <c r="L16038" s="46"/>
      <c r="M16038" s="46"/>
      <c r="N16038" s="46"/>
      <c r="O16038" s="46"/>
      <c r="P16038" s="17"/>
      <c r="Q16038" s="17"/>
      <c r="R16038" s="17"/>
      <c r="S16038" s="17"/>
      <c r="T16038" s="17"/>
      <c r="U16038" s="17"/>
      <c r="V16038" s="17"/>
      <c r="W16038" s="17"/>
    </row>
    <row r="16039" spans="1:23" hidden="1">
      <c r="A16039" s="15"/>
      <c r="B16039" s="42"/>
      <c r="C16039" s="16"/>
      <c r="F16039" s="17"/>
      <c r="L16039" s="46"/>
      <c r="M16039" s="46"/>
      <c r="N16039" s="46"/>
      <c r="O16039" s="46"/>
      <c r="P16039" s="17"/>
      <c r="Q16039" s="17"/>
      <c r="R16039" s="17"/>
      <c r="S16039" s="17"/>
      <c r="T16039" s="17"/>
      <c r="U16039" s="17"/>
      <c r="V16039" s="17"/>
      <c r="W16039" s="17"/>
    </row>
    <row r="16040" spans="1:23" hidden="1">
      <c r="A16040" s="15"/>
      <c r="B16040" s="42"/>
      <c r="C16040" s="16"/>
      <c r="F16040" s="17"/>
      <c r="L16040" s="46"/>
      <c r="M16040" s="46"/>
      <c r="N16040" s="46"/>
      <c r="O16040" s="46"/>
      <c r="P16040" s="17"/>
      <c r="Q16040" s="17"/>
      <c r="R16040" s="17"/>
      <c r="S16040" s="17"/>
      <c r="T16040" s="17"/>
      <c r="U16040" s="17"/>
      <c r="V16040" s="17"/>
      <c r="W16040" s="17"/>
    </row>
    <row r="16041" spans="1:23" hidden="1">
      <c r="A16041" s="15"/>
      <c r="B16041" s="42"/>
      <c r="C16041" s="16"/>
      <c r="F16041" s="17"/>
      <c r="L16041" s="46"/>
      <c r="M16041" s="46"/>
      <c r="N16041" s="46"/>
      <c r="O16041" s="46"/>
      <c r="P16041" s="17"/>
      <c r="Q16041" s="17"/>
      <c r="R16041" s="17"/>
      <c r="S16041" s="17"/>
      <c r="T16041" s="17"/>
      <c r="U16041" s="17"/>
      <c r="V16041" s="17"/>
      <c r="W16041" s="17"/>
    </row>
    <row r="16042" spans="1:23" hidden="1">
      <c r="A16042" s="15"/>
      <c r="B16042" s="42"/>
      <c r="C16042" s="16"/>
      <c r="F16042" s="17"/>
      <c r="L16042" s="46"/>
      <c r="M16042" s="46"/>
      <c r="N16042" s="46"/>
      <c r="O16042" s="46"/>
      <c r="P16042" s="17"/>
      <c r="Q16042" s="17"/>
      <c r="R16042" s="17"/>
      <c r="S16042" s="17"/>
      <c r="T16042" s="17"/>
      <c r="U16042" s="17"/>
      <c r="V16042" s="17"/>
      <c r="W16042" s="17"/>
    </row>
    <row r="16043" spans="1:23" hidden="1">
      <c r="A16043" s="15"/>
      <c r="B16043" s="42"/>
      <c r="C16043" s="16"/>
      <c r="F16043" s="17"/>
      <c r="L16043" s="46"/>
      <c r="M16043" s="46"/>
      <c r="N16043" s="46"/>
      <c r="O16043" s="46"/>
      <c r="P16043" s="17"/>
      <c r="Q16043" s="17"/>
      <c r="R16043" s="17"/>
      <c r="S16043" s="17"/>
      <c r="T16043" s="17"/>
      <c r="U16043" s="17"/>
      <c r="V16043" s="17"/>
      <c r="W16043" s="17"/>
    </row>
    <row r="16044" spans="1:23" hidden="1">
      <c r="A16044" s="15"/>
      <c r="B16044" s="42"/>
      <c r="C16044" s="16"/>
      <c r="F16044" s="17"/>
      <c r="L16044" s="46"/>
      <c r="M16044" s="46"/>
      <c r="N16044" s="46"/>
      <c r="O16044" s="46"/>
      <c r="P16044" s="17"/>
      <c r="Q16044" s="17"/>
      <c r="R16044" s="17"/>
      <c r="S16044" s="17"/>
      <c r="T16044" s="17"/>
      <c r="U16044" s="17"/>
      <c r="V16044" s="17"/>
      <c r="W16044" s="17"/>
    </row>
    <row r="16045" spans="1:23" hidden="1">
      <c r="A16045" s="15"/>
      <c r="B16045" s="42"/>
      <c r="C16045" s="16"/>
      <c r="F16045" s="17"/>
      <c r="L16045" s="46"/>
      <c r="M16045" s="46"/>
      <c r="N16045" s="46"/>
      <c r="O16045" s="46"/>
      <c r="P16045" s="17"/>
      <c r="Q16045" s="17"/>
      <c r="R16045" s="17"/>
      <c r="S16045" s="17"/>
      <c r="T16045" s="17"/>
      <c r="U16045" s="17"/>
      <c r="V16045" s="17"/>
      <c r="W16045" s="17"/>
    </row>
    <row r="16046" spans="1:23" hidden="1">
      <c r="A16046" s="15"/>
      <c r="B16046" s="42"/>
      <c r="C16046" s="16"/>
      <c r="F16046" s="17"/>
      <c r="L16046" s="46"/>
      <c r="M16046" s="46"/>
      <c r="N16046" s="46"/>
      <c r="O16046" s="46"/>
      <c r="P16046" s="17"/>
      <c r="Q16046" s="17"/>
      <c r="R16046" s="17"/>
      <c r="S16046" s="17"/>
      <c r="T16046" s="17"/>
      <c r="U16046" s="17"/>
      <c r="V16046" s="17"/>
      <c r="W16046" s="17"/>
    </row>
    <row r="16047" spans="1:23" hidden="1">
      <c r="A16047" s="15"/>
      <c r="B16047" s="42"/>
      <c r="C16047" s="16"/>
      <c r="F16047" s="17"/>
      <c r="L16047" s="46"/>
      <c r="M16047" s="46"/>
      <c r="N16047" s="46"/>
      <c r="O16047" s="46"/>
      <c r="P16047" s="17"/>
      <c r="Q16047" s="17"/>
      <c r="R16047" s="17"/>
      <c r="S16047" s="17"/>
      <c r="T16047" s="17"/>
      <c r="U16047" s="17"/>
      <c r="V16047" s="17"/>
      <c r="W16047" s="17"/>
    </row>
    <row r="16048" spans="1:23" hidden="1">
      <c r="A16048" s="15"/>
      <c r="B16048" s="42"/>
      <c r="C16048" s="16"/>
      <c r="F16048" s="17"/>
      <c r="L16048" s="46"/>
      <c r="M16048" s="46"/>
      <c r="N16048" s="46"/>
      <c r="O16048" s="46"/>
      <c r="P16048" s="17"/>
      <c r="Q16048" s="17"/>
      <c r="R16048" s="17"/>
      <c r="S16048" s="17"/>
      <c r="T16048" s="17"/>
      <c r="U16048" s="17"/>
      <c r="V16048" s="17"/>
      <c r="W16048" s="17"/>
    </row>
    <row r="16049" spans="1:23" hidden="1">
      <c r="A16049" s="15"/>
      <c r="B16049" s="42"/>
      <c r="C16049" s="16"/>
      <c r="F16049" s="17"/>
      <c r="L16049" s="46"/>
      <c r="M16049" s="46"/>
      <c r="N16049" s="46"/>
      <c r="O16049" s="46"/>
      <c r="P16049" s="17"/>
      <c r="Q16049" s="17"/>
      <c r="R16049" s="17"/>
      <c r="S16049" s="17"/>
      <c r="T16049" s="17"/>
      <c r="U16049" s="17"/>
      <c r="V16049" s="17"/>
      <c r="W16049" s="17"/>
    </row>
    <row r="16050" spans="1:23" hidden="1">
      <c r="A16050" s="15"/>
      <c r="B16050" s="42"/>
      <c r="C16050" s="16"/>
      <c r="F16050" s="17"/>
      <c r="L16050" s="46"/>
      <c r="M16050" s="46"/>
      <c r="N16050" s="46"/>
      <c r="O16050" s="46"/>
      <c r="P16050" s="17"/>
      <c r="Q16050" s="17"/>
      <c r="R16050" s="17"/>
      <c r="S16050" s="17"/>
      <c r="T16050" s="17"/>
      <c r="U16050" s="17"/>
      <c r="V16050" s="17"/>
      <c r="W16050" s="17"/>
    </row>
    <row r="16051" spans="1:23" hidden="1">
      <c r="A16051" s="15"/>
      <c r="B16051" s="42"/>
      <c r="C16051" s="16"/>
      <c r="F16051" s="17"/>
      <c r="L16051" s="46"/>
      <c r="M16051" s="46"/>
      <c r="N16051" s="46"/>
      <c r="O16051" s="46"/>
      <c r="P16051" s="17"/>
      <c r="Q16051" s="17"/>
      <c r="R16051" s="17"/>
      <c r="S16051" s="17"/>
      <c r="T16051" s="17"/>
      <c r="U16051" s="17"/>
      <c r="V16051" s="17"/>
      <c r="W16051" s="17"/>
    </row>
    <row r="16052" spans="1:23" hidden="1">
      <c r="A16052" s="15"/>
      <c r="B16052" s="42"/>
      <c r="C16052" s="16"/>
      <c r="F16052" s="17"/>
      <c r="L16052" s="46"/>
      <c r="M16052" s="46"/>
      <c r="N16052" s="46"/>
      <c r="O16052" s="46"/>
      <c r="P16052" s="17"/>
      <c r="Q16052" s="17"/>
      <c r="R16052" s="17"/>
      <c r="S16052" s="17"/>
      <c r="T16052" s="17"/>
      <c r="U16052" s="17"/>
      <c r="V16052" s="17"/>
      <c r="W16052" s="17"/>
    </row>
    <row r="16053" spans="1:23" hidden="1">
      <c r="A16053" s="15"/>
      <c r="B16053" s="42"/>
      <c r="C16053" s="16"/>
      <c r="F16053" s="17"/>
      <c r="L16053" s="46"/>
      <c r="M16053" s="46"/>
      <c r="N16053" s="46"/>
      <c r="O16053" s="46"/>
      <c r="P16053" s="17"/>
      <c r="Q16053" s="17"/>
      <c r="R16053" s="17"/>
      <c r="S16053" s="17"/>
      <c r="T16053" s="17"/>
      <c r="U16053" s="17"/>
      <c r="V16053" s="17"/>
      <c r="W16053" s="17"/>
    </row>
    <row r="16054" spans="1:23" hidden="1">
      <c r="A16054" s="15"/>
      <c r="B16054" s="42"/>
      <c r="C16054" s="16"/>
      <c r="F16054" s="17"/>
      <c r="L16054" s="46"/>
      <c r="M16054" s="46"/>
      <c r="N16054" s="46"/>
      <c r="O16054" s="46"/>
      <c r="P16054" s="17"/>
      <c r="Q16054" s="17"/>
      <c r="R16054" s="17"/>
      <c r="S16054" s="17"/>
      <c r="T16054" s="17"/>
      <c r="U16054" s="17"/>
      <c r="V16054" s="17"/>
      <c r="W16054" s="17"/>
    </row>
    <row r="16055" spans="1:23" hidden="1">
      <c r="A16055" s="15"/>
      <c r="B16055" s="42"/>
      <c r="C16055" s="16"/>
      <c r="F16055" s="17"/>
      <c r="L16055" s="46"/>
      <c r="M16055" s="46"/>
      <c r="N16055" s="46"/>
      <c r="O16055" s="46"/>
      <c r="P16055" s="17"/>
      <c r="Q16055" s="17"/>
      <c r="R16055" s="17"/>
      <c r="S16055" s="17"/>
      <c r="T16055" s="17"/>
      <c r="U16055" s="17"/>
      <c r="V16055" s="17"/>
      <c r="W16055" s="17"/>
    </row>
    <row r="16056" spans="1:23" hidden="1">
      <c r="A16056" s="15"/>
      <c r="B16056" s="42"/>
      <c r="C16056" s="16"/>
      <c r="F16056" s="17"/>
      <c r="L16056" s="46"/>
      <c r="M16056" s="46"/>
      <c r="N16056" s="46"/>
      <c r="O16056" s="46"/>
      <c r="P16056" s="17"/>
      <c r="Q16056" s="17"/>
      <c r="R16056" s="17"/>
      <c r="S16056" s="17"/>
      <c r="T16056" s="17"/>
      <c r="U16056" s="17"/>
      <c r="V16056" s="17"/>
      <c r="W16056" s="17"/>
    </row>
    <row r="16057" spans="1:23" hidden="1">
      <c r="A16057" s="15"/>
      <c r="B16057" s="42"/>
      <c r="C16057" s="16"/>
      <c r="F16057" s="17"/>
      <c r="L16057" s="46"/>
      <c r="M16057" s="46"/>
      <c r="N16057" s="46"/>
      <c r="O16057" s="46"/>
      <c r="P16057" s="17"/>
      <c r="Q16057" s="17"/>
      <c r="R16057" s="17"/>
      <c r="S16057" s="17"/>
      <c r="T16057" s="17"/>
      <c r="U16057" s="17"/>
      <c r="V16057" s="17"/>
      <c r="W16057" s="17"/>
    </row>
    <row r="16058" spans="1:23" hidden="1">
      <c r="A16058" s="15"/>
      <c r="B16058" s="42"/>
      <c r="C16058" s="16"/>
      <c r="F16058" s="17"/>
      <c r="L16058" s="46"/>
      <c r="M16058" s="46"/>
      <c r="N16058" s="46"/>
      <c r="O16058" s="46"/>
      <c r="P16058" s="17"/>
      <c r="Q16058" s="17"/>
      <c r="R16058" s="17"/>
      <c r="S16058" s="17"/>
      <c r="T16058" s="17"/>
      <c r="U16058" s="17"/>
      <c r="V16058" s="17"/>
      <c r="W16058" s="17"/>
    </row>
    <row r="16059" spans="1:23" hidden="1">
      <c r="A16059" s="15"/>
      <c r="B16059" s="42"/>
      <c r="C16059" s="16"/>
      <c r="F16059" s="17"/>
      <c r="L16059" s="46"/>
      <c r="M16059" s="46"/>
      <c r="N16059" s="46"/>
      <c r="O16059" s="46"/>
      <c r="P16059" s="17"/>
      <c r="Q16059" s="17"/>
      <c r="R16059" s="17"/>
      <c r="S16059" s="17"/>
      <c r="T16059" s="17"/>
      <c r="U16059" s="17"/>
      <c r="V16059" s="17"/>
      <c r="W16059" s="17"/>
    </row>
    <row r="16060" spans="1:23" hidden="1">
      <c r="A16060" s="15"/>
      <c r="B16060" s="42"/>
      <c r="C16060" s="16"/>
      <c r="F16060" s="17"/>
      <c r="L16060" s="46"/>
      <c r="M16060" s="46"/>
      <c r="N16060" s="46"/>
      <c r="O16060" s="46"/>
      <c r="P16060" s="17"/>
      <c r="Q16060" s="17"/>
      <c r="R16060" s="17"/>
      <c r="S16060" s="17"/>
      <c r="T16060" s="17"/>
      <c r="U16060" s="17"/>
      <c r="V16060" s="17"/>
      <c r="W16060" s="17"/>
    </row>
    <row r="16061" spans="1:23" hidden="1">
      <c r="A16061" s="15"/>
      <c r="B16061" s="42"/>
      <c r="C16061" s="16"/>
      <c r="F16061" s="17"/>
      <c r="L16061" s="46"/>
      <c r="M16061" s="46"/>
      <c r="N16061" s="46"/>
      <c r="O16061" s="46"/>
      <c r="P16061" s="17"/>
      <c r="Q16061" s="17"/>
      <c r="R16061" s="17"/>
      <c r="S16061" s="17"/>
      <c r="T16061" s="17"/>
      <c r="U16061" s="17"/>
      <c r="V16061" s="17"/>
      <c r="W16061" s="17"/>
    </row>
    <row r="16062" spans="1:23" hidden="1">
      <c r="A16062" s="15"/>
      <c r="B16062" s="42"/>
      <c r="C16062" s="16"/>
      <c r="F16062" s="17"/>
      <c r="L16062" s="46"/>
      <c r="M16062" s="46"/>
      <c r="N16062" s="46"/>
      <c r="O16062" s="46"/>
      <c r="P16062" s="17"/>
      <c r="Q16062" s="17"/>
      <c r="R16062" s="17"/>
      <c r="S16062" s="17"/>
      <c r="T16062" s="17"/>
      <c r="U16062" s="17"/>
      <c r="V16062" s="17"/>
      <c r="W16062" s="17"/>
    </row>
    <row r="16063" spans="1:23" hidden="1">
      <c r="A16063" s="15"/>
      <c r="B16063" s="42"/>
      <c r="C16063" s="16"/>
      <c r="F16063" s="17"/>
      <c r="L16063" s="46"/>
      <c r="M16063" s="46"/>
      <c r="N16063" s="46"/>
      <c r="O16063" s="46"/>
      <c r="P16063" s="17"/>
      <c r="Q16063" s="17"/>
      <c r="R16063" s="17"/>
      <c r="S16063" s="17"/>
      <c r="T16063" s="17"/>
      <c r="U16063" s="17"/>
      <c r="V16063" s="17"/>
      <c r="W16063" s="17"/>
    </row>
    <row r="16064" spans="1:23" hidden="1">
      <c r="A16064" s="15"/>
      <c r="B16064" s="42"/>
      <c r="C16064" s="16"/>
      <c r="F16064" s="17"/>
      <c r="L16064" s="46"/>
      <c r="M16064" s="46"/>
      <c r="N16064" s="46"/>
      <c r="O16064" s="46"/>
      <c r="P16064" s="17"/>
      <c r="Q16064" s="17"/>
      <c r="R16064" s="17"/>
      <c r="S16064" s="17"/>
      <c r="T16064" s="17"/>
      <c r="U16064" s="17"/>
      <c r="V16064" s="17"/>
      <c r="W16064" s="17"/>
    </row>
    <row r="16065" spans="1:23" hidden="1">
      <c r="A16065" s="15"/>
      <c r="B16065" s="42"/>
      <c r="C16065" s="16"/>
      <c r="F16065" s="17"/>
      <c r="L16065" s="46"/>
      <c r="M16065" s="46"/>
      <c r="N16065" s="46"/>
      <c r="O16065" s="46"/>
      <c r="P16065" s="17"/>
      <c r="Q16065" s="17"/>
      <c r="R16065" s="17"/>
      <c r="S16065" s="17"/>
      <c r="T16065" s="17"/>
      <c r="U16065" s="17"/>
      <c r="V16065" s="17"/>
      <c r="W16065" s="17"/>
    </row>
    <row r="16066" spans="1:23" hidden="1">
      <c r="A16066" s="15"/>
      <c r="B16066" s="42"/>
      <c r="C16066" s="16"/>
      <c r="F16066" s="17"/>
      <c r="L16066" s="46"/>
      <c r="M16066" s="46"/>
      <c r="N16066" s="46"/>
      <c r="O16066" s="46"/>
      <c r="P16066" s="17"/>
      <c r="Q16066" s="17"/>
      <c r="R16066" s="17"/>
      <c r="S16066" s="17"/>
      <c r="T16066" s="17"/>
      <c r="U16066" s="17"/>
      <c r="V16066" s="17"/>
      <c r="W16066" s="17"/>
    </row>
    <row r="16067" spans="1:23" hidden="1">
      <c r="A16067" s="15"/>
      <c r="B16067" s="42"/>
      <c r="C16067" s="16"/>
      <c r="F16067" s="17"/>
      <c r="L16067" s="46"/>
      <c r="M16067" s="46"/>
      <c r="N16067" s="46"/>
      <c r="O16067" s="46"/>
      <c r="P16067" s="17"/>
      <c r="Q16067" s="17"/>
      <c r="R16067" s="17"/>
      <c r="S16067" s="17"/>
      <c r="T16067" s="17"/>
      <c r="U16067" s="17"/>
      <c r="V16067" s="17"/>
      <c r="W16067" s="17"/>
    </row>
    <row r="16068" spans="1:23" hidden="1">
      <c r="A16068" s="15"/>
      <c r="B16068" s="42"/>
      <c r="C16068" s="16"/>
      <c r="F16068" s="17"/>
      <c r="L16068" s="46"/>
      <c r="M16068" s="46"/>
      <c r="N16068" s="46"/>
      <c r="O16068" s="46"/>
      <c r="P16068" s="17"/>
      <c r="Q16068" s="17"/>
      <c r="R16068" s="17"/>
      <c r="S16068" s="17"/>
      <c r="T16068" s="17"/>
      <c r="U16068" s="17"/>
      <c r="V16068" s="17"/>
      <c r="W16068" s="17"/>
    </row>
    <row r="16069" spans="1:23" hidden="1">
      <c r="A16069" s="15"/>
      <c r="B16069" s="42"/>
      <c r="C16069" s="16"/>
      <c r="F16069" s="17"/>
      <c r="L16069" s="46"/>
      <c r="M16069" s="46"/>
      <c r="N16069" s="46"/>
      <c r="O16069" s="46"/>
      <c r="P16069" s="17"/>
      <c r="Q16069" s="17"/>
      <c r="R16069" s="17"/>
      <c r="S16069" s="17"/>
      <c r="T16069" s="17"/>
      <c r="U16069" s="17"/>
      <c r="V16069" s="17"/>
      <c r="W16069" s="17"/>
    </row>
    <row r="16070" spans="1:23" hidden="1">
      <c r="A16070" s="15"/>
      <c r="B16070" s="42"/>
      <c r="C16070" s="16"/>
      <c r="F16070" s="17"/>
      <c r="L16070" s="46"/>
      <c r="M16070" s="46"/>
      <c r="N16070" s="46"/>
      <c r="O16070" s="46"/>
      <c r="P16070" s="17"/>
      <c r="Q16070" s="17"/>
      <c r="R16070" s="17"/>
      <c r="S16070" s="17"/>
      <c r="T16070" s="17"/>
      <c r="U16070" s="17"/>
      <c r="V16070" s="17"/>
      <c r="W16070" s="17"/>
    </row>
    <row r="16071" spans="1:23" hidden="1">
      <c r="A16071" s="15"/>
      <c r="B16071" s="42"/>
      <c r="C16071" s="16"/>
      <c r="F16071" s="17"/>
      <c r="L16071" s="46"/>
      <c r="M16071" s="46"/>
      <c r="N16071" s="46"/>
      <c r="O16071" s="46"/>
      <c r="P16071" s="17"/>
      <c r="Q16071" s="17"/>
      <c r="R16071" s="17"/>
      <c r="S16071" s="17"/>
      <c r="T16071" s="17"/>
      <c r="U16071" s="17"/>
      <c r="V16071" s="17"/>
      <c r="W16071" s="17"/>
    </row>
    <row r="16072" spans="1:23" hidden="1">
      <c r="A16072" s="15"/>
      <c r="B16072" s="42"/>
      <c r="C16072" s="16"/>
      <c r="F16072" s="17"/>
      <c r="L16072" s="46"/>
      <c r="M16072" s="46"/>
      <c r="N16072" s="46"/>
      <c r="O16072" s="46"/>
      <c r="P16072" s="17"/>
      <c r="Q16072" s="17"/>
      <c r="R16072" s="17"/>
      <c r="S16072" s="17"/>
      <c r="T16072" s="17"/>
      <c r="U16072" s="17"/>
      <c r="V16072" s="17"/>
      <c r="W16072" s="17"/>
    </row>
    <row r="16073" spans="1:23" hidden="1">
      <c r="A16073" s="15"/>
      <c r="B16073" s="42"/>
      <c r="C16073" s="16"/>
      <c r="F16073" s="17"/>
      <c r="L16073" s="46"/>
      <c r="M16073" s="46"/>
      <c r="N16073" s="46"/>
      <c r="O16073" s="46"/>
      <c r="P16073" s="17"/>
      <c r="Q16073" s="17"/>
      <c r="R16073" s="17"/>
      <c r="S16073" s="17"/>
      <c r="T16073" s="17"/>
      <c r="U16073" s="17"/>
      <c r="V16073" s="17"/>
      <c r="W16073" s="17"/>
    </row>
    <row r="16074" spans="1:23" hidden="1">
      <c r="A16074" s="15"/>
      <c r="B16074" s="42"/>
      <c r="C16074" s="16"/>
      <c r="F16074" s="17"/>
      <c r="L16074" s="46"/>
      <c r="M16074" s="46"/>
      <c r="N16074" s="46"/>
      <c r="O16074" s="46"/>
      <c r="P16074" s="17"/>
      <c r="Q16074" s="17"/>
      <c r="R16074" s="17"/>
      <c r="S16074" s="17"/>
      <c r="T16074" s="17"/>
      <c r="U16074" s="17"/>
      <c r="V16074" s="17"/>
      <c r="W16074" s="17"/>
    </row>
    <row r="16075" spans="1:23" hidden="1">
      <c r="A16075" s="15"/>
      <c r="B16075" s="42"/>
      <c r="C16075" s="16"/>
      <c r="F16075" s="17"/>
      <c r="L16075" s="46"/>
      <c r="M16075" s="46"/>
      <c r="N16075" s="46"/>
      <c r="O16075" s="46"/>
      <c r="P16075" s="17"/>
      <c r="Q16075" s="17"/>
      <c r="R16075" s="17"/>
      <c r="S16075" s="17"/>
      <c r="T16075" s="17"/>
      <c r="U16075" s="17"/>
      <c r="V16075" s="17"/>
      <c r="W16075" s="17"/>
    </row>
    <row r="16076" spans="1:23" hidden="1">
      <c r="A16076" s="15"/>
      <c r="B16076" s="42"/>
      <c r="C16076" s="16"/>
      <c r="F16076" s="17"/>
      <c r="L16076" s="46"/>
      <c r="M16076" s="46"/>
      <c r="N16076" s="46"/>
      <c r="O16076" s="46"/>
      <c r="P16076" s="17"/>
      <c r="Q16076" s="17"/>
      <c r="R16076" s="17"/>
      <c r="S16076" s="17"/>
      <c r="T16076" s="17"/>
      <c r="U16076" s="17"/>
      <c r="V16076" s="17"/>
      <c r="W16076" s="17"/>
    </row>
    <row r="16077" spans="1:23" hidden="1">
      <c r="A16077" s="15"/>
      <c r="B16077" s="42"/>
      <c r="C16077" s="16"/>
      <c r="F16077" s="17"/>
      <c r="L16077" s="46"/>
      <c r="M16077" s="46"/>
      <c r="N16077" s="46"/>
      <c r="O16077" s="46"/>
      <c r="P16077" s="17"/>
      <c r="Q16077" s="17"/>
      <c r="R16077" s="17"/>
      <c r="S16077" s="17"/>
      <c r="T16077" s="17"/>
      <c r="U16077" s="17"/>
      <c r="V16077" s="17"/>
      <c r="W16077" s="17"/>
    </row>
    <row r="16078" spans="1:23" hidden="1">
      <c r="A16078" s="15"/>
      <c r="B16078" s="42"/>
      <c r="C16078" s="16"/>
      <c r="F16078" s="17"/>
      <c r="L16078" s="46"/>
      <c r="M16078" s="46"/>
      <c r="N16078" s="46"/>
      <c r="O16078" s="46"/>
      <c r="P16078" s="17"/>
      <c r="Q16078" s="17"/>
      <c r="R16078" s="17"/>
      <c r="S16078" s="17"/>
      <c r="T16078" s="17"/>
      <c r="U16078" s="17"/>
      <c r="V16078" s="17"/>
      <c r="W16078" s="17"/>
    </row>
    <row r="16079" spans="1:23" hidden="1">
      <c r="A16079" s="15"/>
      <c r="B16079" s="42"/>
      <c r="C16079" s="16"/>
      <c r="F16079" s="17"/>
      <c r="L16079" s="46"/>
      <c r="M16079" s="46"/>
      <c r="N16079" s="46"/>
      <c r="O16079" s="46"/>
      <c r="P16079" s="17"/>
      <c r="Q16079" s="17"/>
      <c r="R16079" s="17"/>
      <c r="S16079" s="17"/>
      <c r="T16079" s="17"/>
      <c r="U16079" s="17"/>
      <c r="V16079" s="17"/>
      <c r="W16079" s="17"/>
    </row>
    <row r="16080" spans="1:23" hidden="1">
      <c r="A16080" s="15"/>
      <c r="B16080" s="42"/>
      <c r="C16080" s="16"/>
      <c r="F16080" s="17"/>
      <c r="L16080" s="46"/>
      <c r="M16080" s="46"/>
      <c r="N16080" s="46"/>
      <c r="O16080" s="46"/>
      <c r="P16080" s="17"/>
      <c r="Q16080" s="17"/>
      <c r="R16080" s="17"/>
      <c r="S16080" s="17"/>
      <c r="T16080" s="17"/>
      <c r="U16080" s="17"/>
      <c r="V16080" s="17"/>
      <c r="W16080" s="17"/>
    </row>
    <row r="16081" spans="1:23" hidden="1">
      <c r="A16081" s="15"/>
      <c r="B16081" s="42"/>
      <c r="C16081" s="16"/>
      <c r="F16081" s="17"/>
      <c r="L16081" s="46"/>
      <c r="M16081" s="46"/>
      <c r="N16081" s="46"/>
      <c r="O16081" s="46"/>
      <c r="P16081" s="17"/>
      <c r="Q16081" s="17"/>
      <c r="R16081" s="17"/>
      <c r="S16081" s="17"/>
      <c r="T16081" s="17"/>
      <c r="U16081" s="17"/>
      <c r="V16081" s="17"/>
      <c r="W16081" s="17"/>
    </row>
    <row r="16082" spans="1:23" hidden="1">
      <c r="A16082" s="15"/>
      <c r="B16082" s="42"/>
      <c r="C16082" s="16"/>
      <c r="F16082" s="17"/>
      <c r="L16082" s="46"/>
      <c r="M16082" s="46"/>
      <c r="N16082" s="46"/>
      <c r="O16082" s="46"/>
      <c r="P16082" s="17"/>
      <c r="Q16082" s="17"/>
      <c r="R16082" s="17"/>
      <c r="S16082" s="17"/>
      <c r="T16082" s="17"/>
      <c r="U16082" s="17"/>
      <c r="V16082" s="17"/>
      <c r="W16082" s="17"/>
    </row>
    <row r="16083" spans="1:23" hidden="1">
      <c r="A16083" s="15"/>
      <c r="B16083" s="42"/>
      <c r="C16083" s="16"/>
      <c r="F16083" s="17"/>
      <c r="L16083" s="46"/>
      <c r="M16083" s="46"/>
      <c r="N16083" s="46"/>
      <c r="O16083" s="46"/>
      <c r="P16083" s="17"/>
      <c r="Q16083" s="17"/>
      <c r="R16083" s="17"/>
      <c r="S16083" s="17"/>
      <c r="T16083" s="17"/>
      <c r="U16083" s="17"/>
      <c r="V16083" s="17"/>
      <c r="W16083" s="17"/>
    </row>
    <row r="16084" spans="1:23" hidden="1">
      <c r="A16084" s="15"/>
      <c r="B16084" s="42"/>
      <c r="C16084" s="16"/>
      <c r="F16084" s="17"/>
      <c r="L16084" s="46"/>
      <c r="M16084" s="46"/>
      <c r="N16084" s="46"/>
      <c r="O16084" s="46"/>
      <c r="P16084" s="17"/>
      <c r="Q16084" s="17"/>
      <c r="R16084" s="17"/>
      <c r="S16084" s="17"/>
      <c r="T16084" s="17"/>
      <c r="U16084" s="17"/>
      <c r="V16084" s="17"/>
      <c r="W16084" s="17"/>
    </row>
    <row r="16085" spans="1:23" hidden="1">
      <c r="A16085" s="15"/>
      <c r="B16085" s="42"/>
      <c r="C16085" s="16"/>
      <c r="F16085" s="17"/>
      <c r="L16085" s="46"/>
      <c r="M16085" s="46"/>
      <c r="N16085" s="46"/>
      <c r="O16085" s="46"/>
      <c r="P16085" s="17"/>
      <c r="Q16085" s="17"/>
      <c r="R16085" s="17"/>
      <c r="S16085" s="17"/>
      <c r="T16085" s="17"/>
      <c r="U16085" s="17"/>
      <c r="V16085" s="17"/>
      <c r="W16085" s="17"/>
    </row>
    <row r="16086" spans="1:23" hidden="1">
      <c r="A16086" s="15"/>
      <c r="B16086" s="42"/>
      <c r="C16086" s="16"/>
      <c r="F16086" s="17"/>
      <c r="L16086" s="46"/>
      <c r="M16086" s="46"/>
      <c r="N16086" s="46"/>
      <c r="O16086" s="46"/>
      <c r="P16086" s="17"/>
      <c r="Q16086" s="17"/>
      <c r="R16086" s="17"/>
      <c r="S16086" s="17"/>
      <c r="T16086" s="17"/>
      <c r="U16086" s="17"/>
      <c r="V16086" s="17"/>
      <c r="W16086" s="17"/>
    </row>
    <row r="16087" spans="1:23" hidden="1">
      <c r="A16087" s="15"/>
      <c r="B16087" s="42"/>
      <c r="C16087" s="16"/>
      <c r="F16087" s="17"/>
      <c r="L16087" s="46"/>
      <c r="M16087" s="46"/>
      <c r="N16087" s="46"/>
      <c r="O16087" s="46"/>
      <c r="P16087" s="17"/>
      <c r="Q16087" s="17"/>
      <c r="R16087" s="17"/>
      <c r="S16087" s="17"/>
      <c r="T16087" s="17"/>
      <c r="U16087" s="17"/>
      <c r="V16087" s="17"/>
      <c r="W16087" s="17"/>
    </row>
    <row r="16088" spans="1:23" hidden="1">
      <c r="A16088" s="15"/>
      <c r="B16088" s="42"/>
      <c r="C16088" s="16"/>
      <c r="F16088" s="17"/>
      <c r="L16088" s="46"/>
      <c r="M16088" s="46"/>
      <c r="N16088" s="46"/>
      <c r="O16088" s="46"/>
      <c r="P16088" s="17"/>
      <c r="Q16088" s="17"/>
      <c r="R16088" s="17"/>
      <c r="S16088" s="17"/>
      <c r="T16088" s="17"/>
      <c r="U16088" s="17"/>
      <c r="V16088" s="17"/>
      <c r="W16088" s="17"/>
    </row>
    <row r="16089" spans="1:23" hidden="1">
      <c r="A16089" s="15"/>
      <c r="B16089" s="42"/>
      <c r="C16089" s="16"/>
      <c r="F16089" s="17"/>
      <c r="L16089" s="46"/>
      <c r="M16089" s="46"/>
      <c r="N16089" s="46"/>
      <c r="O16089" s="46"/>
      <c r="P16089" s="17"/>
      <c r="Q16089" s="17"/>
      <c r="R16089" s="17"/>
      <c r="S16089" s="17"/>
      <c r="T16089" s="17"/>
      <c r="U16089" s="17"/>
      <c r="V16089" s="17"/>
      <c r="W16089" s="17"/>
    </row>
    <row r="16090" spans="1:23" hidden="1">
      <c r="A16090" s="15"/>
      <c r="B16090" s="42"/>
      <c r="C16090" s="16"/>
      <c r="F16090" s="17"/>
      <c r="L16090" s="46"/>
      <c r="M16090" s="46"/>
      <c r="N16090" s="46"/>
      <c r="O16090" s="46"/>
      <c r="P16090" s="17"/>
      <c r="Q16090" s="17"/>
      <c r="R16090" s="17"/>
      <c r="S16090" s="17"/>
      <c r="T16090" s="17"/>
      <c r="U16090" s="17"/>
      <c r="V16090" s="17"/>
      <c r="W16090" s="17"/>
    </row>
    <row r="16091" spans="1:23" hidden="1">
      <c r="A16091" s="15"/>
      <c r="B16091" s="42"/>
      <c r="C16091" s="16"/>
      <c r="F16091" s="17"/>
      <c r="L16091" s="46"/>
      <c r="M16091" s="46"/>
      <c r="N16091" s="46"/>
      <c r="O16091" s="46"/>
      <c r="P16091" s="17"/>
      <c r="Q16091" s="17"/>
      <c r="R16091" s="17"/>
      <c r="S16091" s="17"/>
      <c r="T16091" s="17"/>
      <c r="U16091" s="17"/>
      <c r="V16091" s="17"/>
      <c r="W16091" s="17"/>
    </row>
    <row r="16092" spans="1:23" hidden="1">
      <c r="A16092" s="15"/>
      <c r="B16092" s="42"/>
      <c r="C16092" s="16"/>
      <c r="F16092" s="17"/>
      <c r="L16092" s="46"/>
      <c r="M16092" s="46"/>
      <c r="N16092" s="46"/>
      <c r="O16092" s="46"/>
      <c r="P16092" s="17"/>
      <c r="Q16092" s="17"/>
      <c r="R16092" s="17"/>
      <c r="S16092" s="17"/>
      <c r="T16092" s="17"/>
      <c r="U16092" s="17"/>
      <c r="V16092" s="17"/>
      <c r="W16092" s="17"/>
    </row>
    <row r="16093" spans="1:23" hidden="1">
      <c r="A16093" s="15"/>
      <c r="B16093" s="42"/>
      <c r="C16093" s="16"/>
      <c r="F16093" s="17"/>
      <c r="L16093" s="46"/>
      <c r="M16093" s="46"/>
      <c r="N16093" s="46"/>
      <c r="O16093" s="46"/>
      <c r="P16093" s="17"/>
      <c r="Q16093" s="17"/>
      <c r="R16093" s="17"/>
      <c r="S16093" s="17"/>
      <c r="T16093" s="17"/>
      <c r="U16093" s="17"/>
      <c r="V16093" s="17"/>
      <c r="W16093" s="17"/>
    </row>
    <row r="16094" spans="1:23" hidden="1">
      <c r="A16094" s="15"/>
      <c r="B16094" s="42"/>
      <c r="C16094" s="16"/>
      <c r="F16094" s="17"/>
      <c r="L16094" s="46"/>
      <c r="M16094" s="46"/>
      <c r="N16094" s="46"/>
      <c r="O16094" s="46"/>
      <c r="P16094" s="17"/>
      <c r="Q16094" s="17"/>
      <c r="R16094" s="17"/>
      <c r="S16094" s="17"/>
      <c r="T16094" s="17"/>
      <c r="U16094" s="17"/>
      <c r="V16094" s="17"/>
      <c r="W16094" s="17"/>
    </row>
    <row r="16095" spans="1:23" hidden="1">
      <c r="A16095" s="15"/>
      <c r="B16095" s="42"/>
      <c r="C16095" s="16"/>
      <c r="F16095" s="17"/>
      <c r="L16095" s="46"/>
      <c r="M16095" s="46"/>
      <c r="N16095" s="46"/>
      <c r="O16095" s="46"/>
      <c r="P16095" s="17"/>
      <c r="Q16095" s="17"/>
      <c r="R16095" s="17"/>
      <c r="S16095" s="17"/>
      <c r="T16095" s="17"/>
      <c r="U16095" s="17"/>
      <c r="V16095" s="17"/>
      <c r="W16095" s="17"/>
    </row>
    <row r="16096" spans="1:23" hidden="1">
      <c r="A16096" s="15"/>
      <c r="B16096" s="42"/>
      <c r="C16096" s="16"/>
      <c r="F16096" s="17"/>
      <c r="L16096" s="46"/>
      <c r="M16096" s="46"/>
      <c r="N16096" s="46"/>
      <c r="O16096" s="46"/>
      <c r="P16096" s="17"/>
      <c r="Q16096" s="17"/>
      <c r="R16096" s="17"/>
      <c r="S16096" s="17"/>
      <c r="T16096" s="17"/>
      <c r="U16096" s="17"/>
      <c r="V16096" s="17"/>
      <c r="W16096" s="17"/>
    </row>
    <row r="16097" spans="1:23" hidden="1">
      <c r="A16097" s="15"/>
      <c r="B16097" s="42"/>
      <c r="C16097" s="16"/>
      <c r="F16097" s="17"/>
      <c r="L16097" s="46"/>
      <c r="M16097" s="46"/>
      <c r="N16097" s="46"/>
      <c r="O16097" s="46"/>
      <c r="P16097" s="17"/>
      <c r="Q16097" s="17"/>
      <c r="R16097" s="17"/>
      <c r="S16097" s="17"/>
      <c r="T16097" s="17"/>
      <c r="U16097" s="17"/>
      <c r="V16097" s="17"/>
      <c r="W16097" s="17"/>
    </row>
    <row r="16098" spans="1:23" hidden="1">
      <c r="A16098" s="15"/>
      <c r="B16098" s="42"/>
      <c r="C16098" s="16"/>
      <c r="F16098" s="17"/>
      <c r="L16098" s="46"/>
      <c r="M16098" s="46"/>
      <c r="N16098" s="46"/>
      <c r="O16098" s="46"/>
      <c r="P16098" s="17"/>
      <c r="Q16098" s="17"/>
      <c r="R16098" s="17"/>
      <c r="S16098" s="17"/>
      <c r="T16098" s="17"/>
      <c r="U16098" s="17"/>
      <c r="V16098" s="17"/>
      <c r="W16098" s="17"/>
    </row>
    <row r="16099" spans="1:23" hidden="1">
      <c r="A16099" s="15"/>
      <c r="B16099" s="42"/>
      <c r="C16099" s="16"/>
      <c r="F16099" s="17"/>
      <c r="L16099" s="46"/>
      <c r="M16099" s="46"/>
      <c r="N16099" s="46"/>
      <c r="O16099" s="46"/>
      <c r="P16099" s="17"/>
      <c r="Q16099" s="17"/>
      <c r="R16099" s="17"/>
      <c r="S16099" s="17"/>
      <c r="T16099" s="17"/>
      <c r="U16099" s="17"/>
      <c r="V16099" s="17"/>
      <c r="W16099" s="17"/>
    </row>
    <row r="16100" spans="1:23" hidden="1">
      <c r="A16100" s="15"/>
      <c r="B16100" s="42"/>
      <c r="C16100" s="16"/>
      <c r="F16100" s="17"/>
      <c r="L16100" s="46"/>
      <c r="M16100" s="46"/>
      <c r="N16100" s="46"/>
      <c r="O16100" s="46"/>
      <c r="P16100" s="17"/>
      <c r="Q16100" s="17"/>
      <c r="R16100" s="17"/>
      <c r="S16100" s="17"/>
      <c r="T16100" s="17"/>
      <c r="U16100" s="17"/>
      <c r="V16100" s="17"/>
      <c r="W16100" s="17"/>
    </row>
    <row r="16101" spans="1:23" hidden="1">
      <c r="A16101" s="15"/>
      <c r="B16101" s="42"/>
      <c r="C16101" s="16"/>
      <c r="F16101" s="17"/>
      <c r="L16101" s="46"/>
      <c r="M16101" s="46"/>
      <c r="N16101" s="46"/>
      <c r="O16101" s="46"/>
      <c r="P16101" s="17"/>
      <c r="Q16101" s="17"/>
      <c r="R16101" s="17"/>
      <c r="S16101" s="17"/>
      <c r="T16101" s="17"/>
      <c r="U16101" s="17"/>
      <c r="V16101" s="17"/>
      <c r="W16101" s="17"/>
    </row>
    <row r="16102" spans="1:23" hidden="1">
      <c r="A16102" s="15"/>
      <c r="B16102" s="42"/>
      <c r="C16102" s="16"/>
      <c r="F16102" s="17"/>
      <c r="L16102" s="46"/>
      <c r="M16102" s="46"/>
      <c r="N16102" s="46"/>
      <c r="O16102" s="46"/>
      <c r="P16102" s="17"/>
      <c r="Q16102" s="17"/>
      <c r="R16102" s="17"/>
      <c r="S16102" s="17"/>
      <c r="T16102" s="17"/>
      <c r="U16102" s="17"/>
      <c r="V16102" s="17"/>
      <c r="W16102" s="17"/>
    </row>
    <row r="16103" spans="1:23" hidden="1">
      <c r="A16103" s="15"/>
      <c r="B16103" s="42"/>
      <c r="C16103" s="16"/>
      <c r="F16103" s="17"/>
      <c r="L16103" s="46"/>
      <c r="M16103" s="46"/>
      <c r="N16103" s="46"/>
      <c r="O16103" s="46"/>
      <c r="P16103" s="17"/>
      <c r="Q16103" s="17"/>
      <c r="R16103" s="17"/>
      <c r="S16103" s="17"/>
      <c r="T16103" s="17"/>
      <c r="U16103" s="17"/>
      <c r="V16103" s="17"/>
      <c r="W16103" s="17"/>
    </row>
    <row r="16104" spans="1:23" hidden="1">
      <c r="A16104" s="15"/>
      <c r="B16104" s="42"/>
      <c r="C16104" s="16"/>
      <c r="F16104" s="17"/>
      <c r="L16104" s="46"/>
      <c r="M16104" s="46"/>
      <c r="N16104" s="46"/>
      <c r="O16104" s="46"/>
      <c r="P16104" s="17"/>
      <c r="Q16104" s="17"/>
      <c r="R16104" s="17"/>
      <c r="S16104" s="17"/>
      <c r="T16104" s="17"/>
      <c r="U16104" s="17"/>
      <c r="V16104" s="17"/>
      <c r="W16104" s="17"/>
    </row>
    <row r="16105" spans="1:23" hidden="1">
      <c r="A16105" s="15"/>
      <c r="B16105" s="42"/>
      <c r="C16105" s="16"/>
      <c r="F16105" s="17"/>
      <c r="L16105" s="46"/>
      <c r="M16105" s="46"/>
      <c r="N16105" s="46"/>
      <c r="O16105" s="46"/>
      <c r="P16105" s="17"/>
      <c r="Q16105" s="17"/>
      <c r="R16105" s="17"/>
      <c r="S16105" s="17"/>
      <c r="T16105" s="17"/>
      <c r="U16105" s="17"/>
      <c r="V16105" s="17"/>
      <c r="W16105" s="17"/>
    </row>
    <row r="16106" spans="1:23" hidden="1">
      <c r="A16106" s="15"/>
      <c r="B16106" s="42"/>
      <c r="C16106" s="16"/>
      <c r="F16106" s="17"/>
      <c r="L16106" s="46"/>
      <c r="M16106" s="46"/>
      <c r="N16106" s="46"/>
      <c r="O16106" s="46"/>
      <c r="P16106" s="17"/>
      <c r="Q16106" s="17"/>
      <c r="R16106" s="17"/>
      <c r="S16106" s="17"/>
      <c r="T16106" s="17"/>
      <c r="U16106" s="17"/>
      <c r="V16106" s="17"/>
      <c r="W16106" s="17"/>
    </row>
    <row r="16107" spans="1:23" hidden="1">
      <c r="A16107" s="15"/>
      <c r="B16107" s="42"/>
      <c r="C16107" s="16"/>
      <c r="F16107" s="17"/>
      <c r="L16107" s="46"/>
      <c r="M16107" s="46"/>
      <c r="N16107" s="46"/>
      <c r="O16107" s="46"/>
      <c r="P16107" s="17"/>
      <c r="Q16107" s="17"/>
      <c r="R16107" s="17"/>
      <c r="S16107" s="17"/>
      <c r="T16107" s="17"/>
      <c r="U16107" s="17"/>
      <c r="V16107" s="17"/>
      <c r="W16107" s="17"/>
    </row>
    <row r="16108" spans="1:23" hidden="1">
      <c r="A16108" s="15"/>
      <c r="B16108" s="42"/>
      <c r="C16108" s="16"/>
      <c r="F16108" s="17"/>
      <c r="L16108" s="46"/>
      <c r="M16108" s="46"/>
      <c r="N16108" s="46"/>
      <c r="O16108" s="46"/>
      <c r="P16108" s="17"/>
      <c r="Q16108" s="17"/>
      <c r="R16108" s="17"/>
      <c r="S16108" s="17"/>
      <c r="T16108" s="17"/>
      <c r="U16108" s="17"/>
      <c r="V16108" s="17"/>
      <c r="W16108" s="17"/>
    </row>
    <row r="16109" spans="1:23" hidden="1">
      <c r="A16109" s="15"/>
      <c r="B16109" s="42"/>
      <c r="C16109" s="16"/>
      <c r="F16109" s="17"/>
      <c r="L16109" s="46"/>
      <c r="M16109" s="46"/>
      <c r="N16109" s="46"/>
      <c r="O16109" s="46"/>
      <c r="P16109" s="17"/>
      <c r="Q16109" s="17"/>
      <c r="R16109" s="17"/>
      <c r="S16109" s="17"/>
      <c r="T16109" s="17"/>
      <c r="U16109" s="17"/>
      <c r="V16109" s="17"/>
      <c r="W16109" s="17"/>
    </row>
    <row r="16110" spans="1:23" hidden="1">
      <c r="A16110" s="15"/>
      <c r="B16110" s="42"/>
      <c r="C16110" s="16"/>
      <c r="F16110" s="17"/>
      <c r="L16110" s="46"/>
      <c r="M16110" s="46"/>
      <c r="N16110" s="46"/>
      <c r="O16110" s="46"/>
      <c r="P16110" s="17"/>
      <c r="Q16110" s="17"/>
      <c r="R16110" s="17"/>
      <c r="S16110" s="17"/>
      <c r="T16110" s="17"/>
      <c r="U16110" s="17"/>
      <c r="V16110" s="17"/>
      <c r="W16110" s="17"/>
    </row>
    <row r="16111" spans="1:23" hidden="1">
      <c r="A16111" s="15"/>
      <c r="B16111" s="42"/>
      <c r="C16111" s="16"/>
      <c r="F16111" s="17"/>
      <c r="L16111" s="46"/>
      <c r="M16111" s="46"/>
      <c r="N16111" s="46"/>
      <c r="O16111" s="46"/>
      <c r="P16111" s="17"/>
      <c r="Q16111" s="17"/>
      <c r="R16111" s="17"/>
      <c r="S16111" s="17"/>
      <c r="T16111" s="17"/>
      <c r="U16111" s="17"/>
      <c r="V16111" s="17"/>
      <c r="W16111" s="17"/>
    </row>
    <row r="16112" spans="1:23" hidden="1">
      <c r="A16112" s="15"/>
      <c r="B16112" s="42"/>
      <c r="C16112" s="16"/>
      <c r="F16112" s="17"/>
      <c r="L16112" s="46"/>
      <c r="M16112" s="46"/>
      <c r="N16112" s="46"/>
      <c r="O16112" s="46"/>
      <c r="P16112" s="17"/>
      <c r="Q16112" s="17"/>
      <c r="R16112" s="17"/>
      <c r="S16112" s="17"/>
      <c r="T16112" s="17"/>
      <c r="U16112" s="17"/>
      <c r="V16112" s="17"/>
      <c r="W16112" s="17"/>
    </row>
    <row r="16113" spans="1:23" hidden="1">
      <c r="A16113" s="15"/>
      <c r="B16113" s="42"/>
      <c r="C16113" s="16"/>
      <c r="F16113" s="17"/>
      <c r="L16113" s="46"/>
      <c r="M16113" s="46"/>
      <c r="N16113" s="46"/>
      <c r="O16113" s="46"/>
      <c r="P16113" s="17"/>
      <c r="Q16113" s="17"/>
      <c r="R16113" s="17"/>
      <c r="S16113" s="17"/>
      <c r="T16113" s="17"/>
      <c r="U16113" s="17"/>
      <c r="V16113" s="17"/>
      <c r="W16113" s="17"/>
    </row>
    <row r="16114" spans="1:23" hidden="1">
      <c r="A16114" s="15"/>
      <c r="B16114" s="42"/>
      <c r="C16114" s="16"/>
      <c r="F16114" s="17"/>
      <c r="L16114" s="46"/>
      <c r="M16114" s="46"/>
      <c r="N16114" s="46"/>
      <c r="O16114" s="46"/>
      <c r="P16114" s="17"/>
      <c r="Q16114" s="17"/>
      <c r="R16114" s="17"/>
      <c r="S16114" s="17"/>
      <c r="T16114" s="17"/>
      <c r="U16114" s="17"/>
      <c r="V16114" s="17"/>
      <c r="W16114" s="17"/>
    </row>
    <row r="16115" spans="1:23" hidden="1">
      <c r="A16115" s="15"/>
      <c r="B16115" s="42"/>
      <c r="C16115" s="16"/>
      <c r="F16115" s="17"/>
      <c r="L16115" s="46"/>
      <c r="M16115" s="46"/>
      <c r="N16115" s="46"/>
      <c r="O16115" s="46"/>
      <c r="P16115" s="17"/>
      <c r="Q16115" s="17"/>
      <c r="R16115" s="17"/>
      <c r="S16115" s="17"/>
      <c r="T16115" s="17"/>
      <c r="U16115" s="17"/>
      <c r="V16115" s="17"/>
      <c r="W16115" s="17"/>
    </row>
    <row r="16116" spans="1:23" hidden="1">
      <c r="A16116" s="15"/>
      <c r="B16116" s="42"/>
      <c r="C16116" s="16"/>
      <c r="F16116" s="17"/>
      <c r="L16116" s="46"/>
      <c r="M16116" s="46"/>
      <c r="N16116" s="46"/>
      <c r="O16116" s="46"/>
      <c r="P16116" s="17"/>
      <c r="Q16116" s="17"/>
      <c r="R16116" s="17"/>
      <c r="S16116" s="17"/>
      <c r="T16116" s="17"/>
      <c r="U16116" s="17"/>
      <c r="V16116" s="17"/>
      <c r="W16116" s="17"/>
    </row>
    <row r="16117" spans="1:23" hidden="1">
      <c r="A16117" s="15"/>
      <c r="B16117" s="42"/>
      <c r="C16117" s="16"/>
      <c r="F16117" s="17"/>
      <c r="L16117" s="46"/>
      <c r="M16117" s="46"/>
      <c r="N16117" s="46"/>
      <c r="O16117" s="46"/>
      <c r="P16117" s="17"/>
      <c r="Q16117" s="17"/>
      <c r="R16117" s="17"/>
      <c r="S16117" s="17"/>
      <c r="T16117" s="17"/>
      <c r="U16117" s="17"/>
      <c r="V16117" s="17"/>
      <c r="W16117" s="17"/>
    </row>
    <row r="16118" spans="1:23" hidden="1">
      <c r="A16118" s="15"/>
      <c r="B16118" s="42"/>
      <c r="C16118" s="16"/>
      <c r="F16118" s="17"/>
      <c r="L16118" s="46"/>
      <c r="M16118" s="46"/>
      <c r="N16118" s="46"/>
      <c r="O16118" s="46"/>
      <c r="P16118" s="17"/>
      <c r="Q16118" s="17"/>
      <c r="R16118" s="17"/>
      <c r="S16118" s="17"/>
      <c r="T16118" s="17"/>
      <c r="U16118" s="17"/>
      <c r="V16118" s="17"/>
      <c r="W16118" s="17"/>
    </row>
    <row r="16119" spans="1:23" hidden="1">
      <c r="A16119" s="15"/>
      <c r="B16119" s="42"/>
      <c r="C16119" s="16"/>
      <c r="F16119" s="17"/>
      <c r="L16119" s="46"/>
      <c r="M16119" s="46"/>
      <c r="N16119" s="46"/>
      <c r="O16119" s="46"/>
      <c r="P16119" s="17"/>
      <c r="Q16119" s="17"/>
      <c r="R16119" s="17"/>
      <c r="S16119" s="17"/>
      <c r="T16119" s="17"/>
      <c r="U16119" s="17"/>
      <c r="V16119" s="17"/>
      <c r="W16119" s="17"/>
    </row>
    <row r="16120" spans="1:23" hidden="1">
      <c r="A16120" s="15"/>
      <c r="B16120" s="42"/>
      <c r="C16120" s="16"/>
      <c r="F16120" s="17"/>
      <c r="L16120" s="46"/>
      <c r="M16120" s="46"/>
      <c r="N16120" s="46"/>
      <c r="O16120" s="46"/>
      <c r="P16120" s="17"/>
      <c r="Q16120" s="17"/>
      <c r="R16120" s="17"/>
      <c r="S16120" s="17"/>
      <c r="T16120" s="17"/>
      <c r="U16120" s="17"/>
      <c r="V16120" s="17"/>
      <c r="W16120" s="17"/>
    </row>
    <row r="16121" spans="1:23" hidden="1">
      <c r="A16121" s="15"/>
      <c r="B16121" s="42"/>
      <c r="C16121" s="16"/>
      <c r="F16121" s="17"/>
      <c r="L16121" s="46"/>
      <c r="M16121" s="46"/>
      <c r="N16121" s="46"/>
      <c r="O16121" s="46"/>
      <c r="P16121" s="17"/>
      <c r="Q16121" s="17"/>
      <c r="R16121" s="17"/>
      <c r="S16121" s="17"/>
      <c r="T16121" s="17"/>
      <c r="U16121" s="17"/>
      <c r="V16121" s="17"/>
      <c r="W16121" s="17"/>
    </row>
    <row r="16122" spans="1:23" hidden="1">
      <c r="A16122" s="15"/>
      <c r="B16122" s="42"/>
      <c r="C16122" s="16"/>
      <c r="F16122" s="17"/>
      <c r="L16122" s="46"/>
      <c r="M16122" s="46"/>
      <c r="N16122" s="46"/>
      <c r="O16122" s="46"/>
      <c r="P16122" s="17"/>
      <c r="Q16122" s="17"/>
      <c r="R16122" s="17"/>
      <c r="S16122" s="17"/>
      <c r="T16122" s="17"/>
      <c r="U16122" s="17"/>
      <c r="V16122" s="17"/>
      <c r="W16122" s="17"/>
    </row>
    <row r="16123" spans="1:23" hidden="1">
      <c r="A16123" s="15"/>
      <c r="B16123" s="42"/>
      <c r="C16123" s="16"/>
      <c r="F16123" s="17"/>
      <c r="L16123" s="46"/>
      <c r="M16123" s="46"/>
      <c r="N16123" s="46"/>
      <c r="O16123" s="46"/>
      <c r="P16123" s="17"/>
      <c r="Q16123" s="17"/>
      <c r="R16123" s="17"/>
      <c r="S16123" s="17"/>
      <c r="T16123" s="17"/>
      <c r="U16123" s="17"/>
      <c r="V16123" s="17"/>
      <c r="W16123" s="17"/>
    </row>
    <row r="16124" spans="1:23" hidden="1">
      <c r="A16124" s="15"/>
      <c r="B16124" s="42"/>
      <c r="C16124" s="16"/>
      <c r="F16124" s="17"/>
      <c r="L16124" s="46"/>
      <c r="M16124" s="46"/>
      <c r="N16124" s="46"/>
      <c r="O16124" s="46"/>
      <c r="P16124" s="17"/>
      <c r="Q16124" s="17"/>
      <c r="R16124" s="17"/>
      <c r="S16124" s="17"/>
      <c r="T16124" s="17"/>
      <c r="U16124" s="17"/>
      <c r="V16124" s="17"/>
      <c r="W16124" s="17"/>
    </row>
    <row r="16125" spans="1:23" hidden="1">
      <c r="A16125" s="15"/>
      <c r="B16125" s="42"/>
      <c r="C16125" s="16"/>
      <c r="F16125" s="17"/>
      <c r="L16125" s="46"/>
      <c r="M16125" s="46"/>
      <c r="N16125" s="46"/>
      <c r="O16125" s="46"/>
      <c r="P16125" s="17"/>
      <c r="Q16125" s="17"/>
      <c r="R16125" s="17"/>
      <c r="S16125" s="17"/>
      <c r="T16125" s="17"/>
      <c r="U16125" s="17"/>
      <c r="V16125" s="17"/>
      <c r="W16125" s="17"/>
    </row>
    <row r="16126" spans="1:23" hidden="1">
      <c r="A16126" s="15"/>
      <c r="B16126" s="42"/>
      <c r="C16126" s="16"/>
      <c r="F16126" s="17"/>
      <c r="L16126" s="46"/>
      <c r="M16126" s="46"/>
      <c r="N16126" s="46"/>
      <c r="O16126" s="46"/>
      <c r="P16126" s="17"/>
      <c r="Q16126" s="17"/>
      <c r="R16126" s="17"/>
      <c r="S16126" s="17"/>
      <c r="T16126" s="17"/>
      <c r="U16126" s="17"/>
      <c r="V16126" s="17"/>
      <c r="W16126" s="17"/>
    </row>
    <row r="16127" spans="1:23" hidden="1">
      <c r="A16127" s="15"/>
      <c r="B16127" s="42"/>
      <c r="C16127" s="16"/>
      <c r="F16127" s="17"/>
      <c r="L16127" s="46"/>
      <c r="M16127" s="46"/>
      <c r="N16127" s="46"/>
      <c r="O16127" s="46"/>
      <c r="P16127" s="17"/>
      <c r="Q16127" s="17"/>
      <c r="R16127" s="17"/>
      <c r="S16127" s="17"/>
      <c r="T16127" s="17"/>
      <c r="U16127" s="17"/>
      <c r="V16127" s="17"/>
      <c r="W16127" s="17"/>
    </row>
    <row r="16128" spans="1:23" hidden="1">
      <c r="A16128" s="15"/>
      <c r="B16128" s="42"/>
      <c r="C16128" s="16"/>
      <c r="F16128" s="17"/>
      <c r="L16128" s="46"/>
      <c r="M16128" s="46"/>
      <c r="N16128" s="46"/>
      <c r="O16128" s="46"/>
      <c r="P16128" s="17"/>
      <c r="Q16128" s="17"/>
      <c r="R16128" s="17"/>
      <c r="S16128" s="17"/>
      <c r="T16128" s="17"/>
      <c r="U16128" s="17"/>
      <c r="V16128" s="17"/>
      <c r="W16128" s="17"/>
    </row>
    <row r="16129" spans="1:23" hidden="1">
      <c r="A16129" s="15"/>
      <c r="B16129" s="42"/>
      <c r="C16129" s="16"/>
      <c r="F16129" s="17"/>
      <c r="L16129" s="46"/>
      <c r="M16129" s="46"/>
      <c r="N16129" s="46"/>
      <c r="O16129" s="46"/>
      <c r="P16129" s="17"/>
      <c r="Q16129" s="17"/>
      <c r="R16129" s="17"/>
      <c r="S16129" s="17"/>
      <c r="T16129" s="17"/>
      <c r="U16129" s="17"/>
      <c r="V16129" s="17"/>
      <c r="W16129" s="17"/>
    </row>
    <row r="16130" spans="1:23" hidden="1">
      <c r="A16130" s="15"/>
      <c r="B16130" s="42"/>
      <c r="C16130" s="16"/>
      <c r="F16130" s="17"/>
      <c r="L16130" s="46"/>
      <c r="M16130" s="46"/>
      <c r="N16130" s="46"/>
      <c r="O16130" s="46"/>
      <c r="P16130" s="17"/>
      <c r="Q16130" s="17"/>
      <c r="R16130" s="17"/>
      <c r="S16130" s="17"/>
      <c r="T16130" s="17"/>
      <c r="U16130" s="17"/>
      <c r="V16130" s="17"/>
      <c r="W16130" s="17"/>
    </row>
    <row r="16131" spans="1:23" hidden="1">
      <c r="A16131" s="15"/>
      <c r="B16131" s="42"/>
      <c r="C16131" s="16"/>
      <c r="F16131" s="17"/>
      <c r="L16131" s="46"/>
      <c r="M16131" s="46"/>
      <c r="N16131" s="46"/>
      <c r="O16131" s="46"/>
      <c r="P16131" s="17"/>
      <c r="Q16131" s="17"/>
      <c r="R16131" s="17"/>
      <c r="S16131" s="17"/>
      <c r="T16131" s="17"/>
      <c r="U16131" s="17"/>
      <c r="V16131" s="17"/>
      <c r="W16131" s="17"/>
    </row>
    <row r="16132" spans="1:23" hidden="1">
      <c r="A16132" s="15"/>
      <c r="B16132" s="42"/>
      <c r="C16132" s="16"/>
      <c r="F16132" s="17"/>
      <c r="L16132" s="46"/>
      <c r="M16132" s="46"/>
      <c r="N16132" s="46"/>
      <c r="O16132" s="46"/>
      <c r="P16132" s="17"/>
      <c r="Q16132" s="17"/>
      <c r="R16132" s="17"/>
      <c r="S16132" s="17"/>
      <c r="T16132" s="17"/>
      <c r="U16132" s="17"/>
      <c r="V16132" s="17"/>
      <c r="W16132" s="17"/>
    </row>
    <row r="16133" spans="1:23" hidden="1">
      <c r="A16133" s="15"/>
      <c r="B16133" s="42"/>
      <c r="C16133" s="16"/>
      <c r="F16133" s="17"/>
      <c r="L16133" s="46"/>
      <c r="M16133" s="46"/>
      <c r="N16133" s="46"/>
      <c r="O16133" s="46"/>
      <c r="P16133" s="17"/>
      <c r="Q16133" s="17"/>
      <c r="R16133" s="17"/>
      <c r="S16133" s="17"/>
      <c r="T16133" s="17"/>
      <c r="U16133" s="17"/>
      <c r="V16133" s="17"/>
      <c r="W16133" s="17"/>
    </row>
    <row r="16134" spans="1:23" hidden="1">
      <c r="A16134" s="15"/>
      <c r="B16134" s="42"/>
      <c r="C16134" s="16"/>
      <c r="F16134" s="17"/>
      <c r="L16134" s="46"/>
      <c r="M16134" s="46"/>
      <c r="N16134" s="46"/>
      <c r="O16134" s="46"/>
      <c r="P16134" s="17"/>
      <c r="Q16134" s="17"/>
      <c r="R16134" s="17"/>
      <c r="S16134" s="17"/>
      <c r="T16134" s="17"/>
      <c r="U16134" s="17"/>
      <c r="V16134" s="17"/>
      <c r="W16134" s="17"/>
    </row>
    <row r="16135" spans="1:23" hidden="1">
      <c r="A16135" s="15"/>
      <c r="B16135" s="42"/>
      <c r="C16135" s="16"/>
      <c r="F16135" s="17"/>
      <c r="L16135" s="46"/>
      <c r="M16135" s="46"/>
      <c r="N16135" s="46"/>
      <c r="O16135" s="46"/>
      <c r="P16135" s="17"/>
      <c r="Q16135" s="17"/>
      <c r="R16135" s="17"/>
      <c r="S16135" s="17"/>
      <c r="T16135" s="17"/>
      <c r="U16135" s="17"/>
      <c r="V16135" s="17"/>
      <c r="W16135" s="17"/>
    </row>
    <row r="16136" spans="1:23" hidden="1">
      <c r="A16136" s="15"/>
      <c r="B16136" s="42"/>
      <c r="C16136" s="16"/>
      <c r="F16136" s="17"/>
      <c r="L16136" s="46"/>
      <c r="M16136" s="46"/>
      <c r="N16136" s="46"/>
      <c r="O16136" s="46"/>
      <c r="P16136" s="17"/>
      <c r="Q16136" s="17"/>
      <c r="R16136" s="17"/>
      <c r="S16136" s="17"/>
      <c r="T16136" s="17"/>
      <c r="U16136" s="17"/>
      <c r="V16136" s="17"/>
      <c r="W16136" s="17"/>
    </row>
    <row r="16137" spans="1:23" hidden="1">
      <c r="A16137" s="15"/>
      <c r="B16137" s="42"/>
      <c r="C16137" s="16"/>
      <c r="F16137" s="17"/>
      <c r="L16137" s="46"/>
      <c r="M16137" s="46"/>
      <c r="N16137" s="46"/>
      <c r="O16137" s="46"/>
      <c r="P16137" s="17"/>
      <c r="Q16137" s="17"/>
      <c r="R16137" s="17"/>
      <c r="S16137" s="17"/>
      <c r="T16137" s="17"/>
      <c r="U16137" s="17"/>
      <c r="V16137" s="17"/>
      <c r="W16137" s="17"/>
    </row>
    <row r="16138" spans="1:23" hidden="1">
      <c r="A16138" s="15"/>
      <c r="B16138" s="42"/>
      <c r="C16138" s="16"/>
      <c r="F16138" s="17"/>
      <c r="L16138" s="46"/>
      <c r="M16138" s="46"/>
      <c r="N16138" s="46"/>
      <c r="O16138" s="46"/>
      <c r="P16138" s="17"/>
      <c r="Q16138" s="17"/>
      <c r="R16138" s="17"/>
      <c r="S16138" s="17"/>
      <c r="T16138" s="17"/>
      <c r="U16138" s="17"/>
      <c r="V16138" s="17"/>
      <c r="W16138" s="17"/>
    </row>
    <row r="16139" spans="1:23" hidden="1">
      <c r="A16139" s="15"/>
      <c r="B16139" s="42"/>
      <c r="C16139" s="16"/>
      <c r="F16139" s="17"/>
      <c r="L16139" s="46"/>
      <c r="M16139" s="46"/>
      <c r="N16139" s="46"/>
      <c r="O16139" s="46"/>
      <c r="P16139" s="17"/>
      <c r="Q16139" s="17"/>
      <c r="R16139" s="17"/>
      <c r="S16139" s="17"/>
      <c r="T16139" s="17"/>
      <c r="U16139" s="17"/>
      <c r="V16139" s="17"/>
      <c r="W16139" s="17"/>
    </row>
    <row r="16140" spans="1:23" hidden="1">
      <c r="A16140" s="15"/>
      <c r="B16140" s="42"/>
      <c r="C16140" s="16"/>
      <c r="F16140" s="17"/>
      <c r="L16140" s="46"/>
      <c r="M16140" s="46"/>
      <c r="N16140" s="46"/>
      <c r="O16140" s="46"/>
      <c r="P16140" s="17"/>
      <c r="Q16140" s="17"/>
      <c r="R16140" s="17"/>
      <c r="S16140" s="17"/>
      <c r="T16140" s="17"/>
      <c r="U16140" s="17"/>
      <c r="V16140" s="17"/>
      <c r="W16140" s="17"/>
    </row>
    <row r="16141" spans="1:23" hidden="1">
      <c r="A16141" s="15"/>
      <c r="B16141" s="42"/>
      <c r="C16141" s="16"/>
      <c r="F16141" s="17"/>
      <c r="L16141" s="46"/>
      <c r="M16141" s="46"/>
      <c r="N16141" s="46"/>
      <c r="O16141" s="46"/>
      <c r="P16141" s="17"/>
      <c r="Q16141" s="17"/>
      <c r="R16141" s="17"/>
      <c r="S16141" s="17"/>
      <c r="T16141" s="17"/>
      <c r="U16141" s="17"/>
      <c r="V16141" s="17"/>
      <c r="W16141" s="17"/>
    </row>
    <row r="16142" spans="1:23" hidden="1">
      <c r="A16142" s="15"/>
      <c r="B16142" s="42"/>
      <c r="C16142" s="16"/>
      <c r="F16142" s="17"/>
      <c r="L16142" s="46"/>
      <c r="M16142" s="46"/>
      <c r="N16142" s="46"/>
      <c r="O16142" s="46"/>
      <c r="P16142" s="17"/>
      <c r="Q16142" s="17"/>
      <c r="R16142" s="17"/>
      <c r="S16142" s="17"/>
      <c r="T16142" s="17"/>
      <c r="U16142" s="17"/>
      <c r="V16142" s="17"/>
      <c r="W16142" s="17"/>
    </row>
    <row r="16143" spans="1:23" hidden="1">
      <c r="A16143" s="15"/>
      <c r="B16143" s="42"/>
      <c r="C16143" s="16"/>
      <c r="F16143" s="17"/>
      <c r="L16143" s="46"/>
      <c r="M16143" s="46"/>
      <c r="N16143" s="46"/>
      <c r="O16143" s="46"/>
      <c r="P16143" s="17"/>
      <c r="Q16143" s="17"/>
      <c r="R16143" s="17"/>
      <c r="S16143" s="17"/>
      <c r="T16143" s="17"/>
      <c r="U16143" s="17"/>
      <c r="V16143" s="17"/>
      <c r="W16143" s="17"/>
    </row>
    <row r="16144" spans="1:23" hidden="1">
      <c r="A16144" s="15"/>
      <c r="B16144" s="42"/>
      <c r="C16144" s="16"/>
      <c r="F16144" s="17"/>
      <c r="L16144" s="46"/>
      <c r="M16144" s="46"/>
      <c r="N16144" s="46"/>
      <c r="O16144" s="46"/>
      <c r="P16144" s="17"/>
      <c r="Q16144" s="17"/>
      <c r="R16144" s="17"/>
      <c r="S16144" s="17"/>
      <c r="T16144" s="17"/>
      <c r="U16144" s="17"/>
      <c r="V16144" s="17"/>
      <c r="W16144" s="17"/>
    </row>
    <row r="16145" spans="1:23" hidden="1">
      <c r="A16145" s="15"/>
      <c r="B16145" s="42"/>
      <c r="C16145" s="16"/>
      <c r="F16145" s="17"/>
      <c r="L16145" s="46"/>
      <c r="M16145" s="46"/>
      <c r="N16145" s="46"/>
      <c r="O16145" s="46"/>
      <c r="P16145" s="17"/>
      <c r="Q16145" s="17"/>
      <c r="R16145" s="17"/>
      <c r="S16145" s="17"/>
      <c r="T16145" s="17"/>
      <c r="U16145" s="17"/>
      <c r="V16145" s="17"/>
      <c r="W16145" s="17"/>
    </row>
    <row r="16146" spans="1:23" hidden="1">
      <c r="A16146" s="15"/>
      <c r="B16146" s="42"/>
      <c r="C16146" s="16"/>
      <c r="F16146" s="17"/>
      <c r="L16146" s="46"/>
      <c r="M16146" s="46"/>
      <c r="N16146" s="46"/>
      <c r="O16146" s="46"/>
      <c r="P16146" s="17"/>
      <c r="Q16146" s="17"/>
      <c r="R16146" s="17"/>
      <c r="S16146" s="17"/>
      <c r="T16146" s="17"/>
      <c r="U16146" s="17"/>
      <c r="V16146" s="17"/>
      <c r="W16146" s="17"/>
    </row>
    <row r="16147" spans="1:23" hidden="1">
      <c r="A16147" s="15"/>
      <c r="B16147" s="42"/>
      <c r="C16147" s="16"/>
      <c r="F16147" s="17"/>
      <c r="L16147" s="46"/>
      <c r="M16147" s="46"/>
      <c r="N16147" s="46"/>
      <c r="O16147" s="46"/>
      <c r="P16147" s="17"/>
      <c r="Q16147" s="17"/>
      <c r="R16147" s="17"/>
      <c r="S16147" s="17"/>
      <c r="T16147" s="17"/>
      <c r="U16147" s="17"/>
      <c r="V16147" s="17"/>
      <c r="W16147" s="17"/>
    </row>
    <row r="16148" spans="1:23" hidden="1">
      <c r="A16148" s="15"/>
      <c r="B16148" s="42"/>
      <c r="C16148" s="16"/>
      <c r="F16148" s="17"/>
      <c r="L16148" s="46"/>
      <c r="M16148" s="46"/>
      <c r="N16148" s="46"/>
      <c r="O16148" s="46"/>
      <c r="P16148" s="17"/>
      <c r="Q16148" s="17"/>
      <c r="R16148" s="17"/>
      <c r="S16148" s="17"/>
      <c r="T16148" s="17"/>
      <c r="U16148" s="17"/>
      <c r="V16148" s="17"/>
      <c r="W16148" s="17"/>
    </row>
    <row r="16149" spans="1:23" hidden="1">
      <c r="A16149" s="15"/>
      <c r="B16149" s="42"/>
      <c r="C16149" s="16"/>
      <c r="F16149" s="17"/>
      <c r="L16149" s="46"/>
      <c r="M16149" s="46"/>
      <c r="N16149" s="46"/>
      <c r="O16149" s="46"/>
      <c r="P16149" s="17"/>
      <c r="Q16149" s="17"/>
      <c r="R16149" s="17"/>
      <c r="S16149" s="17"/>
      <c r="T16149" s="17"/>
      <c r="U16149" s="17"/>
      <c r="V16149" s="17"/>
      <c r="W16149" s="17"/>
    </row>
    <row r="16150" spans="1:23" hidden="1">
      <c r="A16150" s="15"/>
      <c r="B16150" s="42"/>
      <c r="C16150" s="16"/>
      <c r="F16150" s="17"/>
      <c r="L16150" s="46"/>
      <c r="M16150" s="46"/>
      <c r="N16150" s="46"/>
      <c r="O16150" s="46"/>
      <c r="P16150" s="17"/>
      <c r="Q16150" s="17"/>
      <c r="R16150" s="17"/>
      <c r="S16150" s="17"/>
      <c r="T16150" s="17"/>
      <c r="U16150" s="17"/>
      <c r="V16150" s="17"/>
      <c r="W16150" s="17"/>
    </row>
    <row r="16151" spans="1:23" hidden="1">
      <c r="A16151" s="15"/>
      <c r="B16151" s="42"/>
      <c r="C16151" s="16"/>
      <c r="F16151" s="17"/>
      <c r="L16151" s="46"/>
      <c r="M16151" s="46"/>
      <c r="N16151" s="46"/>
      <c r="O16151" s="46"/>
      <c r="P16151" s="17"/>
      <c r="Q16151" s="17"/>
      <c r="R16151" s="17"/>
      <c r="S16151" s="17"/>
      <c r="T16151" s="17"/>
      <c r="U16151" s="17"/>
      <c r="V16151" s="17"/>
      <c r="W16151" s="17"/>
    </row>
    <row r="16152" spans="1:23" hidden="1">
      <c r="A16152" s="15"/>
      <c r="B16152" s="42"/>
      <c r="C16152" s="16"/>
      <c r="F16152" s="17"/>
      <c r="L16152" s="46"/>
      <c r="M16152" s="46"/>
      <c r="N16152" s="46"/>
      <c r="O16152" s="46"/>
      <c r="P16152" s="17"/>
      <c r="Q16152" s="17"/>
      <c r="R16152" s="17"/>
      <c r="S16152" s="17"/>
      <c r="T16152" s="17"/>
      <c r="U16152" s="17"/>
      <c r="V16152" s="17"/>
      <c r="W16152" s="17"/>
    </row>
    <row r="16153" spans="1:23" hidden="1">
      <c r="A16153" s="15"/>
      <c r="B16153" s="42"/>
      <c r="C16153" s="16"/>
      <c r="F16153" s="17"/>
      <c r="L16153" s="46"/>
      <c r="M16153" s="46"/>
      <c r="N16153" s="46"/>
      <c r="O16153" s="46"/>
      <c r="P16153" s="17"/>
      <c r="Q16153" s="17"/>
      <c r="R16153" s="17"/>
      <c r="S16153" s="17"/>
      <c r="T16153" s="17"/>
      <c r="U16153" s="17"/>
      <c r="V16153" s="17"/>
      <c r="W16153" s="17"/>
    </row>
    <row r="16154" spans="1:23" hidden="1">
      <c r="A16154" s="15"/>
      <c r="B16154" s="42"/>
      <c r="C16154" s="16"/>
      <c r="F16154" s="17"/>
      <c r="L16154" s="46"/>
      <c r="M16154" s="46"/>
      <c r="N16154" s="46"/>
      <c r="O16154" s="46"/>
      <c r="P16154" s="17"/>
      <c r="Q16154" s="17"/>
      <c r="R16154" s="17"/>
      <c r="S16154" s="17"/>
      <c r="T16154" s="17"/>
      <c r="U16154" s="17"/>
      <c r="V16154" s="17"/>
      <c r="W16154" s="17"/>
    </row>
    <row r="16155" spans="1:23" hidden="1">
      <c r="A16155" s="15"/>
      <c r="B16155" s="42"/>
      <c r="C16155" s="16"/>
      <c r="F16155" s="17"/>
      <c r="L16155" s="46"/>
      <c r="M16155" s="46"/>
      <c r="N16155" s="46"/>
      <c r="O16155" s="46"/>
      <c r="P16155" s="17"/>
      <c r="Q16155" s="17"/>
      <c r="R16155" s="17"/>
      <c r="S16155" s="17"/>
      <c r="T16155" s="17"/>
      <c r="U16155" s="17"/>
      <c r="V16155" s="17"/>
      <c r="W16155" s="17"/>
    </row>
    <row r="16156" spans="1:23" hidden="1">
      <c r="A16156" s="15"/>
      <c r="B16156" s="42"/>
      <c r="C16156" s="16"/>
      <c r="F16156" s="17"/>
      <c r="L16156" s="46"/>
      <c r="M16156" s="46"/>
      <c r="N16156" s="46"/>
      <c r="O16156" s="46"/>
      <c r="P16156" s="17"/>
      <c r="Q16156" s="17"/>
      <c r="R16156" s="17"/>
      <c r="S16156" s="17"/>
      <c r="T16156" s="17"/>
      <c r="U16156" s="17"/>
      <c r="V16156" s="17"/>
      <c r="W16156" s="17"/>
    </row>
    <row r="16157" spans="1:23" hidden="1">
      <c r="A16157" s="15"/>
      <c r="B16157" s="42"/>
      <c r="C16157" s="16"/>
      <c r="F16157" s="17"/>
      <c r="L16157" s="46"/>
      <c r="M16157" s="46"/>
      <c r="N16157" s="46"/>
      <c r="O16157" s="46"/>
      <c r="P16157" s="17"/>
      <c r="Q16157" s="17"/>
      <c r="R16157" s="17"/>
      <c r="S16157" s="17"/>
      <c r="T16157" s="17"/>
      <c r="U16157" s="17"/>
      <c r="V16157" s="17"/>
      <c r="W16157" s="17"/>
    </row>
    <row r="16158" spans="1:23" hidden="1">
      <c r="A16158" s="15"/>
      <c r="B16158" s="42"/>
      <c r="C16158" s="16"/>
      <c r="F16158" s="17"/>
      <c r="L16158" s="46"/>
      <c r="M16158" s="46"/>
      <c r="N16158" s="46"/>
      <c r="O16158" s="46"/>
      <c r="P16158" s="17"/>
      <c r="Q16158" s="17"/>
      <c r="R16158" s="17"/>
      <c r="S16158" s="17"/>
      <c r="T16158" s="17"/>
      <c r="U16158" s="17"/>
      <c r="V16158" s="17"/>
      <c r="W16158" s="17"/>
    </row>
    <row r="16159" spans="1:23" hidden="1">
      <c r="A16159" s="15"/>
      <c r="B16159" s="42"/>
      <c r="C16159" s="16"/>
      <c r="F16159" s="17"/>
      <c r="L16159" s="46"/>
      <c r="M16159" s="46"/>
      <c r="N16159" s="46"/>
      <c r="O16159" s="46"/>
      <c r="P16159" s="17"/>
      <c r="Q16159" s="17"/>
      <c r="R16159" s="17"/>
      <c r="S16159" s="17"/>
      <c r="T16159" s="17"/>
      <c r="U16159" s="17"/>
      <c r="V16159" s="17"/>
      <c r="W16159" s="17"/>
    </row>
    <row r="16160" spans="1:23" hidden="1">
      <c r="A16160" s="15"/>
      <c r="B16160" s="42"/>
      <c r="C16160" s="16"/>
      <c r="F16160" s="17"/>
      <c r="L16160" s="46"/>
      <c r="M16160" s="46"/>
      <c r="N16160" s="46"/>
      <c r="O16160" s="46"/>
      <c r="P16160" s="17"/>
      <c r="Q16160" s="17"/>
      <c r="R16160" s="17"/>
      <c r="S16160" s="17"/>
      <c r="T16160" s="17"/>
      <c r="U16160" s="17"/>
      <c r="V16160" s="17"/>
      <c r="W16160" s="17"/>
    </row>
    <row r="16161" spans="1:23" hidden="1">
      <c r="A16161" s="15"/>
      <c r="B16161" s="42"/>
      <c r="C16161" s="16"/>
      <c r="F16161" s="17"/>
      <c r="L16161" s="46"/>
      <c r="M16161" s="46"/>
      <c r="N16161" s="46"/>
      <c r="O16161" s="46"/>
      <c r="P16161" s="17"/>
      <c r="Q16161" s="17"/>
      <c r="R16161" s="17"/>
      <c r="S16161" s="17"/>
      <c r="T16161" s="17"/>
      <c r="U16161" s="17"/>
      <c r="V16161" s="17"/>
      <c r="W16161" s="17"/>
    </row>
    <row r="16162" spans="1:23" hidden="1">
      <c r="A16162" s="15"/>
      <c r="B16162" s="42"/>
      <c r="C16162" s="16"/>
      <c r="F16162" s="17"/>
      <c r="L16162" s="46"/>
      <c r="M16162" s="46"/>
      <c r="N16162" s="46"/>
      <c r="O16162" s="46"/>
      <c r="P16162" s="17"/>
      <c r="Q16162" s="17"/>
      <c r="R16162" s="17"/>
      <c r="S16162" s="17"/>
      <c r="T16162" s="17"/>
      <c r="U16162" s="17"/>
      <c r="V16162" s="17"/>
      <c r="W16162" s="17"/>
    </row>
    <row r="16163" spans="1:23" hidden="1">
      <c r="A16163" s="15"/>
      <c r="B16163" s="42"/>
      <c r="C16163" s="16"/>
      <c r="F16163" s="17"/>
      <c r="L16163" s="46"/>
      <c r="M16163" s="46"/>
      <c r="N16163" s="46"/>
      <c r="O16163" s="46"/>
      <c r="P16163" s="17"/>
      <c r="Q16163" s="17"/>
      <c r="R16163" s="17"/>
      <c r="S16163" s="17"/>
      <c r="T16163" s="17"/>
      <c r="U16163" s="17"/>
      <c r="V16163" s="17"/>
      <c r="W16163" s="17"/>
    </row>
    <row r="16164" spans="1:23" hidden="1">
      <c r="A16164" s="15"/>
      <c r="B16164" s="42"/>
      <c r="C16164" s="16"/>
      <c r="F16164" s="17"/>
      <c r="L16164" s="46"/>
      <c r="M16164" s="46"/>
      <c r="N16164" s="46"/>
      <c r="O16164" s="46"/>
      <c r="P16164" s="17"/>
      <c r="Q16164" s="17"/>
      <c r="R16164" s="17"/>
      <c r="S16164" s="17"/>
      <c r="T16164" s="17"/>
      <c r="U16164" s="17"/>
      <c r="V16164" s="17"/>
      <c r="W16164" s="17"/>
    </row>
    <row r="16165" spans="1:23" hidden="1">
      <c r="A16165" s="15"/>
      <c r="B16165" s="42"/>
      <c r="C16165" s="16"/>
      <c r="F16165" s="17"/>
      <c r="L16165" s="46"/>
      <c r="M16165" s="46"/>
      <c r="N16165" s="46"/>
      <c r="O16165" s="46"/>
      <c r="P16165" s="17"/>
      <c r="Q16165" s="17"/>
      <c r="R16165" s="17"/>
      <c r="S16165" s="17"/>
      <c r="T16165" s="17"/>
      <c r="U16165" s="17"/>
      <c r="V16165" s="17"/>
      <c r="W16165" s="17"/>
    </row>
    <row r="16166" spans="1:23" hidden="1">
      <c r="A16166" s="15"/>
      <c r="B16166" s="42"/>
      <c r="C16166" s="16"/>
      <c r="F16166" s="17"/>
      <c r="L16166" s="46"/>
      <c r="M16166" s="46"/>
      <c r="N16166" s="46"/>
      <c r="O16166" s="46"/>
      <c r="P16166" s="17"/>
      <c r="Q16166" s="17"/>
      <c r="R16166" s="17"/>
      <c r="S16166" s="17"/>
      <c r="T16166" s="17"/>
      <c r="U16166" s="17"/>
      <c r="V16166" s="17"/>
      <c r="W16166" s="17"/>
    </row>
    <row r="16167" spans="1:23" hidden="1">
      <c r="A16167" s="15"/>
      <c r="B16167" s="42"/>
      <c r="C16167" s="16"/>
      <c r="F16167" s="17"/>
      <c r="L16167" s="46"/>
      <c r="M16167" s="46"/>
      <c r="N16167" s="46"/>
      <c r="O16167" s="46"/>
      <c r="P16167" s="17"/>
      <c r="Q16167" s="17"/>
      <c r="R16167" s="17"/>
      <c r="S16167" s="17"/>
      <c r="T16167" s="17"/>
      <c r="U16167" s="17"/>
      <c r="V16167" s="17"/>
      <c r="W16167" s="17"/>
    </row>
    <row r="16168" spans="1:23" hidden="1">
      <c r="A16168" s="15"/>
      <c r="B16168" s="42"/>
      <c r="C16168" s="16"/>
      <c r="F16168" s="17"/>
      <c r="L16168" s="46"/>
      <c r="M16168" s="46"/>
      <c r="N16168" s="46"/>
      <c r="O16168" s="46"/>
      <c r="P16168" s="17"/>
      <c r="Q16168" s="17"/>
      <c r="R16168" s="17"/>
      <c r="S16168" s="17"/>
      <c r="T16168" s="17"/>
      <c r="U16168" s="17"/>
      <c r="V16168" s="17"/>
      <c r="W16168" s="17"/>
    </row>
    <row r="16169" spans="1:23" hidden="1">
      <c r="A16169" s="15"/>
      <c r="B16169" s="42"/>
      <c r="C16169" s="16"/>
      <c r="F16169" s="17"/>
      <c r="L16169" s="46"/>
      <c r="M16169" s="46"/>
      <c r="N16169" s="46"/>
      <c r="O16169" s="46"/>
      <c r="P16169" s="17"/>
      <c r="Q16169" s="17"/>
      <c r="R16169" s="17"/>
      <c r="S16169" s="17"/>
      <c r="T16169" s="17"/>
      <c r="U16169" s="17"/>
      <c r="V16169" s="17"/>
      <c r="W16169" s="17"/>
    </row>
    <row r="16170" spans="1:23" hidden="1">
      <c r="A16170" s="15"/>
      <c r="B16170" s="42"/>
      <c r="C16170" s="16"/>
      <c r="F16170" s="17"/>
      <c r="L16170" s="46"/>
      <c r="M16170" s="46"/>
      <c r="N16170" s="46"/>
      <c r="O16170" s="46"/>
      <c r="P16170" s="17"/>
      <c r="Q16170" s="17"/>
      <c r="R16170" s="17"/>
      <c r="S16170" s="17"/>
      <c r="T16170" s="17"/>
      <c r="U16170" s="17"/>
      <c r="V16170" s="17"/>
      <c r="W16170" s="17"/>
    </row>
    <row r="16171" spans="1:23" hidden="1">
      <c r="A16171" s="15"/>
      <c r="B16171" s="42"/>
      <c r="C16171" s="16"/>
      <c r="F16171" s="17"/>
      <c r="L16171" s="46"/>
      <c r="M16171" s="46"/>
      <c r="N16171" s="46"/>
      <c r="O16171" s="46"/>
      <c r="P16171" s="17"/>
      <c r="Q16171" s="17"/>
      <c r="R16171" s="17"/>
      <c r="S16171" s="17"/>
      <c r="T16171" s="17"/>
      <c r="U16171" s="17"/>
      <c r="V16171" s="17"/>
      <c r="W16171" s="17"/>
    </row>
    <row r="16172" spans="1:23" hidden="1">
      <c r="A16172" s="15"/>
      <c r="B16172" s="42"/>
      <c r="C16172" s="16"/>
      <c r="F16172" s="17"/>
      <c r="L16172" s="46"/>
      <c r="M16172" s="46"/>
      <c r="N16172" s="46"/>
      <c r="O16172" s="46"/>
      <c r="P16172" s="17"/>
      <c r="Q16172" s="17"/>
      <c r="R16172" s="17"/>
      <c r="S16172" s="17"/>
      <c r="T16172" s="17"/>
      <c r="U16172" s="17"/>
      <c r="V16172" s="17"/>
      <c r="W16172" s="17"/>
    </row>
    <row r="16173" spans="1:23" hidden="1">
      <c r="A16173" s="15"/>
      <c r="B16173" s="42"/>
      <c r="C16173" s="16"/>
      <c r="F16173" s="17"/>
      <c r="L16173" s="46"/>
      <c r="M16173" s="46"/>
      <c r="N16173" s="46"/>
      <c r="O16173" s="46"/>
      <c r="P16173" s="17"/>
      <c r="Q16173" s="17"/>
      <c r="R16173" s="17"/>
      <c r="S16173" s="17"/>
      <c r="T16173" s="17"/>
      <c r="U16173" s="17"/>
      <c r="V16173" s="17"/>
      <c r="W16173" s="17"/>
    </row>
    <row r="16174" spans="1:23" hidden="1">
      <c r="A16174" s="15"/>
      <c r="B16174" s="42"/>
      <c r="C16174" s="16"/>
      <c r="F16174" s="17"/>
      <c r="L16174" s="46"/>
      <c r="M16174" s="46"/>
      <c r="N16174" s="46"/>
      <c r="O16174" s="46"/>
      <c r="P16174" s="17"/>
      <c r="Q16174" s="17"/>
      <c r="R16174" s="17"/>
      <c r="S16174" s="17"/>
      <c r="T16174" s="17"/>
      <c r="U16174" s="17"/>
      <c r="V16174" s="17"/>
      <c r="W16174" s="17"/>
    </row>
    <row r="16175" spans="1:23" hidden="1">
      <c r="A16175" s="15"/>
      <c r="B16175" s="42"/>
      <c r="C16175" s="16"/>
      <c r="F16175" s="17"/>
      <c r="L16175" s="46"/>
      <c r="M16175" s="46"/>
      <c r="N16175" s="46"/>
      <c r="O16175" s="46"/>
      <c r="P16175" s="17"/>
      <c r="Q16175" s="17"/>
      <c r="R16175" s="17"/>
      <c r="S16175" s="17"/>
      <c r="T16175" s="17"/>
      <c r="U16175" s="17"/>
      <c r="V16175" s="17"/>
      <c r="W16175" s="17"/>
    </row>
    <row r="16176" spans="1:23" hidden="1">
      <c r="A16176" s="15"/>
      <c r="B16176" s="42"/>
      <c r="C16176" s="16"/>
      <c r="F16176" s="17"/>
      <c r="L16176" s="46"/>
      <c r="M16176" s="46"/>
      <c r="N16176" s="46"/>
      <c r="O16176" s="46"/>
      <c r="P16176" s="17"/>
      <c r="Q16176" s="17"/>
      <c r="R16176" s="17"/>
      <c r="S16176" s="17"/>
      <c r="T16176" s="17"/>
      <c r="U16176" s="17"/>
      <c r="V16176" s="17"/>
      <c r="W16176" s="17"/>
    </row>
    <row r="16177" spans="1:23" hidden="1">
      <c r="A16177" s="15"/>
      <c r="B16177" s="42"/>
      <c r="C16177" s="16"/>
      <c r="F16177" s="17"/>
      <c r="L16177" s="46"/>
      <c r="M16177" s="46"/>
      <c r="N16177" s="46"/>
      <c r="O16177" s="46"/>
      <c r="P16177" s="17"/>
      <c r="Q16177" s="17"/>
      <c r="R16177" s="17"/>
      <c r="S16177" s="17"/>
      <c r="T16177" s="17"/>
      <c r="U16177" s="17"/>
      <c r="V16177" s="17"/>
      <c r="W16177" s="17"/>
    </row>
    <row r="16178" spans="1:23" hidden="1">
      <c r="A16178" s="15"/>
      <c r="B16178" s="42"/>
      <c r="C16178" s="16"/>
      <c r="F16178" s="17"/>
      <c r="L16178" s="46"/>
      <c r="M16178" s="46"/>
      <c r="N16178" s="46"/>
      <c r="O16178" s="46"/>
      <c r="P16178" s="17"/>
      <c r="Q16178" s="17"/>
      <c r="R16178" s="17"/>
      <c r="S16178" s="17"/>
      <c r="T16178" s="17"/>
      <c r="U16178" s="17"/>
      <c r="V16178" s="17"/>
      <c r="W16178" s="17"/>
    </row>
    <row r="16179" spans="1:23" hidden="1">
      <c r="A16179" s="15"/>
      <c r="B16179" s="42"/>
      <c r="C16179" s="16"/>
      <c r="F16179" s="17"/>
      <c r="L16179" s="46"/>
      <c r="M16179" s="46"/>
      <c r="N16179" s="46"/>
      <c r="O16179" s="46"/>
      <c r="P16179" s="17"/>
      <c r="Q16179" s="17"/>
      <c r="R16179" s="17"/>
      <c r="S16179" s="17"/>
      <c r="T16179" s="17"/>
      <c r="U16179" s="17"/>
      <c r="V16179" s="17"/>
      <c r="W16179" s="17"/>
    </row>
    <row r="16180" spans="1:23" hidden="1">
      <c r="A16180" s="15"/>
      <c r="B16180" s="42"/>
      <c r="C16180" s="16"/>
      <c r="F16180" s="17"/>
      <c r="L16180" s="46"/>
      <c r="M16180" s="46"/>
      <c r="N16180" s="46"/>
      <c r="O16180" s="46"/>
      <c r="P16180" s="17"/>
      <c r="Q16180" s="17"/>
      <c r="R16180" s="17"/>
      <c r="S16180" s="17"/>
      <c r="T16180" s="17"/>
      <c r="U16180" s="17"/>
      <c r="V16180" s="17"/>
      <c r="W16180" s="17"/>
    </row>
    <row r="16181" spans="1:23" hidden="1">
      <c r="A16181" s="15"/>
      <c r="B16181" s="42"/>
      <c r="C16181" s="16"/>
      <c r="F16181" s="17"/>
      <c r="L16181" s="46"/>
      <c r="M16181" s="46"/>
      <c r="N16181" s="46"/>
      <c r="O16181" s="46"/>
      <c r="P16181" s="17"/>
      <c r="Q16181" s="17"/>
      <c r="R16181" s="17"/>
      <c r="S16181" s="17"/>
      <c r="T16181" s="17"/>
      <c r="U16181" s="17"/>
      <c r="V16181" s="17"/>
      <c r="W16181" s="17"/>
    </row>
    <row r="16182" spans="1:23" hidden="1">
      <c r="A16182" s="15"/>
      <c r="B16182" s="42"/>
      <c r="C16182" s="16"/>
      <c r="F16182" s="17"/>
      <c r="L16182" s="46"/>
      <c r="M16182" s="46"/>
      <c r="N16182" s="46"/>
      <c r="O16182" s="46"/>
      <c r="P16182" s="17"/>
      <c r="Q16182" s="17"/>
      <c r="R16182" s="17"/>
      <c r="S16182" s="17"/>
      <c r="T16182" s="17"/>
      <c r="U16182" s="17"/>
      <c r="V16182" s="17"/>
      <c r="W16182" s="17"/>
    </row>
    <row r="16183" spans="1:23" hidden="1">
      <c r="A16183" s="15"/>
      <c r="B16183" s="42"/>
      <c r="C16183" s="16"/>
      <c r="F16183" s="17"/>
      <c r="L16183" s="46"/>
      <c r="M16183" s="46"/>
      <c r="N16183" s="46"/>
      <c r="O16183" s="46"/>
      <c r="P16183" s="17"/>
      <c r="Q16183" s="17"/>
      <c r="R16183" s="17"/>
      <c r="S16183" s="17"/>
      <c r="T16183" s="17"/>
      <c r="U16183" s="17"/>
      <c r="V16183" s="17"/>
      <c r="W16183" s="17"/>
    </row>
    <row r="16184" spans="1:23" hidden="1">
      <c r="A16184" s="15"/>
      <c r="B16184" s="42"/>
      <c r="C16184" s="16"/>
      <c r="F16184" s="17"/>
      <c r="L16184" s="46"/>
      <c r="M16184" s="46"/>
      <c r="N16184" s="46"/>
      <c r="O16184" s="46"/>
      <c r="P16184" s="17"/>
      <c r="Q16184" s="17"/>
      <c r="R16184" s="17"/>
      <c r="S16184" s="17"/>
      <c r="T16184" s="17"/>
      <c r="U16184" s="17"/>
      <c r="V16184" s="17"/>
      <c r="W16184" s="17"/>
    </row>
    <row r="16185" spans="1:23" hidden="1">
      <c r="A16185" s="15"/>
      <c r="B16185" s="42"/>
      <c r="C16185" s="16"/>
      <c r="F16185" s="17"/>
      <c r="L16185" s="46"/>
      <c r="M16185" s="46"/>
      <c r="N16185" s="46"/>
      <c r="O16185" s="46"/>
      <c r="P16185" s="17"/>
      <c r="Q16185" s="17"/>
      <c r="R16185" s="17"/>
      <c r="S16185" s="17"/>
      <c r="T16185" s="17"/>
      <c r="U16185" s="17"/>
      <c r="V16185" s="17"/>
      <c r="W16185" s="17"/>
    </row>
    <row r="16186" spans="1:23" hidden="1">
      <c r="A16186" s="15"/>
      <c r="B16186" s="42"/>
      <c r="C16186" s="16"/>
      <c r="F16186" s="17"/>
      <c r="L16186" s="46"/>
      <c r="M16186" s="46"/>
      <c r="N16186" s="46"/>
      <c r="O16186" s="46"/>
      <c r="P16186" s="17"/>
      <c r="Q16186" s="17"/>
      <c r="R16186" s="17"/>
      <c r="S16186" s="17"/>
      <c r="T16186" s="17"/>
      <c r="U16186" s="17"/>
      <c r="V16186" s="17"/>
      <c r="W16186" s="17"/>
    </row>
    <row r="16187" spans="1:23" hidden="1">
      <c r="A16187" s="15"/>
      <c r="B16187" s="42"/>
      <c r="C16187" s="16"/>
      <c r="F16187" s="17"/>
      <c r="L16187" s="46"/>
      <c r="M16187" s="46"/>
      <c r="N16187" s="46"/>
      <c r="O16187" s="46"/>
      <c r="P16187" s="17"/>
      <c r="Q16187" s="17"/>
      <c r="R16187" s="17"/>
      <c r="S16187" s="17"/>
      <c r="T16187" s="17"/>
      <c r="U16187" s="17"/>
      <c r="V16187" s="17"/>
      <c r="W16187" s="17"/>
    </row>
    <row r="16188" spans="1:23" hidden="1">
      <c r="A16188" s="15"/>
      <c r="B16188" s="42"/>
      <c r="C16188" s="16"/>
      <c r="F16188" s="17"/>
      <c r="L16188" s="46"/>
      <c r="M16188" s="46"/>
      <c r="N16188" s="46"/>
      <c r="O16188" s="46"/>
      <c r="P16188" s="17"/>
      <c r="Q16188" s="17"/>
      <c r="R16188" s="17"/>
      <c r="S16188" s="17"/>
      <c r="T16188" s="17"/>
      <c r="U16188" s="17"/>
      <c r="V16188" s="17"/>
      <c r="W16188" s="17"/>
    </row>
    <row r="16189" spans="1:23" hidden="1">
      <c r="A16189" s="15"/>
      <c r="B16189" s="42"/>
      <c r="C16189" s="16"/>
      <c r="F16189" s="17"/>
      <c r="L16189" s="46"/>
      <c r="M16189" s="46"/>
      <c r="N16189" s="46"/>
      <c r="O16189" s="46"/>
      <c r="P16189" s="17"/>
      <c r="Q16189" s="17"/>
      <c r="R16189" s="17"/>
      <c r="S16189" s="17"/>
      <c r="T16189" s="17"/>
      <c r="U16189" s="17"/>
      <c r="V16189" s="17"/>
      <c r="W16189" s="17"/>
    </row>
    <row r="16190" spans="1:23" hidden="1">
      <c r="A16190" s="15"/>
      <c r="B16190" s="42"/>
      <c r="C16190" s="16"/>
      <c r="F16190" s="17"/>
      <c r="L16190" s="46"/>
      <c r="M16190" s="46"/>
      <c r="N16190" s="46"/>
      <c r="O16190" s="46"/>
      <c r="P16190" s="17"/>
      <c r="Q16190" s="17"/>
      <c r="R16190" s="17"/>
      <c r="S16190" s="17"/>
      <c r="T16190" s="17"/>
      <c r="U16190" s="17"/>
      <c r="V16190" s="17"/>
      <c r="W16190" s="17"/>
    </row>
    <row r="16191" spans="1:23" hidden="1">
      <c r="A16191" s="15"/>
      <c r="B16191" s="42"/>
      <c r="C16191" s="16"/>
      <c r="F16191" s="17"/>
      <c r="L16191" s="46"/>
      <c r="M16191" s="46"/>
      <c r="N16191" s="46"/>
      <c r="O16191" s="46"/>
      <c r="P16191" s="17"/>
      <c r="Q16191" s="17"/>
      <c r="R16191" s="17"/>
      <c r="S16191" s="17"/>
      <c r="T16191" s="17"/>
      <c r="U16191" s="17"/>
      <c r="V16191" s="17"/>
      <c r="W16191" s="17"/>
    </row>
    <row r="16192" spans="1:23" hidden="1">
      <c r="A16192" s="15"/>
      <c r="B16192" s="42"/>
      <c r="C16192" s="16"/>
      <c r="F16192" s="17"/>
      <c r="L16192" s="46"/>
      <c r="M16192" s="46"/>
      <c r="N16192" s="46"/>
      <c r="O16192" s="46"/>
      <c r="P16192" s="17"/>
      <c r="Q16192" s="17"/>
      <c r="R16192" s="17"/>
      <c r="S16192" s="17"/>
      <c r="T16192" s="17"/>
      <c r="U16192" s="17"/>
      <c r="V16192" s="17"/>
      <c r="W16192" s="17"/>
    </row>
    <row r="16193" spans="1:23" hidden="1">
      <c r="A16193" s="15"/>
      <c r="B16193" s="42"/>
      <c r="C16193" s="16"/>
      <c r="F16193" s="17"/>
      <c r="L16193" s="46"/>
      <c r="M16193" s="46"/>
      <c r="N16193" s="46"/>
      <c r="O16193" s="46"/>
      <c r="P16193" s="17"/>
      <c r="Q16193" s="17"/>
      <c r="R16193" s="17"/>
      <c r="S16193" s="17"/>
      <c r="T16193" s="17"/>
      <c r="U16193" s="17"/>
      <c r="V16193" s="17"/>
      <c r="W16193" s="17"/>
    </row>
    <row r="16194" spans="1:23" hidden="1">
      <c r="A16194" s="15"/>
      <c r="B16194" s="42"/>
      <c r="C16194" s="16"/>
      <c r="F16194" s="17"/>
      <c r="L16194" s="46"/>
      <c r="M16194" s="46"/>
      <c r="N16194" s="46"/>
      <c r="O16194" s="46"/>
      <c r="P16194" s="17"/>
      <c r="Q16194" s="17"/>
      <c r="R16194" s="17"/>
      <c r="S16194" s="17"/>
      <c r="T16194" s="17"/>
      <c r="U16194" s="17"/>
      <c r="V16194" s="17"/>
      <c r="W16194" s="17"/>
    </row>
    <row r="16195" spans="1:23" hidden="1">
      <c r="A16195" s="15"/>
      <c r="B16195" s="42"/>
      <c r="C16195" s="16"/>
      <c r="F16195" s="17"/>
      <c r="L16195" s="46"/>
      <c r="M16195" s="46"/>
      <c r="N16195" s="46"/>
      <c r="O16195" s="46"/>
      <c r="P16195" s="17"/>
      <c r="Q16195" s="17"/>
      <c r="R16195" s="17"/>
      <c r="S16195" s="17"/>
      <c r="T16195" s="17"/>
      <c r="U16195" s="17"/>
      <c r="V16195" s="17"/>
      <c r="W16195" s="17"/>
    </row>
    <row r="16196" spans="1:23" hidden="1">
      <c r="A16196" s="15"/>
      <c r="B16196" s="42"/>
      <c r="C16196" s="16"/>
      <c r="F16196" s="17"/>
      <c r="L16196" s="46"/>
      <c r="M16196" s="46"/>
      <c r="N16196" s="46"/>
      <c r="O16196" s="46"/>
      <c r="P16196" s="17"/>
      <c r="Q16196" s="17"/>
      <c r="R16196" s="17"/>
      <c r="S16196" s="17"/>
      <c r="T16196" s="17"/>
      <c r="U16196" s="17"/>
      <c r="V16196" s="17"/>
      <c r="W16196" s="17"/>
    </row>
    <row r="16197" spans="1:23" hidden="1">
      <c r="A16197" s="15"/>
      <c r="B16197" s="42"/>
      <c r="C16197" s="16"/>
      <c r="F16197" s="17"/>
      <c r="L16197" s="46"/>
      <c r="M16197" s="46"/>
      <c r="N16197" s="46"/>
      <c r="O16197" s="46"/>
      <c r="P16197" s="17"/>
      <c r="Q16197" s="17"/>
      <c r="R16197" s="17"/>
      <c r="S16197" s="17"/>
      <c r="T16197" s="17"/>
      <c r="U16197" s="17"/>
      <c r="V16197" s="17"/>
      <c r="W16197" s="17"/>
    </row>
    <row r="16198" spans="1:23" hidden="1">
      <c r="A16198" s="15"/>
      <c r="B16198" s="42"/>
      <c r="C16198" s="16"/>
      <c r="F16198" s="17"/>
      <c r="L16198" s="46"/>
      <c r="M16198" s="46"/>
      <c r="N16198" s="46"/>
      <c r="O16198" s="46"/>
      <c r="P16198" s="17"/>
      <c r="Q16198" s="17"/>
      <c r="R16198" s="17"/>
      <c r="S16198" s="17"/>
      <c r="T16198" s="17"/>
      <c r="U16198" s="17"/>
      <c r="V16198" s="17"/>
      <c r="W16198" s="17"/>
    </row>
    <row r="16199" spans="1:23" hidden="1">
      <c r="A16199" s="15"/>
      <c r="B16199" s="42"/>
      <c r="C16199" s="16"/>
      <c r="F16199" s="17"/>
      <c r="L16199" s="46"/>
      <c r="M16199" s="46"/>
      <c r="N16199" s="46"/>
      <c r="O16199" s="46"/>
      <c r="P16199" s="17"/>
      <c r="Q16199" s="17"/>
      <c r="R16199" s="17"/>
      <c r="S16199" s="17"/>
      <c r="T16199" s="17"/>
      <c r="U16199" s="17"/>
      <c r="V16199" s="17"/>
      <c r="W16199" s="17"/>
    </row>
    <row r="16200" spans="1:23" hidden="1">
      <c r="A16200" s="15"/>
      <c r="B16200" s="42"/>
      <c r="C16200" s="16"/>
      <c r="F16200" s="17"/>
      <c r="L16200" s="46"/>
      <c r="M16200" s="46"/>
      <c r="N16200" s="46"/>
      <c r="O16200" s="46"/>
      <c r="P16200" s="17"/>
      <c r="Q16200" s="17"/>
      <c r="R16200" s="17"/>
      <c r="S16200" s="17"/>
      <c r="T16200" s="17"/>
      <c r="U16200" s="17"/>
      <c r="V16200" s="17"/>
      <c r="W16200" s="17"/>
    </row>
    <row r="16201" spans="1:23" hidden="1">
      <c r="A16201" s="15"/>
      <c r="B16201" s="42"/>
      <c r="C16201" s="16"/>
      <c r="F16201" s="17"/>
      <c r="L16201" s="46"/>
      <c r="M16201" s="46"/>
      <c r="N16201" s="46"/>
      <c r="O16201" s="46"/>
      <c r="P16201" s="17"/>
      <c r="Q16201" s="17"/>
      <c r="R16201" s="17"/>
      <c r="S16201" s="17"/>
      <c r="T16201" s="17"/>
      <c r="U16201" s="17"/>
      <c r="V16201" s="17"/>
      <c r="W16201" s="17"/>
    </row>
    <row r="16202" spans="1:23" hidden="1">
      <c r="A16202" s="15"/>
      <c r="B16202" s="42"/>
      <c r="C16202" s="16"/>
      <c r="F16202" s="17"/>
      <c r="L16202" s="46"/>
      <c r="M16202" s="46"/>
      <c r="N16202" s="46"/>
      <c r="O16202" s="46"/>
      <c r="P16202" s="17"/>
      <c r="Q16202" s="17"/>
      <c r="R16202" s="17"/>
      <c r="S16202" s="17"/>
      <c r="T16202" s="17"/>
      <c r="U16202" s="17"/>
      <c r="V16202" s="17"/>
      <c r="W16202" s="17"/>
    </row>
    <row r="16203" spans="1:23" hidden="1">
      <c r="A16203" s="15"/>
      <c r="B16203" s="42"/>
      <c r="C16203" s="16"/>
      <c r="F16203" s="17"/>
      <c r="L16203" s="46"/>
      <c r="M16203" s="46"/>
      <c r="N16203" s="46"/>
      <c r="O16203" s="46"/>
      <c r="P16203" s="17"/>
      <c r="Q16203" s="17"/>
      <c r="R16203" s="17"/>
      <c r="S16203" s="17"/>
      <c r="T16203" s="17"/>
      <c r="U16203" s="17"/>
      <c r="V16203" s="17"/>
      <c r="W16203" s="17"/>
    </row>
    <row r="16204" spans="1:23" hidden="1">
      <c r="A16204" s="15"/>
      <c r="B16204" s="42"/>
      <c r="C16204" s="16"/>
      <c r="F16204" s="17"/>
      <c r="L16204" s="46"/>
      <c r="M16204" s="46"/>
      <c r="N16204" s="46"/>
      <c r="O16204" s="46"/>
      <c r="P16204" s="17"/>
      <c r="Q16204" s="17"/>
      <c r="R16204" s="17"/>
      <c r="S16204" s="17"/>
      <c r="T16204" s="17"/>
      <c r="U16204" s="17"/>
      <c r="V16204" s="17"/>
      <c r="W16204" s="17"/>
    </row>
    <row r="16205" spans="1:23" hidden="1">
      <c r="A16205" s="15"/>
      <c r="B16205" s="42"/>
      <c r="C16205" s="16"/>
      <c r="F16205" s="17"/>
      <c r="L16205" s="46"/>
      <c r="M16205" s="46"/>
      <c r="N16205" s="46"/>
      <c r="O16205" s="46"/>
      <c r="P16205" s="17"/>
      <c r="Q16205" s="17"/>
      <c r="R16205" s="17"/>
      <c r="S16205" s="17"/>
      <c r="T16205" s="17"/>
      <c r="U16205" s="17"/>
      <c r="V16205" s="17"/>
      <c r="W16205" s="17"/>
    </row>
    <row r="16206" spans="1:23" hidden="1">
      <c r="A16206" s="15"/>
      <c r="B16206" s="42"/>
      <c r="C16206" s="16"/>
      <c r="F16206" s="17"/>
      <c r="L16206" s="46"/>
      <c r="M16206" s="46"/>
      <c r="N16206" s="46"/>
      <c r="O16206" s="46"/>
      <c r="P16206" s="17"/>
      <c r="Q16206" s="17"/>
      <c r="R16206" s="17"/>
      <c r="S16206" s="17"/>
      <c r="T16206" s="17"/>
      <c r="U16206" s="17"/>
      <c r="V16206" s="17"/>
      <c r="W16206" s="17"/>
    </row>
    <row r="16207" spans="1:23" hidden="1">
      <c r="A16207" s="15"/>
      <c r="B16207" s="42"/>
      <c r="C16207" s="16"/>
      <c r="F16207" s="17"/>
      <c r="L16207" s="46"/>
      <c r="M16207" s="46"/>
      <c r="N16207" s="46"/>
      <c r="O16207" s="46"/>
      <c r="P16207" s="17"/>
      <c r="Q16207" s="17"/>
      <c r="R16207" s="17"/>
      <c r="S16207" s="17"/>
      <c r="T16207" s="17"/>
      <c r="U16207" s="17"/>
      <c r="V16207" s="17"/>
      <c r="W16207" s="17"/>
    </row>
    <row r="16208" spans="1:23" hidden="1">
      <c r="A16208" s="15"/>
      <c r="B16208" s="42"/>
      <c r="C16208" s="16"/>
      <c r="F16208" s="17"/>
      <c r="L16208" s="46"/>
      <c r="M16208" s="46"/>
      <c r="N16208" s="46"/>
      <c r="O16208" s="46"/>
      <c r="P16208" s="17"/>
      <c r="Q16208" s="17"/>
      <c r="R16208" s="17"/>
      <c r="S16208" s="17"/>
      <c r="T16208" s="17"/>
      <c r="U16208" s="17"/>
      <c r="V16208" s="17"/>
      <c r="W16208" s="17"/>
    </row>
    <row r="16209" spans="1:23" hidden="1">
      <c r="A16209" s="15"/>
      <c r="B16209" s="42"/>
      <c r="C16209" s="16"/>
      <c r="F16209" s="17"/>
      <c r="L16209" s="46"/>
      <c r="M16209" s="46"/>
      <c r="N16209" s="46"/>
      <c r="O16209" s="46"/>
      <c r="P16209" s="17"/>
      <c r="Q16209" s="17"/>
      <c r="R16209" s="17"/>
      <c r="S16209" s="17"/>
      <c r="T16209" s="17"/>
      <c r="U16209" s="17"/>
      <c r="V16209" s="17"/>
      <c r="W16209" s="17"/>
    </row>
    <row r="16210" spans="1:23" hidden="1">
      <c r="A16210" s="15"/>
      <c r="B16210" s="42"/>
      <c r="C16210" s="16"/>
      <c r="F16210" s="17"/>
      <c r="L16210" s="46"/>
      <c r="M16210" s="46"/>
      <c r="N16210" s="46"/>
      <c r="O16210" s="46"/>
      <c r="P16210" s="17"/>
      <c r="Q16210" s="17"/>
      <c r="R16210" s="17"/>
      <c r="S16210" s="17"/>
      <c r="T16210" s="17"/>
      <c r="U16210" s="17"/>
      <c r="V16210" s="17"/>
      <c r="W16210" s="17"/>
    </row>
    <row r="16211" spans="1:23" hidden="1">
      <c r="A16211" s="15"/>
      <c r="B16211" s="42"/>
      <c r="C16211" s="16"/>
      <c r="F16211" s="17"/>
      <c r="L16211" s="46"/>
      <c r="M16211" s="46"/>
      <c r="N16211" s="46"/>
      <c r="O16211" s="46"/>
      <c r="P16211" s="17"/>
      <c r="Q16211" s="17"/>
      <c r="R16211" s="17"/>
      <c r="S16211" s="17"/>
      <c r="T16211" s="17"/>
      <c r="U16211" s="17"/>
      <c r="V16211" s="17"/>
      <c r="W16211" s="17"/>
    </row>
    <row r="16212" spans="1:23" hidden="1">
      <c r="A16212" s="15"/>
      <c r="B16212" s="42"/>
      <c r="C16212" s="16"/>
      <c r="F16212" s="17"/>
      <c r="L16212" s="46"/>
      <c r="M16212" s="46"/>
      <c r="N16212" s="46"/>
      <c r="O16212" s="46"/>
      <c r="P16212" s="17"/>
      <c r="Q16212" s="17"/>
      <c r="R16212" s="17"/>
      <c r="S16212" s="17"/>
      <c r="T16212" s="17"/>
      <c r="U16212" s="17"/>
      <c r="V16212" s="17"/>
      <c r="W16212" s="17"/>
    </row>
    <row r="16213" spans="1:23" hidden="1">
      <c r="A16213" s="15"/>
      <c r="B16213" s="42"/>
      <c r="C16213" s="16"/>
      <c r="F16213" s="17"/>
      <c r="L16213" s="46"/>
      <c r="M16213" s="46"/>
      <c r="N16213" s="46"/>
      <c r="O16213" s="46"/>
      <c r="P16213" s="17"/>
      <c r="Q16213" s="17"/>
      <c r="R16213" s="17"/>
      <c r="S16213" s="17"/>
      <c r="T16213" s="17"/>
      <c r="U16213" s="17"/>
      <c r="V16213" s="17"/>
      <c r="W16213" s="17"/>
    </row>
    <row r="16214" spans="1:23" hidden="1">
      <c r="A16214" s="15"/>
      <c r="B16214" s="42"/>
      <c r="C16214" s="16"/>
      <c r="F16214" s="17"/>
      <c r="L16214" s="46"/>
      <c r="M16214" s="46"/>
      <c r="N16214" s="46"/>
      <c r="O16214" s="46"/>
      <c r="P16214" s="17"/>
      <c r="Q16214" s="17"/>
      <c r="R16214" s="17"/>
      <c r="S16214" s="17"/>
      <c r="T16214" s="17"/>
      <c r="U16214" s="17"/>
      <c r="V16214" s="17"/>
      <c r="W16214" s="17"/>
    </row>
    <row r="16215" spans="1:23" hidden="1">
      <c r="A16215" s="15"/>
      <c r="B16215" s="42"/>
      <c r="C16215" s="16"/>
      <c r="F16215" s="17"/>
      <c r="L16215" s="46"/>
      <c r="M16215" s="46"/>
      <c r="N16215" s="46"/>
      <c r="O16215" s="46"/>
      <c r="P16215" s="17"/>
      <c r="Q16215" s="17"/>
      <c r="R16215" s="17"/>
      <c r="S16215" s="17"/>
      <c r="T16215" s="17"/>
      <c r="U16215" s="17"/>
      <c r="V16215" s="17"/>
      <c r="W16215" s="17"/>
    </row>
    <row r="16216" spans="1:23" hidden="1">
      <c r="A16216" s="15"/>
      <c r="B16216" s="42"/>
      <c r="C16216" s="16"/>
      <c r="F16216" s="17"/>
      <c r="L16216" s="46"/>
      <c r="M16216" s="46"/>
      <c r="N16216" s="46"/>
      <c r="O16216" s="46"/>
      <c r="P16216" s="17"/>
      <c r="Q16216" s="17"/>
      <c r="R16216" s="17"/>
      <c r="S16216" s="17"/>
      <c r="T16216" s="17"/>
      <c r="U16216" s="17"/>
      <c r="V16216" s="17"/>
      <c r="W16216" s="17"/>
    </row>
    <row r="16217" spans="1:23" hidden="1">
      <c r="A16217" s="15"/>
      <c r="B16217" s="42"/>
      <c r="C16217" s="16"/>
      <c r="F16217" s="17"/>
      <c r="L16217" s="46"/>
      <c r="M16217" s="46"/>
      <c r="N16217" s="46"/>
      <c r="O16217" s="46"/>
      <c r="P16217" s="17"/>
      <c r="Q16217" s="17"/>
      <c r="R16217" s="17"/>
      <c r="S16217" s="17"/>
      <c r="T16217" s="17"/>
      <c r="U16217" s="17"/>
      <c r="V16217" s="17"/>
      <c r="W16217" s="17"/>
    </row>
    <row r="16218" spans="1:23" hidden="1">
      <c r="A16218" s="15"/>
      <c r="B16218" s="42"/>
      <c r="C16218" s="16"/>
      <c r="F16218" s="17"/>
      <c r="L16218" s="46"/>
      <c r="M16218" s="46"/>
      <c r="N16218" s="46"/>
      <c r="O16218" s="46"/>
      <c r="P16218" s="17"/>
      <c r="Q16218" s="17"/>
      <c r="R16218" s="17"/>
      <c r="S16218" s="17"/>
      <c r="T16218" s="17"/>
      <c r="U16218" s="17"/>
      <c r="V16218" s="17"/>
      <c r="W16218" s="17"/>
    </row>
    <row r="16219" spans="1:23" hidden="1">
      <c r="A16219" s="15"/>
      <c r="B16219" s="42"/>
      <c r="C16219" s="16"/>
      <c r="F16219" s="17"/>
      <c r="L16219" s="46"/>
      <c r="M16219" s="46"/>
      <c r="N16219" s="46"/>
      <c r="O16219" s="46"/>
      <c r="P16219" s="17"/>
      <c r="Q16219" s="17"/>
      <c r="R16219" s="17"/>
      <c r="S16219" s="17"/>
      <c r="T16219" s="17"/>
      <c r="U16219" s="17"/>
      <c r="V16219" s="17"/>
      <c r="W16219" s="17"/>
    </row>
    <row r="16220" spans="1:23" hidden="1">
      <c r="A16220" s="15"/>
      <c r="B16220" s="42"/>
      <c r="C16220" s="16"/>
      <c r="F16220" s="17"/>
      <c r="L16220" s="46"/>
      <c r="M16220" s="46"/>
      <c r="N16220" s="46"/>
      <c r="O16220" s="46"/>
      <c r="P16220" s="17"/>
      <c r="Q16220" s="17"/>
      <c r="R16220" s="17"/>
      <c r="S16220" s="17"/>
      <c r="T16220" s="17"/>
      <c r="U16220" s="17"/>
      <c r="V16220" s="17"/>
      <c r="W16220" s="17"/>
    </row>
    <row r="16221" spans="1:23" hidden="1">
      <c r="A16221" s="15"/>
      <c r="B16221" s="42"/>
      <c r="C16221" s="16"/>
      <c r="F16221" s="17"/>
      <c r="L16221" s="46"/>
      <c r="M16221" s="46"/>
      <c r="N16221" s="46"/>
      <c r="O16221" s="46"/>
      <c r="P16221" s="17"/>
      <c r="Q16221" s="17"/>
      <c r="R16221" s="17"/>
      <c r="S16221" s="17"/>
      <c r="T16221" s="17"/>
      <c r="U16221" s="17"/>
      <c r="V16221" s="17"/>
      <c r="W16221" s="17"/>
    </row>
    <row r="16222" spans="1:23" hidden="1">
      <c r="A16222" s="15"/>
      <c r="B16222" s="42"/>
      <c r="C16222" s="16"/>
      <c r="F16222" s="17"/>
      <c r="L16222" s="46"/>
      <c r="M16222" s="46"/>
      <c r="N16222" s="46"/>
      <c r="O16222" s="46"/>
      <c r="P16222" s="17"/>
      <c r="Q16222" s="17"/>
      <c r="R16222" s="17"/>
      <c r="S16222" s="17"/>
      <c r="T16222" s="17"/>
      <c r="U16222" s="17"/>
      <c r="V16222" s="17"/>
      <c r="W16222" s="17"/>
    </row>
    <row r="16223" spans="1:23" hidden="1">
      <c r="A16223" s="15"/>
      <c r="B16223" s="42"/>
      <c r="C16223" s="16"/>
      <c r="F16223" s="17"/>
      <c r="L16223" s="46"/>
      <c r="M16223" s="46"/>
      <c r="N16223" s="46"/>
      <c r="O16223" s="46"/>
      <c r="P16223" s="17"/>
      <c r="Q16223" s="17"/>
      <c r="R16223" s="17"/>
      <c r="S16223" s="17"/>
      <c r="T16223" s="17"/>
      <c r="U16223" s="17"/>
      <c r="V16223" s="17"/>
      <c r="W16223" s="17"/>
    </row>
    <row r="16224" spans="1:23" hidden="1">
      <c r="A16224" s="15"/>
      <c r="B16224" s="42"/>
      <c r="C16224" s="16"/>
      <c r="F16224" s="17"/>
      <c r="L16224" s="46"/>
      <c r="M16224" s="46"/>
      <c r="N16224" s="46"/>
      <c r="O16224" s="46"/>
      <c r="P16224" s="17"/>
      <c r="Q16224" s="17"/>
      <c r="R16224" s="17"/>
      <c r="S16224" s="17"/>
      <c r="T16224" s="17"/>
      <c r="U16224" s="17"/>
      <c r="V16224" s="17"/>
      <c r="W16224" s="17"/>
    </row>
    <row r="16225" spans="1:23" hidden="1">
      <c r="A16225" s="15"/>
      <c r="B16225" s="42"/>
      <c r="C16225" s="16"/>
      <c r="F16225" s="17"/>
      <c r="L16225" s="46"/>
      <c r="M16225" s="46"/>
      <c r="N16225" s="46"/>
      <c r="O16225" s="46"/>
      <c r="P16225" s="17"/>
      <c r="Q16225" s="17"/>
      <c r="R16225" s="17"/>
      <c r="S16225" s="17"/>
      <c r="T16225" s="17"/>
      <c r="U16225" s="17"/>
      <c r="V16225" s="17"/>
      <c r="W16225" s="17"/>
    </row>
    <row r="16226" spans="1:23" hidden="1">
      <c r="A16226" s="15"/>
      <c r="B16226" s="42"/>
      <c r="C16226" s="16"/>
      <c r="F16226" s="17"/>
      <c r="L16226" s="46"/>
      <c r="M16226" s="46"/>
      <c r="N16226" s="46"/>
      <c r="O16226" s="46"/>
      <c r="P16226" s="17"/>
      <c r="Q16226" s="17"/>
      <c r="R16226" s="17"/>
      <c r="S16226" s="17"/>
      <c r="T16226" s="17"/>
      <c r="U16226" s="17"/>
      <c r="V16226" s="17"/>
      <c r="W16226" s="17"/>
    </row>
    <row r="16227" spans="1:23" hidden="1">
      <c r="A16227" s="15"/>
      <c r="B16227" s="42"/>
      <c r="C16227" s="16"/>
      <c r="F16227" s="17"/>
      <c r="L16227" s="46"/>
      <c r="M16227" s="46"/>
      <c r="N16227" s="46"/>
      <c r="O16227" s="46"/>
      <c r="P16227" s="17"/>
      <c r="Q16227" s="17"/>
      <c r="R16227" s="17"/>
      <c r="S16227" s="17"/>
      <c r="T16227" s="17"/>
      <c r="U16227" s="17"/>
      <c r="V16227" s="17"/>
      <c r="W16227" s="17"/>
    </row>
    <row r="16228" spans="1:23" hidden="1">
      <c r="A16228" s="15"/>
      <c r="B16228" s="42"/>
      <c r="C16228" s="16"/>
      <c r="F16228" s="17"/>
      <c r="L16228" s="46"/>
      <c r="M16228" s="46"/>
      <c r="N16228" s="46"/>
      <c r="O16228" s="46"/>
      <c r="P16228" s="17"/>
      <c r="Q16228" s="17"/>
      <c r="R16228" s="17"/>
      <c r="S16228" s="17"/>
      <c r="T16228" s="17"/>
      <c r="U16228" s="17"/>
      <c r="V16228" s="17"/>
      <c r="W16228" s="17"/>
    </row>
    <row r="16229" spans="1:23" hidden="1">
      <c r="A16229" s="15"/>
      <c r="B16229" s="42"/>
      <c r="C16229" s="16"/>
      <c r="F16229" s="17"/>
      <c r="L16229" s="46"/>
      <c r="M16229" s="46"/>
      <c r="N16229" s="46"/>
      <c r="O16229" s="46"/>
      <c r="P16229" s="17"/>
      <c r="Q16229" s="17"/>
      <c r="R16229" s="17"/>
      <c r="S16229" s="17"/>
      <c r="T16229" s="17"/>
      <c r="U16229" s="17"/>
      <c r="V16229" s="17"/>
      <c r="W16229" s="17"/>
    </row>
    <row r="16230" spans="1:23" hidden="1">
      <c r="A16230" s="15"/>
      <c r="B16230" s="42"/>
      <c r="C16230" s="16"/>
      <c r="F16230" s="17"/>
      <c r="L16230" s="46"/>
      <c r="M16230" s="46"/>
      <c r="N16230" s="46"/>
      <c r="O16230" s="46"/>
      <c r="P16230" s="17"/>
      <c r="Q16230" s="17"/>
      <c r="R16230" s="17"/>
      <c r="S16230" s="17"/>
      <c r="T16230" s="17"/>
      <c r="U16230" s="17"/>
      <c r="V16230" s="17"/>
      <c r="W16230" s="17"/>
    </row>
    <row r="16231" spans="1:23" hidden="1">
      <c r="A16231" s="15"/>
      <c r="B16231" s="42"/>
      <c r="C16231" s="16"/>
      <c r="F16231" s="17"/>
      <c r="L16231" s="46"/>
      <c r="M16231" s="46"/>
      <c r="N16231" s="46"/>
      <c r="O16231" s="46"/>
      <c r="P16231" s="17"/>
      <c r="Q16231" s="17"/>
      <c r="R16231" s="17"/>
      <c r="S16231" s="17"/>
      <c r="T16231" s="17"/>
      <c r="U16231" s="17"/>
      <c r="V16231" s="17"/>
      <c r="W16231" s="17"/>
    </row>
    <row r="16232" spans="1:23" hidden="1">
      <c r="A16232" s="15"/>
      <c r="B16232" s="42"/>
      <c r="C16232" s="16"/>
      <c r="F16232" s="17"/>
      <c r="L16232" s="46"/>
      <c r="M16232" s="46"/>
      <c r="N16232" s="46"/>
      <c r="O16232" s="46"/>
      <c r="P16232" s="17"/>
      <c r="Q16232" s="17"/>
      <c r="R16232" s="17"/>
      <c r="S16232" s="17"/>
      <c r="T16232" s="17"/>
      <c r="U16232" s="17"/>
      <c r="V16232" s="17"/>
      <c r="W16232" s="17"/>
    </row>
    <row r="16233" spans="1:23" hidden="1">
      <c r="A16233" s="15"/>
      <c r="B16233" s="42"/>
      <c r="C16233" s="16"/>
      <c r="F16233" s="17"/>
      <c r="L16233" s="46"/>
      <c r="M16233" s="46"/>
      <c r="N16233" s="46"/>
      <c r="O16233" s="46"/>
      <c r="P16233" s="17"/>
      <c r="Q16233" s="17"/>
      <c r="R16233" s="17"/>
      <c r="S16233" s="17"/>
      <c r="T16233" s="17"/>
      <c r="U16233" s="17"/>
      <c r="V16233" s="17"/>
      <c r="W16233" s="17"/>
    </row>
    <row r="16234" spans="1:23" hidden="1">
      <c r="A16234" s="15"/>
      <c r="B16234" s="42"/>
      <c r="C16234" s="16"/>
      <c r="F16234" s="17"/>
      <c r="L16234" s="46"/>
      <c r="M16234" s="46"/>
      <c r="N16234" s="46"/>
      <c r="O16234" s="46"/>
      <c r="P16234" s="17"/>
      <c r="Q16234" s="17"/>
      <c r="R16234" s="17"/>
      <c r="S16234" s="17"/>
      <c r="T16234" s="17"/>
      <c r="U16234" s="17"/>
      <c r="V16234" s="17"/>
      <c r="W16234" s="17"/>
    </row>
    <row r="16235" spans="1:23" hidden="1">
      <c r="A16235" s="15"/>
      <c r="B16235" s="42"/>
      <c r="C16235" s="16"/>
      <c r="F16235" s="17"/>
      <c r="L16235" s="46"/>
      <c r="M16235" s="46"/>
      <c r="N16235" s="46"/>
      <c r="O16235" s="46"/>
      <c r="P16235" s="17"/>
      <c r="Q16235" s="17"/>
      <c r="R16235" s="17"/>
      <c r="S16235" s="17"/>
      <c r="T16235" s="17"/>
      <c r="U16235" s="17"/>
      <c r="V16235" s="17"/>
      <c r="W16235" s="17"/>
    </row>
    <row r="16236" spans="1:23" hidden="1">
      <c r="A16236" s="15"/>
      <c r="B16236" s="42"/>
      <c r="C16236" s="16"/>
      <c r="F16236" s="17"/>
      <c r="L16236" s="46"/>
      <c r="M16236" s="46"/>
      <c r="N16236" s="46"/>
      <c r="O16236" s="46"/>
      <c r="P16236" s="17"/>
      <c r="Q16236" s="17"/>
      <c r="R16236" s="17"/>
      <c r="S16236" s="17"/>
      <c r="T16236" s="17"/>
      <c r="U16236" s="17"/>
      <c r="V16236" s="17"/>
      <c r="W16236" s="17"/>
    </row>
    <row r="16237" spans="1:23" hidden="1">
      <c r="A16237" s="15"/>
      <c r="B16237" s="42"/>
      <c r="C16237" s="16"/>
      <c r="F16237" s="17"/>
      <c r="L16237" s="46"/>
      <c r="M16237" s="46"/>
      <c r="N16237" s="46"/>
      <c r="O16237" s="46"/>
      <c r="P16237" s="17"/>
      <c r="Q16237" s="17"/>
      <c r="R16237" s="17"/>
      <c r="S16237" s="17"/>
      <c r="T16237" s="17"/>
      <c r="U16237" s="17"/>
      <c r="V16237" s="17"/>
      <c r="W16237" s="17"/>
    </row>
    <row r="16238" spans="1:23" hidden="1">
      <c r="A16238" s="15"/>
      <c r="B16238" s="42"/>
      <c r="C16238" s="16"/>
      <c r="F16238" s="17"/>
      <c r="L16238" s="46"/>
      <c r="M16238" s="46"/>
      <c r="N16238" s="46"/>
      <c r="O16238" s="46"/>
      <c r="P16238" s="17"/>
      <c r="Q16238" s="17"/>
      <c r="R16238" s="17"/>
      <c r="S16238" s="17"/>
      <c r="T16238" s="17"/>
      <c r="U16238" s="17"/>
      <c r="V16238" s="17"/>
      <c r="W16238" s="17"/>
    </row>
    <row r="16239" spans="1:23" hidden="1">
      <c r="A16239" s="15"/>
      <c r="B16239" s="42"/>
      <c r="C16239" s="16"/>
      <c r="F16239" s="17"/>
      <c r="L16239" s="46"/>
      <c r="M16239" s="46"/>
      <c r="N16239" s="46"/>
      <c r="O16239" s="46"/>
      <c r="P16239" s="17"/>
      <c r="Q16239" s="17"/>
      <c r="R16239" s="17"/>
      <c r="S16239" s="17"/>
      <c r="T16239" s="17"/>
      <c r="U16239" s="17"/>
      <c r="V16239" s="17"/>
      <c r="W16239" s="17"/>
    </row>
    <row r="16240" spans="1:23" hidden="1">
      <c r="A16240" s="15"/>
      <c r="B16240" s="42"/>
      <c r="C16240" s="16"/>
      <c r="F16240" s="17"/>
      <c r="L16240" s="46"/>
      <c r="M16240" s="46"/>
      <c r="N16240" s="46"/>
      <c r="O16240" s="46"/>
      <c r="P16240" s="17"/>
      <c r="Q16240" s="17"/>
      <c r="R16240" s="17"/>
      <c r="S16240" s="17"/>
      <c r="T16240" s="17"/>
      <c r="U16240" s="17"/>
      <c r="V16240" s="17"/>
      <c r="W16240" s="17"/>
    </row>
    <row r="16241" spans="1:23" hidden="1">
      <c r="A16241" s="15"/>
      <c r="B16241" s="42"/>
      <c r="C16241" s="16"/>
      <c r="F16241" s="17"/>
      <c r="L16241" s="46"/>
      <c r="M16241" s="46"/>
      <c r="N16241" s="46"/>
      <c r="O16241" s="46"/>
      <c r="P16241" s="17"/>
      <c r="Q16241" s="17"/>
      <c r="R16241" s="17"/>
      <c r="S16241" s="17"/>
      <c r="T16241" s="17"/>
      <c r="U16241" s="17"/>
      <c r="V16241" s="17"/>
      <c r="W16241" s="17"/>
    </row>
    <row r="16242" spans="1:23" hidden="1">
      <c r="A16242" s="15"/>
      <c r="B16242" s="42"/>
      <c r="C16242" s="16"/>
      <c r="F16242" s="17"/>
      <c r="L16242" s="46"/>
      <c r="M16242" s="46"/>
      <c r="N16242" s="46"/>
      <c r="O16242" s="46"/>
      <c r="P16242" s="17"/>
      <c r="Q16242" s="17"/>
      <c r="R16242" s="17"/>
      <c r="S16242" s="17"/>
      <c r="T16242" s="17"/>
      <c r="U16242" s="17"/>
      <c r="V16242" s="17"/>
      <c r="W16242" s="17"/>
    </row>
    <row r="16243" spans="1:23" hidden="1">
      <c r="A16243" s="15"/>
      <c r="B16243" s="42"/>
      <c r="C16243" s="16"/>
      <c r="F16243" s="17"/>
      <c r="L16243" s="46"/>
      <c r="M16243" s="46"/>
      <c r="N16243" s="46"/>
      <c r="O16243" s="46"/>
      <c r="P16243" s="17"/>
      <c r="Q16243" s="17"/>
      <c r="R16243" s="17"/>
      <c r="S16243" s="17"/>
      <c r="T16243" s="17"/>
      <c r="U16243" s="17"/>
      <c r="V16243" s="17"/>
      <c r="W16243" s="17"/>
    </row>
    <row r="16244" spans="1:23" hidden="1">
      <c r="A16244" s="15"/>
      <c r="B16244" s="42"/>
      <c r="C16244" s="16"/>
      <c r="F16244" s="17"/>
      <c r="L16244" s="46"/>
      <c r="M16244" s="46"/>
      <c r="N16244" s="46"/>
      <c r="O16244" s="46"/>
      <c r="P16244" s="17"/>
      <c r="Q16244" s="17"/>
      <c r="R16244" s="17"/>
      <c r="S16244" s="17"/>
      <c r="T16244" s="17"/>
      <c r="U16244" s="17"/>
      <c r="V16244" s="17"/>
      <c r="W16244" s="17"/>
    </row>
    <row r="16245" spans="1:23" hidden="1">
      <c r="A16245" s="15"/>
      <c r="B16245" s="42"/>
      <c r="C16245" s="16"/>
      <c r="F16245" s="17"/>
      <c r="L16245" s="46"/>
      <c r="M16245" s="46"/>
      <c r="N16245" s="46"/>
      <c r="O16245" s="46"/>
      <c r="P16245" s="17"/>
      <c r="Q16245" s="17"/>
      <c r="R16245" s="17"/>
      <c r="S16245" s="17"/>
      <c r="T16245" s="17"/>
      <c r="U16245" s="17"/>
      <c r="V16245" s="17"/>
      <c r="W16245" s="17"/>
    </row>
    <row r="16246" spans="1:23" hidden="1">
      <c r="A16246" s="15"/>
      <c r="B16246" s="42"/>
      <c r="C16246" s="16"/>
      <c r="F16246" s="17"/>
      <c r="L16246" s="46"/>
      <c r="M16246" s="46"/>
      <c r="N16246" s="46"/>
      <c r="O16246" s="46"/>
      <c r="P16246" s="17"/>
      <c r="Q16246" s="17"/>
      <c r="R16246" s="17"/>
      <c r="S16246" s="17"/>
      <c r="T16246" s="17"/>
      <c r="U16246" s="17"/>
      <c r="V16246" s="17"/>
      <c r="W16246" s="17"/>
    </row>
    <row r="16247" spans="1:23" hidden="1">
      <c r="A16247" s="15"/>
      <c r="B16247" s="42"/>
      <c r="C16247" s="16"/>
      <c r="F16247" s="17"/>
      <c r="L16247" s="46"/>
      <c r="M16247" s="46"/>
      <c r="N16247" s="46"/>
      <c r="O16247" s="46"/>
      <c r="P16247" s="17"/>
      <c r="Q16247" s="17"/>
      <c r="R16247" s="17"/>
      <c r="S16247" s="17"/>
      <c r="T16247" s="17"/>
      <c r="U16247" s="17"/>
      <c r="V16247" s="17"/>
      <c r="W16247" s="17"/>
    </row>
    <row r="16248" spans="1:23" hidden="1">
      <c r="A16248" s="15"/>
      <c r="B16248" s="42"/>
      <c r="C16248" s="16"/>
      <c r="F16248" s="17"/>
      <c r="L16248" s="46"/>
      <c r="M16248" s="46"/>
      <c r="N16248" s="46"/>
      <c r="O16248" s="46"/>
      <c r="P16248" s="17"/>
      <c r="Q16248" s="17"/>
      <c r="R16248" s="17"/>
      <c r="S16248" s="17"/>
      <c r="T16248" s="17"/>
      <c r="U16248" s="17"/>
      <c r="V16248" s="17"/>
      <c r="W16248" s="17"/>
    </row>
    <row r="16249" spans="1:23" hidden="1">
      <c r="A16249" s="15"/>
      <c r="B16249" s="42"/>
      <c r="C16249" s="16"/>
      <c r="F16249" s="17"/>
      <c r="L16249" s="46"/>
      <c r="M16249" s="46"/>
      <c r="N16249" s="46"/>
      <c r="O16249" s="46"/>
      <c r="P16249" s="17"/>
      <c r="Q16249" s="17"/>
      <c r="R16249" s="17"/>
      <c r="S16249" s="17"/>
      <c r="T16249" s="17"/>
      <c r="U16249" s="17"/>
      <c r="V16249" s="17"/>
      <c r="W16249" s="17"/>
    </row>
    <row r="16250" spans="1:23" hidden="1">
      <c r="A16250" s="15"/>
      <c r="B16250" s="42"/>
      <c r="C16250" s="16"/>
      <c r="F16250" s="17"/>
      <c r="L16250" s="46"/>
      <c r="M16250" s="46"/>
      <c r="N16250" s="46"/>
      <c r="O16250" s="46"/>
      <c r="P16250" s="17"/>
      <c r="Q16250" s="17"/>
      <c r="R16250" s="17"/>
      <c r="S16250" s="17"/>
      <c r="T16250" s="17"/>
      <c r="U16250" s="17"/>
      <c r="V16250" s="17"/>
      <c r="W16250" s="17"/>
    </row>
    <row r="16251" spans="1:23" hidden="1">
      <c r="A16251" s="15"/>
      <c r="B16251" s="42"/>
      <c r="C16251" s="16"/>
      <c r="F16251" s="17"/>
      <c r="L16251" s="46"/>
      <c r="M16251" s="46"/>
      <c r="N16251" s="46"/>
      <c r="O16251" s="46"/>
      <c r="P16251" s="17"/>
      <c r="Q16251" s="17"/>
      <c r="R16251" s="17"/>
      <c r="S16251" s="17"/>
      <c r="T16251" s="17"/>
      <c r="U16251" s="17"/>
      <c r="V16251" s="17"/>
      <c r="W16251" s="17"/>
    </row>
    <row r="16252" spans="1:23" hidden="1">
      <c r="A16252" s="15"/>
      <c r="B16252" s="42"/>
      <c r="C16252" s="16"/>
      <c r="F16252" s="17"/>
      <c r="L16252" s="46"/>
      <c r="M16252" s="46"/>
      <c r="N16252" s="46"/>
      <c r="O16252" s="46"/>
      <c r="P16252" s="17"/>
      <c r="Q16252" s="17"/>
      <c r="R16252" s="17"/>
      <c r="S16252" s="17"/>
      <c r="T16252" s="17"/>
      <c r="U16252" s="17"/>
      <c r="V16252" s="17"/>
      <c r="W16252" s="17"/>
    </row>
    <row r="16253" spans="1:23" hidden="1">
      <c r="A16253" s="15"/>
      <c r="B16253" s="42"/>
      <c r="C16253" s="16"/>
      <c r="F16253" s="17"/>
      <c r="L16253" s="46"/>
      <c r="M16253" s="46"/>
      <c r="N16253" s="46"/>
      <c r="O16253" s="46"/>
      <c r="P16253" s="17"/>
      <c r="Q16253" s="17"/>
      <c r="R16253" s="17"/>
      <c r="S16253" s="17"/>
      <c r="T16253" s="17"/>
      <c r="U16253" s="17"/>
      <c r="V16253" s="17"/>
      <c r="W16253" s="17"/>
    </row>
    <row r="16254" spans="1:23" hidden="1">
      <c r="A16254" s="15"/>
      <c r="B16254" s="42"/>
      <c r="C16254" s="16"/>
      <c r="F16254" s="17"/>
      <c r="L16254" s="46"/>
      <c r="M16254" s="46"/>
      <c r="N16254" s="46"/>
      <c r="O16254" s="46"/>
      <c r="P16254" s="17"/>
      <c r="Q16254" s="17"/>
      <c r="R16254" s="17"/>
      <c r="S16254" s="17"/>
      <c r="T16254" s="17"/>
      <c r="U16254" s="17"/>
      <c r="V16254" s="17"/>
      <c r="W16254" s="17"/>
    </row>
    <row r="16255" spans="1:23" hidden="1">
      <c r="A16255" s="15"/>
      <c r="B16255" s="42"/>
      <c r="C16255" s="16"/>
      <c r="F16255" s="17"/>
      <c r="L16255" s="46"/>
      <c r="M16255" s="46"/>
      <c r="N16255" s="46"/>
      <c r="O16255" s="46"/>
      <c r="P16255" s="17"/>
      <c r="Q16255" s="17"/>
      <c r="R16255" s="17"/>
      <c r="S16255" s="17"/>
      <c r="T16255" s="17"/>
      <c r="U16255" s="17"/>
      <c r="V16255" s="17"/>
      <c r="W16255" s="17"/>
    </row>
    <row r="16256" spans="1:23" hidden="1">
      <c r="A16256" s="15"/>
      <c r="B16256" s="42"/>
      <c r="C16256" s="16"/>
      <c r="F16256" s="17"/>
      <c r="L16256" s="46"/>
      <c r="M16256" s="46"/>
      <c r="N16256" s="46"/>
      <c r="O16256" s="46"/>
      <c r="P16256" s="17"/>
      <c r="Q16256" s="17"/>
      <c r="R16256" s="17"/>
      <c r="S16256" s="17"/>
      <c r="T16256" s="17"/>
      <c r="U16256" s="17"/>
      <c r="V16256" s="17"/>
      <c r="W16256" s="17"/>
    </row>
    <row r="16257" spans="1:23" hidden="1">
      <c r="A16257" s="15"/>
      <c r="B16257" s="42"/>
      <c r="C16257" s="16"/>
      <c r="F16257" s="17"/>
      <c r="L16257" s="46"/>
      <c r="M16257" s="46"/>
      <c r="N16257" s="46"/>
      <c r="O16257" s="46"/>
      <c r="P16257" s="17"/>
      <c r="Q16257" s="17"/>
      <c r="R16257" s="17"/>
      <c r="S16257" s="17"/>
      <c r="T16257" s="17"/>
      <c r="U16257" s="17"/>
      <c r="V16257" s="17"/>
      <c r="W16257" s="17"/>
    </row>
    <row r="16258" spans="1:23" hidden="1">
      <c r="A16258" s="15"/>
      <c r="B16258" s="42"/>
      <c r="C16258" s="16"/>
      <c r="F16258" s="17"/>
      <c r="L16258" s="46"/>
      <c r="M16258" s="46"/>
      <c r="N16258" s="46"/>
      <c r="O16258" s="46"/>
      <c r="P16258" s="17"/>
      <c r="Q16258" s="17"/>
      <c r="R16258" s="17"/>
      <c r="S16258" s="17"/>
      <c r="T16258" s="17"/>
      <c r="U16258" s="17"/>
      <c r="V16258" s="17"/>
      <c r="W16258" s="17"/>
    </row>
    <row r="16259" spans="1:23" hidden="1">
      <c r="A16259" s="15"/>
      <c r="B16259" s="42"/>
      <c r="C16259" s="16"/>
      <c r="F16259" s="17"/>
      <c r="L16259" s="46"/>
      <c r="M16259" s="46"/>
      <c r="N16259" s="46"/>
      <c r="O16259" s="46"/>
      <c r="P16259" s="17"/>
      <c r="Q16259" s="17"/>
      <c r="R16259" s="17"/>
      <c r="S16259" s="17"/>
      <c r="T16259" s="17"/>
      <c r="U16259" s="17"/>
      <c r="V16259" s="17"/>
      <c r="W16259" s="17"/>
    </row>
    <row r="16260" spans="1:23" hidden="1">
      <c r="A16260" s="15"/>
      <c r="B16260" s="42"/>
      <c r="C16260" s="16"/>
      <c r="F16260" s="17"/>
      <c r="L16260" s="46"/>
      <c r="M16260" s="46"/>
      <c r="N16260" s="46"/>
      <c r="O16260" s="46"/>
      <c r="P16260" s="17"/>
      <c r="Q16260" s="17"/>
      <c r="R16260" s="17"/>
      <c r="S16260" s="17"/>
      <c r="T16260" s="17"/>
      <c r="U16260" s="17"/>
      <c r="V16260" s="17"/>
      <c r="W16260" s="17"/>
    </row>
    <row r="16261" spans="1:23" hidden="1">
      <c r="A16261" s="15"/>
      <c r="B16261" s="42"/>
      <c r="C16261" s="16"/>
      <c r="F16261" s="17"/>
      <c r="L16261" s="46"/>
      <c r="M16261" s="46"/>
      <c r="N16261" s="46"/>
      <c r="O16261" s="46"/>
      <c r="P16261" s="17"/>
      <c r="Q16261" s="17"/>
      <c r="R16261" s="17"/>
      <c r="S16261" s="17"/>
      <c r="T16261" s="17"/>
      <c r="U16261" s="17"/>
      <c r="V16261" s="17"/>
      <c r="W16261" s="17"/>
    </row>
    <row r="16262" spans="1:23" hidden="1">
      <c r="A16262" s="15"/>
      <c r="B16262" s="42"/>
      <c r="C16262" s="16"/>
      <c r="F16262" s="17"/>
      <c r="L16262" s="46"/>
      <c r="M16262" s="46"/>
      <c r="N16262" s="46"/>
      <c r="O16262" s="46"/>
      <c r="P16262" s="17"/>
      <c r="Q16262" s="17"/>
      <c r="R16262" s="17"/>
      <c r="S16262" s="17"/>
      <c r="T16262" s="17"/>
      <c r="U16262" s="17"/>
      <c r="V16262" s="17"/>
      <c r="W16262" s="17"/>
    </row>
    <row r="16263" spans="1:23" hidden="1">
      <c r="A16263" s="15"/>
      <c r="B16263" s="42"/>
      <c r="C16263" s="16"/>
      <c r="F16263" s="17"/>
      <c r="L16263" s="46"/>
      <c r="M16263" s="46"/>
      <c r="N16263" s="46"/>
      <c r="O16263" s="46"/>
      <c r="P16263" s="17"/>
      <c r="Q16263" s="17"/>
      <c r="R16263" s="17"/>
      <c r="S16263" s="17"/>
      <c r="T16263" s="17"/>
      <c r="U16263" s="17"/>
      <c r="V16263" s="17"/>
      <c r="W16263" s="17"/>
    </row>
    <row r="16264" spans="1:23" hidden="1">
      <c r="A16264" s="15"/>
      <c r="B16264" s="42"/>
      <c r="C16264" s="16"/>
      <c r="F16264" s="17"/>
      <c r="L16264" s="46"/>
      <c r="M16264" s="46"/>
      <c r="N16264" s="46"/>
      <c r="O16264" s="46"/>
      <c r="P16264" s="17"/>
      <c r="Q16264" s="17"/>
      <c r="R16264" s="17"/>
      <c r="S16264" s="17"/>
      <c r="T16264" s="17"/>
      <c r="U16264" s="17"/>
      <c r="V16264" s="17"/>
      <c r="W16264" s="17"/>
    </row>
    <row r="16265" spans="1:23" hidden="1">
      <c r="A16265" s="15"/>
      <c r="B16265" s="42"/>
      <c r="C16265" s="16"/>
      <c r="F16265" s="17"/>
      <c r="L16265" s="46"/>
      <c r="M16265" s="46"/>
      <c r="N16265" s="46"/>
      <c r="O16265" s="46"/>
      <c r="P16265" s="17"/>
      <c r="Q16265" s="17"/>
      <c r="R16265" s="17"/>
      <c r="S16265" s="17"/>
      <c r="T16265" s="17"/>
      <c r="U16265" s="17"/>
      <c r="V16265" s="17"/>
      <c r="W16265" s="17"/>
    </row>
    <row r="16266" spans="1:23" hidden="1">
      <c r="A16266" s="15"/>
      <c r="B16266" s="42"/>
      <c r="C16266" s="16"/>
      <c r="F16266" s="17"/>
      <c r="L16266" s="46"/>
      <c r="M16266" s="46"/>
      <c r="N16266" s="46"/>
      <c r="O16266" s="46"/>
      <c r="P16266" s="17"/>
      <c r="Q16266" s="17"/>
      <c r="R16266" s="17"/>
      <c r="S16266" s="17"/>
      <c r="T16266" s="17"/>
      <c r="U16266" s="17"/>
      <c r="V16266" s="17"/>
      <c r="W16266" s="17"/>
    </row>
    <row r="16267" spans="1:23" hidden="1">
      <c r="A16267" s="15"/>
      <c r="B16267" s="42"/>
      <c r="C16267" s="16"/>
      <c r="F16267" s="17"/>
      <c r="L16267" s="46"/>
      <c r="M16267" s="46"/>
      <c r="N16267" s="46"/>
      <c r="O16267" s="46"/>
      <c r="P16267" s="17"/>
      <c r="Q16267" s="17"/>
      <c r="R16267" s="17"/>
      <c r="S16267" s="17"/>
      <c r="T16267" s="17"/>
      <c r="U16267" s="17"/>
      <c r="V16267" s="17"/>
      <c r="W16267" s="17"/>
    </row>
    <row r="16268" spans="1:23" hidden="1">
      <c r="A16268" s="15"/>
      <c r="B16268" s="42"/>
      <c r="C16268" s="16"/>
      <c r="F16268" s="17"/>
      <c r="L16268" s="46"/>
      <c r="M16268" s="46"/>
      <c r="N16268" s="46"/>
      <c r="O16268" s="46"/>
      <c r="P16268" s="17"/>
      <c r="Q16268" s="17"/>
      <c r="R16268" s="17"/>
      <c r="S16268" s="17"/>
      <c r="T16268" s="17"/>
      <c r="U16268" s="17"/>
      <c r="V16268" s="17"/>
      <c r="W16268" s="17"/>
    </row>
    <row r="16269" spans="1:23" hidden="1">
      <c r="A16269" s="15"/>
      <c r="B16269" s="42"/>
      <c r="C16269" s="16"/>
      <c r="F16269" s="17"/>
      <c r="L16269" s="46"/>
      <c r="M16269" s="46"/>
      <c r="N16269" s="46"/>
      <c r="O16269" s="46"/>
      <c r="P16269" s="17"/>
      <c r="Q16269" s="17"/>
      <c r="R16269" s="17"/>
      <c r="S16269" s="17"/>
      <c r="T16269" s="17"/>
      <c r="U16269" s="17"/>
      <c r="V16269" s="17"/>
      <c r="W16269" s="17"/>
    </row>
    <row r="16270" spans="1:23" hidden="1">
      <c r="A16270" s="15"/>
      <c r="B16270" s="42"/>
      <c r="C16270" s="16"/>
      <c r="F16270" s="17"/>
      <c r="L16270" s="46"/>
      <c r="M16270" s="46"/>
      <c r="N16270" s="46"/>
      <c r="O16270" s="46"/>
      <c r="P16270" s="17"/>
      <c r="Q16270" s="17"/>
      <c r="R16270" s="17"/>
      <c r="S16270" s="17"/>
      <c r="T16270" s="17"/>
      <c r="U16270" s="17"/>
      <c r="V16270" s="17"/>
      <c r="W16270" s="17"/>
    </row>
    <row r="16271" spans="1:23" hidden="1">
      <c r="A16271" s="15"/>
      <c r="B16271" s="42"/>
      <c r="C16271" s="16"/>
      <c r="F16271" s="17"/>
      <c r="L16271" s="46"/>
      <c r="M16271" s="46"/>
      <c r="N16271" s="46"/>
      <c r="O16271" s="46"/>
      <c r="P16271" s="17"/>
      <c r="Q16271" s="17"/>
      <c r="R16271" s="17"/>
      <c r="S16271" s="17"/>
      <c r="T16271" s="17"/>
      <c r="U16271" s="17"/>
      <c r="V16271" s="17"/>
      <c r="W16271" s="17"/>
    </row>
    <row r="16272" spans="1:23" hidden="1">
      <c r="A16272" s="15"/>
      <c r="B16272" s="42"/>
      <c r="C16272" s="16"/>
      <c r="F16272" s="17"/>
      <c r="L16272" s="46"/>
      <c r="M16272" s="46"/>
      <c r="N16272" s="46"/>
      <c r="O16272" s="46"/>
      <c r="P16272" s="17"/>
      <c r="Q16272" s="17"/>
      <c r="R16272" s="17"/>
      <c r="S16272" s="17"/>
      <c r="T16272" s="17"/>
      <c r="U16272" s="17"/>
      <c r="V16272" s="17"/>
      <c r="W16272" s="17"/>
    </row>
    <row r="16273" spans="1:23" hidden="1">
      <c r="A16273" s="15"/>
      <c r="B16273" s="42"/>
      <c r="C16273" s="16"/>
      <c r="F16273" s="17"/>
      <c r="L16273" s="46"/>
      <c r="M16273" s="46"/>
      <c r="N16273" s="46"/>
      <c r="O16273" s="46"/>
      <c r="P16273" s="17"/>
      <c r="Q16273" s="17"/>
      <c r="R16273" s="17"/>
      <c r="S16273" s="17"/>
      <c r="T16273" s="17"/>
      <c r="U16273" s="17"/>
      <c r="V16273" s="17"/>
      <c r="W16273" s="17"/>
    </row>
    <row r="16274" spans="1:23" hidden="1">
      <c r="A16274" s="15"/>
      <c r="B16274" s="42"/>
      <c r="C16274" s="16"/>
      <c r="F16274" s="17"/>
      <c r="L16274" s="46"/>
      <c r="M16274" s="46"/>
      <c r="N16274" s="46"/>
      <c r="O16274" s="46"/>
      <c r="P16274" s="17"/>
      <c r="Q16274" s="17"/>
      <c r="R16274" s="17"/>
      <c r="S16274" s="17"/>
      <c r="T16274" s="17"/>
      <c r="U16274" s="17"/>
      <c r="V16274" s="17"/>
      <c r="W16274" s="17"/>
    </row>
    <row r="16275" spans="1:23" hidden="1">
      <c r="A16275" s="15"/>
      <c r="B16275" s="42"/>
      <c r="C16275" s="16"/>
      <c r="F16275" s="17"/>
      <c r="L16275" s="46"/>
      <c r="M16275" s="46"/>
      <c r="N16275" s="46"/>
      <c r="O16275" s="46"/>
      <c r="P16275" s="17"/>
      <c r="Q16275" s="17"/>
      <c r="R16275" s="17"/>
      <c r="S16275" s="17"/>
      <c r="T16275" s="17"/>
      <c r="U16275" s="17"/>
      <c r="V16275" s="17"/>
      <c r="W16275" s="17"/>
    </row>
    <row r="16276" spans="1:23" hidden="1">
      <c r="A16276" s="15"/>
      <c r="B16276" s="42"/>
      <c r="C16276" s="16"/>
      <c r="F16276" s="17"/>
      <c r="L16276" s="46"/>
      <c r="M16276" s="46"/>
      <c r="N16276" s="46"/>
      <c r="O16276" s="46"/>
      <c r="P16276" s="17"/>
      <c r="Q16276" s="17"/>
      <c r="R16276" s="17"/>
      <c r="S16276" s="17"/>
      <c r="T16276" s="17"/>
      <c r="U16276" s="17"/>
      <c r="V16276" s="17"/>
      <c r="W16276" s="17"/>
    </row>
    <row r="16277" spans="1:23" hidden="1">
      <c r="A16277" s="15"/>
      <c r="B16277" s="42"/>
      <c r="C16277" s="16"/>
      <c r="F16277" s="17"/>
      <c r="L16277" s="46"/>
      <c r="M16277" s="46"/>
      <c r="N16277" s="46"/>
      <c r="O16277" s="46"/>
      <c r="P16277" s="17"/>
      <c r="Q16277" s="17"/>
      <c r="R16277" s="17"/>
      <c r="S16277" s="17"/>
      <c r="T16277" s="17"/>
      <c r="U16277" s="17"/>
      <c r="V16277" s="17"/>
      <c r="W16277" s="17"/>
    </row>
    <row r="16278" spans="1:23" hidden="1">
      <c r="A16278" s="15"/>
      <c r="B16278" s="42"/>
      <c r="C16278" s="16"/>
      <c r="F16278" s="17"/>
      <c r="L16278" s="46"/>
      <c r="M16278" s="46"/>
      <c r="N16278" s="46"/>
      <c r="O16278" s="46"/>
      <c r="P16278" s="17"/>
      <c r="Q16278" s="17"/>
      <c r="R16278" s="17"/>
      <c r="S16278" s="17"/>
      <c r="T16278" s="17"/>
      <c r="U16278" s="17"/>
      <c r="V16278" s="17"/>
      <c r="W16278" s="17"/>
    </row>
    <row r="16279" spans="1:23" hidden="1">
      <c r="A16279" s="15"/>
      <c r="B16279" s="42"/>
      <c r="C16279" s="16"/>
      <c r="F16279" s="17"/>
      <c r="L16279" s="46"/>
      <c r="M16279" s="46"/>
      <c r="N16279" s="46"/>
      <c r="O16279" s="46"/>
      <c r="P16279" s="17"/>
      <c r="Q16279" s="17"/>
      <c r="R16279" s="17"/>
      <c r="S16279" s="17"/>
      <c r="T16279" s="17"/>
      <c r="U16279" s="17"/>
      <c r="V16279" s="17"/>
      <c r="W16279" s="17"/>
    </row>
    <row r="16280" spans="1:23" hidden="1">
      <c r="A16280" s="15"/>
      <c r="B16280" s="42"/>
      <c r="C16280" s="16"/>
      <c r="F16280" s="17"/>
      <c r="L16280" s="46"/>
      <c r="M16280" s="46"/>
      <c r="N16280" s="46"/>
      <c r="O16280" s="46"/>
      <c r="P16280" s="17"/>
      <c r="Q16280" s="17"/>
      <c r="R16280" s="17"/>
      <c r="S16280" s="17"/>
      <c r="T16280" s="17"/>
      <c r="U16280" s="17"/>
      <c r="V16280" s="17"/>
      <c r="W16280" s="17"/>
    </row>
    <row r="16281" spans="1:23" hidden="1">
      <c r="A16281" s="15"/>
      <c r="B16281" s="42"/>
      <c r="C16281" s="16"/>
      <c r="F16281" s="17"/>
      <c r="L16281" s="46"/>
      <c r="M16281" s="46"/>
      <c r="N16281" s="46"/>
      <c r="O16281" s="46"/>
      <c r="P16281" s="17"/>
      <c r="Q16281" s="17"/>
      <c r="R16281" s="17"/>
      <c r="S16281" s="17"/>
      <c r="T16281" s="17"/>
      <c r="U16281" s="17"/>
      <c r="V16281" s="17"/>
      <c r="W16281" s="17"/>
    </row>
    <row r="16282" spans="1:23" hidden="1">
      <c r="A16282" s="15"/>
      <c r="B16282" s="42"/>
      <c r="C16282" s="16"/>
      <c r="F16282" s="17"/>
      <c r="L16282" s="46"/>
      <c r="M16282" s="46"/>
      <c r="N16282" s="46"/>
      <c r="O16282" s="46"/>
      <c r="P16282" s="17"/>
      <c r="Q16282" s="17"/>
      <c r="R16282" s="17"/>
      <c r="S16282" s="17"/>
      <c r="T16282" s="17"/>
      <c r="U16282" s="17"/>
      <c r="V16282" s="17"/>
      <c r="W16282" s="17"/>
    </row>
    <row r="16283" spans="1:23" hidden="1">
      <c r="A16283" s="15"/>
      <c r="B16283" s="42"/>
      <c r="C16283" s="16"/>
      <c r="F16283" s="17"/>
      <c r="L16283" s="46"/>
      <c r="M16283" s="46"/>
      <c r="N16283" s="46"/>
      <c r="O16283" s="46"/>
      <c r="P16283" s="17"/>
      <c r="Q16283" s="17"/>
      <c r="R16283" s="17"/>
      <c r="S16283" s="17"/>
      <c r="T16283" s="17"/>
      <c r="U16283" s="17"/>
      <c r="V16283" s="17"/>
      <c r="W16283" s="17"/>
    </row>
    <row r="16284" spans="1:23" hidden="1">
      <c r="A16284" s="15"/>
      <c r="B16284" s="42"/>
      <c r="C16284" s="16"/>
      <c r="F16284" s="17"/>
      <c r="L16284" s="46"/>
      <c r="M16284" s="46"/>
      <c r="N16284" s="46"/>
      <c r="O16284" s="46"/>
      <c r="P16284" s="17"/>
      <c r="Q16284" s="17"/>
      <c r="R16284" s="17"/>
      <c r="S16284" s="17"/>
      <c r="T16284" s="17"/>
      <c r="U16284" s="17"/>
      <c r="V16284" s="17"/>
      <c r="W16284" s="17"/>
    </row>
    <row r="16285" spans="1:23" hidden="1">
      <c r="A16285" s="15"/>
      <c r="B16285" s="42"/>
      <c r="C16285" s="16"/>
      <c r="F16285" s="17"/>
      <c r="L16285" s="46"/>
      <c r="M16285" s="46"/>
      <c r="N16285" s="46"/>
      <c r="O16285" s="46"/>
      <c r="P16285" s="17"/>
      <c r="Q16285" s="17"/>
      <c r="R16285" s="17"/>
      <c r="S16285" s="17"/>
      <c r="T16285" s="17"/>
      <c r="U16285" s="17"/>
      <c r="V16285" s="17"/>
      <c r="W16285" s="17"/>
    </row>
    <row r="16286" spans="1:23" hidden="1">
      <c r="A16286" s="15"/>
      <c r="B16286" s="42"/>
      <c r="C16286" s="16"/>
      <c r="F16286" s="17"/>
      <c r="L16286" s="46"/>
      <c r="M16286" s="46"/>
      <c r="N16286" s="46"/>
      <c r="O16286" s="46"/>
      <c r="P16286" s="17"/>
      <c r="Q16286" s="17"/>
      <c r="R16286" s="17"/>
      <c r="S16286" s="17"/>
      <c r="T16286" s="17"/>
      <c r="U16286" s="17"/>
      <c r="V16286" s="17"/>
      <c r="W16286" s="17"/>
    </row>
    <row r="16287" spans="1:23" hidden="1">
      <c r="A16287" s="15"/>
      <c r="B16287" s="42"/>
      <c r="C16287" s="16"/>
      <c r="F16287" s="17"/>
      <c r="L16287" s="46"/>
      <c r="M16287" s="46"/>
      <c r="N16287" s="46"/>
      <c r="O16287" s="46"/>
      <c r="P16287" s="17"/>
      <c r="Q16287" s="17"/>
      <c r="R16287" s="17"/>
      <c r="S16287" s="17"/>
      <c r="T16287" s="17"/>
      <c r="U16287" s="17"/>
      <c r="V16287" s="17"/>
      <c r="W16287" s="17"/>
    </row>
    <row r="16288" spans="1:23" hidden="1">
      <c r="A16288" s="15"/>
      <c r="B16288" s="42"/>
      <c r="C16288" s="16"/>
      <c r="F16288" s="17"/>
      <c r="L16288" s="46"/>
      <c r="M16288" s="46"/>
      <c r="N16288" s="46"/>
      <c r="O16288" s="46"/>
      <c r="P16288" s="17"/>
      <c r="Q16288" s="17"/>
      <c r="R16288" s="17"/>
      <c r="S16288" s="17"/>
      <c r="T16288" s="17"/>
      <c r="U16288" s="17"/>
      <c r="V16288" s="17"/>
      <c r="W16288" s="17"/>
    </row>
    <row r="16289" spans="1:23" hidden="1">
      <c r="A16289" s="15"/>
      <c r="B16289" s="42"/>
      <c r="C16289" s="16"/>
      <c r="F16289" s="17"/>
      <c r="L16289" s="46"/>
      <c r="M16289" s="46"/>
      <c r="N16289" s="46"/>
      <c r="O16289" s="46"/>
      <c r="P16289" s="17"/>
      <c r="Q16289" s="17"/>
      <c r="R16289" s="17"/>
      <c r="S16289" s="17"/>
      <c r="T16289" s="17"/>
      <c r="U16289" s="17"/>
      <c r="V16289" s="17"/>
      <c r="W16289" s="17"/>
    </row>
    <row r="16290" spans="1:23" hidden="1">
      <c r="A16290" s="15"/>
      <c r="B16290" s="42"/>
      <c r="C16290" s="16"/>
      <c r="F16290" s="17"/>
      <c r="L16290" s="46"/>
      <c r="M16290" s="46"/>
      <c r="N16290" s="46"/>
      <c r="O16290" s="46"/>
      <c r="P16290" s="17"/>
      <c r="Q16290" s="17"/>
      <c r="R16290" s="17"/>
      <c r="S16290" s="17"/>
      <c r="T16290" s="17"/>
      <c r="U16290" s="17"/>
      <c r="V16290" s="17"/>
      <c r="W16290" s="17"/>
    </row>
    <row r="16291" spans="1:23" hidden="1">
      <c r="A16291" s="15"/>
      <c r="B16291" s="42"/>
      <c r="C16291" s="16"/>
      <c r="F16291" s="17"/>
      <c r="L16291" s="46"/>
      <c r="M16291" s="46"/>
      <c r="N16291" s="46"/>
      <c r="O16291" s="46"/>
      <c r="P16291" s="17"/>
      <c r="Q16291" s="17"/>
      <c r="R16291" s="17"/>
      <c r="S16291" s="17"/>
      <c r="T16291" s="17"/>
      <c r="U16291" s="17"/>
      <c r="V16291" s="17"/>
      <c r="W16291" s="17"/>
    </row>
    <row r="16292" spans="1:23" hidden="1">
      <c r="A16292" s="15"/>
      <c r="B16292" s="42"/>
      <c r="C16292" s="16"/>
      <c r="F16292" s="17"/>
      <c r="L16292" s="46"/>
      <c r="M16292" s="46"/>
      <c r="N16292" s="46"/>
      <c r="O16292" s="46"/>
      <c r="P16292" s="17"/>
      <c r="Q16292" s="17"/>
      <c r="R16292" s="17"/>
      <c r="S16292" s="17"/>
      <c r="T16292" s="17"/>
      <c r="U16292" s="17"/>
      <c r="V16292" s="17"/>
      <c r="W16292" s="17"/>
    </row>
    <row r="16293" spans="1:23" hidden="1">
      <c r="A16293" s="15"/>
      <c r="B16293" s="42"/>
      <c r="C16293" s="16"/>
      <c r="F16293" s="17"/>
      <c r="L16293" s="46"/>
      <c r="M16293" s="46"/>
      <c r="N16293" s="46"/>
      <c r="O16293" s="46"/>
      <c r="P16293" s="17"/>
      <c r="Q16293" s="17"/>
      <c r="R16293" s="17"/>
      <c r="S16293" s="17"/>
      <c r="T16293" s="17"/>
      <c r="U16293" s="17"/>
      <c r="V16293" s="17"/>
      <c r="W16293" s="17"/>
    </row>
    <row r="16294" spans="1:23" hidden="1">
      <c r="A16294" s="15"/>
      <c r="B16294" s="42"/>
      <c r="C16294" s="16"/>
      <c r="F16294" s="17"/>
      <c r="L16294" s="46"/>
      <c r="M16294" s="46"/>
      <c r="N16294" s="46"/>
      <c r="O16294" s="46"/>
      <c r="P16294" s="17"/>
      <c r="Q16294" s="17"/>
      <c r="R16294" s="17"/>
      <c r="S16294" s="17"/>
      <c r="T16294" s="17"/>
      <c r="U16294" s="17"/>
      <c r="V16294" s="17"/>
      <c r="W16294" s="17"/>
    </row>
    <row r="16295" spans="1:23" hidden="1">
      <c r="A16295" s="15"/>
      <c r="B16295" s="42"/>
      <c r="C16295" s="16"/>
      <c r="F16295" s="17"/>
      <c r="L16295" s="46"/>
      <c r="M16295" s="46"/>
      <c r="N16295" s="46"/>
      <c r="O16295" s="46"/>
      <c r="P16295" s="17"/>
      <c r="Q16295" s="17"/>
      <c r="R16295" s="17"/>
      <c r="S16295" s="17"/>
      <c r="T16295" s="17"/>
      <c r="U16295" s="17"/>
      <c r="V16295" s="17"/>
      <c r="W16295" s="17"/>
    </row>
    <row r="16296" spans="1:23" hidden="1">
      <c r="A16296" s="15"/>
      <c r="B16296" s="42"/>
      <c r="C16296" s="16"/>
      <c r="F16296" s="17"/>
      <c r="L16296" s="46"/>
      <c r="M16296" s="46"/>
      <c r="N16296" s="46"/>
      <c r="O16296" s="46"/>
      <c r="P16296" s="17"/>
      <c r="Q16296" s="17"/>
      <c r="R16296" s="17"/>
      <c r="S16296" s="17"/>
      <c r="T16296" s="17"/>
      <c r="U16296" s="17"/>
      <c r="V16296" s="17"/>
      <c r="W16296" s="17"/>
    </row>
    <row r="16297" spans="1:23" hidden="1">
      <c r="A16297" s="15"/>
      <c r="B16297" s="42"/>
      <c r="C16297" s="16"/>
      <c r="F16297" s="17"/>
      <c r="L16297" s="46"/>
      <c r="M16297" s="46"/>
      <c r="N16297" s="46"/>
      <c r="O16297" s="46"/>
      <c r="P16297" s="17"/>
      <c r="Q16297" s="17"/>
      <c r="R16297" s="17"/>
      <c r="S16297" s="17"/>
      <c r="T16297" s="17"/>
      <c r="U16297" s="17"/>
      <c r="V16297" s="17"/>
      <c r="W16297" s="17"/>
    </row>
    <row r="16298" spans="1:23" hidden="1">
      <c r="A16298" s="15"/>
      <c r="B16298" s="42"/>
      <c r="C16298" s="16"/>
      <c r="F16298" s="17"/>
      <c r="L16298" s="46"/>
      <c r="M16298" s="46"/>
      <c r="N16298" s="46"/>
      <c r="O16298" s="46"/>
      <c r="P16298" s="17"/>
      <c r="Q16298" s="17"/>
      <c r="R16298" s="17"/>
      <c r="S16298" s="17"/>
      <c r="T16298" s="17"/>
      <c r="U16298" s="17"/>
      <c r="V16298" s="17"/>
      <c r="W16298" s="17"/>
    </row>
    <row r="16299" spans="1:23" hidden="1">
      <c r="A16299" s="15"/>
      <c r="B16299" s="42"/>
      <c r="C16299" s="16"/>
      <c r="F16299" s="17"/>
      <c r="L16299" s="46"/>
      <c r="M16299" s="46"/>
      <c r="N16299" s="46"/>
      <c r="O16299" s="46"/>
      <c r="P16299" s="17"/>
      <c r="Q16299" s="17"/>
      <c r="R16299" s="17"/>
      <c r="S16299" s="17"/>
      <c r="T16299" s="17"/>
      <c r="U16299" s="17"/>
      <c r="V16299" s="17"/>
      <c r="W16299" s="17"/>
    </row>
    <row r="16300" spans="1:23" hidden="1">
      <c r="A16300" s="15"/>
      <c r="B16300" s="42"/>
      <c r="C16300" s="16"/>
      <c r="F16300" s="17"/>
      <c r="L16300" s="46"/>
      <c r="M16300" s="46"/>
      <c r="N16300" s="46"/>
      <c r="O16300" s="46"/>
      <c r="P16300" s="17"/>
      <c r="Q16300" s="17"/>
      <c r="R16300" s="17"/>
      <c r="S16300" s="17"/>
      <c r="T16300" s="17"/>
      <c r="U16300" s="17"/>
      <c r="V16300" s="17"/>
      <c r="W16300" s="17"/>
    </row>
    <row r="16301" spans="1:23" hidden="1">
      <c r="A16301" s="15"/>
      <c r="B16301" s="42"/>
      <c r="C16301" s="16"/>
      <c r="F16301" s="17"/>
      <c r="L16301" s="46"/>
      <c r="M16301" s="46"/>
      <c r="N16301" s="46"/>
      <c r="O16301" s="46"/>
      <c r="P16301" s="17"/>
      <c r="Q16301" s="17"/>
      <c r="R16301" s="17"/>
      <c r="S16301" s="17"/>
      <c r="T16301" s="17"/>
      <c r="U16301" s="17"/>
      <c r="V16301" s="17"/>
      <c r="W16301" s="17"/>
    </row>
    <row r="16302" spans="1:23" hidden="1">
      <c r="A16302" s="15"/>
      <c r="B16302" s="42"/>
      <c r="C16302" s="16"/>
      <c r="F16302" s="17"/>
      <c r="L16302" s="46"/>
      <c r="M16302" s="46"/>
      <c r="N16302" s="46"/>
      <c r="O16302" s="46"/>
      <c r="P16302" s="17"/>
      <c r="Q16302" s="17"/>
      <c r="R16302" s="17"/>
      <c r="S16302" s="17"/>
      <c r="T16302" s="17"/>
      <c r="U16302" s="17"/>
      <c r="V16302" s="17"/>
      <c r="W16302" s="17"/>
    </row>
    <row r="16303" spans="1:23" hidden="1">
      <c r="A16303" s="15"/>
      <c r="B16303" s="42"/>
      <c r="C16303" s="16"/>
      <c r="F16303" s="17"/>
      <c r="L16303" s="46"/>
      <c r="M16303" s="46"/>
      <c r="N16303" s="46"/>
      <c r="O16303" s="46"/>
      <c r="P16303" s="17"/>
      <c r="Q16303" s="17"/>
      <c r="R16303" s="17"/>
      <c r="S16303" s="17"/>
      <c r="T16303" s="17"/>
      <c r="U16303" s="17"/>
      <c r="V16303" s="17"/>
      <c r="W16303" s="17"/>
    </row>
    <row r="16304" spans="1:23" hidden="1">
      <c r="A16304" s="15"/>
      <c r="B16304" s="42"/>
      <c r="C16304" s="16"/>
      <c r="F16304" s="17"/>
      <c r="L16304" s="46"/>
      <c r="M16304" s="46"/>
      <c r="N16304" s="46"/>
      <c r="O16304" s="46"/>
      <c r="P16304" s="17"/>
      <c r="Q16304" s="17"/>
      <c r="R16304" s="17"/>
      <c r="S16304" s="17"/>
      <c r="T16304" s="17"/>
      <c r="U16304" s="17"/>
      <c r="V16304" s="17"/>
      <c r="W16304" s="17"/>
    </row>
    <row r="16305" spans="1:23" hidden="1">
      <c r="A16305" s="15"/>
      <c r="B16305" s="42"/>
      <c r="C16305" s="16"/>
      <c r="F16305" s="17"/>
      <c r="L16305" s="46"/>
      <c r="M16305" s="46"/>
      <c r="N16305" s="46"/>
      <c r="O16305" s="46"/>
      <c r="P16305" s="17"/>
      <c r="Q16305" s="17"/>
      <c r="R16305" s="17"/>
      <c r="S16305" s="17"/>
      <c r="T16305" s="17"/>
      <c r="U16305" s="17"/>
      <c r="V16305" s="17"/>
      <c r="W16305" s="17"/>
    </row>
    <row r="16306" spans="1:23" hidden="1">
      <c r="A16306" s="15"/>
      <c r="B16306" s="42"/>
      <c r="C16306" s="16"/>
      <c r="F16306" s="17"/>
      <c r="L16306" s="46"/>
      <c r="M16306" s="46"/>
      <c r="N16306" s="46"/>
      <c r="O16306" s="46"/>
      <c r="P16306" s="17"/>
      <c r="Q16306" s="17"/>
      <c r="R16306" s="17"/>
      <c r="S16306" s="17"/>
      <c r="T16306" s="17"/>
      <c r="U16306" s="17"/>
      <c r="V16306" s="17"/>
      <c r="W16306" s="17"/>
    </row>
    <row r="16307" spans="1:23" hidden="1">
      <c r="A16307" s="15"/>
      <c r="B16307" s="42"/>
      <c r="C16307" s="16"/>
      <c r="F16307" s="17"/>
      <c r="L16307" s="46"/>
      <c r="M16307" s="46"/>
      <c r="N16307" s="46"/>
      <c r="O16307" s="46"/>
      <c r="P16307" s="17"/>
      <c r="Q16307" s="17"/>
      <c r="R16307" s="17"/>
      <c r="S16307" s="17"/>
      <c r="T16307" s="17"/>
      <c r="U16307" s="17"/>
      <c r="V16307" s="17"/>
      <c r="W16307" s="17"/>
    </row>
    <row r="16308" spans="1:23" hidden="1">
      <c r="A16308" s="15"/>
      <c r="B16308" s="42"/>
      <c r="C16308" s="16"/>
      <c r="F16308" s="17"/>
      <c r="L16308" s="46"/>
      <c r="M16308" s="46"/>
      <c r="N16308" s="46"/>
      <c r="O16308" s="46"/>
      <c r="P16308" s="17"/>
      <c r="Q16308" s="17"/>
      <c r="R16308" s="17"/>
      <c r="S16308" s="17"/>
      <c r="T16308" s="17"/>
      <c r="U16308" s="17"/>
      <c r="V16308" s="17"/>
      <c r="W16308" s="17"/>
    </row>
    <row r="16309" spans="1:23" hidden="1">
      <c r="A16309" s="15"/>
      <c r="B16309" s="42"/>
      <c r="C16309" s="16"/>
      <c r="F16309" s="17"/>
      <c r="L16309" s="46"/>
      <c r="M16309" s="46"/>
      <c r="N16309" s="46"/>
      <c r="O16309" s="46"/>
      <c r="P16309" s="17"/>
      <c r="Q16309" s="17"/>
      <c r="R16309" s="17"/>
      <c r="S16309" s="17"/>
      <c r="T16309" s="17"/>
      <c r="U16309" s="17"/>
      <c r="V16309" s="17"/>
      <c r="W16309" s="17"/>
    </row>
    <row r="16310" spans="1:23" hidden="1">
      <c r="A16310" s="15"/>
      <c r="B16310" s="42"/>
      <c r="C16310" s="16"/>
      <c r="F16310" s="17"/>
      <c r="L16310" s="46"/>
      <c r="M16310" s="46"/>
      <c r="N16310" s="46"/>
      <c r="O16310" s="46"/>
      <c r="P16310" s="17"/>
      <c r="Q16310" s="17"/>
      <c r="R16310" s="17"/>
      <c r="S16310" s="17"/>
      <c r="T16310" s="17"/>
      <c r="U16310" s="17"/>
      <c r="V16310" s="17"/>
      <c r="W16310" s="17"/>
    </row>
    <row r="16311" spans="1:23" hidden="1">
      <c r="A16311" s="15"/>
      <c r="B16311" s="42"/>
      <c r="C16311" s="16"/>
      <c r="F16311" s="17"/>
      <c r="L16311" s="46"/>
      <c r="M16311" s="46"/>
      <c r="N16311" s="46"/>
      <c r="O16311" s="46"/>
      <c r="P16311" s="17"/>
      <c r="Q16311" s="17"/>
      <c r="R16311" s="17"/>
      <c r="S16311" s="17"/>
      <c r="T16311" s="17"/>
      <c r="U16311" s="17"/>
      <c r="V16311" s="17"/>
      <c r="W16311" s="17"/>
    </row>
    <row r="16312" spans="1:23" hidden="1">
      <c r="A16312" s="15"/>
      <c r="B16312" s="42"/>
      <c r="C16312" s="16"/>
      <c r="F16312" s="17"/>
      <c r="L16312" s="46"/>
      <c r="M16312" s="46"/>
      <c r="N16312" s="46"/>
      <c r="O16312" s="46"/>
      <c r="P16312" s="17"/>
      <c r="Q16312" s="17"/>
      <c r="R16312" s="17"/>
      <c r="S16312" s="17"/>
      <c r="T16312" s="17"/>
      <c r="U16312" s="17"/>
      <c r="V16312" s="17"/>
      <c r="W16312" s="17"/>
    </row>
    <row r="16313" spans="1:23" hidden="1">
      <c r="A16313" s="15"/>
      <c r="B16313" s="42"/>
      <c r="C16313" s="16"/>
      <c r="F16313" s="17"/>
      <c r="L16313" s="46"/>
      <c r="M16313" s="46"/>
      <c r="N16313" s="46"/>
      <c r="O16313" s="46"/>
      <c r="P16313" s="17"/>
      <c r="Q16313" s="17"/>
      <c r="R16313" s="17"/>
      <c r="S16313" s="17"/>
      <c r="T16313" s="17"/>
      <c r="U16313" s="17"/>
      <c r="V16313" s="17"/>
      <c r="W16313" s="17"/>
    </row>
    <row r="16314" spans="1:23" hidden="1">
      <c r="A16314" s="15"/>
      <c r="B16314" s="42"/>
      <c r="C16314" s="16"/>
      <c r="F16314" s="17"/>
      <c r="L16314" s="46"/>
      <c r="M16314" s="46"/>
      <c r="N16314" s="46"/>
      <c r="O16314" s="46"/>
      <c r="P16314" s="17"/>
      <c r="Q16314" s="17"/>
      <c r="R16314" s="17"/>
      <c r="S16314" s="17"/>
      <c r="T16314" s="17"/>
      <c r="U16314" s="17"/>
      <c r="V16314" s="17"/>
      <c r="W16314" s="17"/>
    </row>
    <row r="16315" spans="1:23" hidden="1">
      <c r="A16315" s="15"/>
      <c r="B16315" s="42"/>
      <c r="C16315" s="16"/>
      <c r="F16315" s="17"/>
      <c r="L16315" s="46"/>
      <c r="M16315" s="46"/>
      <c r="N16315" s="46"/>
      <c r="O16315" s="46"/>
      <c r="P16315" s="17"/>
      <c r="Q16315" s="17"/>
      <c r="R16315" s="17"/>
      <c r="S16315" s="17"/>
      <c r="T16315" s="17"/>
      <c r="U16315" s="17"/>
      <c r="V16315" s="17"/>
      <c r="W16315" s="17"/>
    </row>
    <row r="16316" spans="1:23" hidden="1">
      <c r="A16316" s="15"/>
      <c r="B16316" s="42"/>
      <c r="C16316" s="16"/>
      <c r="F16316" s="17"/>
      <c r="L16316" s="46"/>
      <c r="M16316" s="46"/>
      <c r="N16316" s="46"/>
      <c r="O16316" s="46"/>
      <c r="P16316" s="17"/>
      <c r="Q16316" s="17"/>
      <c r="R16316" s="17"/>
      <c r="S16316" s="17"/>
      <c r="T16316" s="17"/>
      <c r="U16316" s="17"/>
      <c r="V16316" s="17"/>
      <c r="W16316" s="17"/>
    </row>
    <row r="16317" spans="1:23" hidden="1">
      <c r="A16317" s="15"/>
      <c r="B16317" s="42"/>
      <c r="C16317" s="16"/>
      <c r="F16317" s="17"/>
      <c r="L16317" s="46"/>
      <c r="M16317" s="46"/>
      <c r="N16317" s="46"/>
      <c r="O16317" s="46"/>
      <c r="P16317" s="17"/>
      <c r="Q16317" s="17"/>
      <c r="R16317" s="17"/>
      <c r="S16317" s="17"/>
      <c r="T16317" s="17"/>
      <c r="U16317" s="17"/>
      <c r="V16317" s="17"/>
      <c r="W16317" s="17"/>
    </row>
    <row r="16318" spans="1:23" hidden="1">
      <c r="A16318" s="15"/>
      <c r="B16318" s="42"/>
      <c r="C16318" s="16"/>
      <c r="F16318" s="17"/>
      <c r="L16318" s="46"/>
      <c r="M16318" s="46"/>
      <c r="N16318" s="46"/>
      <c r="O16318" s="46"/>
      <c r="P16318" s="17"/>
      <c r="Q16318" s="17"/>
      <c r="R16318" s="17"/>
      <c r="S16318" s="17"/>
      <c r="T16318" s="17"/>
      <c r="U16318" s="17"/>
      <c r="V16318" s="17"/>
      <c r="W16318" s="17"/>
    </row>
    <row r="16319" spans="1:23" hidden="1">
      <c r="A16319" s="15"/>
      <c r="B16319" s="42"/>
      <c r="C16319" s="16"/>
      <c r="F16319" s="17"/>
      <c r="L16319" s="46"/>
      <c r="M16319" s="46"/>
      <c r="N16319" s="46"/>
      <c r="O16319" s="46"/>
      <c r="P16319" s="17"/>
      <c r="Q16319" s="17"/>
      <c r="R16319" s="17"/>
      <c r="S16319" s="17"/>
      <c r="T16319" s="17"/>
      <c r="U16319" s="17"/>
      <c r="V16319" s="17"/>
      <c r="W16319" s="17"/>
    </row>
    <row r="16320" spans="1:23" hidden="1">
      <c r="A16320" s="15"/>
      <c r="B16320" s="42"/>
      <c r="C16320" s="16"/>
      <c r="F16320" s="17"/>
      <c r="L16320" s="46"/>
      <c r="M16320" s="46"/>
      <c r="N16320" s="46"/>
      <c r="O16320" s="46"/>
      <c r="P16320" s="17"/>
      <c r="Q16320" s="17"/>
      <c r="R16320" s="17"/>
      <c r="S16320" s="17"/>
      <c r="T16320" s="17"/>
      <c r="U16320" s="17"/>
      <c r="V16320" s="17"/>
      <c r="W16320" s="17"/>
    </row>
    <row r="16321" spans="1:23" hidden="1">
      <c r="A16321" s="15"/>
      <c r="B16321" s="42"/>
      <c r="C16321" s="16"/>
      <c r="F16321" s="17"/>
      <c r="L16321" s="46"/>
      <c r="M16321" s="46"/>
      <c r="N16321" s="46"/>
      <c r="O16321" s="46"/>
      <c r="P16321" s="17"/>
      <c r="Q16321" s="17"/>
      <c r="R16321" s="17"/>
      <c r="S16321" s="17"/>
      <c r="T16321" s="17"/>
      <c r="U16321" s="17"/>
      <c r="V16321" s="17"/>
      <c r="W16321" s="17"/>
    </row>
    <row r="16322" spans="1:23" hidden="1">
      <c r="A16322" s="15"/>
      <c r="B16322" s="42"/>
      <c r="C16322" s="16"/>
      <c r="F16322" s="17"/>
      <c r="L16322" s="46"/>
      <c r="M16322" s="46"/>
      <c r="N16322" s="46"/>
      <c r="O16322" s="46"/>
      <c r="P16322" s="17"/>
      <c r="Q16322" s="17"/>
      <c r="R16322" s="17"/>
      <c r="S16322" s="17"/>
      <c r="T16322" s="17"/>
      <c r="U16322" s="17"/>
      <c r="V16322" s="17"/>
      <c r="W16322" s="17"/>
    </row>
    <row r="16323" spans="1:23" hidden="1">
      <c r="A16323" s="15"/>
      <c r="B16323" s="42"/>
      <c r="C16323" s="16"/>
      <c r="F16323" s="17"/>
      <c r="L16323" s="46"/>
      <c r="M16323" s="46"/>
      <c r="N16323" s="46"/>
      <c r="O16323" s="46"/>
      <c r="P16323" s="17"/>
      <c r="Q16323" s="17"/>
      <c r="R16323" s="17"/>
      <c r="S16323" s="17"/>
      <c r="T16323" s="17"/>
      <c r="U16323" s="17"/>
      <c r="V16323" s="17"/>
      <c r="W16323" s="17"/>
    </row>
    <row r="16324" spans="1:23" hidden="1">
      <c r="A16324" s="15"/>
      <c r="B16324" s="42"/>
      <c r="C16324" s="16"/>
      <c r="F16324" s="17"/>
      <c r="L16324" s="46"/>
      <c r="M16324" s="46"/>
      <c r="N16324" s="46"/>
      <c r="O16324" s="46"/>
      <c r="P16324" s="17"/>
      <c r="Q16324" s="17"/>
      <c r="R16324" s="17"/>
      <c r="S16324" s="17"/>
      <c r="T16324" s="17"/>
      <c r="U16324" s="17"/>
      <c r="V16324" s="17"/>
      <c r="W16324" s="17"/>
    </row>
    <row r="16325" spans="1:23" hidden="1">
      <c r="A16325" s="15"/>
      <c r="B16325" s="42"/>
      <c r="C16325" s="16"/>
      <c r="F16325" s="17"/>
      <c r="L16325" s="46"/>
      <c r="M16325" s="46"/>
      <c r="N16325" s="46"/>
      <c r="O16325" s="46"/>
      <c r="P16325" s="17"/>
      <c r="Q16325" s="17"/>
      <c r="R16325" s="17"/>
      <c r="S16325" s="17"/>
      <c r="T16325" s="17"/>
      <c r="U16325" s="17"/>
      <c r="V16325" s="17"/>
      <c r="W16325" s="17"/>
    </row>
    <row r="16326" spans="1:23" hidden="1">
      <c r="A16326" s="15"/>
      <c r="B16326" s="42"/>
      <c r="C16326" s="16"/>
      <c r="F16326" s="17"/>
      <c r="L16326" s="46"/>
      <c r="M16326" s="46"/>
      <c r="N16326" s="46"/>
      <c r="O16326" s="46"/>
      <c r="P16326" s="17"/>
      <c r="Q16326" s="17"/>
      <c r="R16326" s="17"/>
      <c r="S16326" s="17"/>
      <c r="T16326" s="17"/>
      <c r="U16326" s="17"/>
      <c r="V16326" s="17"/>
      <c r="W16326" s="17"/>
    </row>
    <row r="16327" spans="1:23" hidden="1">
      <c r="A16327" s="15"/>
      <c r="B16327" s="42"/>
      <c r="C16327" s="16"/>
      <c r="F16327" s="17"/>
      <c r="L16327" s="46"/>
      <c r="M16327" s="46"/>
      <c r="N16327" s="46"/>
      <c r="O16327" s="46"/>
      <c r="P16327" s="17"/>
      <c r="Q16327" s="17"/>
      <c r="R16327" s="17"/>
      <c r="S16327" s="17"/>
      <c r="T16327" s="17"/>
      <c r="U16327" s="17"/>
      <c r="V16327" s="17"/>
      <c r="W16327" s="17"/>
    </row>
    <row r="16328" spans="1:23" hidden="1">
      <c r="A16328" s="15"/>
      <c r="B16328" s="42"/>
      <c r="C16328" s="16"/>
      <c r="F16328" s="17"/>
      <c r="L16328" s="46"/>
      <c r="M16328" s="46"/>
      <c r="N16328" s="46"/>
      <c r="O16328" s="46"/>
      <c r="P16328" s="17"/>
      <c r="Q16328" s="17"/>
      <c r="R16328" s="17"/>
      <c r="S16328" s="17"/>
      <c r="T16328" s="17"/>
      <c r="U16328" s="17"/>
      <c r="V16328" s="17"/>
      <c r="W16328" s="17"/>
    </row>
    <row r="16329" spans="1:23" hidden="1">
      <c r="A16329" s="15"/>
      <c r="B16329" s="42"/>
      <c r="C16329" s="16"/>
      <c r="F16329" s="17"/>
      <c r="L16329" s="46"/>
      <c r="M16329" s="46"/>
      <c r="N16329" s="46"/>
      <c r="O16329" s="46"/>
      <c r="P16329" s="17"/>
      <c r="Q16329" s="17"/>
      <c r="R16329" s="17"/>
      <c r="S16329" s="17"/>
      <c r="T16329" s="17"/>
      <c r="U16329" s="17"/>
      <c r="V16329" s="17"/>
      <c r="W16329" s="17"/>
    </row>
    <row r="16330" spans="1:23" hidden="1">
      <c r="A16330" s="15"/>
      <c r="B16330" s="42"/>
      <c r="C16330" s="16"/>
      <c r="F16330" s="17"/>
      <c r="L16330" s="46"/>
      <c r="M16330" s="46"/>
      <c r="N16330" s="46"/>
      <c r="O16330" s="46"/>
      <c r="P16330" s="17"/>
      <c r="Q16330" s="17"/>
      <c r="R16330" s="17"/>
      <c r="S16330" s="17"/>
      <c r="T16330" s="17"/>
      <c r="U16330" s="17"/>
      <c r="V16330" s="17"/>
      <c r="W16330" s="17"/>
    </row>
    <row r="16331" spans="1:23" hidden="1">
      <c r="A16331" s="15"/>
      <c r="B16331" s="42"/>
      <c r="C16331" s="16"/>
      <c r="F16331" s="17"/>
      <c r="L16331" s="46"/>
      <c r="M16331" s="46"/>
      <c r="N16331" s="46"/>
      <c r="O16331" s="46"/>
      <c r="P16331" s="17"/>
      <c r="Q16331" s="17"/>
      <c r="R16331" s="17"/>
      <c r="S16331" s="17"/>
      <c r="T16331" s="17"/>
      <c r="U16331" s="17"/>
      <c r="V16331" s="17"/>
      <c r="W16331" s="17"/>
    </row>
    <row r="16332" spans="1:23" hidden="1">
      <c r="A16332" s="15"/>
      <c r="B16332" s="42"/>
      <c r="C16332" s="16"/>
      <c r="F16332" s="17"/>
      <c r="L16332" s="46"/>
      <c r="M16332" s="46"/>
      <c r="N16332" s="46"/>
      <c r="O16332" s="46"/>
      <c r="P16332" s="17"/>
      <c r="Q16332" s="17"/>
      <c r="R16332" s="17"/>
      <c r="S16332" s="17"/>
      <c r="T16332" s="17"/>
      <c r="U16332" s="17"/>
      <c r="V16332" s="17"/>
      <c r="W16332" s="17"/>
    </row>
    <row r="16333" spans="1:23" hidden="1">
      <c r="A16333" s="15"/>
      <c r="B16333" s="42"/>
      <c r="C16333" s="16"/>
      <c r="F16333" s="17"/>
      <c r="L16333" s="46"/>
      <c r="M16333" s="46"/>
      <c r="N16333" s="46"/>
      <c r="O16333" s="46"/>
      <c r="P16333" s="17"/>
      <c r="Q16333" s="17"/>
      <c r="R16333" s="17"/>
      <c r="S16333" s="17"/>
      <c r="T16333" s="17"/>
      <c r="U16333" s="17"/>
      <c r="V16333" s="17"/>
      <c r="W16333" s="17"/>
    </row>
    <row r="16334" spans="1:23" hidden="1">
      <c r="A16334" s="15"/>
      <c r="B16334" s="42"/>
      <c r="C16334" s="16"/>
      <c r="F16334" s="17"/>
      <c r="L16334" s="46"/>
      <c r="M16334" s="46"/>
      <c r="N16334" s="46"/>
      <c r="O16334" s="46"/>
      <c r="P16334" s="17"/>
      <c r="Q16334" s="17"/>
      <c r="R16334" s="17"/>
      <c r="S16334" s="17"/>
      <c r="T16334" s="17"/>
      <c r="U16334" s="17"/>
      <c r="V16334" s="17"/>
      <c r="W16334" s="17"/>
    </row>
    <row r="16335" spans="1:23" hidden="1">
      <c r="A16335" s="15"/>
      <c r="B16335" s="42"/>
      <c r="C16335" s="16"/>
      <c r="F16335" s="17"/>
      <c r="L16335" s="46"/>
      <c r="M16335" s="46"/>
      <c r="N16335" s="46"/>
      <c r="O16335" s="46"/>
      <c r="P16335" s="17"/>
      <c r="Q16335" s="17"/>
      <c r="R16335" s="17"/>
      <c r="S16335" s="17"/>
      <c r="T16335" s="17"/>
      <c r="U16335" s="17"/>
      <c r="V16335" s="17"/>
      <c r="W16335" s="17"/>
    </row>
    <row r="16336" spans="1:23" hidden="1">
      <c r="A16336" s="15"/>
      <c r="B16336" s="42"/>
      <c r="C16336" s="16"/>
      <c r="F16336" s="17"/>
      <c r="L16336" s="46"/>
      <c r="M16336" s="46"/>
      <c r="N16336" s="46"/>
      <c r="O16336" s="46"/>
      <c r="P16336" s="17"/>
      <c r="Q16336" s="17"/>
      <c r="R16336" s="17"/>
      <c r="S16336" s="17"/>
      <c r="T16336" s="17"/>
      <c r="U16336" s="17"/>
      <c r="V16336" s="17"/>
      <c r="W16336" s="17"/>
    </row>
    <row r="16337" spans="1:23" hidden="1">
      <c r="A16337" s="15"/>
      <c r="B16337" s="42"/>
      <c r="C16337" s="16"/>
      <c r="F16337" s="17"/>
      <c r="L16337" s="46"/>
      <c r="M16337" s="46"/>
      <c r="N16337" s="46"/>
      <c r="O16337" s="46"/>
      <c r="P16337" s="17"/>
      <c r="Q16337" s="17"/>
      <c r="R16337" s="17"/>
      <c r="S16337" s="17"/>
      <c r="T16337" s="17"/>
      <c r="U16337" s="17"/>
      <c r="V16337" s="17"/>
      <c r="W16337" s="17"/>
    </row>
    <row r="16338" spans="1:23" hidden="1">
      <c r="A16338" s="15"/>
      <c r="B16338" s="42"/>
      <c r="C16338" s="16"/>
      <c r="F16338" s="17"/>
      <c r="L16338" s="46"/>
      <c r="M16338" s="46"/>
      <c r="N16338" s="46"/>
      <c r="O16338" s="46"/>
      <c r="P16338" s="17"/>
      <c r="Q16338" s="17"/>
      <c r="R16338" s="17"/>
      <c r="S16338" s="17"/>
      <c r="T16338" s="17"/>
      <c r="U16338" s="17"/>
      <c r="V16338" s="17"/>
      <c r="W16338" s="17"/>
    </row>
    <row r="16339" spans="1:23" hidden="1">
      <c r="A16339" s="15"/>
      <c r="B16339" s="42"/>
      <c r="C16339" s="16"/>
      <c r="F16339" s="17"/>
      <c r="L16339" s="46"/>
      <c r="M16339" s="46"/>
      <c r="N16339" s="46"/>
      <c r="O16339" s="46"/>
      <c r="P16339" s="17"/>
      <c r="Q16339" s="17"/>
      <c r="R16339" s="17"/>
      <c r="S16339" s="17"/>
      <c r="T16339" s="17"/>
      <c r="U16339" s="17"/>
      <c r="V16339" s="17"/>
      <c r="W16339" s="17"/>
    </row>
    <row r="16340" spans="1:23" hidden="1">
      <c r="A16340" s="15"/>
      <c r="B16340" s="42"/>
      <c r="C16340" s="16"/>
      <c r="F16340" s="17"/>
      <c r="L16340" s="46"/>
      <c r="M16340" s="46"/>
      <c r="N16340" s="46"/>
      <c r="O16340" s="46"/>
      <c r="P16340" s="17"/>
      <c r="Q16340" s="17"/>
      <c r="R16340" s="17"/>
      <c r="S16340" s="17"/>
      <c r="T16340" s="17"/>
      <c r="U16340" s="17"/>
      <c r="V16340" s="17"/>
      <c r="W16340" s="17"/>
    </row>
    <row r="16341" spans="1:23" hidden="1">
      <c r="A16341" s="15"/>
      <c r="B16341" s="42"/>
      <c r="C16341" s="16"/>
      <c r="F16341" s="17"/>
      <c r="L16341" s="46"/>
      <c r="M16341" s="46"/>
      <c r="N16341" s="46"/>
      <c r="O16341" s="46"/>
      <c r="P16341" s="17"/>
      <c r="Q16341" s="17"/>
      <c r="R16341" s="17"/>
      <c r="S16341" s="17"/>
      <c r="T16341" s="17"/>
      <c r="U16341" s="17"/>
      <c r="V16341" s="17"/>
      <c r="W16341" s="17"/>
    </row>
    <row r="16342" spans="1:23" hidden="1">
      <c r="A16342" s="15"/>
      <c r="B16342" s="42"/>
      <c r="C16342" s="16"/>
      <c r="F16342" s="17"/>
      <c r="L16342" s="46"/>
      <c r="M16342" s="46"/>
      <c r="N16342" s="46"/>
      <c r="O16342" s="46"/>
      <c r="P16342" s="17"/>
      <c r="Q16342" s="17"/>
      <c r="R16342" s="17"/>
      <c r="S16342" s="17"/>
      <c r="T16342" s="17"/>
      <c r="U16342" s="17"/>
      <c r="V16342" s="17"/>
      <c r="W16342" s="17"/>
    </row>
    <row r="16343" spans="1:23" hidden="1">
      <c r="A16343" s="15"/>
      <c r="B16343" s="42"/>
      <c r="C16343" s="16"/>
      <c r="F16343" s="17"/>
      <c r="L16343" s="46"/>
      <c r="M16343" s="46"/>
      <c r="N16343" s="46"/>
      <c r="O16343" s="46"/>
      <c r="P16343" s="17"/>
      <c r="Q16343" s="17"/>
      <c r="R16343" s="17"/>
      <c r="S16343" s="17"/>
      <c r="T16343" s="17"/>
      <c r="U16343" s="17"/>
      <c r="V16343" s="17"/>
      <c r="W16343" s="17"/>
    </row>
    <row r="16344" spans="1:23" hidden="1">
      <c r="A16344" s="15"/>
      <c r="B16344" s="42"/>
      <c r="C16344" s="16"/>
      <c r="F16344" s="17"/>
      <c r="L16344" s="46"/>
      <c r="M16344" s="46"/>
      <c r="N16344" s="46"/>
      <c r="O16344" s="46"/>
      <c r="P16344" s="17"/>
      <c r="Q16344" s="17"/>
      <c r="R16344" s="17"/>
      <c r="S16344" s="17"/>
      <c r="T16344" s="17"/>
      <c r="U16344" s="17"/>
      <c r="V16344" s="17"/>
      <c r="W16344" s="17"/>
    </row>
    <row r="16345" spans="1:23" hidden="1">
      <c r="A16345" s="15"/>
      <c r="B16345" s="42"/>
      <c r="C16345" s="16"/>
      <c r="F16345" s="17"/>
      <c r="L16345" s="46"/>
      <c r="M16345" s="46"/>
      <c r="N16345" s="46"/>
      <c r="O16345" s="46"/>
      <c r="P16345" s="17"/>
      <c r="Q16345" s="17"/>
      <c r="R16345" s="17"/>
      <c r="S16345" s="17"/>
      <c r="T16345" s="17"/>
      <c r="U16345" s="17"/>
      <c r="V16345" s="17"/>
      <c r="W16345" s="17"/>
    </row>
    <row r="16346" spans="1:23" hidden="1">
      <c r="A16346" s="15"/>
      <c r="B16346" s="42"/>
      <c r="C16346" s="16"/>
      <c r="F16346" s="17"/>
      <c r="L16346" s="46"/>
      <c r="M16346" s="46"/>
      <c r="N16346" s="46"/>
      <c r="O16346" s="46"/>
      <c r="P16346" s="17"/>
      <c r="Q16346" s="17"/>
      <c r="R16346" s="17"/>
      <c r="S16346" s="17"/>
      <c r="T16346" s="17"/>
      <c r="U16346" s="17"/>
      <c r="V16346" s="17"/>
      <c r="W16346" s="17"/>
    </row>
    <row r="16347" spans="1:23" hidden="1">
      <c r="A16347" s="15"/>
      <c r="B16347" s="42"/>
      <c r="C16347" s="16"/>
      <c r="F16347" s="17"/>
      <c r="L16347" s="46"/>
      <c r="M16347" s="46"/>
      <c r="N16347" s="46"/>
      <c r="O16347" s="46"/>
      <c r="P16347" s="17"/>
      <c r="Q16347" s="17"/>
      <c r="R16347" s="17"/>
      <c r="S16347" s="17"/>
      <c r="T16347" s="17"/>
      <c r="U16347" s="17"/>
      <c r="V16347" s="17"/>
      <c r="W16347" s="17"/>
    </row>
    <row r="16348" spans="1:23" hidden="1">
      <c r="A16348" s="15"/>
      <c r="B16348" s="42"/>
      <c r="C16348" s="16"/>
      <c r="F16348" s="17"/>
      <c r="L16348" s="46"/>
      <c r="M16348" s="46"/>
      <c r="N16348" s="46"/>
      <c r="O16348" s="46"/>
      <c r="P16348" s="17"/>
      <c r="Q16348" s="17"/>
      <c r="R16348" s="17"/>
      <c r="S16348" s="17"/>
      <c r="T16348" s="17"/>
      <c r="U16348" s="17"/>
      <c r="V16348" s="17"/>
      <c r="W16348" s="17"/>
    </row>
    <row r="16349" spans="1:23" hidden="1">
      <c r="A16349" s="15"/>
      <c r="B16349" s="42"/>
      <c r="C16349" s="16"/>
      <c r="F16349" s="17"/>
      <c r="L16349" s="46"/>
      <c r="M16349" s="46"/>
      <c r="N16349" s="46"/>
      <c r="O16349" s="46"/>
      <c r="P16349" s="17"/>
      <c r="Q16349" s="17"/>
      <c r="R16349" s="17"/>
      <c r="S16349" s="17"/>
      <c r="T16349" s="17"/>
      <c r="U16349" s="17"/>
      <c r="V16349" s="17"/>
      <c r="W16349" s="17"/>
    </row>
    <row r="16350" spans="1:23" hidden="1">
      <c r="A16350" s="15"/>
      <c r="B16350" s="42"/>
      <c r="C16350" s="16"/>
      <c r="F16350" s="17"/>
      <c r="L16350" s="46"/>
      <c r="M16350" s="46"/>
      <c r="N16350" s="46"/>
      <c r="O16350" s="46"/>
      <c r="P16350" s="17"/>
      <c r="Q16350" s="17"/>
      <c r="R16350" s="17"/>
      <c r="S16350" s="17"/>
      <c r="T16350" s="17"/>
      <c r="U16350" s="17"/>
      <c r="V16350" s="17"/>
      <c r="W16350" s="17"/>
    </row>
    <row r="16351" spans="1:23" hidden="1">
      <c r="A16351" s="15"/>
      <c r="B16351" s="42"/>
      <c r="C16351" s="16"/>
      <c r="F16351" s="17"/>
      <c r="L16351" s="46"/>
      <c r="M16351" s="46"/>
      <c r="N16351" s="46"/>
      <c r="O16351" s="46"/>
      <c r="P16351" s="17"/>
      <c r="Q16351" s="17"/>
      <c r="R16351" s="17"/>
      <c r="S16351" s="17"/>
      <c r="T16351" s="17"/>
      <c r="U16351" s="17"/>
      <c r="V16351" s="17"/>
      <c r="W16351" s="17"/>
    </row>
    <row r="16352" spans="1:23" hidden="1">
      <c r="A16352" s="15"/>
      <c r="B16352" s="42"/>
      <c r="C16352" s="16"/>
      <c r="F16352" s="17"/>
      <c r="L16352" s="46"/>
      <c r="M16352" s="46"/>
      <c r="N16352" s="46"/>
      <c r="O16352" s="46"/>
      <c r="P16352" s="17"/>
      <c r="Q16352" s="17"/>
      <c r="R16352" s="17"/>
      <c r="S16352" s="17"/>
      <c r="T16352" s="17"/>
      <c r="U16352" s="17"/>
      <c r="V16352" s="17"/>
      <c r="W16352" s="17"/>
    </row>
    <row r="16353" spans="1:23" hidden="1">
      <c r="A16353" s="15"/>
      <c r="B16353" s="42"/>
      <c r="C16353" s="16"/>
      <c r="F16353" s="17"/>
      <c r="L16353" s="46"/>
      <c r="M16353" s="46"/>
      <c r="N16353" s="46"/>
      <c r="O16353" s="46"/>
      <c r="P16353" s="17"/>
      <c r="Q16353" s="17"/>
      <c r="R16353" s="17"/>
      <c r="S16353" s="17"/>
      <c r="T16353" s="17"/>
      <c r="U16353" s="17"/>
      <c r="V16353" s="17"/>
      <c r="W16353" s="17"/>
    </row>
    <row r="16354" spans="1:23" hidden="1">
      <c r="A16354" s="15"/>
      <c r="B16354" s="42"/>
      <c r="C16354" s="16"/>
      <c r="F16354" s="17"/>
      <c r="L16354" s="46"/>
      <c r="M16354" s="46"/>
      <c r="N16354" s="46"/>
      <c r="O16354" s="46"/>
      <c r="P16354" s="17"/>
      <c r="Q16354" s="17"/>
      <c r="R16354" s="17"/>
      <c r="S16354" s="17"/>
      <c r="T16354" s="17"/>
      <c r="U16354" s="17"/>
      <c r="V16354" s="17"/>
      <c r="W16354" s="17"/>
    </row>
    <row r="16355" spans="1:23" hidden="1">
      <c r="A16355" s="15"/>
      <c r="B16355" s="42"/>
      <c r="C16355" s="16"/>
      <c r="F16355" s="17"/>
      <c r="L16355" s="46"/>
      <c r="M16355" s="46"/>
      <c r="N16355" s="46"/>
      <c r="O16355" s="46"/>
      <c r="P16355" s="17"/>
      <c r="Q16355" s="17"/>
      <c r="R16355" s="17"/>
      <c r="S16355" s="17"/>
      <c r="T16355" s="17"/>
      <c r="U16355" s="17"/>
      <c r="V16355" s="17"/>
      <c r="W16355" s="17"/>
    </row>
    <row r="16356" spans="1:23" hidden="1">
      <c r="A16356" s="15"/>
      <c r="B16356" s="42"/>
      <c r="C16356" s="16"/>
      <c r="F16356" s="17"/>
      <c r="L16356" s="46"/>
      <c r="M16356" s="46"/>
      <c r="N16356" s="46"/>
      <c r="O16356" s="46"/>
      <c r="P16356" s="17"/>
      <c r="Q16356" s="17"/>
      <c r="R16356" s="17"/>
      <c r="S16356" s="17"/>
      <c r="T16356" s="17"/>
      <c r="U16356" s="17"/>
      <c r="V16356" s="17"/>
      <c r="W16356" s="17"/>
    </row>
    <row r="16357" spans="1:23" hidden="1">
      <c r="A16357" s="15"/>
      <c r="B16357" s="42"/>
      <c r="C16357" s="16"/>
      <c r="F16357" s="17"/>
      <c r="L16357" s="46"/>
      <c r="M16357" s="46"/>
      <c r="N16357" s="46"/>
      <c r="O16357" s="46"/>
      <c r="P16357" s="17"/>
      <c r="Q16357" s="17"/>
      <c r="S16357" s="17"/>
      <c r="T16357" s="17"/>
      <c r="U16357" s="17"/>
      <c r="V16357" s="17"/>
      <c r="W16357" s="17"/>
    </row>
    <row r="16358" spans="1:23" hidden="1">
      <c r="A16358" s="15"/>
      <c r="B16358" s="42"/>
      <c r="C16358" s="16"/>
      <c r="F16358" s="17"/>
      <c r="L16358" s="46"/>
      <c r="M16358" s="46"/>
      <c r="N16358" s="46"/>
      <c r="O16358" s="46"/>
      <c r="P16358" s="17"/>
      <c r="Q16358" s="17"/>
      <c r="R16358" s="17"/>
      <c r="S16358" s="17"/>
      <c r="T16358" s="17"/>
      <c r="U16358" s="17"/>
      <c r="V16358" s="17"/>
      <c r="W16358" s="17"/>
    </row>
    <row r="16359" spans="1:23" hidden="1">
      <c r="A16359" s="15"/>
      <c r="B16359" s="42"/>
      <c r="C16359" s="16"/>
      <c r="F16359" s="17"/>
      <c r="L16359" s="46"/>
      <c r="M16359" s="46"/>
      <c r="N16359" s="46"/>
      <c r="O16359" s="46"/>
      <c r="P16359" s="17"/>
      <c r="Q16359" s="17"/>
      <c r="R16359" s="17"/>
      <c r="S16359" s="17"/>
      <c r="T16359" s="17"/>
      <c r="U16359" s="17"/>
      <c r="V16359" s="17"/>
      <c r="W16359" s="17"/>
    </row>
    <row r="16360" spans="1:23" hidden="1">
      <c r="A16360" s="15"/>
      <c r="B16360" s="42"/>
      <c r="C16360" s="16"/>
      <c r="F16360" s="17"/>
      <c r="L16360" s="46"/>
      <c r="M16360" s="46"/>
      <c r="N16360" s="46"/>
      <c r="O16360" s="46"/>
      <c r="P16360" s="17"/>
      <c r="Q16360" s="17"/>
      <c r="R16360" s="17"/>
      <c r="S16360" s="17"/>
      <c r="T16360" s="17"/>
      <c r="U16360" s="17"/>
      <c r="V16360" s="17"/>
      <c r="W16360" s="17"/>
    </row>
    <row r="16361" spans="1:23" hidden="1">
      <c r="A16361" s="15"/>
      <c r="B16361" s="42"/>
      <c r="C16361" s="16"/>
      <c r="F16361" s="17"/>
      <c r="L16361" s="46"/>
      <c r="M16361" s="46"/>
      <c r="N16361" s="46"/>
      <c r="O16361" s="46"/>
      <c r="P16361" s="17"/>
      <c r="Q16361" s="17"/>
      <c r="R16361" s="17"/>
      <c r="S16361" s="17"/>
      <c r="T16361" s="17"/>
      <c r="U16361" s="17"/>
      <c r="V16361" s="17"/>
      <c r="W16361" s="17"/>
    </row>
    <row r="16362" spans="1:23" hidden="1">
      <c r="A16362" s="15"/>
      <c r="B16362" s="42"/>
      <c r="C16362" s="16"/>
      <c r="F16362" s="17"/>
      <c r="L16362" s="46"/>
      <c r="M16362" s="46"/>
      <c r="N16362" s="46"/>
      <c r="O16362" s="46"/>
      <c r="P16362" s="17"/>
      <c r="Q16362" s="17"/>
      <c r="R16362" s="17"/>
      <c r="S16362" s="17"/>
      <c r="T16362" s="17"/>
      <c r="U16362" s="17"/>
      <c r="V16362" s="17"/>
      <c r="W16362" s="17"/>
    </row>
    <row r="16363" spans="1:23" hidden="1">
      <c r="A16363" s="15"/>
      <c r="B16363" s="42"/>
      <c r="C16363" s="16"/>
      <c r="F16363" s="17"/>
      <c r="L16363" s="46"/>
      <c r="M16363" s="46"/>
      <c r="N16363" s="46"/>
      <c r="O16363" s="46"/>
      <c r="P16363" s="17"/>
      <c r="Q16363" s="17"/>
      <c r="R16363" s="17"/>
      <c r="S16363" s="17"/>
      <c r="T16363" s="17"/>
      <c r="U16363" s="17"/>
      <c r="V16363" s="17"/>
      <c r="W16363" s="17"/>
    </row>
    <row r="16364" spans="1:23" hidden="1">
      <c r="A16364" s="15"/>
      <c r="B16364" s="42"/>
      <c r="C16364" s="16"/>
      <c r="F16364" s="17"/>
      <c r="L16364" s="46"/>
      <c r="M16364" s="46"/>
      <c r="N16364" s="46"/>
      <c r="O16364" s="46"/>
      <c r="P16364" s="17"/>
      <c r="Q16364" s="17"/>
      <c r="R16364" s="17"/>
      <c r="S16364" s="17"/>
      <c r="T16364" s="17"/>
      <c r="U16364" s="17"/>
      <c r="V16364" s="17"/>
      <c r="W16364" s="17"/>
    </row>
    <row r="16365" spans="1:23" hidden="1">
      <c r="A16365" s="15"/>
      <c r="B16365" s="42"/>
      <c r="C16365" s="16"/>
      <c r="F16365" s="17"/>
      <c r="L16365" s="46"/>
      <c r="M16365" s="46"/>
      <c r="N16365" s="46"/>
      <c r="O16365" s="46"/>
      <c r="P16365" s="17"/>
      <c r="Q16365" s="17"/>
      <c r="R16365" s="17"/>
      <c r="S16365" s="17"/>
      <c r="T16365" s="17"/>
      <c r="U16365" s="17"/>
      <c r="V16365" s="17"/>
      <c r="W16365" s="17"/>
    </row>
    <row r="16366" spans="1:23" hidden="1">
      <c r="A16366" s="15"/>
      <c r="B16366" s="42"/>
      <c r="C16366" s="16"/>
      <c r="F16366" s="17"/>
      <c r="L16366" s="46"/>
      <c r="M16366" s="46"/>
      <c r="N16366" s="46"/>
      <c r="O16366" s="46"/>
      <c r="P16366" s="17"/>
      <c r="Q16366" s="17"/>
      <c r="R16366" s="17"/>
      <c r="S16366" s="17"/>
      <c r="T16366" s="17"/>
      <c r="U16366" s="17"/>
      <c r="V16366" s="17"/>
      <c r="W16366" s="17"/>
    </row>
    <row r="16367" spans="1:23" hidden="1">
      <c r="A16367" s="15"/>
      <c r="B16367" s="42"/>
      <c r="C16367" s="16"/>
      <c r="F16367" s="17"/>
      <c r="L16367" s="46"/>
      <c r="M16367" s="46"/>
      <c r="N16367" s="46"/>
      <c r="O16367" s="46"/>
      <c r="P16367" s="17"/>
      <c r="Q16367" s="17"/>
      <c r="R16367" s="17"/>
      <c r="S16367" s="17"/>
      <c r="T16367" s="17"/>
      <c r="U16367" s="17"/>
      <c r="V16367" s="17"/>
      <c r="W16367" s="17"/>
    </row>
    <row r="16368" spans="1:23" hidden="1">
      <c r="A16368" s="15"/>
      <c r="B16368" s="42"/>
      <c r="C16368" s="16"/>
      <c r="F16368" s="17"/>
      <c r="L16368" s="46"/>
      <c r="M16368" s="46"/>
      <c r="N16368" s="46"/>
      <c r="O16368" s="46"/>
      <c r="P16368" s="17"/>
      <c r="Q16368" s="17"/>
      <c r="R16368" s="17"/>
      <c r="S16368" s="17"/>
      <c r="T16368" s="17"/>
      <c r="U16368" s="17"/>
      <c r="V16368" s="17"/>
      <c r="W16368" s="17"/>
    </row>
    <row r="16369" spans="1:23" hidden="1">
      <c r="A16369" s="15"/>
      <c r="B16369" s="42"/>
      <c r="C16369" s="16"/>
      <c r="F16369" s="17"/>
      <c r="L16369" s="46"/>
      <c r="M16369" s="46"/>
      <c r="N16369" s="46"/>
      <c r="O16369" s="46"/>
      <c r="P16369" s="17"/>
      <c r="Q16369" s="17"/>
      <c r="R16369" s="17"/>
      <c r="S16369" s="17"/>
      <c r="T16369" s="17"/>
      <c r="U16369" s="17"/>
      <c r="V16369" s="17"/>
      <c r="W16369" s="17"/>
    </row>
    <row r="16370" spans="1:23" hidden="1">
      <c r="A16370" s="15"/>
      <c r="B16370" s="42"/>
      <c r="C16370" s="16"/>
      <c r="F16370" s="17"/>
      <c r="L16370" s="46"/>
      <c r="M16370" s="46"/>
      <c r="N16370" s="46"/>
      <c r="O16370" s="46"/>
      <c r="P16370" s="17"/>
      <c r="Q16370" s="17"/>
      <c r="R16370" s="17"/>
      <c r="S16370" s="17"/>
      <c r="T16370" s="17"/>
      <c r="U16370" s="17"/>
      <c r="V16370" s="17"/>
      <c r="W16370" s="17"/>
    </row>
    <row r="16371" spans="1:23" hidden="1">
      <c r="A16371" s="15"/>
      <c r="B16371" s="42"/>
      <c r="C16371" s="16"/>
      <c r="F16371" s="17"/>
      <c r="L16371" s="46"/>
      <c r="M16371" s="46"/>
      <c r="N16371" s="46"/>
      <c r="O16371" s="46"/>
      <c r="P16371" s="17"/>
      <c r="Q16371" s="17"/>
      <c r="R16371" s="17"/>
      <c r="S16371" s="17"/>
      <c r="T16371" s="17"/>
      <c r="U16371" s="17"/>
      <c r="V16371" s="17"/>
      <c r="W16371" s="17"/>
    </row>
    <row r="16372" spans="1:23" hidden="1">
      <c r="A16372" s="15"/>
      <c r="B16372" s="42"/>
      <c r="C16372" s="16"/>
      <c r="F16372" s="17"/>
      <c r="L16372" s="46"/>
      <c r="M16372" s="46"/>
      <c r="N16372" s="46"/>
      <c r="O16372" s="46"/>
      <c r="P16372" s="17"/>
      <c r="Q16372" s="17"/>
      <c r="R16372" s="17"/>
      <c r="S16372" s="17"/>
      <c r="T16372" s="17"/>
      <c r="U16372" s="17"/>
      <c r="V16372" s="17"/>
      <c r="W16372" s="17"/>
    </row>
    <row r="16373" spans="1:23" hidden="1">
      <c r="A16373" s="15"/>
      <c r="B16373" s="42"/>
      <c r="C16373" s="16"/>
      <c r="F16373" s="17"/>
      <c r="L16373" s="46"/>
      <c r="M16373" s="46"/>
      <c r="N16373" s="46"/>
      <c r="O16373" s="46"/>
      <c r="P16373" s="17"/>
      <c r="Q16373" s="17"/>
      <c r="R16373" s="17"/>
      <c r="S16373" s="17"/>
      <c r="T16373" s="17"/>
      <c r="U16373" s="17"/>
      <c r="V16373" s="17"/>
      <c r="W16373" s="17"/>
    </row>
    <row r="16374" spans="1:23" hidden="1">
      <c r="A16374" s="15"/>
      <c r="B16374" s="42"/>
      <c r="C16374" s="16"/>
      <c r="F16374" s="17"/>
      <c r="L16374" s="46"/>
      <c r="M16374" s="46"/>
      <c r="N16374" s="46"/>
      <c r="O16374" s="46"/>
      <c r="P16374" s="17"/>
      <c r="Q16374" s="17"/>
      <c r="R16374" s="17"/>
      <c r="S16374" s="17"/>
      <c r="T16374" s="17"/>
      <c r="U16374" s="17"/>
      <c r="V16374" s="17"/>
      <c r="W16374" s="17"/>
    </row>
    <row r="16375" spans="1:23" hidden="1">
      <c r="A16375" s="15"/>
      <c r="B16375" s="42"/>
      <c r="C16375" s="16"/>
      <c r="F16375" s="17"/>
      <c r="L16375" s="46"/>
      <c r="M16375" s="46"/>
      <c r="N16375" s="46"/>
      <c r="O16375" s="46"/>
      <c r="P16375" s="17"/>
      <c r="Q16375" s="17"/>
      <c r="R16375" s="17"/>
      <c r="S16375" s="17"/>
      <c r="T16375" s="17"/>
      <c r="U16375" s="17"/>
      <c r="V16375" s="17"/>
      <c r="W16375" s="17"/>
    </row>
    <row r="16376" spans="1:23" hidden="1">
      <c r="A16376" s="15"/>
      <c r="B16376" s="42"/>
      <c r="C16376" s="16"/>
      <c r="F16376" s="17"/>
      <c r="L16376" s="46"/>
      <c r="M16376" s="46"/>
      <c r="N16376" s="46"/>
      <c r="O16376" s="46"/>
      <c r="P16376" s="17"/>
      <c r="Q16376" s="17"/>
      <c r="R16376" s="17"/>
      <c r="S16376" s="17"/>
      <c r="T16376" s="17"/>
      <c r="U16376" s="17"/>
      <c r="V16376" s="17"/>
      <c r="W16376" s="17"/>
    </row>
    <row r="16377" spans="1:23" hidden="1">
      <c r="A16377" s="15"/>
      <c r="B16377" s="42"/>
      <c r="C16377" s="16"/>
      <c r="F16377" s="17"/>
      <c r="L16377" s="46"/>
      <c r="M16377" s="46"/>
      <c r="N16377" s="46"/>
      <c r="O16377" s="46"/>
      <c r="P16377" s="17"/>
      <c r="Q16377" s="17"/>
      <c r="R16377" s="17"/>
      <c r="S16377" s="17"/>
      <c r="T16377" s="17"/>
      <c r="U16377" s="17"/>
      <c r="V16377" s="17"/>
      <c r="W16377" s="17"/>
    </row>
    <row r="16378" spans="1:23" hidden="1">
      <c r="A16378" s="15"/>
      <c r="B16378" s="42"/>
      <c r="C16378" s="16"/>
      <c r="F16378" s="17"/>
      <c r="L16378" s="46"/>
      <c r="M16378" s="46"/>
      <c r="N16378" s="46"/>
      <c r="O16378" s="46"/>
      <c r="P16378" s="17"/>
      <c r="Q16378" s="17"/>
      <c r="R16378" s="17"/>
      <c r="S16378" s="17"/>
      <c r="T16378" s="17"/>
      <c r="U16378" s="17"/>
      <c r="V16378" s="17"/>
      <c r="W16378" s="17"/>
    </row>
    <row r="16379" spans="1:23" hidden="1">
      <c r="A16379" s="15"/>
      <c r="B16379" s="42"/>
      <c r="C16379" s="16"/>
      <c r="F16379" s="17"/>
      <c r="L16379" s="46"/>
      <c r="M16379" s="46"/>
      <c r="N16379" s="46"/>
      <c r="O16379" s="46"/>
      <c r="P16379" s="17"/>
      <c r="Q16379" s="17"/>
      <c r="R16379" s="17"/>
      <c r="S16379" s="17"/>
      <c r="T16379" s="17"/>
      <c r="U16379" s="17"/>
      <c r="V16379" s="17"/>
      <c r="W16379" s="17"/>
    </row>
    <row r="16380" spans="1:23" hidden="1">
      <c r="A16380" s="15"/>
      <c r="B16380" s="42"/>
      <c r="C16380" s="16"/>
      <c r="F16380" s="17"/>
      <c r="L16380" s="46"/>
      <c r="M16380" s="46"/>
      <c r="N16380" s="46"/>
      <c r="O16380" s="46"/>
      <c r="P16380" s="17"/>
      <c r="Q16380" s="17"/>
      <c r="R16380" s="17"/>
      <c r="S16380" s="17"/>
      <c r="T16380" s="17"/>
      <c r="U16380" s="17"/>
      <c r="V16380" s="17"/>
      <c r="W16380" s="17"/>
    </row>
    <row r="16381" spans="1:23" hidden="1">
      <c r="A16381" s="15"/>
      <c r="B16381" s="42"/>
      <c r="C16381" s="16"/>
      <c r="F16381" s="17"/>
      <c r="L16381" s="46"/>
      <c r="M16381" s="46"/>
      <c r="N16381" s="46"/>
      <c r="O16381" s="46"/>
      <c r="P16381" s="17"/>
      <c r="Q16381" s="17"/>
      <c r="R16381" s="17"/>
      <c r="S16381" s="17"/>
      <c r="T16381" s="17"/>
      <c r="U16381" s="17"/>
      <c r="V16381" s="17"/>
      <c r="W16381" s="17"/>
    </row>
    <row r="16382" spans="1:23" hidden="1">
      <c r="A16382" s="15"/>
      <c r="B16382" s="42"/>
      <c r="C16382" s="16"/>
      <c r="F16382" s="17"/>
      <c r="L16382" s="46"/>
      <c r="M16382" s="46"/>
      <c r="N16382" s="46"/>
      <c r="O16382" s="46"/>
      <c r="P16382" s="17"/>
      <c r="Q16382" s="17"/>
      <c r="R16382" s="17"/>
      <c r="S16382" s="17"/>
      <c r="T16382" s="17"/>
      <c r="U16382" s="17"/>
      <c r="V16382" s="17"/>
      <c r="W16382" s="17"/>
    </row>
    <row r="16383" spans="1:23" hidden="1">
      <c r="A16383" s="15"/>
      <c r="B16383" s="42"/>
      <c r="C16383" s="16"/>
      <c r="F16383" s="17"/>
      <c r="L16383" s="46"/>
      <c r="M16383" s="46"/>
      <c r="N16383" s="46"/>
      <c r="O16383" s="46"/>
      <c r="P16383" s="17"/>
      <c r="Q16383" s="17"/>
      <c r="R16383" s="17"/>
      <c r="S16383" s="17"/>
      <c r="T16383" s="17"/>
      <c r="U16383" s="17"/>
      <c r="V16383" s="17"/>
      <c r="W16383" s="17"/>
    </row>
    <row r="16384" spans="1:23" hidden="1">
      <c r="A16384" s="15"/>
      <c r="B16384" s="42"/>
      <c r="C16384" s="16"/>
      <c r="F16384" s="17"/>
      <c r="L16384" s="46"/>
      <c r="M16384" s="46"/>
      <c r="N16384" s="46"/>
      <c r="O16384" s="46"/>
      <c r="P16384" s="17"/>
      <c r="Q16384" s="17"/>
      <c r="R16384" s="17"/>
      <c r="S16384" s="17"/>
      <c r="T16384" s="17"/>
      <c r="U16384" s="17"/>
      <c r="V16384" s="17"/>
      <c r="W16384" s="17"/>
    </row>
    <row r="16385" spans="1:23" hidden="1">
      <c r="A16385" s="15"/>
      <c r="B16385" s="42"/>
      <c r="C16385" s="16"/>
      <c r="F16385" s="17"/>
      <c r="L16385" s="46"/>
      <c r="M16385" s="46"/>
      <c r="N16385" s="46"/>
      <c r="O16385" s="46"/>
      <c r="P16385" s="17"/>
      <c r="Q16385" s="17"/>
      <c r="R16385" s="17"/>
      <c r="S16385" s="17"/>
      <c r="T16385" s="17"/>
      <c r="U16385" s="17"/>
      <c r="V16385" s="17"/>
      <c r="W16385" s="17"/>
    </row>
    <row r="16386" spans="1:23" hidden="1">
      <c r="A16386" s="15"/>
      <c r="B16386" s="42"/>
      <c r="C16386" s="16"/>
      <c r="F16386" s="17"/>
      <c r="L16386" s="46"/>
      <c r="M16386" s="46"/>
      <c r="N16386" s="46"/>
      <c r="O16386" s="46"/>
      <c r="P16386" s="17"/>
      <c r="Q16386" s="17"/>
      <c r="R16386" s="17"/>
      <c r="S16386" s="17"/>
      <c r="T16386" s="17"/>
      <c r="U16386" s="17"/>
      <c r="V16386" s="17"/>
      <c r="W16386" s="17"/>
    </row>
    <row r="16387" spans="1:23" hidden="1">
      <c r="A16387" s="15"/>
      <c r="B16387" s="42"/>
      <c r="C16387" s="16"/>
      <c r="F16387" s="17"/>
      <c r="L16387" s="46"/>
      <c r="M16387" s="46"/>
      <c r="N16387" s="46"/>
      <c r="O16387" s="46"/>
      <c r="P16387" s="17"/>
      <c r="Q16387" s="17"/>
      <c r="R16387" s="17"/>
      <c r="S16387" s="17"/>
      <c r="T16387" s="17"/>
      <c r="U16387" s="17"/>
      <c r="V16387" s="17"/>
      <c r="W16387" s="17"/>
    </row>
    <row r="16388" spans="1:23" hidden="1">
      <c r="A16388" s="15"/>
      <c r="B16388" s="42"/>
      <c r="C16388" s="16"/>
      <c r="F16388" s="17"/>
      <c r="L16388" s="46"/>
      <c r="M16388" s="46"/>
      <c r="N16388" s="46"/>
      <c r="O16388" s="46"/>
      <c r="P16388" s="17"/>
      <c r="Q16388" s="17"/>
      <c r="R16388" s="17"/>
      <c r="S16388" s="17"/>
      <c r="T16388" s="17"/>
      <c r="U16388" s="17"/>
      <c r="V16388" s="17"/>
      <c r="W16388" s="17"/>
    </row>
    <row r="16389" spans="1:23" hidden="1">
      <c r="A16389" s="15"/>
      <c r="B16389" s="42"/>
      <c r="C16389" s="16"/>
      <c r="F16389" s="17"/>
      <c r="L16389" s="46"/>
      <c r="M16389" s="46"/>
      <c r="N16389" s="46"/>
      <c r="O16389" s="46"/>
      <c r="P16389" s="17"/>
      <c r="Q16389" s="17"/>
      <c r="R16389" s="17"/>
      <c r="S16389" s="17"/>
      <c r="T16389" s="17"/>
      <c r="U16389" s="17"/>
      <c r="V16389" s="17"/>
      <c r="W16389" s="17"/>
    </row>
    <row r="16390" spans="1:23" hidden="1">
      <c r="A16390" s="15"/>
      <c r="B16390" s="42"/>
      <c r="C16390" s="16"/>
      <c r="F16390" s="17"/>
      <c r="L16390" s="46"/>
      <c r="M16390" s="46"/>
      <c r="N16390" s="46"/>
      <c r="O16390" s="46"/>
      <c r="P16390" s="17"/>
      <c r="Q16390" s="17"/>
      <c r="R16390" s="17"/>
      <c r="S16390" s="17"/>
      <c r="T16390" s="17"/>
      <c r="U16390" s="17"/>
      <c r="V16390" s="17"/>
      <c r="W16390" s="17"/>
    </row>
    <row r="16391" spans="1:23" hidden="1">
      <c r="A16391" s="15"/>
      <c r="B16391" s="42"/>
      <c r="C16391" s="16"/>
      <c r="F16391" s="17"/>
      <c r="L16391" s="46"/>
      <c r="M16391" s="46"/>
      <c r="N16391" s="46"/>
      <c r="O16391" s="46"/>
      <c r="P16391" s="17"/>
      <c r="Q16391" s="17"/>
      <c r="R16391" s="17"/>
      <c r="S16391" s="17"/>
      <c r="T16391" s="17"/>
      <c r="U16391" s="17"/>
      <c r="V16391" s="17"/>
      <c r="W16391" s="17"/>
    </row>
    <row r="16392" spans="1:23" hidden="1">
      <c r="A16392" s="15"/>
      <c r="B16392" s="42"/>
      <c r="C16392" s="16"/>
      <c r="F16392" s="17"/>
      <c r="L16392" s="46"/>
      <c r="M16392" s="46"/>
      <c r="N16392" s="46"/>
      <c r="O16392" s="46"/>
      <c r="P16392" s="17"/>
      <c r="Q16392" s="17"/>
      <c r="R16392" s="17"/>
      <c r="S16392" s="17"/>
      <c r="T16392" s="17"/>
      <c r="U16392" s="17"/>
      <c r="V16392" s="17"/>
      <c r="W16392" s="17"/>
    </row>
    <row r="16393" spans="1:23" hidden="1">
      <c r="A16393" s="15"/>
      <c r="B16393" s="42"/>
      <c r="C16393" s="16"/>
      <c r="F16393" s="17"/>
      <c r="L16393" s="46"/>
      <c r="M16393" s="46"/>
      <c r="N16393" s="46"/>
      <c r="O16393" s="46"/>
      <c r="P16393" s="17"/>
      <c r="Q16393" s="17"/>
      <c r="R16393" s="17"/>
      <c r="S16393" s="17"/>
      <c r="T16393" s="17"/>
      <c r="U16393" s="17"/>
      <c r="V16393" s="17"/>
      <c r="W16393" s="17"/>
    </row>
    <row r="16394" spans="1:23" hidden="1">
      <c r="A16394" s="15"/>
      <c r="B16394" s="42"/>
      <c r="C16394" s="16"/>
      <c r="F16394" s="17"/>
      <c r="L16394" s="46"/>
      <c r="M16394" s="46"/>
      <c r="N16394" s="46"/>
      <c r="O16394" s="46"/>
      <c r="P16394" s="17"/>
      <c r="Q16394" s="17"/>
      <c r="R16394" s="17"/>
      <c r="S16394" s="17"/>
      <c r="T16394" s="17"/>
      <c r="U16394" s="17"/>
      <c r="V16394" s="17"/>
      <c r="W16394" s="17"/>
    </row>
    <row r="16395" spans="1:23" hidden="1">
      <c r="A16395" s="15"/>
      <c r="B16395" s="42"/>
      <c r="C16395" s="16"/>
      <c r="F16395" s="17"/>
      <c r="L16395" s="46"/>
      <c r="M16395" s="46"/>
      <c r="N16395" s="46"/>
      <c r="O16395" s="46"/>
      <c r="P16395" s="17"/>
      <c r="Q16395" s="17"/>
      <c r="R16395" s="17"/>
      <c r="S16395" s="17"/>
      <c r="T16395" s="17"/>
      <c r="U16395" s="17"/>
      <c r="V16395" s="17"/>
      <c r="W16395" s="17"/>
    </row>
    <row r="16396" spans="1:23" hidden="1">
      <c r="A16396" s="15"/>
      <c r="B16396" s="42"/>
      <c r="C16396" s="16"/>
      <c r="F16396" s="17"/>
      <c r="L16396" s="46"/>
      <c r="M16396" s="46"/>
      <c r="N16396" s="46"/>
      <c r="O16396" s="46"/>
      <c r="P16396" s="17"/>
      <c r="Q16396" s="17"/>
      <c r="R16396" s="17"/>
      <c r="S16396" s="17"/>
      <c r="T16396" s="17"/>
      <c r="U16396" s="17"/>
      <c r="V16396" s="17"/>
      <c r="W16396" s="17"/>
    </row>
    <row r="16397" spans="1:23" hidden="1">
      <c r="A16397" s="15"/>
      <c r="B16397" s="42"/>
      <c r="C16397" s="16"/>
      <c r="F16397" s="17"/>
      <c r="L16397" s="46"/>
      <c r="M16397" s="46"/>
      <c r="N16397" s="46"/>
      <c r="O16397" s="46"/>
      <c r="P16397" s="17"/>
      <c r="Q16397" s="17"/>
      <c r="R16397" s="17"/>
      <c r="S16397" s="17"/>
      <c r="T16397" s="17"/>
      <c r="U16397" s="17"/>
      <c r="V16397" s="17"/>
      <c r="W16397" s="17"/>
    </row>
    <row r="16398" spans="1:23" hidden="1">
      <c r="A16398" s="15"/>
      <c r="B16398" s="42"/>
      <c r="C16398" s="16"/>
      <c r="F16398" s="17"/>
      <c r="L16398" s="46"/>
      <c r="M16398" s="46"/>
      <c r="N16398" s="46"/>
      <c r="O16398" s="46"/>
      <c r="P16398" s="17"/>
      <c r="Q16398" s="17"/>
      <c r="R16398" s="17"/>
      <c r="S16398" s="17"/>
      <c r="T16398" s="17"/>
      <c r="U16398" s="17"/>
      <c r="V16398" s="17"/>
      <c r="W16398" s="17"/>
    </row>
    <row r="16399" spans="1:23" hidden="1">
      <c r="A16399" s="15"/>
      <c r="B16399" s="42"/>
      <c r="C16399" s="16"/>
      <c r="F16399" s="17"/>
      <c r="L16399" s="46"/>
      <c r="M16399" s="46"/>
      <c r="N16399" s="46"/>
      <c r="O16399" s="46"/>
      <c r="P16399" s="17"/>
      <c r="Q16399" s="17"/>
      <c r="R16399" s="17"/>
      <c r="S16399" s="17"/>
      <c r="T16399" s="17"/>
      <c r="U16399" s="17"/>
      <c r="V16399" s="17"/>
      <c r="W16399" s="17"/>
    </row>
    <row r="16400" spans="1:23" hidden="1">
      <c r="A16400" s="15"/>
      <c r="B16400" s="42"/>
      <c r="C16400" s="16"/>
      <c r="F16400" s="17"/>
      <c r="L16400" s="46"/>
      <c r="M16400" s="46"/>
      <c r="N16400" s="46"/>
      <c r="O16400" s="46"/>
      <c r="P16400" s="17"/>
      <c r="Q16400" s="17"/>
      <c r="R16400" s="17"/>
      <c r="S16400" s="17"/>
      <c r="T16400" s="17"/>
      <c r="U16400" s="17"/>
      <c r="V16400" s="17"/>
      <c r="W16400" s="17"/>
    </row>
    <row r="16401" spans="1:23" hidden="1">
      <c r="A16401" s="15"/>
      <c r="B16401" s="42"/>
      <c r="C16401" s="16"/>
      <c r="F16401" s="17"/>
      <c r="L16401" s="46"/>
      <c r="M16401" s="46"/>
      <c r="N16401" s="46"/>
      <c r="O16401" s="46"/>
      <c r="P16401" s="17"/>
      <c r="Q16401" s="17"/>
      <c r="R16401" s="17"/>
      <c r="S16401" s="17"/>
      <c r="T16401" s="17"/>
      <c r="U16401" s="17"/>
      <c r="V16401" s="17"/>
      <c r="W16401" s="17"/>
    </row>
    <row r="16402" spans="1:23" hidden="1">
      <c r="A16402" s="15"/>
      <c r="B16402" s="42"/>
      <c r="C16402" s="16"/>
      <c r="F16402" s="17"/>
      <c r="L16402" s="46"/>
      <c r="M16402" s="46"/>
      <c r="N16402" s="46"/>
      <c r="O16402" s="46"/>
      <c r="P16402" s="17"/>
      <c r="Q16402" s="17"/>
      <c r="R16402" s="17"/>
      <c r="S16402" s="17"/>
      <c r="T16402" s="17"/>
      <c r="U16402" s="17"/>
      <c r="V16402" s="17"/>
      <c r="W16402" s="17"/>
    </row>
    <row r="16403" spans="1:23" hidden="1">
      <c r="A16403" s="15"/>
      <c r="B16403" s="42"/>
      <c r="C16403" s="16"/>
      <c r="F16403" s="17"/>
      <c r="L16403" s="46"/>
      <c r="M16403" s="46"/>
      <c r="N16403" s="46"/>
      <c r="O16403" s="46"/>
      <c r="P16403" s="17"/>
      <c r="Q16403" s="17"/>
      <c r="R16403" s="17"/>
      <c r="S16403" s="17"/>
      <c r="T16403" s="17"/>
      <c r="U16403" s="17"/>
      <c r="V16403" s="17"/>
      <c r="W16403" s="17"/>
    </row>
    <row r="16404" spans="1:23" hidden="1">
      <c r="A16404" s="15"/>
      <c r="B16404" s="42"/>
      <c r="C16404" s="16"/>
      <c r="F16404" s="17"/>
      <c r="L16404" s="46"/>
      <c r="M16404" s="46"/>
      <c r="N16404" s="46"/>
      <c r="O16404" s="46"/>
      <c r="P16404" s="17"/>
      <c r="Q16404" s="17"/>
      <c r="R16404" s="17"/>
      <c r="S16404" s="17"/>
      <c r="T16404" s="17"/>
      <c r="U16404" s="17"/>
      <c r="V16404" s="17"/>
      <c r="W16404" s="17"/>
    </row>
    <row r="16405" spans="1:23" hidden="1">
      <c r="M16405" s="46"/>
      <c r="N16405" s="46"/>
      <c r="O16405" s="46"/>
      <c r="Q16405" s="17"/>
      <c r="R16405" s="17"/>
      <c r="S16405" s="17"/>
    </row>
    <row r="16406" spans="1:23" hidden="1">
      <c r="M16406" s="46"/>
      <c r="N16406" s="46"/>
      <c r="O16406" s="46"/>
      <c r="Q16406" s="17"/>
      <c r="R16406" s="17"/>
      <c r="S16406" s="17"/>
    </row>
    <row r="16407" spans="1:23" hidden="1">
      <c r="M16407" s="46"/>
      <c r="N16407" s="46"/>
      <c r="O16407" s="46"/>
      <c r="Q16407" s="17"/>
      <c r="R16407" s="17"/>
      <c r="S16407" s="17"/>
    </row>
    <row r="16408" spans="1:23" hidden="1">
      <c r="M16408" s="46"/>
      <c r="N16408" s="46"/>
      <c r="O16408" s="46"/>
      <c r="Q16408" s="17"/>
      <c r="R16408" s="17"/>
      <c r="S16408" s="17"/>
    </row>
    <row r="16409" spans="1:23" hidden="1">
      <c r="M16409" s="46"/>
      <c r="N16409" s="46"/>
      <c r="O16409" s="46"/>
      <c r="Q16409" s="17"/>
      <c r="R16409" s="17"/>
      <c r="S16409" s="17"/>
    </row>
    <row r="16410" spans="1:23" hidden="1">
      <c r="M16410" s="46"/>
      <c r="N16410" s="46"/>
      <c r="O16410" s="46"/>
      <c r="Q16410" s="17"/>
      <c r="R16410" s="17"/>
      <c r="S16410" s="17"/>
    </row>
    <row r="16411" spans="1:23" hidden="1">
      <c r="M16411" s="46"/>
      <c r="N16411" s="46"/>
      <c r="O16411" s="46"/>
      <c r="Q16411" s="17"/>
      <c r="R16411" s="17"/>
      <c r="S16411" s="17"/>
    </row>
    <row r="16412" spans="1:23" hidden="1">
      <c r="M16412" s="46"/>
      <c r="N16412" s="46"/>
      <c r="O16412" s="46"/>
      <c r="Q16412" s="17"/>
      <c r="R16412" s="17"/>
      <c r="S16412" s="17"/>
    </row>
    <row r="16413" spans="1:23" hidden="1">
      <c r="M16413" s="46"/>
      <c r="N16413" s="46"/>
      <c r="O16413" s="46"/>
      <c r="Q16413" s="17"/>
      <c r="R16413" s="17"/>
      <c r="S16413" s="17"/>
    </row>
    <row r="16414" spans="1:23" hidden="1">
      <c r="M16414" s="46"/>
      <c r="N16414" s="46"/>
      <c r="O16414" s="46"/>
      <c r="Q16414" s="17"/>
      <c r="R16414" s="17"/>
      <c r="S16414" s="17"/>
    </row>
    <row r="16415" spans="1:23" hidden="1">
      <c r="M16415" s="46"/>
      <c r="N16415" s="46"/>
      <c r="O16415" s="46"/>
      <c r="Q16415" s="17"/>
      <c r="R16415" s="17"/>
      <c r="S16415" s="17"/>
    </row>
    <row r="16416" spans="1:23" hidden="1">
      <c r="M16416" s="46"/>
      <c r="N16416" s="46"/>
      <c r="O16416" s="46"/>
      <c r="Q16416" s="17"/>
      <c r="R16416" s="17"/>
      <c r="S16416" s="17"/>
    </row>
    <row r="16417" spans="13:19" hidden="1">
      <c r="M16417" s="46"/>
      <c r="N16417" s="46"/>
      <c r="O16417" s="46"/>
      <c r="Q16417" s="17"/>
      <c r="R16417" s="17"/>
      <c r="S16417" s="17"/>
    </row>
    <row r="16418" spans="13:19" hidden="1">
      <c r="M16418" s="46"/>
      <c r="N16418" s="46"/>
      <c r="O16418" s="46"/>
      <c r="Q16418" s="17"/>
      <c r="R16418" s="17"/>
      <c r="S16418" s="17"/>
    </row>
    <row r="16419" spans="13:19" hidden="1">
      <c r="M16419" s="46"/>
      <c r="N16419" s="46"/>
      <c r="O16419" s="46"/>
      <c r="Q16419" s="17"/>
      <c r="R16419" s="17"/>
      <c r="S16419" s="17"/>
    </row>
    <row r="16420" spans="13:19" hidden="1">
      <c r="M16420" s="46"/>
      <c r="N16420" s="46"/>
      <c r="O16420" s="46"/>
      <c r="Q16420" s="17"/>
      <c r="R16420" s="17"/>
      <c r="S16420" s="17"/>
    </row>
    <row r="16421" spans="13:19" hidden="1">
      <c r="M16421" s="46"/>
      <c r="N16421" s="46"/>
      <c r="O16421" s="46"/>
      <c r="Q16421" s="17"/>
      <c r="R16421" s="17"/>
      <c r="S16421" s="17"/>
    </row>
    <row r="16422" spans="13:19" hidden="1">
      <c r="M16422" s="46"/>
      <c r="N16422" s="46"/>
      <c r="O16422" s="46"/>
      <c r="Q16422" s="17"/>
      <c r="R16422" s="17"/>
      <c r="S16422" s="17"/>
    </row>
    <row r="16423" spans="13:19" hidden="1">
      <c r="M16423" s="46"/>
      <c r="N16423" s="46"/>
      <c r="O16423" s="46"/>
      <c r="Q16423" s="17"/>
      <c r="R16423" s="17"/>
      <c r="S16423" s="17"/>
    </row>
    <row r="16424" spans="13:19" hidden="1">
      <c r="M16424" s="46"/>
      <c r="N16424" s="46"/>
      <c r="O16424" s="46"/>
      <c r="Q16424" s="17"/>
      <c r="R16424" s="17"/>
      <c r="S16424" s="17"/>
    </row>
    <row r="16425" spans="13:19" hidden="1">
      <c r="M16425" s="46"/>
      <c r="N16425" s="46"/>
      <c r="O16425" s="46"/>
      <c r="Q16425" s="17"/>
      <c r="R16425" s="17"/>
      <c r="S16425" s="17"/>
    </row>
    <row r="16426" spans="13:19" hidden="1">
      <c r="M16426" s="46"/>
      <c r="N16426" s="46"/>
      <c r="O16426" s="46"/>
      <c r="Q16426" s="17"/>
      <c r="R16426" s="17"/>
      <c r="S16426" s="17"/>
    </row>
    <row r="16427" spans="13:19" hidden="1">
      <c r="M16427" s="46"/>
      <c r="N16427" s="46"/>
      <c r="O16427" s="46"/>
      <c r="Q16427" s="17"/>
      <c r="R16427" s="17"/>
      <c r="S16427" s="17"/>
    </row>
    <row r="16428" spans="13:19" hidden="1">
      <c r="M16428" s="46"/>
      <c r="N16428" s="46"/>
      <c r="O16428" s="46"/>
      <c r="Q16428" s="17"/>
      <c r="R16428" s="17"/>
      <c r="S16428" s="17"/>
    </row>
    <row r="16429" spans="13:19" hidden="1">
      <c r="M16429" s="46"/>
      <c r="N16429" s="46"/>
      <c r="O16429" s="46"/>
      <c r="Q16429" s="17"/>
      <c r="R16429" s="17"/>
      <c r="S16429" s="17"/>
    </row>
    <row r="16430" spans="13:19" hidden="1">
      <c r="M16430" s="46"/>
      <c r="N16430" s="46"/>
      <c r="O16430" s="46"/>
      <c r="Q16430" s="17"/>
      <c r="R16430" s="17"/>
      <c r="S16430" s="17"/>
    </row>
    <row r="16431" spans="13:19" hidden="1">
      <c r="M16431" s="46"/>
      <c r="N16431" s="46"/>
      <c r="O16431" s="46"/>
      <c r="Q16431" s="17"/>
      <c r="R16431" s="17"/>
      <c r="S16431" s="17"/>
    </row>
    <row r="16432" spans="13:19" hidden="1">
      <c r="M16432" s="46"/>
      <c r="N16432" s="46"/>
      <c r="O16432" s="46"/>
      <c r="Q16432" s="17"/>
      <c r="R16432" s="17"/>
      <c r="S16432" s="17"/>
    </row>
    <row r="16433" spans="13:19" hidden="1">
      <c r="M16433" s="46"/>
      <c r="N16433" s="46"/>
      <c r="O16433" s="46"/>
      <c r="Q16433" s="17"/>
      <c r="R16433" s="17"/>
      <c r="S16433" s="17"/>
    </row>
    <row r="16434" spans="13:19" hidden="1">
      <c r="M16434" s="46"/>
      <c r="N16434" s="46"/>
      <c r="O16434" s="46"/>
      <c r="Q16434" s="17"/>
      <c r="R16434" s="17"/>
      <c r="S16434" s="17"/>
    </row>
    <row r="16435" spans="13:19" hidden="1">
      <c r="M16435" s="46"/>
      <c r="N16435" s="46"/>
      <c r="O16435" s="46"/>
      <c r="Q16435" s="17"/>
      <c r="R16435" s="17"/>
      <c r="S16435" s="17"/>
    </row>
    <row r="16436" spans="13:19" hidden="1">
      <c r="M16436" s="46"/>
      <c r="N16436" s="46"/>
      <c r="O16436" s="46"/>
      <c r="Q16436" s="17"/>
      <c r="R16436" s="17"/>
      <c r="S16436" s="17"/>
    </row>
    <row r="16437" spans="13:19" hidden="1">
      <c r="M16437" s="46"/>
      <c r="N16437" s="46"/>
      <c r="O16437" s="46"/>
      <c r="Q16437" s="17"/>
      <c r="R16437" s="17"/>
      <c r="S16437" s="17"/>
    </row>
    <row r="16438" spans="13:19" hidden="1">
      <c r="M16438" s="46"/>
      <c r="N16438" s="46"/>
      <c r="O16438" s="46"/>
      <c r="Q16438" s="17"/>
      <c r="R16438" s="17"/>
      <c r="S16438" s="17"/>
    </row>
    <row r="16439" spans="13:19" hidden="1">
      <c r="M16439" s="46"/>
      <c r="N16439" s="46"/>
      <c r="O16439" s="46"/>
      <c r="Q16439" s="17"/>
      <c r="R16439" s="17"/>
      <c r="S16439" s="17"/>
    </row>
    <row r="16440" spans="13:19" hidden="1">
      <c r="M16440" s="46"/>
      <c r="N16440" s="46"/>
      <c r="O16440" s="46"/>
      <c r="Q16440" s="17"/>
      <c r="R16440" s="17"/>
      <c r="S16440" s="17"/>
    </row>
    <row r="16441" spans="13:19" hidden="1">
      <c r="M16441" s="46"/>
      <c r="N16441" s="46"/>
      <c r="O16441" s="46"/>
      <c r="Q16441" s="17"/>
      <c r="R16441" s="17"/>
      <c r="S16441" s="17"/>
    </row>
    <row r="16442" spans="13:19" hidden="1">
      <c r="M16442" s="46"/>
      <c r="N16442" s="46"/>
      <c r="O16442" s="46"/>
      <c r="Q16442" s="17"/>
      <c r="R16442" s="17"/>
      <c r="S16442" s="17"/>
    </row>
    <row r="16443" spans="13:19" hidden="1">
      <c r="M16443" s="46"/>
      <c r="N16443" s="46"/>
      <c r="O16443" s="46"/>
      <c r="Q16443" s="17"/>
      <c r="R16443" s="17"/>
      <c r="S16443" s="17"/>
    </row>
    <row r="16444" spans="13:19" hidden="1">
      <c r="M16444" s="46"/>
      <c r="N16444" s="46"/>
      <c r="O16444" s="46"/>
      <c r="Q16444" s="17"/>
      <c r="R16444" s="17"/>
      <c r="S16444" s="17"/>
    </row>
    <row r="16445" spans="13:19" hidden="1">
      <c r="M16445" s="46"/>
      <c r="N16445" s="46"/>
      <c r="O16445" s="46"/>
      <c r="Q16445" s="17"/>
      <c r="R16445" s="17"/>
      <c r="S16445" s="17"/>
    </row>
    <row r="16446" spans="13:19" hidden="1">
      <c r="M16446" s="46"/>
      <c r="N16446" s="46"/>
      <c r="O16446" s="46"/>
      <c r="Q16446" s="17"/>
      <c r="R16446" s="17"/>
      <c r="S16446" s="17"/>
    </row>
    <row r="16447" spans="13:19" hidden="1">
      <c r="M16447" s="46"/>
      <c r="N16447" s="46"/>
      <c r="O16447" s="46"/>
      <c r="Q16447" s="17"/>
      <c r="R16447" s="17"/>
      <c r="S16447" s="17"/>
    </row>
    <row r="16448" spans="13:19" hidden="1">
      <c r="M16448" s="46"/>
      <c r="N16448" s="46"/>
      <c r="O16448" s="46"/>
      <c r="Q16448" s="17"/>
      <c r="R16448" s="17"/>
      <c r="S16448" s="17"/>
    </row>
    <row r="16449" spans="13:19" hidden="1">
      <c r="M16449" s="46"/>
      <c r="N16449" s="46"/>
      <c r="O16449" s="46"/>
      <c r="Q16449" s="17"/>
      <c r="R16449" s="17"/>
      <c r="S16449" s="17"/>
    </row>
    <row r="16450" spans="13:19" hidden="1">
      <c r="M16450" s="46"/>
      <c r="N16450" s="46"/>
      <c r="O16450" s="46"/>
      <c r="Q16450" s="17"/>
      <c r="R16450" s="17"/>
      <c r="S16450" s="17"/>
    </row>
    <row r="16451" spans="13:19" hidden="1">
      <c r="M16451" s="46"/>
      <c r="N16451" s="46"/>
      <c r="O16451" s="46"/>
      <c r="Q16451" s="17"/>
      <c r="R16451" s="17"/>
      <c r="S16451" s="17"/>
    </row>
    <row r="16452" spans="13:19" hidden="1">
      <c r="M16452" s="46"/>
      <c r="N16452" s="46"/>
      <c r="O16452" s="46"/>
      <c r="Q16452" s="17"/>
      <c r="R16452" s="17"/>
      <c r="S16452" s="17"/>
    </row>
    <row r="16453" spans="13:19" hidden="1">
      <c r="M16453" s="46"/>
      <c r="N16453" s="46"/>
      <c r="O16453" s="46"/>
      <c r="Q16453" s="17"/>
      <c r="R16453" s="17"/>
      <c r="S16453" s="17"/>
    </row>
    <row r="16454" spans="13:19" hidden="1">
      <c r="M16454" s="46"/>
      <c r="N16454" s="46"/>
      <c r="O16454" s="46"/>
      <c r="Q16454" s="17"/>
      <c r="R16454" s="17"/>
      <c r="S16454" s="17"/>
    </row>
    <row r="16455" spans="13:19" hidden="1">
      <c r="M16455" s="46"/>
      <c r="N16455" s="46"/>
      <c r="O16455" s="46"/>
      <c r="Q16455" s="17"/>
      <c r="R16455" s="17"/>
      <c r="S16455" s="17"/>
    </row>
    <row r="16456" spans="13:19" hidden="1">
      <c r="M16456" s="46"/>
      <c r="N16456" s="46"/>
      <c r="O16456" s="46"/>
      <c r="Q16456" s="17"/>
      <c r="R16456" s="17"/>
      <c r="S16456" s="17"/>
    </row>
    <row r="16457" spans="13:19" hidden="1">
      <c r="M16457" s="46"/>
      <c r="N16457" s="46"/>
      <c r="O16457" s="46"/>
      <c r="Q16457" s="17"/>
      <c r="R16457" s="17"/>
      <c r="S16457" s="17"/>
    </row>
    <row r="16458" spans="13:19" hidden="1">
      <c r="M16458" s="46"/>
      <c r="N16458" s="46"/>
      <c r="O16458" s="46"/>
      <c r="Q16458" s="17"/>
      <c r="R16458" s="17"/>
      <c r="S16458" s="17"/>
    </row>
    <row r="16459" spans="13:19" hidden="1">
      <c r="M16459" s="46"/>
      <c r="N16459" s="46"/>
      <c r="O16459" s="46"/>
      <c r="Q16459" s="17"/>
      <c r="R16459" s="17"/>
      <c r="S16459" s="17"/>
    </row>
    <row r="16460" spans="13:19" hidden="1">
      <c r="M16460" s="46"/>
      <c r="N16460" s="46"/>
      <c r="O16460" s="46"/>
      <c r="Q16460" s="17"/>
      <c r="R16460" s="17"/>
      <c r="S16460" s="17"/>
    </row>
    <row r="16461" spans="13:19" hidden="1">
      <c r="M16461" s="46"/>
      <c r="N16461" s="46"/>
      <c r="O16461" s="46"/>
      <c r="Q16461" s="17"/>
      <c r="R16461" s="17"/>
      <c r="S16461" s="17"/>
    </row>
    <row r="16462" spans="13:19" hidden="1">
      <c r="M16462" s="46"/>
      <c r="N16462" s="46"/>
      <c r="O16462" s="46"/>
      <c r="Q16462" s="17"/>
      <c r="R16462" s="17"/>
      <c r="S16462" s="17"/>
    </row>
    <row r="16463" spans="13:19" hidden="1">
      <c r="M16463" s="46"/>
      <c r="N16463" s="46"/>
      <c r="O16463" s="46"/>
      <c r="Q16463" s="17"/>
      <c r="R16463" s="17"/>
      <c r="S16463" s="17"/>
    </row>
    <row r="16464" spans="13:19" hidden="1">
      <c r="M16464" s="46"/>
      <c r="N16464" s="46"/>
      <c r="O16464" s="46"/>
      <c r="Q16464" s="17"/>
      <c r="R16464" s="17"/>
      <c r="S16464" s="17"/>
    </row>
    <row r="16465" spans="13:19" hidden="1">
      <c r="M16465" s="46"/>
      <c r="N16465" s="46"/>
      <c r="O16465" s="46"/>
      <c r="Q16465" s="17"/>
      <c r="R16465" s="17"/>
      <c r="S16465" s="17"/>
    </row>
    <row r="16466" spans="13:19" hidden="1">
      <c r="M16466" s="46"/>
      <c r="N16466" s="46"/>
      <c r="O16466" s="46"/>
      <c r="Q16466" s="17"/>
      <c r="R16466" s="17"/>
      <c r="S16466" s="17"/>
    </row>
    <row r="16467" spans="13:19" hidden="1">
      <c r="M16467" s="46"/>
      <c r="N16467" s="46"/>
      <c r="O16467" s="46"/>
      <c r="Q16467" s="17"/>
      <c r="R16467" s="17"/>
      <c r="S16467" s="17"/>
    </row>
    <row r="16468" spans="13:19" hidden="1">
      <c r="M16468" s="46"/>
      <c r="N16468" s="46"/>
      <c r="O16468" s="46"/>
      <c r="Q16468" s="17"/>
      <c r="R16468" s="17"/>
      <c r="S16468" s="17"/>
    </row>
    <row r="16469" spans="13:19" hidden="1">
      <c r="M16469" s="46"/>
      <c r="N16469" s="46"/>
      <c r="O16469" s="46"/>
      <c r="Q16469" s="17"/>
      <c r="R16469" s="17"/>
      <c r="S16469" s="17"/>
    </row>
    <row r="16470" spans="13:19" hidden="1">
      <c r="M16470" s="46"/>
      <c r="N16470" s="46"/>
      <c r="O16470" s="46"/>
      <c r="Q16470" s="17"/>
      <c r="R16470" s="17"/>
      <c r="S16470" s="17"/>
    </row>
    <row r="16471" spans="13:19" hidden="1">
      <c r="M16471" s="46"/>
      <c r="N16471" s="46"/>
      <c r="O16471" s="46"/>
      <c r="Q16471" s="17"/>
      <c r="R16471" s="17"/>
      <c r="S16471" s="17"/>
    </row>
    <row r="16472" spans="13:19" hidden="1">
      <c r="M16472" s="46"/>
      <c r="N16472" s="46"/>
      <c r="O16472" s="46"/>
      <c r="Q16472" s="17"/>
      <c r="R16472" s="17"/>
      <c r="S16472" s="17"/>
    </row>
    <row r="16473" spans="13:19" hidden="1">
      <c r="M16473" s="46"/>
      <c r="N16473" s="46"/>
      <c r="O16473" s="46"/>
      <c r="Q16473" s="17"/>
      <c r="R16473" s="17"/>
      <c r="S16473" s="17"/>
    </row>
    <row r="16474" spans="13:19" hidden="1">
      <c r="M16474" s="46"/>
      <c r="N16474" s="46"/>
      <c r="O16474" s="46"/>
      <c r="Q16474" s="17"/>
      <c r="R16474" s="17"/>
      <c r="S16474" s="17"/>
    </row>
    <row r="16475" spans="13:19" hidden="1">
      <c r="M16475" s="46"/>
      <c r="N16475" s="46"/>
      <c r="O16475" s="46"/>
      <c r="Q16475" s="17"/>
      <c r="R16475" s="17"/>
      <c r="S16475" s="17"/>
    </row>
    <row r="16476" spans="13:19" hidden="1">
      <c r="M16476" s="46"/>
      <c r="N16476" s="46"/>
      <c r="O16476" s="46"/>
      <c r="Q16476" s="17"/>
      <c r="R16476" s="17"/>
      <c r="S16476" s="17"/>
    </row>
    <row r="16477" spans="13:19" hidden="1">
      <c r="M16477" s="46"/>
      <c r="N16477" s="46"/>
      <c r="O16477" s="46"/>
      <c r="Q16477" s="17"/>
      <c r="R16477" s="17"/>
      <c r="S16477" s="17"/>
    </row>
    <row r="16478" spans="13:19" hidden="1">
      <c r="M16478" s="46"/>
      <c r="N16478" s="46"/>
      <c r="O16478" s="46"/>
      <c r="Q16478" s="17"/>
      <c r="R16478" s="17"/>
      <c r="S16478" s="17"/>
    </row>
    <row r="16479" spans="13:19" hidden="1">
      <c r="M16479" s="46"/>
      <c r="N16479" s="46"/>
      <c r="O16479" s="46"/>
      <c r="Q16479" s="17"/>
      <c r="R16479" s="17"/>
      <c r="S16479" s="17"/>
    </row>
    <row r="16480" spans="13:19" hidden="1">
      <c r="M16480" s="46"/>
      <c r="N16480" s="46"/>
      <c r="O16480" s="46"/>
      <c r="Q16480" s="17"/>
      <c r="R16480" s="17"/>
      <c r="S16480" s="17"/>
    </row>
    <row r="16481" spans="13:19" hidden="1">
      <c r="M16481" s="46"/>
      <c r="N16481" s="46"/>
      <c r="O16481" s="46"/>
      <c r="Q16481" s="17"/>
      <c r="R16481" s="17"/>
      <c r="S16481" s="17"/>
    </row>
    <row r="16482" spans="13:19" hidden="1">
      <c r="M16482" s="46"/>
      <c r="N16482" s="46"/>
      <c r="O16482" s="46"/>
      <c r="Q16482" s="17"/>
      <c r="R16482" s="17"/>
      <c r="S16482" s="17"/>
    </row>
    <row r="16483" spans="13:19" hidden="1">
      <c r="M16483" s="46"/>
      <c r="N16483" s="46"/>
      <c r="O16483" s="46"/>
      <c r="Q16483" s="17"/>
      <c r="R16483" s="17"/>
      <c r="S16483" s="17"/>
    </row>
    <row r="16484" spans="13:19" hidden="1">
      <c r="M16484" s="46"/>
      <c r="N16484" s="46"/>
      <c r="O16484" s="46"/>
      <c r="Q16484" s="17"/>
      <c r="R16484" s="17"/>
      <c r="S16484" s="17"/>
    </row>
    <row r="16485" spans="13:19" hidden="1">
      <c r="M16485" s="46"/>
      <c r="N16485" s="46"/>
      <c r="O16485" s="46"/>
      <c r="Q16485" s="17"/>
      <c r="R16485" s="17"/>
      <c r="S16485" s="17"/>
    </row>
    <row r="16486" spans="13:19" hidden="1">
      <c r="M16486" s="46"/>
      <c r="N16486" s="46"/>
      <c r="O16486" s="46"/>
      <c r="Q16486" s="17"/>
      <c r="R16486" s="17"/>
      <c r="S16486" s="17"/>
    </row>
    <row r="16487" spans="13:19" hidden="1">
      <c r="M16487" s="46"/>
      <c r="N16487" s="46"/>
      <c r="O16487" s="46"/>
      <c r="Q16487" s="17"/>
      <c r="R16487" s="17"/>
      <c r="S16487" s="17"/>
    </row>
    <row r="16488" spans="13:19" hidden="1">
      <c r="M16488" s="46"/>
      <c r="N16488" s="46"/>
      <c r="O16488" s="46"/>
      <c r="Q16488" s="17"/>
      <c r="R16488" s="17"/>
      <c r="S16488" s="17"/>
    </row>
    <row r="16489" spans="13:19" hidden="1">
      <c r="M16489" s="46"/>
      <c r="N16489" s="46"/>
      <c r="O16489" s="46"/>
      <c r="Q16489" s="17"/>
      <c r="R16489" s="17"/>
      <c r="S16489" s="17"/>
    </row>
    <row r="16490" spans="13:19" hidden="1">
      <c r="M16490" s="46"/>
      <c r="N16490" s="46"/>
      <c r="O16490" s="46"/>
      <c r="Q16490" s="17"/>
      <c r="R16490" s="17"/>
      <c r="S16490" s="17"/>
    </row>
    <row r="16491" spans="13:19" hidden="1">
      <c r="M16491" s="46"/>
      <c r="N16491" s="46"/>
      <c r="O16491" s="46"/>
      <c r="Q16491" s="17"/>
      <c r="R16491" s="17"/>
      <c r="S16491" s="17"/>
    </row>
    <row r="16492" spans="13:19" hidden="1">
      <c r="M16492" s="46"/>
      <c r="N16492" s="46"/>
      <c r="O16492" s="46"/>
      <c r="Q16492" s="17"/>
      <c r="R16492" s="17"/>
      <c r="S16492" s="17"/>
    </row>
    <row r="16493" spans="13:19" hidden="1">
      <c r="M16493" s="46"/>
      <c r="N16493" s="46"/>
      <c r="O16493" s="46"/>
      <c r="Q16493" s="17"/>
      <c r="R16493" s="17"/>
      <c r="S16493" s="17"/>
    </row>
    <row r="16494" spans="13:19" hidden="1">
      <c r="M16494" s="46"/>
      <c r="N16494" s="46"/>
      <c r="O16494" s="46"/>
      <c r="Q16494" s="17"/>
      <c r="R16494" s="17"/>
      <c r="S16494" s="17"/>
    </row>
    <row r="16495" spans="13:19" hidden="1">
      <c r="M16495" s="46"/>
      <c r="N16495" s="46"/>
      <c r="O16495" s="46"/>
      <c r="Q16495" s="17"/>
      <c r="R16495" s="17"/>
      <c r="S16495" s="17"/>
    </row>
    <row r="16496" spans="13:19" hidden="1">
      <c r="M16496" s="46"/>
      <c r="N16496" s="46"/>
      <c r="O16496" s="46"/>
      <c r="Q16496" s="17"/>
      <c r="R16496" s="17"/>
      <c r="S16496" s="17"/>
    </row>
    <row r="16497" spans="13:19" hidden="1">
      <c r="M16497" s="46"/>
      <c r="N16497" s="46"/>
      <c r="O16497" s="46"/>
      <c r="Q16497" s="17"/>
      <c r="R16497" s="17"/>
      <c r="S16497" s="17"/>
    </row>
    <row r="16498" spans="13:19" hidden="1">
      <c r="M16498" s="46"/>
      <c r="N16498" s="46"/>
      <c r="O16498" s="46"/>
      <c r="Q16498" s="17"/>
      <c r="R16498" s="17"/>
      <c r="S16498" s="17"/>
    </row>
    <row r="16499" spans="13:19" hidden="1">
      <c r="M16499" s="46"/>
      <c r="N16499" s="46"/>
      <c r="O16499" s="46"/>
      <c r="Q16499" s="17"/>
      <c r="R16499" s="17"/>
      <c r="S16499" s="17"/>
    </row>
    <row r="16500" spans="13:19" hidden="1">
      <c r="M16500" s="46"/>
      <c r="N16500" s="46"/>
      <c r="O16500" s="46"/>
      <c r="Q16500" s="17"/>
      <c r="R16500" s="17"/>
      <c r="S16500" s="17"/>
    </row>
    <row r="16501" spans="13:19" hidden="1">
      <c r="M16501" s="46"/>
      <c r="N16501" s="46"/>
      <c r="O16501" s="46"/>
      <c r="Q16501" s="17"/>
      <c r="R16501" s="17"/>
      <c r="S16501" s="17"/>
    </row>
    <row r="16502" spans="13:19" hidden="1">
      <c r="M16502" s="46"/>
      <c r="N16502" s="46"/>
      <c r="O16502" s="46"/>
      <c r="Q16502" s="17"/>
      <c r="R16502" s="17"/>
      <c r="S16502" s="17"/>
    </row>
    <row r="16503" spans="13:19" hidden="1">
      <c r="M16503" s="46"/>
      <c r="N16503" s="46"/>
      <c r="O16503" s="46"/>
      <c r="Q16503" s="17"/>
      <c r="R16503" s="17"/>
      <c r="S16503" s="17"/>
    </row>
    <row r="16504" spans="13:19" hidden="1">
      <c r="M16504" s="46"/>
      <c r="N16504" s="46"/>
      <c r="O16504" s="46"/>
      <c r="Q16504" s="17"/>
      <c r="R16504" s="17"/>
      <c r="S16504" s="17"/>
    </row>
    <row r="16505" spans="13:19" hidden="1">
      <c r="M16505" s="46"/>
      <c r="N16505" s="46"/>
      <c r="O16505" s="46"/>
      <c r="Q16505" s="17"/>
      <c r="R16505" s="17"/>
      <c r="S16505" s="17"/>
    </row>
    <row r="16506" spans="13:19" hidden="1">
      <c r="M16506" s="46"/>
      <c r="N16506" s="46"/>
      <c r="O16506" s="46"/>
      <c r="Q16506" s="17"/>
      <c r="R16506" s="17"/>
      <c r="S16506" s="17"/>
    </row>
    <row r="16507" spans="13:19" hidden="1">
      <c r="M16507" s="46"/>
      <c r="N16507" s="46"/>
      <c r="O16507" s="46"/>
      <c r="Q16507" s="17"/>
      <c r="R16507" s="17"/>
      <c r="S16507" s="17"/>
    </row>
    <row r="16508" spans="13:19" hidden="1">
      <c r="M16508" s="46"/>
      <c r="N16508" s="46"/>
      <c r="O16508" s="46"/>
      <c r="Q16508" s="17"/>
      <c r="R16508" s="17"/>
      <c r="S16508" s="17"/>
    </row>
    <row r="16509" spans="13:19" hidden="1">
      <c r="M16509" s="46"/>
      <c r="N16509" s="46"/>
      <c r="O16509" s="46"/>
      <c r="Q16509" s="17"/>
      <c r="R16509" s="17"/>
      <c r="S16509" s="17"/>
    </row>
    <row r="16510" spans="13:19" hidden="1">
      <c r="M16510" s="46"/>
      <c r="N16510" s="46"/>
      <c r="O16510" s="46"/>
      <c r="Q16510" s="17"/>
      <c r="R16510" s="17"/>
      <c r="S16510" s="17"/>
    </row>
    <row r="16511" spans="13:19" hidden="1">
      <c r="M16511" s="46"/>
      <c r="N16511" s="46"/>
      <c r="O16511" s="46"/>
      <c r="Q16511" s="17"/>
      <c r="R16511" s="17"/>
      <c r="S16511" s="17"/>
    </row>
    <row r="16512" spans="13:19" hidden="1">
      <c r="M16512" s="46"/>
      <c r="N16512" s="46"/>
      <c r="O16512" s="46"/>
      <c r="Q16512" s="17"/>
      <c r="R16512" s="17"/>
      <c r="S16512" s="17"/>
    </row>
    <row r="16513" spans="13:19" hidden="1">
      <c r="M16513" s="46"/>
      <c r="N16513" s="46"/>
      <c r="O16513" s="46"/>
      <c r="Q16513" s="17"/>
      <c r="R16513" s="17"/>
      <c r="S16513" s="17"/>
    </row>
    <row r="16514" spans="13:19" hidden="1">
      <c r="M16514" s="46"/>
      <c r="N16514" s="46"/>
      <c r="O16514" s="46"/>
      <c r="Q16514" s="17"/>
      <c r="R16514" s="17"/>
      <c r="S16514" s="17"/>
    </row>
    <row r="16515" spans="13:19" hidden="1">
      <c r="M16515" s="46"/>
      <c r="N16515" s="46"/>
      <c r="O16515" s="46"/>
      <c r="Q16515" s="17"/>
      <c r="R16515" s="17"/>
      <c r="S16515" s="17"/>
    </row>
    <row r="16516" spans="13:19" hidden="1">
      <c r="M16516" s="46"/>
      <c r="N16516" s="46"/>
      <c r="O16516" s="46"/>
      <c r="Q16516" s="17"/>
      <c r="R16516" s="17"/>
      <c r="S16516" s="17"/>
    </row>
    <row r="16517" spans="13:19" hidden="1">
      <c r="M16517" s="46"/>
      <c r="N16517" s="46"/>
      <c r="O16517" s="46"/>
      <c r="Q16517" s="17"/>
      <c r="R16517" s="17"/>
      <c r="S16517" s="17"/>
    </row>
    <row r="16518" spans="13:19" hidden="1">
      <c r="M16518" s="46"/>
      <c r="N16518" s="46"/>
      <c r="O16518" s="46"/>
      <c r="Q16518" s="17"/>
      <c r="R16518" s="17"/>
      <c r="S16518" s="17"/>
    </row>
    <row r="16519" spans="13:19" hidden="1">
      <c r="M16519" s="46"/>
      <c r="N16519" s="46"/>
      <c r="O16519" s="46"/>
      <c r="Q16519" s="17"/>
      <c r="R16519" s="17"/>
      <c r="S16519" s="17"/>
    </row>
    <row r="16520" spans="13:19" hidden="1">
      <c r="M16520" s="46"/>
      <c r="N16520" s="46"/>
      <c r="O16520" s="46"/>
      <c r="Q16520" s="17"/>
      <c r="R16520" s="17"/>
      <c r="S16520" s="17"/>
    </row>
    <row r="16521" spans="13:19" hidden="1">
      <c r="M16521" s="46"/>
      <c r="N16521" s="46"/>
      <c r="O16521" s="46"/>
      <c r="Q16521" s="17"/>
      <c r="R16521" s="17"/>
      <c r="S16521" s="17"/>
    </row>
    <row r="16522" spans="13:19" hidden="1">
      <c r="M16522" s="46"/>
      <c r="N16522" s="46"/>
      <c r="O16522" s="46"/>
      <c r="Q16522" s="17"/>
      <c r="R16522" s="17"/>
      <c r="S16522" s="17"/>
    </row>
    <row r="16523" spans="13:19" hidden="1">
      <c r="M16523" s="46"/>
      <c r="N16523" s="46"/>
      <c r="O16523" s="46"/>
      <c r="Q16523" s="17"/>
      <c r="R16523" s="17"/>
      <c r="S16523" s="17"/>
    </row>
    <row r="16524" spans="13:19" hidden="1">
      <c r="M16524" s="46"/>
      <c r="N16524" s="46"/>
      <c r="O16524" s="46"/>
      <c r="Q16524" s="17"/>
      <c r="R16524" s="17"/>
      <c r="S16524" s="17"/>
    </row>
    <row r="16525" spans="13:19" hidden="1">
      <c r="M16525" s="46"/>
      <c r="N16525" s="46"/>
      <c r="O16525" s="46"/>
      <c r="Q16525" s="17"/>
      <c r="R16525" s="17"/>
      <c r="S16525" s="17"/>
    </row>
    <row r="16526" spans="13:19" hidden="1">
      <c r="M16526" s="46"/>
      <c r="N16526" s="46"/>
      <c r="O16526" s="46"/>
      <c r="Q16526" s="17"/>
      <c r="R16526" s="17"/>
      <c r="S16526" s="17"/>
    </row>
    <row r="16527" spans="13:19" hidden="1">
      <c r="M16527" s="46"/>
      <c r="N16527" s="46"/>
      <c r="O16527" s="46"/>
      <c r="Q16527" s="17"/>
      <c r="R16527" s="17"/>
      <c r="S16527" s="17"/>
    </row>
    <row r="16528" spans="13:19" hidden="1">
      <c r="M16528" s="46"/>
      <c r="N16528" s="46"/>
      <c r="O16528" s="46"/>
      <c r="Q16528" s="17"/>
      <c r="R16528" s="17"/>
      <c r="S16528" s="17"/>
    </row>
    <row r="16529" spans="13:19" hidden="1">
      <c r="M16529" s="46"/>
      <c r="N16529" s="46"/>
      <c r="O16529" s="46"/>
      <c r="Q16529" s="17"/>
      <c r="R16529" s="17"/>
      <c r="S16529" s="17"/>
    </row>
    <row r="16530" spans="13:19" hidden="1">
      <c r="M16530" s="46"/>
      <c r="N16530" s="46"/>
      <c r="O16530" s="46"/>
      <c r="Q16530" s="17"/>
      <c r="R16530" s="17"/>
      <c r="S16530" s="17"/>
    </row>
    <row r="16531" spans="13:19" hidden="1">
      <c r="M16531" s="46"/>
      <c r="N16531" s="46"/>
      <c r="O16531" s="46"/>
      <c r="Q16531" s="17"/>
      <c r="R16531" s="17"/>
      <c r="S16531" s="17"/>
    </row>
    <row r="16532" spans="13:19" hidden="1">
      <c r="M16532" s="46"/>
      <c r="N16532" s="46"/>
      <c r="O16532" s="46"/>
      <c r="Q16532" s="17"/>
      <c r="R16532" s="17"/>
      <c r="S16532" s="17"/>
    </row>
    <row r="16533" spans="13:19" hidden="1">
      <c r="M16533" s="46"/>
      <c r="N16533" s="46"/>
      <c r="O16533" s="46"/>
      <c r="Q16533" s="17"/>
      <c r="R16533" s="17"/>
      <c r="S16533" s="17"/>
    </row>
    <row r="16534" spans="13:19" hidden="1">
      <c r="M16534" s="46"/>
      <c r="N16534" s="46"/>
      <c r="O16534" s="46"/>
      <c r="Q16534" s="17"/>
      <c r="R16534" s="17"/>
      <c r="S16534" s="17"/>
    </row>
    <row r="16535" spans="13:19" hidden="1">
      <c r="M16535" s="46"/>
      <c r="N16535" s="46"/>
      <c r="O16535" s="46"/>
      <c r="Q16535" s="17"/>
      <c r="R16535" s="17"/>
      <c r="S16535" s="17"/>
    </row>
    <row r="16536" spans="13:19" hidden="1">
      <c r="M16536" s="46"/>
      <c r="N16536" s="46"/>
      <c r="O16536" s="46"/>
      <c r="Q16536" s="17"/>
      <c r="R16536" s="17"/>
      <c r="S16536" s="17"/>
    </row>
    <row r="16537" spans="13:19" hidden="1">
      <c r="M16537" s="46"/>
      <c r="N16537" s="46"/>
      <c r="O16537" s="46"/>
      <c r="Q16537" s="17"/>
      <c r="R16537" s="17"/>
      <c r="S16537" s="17"/>
    </row>
    <row r="16538" spans="13:19" hidden="1">
      <c r="M16538" s="46"/>
      <c r="N16538" s="46"/>
      <c r="O16538" s="46"/>
      <c r="Q16538" s="17"/>
      <c r="R16538" s="17"/>
      <c r="S16538" s="17"/>
    </row>
    <row r="16539" spans="13:19" hidden="1">
      <c r="M16539" s="46"/>
      <c r="N16539" s="46"/>
      <c r="O16539" s="46"/>
      <c r="Q16539" s="17"/>
      <c r="R16539" s="17"/>
      <c r="S16539" s="17"/>
    </row>
    <row r="16540" spans="13:19" hidden="1">
      <c r="M16540" s="46"/>
      <c r="N16540" s="46"/>
      <c r="O16540" s="46"/>
      <c r="Q16540" s="17"/>
      <c r="R16540" s="17"/>
      <c r="S16540" s="17"/>
    </row>
    <row r="16541" spans="13:19" hidden="1">
      <c r="M16541" s="46"/>
      <c r="N16541" s="46"/>
      <c r="O16541" s="46"/>
      <c r="Q16541" s="17"/>
      <c r="R16541" s="17"/>
      <c r="S16541" s="17"/>
    </row>
    <row r="16542" spans="13:19" hidden="1">
      <c r="M16542" s="46"/>
      <c r="N16542" s="46"/>
      <c r="O16542" s="46"/>
      <c r="Q16542" s="17"/>
      <c r="R16542" s="17"/>
      <c r="S16542" s="17"/>
    </row>
    <row r="16543" spans="13:19" hidden="1">
      <c r="M16543" s="46"/>
      <c r="N16543" s="46"/>
      <c r="O16543" s="46"/>
      <c r="Q16543" s="17"/>
      <c r="R16543" s="17"/>
      <c r="S16543" s="17"/>
    </row>
    <row r="16544" spans="13:19" hidden="1">
      <c r="M16544" s="46"/>
      <c r="N16544" s="46"/>
      <c r="O16544" s="46"/>
      <c r="Q16544" s="17"/>
      <c r="R16544" s="17"/>
      <c r="S16544" s="17"/>
    </row>
    <row r="16545" spans="13:19" hidden="1">
      <c r="M16545" s="46"/>
      <c r="N16545" s="46"/>
      <c r="O16545" s="46"/>
      <c r="Q16545" s="17"/>
      <c r="R16545" s="17"/>
      <c r="S16545" s="17"/>
    </row>
    <row r="16546" spans="13:19" hidden="1">
      <c r="M16546" s="46"/>
      <c r="N16546" s="46"/>
      <c r="O16546" s="46"/>
      <c r="Q16546" s="17"/>
      <c r="R16546" s="17"/>
      <c r="S16546" s="17"/>
    </row>
    <row r="16547" spans="13:19" hidden="1">
      <c r="M16547" s="46"/>
      <c r="N16547" s="46"/>
      <c r="O16547" s="46"/>
      <c r="Q16547" s="17"/>
      <c r="R16547" s="17"/>
      <c r="S16547" s="17"/>
    </row>
    <row r="16548" spans="13:19" hidden="1">
      <c r="M16548" s="46"/>
      <c r="N16548" s="46"/>
      <c r="O16548" s="46"/>
      <c r="Q16548" s="17"/>
      <c r="R16548" s="17"/>
      <c r="S16548" s="17"/>
    </row>
    <row r="16549" spans="13:19" hidden="1">
      <c r="M16549" s="46"/>
      <c r="N16549" s="46"/>
      <c r="O16549" s="46"/>
      <c r="Q16549" s="17"/>
      <c r="R16549" s="17"/>
      <c r="S16549" s="17"/>
    </row>
    <row r="16550" spans="13:19" hidden="1">
      <c r="M16550" s="46"/>
      <c r="N16550" s="46"/>
      <c r="O16550" s="46"/>
      <c r="Q16550" s="17"/>
      <c r="R16550" s="17"/>
      <c r="S16550" s="17"/>
    </row>
    <row r="16551" spans="13:19" hidden="1">
      <c r="M16551" s="46"/>
      <c r="N16551" s="46"/>
      <c r="O16551" s="46"/>
      <c r="Q16551" s="17"/>
      <c r="R16551" s="17"/>
      <c r="S16551" s="17"/>
    </row>
    <row r="16552" spans="13:19" hidden="1">
      <c r="M16552" s="46"/>
      <c r="N16552" s="46"/>
      <c r="O16552" s="46"/>
      <c r="Q16552" s="17"/>
      <c r="R16552" s="17"/>
      <c r="S16552" s="17"/>
    </row>
    <row r="16553" spans="13:19" hidden="1">
      <c r="M16553" s="46"/>
      <c r="N16553" s="46"/>
      <c r="O16553" s="46"/>
      <c r="Q16553" s="17"/>
      <c r="R16553" s="17"/>
      <c r="S16553" s="17"/>
    </row>
    <row r="16554" spans="13:19" hidden="1">
      <c r="M16554" s="46"/>
      <c r="N16554" s="46"/>
      <c r="O16554" s="46"/>
      <c r="Q16554" s="17"/>
      <c r="R16554" s="17"/>
      <c r="S16554" s="17"/>
    </row>
    <row r="16555" spans="13:19" hidden="1">
      <c r="M16555" s="46"/>
      <c r="N16555" s="46"/>
      <c r="O16555" s="46"/>
      <c r="Q16555" s="17"/>
      <c r="R16555" s="17"/>
      <c r="S16555" s="17"/>
    </row>
    <row r="16556" spans="13:19" hidden="1">
      <c r="M16556" s="46"/>
      <c r="N16556" s="46"/>
      <c r="O16556" s="46"/>
      <c r="Q16556" s="17"/>
      <c r="R16556" s="17"/>
      <c r="S16556" s="17"/>
    </row>
    <row r="16557" spans="13:19" hidden="1">
      <c r="M16557" s="46"/>
      <c r="N16557" s="46"/>
      <c r="O16557" s="46"/>
      <c r="Q16557" s="17"/>
      <c r="R16557" s="17"/>
      <c r="S16557" s="17"/>
    </row>
    <row r="16558" spans="13:19" hidden="1">
      <c r="M16558" s="46"/>
      <c r="N16558" s="46"/>
      <c r="O16558" s="46"/>
      <c r="Q16558" s="17"/>
      <c r="R16558" s="17"/>
      <c r="S16558" s="17"/>
    </row>
    <row r="16559" spans="13:19" hidden="1">
      <c r="M16559" s="46"/>
      <c r="N16559" s="46"/>
      <c r="O16559" s="46"/>
      <c r="Q16559" s="17"/>
      <c r="R16559" s="17"/>
      <c r="S16559" s="17"/>
    </row>
    <row r="16560" spans="13:19" hidden="1">
      <c r="M16560" s="46"/>
      <c r="N16560" s="46"/>
      <c r="O16560" s="46"/>
      <c r="Q16560" s="17"/>
      <c r="R16560" s="17"/>
      <c r="S16560" s="17"/>
    </row>
    <row r="16561" spans="13:19" hidden="1">
      <c r="M16561" s="46"/>
      <c r="N16561" s="46"/>
      <c r="O16561" s="46"/>
      <c r="Q16561" s="17"/>
      <c r="R16561" s="17"/>
      <c r="S16561" s="17"/>
    </row>
    <row r="16562" spans="13:19" hidden="1">
      <c r="M16562" s="46"/>
      <c r="N16562" s="46"/>
      <c r="O16562" s="46"/>
      <c r="Q16562" s="17"/>
      <c r="R16562" s="17"/>
      <c r="S16562" s="17"/>
    </row>
    <row r="16563" spans="13:19" hidden="1">
      <c r="M16563" s="46"/>
      <c r="N16563" s="46"/>
      <c r="O16563" s="46"/>
      <c r="Q16563" s="17"/>
      <c r="R16563" s="17"/>
      <c r="S16563" s="17"/>
    </row>
    <row r="16564" spans="13:19" hidden="1">
      <c r="M16564" s="46"/>
      <c r="N16564" s="46"/>
      <c r="O16564" s="46"/>
      <c r="Q16564" s="17"/>
      <c r="R16564" s="17"/>
      <c r="S16564" s="17"/>
    </row>
    <row r="16565" spans="13:19" hidden="1">
      <c r="M16565" s="46"/>
      <c r="N16565" s="46"/>
      <c r="O16565" s="46"/>
      <c r="Q16565" s="17"/>
      <c r="R16565" s="17"/>
      <c r="S16565" s="17"/>
    </row>
    <row r="16566" spans="13:19" hidden="1">
      <c r="M16566" s="46"/>
      <c r="N16566" s="46"/>
      <c r="O16566" s="46"/>
      <c r="Q16566" s="17"/>
      <c r="R16566" s="17"/>
      <c r="S16566" s="17"/>
    </row>
    <row r="16567" spans="13:19" hidden="1">
      <c r="M16567" s="46"/>
      <c r="N16567" s="46"/>
      <c r="O16567" s="46"/>
      <c r="Q16567" s="17"/>
      <c r="R16567" s="17"/>
      <c r="S16567" s="17"/>
    </row>
    <row r="16568" spans="13:19" hidden="1">
      <c r="M16568" s="46"/>
      <c r="N16568" s="46"/>
      <c r="O16568" s="46"/>
      <c r="Q16568" s="17"/>
      <c r="R16568" s="17"/>
      <c r="S16568" s="17"/>
    </row>
    <row r="16569" spans="13:19" hidden="1">
      <c r="M16569" s="46"/>
      <c r="N16569" s="46"/>
      <c r="O16569" s="46"/>
      <c r="Q16569" s="17"/>
      <c r="R16569" s="17"/>
      <c r="S16569" s="17"/>
    </row>
    <row r="16570" spans="13:19" hidden="1">
      <c r="M16570" s="46"/>
      <c r="N16570" s="46"/>
      <c r="O16570" s="46"/>
      <c r="Q16570" s="17"/>
      <c r="R16570" s="17"/>
      <c r="S16570" s="17"/>
    </row>
    <row r="16571" spans="13:19" hidden="1">
      <c r="M16571" s="46"/>
      <c r="N16571" s="46"/>
      <c r="O16571" s="46"/>
      <c r="Q16571" s="17"/>
      <c r="R16571" s="17"/>
      <c r="S16571" s="17"/>
    </row>
    <row r="16572" spans="13:19" hidden="1">
      <c r="M16572" s="46"/>
      <c r="N16572" s="46"/>
      <c r="O16572" s="46"/>
      <c r="Q16572" s="17"/>
      <c r="R16572" s="17"/>
      <c r="S16572" s="17"/>
    </row>
    <row r="16573" spans="13:19" hidden="1">
      <c r="M16573" s="46"/>
      <c r="N16573" s="46"/>
      <c r="O16573" s="46"/>
      <c r="Q16573" s="17"/>
      <c r="R16573" s="17"/>
      <c r="S16573" s="17"/>
    </row>
    <row r="16574" spans="13:19" hidden="1">
      <c r="M16574" s="46"/>
      <c r="N16574" s="46"/>
      <c r="O16574" s="46"/>
      <c r="Q16574" s="17"/>
      <c r="R16574" s="17"/>
      <c r="S16574" s="17"/>
    </row>
    <row r="16575" spans="13:19" hidden="1">
      <c r="M16575" s="46"/>
      <c r="N16575" s="46"/>
      <c r="O16575" s="46"/>
      <c r="Q16575" s="17"/>
      <c r="R16575" s="17"/>
      <c r="S16575" s="17"/>
    </row>
    <row r="16576" spans="13:19" hidden="1">
      <c r="M16576" s="46"/>
      <c r="N16576" s="46"/>
      <c r="O16576" s="46"/>
      <c r="Q16576" s="17"/>
      <c r="R16576" s="17"/>
      <c r="S16576" s="17"/>
    </row>
    <row r="16577" spans="13:19" hidden="1">
      <c r="M16577" s="46"/>
      <c r="N16577" s="46"/>
      <c r="O16577" s="46"/>
      <c r="Q16577" s="17"/>
      <c r="R16577" s="17"/>
      <c r="S16577" s="17"/>
    </row>
    <row r="16578" spans="13:19" hidden="1">
      <c r="M16578" s="46"/>
      <c r="N16578" s="46"/>
      <c r="O16578" s="46"/>
      <c r="Q16578" s="17"/>
      <c r="R16578" s="17"/>
      <c r="S16578" s="17"/>
    </row>
    <row r="16579" spans="13:19" hidden="1">
      <c r="M16579" s="46"/>
      <c r="N16579" s="46"/>
      <c r="O16579" s="46"/>
      <c r="Q16579" s="17"/>
      <c r="R16579" s="17"/>
      <c r="S16579" s="17"/>
    </row>
    <row r="16580" spans="13:19" hidden="1">
      <c r="M16580" s="46"/>
      <c r="N16580" s="46"/>
      <c r="O16580" s="46"/>
      <c r="Q16580" s="17"/>
      <c r="R16580" s="17"/>
      <c r="S16580" s="17"/>
    </row>
    <row r="16581" spans="13:19" hidden="1">
      <c r="M16581" s="46"/>
      <c r="N16581" s="46"/>
      <c r="O16581" s="46"/>
      <c r="Q16581" s="17"/>
      <c r="R16581" s="17"/>
      <c r="S16581" s="17"/>
    </row>
    <row r="16582" spans="13:19" hidden="1">
      <c r="M16582" s="46"/>
      <c r="N16582" s="46"/>
      <c r="O16582" s="46"/>
      <c r="Q16582" s="17"/>
      <c r="R16582" s="17"/>
      <c r="S16582" s="17"/>
    </row>
    <row r="16583" spans="13:19" hidden="1">
      <c r="M16583" s="46"/>
      <c r="N16583" s="46"/>
      <c r="O16583" s="46"/>
      <c r="Q16583" s="17"/>
      <c r="R16583" s="17"/>
      <c r="S16583" s="17"/>
    </row>
    <row r="16584" spans="13:19" hidden="1">
      <c r="M16584" s="46"/>
      <c r="N16584" s="46"/>
      <c r="O16584" s="46"/>
      <c r="Q16584" s="17"/>
      <c r="R16584" s="17"/>
      <c r="S16584" s="17"/>
    </row>
    <row r="16585" spans="13:19" hidden="1">
      <c r="M16585" s="46"/>
      <c r="N16585" s="46"/>
      <c r="O16585" s="46"/>
      <c r="Q16585" s="17"/>
      <c r="R16585" s="17"/>
      <c r="S16585" s="17"/>
    </row>
    <row r="16586" spans="13:19" hidden="1">
      <c r="M16586" s="46"/>
      <c r="N16586" s="46"/>
      <c r="O16586" s="46"/>
      <c r="Q16586" s="17"/>
      <c r="R16586" s="17"/>
      <c r="S16586" s="17"/>
    </row>
    <row r="16587" spans="13:19" hidden="1">
      <c r="M16587" s="46"/>
      <c r="N16587" s="46"/>
      <c r="O16587" s="46"/>
      <c r="Q16587" s="17"/>
      <c r="R16587" s="17"/>
      <c r="S16587" s="17"/>
    </row>
    <row r="16588" spans="13:19" hidden="1">
      <c r="M16588" s="46"/>
      <c r="N16588" s="46"/>
      <c r="O16588" s="46"/>
      <c r="Q16588" s="17"/>
      <c r="R16588" s="17"/>
      <c r="S16588" s="17"/>
    </row>
    <row r="16589" spans="13:19" hidden="1">
      <c r="M16589" s="46"/>
      <c r="N16589" s="46"/>
      <c r="O16589" s="46"/>
      <c r="Q16589" s="17"/>
      <c r="R16589" s="17"/>
      <c r="S16589" s="17"/>
    </row>
    <row r="16590" spans="13:19" hidden="1">
      <c r="M16590" s="46"/>
      <c r="N16590" s="46"/>
      <c r="O16590" s="46"/>
      <c r="Q16590" s="17"/>
      <c r="R16590" s="17"/>
      <c r="S16590" s="17"/>
    </row>
    <row r="16591" spans="13:19" hidden="1">
      <c r="M16591" s="46"/>
      <c r="N16591" s="46"/>
      <c r="O16591" s="46"/>
      <c r="Q16591" s="17"/>
      <c r="R16591" s="17"/>
      <c r="S16591" s="17"/>
    </row>
    <row r="16592" spans="13:19" hidden="1">
      <c r="M16592" s="46"/>
      <c r="N16592" s="46"/>
      <c r="O16592" s="46"/>
      <c r="Q16592" s="17"/>
      <c r="R16592" s="17"/>
      <c r="S16592" s="17"/>
    </row>
    <row r="16593" spans="13:19" hidden="1">
      <c r="M16593" s="46"/>
      <c r="N16593" s="46"/>
      <c r="O16593" s="46"/>
      <c r="Q16593" s="17"/>
      <c r="R16593" s="17"/>
      <c r="S16593" s="17"/>
    </row>
    <row r="16594" spans="13:19" hidden="1">
      <c r="M16594" s="46"/>
      <c r="N16594" s="46"/>
      <c r="O16594" s="46"/>
      <c r="Q16594" s="17"/>
      <c r="R16594" s="17"/>
      <c r="S16594" s="17"/>
    </row>
    <row r="16595" spans="13:19" hidden="1">
      <c r="M16595" s="46"/>
      <c r="N16595" s="46"/>
      <c r="O16595" s="46"/>
      <c r="Q16595" s="17"/>
      <c r="R16595" s="17"/>
      <c r="S16595" s="17"/>
    </row>
    <row r="16596" spans="13:19" hidden="1">
      <c r="M16596" s="46"/>
      <c r="N16596" s="46"/>
      <c r="O16596" s="46"/>
      <c r="Q16596" s="17"/>
      <c r="R16596" s="17"/>
      <c r="S16596" s="17"/>
    </row>
    <row r="16597" spans="13:19" hidden="1">
      <c r="M16597" s="46"/>
      <c r="N16597" s="46"/>
      <c r="O16597" s="46"/>
      <c r="Q16597" s="17"/>
      <c r="R16597" s="17"/>
      <c r="S16597" s="17"/>
    </row>
    <row r="16598" spans="13:19" hidden="1">
      <c r="M16598" s="46"/>
      <c r="N16598" s="46"/>
      <c r="O16598" s="46"/>
      <c r="Q16598" s="17"/>
      <c r="R16598" s="17"/>
      <c r="S16598" s="17"/>
    </row>
    <row r="16599" spans="13:19" hidden="1">
      <c r="M16599" s="46"/>
      <c r="N16599" s="46"/>
      <c r="O16599" s="46"/>
      <c r="Q16599" s="17"/>
      <c r="R16599" s="17"/>
      <c r="S16599" s="17"/>
    </row>
    <row r="16600" spans="13:19" hidden="1">
      <c r="M16600" s="46"/>
      <c r="N16600" s="46"/>
      <c r="O16600" s="46"/>
      <c r="Q16600" s="17"/>
      <c r="R16600" s="17"/>
      <c r="S16600" s="17"/>
    </row>
    <row r="16601" spans="13:19" hidden="1">
      <c r="M16601" s="46"/>
      <c r="N16601" s="46"/>
      <c r="O16601" s="46"/>
      <c r="Q16601" s="17"/>
      <c r="R16601" s="17"/>
      <c r="S16601" s="17"/>
    </row>
    <row r="16602" spans="13:19" hidden="1">
      <c r="M16602" s="46"/>
      <c r="N16602" s="46"/>
      <c r="O16602" s="46"/>
      <c r="Q16602" s="17"/>
      <c r="R16602" s="17"/>
      <c r="S16602" s="17"/>
    </row>
    <row r="16603" spans="13:19" hidden="1">
      <c r="M16603" s="46"/>
      <c r="N16603" s="46"/>
      <c r="O16603" s="46"/>
      <c r="Q16603" s="17"/>
      <c r="R16603" s="17"/>
      <c r="S16603" s="17"/>
    </row>
    <row r="16604" spans="13:19" hidden="1">
      <c r="M16604" s="46"/>
      <c r="N16604" s="46"/>
      <c r="O16604" s="46"/>
      <c r="Q16604" s="17"/>
      <c r="R16604" s="17"/>
      <c r="S16604" s="17"/>
    </row>
    <row r="16605" spans="13:19" hidden="1">
      <c r="M16605" s="46"/>
      <c r="N16605" s="46"/>
      <c r="O16605" s="46"/>
      <c r="Q16605" s="17"/>
      <c r="R16605" s="17"/>
      <c r="S16605" s="17"/>
    </row>
    <row r="16606" spans="13:19" hidden="1">
      <c r="M16606" s="46"/>
      <c r="N16606" s="46"/>
      <c r="O16606" s="46"/>
      <c r="Q16606" s="17"/>
      <c r="R16606" s="17"/>
      <c r="S16606" s="17"/>
    </row>
    <row r="16607" spans="13:19" hidden="1">
      <c r="M16607" s="46"/>
      <c r="N16607" s="46"/>
      <c r="O16607" s="46"/>
      <c r="Q16607" s="17"/>
      <c r="R16607" s="17"/>
      <c r="S16607" s="17"/>
    </row>
    <row r="16608" spans="13:19" hidden="1">
      <c r="M16608" s="46"/>
      <c r="N16608" s="46"/>
      <c r="O16608" s="46"/>
      <c r="Q16608" s="17"/>
      <c r="R16608" s="17"/>
      <c r="S16608" s="17"/>
    </row>
    <row r="16609" spans="13:19" hidden="1">
      <c r="M16609" s="46"/>
      <c r="N16609" s="46"/>
      <c r="O16609" s="46"/>
      <c r="Q16609" s="17"/>
      <c r="R16609" s="17"/>
      <c r="S16609" s="17"/>
    </row>
    <row r="16610" spans="13:19" hidden="1">
      <c r="M16610" s="46"/>
      <c r="N16610" s="46"/>
      <c r="O16610" s="46"/>
      <c r="Q16610" s="17"/>
      <c r="R16610" s="17"/>
      <c r="S16610" s="17"/>
    </row>
    <row r="16611" spans="13:19" hidden="1">
      <c r="M16611" s="46"/>
      <c r="N16611" s="46"/>
      <c r="O16611" s="46"/>
      <c r="Q16611" s="17"/>
      <c r="R16611" s="17"/>
      <c r="S16611" s="17"/>
    </row>
    <row r="16612" spans="13:19" hidden="1">
      <c r="M16612" s="46"/>
      <c r="N16612" s="46"/>
      <c r="O16612" s="46"/>
      <c r="Q16612" s="17"/>
      <c r="R16612" s="17"/>
      <c r="S16612" s="17"/>
    </row>
    <row r="16613" spans="13:19" hidden="1">
      <c r="M16613" s="46"/>
      <c r="N16613" s="46"/>
      <c r="O16613" s="46"/>
      <c r="Q16613" s="17"/>
      <c r="R16613" s="17"/>
      <c r="S16613" s="17"/>
    </row>
    <row r="16614" spans="13:19" hidden="1">
      <c r="M16614" s="46"/>
      <c r="N16614" s="46"/>
      <c r="O16614" s="46"/>
      <c r="Q16614" s="17"/>
      <c r="R16614" s="17"/>
      <c r="S16614" s="17"/>
    </row>
    <row r="16615" spans="13:19" hidden="1">
      <c r="M16615" s="46"/>
      <c r="N16615" s="46"/>
      <c r="O16615" s="46"/>
      <c r="Q16615" s="17"/>
      <c r="R16615" s="17"/>
      <c r="S16615" s="17"/>
    </row>
    <row r="16616" spans="13:19" hidden="1">
      <c r="M16616" s="46"/>
      <c r="N16616" s="46"/>
      <c r="O16616" s="46"/>
      <c r="Q16616" s="17"/>
      <c r="R16616" s="17"/>
      <c r="S16616" s="17"/>
    </row>
    <row r="16617" spans="13:19" hidden="1">
      <c r="M16617" s="46"/>
      <c r="N16617" s="46"/>
      <c r="O16617" s="46"/>
      <c r="Q16617" s="17"/>
      <c r="R16617" s="17"/>
      <c r="S16617" s="17"/>
    </row>
    <row r="16618" spans="13:19" hidden="1">
      <c r="M16618" s="46"/>
      <c r="N16618" s="46"/>
      <c r="O16618" s="46"/>
      <c r="Q16618" s="17"/>
      <c r="R16618" s="17"/>
      <c r="S16618" s="17"/>
    </row>
    <row r="16619" spans="13:19" hidden="1">
      <c r="M16619" s="46"/>
      <c r="N16619" s="46"/>
      <c r="O16619" s="46"/>
      <c r="Q16619" s="17"/>
      <c r="R16619" s="17"/>
      <c r="S16619" s="17"/>
    </row>
    <row r="16620" spans="13:19" hidden="1">
      <c r="M16620" s="46"/>
      <c r="N16620" s="46"/>
      <c r="O16620" s="46"/>
      <c r="Q16620" s="17"/>
      <c r="R16620" s="17"/>
      <c r="S16620" s="17"/>
    </row>
    <row r="16621" spans="13:19" hidden="1">
      <c r="M16621" s="46"/>
      <c r="N16621" s="46"/>
      <c r="O16621" s="46"/>
      <c r="Q16621" s="17"/>
      <c r="R16621" s="17"/>
      <c r="S16621" s="17"/>
    </row>
    <row r="16622" spans="13:19" hidden="1">
      <c r="M16622" s="46"/>
      <c r="N16622" s="46"/>
      <c r="O16622" s="46"/>
      <c r="Q16622" s="17"/>
      <c r="R16622" s="17"/>
      <c r="S16622" s="17"/>
    </row>
    <row r="16623" spans="13:19" hidden="1">
      <c r="M16623" s="46"/>
      <c r="N16623" s="46"/>
      <c r="O16623" s="46"/>
      <c r="Q16623" s="17"/>
      <c r="R16623" s="17"/>
      <c r="S16623" s="17"/>
    </row>
    <row r="16624" spans="13:19" hidden="1">
      <c r="M16624" s="46"/>
      <c r="N16624" s="46"/>
      <c r="O16624" s="46"/>
      <c r="Q16624" s="17"/>
      <c r="R16624" s="17"/>
      <c r="S16624" s="17"/>
    </row>
    <row r="16625" spans="13:19" hidden="1">
      <c r="M16625" s="46"/>
      <c r="N16625" s="46"/>
      <c r="O16625" s="46"/>
      <c r="Q16625" s="17"/>
      <c r="R16625" s="17"/>
      <c r="S16625" s="17"/>
    </row>
    <row r="16626" spans="13:19" hidden="1">
      <c r="M16626" s="46"/>
      <c r="N16626" s="46"/>
      <c r="O16626" s="46"/>
      <c r="Q16626" s="17"/>
      <c r="R16626" s="17"/>
      <c r="S16626" s="17"/>
    </row>
    <row r="16627" spans="13:19" hidden="1">
      <c r="M16627" s="46"/>
      <c r="N16627" s="46"/>
      <c r="O16627" s="46"/>
      <c r="Q16627" s="17"/>
      <c r="R16627" s="17"/>
      <c r="S16627" s="17"/>
    </row>
    <row r="16628" spans="13:19" hidden="1">
      <c r="M16628" s="46"/>
      <c r="N16628" s="46"/>
      <c r="O16628" s="46"/>
      <c r="Q16628" s="17"/>
      <c r="R16628" s="17"/>
      <c r="S16628" s="17"/>
    </row>
    <row r="16629" spans="13:19" hidden="1">
      <c r="M16629" s="46"/>
      <c r="N16629" s="46"/>
      <c r="O16629" s="46"/>
      <c r="Q16629" s="17"/>
      <c r="R16629" s="17"/>
      <c r="S16629" s="17"/>
    </row>
    <row r="16630" spans="13:19" hidden="1">
      <c r="M16630" s="46"/>
      <c r="N16630" s="46"/>
      <c r="O16630" s="46"/>
      <c r="Q16630" s="17"/>
      <c r="R16630" s="17"/>
      <c r="S16630" s="17"/>
    </row>
    <row r="16631" spans="13:19" hidden="1">
      <c r="M16631" s="46"/>
      <c r="N16631" s="46"/>
      <c r="O16631" s="46"/>
      <c r="Q16631" s="17"/>
      <c r="R16631" s="17"/>
      <c r="S16631" s="17"/>
    </row>
    <row r="16632" spans="13:19" hidden="1">
      <c r="M16632" s="46"/>
      <c r="N16632" s="46"/>
      <c r="O16632" s="46"/>
      <c r="Q16632" s="17"/>
      <c r="R16632" s="17"/>
      <c r="S16632" s="17"/>
    </row>
    <row r="16633" spans="13:19" hidden="1">
      <c r="M16633" s="46"/>
      <c r="N16633" s="46"/>
      <c r="O16633" s="46"/>
      <c r="Q16633" s="17"/>
      <c r="R16633" s="17"/>
      <c r="S16633" s="17"/>
    </row>
    <row r="16634" spans="13:19" hidden="1">
      <c r="M16634" s="46"/>
      <c r="N16634" s="46"/>
      <c r="O16634" s="46"/>
      <c r="Q16634" s="17"/>
      <c r="R16634" s="17"/>
      <c r="S16634" s="17"/>
    </row>
    <row r="16635" spans="13:19" hidden="1">
      <c r="M16635" s="46"/>
      <c r="N16635" s="46"/>
      <c r="O16635" s="46"/>
      <c r="Q16635" s="17"/>
      <c r="R16635" s="17"/>
      <c r="S16635" s="17"/>
    </row>
    <row r="16636" spans="13:19" hidden="1">
      <c r="M16636" s="46"/>
      <c r="N16636" s="46"/>
      <c r="O16636" s="46"/>
      <c r="Q16636" s="17"/>
      <c r="R16636" s="17"/>
      <c r="S16636" s="17"/>
    </row>
    <row r="16637" spans="13:19" hidden="1">
      <c r="M16637" s="46"/>
      <c r="N16637" s="46"/>
      <c r="O16637" s="46"/>
      <c r="Q16637" s="17"/>
      <c r="R16637" s="17"/>
      <c r="S16637" s="17"/>
    </row>
    <row r="16638" spans="13:19" hidden="1">
      <c r="M16638" s="46"/>
      <c r="N16638" s="46"/>
      <c r="O16638" s="46"/>
      <c r="Q16638" s="17"/>
      <c r="R16638" s="17"/>
      <c r="S16638" s="17"/>
    </row>
    <row r="16639" spans="13:19" hidden="1">
      <c r="M16639" s="46"/>
      <c r="N16639" s="46"/>
      <c r="O16639" s="46"/>
      <c r="Q16639" s="17"/>
      <c r="R16639" s="17"/>
      <c r="S16639" s="17"/>
    </row>
    <row r="16640" spans="13:19" hidden="1">
      <c r="M16640" s="46"/>
      <c r="N16640" s="46"/>
      <c r="O16640" s="46"/>
      <c r="Q16640" s="17"/>
      <c r="R16640" s="17"/>
      <c r="S16640" s="17"/>
    </row>
    <row r="16641" spans="13:19" hidden="1">
      <c r="M16641" s="46"/>
      <c r="N16641" s="46"/>
      <c r="O16641" s="46"/>
      <c r="Q16641" s="17"/>
      <c r="R16641" s="17"/>
      <c r="S16641" s="17"/>
    </row>
    <row r="16642" spans="13:19" hidden="1">
      <c r="M16642" s="46"/>
      <c r="N16642" s="46"/>
      <c r="O16642" s="46"/>
      <c r="Q16642" s="17"/>
      <c r="R16642" s="17"/>
      <c r="S16642" s="17"/>
    </row>
    <row r="16643" spans="13:19" hidden="1">
      <c r="M16643" s="46"/>
      <c r="N16643" s="46"/>
      <c r="O16643" s="46"/>
      <c r="Q16643" s="17"/>
      <c r="R16643" s="17"/>
      <c r="S16643" s="17"/>
    </row>
    <row r="16644" spans="13:19" hidden="1">
      <c r="M16644" s="46"/>
      <c r="N16644" s="46"/>
      <c r="O16644" s="46"/>
      <c r="Q16644" s="17"/>
      <c r="R16644" s="17"/>
      <c r="S16644" s="17"/>
    </row>
    <row r="16645" spans="13:19" hidden="1">
      <c r="M16645" s="46"/>
      <c r="N16645" s="46"/>
      <c r="O16645" s="46"/>
      <c r="Q16645" s="17"/>
      <c r="R16645" s="17"/>
      <c r="S16645" s="17"/>
    </row>
    <row r="16646" spans="13:19" hidden="1">
      <c r="M16646" s="46"/>
      <c r="N16646" s="46"/>
      <c r="O16646" s="46"/>
      <c r="Q16646" s="17"/>
      <c r="R16646" s="17"/>
      <c r="S16646" s="17"/>
    </row>
    <row r="16647" spans="13:19" hidden="1">
      <c r="M16647" s="46"/>
      <c r="N16647" s="46"/>
      <c r="O16647" s="46"/>
      <c r="Q16647" s="17"/>
      <c r="R16647" s="17"/>
      <c r="S16647" s="17"/>
    </row>
    <row r="16648" spans="13:19" hidden="1">
      <c r="M16648" s="46"/>
      <c r="N16648" s="46"/>
      <c r="O16648" s="46"/>
      <c r="Q16648" s="17"/>
      <c r="R16648" s="17"/>
      <c r="S16648" s="17"/>
    </row>
    <row r="16649" spans="13:19" hidden="1">
      <c r="M16649" s="46"/>
      <c r="N16649" s="46"/>
      <c r="O16649" s="46"/>
      <c r="Q16649" s="17"/>
      <c r="R16649" s="17"/>
      <c r="S16649" s="17"/>
    </row>
    <row r="16650" spans="13:19" hidden="1">
      <c r="M16650" s="46"/>
      <c r="N16650" s="46"/>
      <c r="O16650" s="46"/>
      <c r="Q16650" s="17"/>
      <c r="R16650" s="17"/>
      <c r="S16650" s="17"/>
    </row>
    <row r="16651" spans="13:19" hidden="1">
      <c r="M16651" s="46"/>
      <c r="N16651" s="46"/>
      <c r="O16651" s="46"/>
      <c r="Q16651" s="17"/>
      <c r="R16651" s="17"/>
      <c r="S16651" s="17"/>
    </row>
    <row r="16652" spans="13:19" hidden="1">
      <c r="M16652" s="46"/>
      <c r="N16652" s="46"/>
      <c r="O16652" s="46"/>
      <c r="Q16652" s="17"/>
      <c r="S16652" s="17"/>
    </row>
    <row r="16653" spans="13:19" hidden="1">
      <c r="M16653" s="46"/>
      <c r="N16653" s="46"/>
      <c r="O16653" s="46"/>
      <c r="Q16653" s="17"/>
      <c r="R16653" s="17"/>
      <c r="S16653" s="17"/>
    </row>
    <row r="16654" spans="13:19" hidden="1">
      <c r="M16654" s="46"/>
      <c r="N16654" s="46"/>
      <c r="O16654" s="46"/>
      <c r="Q16654" s="17"/>
      <c r="R16654" s="17"/>
      <c r="S16654" s="17"/>
    </row>
    <row r="16655" spans="13:19" hidden="1">
      <c r="M16655" s="46"/>
      <c r="N16655" s="46"/>
      <c r="O16655" s="46"/>
      <c r="Q16655" s="17"/>
      <c r="R16655" s="17"/>
      <c r="S16655" s="17"/>
    </row>
    <row r="16656" spans="13:19" hidden="1">
      <c r="M16656" s="46"/>
      <c r="N16656" s="46"/>
      <c r="O16656" s="46"/>
      <c r="Q16656" s="17"/>
      <c r="R16656" s="17"/>
      <c r="S16656" s="17"/>
    </row>
    <row r="16657" spans="13:19" hidden="1">
      <c r="M16657" s="46"/>
      <c r="N16657" s="46"/>
      <c r="O16657" s="46"/>
      <c r="Q16657" s="17"/>
      <c r="R16657" s="17"/>
      <c r="S16657" s="17"/>
    </row>
    <row r="16658" spans="13:19" hidden="1">
      <c r="M16658" s="46"/>
      <c r="N16658" s="46"/>
      <c r="O16658" s="46"/>
      <c r="Q16658" s="17"/>
      <c r="R16658" s="17"/>
      <c r="S16658" s="17"/>
    </row>
    <row r="16659" spans="13:19" hidden="1">
      <c r="M16659" s="46"/>
      <c r="N16659" s="46"/>
      <c r="O16659" s="46"/>
      <c r="Q16659" s="17"/>
      <c r="R16659" s="17"/>
      <c r="S16659" s="17"/>
    </row>
    <row r="16660" spans="13:19" hidden="1">
      <c r="M16660" s="46"/>
      <c r="N16660" s="46"/>
      <c r="O16660" s="46"/>
      <c r="Q16660" s="17"/>
      <c r="R16660" s="17"/>
      <c r="S16660" s="17"/>
    </row>
    <row r="16661" spans="13:19" hidden="1">
      <c r="M16661" s="46"/>
      <c r="N16661" s="46"/>
      <c r="O16661" s="46"/>
      <c r="Q16661" s="17"/>
      <c r="R16661" s="17"/>
      <c r="S16661" s="17"/>
    </row>
    <row r="16662" spans="13:19" hidden="1">
      <c r="M16662" s="46"/>
      <c r="N16662" s="46"/>
      <c r="O16662" s="46"/>
      <c r="Q16662" s="17"/>
      <c r="R16662" s="17"/>
      <c r="S16662" s="17"/>
    </row>
    <row r="16663" spans="13:19" hidden="1">
      <c r="M16663" s="46"/>
      <c r="N16663" s="46"/>
      <c r="O16663" s="46"/>
      <c r="Q16663" s="17"/>
      <c r="R16663" s="17"/>
      <c r="S16663" s="17"/>
    </row>
    <row r="16664" spans="13:19" hidden="1">
      <c r="M16664" s="46"/>
      <c r="N16664" s="46"/>
      <c r="O16664" s="46"/>
      <c r="Q16664" s="17"/>
      <c r="R16664" s="17"/>
      <c r="S16664" s="17"/>
    </row>
    <row r="16665" spans="13:19" hidden="1">
      <c r="M16665" s="46"/>
      <c r="N16665" s="46"/>
      <c r="O16665" s="46"/>
      <c r="Q16665" s="17"/>
      <c r="R16665" s="17"/>
      <c r="S16665" s="17"/>
    </row>
    <row r="16666" spans="13:19" hidden="1">
      <c r="M16666" s="46"/>
      <c r="N16666" s="46"/>
      <c r="O16666" s="46"/>
      <c r="Q16666" s="17"/>
      <c r="R16666" s="17"/>
      <c r="S16666" s="17"/>
    </row>
    <row r="16667" spans="13:19" hidden="1">
      <c r="M16667" s="46"/>
      <c r="N16667" s="46"/>
      <c r="O16667" s="46"/>
      <c r="Q16667" s="17"/>
      <c r="R16667" s="17"/>
      <c r="S16667" s="17"/>
    </row>
    <row r="16668" spans="13:19" hidden="1">
      <c r="M16668" s="46"/>
      <c r="N16668" s="46"/>
      <c r="O16668" s="46"/>
      <c r="Q16668" s="17"/>
      <c r="R16668" s="17"/>
      <c r="S16668" s="17"/>
    </row>
    <row r="16669" spans="13:19" hidden="1">
      <c r="M16669" s="46"/>
      <c r="N16669" s="46"/>
      <c r="O16669" s="46"/>
      <c r="Q16669" s="17"/>
      <c r="R16669" s="17"/>
      <c r="S16669" s="17"/>
    </row>
    <row r="16670" spans="13:19" hidden="1">
      <c r="M16670" s="46"/>
      <c r="N16670" s="46"/>
      <c r="O16670" s="46"/>
      <c r="Q16670" s="17"/>
      <c r="R16670" s="17"/>
      <c r="S16670" s="17"/>
    </row>
    <row r="16671" spans="13:19" hidden="1">
      <c r="M16671" s="46"/>
      <c r="N16671" s="46"/>
      <c r="O16671" s="46"/>
      <c r="Q16671" s="17"/>
      <c r="R16671" s="17"/>
      <c r="S16671" s="17"/>
    </row>
    <row r="16672" spans="13:19" hidden="1">
      <c r="M16672" s="46"/>
      <c r="N16672" s="46"/>
      <c r="O16672" s="46"/>
      <c r="Q16672" s="17"/>
      <c r="R16672" s="17"/>
      <c r="S16672" s="17"/>
    </row>
    <row r="16673" spans="13:19" hidden="1">
      <c r="M16673" s="46"/>
      <c r="N16673" s="46"/>
      <c r="O16673" s="46"/>
      <c r="Q16673" s="17"/>
      <c r="R16673" s="17"/>
      <c r="S16673" s="17"/>
    </row>
    <row r="16674" spans="13:19" hidden="1">
      <c r="M16674" s="46"/>
      <c r="N16674" s="46"/>
      <c r="O16674" s="46"/>
      <c r="Q16674" s="17"/>
      <c r="R16674" s="17"/>
      <c r="S16674" s="17"/>
    </row>
    <row r="16675" spans="13:19" hidden="1">
      <c r="M16675" s="46"/>
      <c r="N16675" s="46"/>
      <c r="O16675" s="46"/>
      <c r="Q16675" s="17"/>
      <c r="R16675" s="17"/>
      <c r="S16675" s="17"/>
    </row>
    <row r="16676" spans="13:19" hidden="1">
      <c r="M16676" s="46"/>
      <c r="N16676" s="46"/>
      <c r="O16676" s="46"/>
      <c r="Q16676" s="17"/>
      <c r="R16676" s="17"/>
      <c r="S16676" s="17"/>
    </row>
    <row r="16677" spans="13:19" hidden="1">
      <c r="M16677" s="46"/>
      <c r="N16677" s="46"/>
      <c r="O16677" s="46"/>
      <c r="Q16677" s="17"/>
      <c r="R16677" s="17"/>
      <c r="S16677" s="17"/>
    </row>
    <row r="16678" spans="13:19" hidden="1">
      <c r="M16678" s="46"/>
      <c r="N16678" s="46"/>
      <c r="O16678" s="46"/>
      <c r="Q16678" s="17"/>
      <c r="R16678" s="17"/>
      <c r="S16678" s="17"/>
    </row>
    <row r="16679" spans="13:19" hidden="1">
      <c r="M16679" s="46"/>
      <c r="N16679" s="46"/>
      <c r="O16679" s="46"/>
      <c r="Q16679" s="17"/>
      <c r="R16679" s="17"/>
      <c r="S16679" s="17"/>
    </row>
    <row r="16680" spans="13:19" hidden="1">
      <c r="M16680" s="46"/>
      <c r="N16680" s="46"/>
      <c r="O16680" s="46"/>
      <c r="Q16680" s="17"/>
      <c r="R16680" s="17"/>
      <c r="S16680" s="17"/>
    </row>
    <row r="16681" spans="13:19" hidden="1">
      <c r="M16681" s="46"/>
      <c r="N16681" s="46"/>
      <c r="O16681" s="46"/>
      <c r="Q16681" s="17"/>
      <c r="R16681" s="17"/>
      <c r="S16681" s="17"/>
    </row>
    <row r="16682" spans="13:19" hidden="1">
      <c r="M16682" s="46"/>
      <c r="N16682" s="46"/>
      <c r="O16682" s="46"/>
      <c r="Q16682" s="17"/>
      <c r="R16682" s="17"/>
      <c r="S16682" s="17"/>
    </row>
    <row r="16683" spans="13:19" hidden="1">
      <c r="M16683" s="46"/>
      <c r="N16683" s="46"/>
      <c r="O16683" s="46"/>
      <c r="Q16683" s="17"/>
      <c r="R16683" s="17"/>
      <c r="S16683" s="17"/>
    </row>
    <row r="16684" spans="13:19" hidden="1">
      <c r="M16684" s="46"/>
      <c r="N16684" s="46"/>
      <c r="O16684" s="46"/>
      <c r="Q16684" s="17"/>
      <c r="R16684" s="17"/>
      <c r="S16684" s="17"/>
    </row>
    <row r="16685" spans="13:19" hidden="1">
      <c r="M16685" s="46"/>
      <c r="N16685" s="46"/>
      <c r="O16685" s="46"/>
      <c r="Q16685" s="17"/>
      <c r="R16685" s="17"/>
      <c r="S16685" s="17"/>
    </row>
    <row r="16686" spans="13:19" hidden="1">
      <c r="M16686" s="46"/>
      <c r="N16686" s="46"/>
      <c r="O16686" s="46"/>
      <c r="Q16686" s="17"/>
      <c r="R16686" s="17"/>
      <c r="S16686" s="17"/>
    </row>
    <row r="16687" spans="13:19" hidden="1">
      <c r="M16687" s="46"/>
      <c r="N16687" s="46"/>
      <c r="O16687" s="46"/>
      <c r="Q16687" s="17"/>
      <c r="R16687" s="17"/>
      <c r="S16687" s="17"/>
    </row>
    <row r="16688" spans="13:19" hidden="1">
      <c r="M16688" s="46"/>
      <c r="N16688" s="46"/>
      <c r="O16688" s="46"/>
      <c r="Q16688" s="17"/>
      <c r="R16688" s="17"/>
      <c r="S16688" s="17"/>
    </row>
    <row r="16689" spans="13:19" hidden="1">
      <c r="M16689" s="46"/>
      <c r="N16689" s="46"/>
      <c r="O16689" s="46"/>
      <c r="Q16689" s="17"/>
      <c r="R16689" s="17"/>
      <c r="S16689" s="17"/>
    </row>
    <row r="16690" spans="13:19" hidden="1">
      <c r="M16690" s="46"/>
      <c r="N16690" s="46"/>
      <c r="O16690" s="46"/>
      <c r="Q16690" s="17"/>
      <c r="R16690" s="17"/>
      <c r="S16690" s="17"/>
    </row>
    <row r="16691" spans="13:19" hidden="1">
      <c r="M16691" s="46"/>
      <c r="N16691" s="46"/>
      <c r="O16691" s="46"/>
      <c r="Q16691" s="17"/>
      <c r="R16691" s="17"/>
      <c r="S16691" s="17"/>
    </row>
    <row r="16692" spans="13:19" hidden="1">
      <c r="M16692" s="46"/>
      <c r="N16692" s="46"/>
      <c r="O16692" s="46"/>
      <c r="Q16692" s="17"/>
      <c r="R16692" s="17"/>
      <c r="S16692" s="17"/>
    </row>
    <row r="16693" spans="13:19" hidden="1">
      <c r="M16693" s="46"/>
      <c r="N16693" s="46"/>
      <c r="O16693" s="46"/>
      <c r="Q16693" s="17"/>
      <c r="R16693" s="17"/>
      <c r="S16693" s="17"/>
    </row>
    <row r="16694" spans="13:19" hidden="1">
      <c r="M16694" s="46"/>
      <c r="N16694" s="46"/>
      <c r="O16694" s="46"/>
      <c r="Q16694" s="17"/>
      <c r="R16694" s="17"/>
      <c r="S16694" s="17"/>
    </row>
    <row r="16695" spans="13:19" hidden="1">
      <c r="M16695" s="46"/>
      <c r="N16695" s="46"/>
      <c r="O16695" s="46"/>
      <c r="Q16695" s="17"/>
      <c r="R16695" s="17"/>
      <c r="S16695" s="17"/>
    </row>
    <row r="16696" spans="13:19" hidden="1">
      <c r="M16696" s="46"/>
      <c r="N16696" s="46"/>
      <c r="O16696" s="46"/>
      <c r="Q16696" s="17"/>
      <c r="R16696" s="17"/>
      <c r="S16696" s="17"/>
    </row>
    <row r="16697" spans="13:19" hidden="1">
      <c r="M16697" s="46"/>
      <c r="N16697" s="46"/>
      <c r="O16697" s="46"/>
      <c r="Q16697" s="17"/>
      <c r="R16697" s="17"/>
      <c r="S16697" s="17"/>
    </row>
    <row r="16698" spans="13:19" hidden="1">
      <c r="M16698" s="46"/>
      <c r="N16698" s="46"/>
      <c r="O16698" s="46"/>
      <c r="Q16698" s="17"/>
      <c r="R16698" s="17"/>
      <c r="S16698" s="17"/>
    </row>
    <row r="16699" spans="13:19" hidden="1">
      <c r="M16699" s="46"/>
      <c r="N16699" s="46"/>
      <c r="O16699" s="46"/>
      <c r="Q16699" s="17"/>
      <c r="R16699" s="17"/>
      <c r="S16699" s="17"/>
    </row>
    <row r="16700" spans="13:19" hidden="1">
      <c r="M16700" s="46"/>
      <c r="N16700" s="46"/>
      <c r="O16700" s="46"/>
      <c r="Q16700" s="17"/>
      <c r="R16700" s="17"/>
      <c r="S16700" s="17"/>
    </row>
    <row r="16701" spans="13:19" hidden="1">
      <c r="M16701" s="46"/>
      <c r="N16701" s="46"/>
      <c r="O16701" s="46"/>
      <c r="Q16701" s="17"/>
      <c r="R16701" s="17"/>
      <c r="S16701" s="17"/>
    </row>
    <row r="16702" spans="13:19" hidden="1">
      <c r="M16702" s="46"/>
      <c r="N16702" s="46"/>
      <c r="O16702" s="46"/>
      <c r="Q16702" s="17"/>
      <c r="R16702" s="17"/>
      <c r="S16702" s="17"/>
    </row>
    <row r="16703" spans="13:19" hidden="1">
      <c r="M16703" s="46"/>
      <c r="N16703" s="46"/>
      <c r="O16703" s="46"/>
      <c r="Q16703" s="17"/>
      <c r="R16703" s="17"/>
      <c r="S16703" s="17"/>
    </row>
    <row r="16704" spans="13:19" hidden="1">
      <c r="M16704" s="46"/>
      <c r="N16704" s="46"/>
      <c r="O16704" s="46"/>
      <c r="Q16704" s="17"/>
      <c r="R16704" s="17"/>
      <c r="S16704" s="17"/>
    </row>
    <row r="16705" spans="13:19" hidden="1">
      <c r="M16705" s="46"/>
      <c r="N16705" s="46"/>
      <c r="O16705" s="46"/>
      <c r="Q16705" s="17"/>
      <c r="R16705" s="17"/>
      <c r="S16705" s="17"/>
    </row>
    <row r="16706" spans="13:19" hidden="1">
      <c r="M16706" s="46"/>
      <c r="N16706" s="46"/>
      <c r="O16706" s="46"/>
      <c r="Q16706" s="17"/>
      <c r="R16706" s="17"/>
      <c r="S16706" s="17"/>
    </row>
    <row r="16707" spans="13:19" hidden="1">
      <c r="M16707" s="46"/>
      <c r="N16707" s="46"/>
      <c r="O16707" s="46"/>
      <c r="Q16707" s="17"/>
      <c r="R16707" s="17"/>
      <c r="S16707" s="17"/>
    </row>
    <row r="16708" spans="13:19" hidden="1">
      <c r="M16708" s="46"/>
      <c r="N16708" s="46"/>
      <c r="O16708" s="46"/>
      <c r="Q16708" s="17"/>
      <c r="R16708" s="17"/>
      <c r="S16708" s="17"/>
    </row>
    <row r="16709" spans="13:19" hidden="1">
      <c r="M16709" s="46"/>
      <c r="N16709" s="46"/>
      <c r="O16709" s="46"/>
      <c r="Q16709" s="17"/>
      <c r="R16709" s="17"/>
      <c r="S16709" s="17"/>
    </row>
    <row r="16710" spans="13:19" hidden="1">
      <c r="M16710" s="46"/>
      <c r="N16710" s="46"/>
      <c r="O16710" s="46"/>
      <c r="Q16710" s="17"/>
      <c r="R16710" s="17"/>
      <c r="S16710" s="17"/>
    </row>
    <row r="16711" spans="13:19" hidden="1">
      <c r="M16711" s="46"/>
      <c r="N16711" s="46"/>
      <c r="O16711" s="46"/>
      <c r="Q16711" s="17"/>
      <c r="R16711" s="17"/>
      <c r="S16711" s="17"/>
    </row>
    <row r="16712" spans="13:19" hidden="1">
      <c r="M16712" s="46"/>
      <c r="N16712" s="46"/>
      <c r="O16712" s="46"/>
      <c r="Q16712" s="17"/>
      <c r="R16712" s="17"/>
      <c r="S16712" s="17"/>
    </row>
    <row r="16713" spans="13:19" hidden="1">
      <c r="M16713" s="46"/>
      <c r="N16713" s="46"/>
      <c r="O16713" s="46"/>
      <c r="Q16713" s="17"/>
      <c r="R16713" s="17"/>
      <c r="S16713" s="17"/>
    </row>
    <row r="16714" spans="13:19" hidden="1">
      <c r="M16714" s="46"/>
      <c r="N16714" s="46"/>
      <c r="O16714" s="46"/>
      <c r="Q16714" s="17"/>
      <c r="R16714" s="17"/>
      <c r="S16714" s="17"/>
    </row>
    <row r="16715" spans="13:19" hidden="1">
      <c r="M16715" s="46"/>
      <c r="N16715" s="46"/>
      <c r="O16715" s="46"/>
      <c r="Q16715" s="17"/>
      <c r="R16715" s="17"/>
      <c r="S16715" s="17"/>
    </row>
    <row r="16716" spans="13:19" hidden="1">
      <c r="M16716" s="46"/>
      <c r="N16716" s="46"/>
      <c r="O16716" s="46"/>
      <c r="Q16716" s="17"/>
      <c r="R16716" s="17"/>
      <c r="S16716" s="17"/>
    </row>
    <row r="16717" spans="13:19" hidden="1">
      <c r="M16717" s="46"/>
      <c r="N16717" s="46"/>
      <c r="O16717" s="46"/>
      <c r="Q16717" s="17"/>
      <c r="R16717" s="17"/>
      <c r="S16717" s="17"/>
    </row>
    <row r="16718" spans="13:19" hidden="1">
      <c r="M16718" s="46"/>
      <c r="N16718" s="46"/>
      <c r="O16718" s="46"/>
      <c r="Q16718" s="17"/>
      <c r="R16718" s="17"/>
      <c r="S16718" s="17"/>
    </row>
    <row r="16719" spans="13:19" hidden="1">
      <c r="M16719" s="46"/>
      <c r="N16719" s="46"/>
      <c r="O16719" s="46"/>
      <c r="Q16719" s="17"/>
      <c r="R16719" s="17"/>
      <c r="S16719" s="17"/>
    </row>
    <row r="16720" spans="13:19" hidden="1">
      <c r="M16720" s="46"/>
      <c r="N16720" s="46"/>
      <c r="O16720" s="46"/>
      <c r="Q16720" s="17"/>
      <c r="R16720" s="17"/>
      <c r="S16720" s="17"/>
    </row>
    <row r="16721" spans="13:19" hidden="1">
      <c r="M16721" s="46"/>
      <c r="N16721" s="46"/>
      <c r="O16721" s="46"/>
      <c r="Q16721" s="17"/>
      <c r="R16721" s="17"/>
      <c r="S16721" s="17"/>
    </row>
    <row r="16722" spans="13:19" hidden="1">
      <c r="M16722" s="46"/>
      <c r="N16722" s="46"/>
      <c r="O16722" s="46"/>
      <c r="Q16722" s="17"/>
      <c r="R16722" s="17"/>
      <c r="S16722" s="17"/>
    </row>
    <row r="16723" spans="13:19" hidden="1">
      <c r="M16723" s="46"/>
      <c r="N16723" s="46"/>
      <c r="O16723" s="46"/>
      <c r="Q16723" s="17"/>
      <c r="R16723" s="17"/>
      <c r="S16723" s="17"/>
    </row>
    <row r="16724" spans="13:19" hidden="1">
      <c r="M16724" s="46"/>
      <c r="N16724" s="46"/>
      <c r="O16724" s="46"/>
      <c r="Q16724" s="17"/>
      <c r="R16724" s="17"/>
      <c r="S16724" s="17"/>
    </row>
    <row r="16725" spans="13:19" hidden="1">
      <c r="M16725" s="46"/>
      <c r="N16725" s="46"/>
      <c r="O16725" s="46"/>
      <c r="Q16725" s="17"/>
      <c r="R16725" s="17"/>
      <c r="S16725" s="17"/>
    </row>
    <row r="16726" spans="13:19" hidden="1">
      <c r="M16726" s="46"/>
      <c r="N16726" s="46"/>
      <c r="O16726" s="46"/>
      <c r="Q16726" s="17"/>
      <c r="R16726" s="17"/>
      <c r="S16726" s="17"/>
    </row>
    <row r="16727" spans="13:19" hidden="1">
      <c r="M16727" s="46"/>
      <c r="N16727" s="46"/>
      <c r="O16727" s="46"/>
      <c r="Q16727" s="17"/>
      <c r="R16727" s="17"/>
      <c r="S16727" s="17"/>
    </row>
    <row r="16728" spans="13:19" hidden="1">
      <c r="M16728" s="46"/>
      <c r="N16728" s="46"/>
      <c r="O16728" s="46"/>
      <c r="Q16728" s="17"/>
      <c r="R16728" s="17"/>
      <c r="S16728" s="17"/>
    </row>
    <row r="16729" spans="13:19" hidden="1">
      <c r="M16729" s="46"/>
      <c r="N16729" s="46"/>
      <c r="O16729" s="46"/>
      <c r="Q16729" s="17"/>
      <c r="R16729" s="17"/>
      <c r="S16729" s="17"/>
    </row>
    <row r="16730" spans="13:19" hidden="1">
      <c r="M16730" s="46"/>
      <c r="N16730" s="46"/>
      <c r="O16730" s="46"/>
      <c r="Q16730" s="17"/>
      <c r="R16730" s="17"/>
      <c r="S16730" s="17"/>
    </row>
    <row r="16731" spans="13:19" hidden="1">
      <c r="M16731" s="46"/>
      <c r="N16731" s="46"/>
      <c r="O16731" s="46"/>
      <c r="Q16731" s="17"/>
      <c r="R16731" s="17"/>
      <c r="S16731" s="17"/>
    </row>
    <row r="16732" spans="13:19" hidden="1">
      <c r="M16732" s="46"/>
      <c r="N16732" s="46"/>
      <c r="O16732" s="46"/>
      <c r="Q16732" s="17"/>
      <c r="R16732" s="17"/>
      <c r="S16732" s="17"/>
    </row>
    <row r="16733" spans="13:19" hidden="1">
      <c r="M16733" s="46"/>
      <c r="N16733" s="46"/>
      <c r="O16733" s="46"/>
      <c r="Q16733" s="17"/>
      <c r="R16733" s="17"/>
      <c r="S16733" s="17"/>
    </row>
    <row r="16734" spans="13:19" hidden="1">
      <c r="M16734" s="46"/>
      <c r="N16734" s="46"/>
      <c r="O16734" s="46"/>
      <c r="Q16734" s="17"/>
      <c r="R16734" s="17"/>
      <c r="S16734" s="17"/>
    </row>
    <row r="16735" spans="13:19" hidden="1">
      <c r="M16735" s="46"/>
      <c r="N16735" s="46"/>
      <c r="O16735" s="46"/>
      <c r="Q16735" s="17"/>
      <c r="R16735" s="17"/>
      <c r="S16735" s="17"/>
    </row>
    <row r="16736" spans="13:19" hidden="1">
      <c r="M16736" s="46"/>
      <c r="N16736" s="46"/>
      <c r="O16736" s="46"/>
      <c r="Q16736" s="17"/>
      <c r="R16736" s="17"/>
      <c r="S16736" s="17"/>
    </row>
    <row r="16737" spans="13:19" hidden="1">
      <c r="M16737" s="46"/>
      <c r="N16737" s="46"/>
      <c r="O16737" s="46"/>
      <c r="Q16737" s="17"/>
      <c r="R16737" s="17"/>
      <c r="S16737" s="17"/>
    </row>
    <row r="16738" spans="13:19" hidden="1">
      <c r="M16738" s="46"/>
      <c r="N16738" s="46"/>
      <c r="O16738" s="46"/>
      <c r="Q16738" s="17"/>
      <c r="R16738" s="17"/>
      <c r="S16738" s="17"/>
    </row>
    <row r="16739" spans="13:19" hidden="1">
      <c r="M16739" s="46"/>
      <c r="N16739" s="46"/>
      <c r="O16739" s="46"/>
      <c r="Q16739" s="17"/>
      <c r="R16739" s="17"/>
      <c r="S16739" s="17"/>
    </row>
    <row r="16740" spans="13:19" hidden="1">
      <c r="M16740" s="46"/>
      <c r="N16740" s="46"/>
      <c r="O16740" s="46"/>
      <c r="Q16740" s="17"/>
      <c r="R16740" s="17"/>
      <c r="S16740" s="17"/>
    </row>
    <row r="16741" spans="13:19" hidden="1">
      <c r="M16741" s="46"/>
      <c r="N16741" s="46"/>
      <c r="O16741" s="46"/>
      <c r="Q16741" s="17"/>
      <c r="R16741" s="17"/>
      <c r="S16741" s="17"/>
    </row>
    <row r="16742" spans="13:19" hidden="1">
      <c r="M16742" s="46"/>
      <c r="N16742" s="46"/>
      <c r="O16742" s="46"/>
      <c r="Q16742" s="17"/>
      <c r="R16742" s="17"/>
      <c r="S16742" s="17"/>
    </row>
    <row r="16743" spans="13:19" hidden="1">
      <c r="M16743" s="46"/>
      <c r="N16743" s="46"/>
      <c r="O16743" s="46"/>
      <c r="Q16743" s="17"/>
      <c r="R16743" s="17"/>
      <c r="S16743" s="17"/>
    </row>
    <row r="16744" spans="13:19" hidden="1">
      <c r="M16744" s="46"/>
      <c r="N16744" s="46"/>
      <c r="O16744" s="46"/>
      <c r="Q16744" s="17"/>
      <c r="R16744" s="17"/>
      <c r="S16744" s="17"/>
    </row>
    <row r="16745" spans="13:19" hidden="1">
      <c r="M16745" s="46"/>
      <c r="N16745" s="46"/>
      <c r="O16745" s="46"/>
      <c r="Q16745" s="17"/>
      <c r="R16745" s="17"/>
      <c r="S16745" s="17"/>
    </row>
    <row r="16746" spans="13:19" hidden="1">
      <c r="M16746" s="46"/>
      <c r="N16746" s="46"/>
      <c r="O16746" s="46"/>
      <c r="Q16746" s="17"/>
      <c r="R16746" s="17"/>
      <c r="S16746" s="17"/>
    </row>
    <row r="16747" spans="13:19" hidden="1">
      <c r="M16747" s="46"/>
      <c r="N16747" s="46"/>
      <c r="O16747" s="46"/>
      <c r="Q16747" s="17"/>
      <c r="R16747" s="17"/>
      <c r="S16747" s="17"/>
    </row>
    <row r="16748" spans="13:19" hidden="1">
      <c r="M16748" s="46"/>
      <c r="N16748" s="46"/>
      <c r="O16748" s="46"/>
      <c r="Q16748" s="17"/>
      <c r="R16748" s="17"/>
      <c r="S16748" s="17"/>
    </row>
    <row r="16749" spans="13:19" hidden="1">
      <c r="M16749" s="46"/>
      <c r="N16749" s="46"/>
      <c r="O16749" s="46"/>
      <c r="Q16749" s="17"/>
      <c r="R16749" s="17"/>
      <c r="S16749" s="17"/>
    </row>
    <row r="16750" spans="13:19" hidden="1">
      <c r="M16750" s="46"/>
      <c r="N16750" s="46"/>
      <c r="O16750" s="46"/>
      <c r="Q16750" s="17"/>
      <c r="R16750" s="17"/>
      <c r="S16750" s="17"/>
    </row>
    <row r="16751" spans="13:19" hidden="1">
      <c r="M16751" s="46"/>
      <c r="N16751" s="46"/>
      <c r="O16751" s="46"/>
      <c r="Q16751" s="17"/>
      <c r="R16751" s="17"/>
      <c r="S16751" s="17"/>
    </row>
    <row r="16752" spans="13:19" hidden="1">
      <c r="M16752" s="46"/>
      <c r="N16752" s="46"/>
      <c r="O16752" s="46"/>
      <c r="Q16752" s="17"/>
      <c r="R16752" s="17"/>
      <c r="S16752" s="17"/>
    </row>
    <row r="16753" spans="13:19" hidden="1">
      <c r="M16753" s="46"/>
      <c r="N16753" s="46"/>
      <c r="O16753" s="46"/>
      <c r="Q16753" s="17"/>
      <c r="R16753" s="17"/>
      <c r="S16753" s="17"/>
    </row>
    <row r="16754" spans="13:19" hidden="1">
      <c r="M16754" s="46"/>
      <c r="N16754" s="46"/>
      <c r="O16754" s="46"/>
      <c r="Q16754" s="17"/>
      <c r="R16754" s="17"/>
      <c r="S16754" s="17"/>
    </row>
    <row r="16755" spans="13:19" hidden="1">
      <c r="M16755" s="46"/>
      <c r="N16755" s="46"/>
      <c r="O16755" s="46"/>
      <c r="Q16755" s="17"/>
      <c r="R16755" s="17"/>
      <c r="S16755" s="17"/>
    </row>
    <row r="16756" spans="13:19" hidden="1">
      <c r="M16756" s="46"/>
      <c r="N16756" s="46"/>
      <c r="O16756" s="46"/>
      <c r="Q16756" s="17"/>
      <c r="R16756" s="17"/>
      <c r="S16756" s="17"/>
    </row>
    <row r="16757" spans="13:19" hidden="1">
      <c r="M16757" s="46"/>
      <c r="N16757" s="46"/>
      <c r="O16757" s="46"/>
      <c r="Q16757" s="17"/>
      <c r="R16757" s="17"/>
      <c r="S16757" s="17"/>
    </row>
    <row r="16758" spans="13:19" hidden="1">
      <c r="M16758" s="46"/>
      <c r="N16758" s="46"/>
      <c r="O16758" s="46"/>
      <c r="Q16758" s="17"/>
      <c r="R16758" s="17"/>
      <c r="S16758" s="17"/>
    </row>
    <row r="16759" spans="13:19" hidden="1">
      <c r="M16759" s="46"/>
      <c r="N16759" s="46"/>
      <c r="O16759" s="46"/>
      <c r="Q16759" s="17"/>
      <c r="R16759" s="17"/>
      <c r="S16759" s="17"/>
    </row>
    <row r="16760" spans="13:19" hidden="1">
      <c r="M16760" s="46"/>
      <c r="N16760" s="46"/>
      <c r="O16760" s="46"/>
      <c r="Q16760" s="17"/>
      <c r="R16760" s="17"/>
      <c r="S16760" s="17"/>
    </row>
    <row r="16761" spans="13:19" hidden="1">
      <c r="M16761" s="46"/>
      <c r="N16761" s="46"/>
      <c r="O16761" s="46"/>
      <c r="Q16761" s="17"/>
      <c r="R16761" s="17"/>
      <c r="S16761" s="17"/>
    </row>
    <row r="16762" spans="13:19" hidden="1">
      <c r="M16762" s="46"/>
      <c r="N16762" s="46"/>
      <c r="O16762" s="46"/>
      <c r="Q16762" s="17"/>
      <c r="R16762" s="17"/>
      <c r="S16762" s="17"/>
    </row>
    <row r="16763" spans="13:19" hidden="1">
      <c r="M16763" s="46"/>
      <c r="N16763" s="46"/>
      <c r="O16763" s="46"/>
      <c r="Q16763" s="17"/>
      <c r="R16763" s="17"/>
      <c r="S16763" s="17"/>
    </row>
    <row r="16764" spans="13:19" hidden="1">
      <c r="M16764" s="46"/>
      <c r="N16764" s="46"/>
      <c r="O16764" s="46"/>
      <c r="Q16764" s="17"/>
      <c r="R16764" s="17"/>
      <c r="S16764" s="17"/>
    </row>
    <row r="16765" spans="13:19" hidden="1">
      <c r="M16765" s="46"/>
      <c r="N16765" s="46"/>
      <c r="O16765" s="46"/>
      <c r="Q16765" s="17"/>
      <c r="R16765" s="17"/>
      <c r="S16765" s="17"/>
    </row>
    <row r="16766" spans="13:19" hidden="1">
      <c r="M16766" s="46"/>
      <c r="N16766" s="46"/>
      <c r="O16766" s="46"/>
      <c r="Q16766" s="17"/>
      <c r="R16766" s="17"/>
      <c r="S16766" s="17"/>
    </row>
    <row r="16767" spans="13:19" hidden="1">
      <c r="M16767" s="46"/>
      <c r="N16767" s="46"/>
      <c r="O16767" s="46"/>
      <c r="Q16767" s="17"/>
      <c r="R16767" s="17"/>
      <c r="S16767" s="17"/>
    </row>
    <row r="16768" spans="13:19" hidden="1">
      <c r="M16768" s="46"/>
      <c r="N16768" s="46"/>
      <c r="O16768" s="46"/>
      <c r="Q16768" s="17"/>
      <c r="R16768" s="17"/>
      <c r="S16768" s="17"/>
    </row>
    <row r="16769" spans="13:19" hidden="1">
      <c r="M16769" s="46"/>
      <c r="N16769" s="46"/>
      <c r="O16769" s="46"/>
      <c r="Q16769" s="17"/>
      <c r="R16769" s="17"/>
      <c r="S16769" s="17"/>
    </row>
    <row r="16770" spans="13:19" hidden="1">
      <c r="M16770" s="46"/>
      <c r="N16770" s="46"/>
      <c r="O16770" s="46"/>
      <c r="Q16770" s="17"/>
      <c r="R16770" s="17"/>
      <c r="S16770" s="17"/>
    </row>
    <row r="16771" spans="13:19" hidden="1">
      <c r="M16771" s="46"/>
      <c r="N16771" s="46"/>
      <c r="O16771" s="46"/>
      <c r="Q16771" s="17"/>
      <c r="R16771" s="17"/>
      <c r="S16771" s="17"/>
    </row>
    <row r="16772" spans="13:19" hidden="1">
      <c r="M16772" s="46"/>
      <c r="N16772" s="46"/>
      <c r="O16772" s="46"/>
      <c r="Q16772" s="17"/>
      <c r="R16772" s="17"/>
      <c r="S16772" s="17"/>
    </row>
    <row r="16773" spans="13:19" hidden="1">
      <c r="M16773" s="46"/>
      <c r="N16773" s="46"/>
      <c r="O16773" s="46"/>
      <c r="Q16773" s="17"/>
      <c r="R16773" s="17"/>
      <c r="S16773" s="17"/>
    </row>
    <row r="16774" spans="13:19" hidden="1">
      <c r="M16774" s="46"/>
      <c r="N16774" s="46"/>
      <c r="O16774" s="46"/>
      <c r="Q16774" s="17"/>
      <c r="R16774" s="17"/>
      <c r="S16774" s="17"/>
    </row>
    <row r="16775" spans="13:19" hidden="1">
      <c r="M16775" s="46"/>
      <c r="N16775" s="46"/>
      <c r="O16775" s="46"/>
      <c r="Q16775" s="17"/>
      <c r="R16775" s="17"/>
      <c r="S16775" s="17"/>
    </row>
    <row r="16776" spans="13:19" hidden="1">
      <c r="M16776" s="46"/>
      <c r="N16776" s="46"/>
      <c r="O16776" s="46"/>
      <c r="Q16776" s="17"/>
      <c r="R16776" s="17"/>
      <c r="S16776" s="17"/>
    </row>
    <row r="16777" spans="13:19" hidden="1">
      <c r="M16777" s="46"/>
      <c r="N16777" s="46"/>
      <c r="O16777" s="46"/>
      <c r="Q16777" s="17"/>
      <c r="R16777" s="17"/>
      <c r="S16777" s="17"/>
    </row>
    <row r="16778" spans="13:19" hidden="1">
      <c r="M16778" s="46"/>
      <c r="N16778" s="46"/>
      <c r="O16778" s="46"/>
      <c r="Q16778" s="17"/>
      <c r="R16778" s="17"/>
      <c r="S16778" s="17"/>
    </row>
    <row r="16779" spans="13:19" hidden="1">
      <c r="M16779" s="46"/>
      <c r="N16779" s="46"/>
      <c r="O16779" s="46"/>
      <c r="Q16779" s="17"/>
      <c r="R16779" s="17"/>
      <c r="S16779" s="17"/>
    </row>
    <row r="16780" spans="13:19" hidden="1">
      <c r="M16780" s="46"/>
      <c r="N16780" s="46"/>
      <c r="O16780" s="46"/>
      <c r="Q16780" s="17"/>
      <c r="R16780" s="17"/>
      <c r="S16780" s="17"/>
    </row>
    <row r="16781" spans="13:19" hidden="1">
      <c r="M16781" s="46"/>
      <c r="N16781" s="46"/>
      <c r="O16781" s="46"/>
      <c r="Q16781" s="17"/>
      <c r="R16781" s="17"/>
      <c r="S16781" s="17"/>
    </row>
    <row r="16782" spans="13:19" hidden="1">
      <c r="M16782" s="46"/>
      <c r="N16782" s="46"/>
      <c r="O16782" s="46"/>
      <c r="Q16782" s="17"/>
      <c r="R16782" s="17"/>
      <c r="S16782" s="17"/>
    </row>
    <row r="16783" spans="13:19" hidden="1">
      <c r="M16783" s="46"/>
      <c r="N16783" s="46"/>
      <c r="O16783" s="46"/>
      <c r="Q16783" s="17"/>
      <c r="R16783" s="17"/>
      <c r="S16783" s="17"/>
    </row>
    <row r="16784" spans="13:19" hidden="1">
      <c r="M16784" s="46"/>
      <c r="N16784" s="46"/>
      <c r="O16784" s="46"/>
      <c r="Q16784" s="17"/>
      <c r="R16784" s="17"/>
      <c r="S16784" s="17"/>
    </row>
    <row r="16785" spans="13:19" hidden="1">
      <c r="M16785" s="46"/>
      <c r="N16785" s="46"/>
      <c r="O16785" s="46"/>
      <c r="Q16785" s="17"/>
      <c r="R16785" s="17"/>
      <c r="S16785" s="17"/>
    </row>
    <row r="16786" spans="13:19" hidden="1">
      <c r="M16786" s="46"/>
      <c r="N16786" s="46"/>
      <c r="O16786" s="46"/>
      <c r="Q16786" s="17"/>
      <c r="R16786" s="17"/>
      <c r="S16786" s="17"/>
    </row>
    <row r="16787" spans="13:19" hidden="1">
      <c r="M16787" s="46"/>
      <c r="N16787" s="46"/>
      <c r="O16787" s="46"/>
      <c r="Q16787" s="17"/>
      <c r="R16787" s="17"/>
      <c r="S16787" s="17"/>
    </row>
    <row r="16788" spans="13:19" hidden="1">
      <c r="M16788" s="46"/>
      <c r="N16788" s="46"/>
      <c r="O16788" s="46"/>
      <c r="Q16788" s="17"/>
      <c r="R16788" s="17"/>
      <c r="S16788" s="17"/>
    </row>
    <row r="16789" spans="13:19" hidden="1">
      <c r="M16789" s="46"/>
      <c r="N16789" s="46"/>
      <c r="O16789" s="46"/>
      <c r="Q16789" s="17"/>
      <c r="R16789" s="17"/>
      <c r="S16789" s="17"/>
    </row>
    <row r="16790" spans="13:19" hidden="1">
      <c r="M16790" s="46"/>
      <c r="N16790" s="46"/>
      <c r="O16790" s="46"/>
      <c r="Q16790" s="17"/>
      <c r="R16790" s="17"/>
      <c r="S16790" s="17"/>
    </row>
    <row r="16791" spans="13:19" hidden="1">
      <c r="M16791" s="46"/>
      <c r="N16791" s="46"/>
      <c r="O16791" s="46"/>
      <c r="Q16791" s="17"/>
      <c r="R16791" s="17"/>
      <c r="S16791" s="17"/>
    </row>
    <row r="16792" spans="13:19" hidden="1">
      <c r="M16792" s="46"/>
      <c r="N16792" s="46"/>
      <c r="O16792" s="46"/>
      <c r="Q16792" s="17"/>
      <c r="R16792" s="17"/>
      <c r="S16792" s="17"/>
    </row>
    <row r="16793" spans="13:19" hidden="1">
      <c r="M16793" s="46"/>
      <c r="N16793" s="46"/>
      <c r="O16793" s="46"/>
      <c r="Q16793" s="17"/>
      <c r="R16793" s="17"/>
      <c r="S16793" s="17"/>
    </row>
    <row r="16794" spans="13:19" hidden="1">
      <c r="M16794" s="46"/>
      <c r="N16794" s="46"/>
      <c r="O16794" s="46"/>
      <c r="Q16794" s="17"/>
      <c r="R16794" s="17"/>
      <c r="S16794" s="17"/>
    </row>
    <row r="16795" spans="13:19" hidden="1">
      <c r="M16795" s="46"/>
      <c r="N16795" s="46"/>
      <c r="O16795" s="46"/>
      <c r="Q16795" s="17"/>
      <c r="R16795" s="17"/>
      <c r="S16795" s="17"/>
    </row>
    <row r="16796" spans="13:19" hidden="1">
      <c r="M16796" s="46"/>
      <c r="N16796" s="46"/>
      <c r="O16796" s="46"/>
      <c r="Q16796" s="17"/>
      <c r="R16796" s="17"/>
      <c r="S16796" s="17"/>
    </row>
    <row r="16797" spans="13:19" hidden="1">
      <c r="M16797" s="46"/>
      <c r="N16797" s="46"/>
      <c r="O16797" s="46"/>
      <c r="Q16797" s="17"/>
      <c r="R16797" s="17"/>
      <c r="S16797" s="17"/>
    </row>
    <row r="16798" spans="13:19" hidden="1">
      <c r="M16798" s="46"/>
      <c r="N16798" s="46"/>
      <c r="O16798" s="46"/>
      <c r="Q16798" s="17"/>
      <c r="R16798" s="17"/>
      <c r="S16798" s="17"/>
    </row>
    <row r="16799" spans="13:19" hidden="1">
      <c r="M16799" s="46"/>
      <c r="N16799" s="46"/>
      <c r="O16799" s="46"/>
      <c r="Q16799" s="17"/>
      <c r="R16799" s="17"/>
      <c r="S16799" s="17"/>
    </row>
    <row r="16800" spans="13:19" hidden="1">
      <c r="M16800" s="46"/>
      <c r="N16800" s="46"/>
      <c r="O16800" s="46"/>
      <c r="Q16800" s="17"/>
      <c r="R16800" s="17"/>
      <c r="S16800" s="17"/>
    </row>
    <row r="16801" spans="13:19" hidden="1">
      <c r="M16801" s="46"/>
      <c r="N16801" s="46"/>
      <c r="O16801" s="46"/>
      <c r="Q16801" s="17"/>
      <c r="R16801" s="17"/>
      <c r="S16801" s="17"/>
    </row>
    <row r="16802" spans="13:19" hidden="1">
      <c r="M16802" s="46"/>
      <c r="N16802" s="46"/>
      <c r="O16802" s="46"/>
      <c r="Q16802" s="17"/>
      <c r="R16802" s="17"/>
      <c r="S16802" s="17"/>
    </row>
    <row r="16803" spans="13:19" hidden="1">
      <c r="M16803" s="46"/>
      <c r="N16803" s="46"/>
      <c r="O16803" s="46"/>
      <c r="Q16803" s="17"/>
      <c r="R16803" s="17"/>
      <c r="S16803" s="17"/>
    </row>
    <row r="16804" spans="13:19" hidden="1">
      <c r="M16804" s="46"/>
      <c r="N16804" s="46"/>
      <c r="O16804" s="46"/>
      <c r="Q16804" s="17"/>
      <c r="R16804" s="17"/>
      <c r="S16804" s="17"/>
    </row>
    <row r="16805" spans="13:19" hidden="1">
      <c r="M16805" s="46"/>
      <c r="N16805" s="46"/>
      <c r="O16805" s="46"/>
      <c r="Q16805" s="17"/>
      <c r="R16805" s="17"/>
      <c r="S16805" s="17"/>
    </row>
    <row r="16806" spans="13:19" hidden="1">
      <c r="M16806" s="46"/>
      <c r="N16806" s="46"/>
      <c r="O16806" s="46"/>
      <c r="Q16806" s="17"/>
      <c r="R16806" s="17"/>
      <c r="S16806" s="17"/>
    </row>
    <row r="16807" spans="13:19" hidden="1">
      <c r="M16807" s="46"/>
      <c r="N16807" s="46"/>
      <c r="O16807" s="46"/>
      <c r="Q16807" s="17"/>
      <c r="R16807" s="17"/>
      <c r="S16807" s="17"/>
    </row>
    <row r="16808" spans="13:19" hidden="1">
      <c r="M16808" s="46"/>
      <c r="N16808" s="46"/>
      <c r="O16808" s="46"/>
      <c r="Q16808" s="17"/>
      <c r="R16808" s="17"/>
      <c r="S16808" s="17"/>
    </row>
    <row r="16809" spans="13:19" hidden="1">
      <c r="M16809" s="46"/>
      <c r="N16809" s="46"/>
      <c r="O16809" s="46"/>
      <c r="Q16809" s="17"/>
      <c r="R16809" s="17"/>
      <c r="S16809" s="17"/>
    </row>
    <row r="16810" spans="13:19" hidden="1">
      <c r="M16810" s="46"/>
      <c r="N16810" s="46"/>
      <c r="O16810" s="46"/>
      <c r="Q16810" s="17"/>
      <c r="R16810" s="17"/>
      <c r="S16810" s="17"/>
    </row>
    <row r="16811" spans="13:19" hidden="1">
      <c r="M16811" s="46"/>
      <c r="N16811" s="46"/>
      <c r="O16811" s="46"/>
      <c r="Q16811" s="17"/>
      <c r="R16811" s="17"/>
      <c r="S16811" s="17"/>
    </row>
    <row r="16812" spans="13:19" hidden="1">
      <c r="M16812" s="46"/>
      <c r="N16812" s="46"/>
      <c r="O16812" s="46"/>
      <c r="Q16812" s="17"/>
      <c r="R16812" s="17"/>
      <c r="S16812" s="17"/>
    </row>
    <row r="16813" spans="13:19" hidden="1">
      <c r="M16813" s="46"/>
      <c r="N16813" s="46"/>
      <c r="O16813" s="46"/>
      <c r="Q16813" s="17"/>
      <c r="R16813" s="17"/>
      <c r="S16813" s="17"/>
    </row>
    <row r="16814" spans="13:19" hidden="1">
      <c r="M16814" s="46"/>
      <c r="N16814" s="46"/>
      <c r="O16814" s="46"/>
      <c r="Q16814" s="17"/>
      <c r="R16814" s="17"/>
      <c r="S16814" s="17"/>
    </row>
    <row r="16815" spans="13:19" hidden="1">
      <c r="M16815" s="46"/>
      <c r="N16815" s="46"/>
      <c r="O16815" s="46"/>
      <c r="Q16815" s="17"/>
      <c r="R16815" s="17"/>
      <c r="S16815" s="17"/>
    </row>
    <row r="16816" spans="13:19" hidden="1">
      <c r="M16816" s="46"/>
      <c r="N16816" s="46"/>
      <c r="O16816" s="46"/>
      <c r="Q16816" s="17"/>
      <c r="R16816" s="17"/>
      <c r="S16816" s="17"/>
    </row>
    <row r="16817" spans="13:19" hidden="1">
      <c r="M16817" s="46"/>
      <c r="N16817" s="46"/>
      <c r="O16817" s="46"/>
      <c r="Q16817" s="17"/>
      <c r="R16817" s="17"/>
      <c r="S16817" s="17"/>
    </row>
    <row r="16818" spans="13:19" hidden="1">
      <c r="M16818" s="46"/>
      <c r="N16818" s="46"/>
      <c r="O16818" s="46"/>
      <c r="Q16818" s="17"/>
      <c r="R16818" s="17"/>
      <c r="S16818" s="17"/>
    </row>
    <row r="16819" spans="13:19" hidden="1">
      <c r="M16819" s="46"/>
      <c r="N16819" s="46"/>
      <c r="O16819" s="46"/>
      <c r="Q16819" s="17"/>
      <c r="R16819" s="17"/>
      <c r="S16819" s="17"/>
    </row>
    <row r="16820" spans="13:19" hidden="1">
      <c r="M16820" s="46"/>
      <c r="N16820" s="46"/>
      <c r="O16820" s="46"/>
      <c r="Q16820" s="17"/>
      <c r="R16820" s="17"/>
      <c r="S16820" s="17"/>
    </row>
    <row r="16821" spans="13:19" hidden="1">
      <c r="M16821" s="46"/>
      <c r="N16821" s="46"/>
      <c r="O16821" s="46"/>
      <c r="Q16821" s="17"/>
      <c r="R16821" s="17"/>
      <c r="S16821" s="17"/>
    </row>
    <row r="16822" spans="13:19" hidden="1">
      <c r="M16822" s="46"/>
      <c r="N16822" s="46"/>
      <c r="O16822" s="46"/>
      <c r="Q16822" s="17"/>
      <c r="R16822" s="17"/>
      <c r="S16822" s="17"/>
    </row>
    <row r="16823" spans="13:19" hidden="1">
      <c r="M16823" s="46"/>
      <c r="N16823" s="46"/>
      <c r="O16823" s="46"/>
      <c r="Q16823" s="17"/>
      <c r="R16823" s="17"/>
      <c r="S16823" s="17"/>
    </row>
    <row r="16824" spans="13:19" hidden="1">
      <c r="M16824" s="46"/>
      <c r="N16824" s="46"/>
      <c r="O16824" s="46"/>
      <c r="Q16824" s="17"/>
      <c r="R16824" s="17"/>
      <c r="S16824" s="17"/>
    </row>
    <row r="16825" spans="13:19" hidden="1">
      <c r="M16825" s="46"/>
      <c r="N16825" s="46"/>
      <c r="O16825" s="46"/>
      <c r="Q16825" s="17"/>
      <c r="R16825" s="17"/>
      <c r="S16825" s="17"/>
    </row>
    <row r="16826" spans="13:19" hidden="1">
      <c r="M16826" s="46"/>
      <c r="N16826" s="46"/>
      <c r="O16826" s="46"/>
      <c r="Q16826" s="17"/>
      <c r="R16826" s="17"/>
      <c r="S16826" s="17"/>
    </row>
    <row r="16827" spans="13:19" hidden="1">
      <c r="M16827" s="46"/>
      <c r="N16827" s="46"/>
      <c r="O16827" s="46"/>
      <c r="Q16827" s="17"/>
      <c r="R16827" s="17"/>
      <c r="S16827" s="17"/>
    </row>
    <row r="16828" spans="13:19" hidden="1">
      <c r="M16828" s="46"/>
      <c r="N16828" s="46"/>
      <c r="O16828" s="46"/>
      <c r="Q16828" s="17"/>
      <c r="R16828" s="17"/>
      <c r="S16828" s="17"/>
    </row>
    <row r="16829" spans="13:19" hidden="1">
      <c r="M16829" s="46"/>
      <c r="N16829" s="46"/>
      <c r="O16829" s="46"/>
      <c r="Q16829" s="17"/>
      <c r="S16829" s="17"/>
    </row>
    <row r="16830" spans="13:19" hidden="1">
      <c r="M16830" s="46"/>
      <c r="N16830" s="46"/>
      <c r="O16830" s="46"/>
      <c r="Q16830" s="17"/>
      <c r="R16830" s="17"/>
      <c r="S16830" s="17"/>
    </row>
    <row r="16831" spans="13:19" hidden="1">
      <c r="M16831" s="46"/>
      <c r="N16831" s="46"/>
      <c r="O16831" s="46"/>
      <c r="Q16831" s="17"/>
      <c r="R16831" s="17"/>
      <c r="S16831" s="17"/>
    </row>
    <row r="16832" spans="13:19" hidden="1">
      <c r="M16832" s="46"/>
      <c r="N16832" s="46"/>
      <c r="O16832" s="46"/>
      <c r="Q16832" s="17"/>
      <c r="R16832" s="17"/>
      <c r="S16832" s="17"/>
    </row>
    <row r="16833" spans="13:19" hidden="1">
      <c r="M16833" s="46"/>
      <c r="N16833" s="46"/>
      <c r="O16833" s="46"/>
      <c r="Q16833" s="17"/>
      <c r="R16833" s="17"/>
      <c r="S16833" s="17"/>
    </row>
    <row r="16834" spans="13:19" hidden="1">
      <c r="M16834" s="46"/>
      <c r="N16834" s="46"/>
      <c r="O16834" s="46"/>
      <c r="Q16834" s="17"/>
      <c r="R16834" s="17"/>
      <c r="S16834" s="17"/>
    </row>
    <row r="16835" spans="13:19" hidden="1">
      <c r="M16835" s="46"/>
      <c r="N16835" s="46"/>
      <c r="O16835" s="46"/>
      <c r="Q16835" s="17"/>
      <c r="R16835" s="17"/>
      <c r="S16835" s="17"/>
    </row>
    <row r="16836" spans="13:19" hidden="1">
      <c r="M16836" s="46"/>
      <c r="N16836" s="46"/>
      <c r="O16836" s="46"/>
      <c r="Q16836" s="17"/>
      <c r="R16836" s="17"/>
      <c r="S16836" s="17"/>
    </row>
    <row r="16837" spans="13:19" hidden="1">
      <c r="M16837" s="46"/>
      <c r="N16837" s="46"/>
      <c r="O16837" s="46"/>
      <c r="Q16837" s="17"/>
      <c r="R16837" s="17"/>
      <c r="S16837" s="17"/>
    </row>
    <row r="16838" spans="13:19" hidden="1">
      <c r="M16838" s="46"/>
      <c r="N16838" s="46"/>
      <c r="O16838" s="46"/>
      <c r="Q16838" s="17"/>
      <c r="R16838" s="17"/>
      <c r="S16838" s="17"/>
    </row>
    <row r="16839" spans="13:19" hidden="1">
      <c r="M16839" s="46"/>
      <c r="N16839" s="46"/>
      <c r="O16839" s="46"/>
      <c r="Q16839" s="17"/>
      <c r="R16839" s="17"/>
      <c r="S16839" s="17"/>
    </row>
    <row r="16840" spans="13:19" hidden="1">
      <c r="M16840" s="46"/>
      <c r="N16840" s="46"/>
      <c r="O16840" s="46"/>
      <c r="Q16840" s="17"/>
      <c r="R16840" s="17"/>
      <c r="S16840" s="17"/>
    </row>
    <row r="16841" spans="13:19" hidden="1">
      <c r="M16841" s="46"/>
      <c r="N16841" s="46"/>
      <c r="O16841" s="46"/>
      <c r="Q16841" s="17"/>
      <c r="R16841" s="17"/>
      <c r="S16841" s="17"/>
    </row>
    <row r="16842" spans="13:19" hidden="1">
      <c r="M16842" s="46"/>
      <c r="N16842" s="46"/>
      <c r="O16842" s="46"/>
      <c r="Q16842" s="17"/>
      <c r="R16842" s="17"/>
      <c r="S16842" s="17"/>
    </row>
    <row r="16843" spans="13:19" hidden="1">
      <c r="M16843" s="46"/>
      <c r="N16843" s="46"/>
      <c r="O16843" s="46"/>
      <c r="Q16843" s="17"/>
      <c r="R16843" s="17"/>
      <c r="S16843" s="17"/>
    </row>
    <row r="16844" spans="13:19" hidden="1">
      <c r="M16844" s="46"/>
      <c r="N16844" s="46"/>
      <c r="O16844" s="46"/>
      <c r="Q16844" s="17"/>
      <c r="R16844" s="17"/>
      <c r="S16844" s="17"/>
    </row>
    <row r="16845" spans="13:19" hidden="1">
      <c r="M16845" s="46"/>
      <c r="N16845" s="46"/>
      <c r="O16845" s="46"/>
      <c r="Q16845" s="17"/>
      <c r="R16845" s="17"/>
      <c r="S16845" s="17"/>
    </row>
    <row r="16846" spans="13:19" hidden="1">
      <c r="M16846" s="46"/>
      <c r="N16846" s="46"/>
      <c r="O16846" s="46"/>
      <c r="Q16846" s="17"/>
      <c r="R16846" s="17"/>
      <c r="S16846" s="17"/>
    </row>
    <row r="16847" spans="13:19" hidden="1">
      <c r="M16847" s="46"/>
      <c r="N16847" s="46"/>
      <c r="O16847" s="46"/>
      <c r="Q16847" s="17"/>
      <c r="R16847" s="17"/>
      <c r="S16847" s="17"/>
    </row>
    <row r="16848" spans="13:19" hidden="1">
      <c r="M16848" s="46"/>
      <c r="N16848" s="46"/>
      <c r="O16848" s="46"/>
      <c r="Q16848" s="17"/>
      <c r="R16848" s="17"/>
      <c r="S16848" s="17"/>
    </row>
    <row r="16849" spans="13:19" hidden="1">
      <c r="M16849" s="46"/>
      <c r="N16849" s="46"/>
      <c r="O16849" s="46"/>
      <c r="Q16849" s="17"/>
      <c r="R16849" s="17"/>
      <c r="S16849" s="17"/>
    </row>
    <row r="16850" spans="13:19" hidden="1">
      <c r="M16850" s="46"/>
      <c r="N16850" s="46"/>
      <c r="O16850" s="46"/>
      <c r="Q16850" s="17"/>
      <c r="R16850" s="17"/>
      <c r="S16850" s="17"/>
    </row>
    <row r="16851" spans="13:19" hidden="1">
      <c r="M16851" s="46"/>
      <c r="N16851" s="46"/>
      <c r="O16851" s="46"/>
      <c r="Q16851" s="17"/>
      <c r="R16851" s="17"/>
      <c r="S16851" s="17"/>
    </row>
    <row r="16852" spans="13:19" hidden="1">
      <c r="M16852" s="46"/>
      <c r="N16852" s="46"/>
      <c r="O16852" s="46"/>
      <c r="Q16852" s="17"/>
      <c r="R16852" s="17"/>
      <c r="S16852" s="17"/>
    </row>
    <row r="16853" spans="13:19" hidden="1">
      <c r="M16853" s="46"/>
      <c r="N16853" s="46"/>
      <c r="O16853" s="46"/>
      <c r="Q16853" s="17"/>
      <c r="R16853" s="17"/>
      <c r="S16853" s="17"/>
    </row>
    <row r="16854" spans="13:19" hidden="1">
      <c r="M16854" s="46"/>
      <c r="N16854" s="46"/>
      <c r="O16854" s="46"/>
      <c r="Q16854" s="17"/>
      <c r="R16854" s="17"/>
      <c r="S16854" s="17"/>
    </row>
    <row r="16855" spans="13:19" hidden="1">
      <c r="M16855" s="46"/>
      <c r="N16855" s="46"/>
      <c r="O16855" s="46"/>
      <c r="Q16855" s="17"/>
      <c r="R16855" s="17"/>
      <c r="S16855" s="17"/>
    </row>
    <row r="16856" spans="13:19" hidden="1">
      <c r="M16856" s="46"/>
      <c r="N16856" s="46"/>
      <c r="O16856" s="46"/>
      <c r="Q16856" s="17"/>
      <c r="R16856" s="17"/>
      <c r="S16856" s="17"/>
    </row>
    <row r="16857" spans="13:19" hidden="1">
      <c r="M16857" s="46"/>
      <c r="N16857" s="46"/>
      <c r="O16857" s="46"/>
      <c r="Q16857" s="17"/>
      <c r="R16857" s="17"/>
      <c r="S16857" s="17"/>
    </row>
    <row r="16858" spans="13:19" hidden="1">
      <c r="M16858" s="46"/>
      <c r="N16858" s="46"/>
      <c r="O16858" s="46"/>
      <c r="Q16858" s="17"/>
      <c r="R16858" s="17"/>
      <c r="S16858" s="17"/>
    </row>
    <row r="16859" spans="13:19" hidden="1">
      <c r="M16859" s="46"/>
      <c r="N16859" s="46"/>
      <c r="O16859" s="46"/>
      <c r="Q16859" s="17"/>
      <c r="R16859" s="17"/>
      <c r="S16859" s="17"/>
    </row>
    <row r="16860" spans="13:19" hidden="1">
      <c r="M16860" s="46"/>
      <c r="N16860" s="46"/>
      <c r="O16860" s="46"/>
      <c r="Q16860" s="17"/>
      <c r="R16860" s="17"/>
      <c r="S16860" s="17"/>
    </row>
    <row r="16861" spans="13:19" hidden="1">
      <c r="M16861" s="46"/>
      <c r="N16861" s="46"/>
      <c r="O16861" s="46"/>
      <c r="Q16861" s="17"/>
      <c r="R16861" s="17"/>
      <c r="S16861" s="17"/>
    </row>
    <row r="16862" spans="13:19" hidden="1">
      <c r="M16862" s="46"/>
      <c r="N16862" s="46"/>
      <c r="O16862" s="46"/>
      <c r="Q16862" s="17"/>
      <c r="R16862" s="17"/>
      <c r="S16862" s="17"/>
    </row>
    <row r="16863" spans="13:19" hidden="1">
      <c r="M16863" s="46"/>
      <c r="N16863" s="46"/>
      <c r="O16863" s="46"/>
      <c r="Q16863" s="17"/>
      <c r="R16863" s="17"/>
      <c r="S16863" s="17"/>
    </row>
    <row r="16864" spans="13:19" hidden="1">
      <c r="M16864" s="46"/>
      <c r="N16864" s="46"/>
      <c r="O16864" s="46"/>
      <c r="Q16864" s="17"/>
      <c r="R16864" s="17"/>
      <c r="S16864" s="17"/>
    </row>
    <row r="16865" spans="13:19" hidden="1">
      <c r="M16865" s="46"/>
      <c r="N16865" s="46"/>
      <c r="O16865" s="46"/>
      <c r="Q16865" s="17"/>
      <c r="R16865" s="17"/>
      <c r="S16865" s="17"/>
    </row>
    <row r="16866" spans="13:19" hidden="1">
      <c r="M16866" s="46"/>
      <c r="N16866" s="46"/>
      <c r="O16866" s="46"/>
      <c r="Q16866" s="17"/>
      <c r="R16866" s="17"/>
      <c r="S16866" s="17"/>
    </row>
    <row r="16867" spans="13:19" hidden="1">
      <c r="M16867" s="46"/>
      <c r="N16867" s="46"/>
      <c r="O16867" s="46"/>
      <c r="Q16867" s="17"/>
      <c r="R16867" s="17"/>
      <c r="S16867" s="17"/>
    </row>
    <row r="16868" spans="13:19" hidden="1">
      <c r="M16868" s="46"/>
      <c r="N16868" s="46"/>
      <c r="O16868" s="46"/>
      <c r="Q16868" s="17"/>
      <c r="R16868" s="17"/>
      <c r="S16868" s="17"/>
    </row>
    <row r="16869" spans="13:19" hidden="1">
      <c r="M16869" s="46"/>
      <c r="N16869" s="46"/>
      <c r="O16869" s="46"/>
      <c r="Q16869" s="17"/>
      <c r="R16869" s="17"/>
      <c r="S16869" s="17"/>
    </row>
    <row r="16870" spans="13:19" hidden="1">
      <c r="M16870" s="46"/>
      <c r="N16870" s="46"/>
      <c r="O16870" s="46"/>
      <c r="Q16870" s="17"/>
      <c r="R16870" s="17"/>
      <c r="S16870" s="17"/>
    </row>
    <row r="16871" spans="13:19" hidden="1">
      <c r="M16871" s="46"/>
      <c r="N16871" s="46"/>
      <c r="O16871" s="46"/>
      <c r="Q16871" s="17"/>
      <c r="R16871" s="17"/>
      <c r="S16871" s="17"/>
    </row>
    <row r="16872" spans="13:19" hidden="1">
      <c r="M16872" s="46"/>
      <c r="N16872" s="46"/>
      <c r="O16872" s="46"/>
      <c r="Q16872" s="17"/>
      <c r="R16872" s="17"/>
      <c r="S16872" s="17"/>
    </row>
    <row r="16873" spans="13:19" hidden="1">
      <c r="M16873" s="46"/>
      <c r="N16873" s="46"/>
      <c r="O16873" s="46"/>
      <c r="Q16873" s="17"/>
      <c r="R16873" s="17"/>
      <c r="S16873" s="17"/>
    </row>
    <row r="16874" spans="13:19" hidden="1">
      <c r="M16874" s="46"/>
      <c r="N16874" s="46"/>
      <c r="O16874" s="46"/>
      <c r="Q16874" s="17"/>
      <c r="R16874" s="17"/>
      <c r="S16874" s="17"/>
    </row>
    <row r="16875" spans="13:19" hidden="1">
      <c r="M16875" s="46"/>
      <c r="N16875" s="46"/>
      <c r="O16875" s="46"/>
      <c r="Q16875" s="17"/>
      <c r="R16875" s="17"/>
      <c r="S16875" s="17"/>
    </row>
    <row r="16876" spans="13:19" hidden="1">
      <c r="M16876" s="46"/>
      <c r="N16876" s="46"/>
      <c r="O16876" s="46"/>
      <c r="Q16876" s="17"/>
      <c r="R16876" s="17"/>
      <c r="S16876" s="17"/>
    </row>
    <row r="16877" spans="13:19" hidden="1">
      <c r="M16877" s="46"/>
      <c r="N16877" s="46"/>
      <c r="O16877" s="46"/>
      <c r="Q16877" s="17"/>
      <c r="R16877" s="17"/>
      <c r="S16877" s="17"/>
    </row>
    <row r="16878" spans="13:19" hidden="1">
      <c r="M16878" s="46"/>
      <c r="N16878" s="46"/>
      <c r="O16878" s="46"/>
      <c r="Q16878" s="17"/>
      <c r="R16878" s="17"/>
      <c r="S16878" s="17"/>
    </row>
    <row r="16879" spans="13:19" hidden="1">
      <c r="M16879" s="46"/>
      <c r="N16879" s="46"/>
      <c r="O16879" s="46"/>
      <c r="Q16879" s="17"/>
      <c r="R16879" s="17"/>
      <c r="S16879" s="17"/>
    </row>
    <row r="16880" spans="13:19" hidden="1">
      <c r="M16880" s="46"/>
      <c r="N16880" s="46"/>
      <c r="O16880" s="46"/>
      <c r="Q16880" s="17"/>
      <c r="R16880" s="17"/>
      <c r="S16880" s="17"/>
    </row>
    <row r="16881" spans="13:19" hidden="1">
      <c r="M16881" s="46"/>
      <c r="N16881" s="46"/>
      <c r="O16881" s="46"/>
      <c r="Q16881" s="17"/>
      <c r="R16881" s="17"/>
      <c r="S16881" s="17"/>
    </row>
    <row r="16882" spans="13:19" hidden="1">
      <c r="M16882" s="46"/>
      <c r="N16882" s="46"/>
      <c r="O16882" s="46"/>
      <c r="Q16882" s="17"/>
      <c r="R16882" s="17"/>
      <c r="S16882" s="17"/>
    </row>
    <row r="16883" spans="13:19" hidden="1">
      <c r="M16883" s="46"/>
      <c r="N16883" s="46"/>
      <c r="O16883" s="46"/>
      <c r="Q16883" s="17"/>
      <c r="R16883" s="17"/>
      <c r="S16883" s="17"/>
    </row>
    <row r="16884" spans="13:19" hidden="1">
      <c r="M16884" s="46"/>
      <c r="N16884" s="46"/>
      <c r="O16884" s="46"/>
      <c r="Q16884" s="17"/>
      <c r="R16884" s="17"/>
      <c r="S16884" s="17"/>
    </row>
    <row r="16885" spans="13:19" hidden="1">
      <c r="M16885" s="46"/>
      <c r="N16885" s="46"/>
      <c r="O16885" s="46"/>
      <c r="Q16885" s="17"/>
      <c r="R16885" s="17"/>
      <c r="S16885" s="17"/>
    </row>
    <row r="16886" spans="13:19" hidden="1">
      <c r="M16886" s="46"/>
      <c r="N16886" s="46"/>
      <c r="O16886" s="46"/>
      <c r="Q16886" s="17"/>
      <c r="R16886" s="17"/>
      <c r="S16886" s="17"/>
    </row>
    <row r="16887" spans="13:19" hidden="1">
      <c r="M16887" s="46"/>
      <c r="N16887" s="46"/>
      <c r="O16887" s="46"/>
      <c r="Q16887" s="17"/>
      <c r="R16887" s="17"/>
      <c r="S16887" s="17"/>
    </row>
    <row r="16888" spans="13:19" hidden="1">
      <c r="M16888" s="46"/>
      <c r="N16888" s="46"/>
      <c r="O16888" s="46"/>
      <c r="Q16888" s="17"/>
      <c r="R16888" s="17"/>
      <c r="S16888" s="17"/>
    </row>
    <row r="16889" spans="13:19" hidden="1">
      <c r="M16889" s="46"/>
      <c r="N16889" s="46"/>
      <c r="O16889" s="46"/>
      <c r="Q16889" s="17"/>
      <c r="R16889" s="17"/>
      <c r="S16889" s="17"/>
    </row>
    <row r="16890" spans="13:19" hidden="1">
      <c r="M16890" s="46"/>
      <c r="N16890" s="46"/>
      <c r="O16890" s="46"/>
      <c r="Q16890" s="17"/>
      <c r="R16890" s="17"/>
      <c r="S16890" s="17"/>
    </row>
    <row r="16891" spans="13:19" hidden="1">
      <c r="M16891" s="46"/>
      <c r="N16891" s="46"/>
      <c r="O16891" s="46"/>
      <c r="Q16891" s="17"/>
      <c r="R16891" s="17"/>
      <c r="S16891" s="17"/>
    </row>
    <row r="16892" spans="13:19" hidden="1">
      <c r="M16892" s="46"/>
      <c r="N16892" s="46"/>
      <c r="O16892" s="46"/>
      <c r="Q16892" s="17"/>
      <c r="R16892" s="17"/>
      <c r="S16892" s="17"/>
    </row>
    <row r="16893" spans="13:19" hidden="1">
      <c r="M16893" s="46"/>
      <c r="N16893" s="46"/>
      <c r="O16893" s="46"/>
      <c r="Q16893" s="17"/>
      <c r="R16893" s="17"/>
      <c r="S16893" s="17"/>
    </row>
    <row r="16894" spans="13:19" hidden="1">
      <c r="M16894" s="46"/>
      <c r="N16894" s="46"/>
      <c r="O16894" s="46"/>
      <c r="Q16894" s="17"/>
      <c r="R16894" s="17"/>
      <c r="S16894" s="17"/>
    </row>
    <row r="16895" spans="13:19" hidden="1">
      <c r="M16895" s="46"/>
      <c r="N16895" s="46"/>
      <c r="O16895" s="46"/>
      <c r="Q16895" s="17"/>
      <c r="R16895" s="17"/>
      <c r="S16895" s="17"/>
    </row>
    <row r="16896" spans="13:19" hidden="1">
      <c r="M16896" s="46"/>
      <c r="N16896" s="46"/>
      <c r="O16896" s="46"/>
      <c r="Q16896" s="17"/>
      <c r="R16896" s="17"/>
      <c r="S16896" s="17"/>
    </row>
    <row r="16897" spans="13:19" hidden="1">
      <c r="M16897" s="46"/>
      <c r="N16897" s="46"/>
      <c r="O16897" s="46"/>
      <c r="Q16897" s="17"/>
      <c r="R16897" s="17"/>
      <c r="S16897" s="17"/>
    </row>
    <row r="16898" spans="13:19" hidden="1">
      <c r="M16898" s="46"/>
      <c r="N16898" s="46"/>
      <c r="O16898" s="46"/>
      <c r="Q16898" s="17"/>
      <c r="R16898" s="17"/>
      <c r="S16898" s="17"/>
    </row>
    <row r="16899" spans="13:19" hidden="1">
      <c r="M16899" s="46"/>
      <c r="N16899" s="46"/>
      <c r="O16899" s="46"/>
      <c r="Q16899" s="17"/>
      <c r="R16899" s="17"/>
      <c r="S16899" s="17"/>
    </row>
    <row r="16900" spans="13:19" hidden="1">
      <c r="M16900" s="46"/>
      <c r="N16900" s="46"/>
      <c r="O16900" s="46"/>
      <c r="Q16900" s="17"/>
      <c r="R16900" s="17"/>
      <c r="S16900" s="17"/>
    </row>
    <row r="16901" spans="13:19" hidden="1">
      <c r="M16901" s="46"/>
      <c r="N16901" s="46"/>
      <c r="O16901" s="46"/>
      <c r="Q16901" s="17"/>
      <c r="R16901" s="17"/>
      <c r="S16901" s="17"/>
    </row>
    <row r="16902" spans="13:19" hidden="1">
      <c r="M16902" s="46"/>
      <c r="N16902" s="46"/>
      <c r="O16902" s="46"/>
      <c r="Q16902" s="17"/>
      <c r="R16902" s="17"/>
      <c r="S16902" s="17"/>
    </row>
    <row r="16903" spans="13:19" hidden="1">
      <c r="M16903" s="46"/>
      <c r="N16903" s="46"/>
      <c r="O16903" s="46"/>
      <c r="Q16903" s="17"/>
      <c r="R16903" s="17"/>
      <c r="S16903" s="17"/>
    </row>
    <row r="16904" spans="13:19" hidden="1">
      <c r="M16904" s="46"/>
      <c r="N16904" s="46"/>
      <c r="O16904" s="46"/>
      <c r="Q16904" s="17"/>
      <c r="R16904" s="17"/>
      <c r="S16904" s="17"/>
    </row>
    <row r="16905" spans="13:19" hidden="1">
      <c r="M16905" s="46"/>
      <c r="N16905" s="46"/>
      <c r="O16905" s="46"/>
      <c r="Q16905" s="17"/>
      <c r="R16905" s="17"/>
      <c r="S16905" s="17"/>
    </row>
    <row r="16906" spans="13:19" hidden="1">
      <c r="M16906" s="46"/>
      <c r="N16906" s="46"/>
      <c r="O16906" s="46"/>
      <c r="Q16906" s="17"/>
      <c r="R16906" s="17"/>
      <c r="S16906" s="17"/>
    </row>
    <row r="16907" spans="13:19" hidden="1">
      <c r="M16907" s="46"/>
      <c r="N16907" s="46"/>
      <c r="O16907" s="46"/>
      <c r="Q16907" s="17"/>
      <c r="R16907" s="17"/>
      <c r="S16907" s="17"/>
    </row>
    <row r="16908" spans="13:19" hidden="1">
      <c r="M16908" s="46"/>
      <c r="N16908" s="46"/>
      <c r="O16908" s="46"/>
      <c r="Q16908" s="17"/>
      <c r="R16908" s="17"/>
      <c r="S16908" s="17"/>
    </row>
    <row r="16909" spans="13:19" hidden="1">
      <c r="M16909" s="46"/>
      <c r="N16909" s="46"/>
      <c r="O16909" s="46"/>
      <c r="Q16909" s="17"/>
      <c r="R16909" s="17"/>
      <c r="S16909" s="17"/>
    </row>
    <row r="16910" spans="13:19" hidden="1">
      <c r="M16910" s="46"/>
      <c r="N16910" s="46"/>
      <c r="O16910" s="46"/>
      <c r="Q16910" s="17"/>
      <c r="R16910" s="17"/>
      <c r="S16910" s="17"/>
    </row>
    <row r="16911" spans="13:19" hidden="1">
      <c r="M16911" s="46"/>
      <c r="N16911" s="46"/>
      <c r="O16911" s="46"/>
      <c r="Q16911" s="17"/>
      <c r="R16911" s="17"/>
      <c r="S16911" s="17"/>
    </row>
    <row r="16912" spans="13:19" hidden="1">
      <c r="M16912" s="46"/>
      <c r="N16912" s="46"/>
      <c r="O16912" s="46"/>
      <c r="Q16912" s="17"/>
      <c r="R16912" s="17"/>
      <c r="S16912" s="17"/>
    </row>
    <row r="16913" spans="13:19" hidden="1">
      <c r="M16913" s="46"/>
      <c r="N16913" s="46"/>
      <c r="O16913" s="46"/>
      <c r="Q16913" s="17"/>
      <c r="R16913" s="17"/>
      <c r="S16913" s="17"/>
    </row>
    <row r="16914" spans="13:19" hidden="1">
      <c r="M16914" s="46"/>
      <c r="N16914" s="46"/>
      <c r="O16914" s="46"/>
      <c r="Q16914" s="17"/>
      <c r="R16914" s="17"/>
      <c r="S16914" s="17"/>
    </row>
    <row r="16915" spans="13:19" hidden="1">
      <c r="M16915" s="46"/>
      <c r="N16915" s="46"/>
      <c r="O16915" s="46"/>
      <c r="Q16915" s="17"/>
      <c r="R16915" s="17"/>
      <c r="S16915" s="17"/>
    </row>
    <row r="16916" spans="13:19" hidden="1">
      <c r="M16916" s="46"/>
      <c r="N16916" s="46"/>
      <c r="O16916" s="46"/>
      <c r="Q16916" s="17"/>
      <c r="R16916" s="17"/>
      <c r="S16916" s="17"/>
    </row>
    <row r="16917" spans="13:19" hidden="1">
      <c r="M16917" s="46"/>
      <c r="N16917" s="46"/>
      <c r="O16917" s="46"/>
      <c r="Q16917" s="17"/>
      <c r="R16917" s="17"/>
      <c r="S16917" s="17"/>
    </row>
    <row r="16918" spans="13:19" hidden="1">
      <c r="M16918" s="46"/>
      <c r="N16918" s="46"/>
      <c r="O16918" s="46"/>
      <c r="Q16918" s="17"/>
      <c r="R16918" s="17"/>
      <c r="S16918" s="17"/>
    </row>
    <row r="16919" spans="13:19" hidden="1">
      <c r="M16919" s="46"/>
      <c r="N16919" s="46"/>
      <c r="O16919" s="46"/>
      <c r="Q16919" s="17"/>
      <c r="R16919" s="17"/>
      <c r="S16919" s="17"/>
    </row>
    <row r="16920" spans="13:19" hidden="1">
      <c r="M16920" s="46"/>
      <c r="N16920" s="46"/>
      <c r="O16920" s="46"/>
      <c r="Q16920" s="17"/>
      <c r="R16920" s="17"/>
      <c r="S16920" s="17"/>
    </row>
    <row r="16921" spans="13:19" hidden="1">
      <c r="M16921" s="46"/>
      <c r="N16921" s="46"/>
      <c r="O16921" s="46"/>
      <c r="Q16921" s="17"/>
      <c r="R16921" s="17"/>
      <c r="S16921" s="17"/>
    </row>
    <row r="16922" spans="13:19" hidden="1">
      <c r="M16922" s="46"/>
      <c r="N16922" s="46"/>
      <c r="O16922" s="46"/>
      <c r="Q16922" s="17"/>
      <c r="R16922" s="17"/>
      <c r="S16922" s="17"/>
    </row>
    <row r="16923" spans="13:19" hidden="1">
      <c r="M16923" s="46"/>
      <c r="N16923" s="46"/>
      <c r="O16923" s="46"/>
      <c r="Q16923" s="17"/>
      <c r="R16923" s="17"/>
      <c r="S16923" s="17"/>
    </row>
    <row r="16924" spans="13:19" hidden="1">
      <c r="M16924" s="46"/>
      <c r="N16924" s="46"/>
      <c r="O16924" s="46"/>
      <c r="Q16924" s="17"/>
      <c r="R16924" s="17"/>
      <c r="S16924" s="17"/>
    </row>
    <row r="16925" spans="13:19" hidden="1">
      <c r="M16925" s="46"/>
      <c r="N16925" s="46"/>
      <c r="O16925" s="46"/>
      <c r="Q16925" s="17"/>
      <c r="R16925" s="17"/>
      <c r="S16925" s="17"/>
    </row>
    <row r="16926" spans="13:19" hidden="1">
      <c r="M16926" s="46"/>
      <c r="N16926" s="46"/>
      <c r="O16926" s="46"/>
      <c r="Q16926" s="17"/>
      <c r="R16926" s="17"/>
      <c r="S16926" s="17"/>
    </row>
    <row r="16927" spans="13:19" hidden="1">
      <c r="M16927" s="46"/>
      <c r="N16927" s="46"/>
      <c r="O16927" s="46"/>
      <c r="Q16927" s="17"/>
      <c r="R16927" s="17"/>
      <c r="S16927" s="17"/>
    </row>
    <row r="16928" spans="13:19" hidden="1">
      <c r="M16928" s="46"/>
      <c r="N16928" s="46"/>
      <c r="O16928" s="46"/>
      <c r="Q16928" s="17"/>
      <c r="R16928" s="17"/>
      <c r="S16928" s="17"/>
    </row>
    <row r="16929" spans="13:19" hidden="1">
      <c r="M16929" s="46"/>
      <c r="N16929" s="46"/>
      <c r="O16929" s="46"/>
      <c r="Q16929" s="17"/>
      <c r="R16929" s="17"/>
      <c r="S16929" s="17"/>
    </row>
    <row r="16930" spans="13:19" hidden="1">
      <c r="M16930" s="46"/>
      <c r="N16930" s="46"/>
      <c r="O16930" s="46"/>
      <c r="Q16930" s="17"/>
      <c r="R16930" s="17"/>
      <c r="S16930" s="17"/>
    </row>
    <row r="16931" spans="13:19" hidden="1">
      <c r="M16931" s="46"/>
      <c r="N16931" s="46"/>
      <c r="O16931" s="46"/>
      <c r="Q16931" s="17"/>
      <c r="R16931" s="17"/>
      <c r="S16931" s="17"/>
    </row>
    <row r="16932" spans="13:19" hidden="1">
      <c r="M16932" s="46"/>
      <c r="N16932" s="46"/>
      <c r="O16932" s="46"/>
      <c r="Q16932" s="17"/>
      <c r="R16932" s="17"/>
      <c r="S16932" s="17"/>
    </row>
    <row r="16933" spans="13:19" hidden="1">
      <c r="M16933" s="46"/>
      <c r="N16933" s="46"/>
      <c r="O16933" s="46"/>
      <c r="Q16933" s="17"/>
      <c r="R16933" s="17"/>
      <c r="S16933" s="17"/>
    </row>
    <row r="16934" spans="13:19" hidden="1">
      <c r="M16934" s="46"/>
      <c r="N16934" s="46"/>
      <c r="O16934" s="46"/>
      <c r="Q16934" s="17"/>
      <c r="R16934" s="17"/>
      <c r="S16934" s="17"/>
    </row>
    <row r="16935" spans="13:19" hidden="1">
      <c r="M16935" s="46"/>
      <c r="N16935" s="46"/>
      <c r="O16935" s="46"/>
      <c r="Q16935" s="17"/>
      <c r="R16935" s="17"/>
      <c r="S16935" s="17"/>
    </row>
    <row r="16936" spans="13:19" hidden="1">
      <c r="M16936" s="46"/>
      <c r="N16936" s="46"/>
      <c r="O16936" s="46"/>
      <c r="Q16936" s="17"/>
      <c r="R16936" s="17"/>
      <c r="S16936" s="17"/>
    </row>
    <row r="16937" spans="13:19" hidden="1">
      <c r="M16937" s="46"/>
      <c r="N16937" s="46"/>
      <c r="O16937" s="46"/>
      <c r="Q16937" s="17"/>
      <c r="R16937" s="17"/>
      <c r="S16937" s="17"/>
    </row>
    <row r="16938" spans="13:19" hidden="1">
      <c r="M16938" s="46"/>
      <c r="N16938" s="46"/>
      <c r="O16938" s="46"/>
      <c r="Q16938" s="17"/>
      <c r="R16938" s="17"/>
      <c r="S16938" s="17"/>
    </row>
    <row r="16939" spans="13:19" hidden="1">
      <c r="M16939" s="46"/>
      <c r="N16939" s="46"/>
      <c r="O16939" s="46"/>
      <c r="Q16939" s="17"/>
      <c r="R16939" s="17"/>
      <c r="S16939" s="17"/>
    </row>
    <row r="16940" spans="13:19" hidden="1">
      <c r="M16940" s="46"/>
      <c r="N16940" s="46"/>
      <c r="O16940" s="46"/>
      <c r="Q16940" s="17"/>
      <c r="R16940" s="17"/>
      <c r="S16940" s="17"/>
    </row>
    <row r="16941" spans="13:19" hidden="1">
      <c r="M16941" s="46"/>
      <c r="N16941" s="46"/>
      <c r="O16941" s="46"/>
      <c r="Q16941" s="17"/>
      <c r="R16941" s="17"/>
      <c r="S16941" s="17"/>
    </row>
    <row r="16942" spans="13:19" hidden="1">
      <c r="M16942" s="46"/>
      <c r="N16942" s="46"/>
      <c r="O16942" s="46"/>
      <c r="Q16942" s="17"/>
      <c r="R16942" s="17"/>
      <c r="S16942" s="17"/>
    </row>
    <row r="16943" spans="13:19" hidden="1">
      <c r="M16943" s="46"/>
      <c r="N16943" s="46"/>
      <c r="O16943" s="46"/>
      <c r="Q16943" s="17"/>
      <c r="R16943" s="17"/>
      <c r="S16943" s="17"/>
    </row>
    <row r="16944" spans="13:19" hidden="1">
      <c r="M16944" s="46"/>
      <c r="N16944" s="46"/>
      <c r="O16944" s="46"/>
      <c r="Q16944" s="17"/>
      <c r="R16944" s="17"/>
      <c r="S16944" s="17"/>
    </row>
    <row r="16945" spans="13:19" hidden="1">
      <c r="M16945" s="46"/>
      <c r="N16945" s="46"/>
      <c r="O16945" s="46"/>
      <c r="Q16945" s="17"/>
      <c r="R16945" s="17"/>
      <c r="S16945" s="17"/>
    </row>
    <row r="16946" spans="13:19" hidden="1">
      <c r="M16946" s="46"/>
      <c r="N16946" s="46"/>
      <c r="O16946" s="46"/>
      <c r="Q16946" s="17"/>
      <c r="R16946" s="17"/>
      <c r="S16946" s="17"/>
    </row>
    <row r="16947" spans="13:19" hidden="1">
      <c r="M16947" s="46"/>
      <c r="N16947" s="46"/>
      <c r="O16947" s="46"/>
      <c r="Q16947" s="17"/>
      <c r="R16947" s="17"/>
      <c r="S16947" s="17"/>
    </row>
    <row r="16948" spans="13:19" hidden="1">
      <c r="M16948" s="46"/>
      <c r="N16948" s="46"/>
      <c r="O16948" s="46"/>
      <c r="Q16948" s="17"/>
      <c r="R16948" s="17"/>
      <c r="S16948" s="17"/>
    </row>
    <row r="16949" spans="13:19" hidden="1">
      <c r="M16949" s="46"/>
      <c r="N16949" s="46"/>
      <c r="O16949" s="46"/>
      <c r="Q16949" s="17"/>
      <c r="R16949" s="17"/>
      <c r="S16949" s="17"/>
    </row>
    <row r="16950" spans="13:19" hidden="1">
      <c r="M16950" s="46"/>
      <c r="N16950" s="46"/>
      <c r="O16950" s="46"/>
      <c r="Q16950" s="17"/>
      <c r="R16950" s="17"/>
      <c r="S16950" s="17"/>
    </row>
    <row r="16951" spans="13:19" hidden="1">
      <c r="M16951" s="46"/>
      <c r="N16951" s="46"/>
      <c r="O16951" s="46"/>
      <c r="Q16951" s="17"/>
      <c r="R16951" s="17"/>
      <c r="S16951" s="17"/>
    </row>
    <row r="16952" spans="13:19" hidden="1">
      <c r="M16952" s="46"/>
      <c r="N16952" s="46"/>
      <c r="O16952" s="46"/>
      <c r="Q16952" s="17"/>
      <c r="R16952" s="17"/>
      <c r="S16952" s="17"/>
    </row>
    <row r="16953" spans="13:19" hidden="1">
      <c r="M16953" s="46"/>
      <c r="N16953" s="46"/>
      <c r="O16953" s="46"/>
      <c r="Q16953" s="17"/>
      <c r="R16953" s="17"/>
      <c r="S16953" s="17"/>
    </row>
    <row r="16954" spans="13:19" hidden="1">
      <c r="M16954" s="46"/>
      <c r="N16954" s="46"/>
      <c r="O16954" s="46"/>
      <c r="Q16954" s="17"/>
      <c r="R16954" s="17"/>
      <c r="S16954" s="17"/>
    </row>
    <row r="16955" spans="13:19" hidden="1">
      <c r="M16955" s="46"/>
      <c r="N16955" s="46"/>
      <c r="O16955" s="46"/>
      <c r="Q16955" s="17"/>
      <c r="R16955" s="17"/>
      <c r="S16955" s="17"/>
    </row>
    <row r="16956" spans="13:19" hidden="1">
      <c r="M16956" s="46"/>
      <c r="N16956" s="46"/>
      <c r="O16956" s="46"/>
      <c r="Q16956" s="17"/>
      <c r="R16956" s="17"/>
      <c r="S16956" s="17"/>
    </row>
    <row r="16957" spans="13:19" hidden="1">
      <c r="M16957" s="46"/>
      <c r="N16957" s="46"/>
      <c r="O16957" s="46"/>
      <c r="Q16957" s="17"/>
      <c r="R16957" s="17"/>
      <c r="S16957" s="17"/>
    </row>
    <row r="16958" spans="13:19" hidden="1">
      <c r="M16958" s="46"/>
      <c r="N16958" s="46"/>
      <c r="O16958" s="46"/>
      <c r="Q16958" s="17"/>
      <c r="R16958" s="17"/>
      <c r="S16958" s="17"/>
    </row>
    <row r="16959" spans="13:19" hidden="1">
      <c r="M16959" s="46"/>
      <c r="N16959" s="46"/>
      <c r="O16959" s="46"/>
      <c r="Q16959" s="17"/>
      <c r="R16959" s="17"/>
      <c r="S16959" s="17"/>
    </row>
    <row r="16960" spans="13:19" hidden="1">
      <c r="M16960" s="46"/>
      <c r="N16960" s="46"/>
      <c r="O16960" s="46"/>
      <c r="Q16960" s="17"/>
      <c r="R16960" s="17"/>
      <c r="S16960" s="17"/>
    </row>
    <row r="16961" spans="13:19" hidden="1">
      <c r="M16961" s="46"/>
      <c r="N16961" s="46"/>
      <c r="O16961" s="46"/>
      <c r="Q16961" s="17"/>
      <c r="R16961" s="17"/>
      <c r="S16961" s="17"/>
    </row>
    <row r="16962" spans="13:19" hidden="1">
      <c r="M16962" s="46"/>
      <c r="N16962" s="46"/>
      <c r="O16962" s="46"/>
      <c r="Q16962" s="17"/>
      <c r="R16962" s="17"/>
      <c r="S16962" s="17"/>
    </row>
    <row r="16963" spans="13:19" hidden="1">
      <c r="M16963" s="46"/>
      <c r="N16963" s="46"/>
      <c r="O16963" s="46"/>
      <c r="Q16963" s="17"/>
      <c r="R16963" s="17"/>
      <c r="S16963" s="17"/>
    </row>
    <row r="16964" spans="13:19" hidden="1">
      <c r="M16964" s="46"/>
      <c r="N16964" s="46"/>
      <c r="O16964" s="46"/>
      <c r="Q16964" s="17"/>
      <c r="R16964" s="17"/>
      <c r="S16964" s="17"/>
    </row>
    <row r="16965" spans="13:19" hidden="1">
      <c r="M16965" s="46"/>
      <c r="N16965" s="46"/>
      <c r="O16965" s="46"/>
      <c r="Q16965" s="17"/>
      <c r="R16965" s="17"/>
      <c r="S16965" s="17"/>
    </row>
    <row r="16966" spans="13:19" hidden="1">
      <c r="M16966" s="46"/>
      <c r="N16966" s="46"/>
      <c r="O16966" s="46"/>
      <c r="Q16966" s="17"/>
      <c r="R16966" s="17"/>
      <c r="S16966" s="17"/>
    </row>
    <row r="16967" spans="13:19" hidden="1">
      <c r="M16967" s="46"/>
      <c r="N16967" s="46"/>
      <c r="O16967" s="46"/>
      <c r="Q16967" s="17"/>
      <c r="R16967" s="17"/>
      <c r="S16967" s="17"/>
    </row>
    <row r="16968" spans="13:19" hidden="1">
      <c r="M16968" s="46"/>
      <c r="N16968" s="46"/>
      <c r="O16968" s="46"/>
      <c r="Q16968" s="17"/>
      <c r="R16968" s="17"/>
      <c r="S16968" s="17"/>
    </row>
    <row r="16969" spans="13:19" hidden="1">
      <c r="M16969" s="46"/>
      <c r="N16969" s="46"/>
      <c r="O16969" s="46"/>
      <c r="Q16969" s="17"/>
      <c r="R16969" s="17"/>
      <c r="S16969" s="17"/>
    </row>
    <row r="16970" spans="13:19" hidden="1">
      <c r="M16970" s="46"/>
      <c r="N16970" s="46"/>
      <c r="O16970" s="46"/>
      <c r="Q16970" s="17"/>
      <c r="R16970" s="17"/>
      <c r="S16970" s="17"/>
    </row>
    <row r="16971" spans="13:19" hidden="1">
      <c r="M16971" s="46"/>
      <c r="N16971" s="46"/>
      <c r="O16971" s="46"/>
      <c r="Q16971" s="17"/>
      <c r="R16971" s="17"/>
      <c r="S16971" s="17"/>
    </row>
    <row r="16972" spans="13:19" hidden="1">
      <c r="M16972" s="46"/>
      <c r="N16972" s="46"/>
      <c r="O16972" s="46"/>
      <c r="Q16972" s="17"/>
      <c r="R16972" s="17"/>
      <c r="S16972" s="17"/>
    </row>
    <row r="16973" spans="13:19" hidden="1">
      <c r="M16973" s="46"/>
      <c r="N16973" s="46"/>
      <c r="O16973" s="46"/>
      <c r="Q16973" s="17"/>
      <c r="R16973" s="17"/>
      <c r="S16973" s="17"/>
    </row>
    <row r="16974" spans="13:19" hidden="1">
      <c r="M16974" s="46"/>
      <c r="N16974" s="46"/>
      <c r="O16974" s="46"/>
      <c r="Q16974" s="17"/>
      <c r="R16974" s="17"/>
      <c r="S16974" s="17"/>
    </row>
    <row r="16975" spans="13:19" hidden="1">
      <c r="M16975" s="46"/>
      <c r="N16975" s="46"/>
      <c r="O16975" s="46"/>
      <c r="Q16975" s="17"/>
      <c r="R16975" s="17"/>
      <c r="S16975" s="17"/>
    </row>
    <row r="16976" spans="13:19" hidden="1">
      <c r="M16976" s="46"/>
      <c r="N16976" s="46"/>
      <c r="O16976" s="46"/>
      <c r="Q16976" s="17"/>
      <c r="R16976" s="17"/>
      <c r="S16976" s="17"/>
    </row>
    <row r="16977" spans="13:19" hidden="1">
      <c r="M16977" s="46"/>
      <c r="N16977" s="46"/>
      <c r="O16977" s="46"/>
      <c r="Q16977" s="17"/>
      <c r="R16977" s="17"/>
      <c r="S16977" s="17"/>
    </row>
    <row r="16978" spans="13:19" hidden="1">
      <c r="M16978" s="46"/>
      <c r="N16978" s="46"/>
      <c r="O16978" s="46"/>
      <c r="Q16978" s="17"/>
      <c r="R16978" s="17"/>
      <c r="S16978" s="17"/>
    </row>
    <row r="16979" spans="13:19" hidden="1">
      <c r="M16979" s="46"/>
      <c r="N16979" s="46"/>
      <c r="O16979" s="46"/>
      <c r="Q16979" s="17"/>
      <c r="R16979" s="17"/>
      <c r="S16979" s="17"/>
    </row>
    <row r="16980" spans="13:19" hidden="1">
      <c r="M16980" s="46"/>
      <c r="N16980" s="46"/>
      <c r="O16980" s="46"/>
      <c r="Q16980" s="17"/>
      <c r="R16980" s="17"/>
      <c r="S16980" s="17"/>
    </row>
    <row r="16981" spans="13:19" hidden="1">
      <c r="M16981" s="46"/>
      <c r="N16981" s="46"/>
      <c r="O16981" s="46"/>
      <c r="Q16981" s="17"/>
      <c r="R16981" s="17"/>
      <c r="S16981" s="17"/>
    </row>
    <row r="16982" spans="13:19" hidden="1">
      <c r="M16982" s="46"/>
      <c r="N16982" s="46"/>
      <c r="O16982" s="46"/>
      <c r="Q16982" s="17"/>
      <c r="R16982" s="17"/>
      <c r="S16982" s="17"/>
    </row>
    <row r="16983" spans="13:19" hidden="1">
      <c r="M16983" s="46"/>
      <c r="N16983" s="46"/>
      <c r="O16983" s="46"/>
      <c r="Q16983" s="17"/>
      <c r="R16983" s="17"/>
      <c r="S16983" s="17"/>
    </row>
    <row r="16984" spans="13:19" hidden="1">
      <c r="M16984" s="46"/>
      <c r="N16984" s="46"/>
      <c r="O16984" s="46"/>
      <c r="Q16984" s="17"/>
      <c r="R16984" s="17"/>
      <c r="S16984" s="17"/>
    </row>
    <row r="16985" spans="13:19" hidden="1">
      <c r="M16985" s="46"/>
      <c r="N16985" s="46"/>
      <c r="O16985" s="46"/>
      <c r="Q16985" s="17"/>
      <c r="R16985" s="17"/>
      <c r="S16985" s="17"/>
    </row>
    <row r="16986" spans="13:19" hidden="1">
      <c r="M16986" s="46"/>
      <c r="N16986" s="46"/>
      <c r="O16986" s="46"/>
      <c r="Q16986" s="17"/>
      <c r="R16986" s="17"/>
      <c r="S16986" s="17"/>
    </row>
    <row r="16987" spans="13:19" hidden="1">
      <c r="M16987" s="46"/>
      <c r="N16987" s="46"/>
      <c r="O16987" s="46"/>
      <c r="Q16987" s="17"/>
      <c r="R16987" s="17"/>
      <c r="S16987" s="17"/>
    </row>
    <row r="16988" spans="13:19" hidden="1">
      <c r="M16988" s="46"/>
      <c r="N16988" s="46"/>
      <c r="O16988" s="46"/>
      <c r="Q16988" s="17"/>
      <c r="R16988" s="17"/>
      <c r="S16988" s="17"/>
    </row>
    <row r="16989" spans="13:19" hidden="1">
      <c r="M16989" s="46"/>
      <c r="N16989" s="46"/>
      <c r="O16989" s="46"/>
      <c r="Q16989" s="17"/>
      <c r="R16989" s="17"/>
      <c r="S16989" s="17"/>
    </row>
    <row r="16990" spans="13:19" hidden="1">
      <c r="M16990" s="46"/>
      <c r="N16990" s="46"/>
      <c r="O16990" s="46"/>
      <c r="Q16990" s="17"/>
      <c r="R16990" s="17"/>
      <c r="S16990" s="17"/>
    </row>
    <row r="16991" spans="13:19" hidden="1">
      <c r="M16991" s="46"/>
      <c r="N16991" s="46"/>
      <c r="O16991" s="46"/>
      <c r="Q16991" s="17"/>
      <c r="R16991" s="17"/>
      <c r="S16991" s="17"/>
    </row>
    <row r="16992" spans="13:19" hidden="1">
      <c r="M16992" s="46"/>
      <c r="N16992" s="46"/>
      <c r="O16992" s="46"/>
      <c r="Q16992" s="17"/>
      <c r="R16992" s="17"/>
      <c r="S16992" s="17"/>
    </row>
    <row r="16993" spans="1:23" hidden="1">
      <c r="M16993" s="46"/>
      <c r="N16993" s="46"/>
      <c r="O16993" s="46"/>
      <c r="Q16993" s="17"/>
      <c r="R16993" s="17"/>
      <c r="S16993" s="17"/>
    </row>
    <row r="16994" spans="1:23" hidden="1">
      <c r="M16994" s="46"/>
      <c r="N16994" s="46"/>
      <c r="O16994" s="46"/>
      <c r="Q16994" s="17"/>
      <c r="R16994" s="17"/>
      <c r="S16994" s="17"/>
    </row>
    <row r="16995" spans="1:23" hidden="1">
      <c r="M16995" s="46"/>
      <c r="N16995" s="46"/>
      <c r="O16995" s="46"/>
      <c r="Q16995" s="17"/>
      <c r="R16995" s="17"/>
      <c r="S16995" s="17"/>
    </row>
    <row r="16996" spans="1:23" hidden="1">
      <c r="M16996" s="46"/>
      <c r="N16996" s="46"/>
      <c r="O16996" s="46"/>
      <c r="Q16996" s="17"/>
      <c r="R16996" s="17"/>
      <c r="S16996" s="17"/>
    </row>
    <row r="16997" spans="1:23" hidden="1">
      <c r="M16997" s="46"/>
      <c r="N16997" s="46"/>
      <c r="O16997" s="46"/>
      <c r="Q16997" s="17"/>
      <c r="R16997" s="17"/>
      <c r="S16997" s="17"/>
    </row>
    <row r="16998" spans="1:23" hidden="1">
      <c r="M16998" s="46"/>
      <c r="N16998" s="46"/>
      <c r="O16998" s="46"/>
      <c r="Q16998" s="17"/>
      <c r="R16998" s="17"/>
      <c r="S16998" s="17"/>
    </row>
    <row r="16999" spans="1:23" hidden="1">
      <c r="M16999" s="46"/>
      <c r="N16999" s="46"/>
      <c r="O16999" s="46"/>
      <c r="Q16999" s="17"/>
      <c r="R16999" s="17"/>
      <c r="S16999" s="17"/>
    </row>
    <row r="17000" spans="1:23" hidden="1">
      <c r="A17000" s="15"/>
      <c r="B17000" s="42"/>
      <c r="C17000" s="16"/>
      <c r="F17000" s="17"/>
      <c r="L17000" s="46"/>
      <c r="M17000" s="46"/>
      <c r="N17000" s="46"/>
      <c r="O17000" s="46"/>
      <c r="P17000" s="17"/>
      <c r="Q17000" s="17"/>
      <c r="R17000" s="17"/>
      <c r="S17000" s="17"/>
      <c r="T17000" s="17"/>
      <c r="U17000" s="17"/>
      <c r="V17000" s="17"/>
      <c r="W17000" s="17"/>
    </row>
    <row r="17001" spans="1:23" hidden="1">
      <c r="A17001" s="15"/>
      <c r="B17001" s="42"/>
      <c r="C17001" s="16"/>
      <c r="F17001" s="17"/>
      <c r="L17001" s="46"/>
      <c r="M17001" s="46"/>
      <c r="N17001" s="46"/>
      <c r="O17001" s="46"/>
      <c r="P17001" s="17"/>
      <c r="Q17001" s="17"/>
      <c r="R17001" s="17"/>
      <c r="S17001" s="17"/>
      <c r="T17001" s="17"/>
      <c r="U17001" s="17"/>
      <c r="V17001" s="17"/>
      <c r="W17001" s="17"/>
    </row>
    <row r="17002" spans="1:23" hidden="1">
      <c r="A17002" s="15"/>
      <c r="B17002" s="42"/>
      <c r="C17002" s="16"/>
      <c r="F17002" s="17"/>
      <c r="L17002" s="46"/>
      <c r="M17002" s="46"/>
      <c r="N17002" s="46"/>
      <c r="O17002" s="46"/>
      <c r="P17002" s="17"/>
      <c r="Q17002" s="17"/>
      <c r="R17002" s="17"/>
      <c r="S17002" s="17"/>
      <c r="T17002" s="17"/>
      <c r="U17002" s="17"/>
      <c r="V17002" s="17"/>
      <c r="W17002" s="17"/>
    </row>
    <row r="17003" spans="1:23" hidden="1">
      <c r="A17003" s="15"/>
      <c r="B17003" s="42"/>
      <c r="C17003" s="16"/>
      <c r="F17003" s="17"/>
      <c r="L17003" s="46"/>
      <c r="M17003" s="46"/>
      <c r="N17003" s="46"/>
      <c r="O17003" s="46"/>
      <c r="P17003" s="17"/>
      <c r="Q17003" s="17"/>
      <c r="R17003" s="17"/>
      <c r="S17003" s="17"/>
      <c r="T17003" s="17"/>
      <c r="U17003" s="17"/>
      <c r="V17003" s="17"/>
      <c r="W17003" s="17"/>
    </row>
    <row r="17004" spans="1:23" hidden="1">
      <c r="A17004" s="15"/>
      <c r="B17004" s="42"/>
      <c r="C17004" s="16"/>
      <c r="F17004" s="17"/>
      <c r="L17004" s="46"/>
      <c r="M17004" s="46"/>
      <c r="N17004" s="46"/>
      <c r="O17004" s="46"/>
      <c r="P17004" s="17"/>
      <c r="Q17004" s="17"/>
      <c r="R17004" s="17"/>
      <c r="S17004" s="17"/>
      <c r="T17004" s="17"/>
      <c r="U17004" s="17"/>
      <c r="V17004" s="17"/>
      <c r="W17004" s="17"/>
    </row>
    <row r="17005" spans="1:23" hidden="1">
      <c r="A17005" s="15"/>
      <c r="B17005" s="42"/>
      <c r="C17005" s="16"/>
      <c r="F17005" s="17"/>
      <c r="L17005" s="46"/>
      <c r="M17005" s="46"/>
      <c r="N17005" s="46"/>
      <c r="O17005" s="46"/>
      <c r="P17005" s="17"/>
      <c r="Q17005" s="17"/>
      <c r="R17005" s="17"/>
      <c r="S17005" s="17"/>
      <c r="T17005" s="17"/>
      <c r="U17005" s="17"/>
      <c r="V17005" s="17"/>
      <c r="W17005" s="17"/>
    </row>
    <row r="17006" spans="1:23" hidden="1">
      <c r="A17006" s="15"/>
      <c r="B17006" s="42"/>
      <c r="C17006" s="16"/>
      <c r="F17006" s="17"/>
      <c r="L17006" s="46"/>
      <c r="M17006" s="46"/>
      <c r="N17006" s="46"/>
      <c r="O17006" s="46"/>
      <c r="P17006" s="17"/>
      <c r="Q17006" s="17"/>
      <c r="R17006" s="17"/>
      <c r="S17006" s="17"/>
      <c r="T17006" s="17"/>
      <c r="U17006" s="17"/>
      <c r="V17006" s="17"/>
      <c r="W17006" s="17"/>
    </row>
    <row r="17007" spans="1:23" hidden="1">
      <c r="A17007" s="15"/>
      <c r="B17007" s="42"/>
      <c r="C17007" s="16"/>
      <c r="F17007" s="17"/>
      <c r="L17007" s="46"/>
      <c r="M17007" s="46"/>
      <c r="N17007" s="46"/>
      <c r="O17007" s="46"/>
      <c r="P17007" s="17"/>
      <c r="Q17007" s="17"/>
      <c r="R17007" s="17"/>
      <c r="S17007" s="17"/>
      <c r="T17007" s="17"/>
      <c r="U17007" s="17"/>
      <c r="V17007" s="17"/>
      <c r="W17007" s="17"/>
    </row>
    <row r="17008" spans="1:23" hidden="1">
      <c r="A17008" s="15"/>
      <c r="B17008" s="42"/>
      <c r="C17008" s="16"/>
      <c r="F17008" s="17"/>
      <c r="L17008" s="46"/>
      <c r="M17008" s="46"/>
      <c r="N17008" s="46"/>
      <c r="O17008" s="46"/>
      <c r="P17008" s="17"/>
      <c r="Q17008" s="17"/>
      <c r="R17008" s="17"/>
      <c r="S17008" s="17"/>
      <c r="T17008" s="17"/>
      <c r="U17008" s="17"/>
      <c r="V17008" s="17"/>
      <c r="W17008" s="17"/>
    </row>
    <row r="17009" spans="1:23" hidden="1">
      <c r="A17009" s="15"/>
      <c r="B17009" s="42"/>
      <c r="C17009" s="16"/>
      <c r="F17009" s="17"/>
      <c r="L17009" s="46"/>
      <c r="M17009" s="46"/>
      <c r="N17009" s="46"/>
      <c r="O17009" s="46"/>
      <c r="P17009" s="17"/>
      <c r="Q17009" s="17"/>
      <c r="R17009" s="17"/>
      <c r="S17009" s="17"/>
      <c r="T17009" s="17"/>
      <c r="U17009" s="17"/>
      <c r="V17009" s="17"/>
      <c r="W17009" s="17"/>
    </row>
    <row r="17010" spans="1:23" hidden="1">
      <c r="A17010" s="15"/>
      <c r="B17010" s="42"/>
      <c r="C17010" s="16"/>
      <c r="F17010" s="17"/>
      <c r="L17010" s="46"/>
      <c r="M17010" s="46"/>
      <c r="N17010" s="46"/>
      <c r="O17010" s="46"/>
      <c r="P17010" s="17"/>
      <c r="Q17010" s="17"/>
      <c r="R17010" s="17"/>
      <c r="S17010" s="17"/>
      <c r="T17010" s="17"/>
      <c r="U17010" s="17"/>
      <c r="V17010" s="17"/>
      <c r="W17010" s="17"/>
    </row>
    <row r="17011" spans="1:23" hidden="1">
      <c r="A17011" s="15"/>
      <c r="B17011" s="42"/>
      <c r="C17011" s="16"/>
      <c r="F17011" s="17"/>
      <c r="L17011" s="46"/>
      <c r="M17011" s="46"/>
      <c r="N17011" s="46"/>
      <c r="O17011" s="46"/>
      <c r="P17011" s="17"/>
      <c r="Q17011" s="17"/>
      <c r="R17011" s="17"/>
      <c r="S17011" s="17"/>
      <c r="T17011" s="17"/>
      <c r="U17011" s="17"/>
      <c r="V17011" s="17"/>
      <c r="W17011" s="17"/>
    </row>
    <row r="17012" spans="1:23" hidden="1">
      <c r="A17012" s="15"/>
      <c r="B17012" s="42"/>
      <c r="C17012" s="16"/>
      <c r="F17012" s="17"/>
      <c r="L17012" s="46"/>
      <c r="M17012" s="46"/>
      <c r="N17012" s="46"/>
      <c r="O17012" s="46"/>
      <c r="P17012" s="17"/>
      <c r="Q17012" s="17"/>
      <c r="R17012" s="17"/>
      <c r="S17012" s="17"/>
      <c r="T17012" s="17"/>
      <c r="U17012" s="17"/>
      <c r="V17012" s="17"/>
      <c r="W17012" s="17"/>
    </row>
    <row r="17013" spans="1:23" hidden="1">
      <c r="A17013" s="15"/>
      <c r="B17013" s="42"/>
      <c r="C17013" s="16"/>
      <c r="F17013" s="17"/>
      <c r="L17013" s="46"/>
      <c r="M17013" s="46"/>
      <c r="N17013" s="46"/>
      <c r="O17013" s="46"/>
      <c r="P17013" s="17"/>
      <c r="Q17013" s="17"/>
      <c r="R17013" s="17"/>
      <c r="S17013" s="17"/>
      <c r="T17013" s="17"/>
      <c r="U17013" s="17"/>
      <c r="V17013" s="17"/>
      <c r="W17013" s="17"/>
    </row>
    <row r="17014" spans="1:23" hidden="1">
      <c r="A17014" s="15"/>
      <c r="B17014" s="42"/>
      <c r="C17014" s="16"/>
      <c r="F17014" s="17"/>
      <c r="L17014" s="46"/>
      <c r="M17014" s="46"/>
      <c r="N17014" s="46"/>
      <c r="O17014" s="46"/>
      <c r="P17014" s="17"/>
      <c r="Q17014" s="17"/>
      <c r="R17014" s="17"/>
      <c r="S17014" s="17"/>
      <c r="T17014" s="17"/>
      <c r="U17014" s="17"/>
      <c r="V17014" s="17"/>
      <c r="W17014" s="17"/>
    </row>
    <row r="17015" spans="1:23" hidden="1">
      <c r="A17015" s="15"/>
      <c r="B17015" s="42"/>
      <c r="C17015" s="16"/>
      <c r="F17015" s="17"/>
      <c r="L17015" s="46"/>
      <c r="M17015" s="46"/>
      <c r="N17015" s="46"/>
      <c r="O17015" s="46"/>
      <c r="P17015" s="17"/>
      <c r="Q17015" s="17"/>
      <c r="R17015" s="17"/>
      <c r="S17015" s="17"/>
      <c r="T17015" s="17"/>
      <c r="U17015" s="17"/>
      <c r="V17015" s="17"/>
      <c r="W17015" s="17"/>
    </row>
    <row r="17016" spans="1:23" hidden="1">
      <c r="A17016" s="15"/>
      <c r="B17016" s="42"/>
      <c r="C17016" s="16"/>
      <c r="F17016" s="17"/>
      <c r="L17016" s="46"/>
      <c r="M17016" s="46"/>
      <c r="N17016" s="46"/>
      <c r="O17016" s="46"/>
      <c r="P17016" s="17"/>
      <c r="Q17016" s="17"/>
      <c r="R17016" s="17"/>
      <c r="S17016" s="17"/>
      <c r="T17016" s="17"/>
      <c r="U17016" s="17"/>
      <c r="V17016" s="17"/>
      <c r="W17016" s="17"/>
    </row>
    <row r="17017" spans="1:23" hidden="1">
      <c r="A17017" s="15"/>
      <c r="B17017" s="42"/>
      <c r="C17017" s="16"/>
      <c r="F17017" s="17"/>
      <c r="L17017" s="46"/>
      <c r="M17017" s="46"/>
      <c r="N17017" s="46"/>
      <c r="O17017" s="46"/>
      <c r="P17017" s="17"/>
      <c r="Q17017" s="17"/>
      <c r="R17017" s="17"/>
      <c r="S17017" s="17"/>
      <c r="T17017" s="17"/>
      <c r="U17017" s="17"/>
      <c r="V17017" s="17"/>
      <c r="W17017" s="17"/>
    </row>
    <row r="17018" spans="1:23" hidden="1">
      <c r="A17018" s="15"/>
      <c r="B17018" s="42"/>
      <c r="C17018" s="16"/>
      <c r="F17018" s="17"/>
      <c r="L17018" s="46"/>
      <c r="M17018" s="46"/>
      <c r="N17018" s="46"/>
      <c r="O17018" s="46"/>
      <c r="P17018" s="17"/>
      <c r="Q17018" s="17"/>
      <c r="R17018" s="17"/>
      <c r="S17018" s="17"/>
      <c r="T17018" s="17"/>
      <c r="U17018" s="17"/>
      <c r="V17018" s="17"/>
      <c r="W17018" s="17"/>
    </row>
    <row r="17019" spans="1:23" hidden="1">
      <c r="A17019" s="15"/>
      <c r="B17019" s="42"/>
      <c r="C17019" s="16"/>
      <c r="F17019" s="17"/>
      <c r="L17019" s="46"/>
      <c r="M17019" s="46"/>
      <c r="N17019" s="46"/>
      <c r="O17019" s="46"/>
      <c r="P17019" s="17"/>
      <c r="Q17019" s="17"/>
      <c r="R17019" s="17"/>
      <c r="S17019" s="17"/>
      <c r="T17019" s="17"/>
      <c r="U17019" s="17"/>
      <c r="V17019" s="17"/>
      <c r="W17019" s="17"/>
    </row>
    <row r="17020" spans="1:23" hidden="1">
      <c r="A17020" s="15"/>
      <c r="B17020" s="42"/>
      <c r="C17020" s="16"/>
      <c r="F17020" s="17"/>
      <c r="L17020" s="46"/>
      <c r="M17020" s="46"/>
      <c r="N17020" s="46"/>
      <c r="O17020" s="46"/>
      <c r="P17020" s="17"/>
      <c r="Q17020" s="17"/>
      <c r="R17020" s="17"/>
      <c r="S17020" s="17"/>
      <c r="T17020" s="17"/>
      <c r="U17020" s="17"/>
      <c r="V17020" s="17"/>
      <c r="W17020" s="17"/>
    </row>
    <row r="17021" spans="1:23" hidden="1">
      <c r="A17021" s="15"/>
      <c r="B17021" s="42"/>
      <c r="C17021" s="16"/>
      <c r="F17021" s="17"/>
      <c r="L17021" s="46"/>
      <c r="M17021" s="46"/>
      <c r="N17021" s="46"/>
      <c r="O17021" s="46"/>
      <c r="P17021" s="17"/>
      <c r="Q17021" s="17"/>
      <c r="R17021" s="17"/>
      <c r="S17021" s="17"/>
      <c r="T17021" s="17"/>
      <c r="U17021" s="17"/>
      <c r="V17021" s="17"/>
      <c r="W17021" s="17"/>
    </row>
    <row r="17022" spans="1:23" hidden="1">
      <c r="A17022" s="15"/>
      <c r="B17022" s="42"/>
      <c r="C17022" s="16"/>
      <c r="F17022" s="17"/>
      <c r="L17022" s="46"/>
      <c r="M17022" s="46"/>
      <c r="N17022" s="46"/>
      <c r="O17022" s="46"/>
      <c r="P17022" s="17"/>
      <c r="Q17022" s="17"/>
      <c r="R17022" s="17"/>
      <c r="S17022" s="17"/>
      <c r="T17022" s="17"/>
      <c r="U17022" s="17"/>
      <c r="V17022" s="17"/>
      <c r="W17022" s="17"/>
    </row>
    <row r="17023" spans="1:23" hidden="1">
      <c r="A17023" s="15"/>
      <c r="B17023" s="42"/>
      <c r="C17023" s="16"/>
      <c r="F17023" s="17"/>
      <c r="L17023" s="46"/>
      <c r="M17023" s="46"/>
      <c r="N17023" s="46"/>
      <c r="O17023" s="46"/>
      <c r="P17023" s="17"/>
      <c r="Q17023" s="17"/>
      <c r="R17023" s="17"/>
      <c r="S17023" s="17"/>
      <c r="T17023" s="17"/>
      <c r="U17023" s="17"/>
      <c r="V17023" s="17"/>
      <c r="W17023" s="17"/>
    </row>
    <row r="17024" spans="1:23" hidden="1">
      <c r="A17024" s="15"/>
      <c r="B17024" s="42"/>
      <c r="C17024" s="16"/>
      <c r="F17024" s="17"/>
      <c r="L17024" s="46"/>
      <c r="M17024" s="46"/>
      <c r="N17024" s="46"/>
      <c r="O17024" s="46"/>
      <c r="P17024" s="17"/>
      <c r="Q17024" s="17"/>
      <c r="R17024" s="17"/>
      <c r="S17024" s="17"/>
      <c r="T17024" s="17"/>
      <c r="U17024" s="17"/>
      <c r="V17024" s="17"/>
      <c r="W17024" s="17"/>
    </row>
    <row r="17025" spans="1:23" hidden="1">
      <c r="A17025" s="15"/>
      <c r="B17025" s="42"/>
      <c r="C17025" s="16"/>
      <c r="F17025" s="17"/>
      <c r="L17025" s="46"/>
      <c r="M17025" s="46"/>
      <c r="N17025" s="46"/>
      <c r="O17025" s="46"/>
      <c r="P17025" s="17"/>
      <c r="Q17025" s="17"/>
      <c r="R17025" s="17"/>
      <c r="S17025" s="17"/>
      <c r="T17025" s="17"/>
      <c r="U17025" s="17"/>
      <c r="V17025" s="17"/>
      <c r="W17025" s="17"/>
    </row>
    <row r="17026" spans="1:23" hidden="1">
      <c r="A17026" s="15"/>
      <c r="B17026" s="42"/>
      <c r="C17026" s="16"/>
      <c r="F17026" s="17"/>
      <c r="L17026" s="46"/>
      <c r="M17026" s="46"/>
      <c r="N17026" s="46"/>
      <c r="O17026" s="46"/>
      <c r="P17026" s="17"/>
      <c r="Q17026" s="17"/>
      <c r="R17026" s="17"/>
      <c r="S17026" s="17"/>
      <c r="T17026" s="17"/>
      <c r="U17026" s="17"/>
      <c r="V17026" s="17"/>
      <c r="W17026" s="17"/>
    </row>
    <row r="17027" spans="1:23" hidden="1">
      <c r="A17027" s="15"/>
      <c r="B17027" s="42"/>
      <c r="C17027" s="16"/>
      <c r="F17027" s="17"/>
      <c r="L17027" s="46"/>
      <c r="M17027" s="46"/>
      <c r="N17027" s="46"/>
      <c r="O17027" s="46"/>
      <c r="P17027" s="17"/>
      <c r="Q17027" s="17"/>
      <c r="R17027" s="17"/>
      <c r="S17027" s="17"/>
      <c r="T17027" s="17"/>
      <c r="U17027" s="17"/>
      <c r="V17027" s="17"/>
      <c r="W17027" s="17"/>
    </row>
    <row r="17028" spans="1:23" hidden="1">
      <c r="A17028" s="15"/>
      <c r="B17028" s="42"/>
      <c r="C17028" s="16"/>
      <c r="F17028" s="17"/>
      <c r="L17028" s="46"/>
      <c r="M17028" s="46"/>
      <c r="N17028" s="46"/>
      <c r="O17028" s="46"/>
      <c r="P17028" s="17"/>
      <c r="Q17028" s="17"/>
      <c r="R17028" s="17"/>
      <c r="S17028" s="17"/>
      <c r="T17028" s="17"/>
      <c r="U17028" s="17"/>
      <c r="V17028" s="17"/>
      <c r="W17028" s="17"/>
    </row>
    <row r="17029" spans="1:23" hidden="1">
      <c r="A17029" s="15"/>
      <c r="B17029" s="42"/>
      <c r="C17029" s="16"/>
      <c r="F17029" s="17"/>
      <c r="L17029" s="46"/>
      <c r="M17029" s="46"/>
      <c r="N17029" s="46"/>
      <c r="O17029" s="46"/>
      <c r="P17029" s="17"/>
      <c r="Q17029" s="17"/>
      <c r="R17029" s="17"/>
      <c r="S17029" s="17"/>
      <c r="T17029" s="17"/>
      <c r="U17029" s="17"/>
      <c r="V17029" s="17"/>
      <c r="W17029" s="17"/>
    </row>
    <row r="17030" spans="1:23" hidden="1">
      <c r="A17030" s="15"/>
      <c r="B17030" s="42"/>
      <c r="C17030" s="16"/>
      <c r="F17030" s="17"/>
      <c r="L17030" s="46"/>
      <c r="M17030" s="46"/>
      <c r="N17030" s="46"/>
      <c r="O17030" s="46"/>
      <c r="P17030" s="17"/>
      <c r="Q17030" s="17"/>
      <c r="R17030" s="17"/>
      <c r="S17030" s="17"/>
      <c r="T17030" s="17"/>
      <c r="U17030" s="17"/>
      <c r="V17030" s="17"/>
      <c r="W17030" s="17"/>
    </row>
    <row r="17031" spans="1:23" hidden="1">
      <c r="A17031" s="15"/>
      <c r="B17031" s="42"/>
      <c r="C17031" s="16"/>
      <c r="F17031" s="17"/>
      <c r="L17031" s="46"/>
      <c r="M17031" s="46"/>
      <c r="N17031" s="46"/>
      <c r="O17031" s="46"/>
      <c r="P17031" s="17"/>
      <c r="Q17031" s="17"/>
      <c r="R17031" s="17"/>
      <c r="S17031" s="17"/>
      <c r="T17031" s="17"/>
      <c r="U17031" s="17"/>
      <c r="V17031" s="17"/>
      <c r="W17031" s="17"/>
    </row>
    <row r="17032" spans="1:23" hidden="1">
      <c r="A17032" s="15"/>
      <c r="B17032" s="42"/>
      <c r="C17032" s="16"/>
      <c r="F17032" s="17"/>
      <c r="L17032" s="46"/>
      <c r="M17032" s="46"/>
      <c r="N17032" s="46"/>
      <c r="O17032" s="46"/>
      <c r="P17032" s="17"/>
      <c r="Q17032" s="17"/>
      <c r="R17032" s="17"/>
      <c r="S17032" s="17"/>
      <c r="T17032" s="17"/>
      <c r="U17032" s="17"/>
      <c r="V17032" s="17"/>
      <c r="W17032" s="17"/>
    </row>
    <row r="17033" spans="1:23" hidden="1">
      <c r="A17033" s="15"/>
      <c r="B17033" s="42"/>
      <c r="C17033" s="16"/>
      <c r="F17033" s="17"/>
      <c r="L17033" s="46"/>
      <c r="M17033" s="46"/>
      <c r="N17033" s="46"/>
      <c r="O17033" s="46"/>
      <c r="P17033" s="17"/>
      <c r="Q17033" s="17"/>
      <c r="R17033" s="17"/>
      <c r="S17033" s="17"/>
      <c r="T17033" s="17"/>
      <c r="U17033" s="17"/>
      <c r="V17033" s="17"/>
      <c r="W17033" s="17"/>
    </row>
    <row r="17034" spans="1:23" hidden="1">
      <c r="A17034" s="15"/>
      <c r="B17034" s="42"/>
      <c r="C17034" s="16"/>
      <c r="F17034" s="17"/>
      <c r="L17034" s="46"/>
      <c r="M17034" s="46"/>
      <c r="N17034" s="46"/>
      <c r="O17034" s="46"/>
      <c r="P17034" s="17"/>
      <c r="Q17034" s="17"/>
      <c r="R17034" s="17"/>
      <c r="S17034" s="17"/>
      <c r="T17034" s="17"/>
      <c r="U17034" s="17"/>
      <c r="V17034" s="17"/>
      <c r="W17034" s="17"/>
    </row>
    <row r="17035" spans="1:23" hidden="1">
      <c r="A17035" s="15"/>
      <c r="B17035" s="42"/>
      <c r="C17035" s="16"/>
      <c r="F17035" s="17"/>
      <c r="L17035" s="46"/>
      <c r="M17035" s="46"/>
      <c r="N17035" s="46"/>
      <c r="O17035" s="46"/>
      <c r="P17035" s="17"/>
      <c r="Q17035" s="17"/>
      <c r="R17035" s="17"/>
      <c r="S17035" s="17"/>
      <c r="T17035" s="17"/>
      <c r="U17035" s="17"/>
      <c r="V17035" s="17"/>
      <c r="W17035" s="17"/>
    </row>
    <row r="17036" spans="1:23" hidden="1">
      <c r="A17036" s="15"/>
      <c r="B17036" s="42"/>
      <c r="C17036" s="16"/>
      <c r="F17036" s="17"/>
      <c r="L17036" s="46"/>
      <c r="M17036" s="46"/>
      <c r="N17036" s="46"/>
      <c r="O17036" s="46"/>
      <c r="P17036" s="17"/>
      <c r="Q17036" s="17"/>
      <c r="R17036" s="17"/>
      <c r="S17036" s="17"/>
      <c r="T17036" s="17"/>
      <c r="U17036" s="17"/>
      <c r="V17036" s="17"/>
      <c r="W17036" s="17"/>
    </row>
    <row r="17037" spans="1:23" hidden="1">
      <c r="A17037" s="15"/>
      <c r="B17037" s="42"/>
      <c r="C17037" s="16"/>
      <c r="F17037" s="17"/>
      <c r="L17037" s="46"/>
      <c r="M17037" s="46"/>
      <c r="N17037" s="46"/>
      <c r="O17037" s="46"/>
      <c r="P17037" s="17"/>
      <c r="Q17037" s="17"/>
      <c r="R17037" s="17"/>
      <c r="S17037" s="17"/>
      <c r="T17037" s="17"/>
      <c r="U17037" s="17"/>
      <c r="V17037" s="17"/>
      <c r="W17037" s="17"/>
    </row>
    <row r="17038" spans="1:23" hidden="1">
      <c r="A17038" s="15"/>
      <c r="B17038" s="42"/>
      <c r="C17038" s="16"/>
      <c r="F17038" s="17"/>
      <c r="L17038" s="46"/>
      <c r="M17038" s="46"/>
      <c r="N17038" s="46"/>
      <c r="O17038" s="46"/>
      <c r="P17038" s="17"/>
      <c r="Q17038" s="17"/>
      <c r="R17038" s="17"/>
      <c r="S17038" s="17"/>
      <c r="T17038" s="17"/>
      <c r="U17038" s="17"/>
      <c r="V17038" s="17"/>
      <c r="W17038" s="17"/>
    </row>
    <row r="17039" spans="1:23" hidden="1">
      <c r="A17039" s="15"/>
      <c r="B17039" s="42"/>
      <c r="C17039" s="16"/>
      <c r="F17039" s="17"/>
      <c r="L17039" s="46"/>
      <c r="M17039" s="46"/>
      <c r="N17039" s="46"/>
      <c r="O17039" s="46"/>
      <c r="P17039" s="17"/>
      <c r="Q17039" s="17"/>
      <c r="R17039" s="17"/>
      <c r="S17039" s="17"/>
      <c r="T17039" s="17"/>
      <c r="U17039" s="17"/>
      <c r="V17039" s="17"/>
      <c r="W17039" s="17"/>
    </row>
    <row r="17040" spans="1:23" hidden="1">
      <c r="A17040" s="15"/>
      <c r="B17040" s="42"/>
      <c r="C17040" s="16"/>
      <c r="F17040" s="17"/>
      <c r="L17040" s="46"/>
      <c r="M17040" s="46"/>
      <c r="N17040" s="46"/>
      <c r="O17040" s="46"/>
      <c r="P17040" s="17"/>
      <c r="Q17040" s="17"/>
      <c r="R17040" s="17"/>
      <c r="S17040" s="17"/>
      <c r="T17040" s="17"/>
      <c r="U17040" s="17"/>
      <c r="V17040" s="17"/>
      <c r="W17040" s="17"/>
    </row>
    <row r="17041" spans="1:23" hidden="1">
      <c r="A17041" s="15"/>
      <c r="B17041" s="42"/>
      <c r="C17041" s="16"/>
      <c r="F17041" s="17"/>
      <c r="L17041" s="46"/>
      <c r="M17041" s="46"/>
      <c r="N17041" s="46"/>
      <c r="O17041" s="46"/>
      <c r="P17041" s="17"/>
      <c r="Q17041" s="17"/>
      <c r="R17041" s="17"/>
      <c r="S17041" s="17"/>
      <c r="T17041" s="17"/>
      <c r="U17041" s="17"/>
      <c r="V17041" s="17"/>
      <c r="W17041" s="17"/>
    </row>
    <row r="17042" spans="1:23" hidden="1">
      <c r="A17042" s="15"/>
      <c r="B17042" s="42"/>
      <c r="C17042" s="16"/>
      <c r="F17042" s="17"/>
      <c r="L17042" s="46"/>
      <c r="M17042" s="46"/>
      <c r="N17042" s="46"/>
      <c r="O17042" s="46"/>
      <c r="P17042" s="17"/>
      <c r="Q17042" s="17"/>
      <c r="R17042" s="17"/>
      <c r="S17042" s="17"/>
      <c r="T17042" s="17"/>
      <c r="U17042" s="17"/>
      <c r="V17042" s="17"/>
      <c r="W17042" s="17"/>
    </row>
    <row r="17043" spans="1:23" hidden="1">
      <c r="A17043" s="15"/>
      <c r="B17043" s="42"/>
      <c r="C17043" s="16"/>
      <c r="F17043" s="17"/>
      <c r="L17043" s="46"/>
      <c r="M17043" s="46"/>
      <c r="N17043" s="46"/>
      <c r="O17043" s="46"/>
      <c r="P17043" s="17"/>
      <c r="Q17043" s="17"/>
      <c r="R17043" s="17"/>
      <c r="S17043" s="17"/>
      <c r="T17043" s="17"/>
      <c r="U17043" s="17"/>
      <c r="V17043" s="17"/>
      <c r="W17043" s="17"/>
    </row>
    <row r="17044" spans="1:23" hidden="1">
      <c r="A17044" s="15"/>
      <c r="B17044" s="42"/>
      <c r="C17044" s="16"/>
      <c r="F17044" s="17"/>
      <c r="L17044" s="46"/>
      <c r="M17044" s="46"/>
      <c r="N17044" s="46"/>
      <c r="O17044" s="46"/>
      <c r="P17044" s="17"/>
      <c r="Q17044" s="17"/>
      <c r="R17044" s="17"/>
      <c r="S17044" s="17"/>
      <c r="T17044" s="17"/>
      <c r="U17044" s="17"/>
      <c r="V17044" s="17"/>
      <c r="W17044" s="17"/>
    </row>
    <row r="17045" spans="1:23" hidden="1">
      <c r="A17045" s="15"/>
      <c r="B17045" s="42"/>
      <c r="C17045" s="16"/>
      <c r="F17045" s="17"/>
      <c r="L17045" s="46"/>
      <c r="M17045" s="46"/>
      <c r="N17045" s="46"/>
      <c r="O17045" s="46"/>
      <c r="P17045" s="17"/>
      <c r="Q17045" s="17"/>
      <c r="R17045" s="17"/>
      <c r="S17045" s="17"/>
      <c r="T17045" s="17"/>
      <c r="U17045" s="17"/>
      <c r="V17045" s="17"/>
      <c r="W17045" s="17"/>
    </row>
    <row r="17046" spans="1:23" hidden="1">
      <c r="A17046" s="15"/>
      <c r="B17046" s="42"/>
      <c r="C17046" s="16"/>
      <c r="F17046" s="17"/>
      <c r="L17046" s="46"/>
      <c r="M17046" s="46"/>
      <c r="N17046" s="46"/>
      <c r="O17046" s="46"/>
      <c r="P17046" s="17"/>
      <c r="Q17046" s="17"/>
      <c r="R17046" s="17"/>
      <c r="S17046" s="17"/>
      <c r="T17046" s="17"/>
      <c r="U17046" s="17"/>
      <c r="V17046" s="17"/>
      <c r="W17046" s="17"/>
    </row>
    <row r="17047" spans="1:23" hidden="1">
      <c r="A17047" s="15"/>
      <c r="B17047" s="42"/>
      <c r="C17047" s="16"/>
      <c r="F17047" s="17"/>
      <c r="L17047" s="46"/>
      <c r="M17047" s="46"/>
      <c r="N17047" s="46"/>
      <c r="O17047" s="46"/>
      <c r="P17047" s="17"/>
      <c r="Q17047" s="17"/>
      <c r="R17047" s="17"/>
      <c r="S17047" s="17"/>
      <c r="T17047" s="17"/>
      <c r="U17047" s="17"/>
      <c r="V17047" s="17"/>
      <c r="W17047" s="17"/>
    </row>
    <row r="17048" spans="1:23" hidden="1">
      <c r="A17048" s="15"/>
      <c r="B17048" s="42"/>
      <c r="C17048" s="16"/>
      <c r="F17048" s="17"/>
      <c r="L17048" s="46"/>
      <c r="M17048" s="46"/>
      <c r="N17048" s="46"/>
      <c r="O17048" s="46"/>
      <c r="P17048" s="17"/>
      <c r="Q17048" s="17"/>
      <c r="R17048" s="17"/>
      <c r="S17048" s="17"/>
      <c r="T17048" s="17"/>
      <c r="U17048" s="17"/>
      <c r="V17048" s="17"/>
      <c r="W17048" s="17"/>
    </row>
    <row r="17049" spans="1:23" hidden="1">
      <c r="A17049" s="15"/>
      <c r="B17049" s="42"/>
      <c r="C17049" s="16"/>
      <c r="F17049" s="17"/>
      <c r="L17049" s="46"/>
      <c r="M17049" s="46"/>
      <c r="N17049" s="46"/>
      <c r="O17049" s="46"/>
      <c r="P17049" s="17"/>
      <c r="Q17049" s="17"/>
      <c r="R17049" s="17"/>
      <c r="S17049" s="17"/>
      <c r="T17049" s="17"/>
      <c r="U17049" s="17"/>
      <c r="V17049" s="17"/>
      <c r="W17049" s="17"/>
    </row>
    <row r="17050" spans="1:23" hidden="1">
      <c r="A17050" s="15"/>
      <c r="B17050" s="42"/>
      <c r="C17050" s="16"/>
      <c r="F17050" s="17"/>
      <c r="L17050" s="46"/>
      <c r="M17050" s="46"/>
      <c r="N17050" s="46"/>
      <c r="O17050" s="46"/>
      <c r="P17050" s="17"/>
      <c r="Q17050" s="17"/>
      <c r="R17050" s="17"/>
      <c r="S17050" s="17"/>
      <c r="T17050" s="17"/>
      <c r="U17050" s="17"/>
      <c r="V17050" s="17"/>
      <c r="W17050" s="17"/>
    </row>
    <row r="17051" spans="1:23" hidden="1">
      <c r="A17051" s="15"/>
      <c r="B17051" s="42"/>
      <c r="C17051" s="16"/>
      <c r="F17051" s="17"/>
      <c r="L17051" s="46"/>
      <c r="M17051" s="46"/>
      <c r="N17051" s="46"/>
      <c r="O17051" s="46"/>
      <c r="P17051" s="17"/>
      <c r="Q17051" s="17"/>
      <c r="R17051" s="17"/>
      <c r="S17051" s="17"/>
      <c r="T17051" s="17"/>
      <c r="U17051" s="17"/>
      <c r="V17051" s="17"/>
      <c r="W17051" s="17"/>
    </row>
    <row r="17052" spans="1:23" hidden="1">
      <c r="A17052" s="15"/>
      <c r="B17052" s="42"/>
      <c r="C17052" s="16"/>
      <c r="F17052" s="17"/>
      <c r="L17052" s="46"/>
      <c r="M17052" s="46"/>
      <c r="N17052" s="46"/>
      <c r="O17052" s="46"/>
      <c r="P17052" s="17"/>
      <c r="Q17052" s="17"/>
      <c r="R17052" s="17"/>
      <c r="S17052" s="17"/>
      <c r="T17052" s="17"/>
      <c r="U17052" s="17"/>
      <c r="V17052" s="17"/>
      <c r="W17052" s="17"/>
    </row>
    <row r="17053" spans="1:23" hidden="1">
      <c r="A17053" s="15"/>
      <c r="B17053" s="42"/>
      <c r="C17053" s="16"/>
      <c r="F17053" s="17"/>
      <c r="L17053" s="46"/>
      <c r="M17053" s="46"/>
      <c r="N17053" s="46"/>
      <c r="O17053" s="46"/>
      <c r="P17053" s="17"/>
      <c r="Q17053" s="17"/>
      <c r="R17053" s="17"/>
      <c r="S17053" s="17"/>
      <c r="T17053" s="17"/>
      <c r="U17053" s="17"/>
      <c r="V17053" s="17"/>
      <c r="W17053" s="17"/>
    </row>
    <row r="17054" spans="1:23" hidden="1">
      <c r="A17054" s="15"/>
      <c r="B17054" s="42"/>
      <c r="C17054" s="16"/>
      <c r="F17054" s="17"/>
      <c r="L17054" s="46"/>
      <c r="M17054" s="46"/>
      <c r="N17054" s="46"/>
      <c r="O17054" s="46"/>
      <c r="P17054" s="17"/>
      <c r="Q17054" s="17"/>
      <c r="R17054" s="17"/>
      <c r="S17054" s="17"/>
      <c r="T17054" s="17"/>
      <c r="U17054" s="17"/>
      <c r="V17054" s="17"/>
      <c r="W17054" s="17"/>
    </row>
    <row r="17055" spans="1:23" hidden="1">
      <c r="A17055" s="15"/>
      <c r="B17055" s="42"/>
      <c r="C17055" s="16"/>
      <c r="F17055" s="17"/>
      <c r="L17055" s="46"/>
      <c r="M17055" s="46"/>
      <c r="N17055" s="46"/>
      <c r="O17055" s="46"/>
      <c r="P17055" s="17"/>
      <c r="Q17055" s="17"/>
      <c r="R17055" s="17"/>
      <c r="S17055" s="17"/>
      <c r="T17055" s="17"/>
      <c r="U17055" s="17"/>
      <c r="V17055" s="17"/>
      <c r="W17055" s="17"/>
    </row>
    <row r="17056" spans="1:23" hidden="1">
      <c r="A17056" s="15"/>
      <c r="B17056" s="42"/>
      <c r="C17056" s="16"/>
      <c r="F17056" s="17"/>
      <c r="L17056" s="46"/>
      <c r="M17056" s="46"/>
      <c r="N17056" s="46"/>
      <c r="O17056" s="46"/>
      <c r="P17056" s="17"/>
      <c r="Q17056" s="17"/>
      <c r="R17056" s="17"/>
      <c r="S17056" s="17"/>
      <c r="T17056" s="17"/>
      <c r="U17056" s="17"/>
      <c r="V17056" s="17"/>
      <c r="W17056" s="17"/>
    </row>
    <row r="17057" spans="1:23" hidden="1">
      <c r="A17057" s="15"/>
      <c r="B17057" s="42"/>
      <c r="C17057" s="16"/>
      <c r="F17057" s="17"/>
      <c r="L17057" s="46"/>
      <c r="M17057" s="46"/>
      <c r="N17057" s="46"/>
      <c r="O17057" s="46"/>
      <c r="P17057" s="17"/>
      <c r="Q17057" s="17"/>
      <c r="R17057" s="17"/>
      <c r="S17057" s="17"/>
      <c r="T17057" s="17"/>
      <c r="U17057" s="17"/>
      <c r="V17057" s="17"/>
      <c r="W17057" s="17"/>
    </row>
    <row r="17058" spans="1:23" hidden="1">
      <c r="A17058" s="15"/>
      <c r="B17058" s="42"/>
      <c r="C17058" s="16"/>
      <c r="F17058" s="17"/>
      <c r="L17058" s="46"/>
      <c r="M17058" s="46"/>
      <c r="N17058" s="46"/>
      <c r="O17058" s="46"/>
      <c r="P17058" s="17"/>
      <c r="Q17058" s="17"/>
      <c r="R17058" s="17"/>
      <c r="S17058" s="17"/>
      <c r="T17058" s="17"/>
      <c r="U17058" s="17"/>
      <c r="V17058" s="17"/>
      <c r="W17058" s="17"/>
    </row>
    <row r="17059" spans="1:23" hidden="1">
      <c r="A17059" s="15"/>
      <c r="B17059" s="42"/>
      <c r="C17059" s="16"/>
      <c r="F17059" s="17"/>
      <c r="L17059" s="46"/>
      <c r="M17059" s="46"/>
      <c r="N17059" s="46"/>
      <c r="O17059" s="46"/>
      <c r="P17059" s="17"/>
      <c r="Q17059" s="17"/>
      <c r="R17059" s="17"/>
      <c r="S17059" s="17"/>
      <c r="T17059" s="17"/>
      <c r="U17059" s="17"/>
      <c r="V17059" s="17"/>
      <c r="W17059" s="17"/>
    </row>
    <row r="17060" spans="1:23" hidden="1">
      <c r="A17060" s="15"/>
      <c r="B17060" s="42"/>
      <c r="C17060" s="16"/>
      <c r="F17060" s="17"/>
      <c r="L17060" s="46"/>
      <c r="M17060" s="46"/>
      <c r="N17060" s="46"/>
      <c r="O17060" s="46"/>
      <c r="P17060" s="17"/>
      <c r="Q17060" s="17"/>
      <c r="R17060" s="17"/>
      <c r="S17060" s="17"/>
      <c r="T17060" s="17"/>
      <c r="U17060" s="17"/>
      <c r="V17060" s="17"/>
      <c r="W17060" s="17"/>
    </row>
    <row r="17061" spans="1:23" hidden="1">
      <c r="A17061" s="15"/>
      <c r="B17061" s="42"/>
      <c r="C17061" s="16"/>
      <c r="F17061" s="17"/>
      <c r="L17061" s="46"/>
      <c r="M17061" s="46"/>
      <c r="N17061" s="46"/>
      <c r="O17061" s="46"/>
      <c r="P17061" s="17"/>
      <c r="Q17061" s="17"/>
      <c r="R17061" s="17"/>
      <c r="S17061" s="17"/>
      <c r="T17061" s="17"/>
      <c r="U17061" s="17"/>
      <c r="V17061" s="17"/>
      <c r="W17061" s="17"/>
    </row>
    <row r="17062" spans="1:23" hidden="1">
      <c r="A17062" s="15"/>
      <c r="B17062" s="42"/>
      <c r="C17062" s="16"/>
      <c r="F17062" s="17"/>
      <c r="L17062" s="46"/>
      <c r="M17062" s="46"/>
      <c r="N17062" s="46"/>
      <c r="O17062" s="46"/>
      <c r="P17062" s="17"/>
      <c r="Q17062" s="17"/>
      <c r="R17062" s="17"/>
      <c r="S17062" s="17"/>
      <c r="T17062" s="17"/>
      <c r="U17062" s="17"/>
      <c r="V17062" s="17"/>
      <c r="W17062" s="17"/>
    </row>
    <row r="17063" spans="1:23" hidden="1">
      <c r="A17063" s="15"/>
      <c r="B17063" s="42"/>
      <c r="C17063" s="16"/>
      <c r="F17063" s="17"/>
      <c r="L17063" s="46"/>
      <c r="M17063" s="46"/>
      <c r="N17063" s="46"/>
      <c r="O17063" s="46"/>
      <c r="P17063" s="17"/>
      <c r="Q17063" s="17"/>
      <c r="R17063" s="17"/>
      <c r="S17063" s="17"/>
      <c r="T17063" s="17"/>
      <c r="U17063" s="17"/>
      <c r="V17063" s="17"/>
      <c r="W17063" s="17"/>
    </row>
    <row r="17064" spans="1:23" hidden="1">
      <c r="A17064" s="15"/>
      <c r="B17064" s="42"/>
      <c r="C17064" s="16"/>
      <c r="F17064" s="17"/>
      <c r="L17064" s="46"/>
      <c r="M17064" s="46"/>
      <c r="N17064" s="46"/>
      <c r="O17064" s="46"/>
      <c r="P17064" s="17"/>
      <c r="Q17064" s="17"/>
      <c r="R17064" s="17"/>
      <c r="S17064" s="17"/>
      <c r="T17064" s="17"/>
      <c r="U17064" s="17"/>
      <c r="V17064" s="17"/>
      <c r="W17064" s="17"/>
    </row>
    <row r="17065" spans="1:23" hidden="1">
      <c r="A17065" s="15"/>
      <c r="B17065" s="42"/>
      <c r="C17065" s="16"/>
      <c r="F17065" s="17"/>
      <c r="L17065" s="46"/>
      <c r="M17065" s="46"/>
      <c r="N17065" s="46"/>
      <c r="O17065" s="46"/>
      <c r="P17065" s="17"/>
      <c r="Q17065" s="17"/>
      <c r="R17065" s="17"/>
      <c r="S17065" s="17"/>
      <c r="T17065" s="17"/>
      <c r="U17065" s="17"/>
      <c r="V17065" s="17"/>
      <c r="W17065" s="17"/>
    </row>
    <row r="17066" spans="1:23" hidden="1">
      <c r="A17066" s="15"/>
      <c r="B17066" s="42"/>
      <c r="C17066" s="16"/>
      <c r="F17066" s="17"/>
      <c r="L17066" s="46"/>
      <c r="M17066" s="46"/>
      <c r="N17066" s="46"/>
      <c r="O17066" s="46"/>
      <c r="P17066" s="17"/>
      <c r="Q17066" s="17"/>
      <c r="R17066" s="17"/>
      <c r="S17066" s="17"/>
      <c r="T17066" s="17"/>
      <c r="U17066" s="17"/>
      <c r="V17066" s="17"/>
      <c r="W17066" s="17"/>
    </row>
    <row r="17067" spans="1:23" hidden="1">
      <c r="A17067" s="15"/>
      <c r="B17067" s="42"/>
      <c r="C17067" s="16"/>
      <c r="F17067" s="17"/>
      <c r="L17067" s="46"/>
      <c r="M17067" s="46"/>
      <c r="N17067" s="46"/>
      <c r="O17067" s="46"/>
      <c r="P17067" s="17"/>
      <c r="Q17067" s="17"/>
      <c r="R17067" s="17"/>
      <c r="S17067" s="17"/>
      <c r="T17067" s="17"/>
      <c r="U17067" s="17"/>
      <c r="V17067" s="17"/>
      <c r="W17067" s="17"/>
    </row>
    <row r="17068" spans="1:23" hidden="1">
      <c r="A17068" s="15"/>
      <c r="B17068" s="42"/>
      <c r="C17068" s="16"/>
      <c r="F17068" s="17"/>
      <c r="L17068" s="46"/>
      <c r="M17068" s="46"/>
      <c r="N17068" s="46"/>
      <c r="O17068" s="46"/>
      <c r="P17068" s="17"/>
      <c r="Q17068" s="17"/>
      <c r="R17068" s="17"/>
      <c r="S17068" s="17"/>
      <c r="T17068" s="17"/>
      <c r="U17068" s="17"/>
      <c r="V17068" s="17"/>
      <c r="W17068" s="17"/>
    </row>
    <row r="17069" spans="1:23" hidden="1">
      <c r="A17069" s="15"/>
      <c r="B17069" s="42"/>
      <c r="C17069" s="16"/>
      <c r="F17069" s="17"/>
      <c r="L17069" s="46"/>
      <c r="M17069" s="46"/>
      <c r="N17069" s="46"/>
      <c r="O17069" s="46"/>
      <c r="P17069" s="17"/>
      <c r="Q17069" s="17"/>
      <c r="R17069" s="17"/>
      <c r="S17069" s="17"/>
      <c r="T17069" s="17"/>
      <c r="U17069" s="17"/>
      <c r="V17069" s="17"/>
      <c r="W17069" s="17"/>
    </row>
    <row r="17070" spans="1:23" hidden="1">
      <c r="A17070" s="15"/>
      <c r="B17070" s="42"/>
      <c r="C17070" s="16"/>
      <c r="F17070" s="17"/>
      <c r="L17070" s="46"/>
      <c r="M17070" s="46"/>
      <c r="N17070" s="46"/>
      <c r="O17070" s="46"/>
      <c r="P17070" s="17"/>
      <c r="Q17070" s="17"/>
      <c r="R17070" s="17"/>
      <c r="S17070" s="17"/>
      <c r="T17070" s="17"/>
      <c r="U17070" s="17"/>
      <c r="V17070" s="17"/>
      <c r="W17070" s="17"/>
    </row>
    <row r="17071" spans="1:23" hidden="1">
      <c r="A17071" s="15"/>
      <c r="B17071" s="42"/>
      <c r="C17071" s="16"/>
      <c r="F17071" s="17"/>
      <c r="L17071" s="46"/>
      <c r="M17071" s="46"/>
      <c r="N17071" s="46"/>
      <c r="O17071" s="46"/>
      <c r="P17071" s="17"/>
      <c r="Q17071" s="17"/>
      <c r="R17071" s="17"/>
      <c r="S17071" s="17"/>
      <c r="T17071" s="17"/>
      <c r="U17071" s="17"/>
      <c r="V17071" s="17"/>
      <c r="W17071" s="17"/>
    </row>
    <row r="17072" spans="1:23" hidden="1">
      <c r="A17072" s="15"/>
      <c r="B17072" s="42"/>
      <c r="C17072" s="16"/>
      <c r="F17072" s="17"/>
      <c r="L17072" s="46"/>
      <c r="M17072" s="46"/>
      <c r="N17072" s="46"/>
      <c r="O17072" s="46"/>
      <c r="P17072" s="17"/>
      <c r="Q17072" s="17"/>
      <c r="R17072" s="17"/>
      <c r="S17072" s="17"/>
      <c r="T17072" s="17"/>
      <c r="U17072" s="17"/>
      <c r="V17072" s="17"/>
      <c r="W17072" s="17"/>
    </row>
    <row r="17073" spans="1:23" hidden="1">
      <c r="A17073" s="15"/>
      <c r="B17073" s="42"/>
      <c r="C17073" s="16"/>
      <c r="F17073" s="17"/>
      <c r="L17073" s="46"/>
      <c r="M17073" s="46"/>
      <c r="N17073" s="46"/>
      <c r="O17073" s="46"/>
      <c r="P17073" s="17"/>
      <c r="Q17073" s="17"/>
      <c r="R17073" s="17"/>
      <c r="S17073" s="17"/>
      <c r="T17073" s="17"/>
      <c r="U17073" s="17"/>
      <c r="V17073" s="17"/>
      <c r="W17073" s="17"/>
    </row>
    <row r="17074" spans="1:23" hidden="1">
      <c r="A17074" s="15"/>
      <c r="B17074" s="42"/>
      <c r="C17074" s="16"/>
      <c r="F17074" s="17"/>
      <c r="L17074" s="46"/>
      <c r="M17074" s="46"/>
      <c r="N17074" s="46"/>
      <c r="O17074" s="46"/>
      <c r="P17074" s="17"/>
      <c r="Q17074" s="17"/>
      <c r="R17074" s="17"/>
      <c r="S17074" s="17"/>
      <c r="T17074" s="17"/>
      <c r="U17074" s="17"/>
      <c r="V17074" s="17"/>
      <c r="W17074" s="17"/>
    </row>
    <row r="17075" spans="1:23" hidden="1">
      <c r="A17075" s="15"/>
      <c r="B17075" s="42"/>
      <c r="C17075" s="16"/>
      <c r="F17075" s="17"/>
      <c r="L17075" s="46"/>
      <c r="M17075" s="46"/>
      <c r="N17075" s="46"/>
      <c r="O17075" s="46"/>
      <c r="P17075" s="17"/>
      <c r="Q17075" s="17"/>
      <c r="R17075" s="17"/>
      <c r="S17075" s="17"/>
      <c r="T17075" s="17"/>
      <c r="U17075" s="17"/>
      <c r="V17075" s="17"/>
      <c r="W17075" s="17"/>
    </row>
    <row r="17076" spans="1:23" hidden="1">
      <c r="A17076" s="15"/>
      <c r="B17076" s="42"/>
      <c r="C17076" s="16"/>
      <c r="F17076" s="17"/>
      <c r="L17076" s="46"/>
      <c r="M17076" s="46"/>
      <c r="N17076" s="46"/>
      <c r="O17076" s="46"/>
      <c r="P17076" s="17"/>
      <c r="Q17076" s="17"/>
      <c r="R17076" s="17"/>
      <c r="S17076" s="17"/>
      <c r="T17076" s="17"/>
      <c r="U17076" s="17"/>
      <c r="V17076" s="17"/>
      <c r="W17076" s="17"/>
    </row>
    <row r="17077" spans="1:23" hidden="1">
      <c r="A17077" s="15"/>
      <c r="B17077" s="42"/>
      <c r="C17077" s="16"/>
      <c r="F17077" s="17"/>
      <c r="L17077" s="46"/>
      <c r="M17077" s="46"/>
      <c r="N17077" s="46"/>
      <c r="O17077" s="46"/>
      <c r="P17077" s="17"/>
      <c r="Q17077" s="17"/>
      <c r="R17077" s="17"/>
      <c r="S17077" s="17"/>
      <c r="T17077" s="17"/>
      <c r="U17077" s="17"/>
      <c r="V17077" s="17"/>
      <c r="W17077" s="17"/>
    </row>
    <row r="17078" spans="1:23" hidden="1">
      <c r="A17078" s="15"/>
      <c r="B17078" s="42"/>
      <c r="C17078" s="16"/>
      <c r="F17078" s="17"/>
      <c r="L17078" s="46"/>
      <c r="M17078" s="46"/>
      <c r="N17078" s="46"/>
      <c r="O17078" s="46"/>
      <c r="P17078" s="17"/>
      <c r="Q17078" s="17"/>
      <c r="R17078" s="17"/>
      <c r="S17078" s="17"/>
      <c r="T17078" s="17"/>
      <c r="U17078" s="17"/>
      <c r="V17078" s="17"/>
      <c r="W17078" s="17"/>
    </row>
    <row r="17079" spans="1:23" hidden="1">
      <c r="A17079" s="15"/>
      <c r="B17079" s="42"/>
      <c r="C17079" s="16"/>
      <c r="F17079" s="17"/>
      <c r="L17079" s="46"/>
      <c r="M17079" s="46"/>
      <c r="N17079" s="46"/>
      <c r="O17079" s="46"/>
      <c r="P17079" s="17"/>
      <c r="Q17079" s="17"/>
      <c r="R17079" s="17"/>
      <c r="S17079" s="17"/>
      <c r="T17079" s="17"/>
      <c r="U17079" s="17"/>
      <c r="V17079" s="17"/>
      <c r="W17079" s="17"/>
    </row>
    <row r="17080" spans="1:23" hidden="1">
      <c r="A17080" s="15"/>
      <c r="B17080" s="42"/>
      <c r="C17080" s="16"/>
      <c r="F17080" s="17"/>
      <c r="L17080" s="46"/>
      <c r="M17080" s="46"/>
      <c r="N17080" s="46"/>
      <c r="O17080" s="46"/>
      <c r="P17080" s="17"/>
      <c r="Q17080" s="17"/>
      <c r="R17080" s="17"/>
      <c r="S17080" s="17"/>
      <c r="T17080" s="17"/>
      <c r="U17080" s="17"/>
      <c r="V17080" s="17"/>
      <c r="W17080" s="17"/>
    </row>
    <row r="17081" spans="1:23" hidden="1">
      <c r="A17081" s="15"/>
      <c r="B17081" s="42"/>
      <c r="C17081" s="16"/>
      <c r="F17081" s="17"/>
      <c r="L17081" s="46"/>
      <c r="M17081" s="46"/>
      <c r="N17081" s="46"/>
      <c r="O17081" s="46"/>
      <c r="P17081" s="17"/>
      <c r="Q17081" s="17"/>
      <c r="R17081" s="17"/>
      <c r="S17081" s="17"/>
      <c r="T17081" s="17"/>
      <c r="U17081" s="17"/>
      <c r="V17081" s="17"/>
      <c r="W17081" s="17"/>
    </row>
    <row r="17082" spans="1:23" hidden="1">
      <c r="A17082" s="15"/>
      <c r="B17082" s="42"/>
      <c r="C17082" s="16"/>
      <c r="F17082" s="17"/>
      <c r="L17082" s="46"/>
      <c r="M17082" s="46"/>
      <c r="N17082" s="46"/>
      <c r="O17082" s="46"/>
      <c r="P17082" s="17"/>
      <c r="Q17082" s="17"/>
      <c r="R17082" s="17"/>
      <c r="S17082" s="17"/>
      <c r="T17082" s="17"/>
      <c r="U17082" s="17"/>
      <c r="V17082" s="17"/>
      <c r="W17082" s="17"/>
    </row>
    <row r="17083" spans="1:23" hidden="1">
      <c r="A17083" s="15"/>
      <c r="B17083" s="42"/>
      <c r="C17083" s="16"/>
      <c r="F17083" s="17"/>
      <c r="L17083" s="46"/>
      <c r="M17083" s="46"/>
      <c r="N17083" s="46"/>
      <c r="O17083" s="46"/>
      <c r="P17083" s="17"/>
      <c r="Q17083" s="17"/>
      <c r="R17083" s="17"/>
      <c r="S17083" s="17"/>
      <c r="T17083" s="17"/>
      <c r="U17083" s="17"/>
      <c r="V17083" s="17"/>
      <c r="W17083" s="17"/>
    </row>
    <row r="17084" spans="1:23" hidden="1">
      <c r="A17084" s="15"/>
      <c r="B17084" s="42"/>
      <c r="C17084" s="16"/>
      <c r="F17084" s="17"/>
      <c r="L17084" s="46"/>
      <c r="M17084" s="46"/>
      <c r="N17084" s="46"/>
      <c r="O17084" s="46"/>
      <c r="P17084" s="17"/>
      <c r="Q17084" s="17"/>
      <c r="R17084" s="17"/>
      <c r="S17084" s="17"/>
      <c r="T17084" s="17"/>
      <c r="U17084" s="17"/>
      <c r="V17084" s="17"/>
      <c r="W17084" s="17"/>
    </row>
    <row r="17085" spans="1:23" hidden="1">
      <c r="A17085" s="15"/>
      <c r="B17085" s="42"/>
      <c r="C17085" s="16"/>
      <c r="F17085" s="17"/>
      <c r="L17085" s="46"/>
      <c r="M17085" s="46"/>
      <c r="N17085" s="46"/>
      <c r="O17085" s="46"/>
      <c r="P17085" s="17"/>
      <c r="Q17085" s="17"/>
      <c r="R17085" s="17"/>
      <c r="S17085" s="17"/>
      <c r="T17085" s="17"/>
      <c r="U17085" s="17"/>
      <c r="V17085" s="17"/>
      <c r="W17085" s="17"/>
    </row>
    <row r="17086" spans="1:23" hidden="1">
      <c r="A17086" s="15"/>
      <c r="B17086" s="42"/>
      <c r="C17086" s="16"/>
      <c r="F17086" s="17"/>
      <c r="L17086" s="46"/>
      <c r="M17086" s="46"/>
      <c r="N17086" s="46"/>
      <c r="O17086" s="46"/>
      <c r="P17086" s="17"/>
      <c r="Q17086" s="17"/>
      <c r="R17086" s="17"/>
      <c r="S17086" s="17"/>
      <c r="T17086" s="17"/>
      <c r="U17086" s="17"/>
      <c r="V17086" s="17"/>
      <c r="W17086" s="17"/>
    </row>
    <row r="17087" spans="1:23" hidden="1">
      <c r="A17087" s="15"/>
      <c r="B17087" s="42"/>
      <c r="C17087" s="16"/>
      <c r="F17087" s="17"/>
      <c r="L17087" s="46"/>
      <c r="M17087" s="46"/>
      <c r="N17087" s="46"/>
      <c r="O17087" s="46"/>
      <c r="P17087" s="17"/>
      <c r="Q17087" s="17"/>
      <c r="R17087" s="17"/>
      <c r="S17087" s="17"/>
      <c r="T17087" s="17"/>
      <c r="U17087" s="17"/>
      <c r="V17087" s="17"/>
      <c r="W17087" s="17"/>
    </row>
    <row r="17088" spans="1:23" hidden="1">
      <c r="A17088" s="15"/>
      <c r="B17088" s="42"/>
      <c r="C17088" s="16"/>
      <c r="F17088" s="17"/>
      <c r="L17088" s="46"/>
      <c r="M17088" s="46"/>
      <c r="N17088" s="46"/>
      <c r="O17088" s="46"/>
      <c r="P17088" s="17"/>
      <c r="Q17088" s="17"/>
      <c r="R17088" s="17"/>
      <c r="S17088" s="17"/>
      <c r="T17088" s="17"/>
      <c r="U17088" s="17"/>
      <c r="V17088" s="17"/>
      <c r="W17088" s="17"/>
    </row>
    <row r="17089" spans="1:23" hidden="1">
      <c r="A17089" s="15"/>
      <c r="B17089" s="42"/>
      <c r="C17089" s="16"/>
      <c r="F17089" s="17"/>
      <c r="L17089" s="46"/>
      <c r="M17089" s="46"/>
      <c r="N17089" s="46"/>
      <c r="O17089" s="46"/>
      <c r="P17089" s="17"/>
      <c r="Q17089" s="17"/>
      <c r="R17089" s="17"/>
      <c r="S17089" s="17"/>
      <c r="T17089" s="17"/>
      <c r="U17089" s="17"/>
      <c r="V17089" s="17"/>
      <c r="W17089" s="17"/>
    </row>
    <row r="17090" spans="1:23" hidden="1">
      <c r="A17090" s="15"/>
      <c r="B17090" s="42"/>
      <c r="C17090" s="16"/>
      <c r="F17090" s="17"/>
      <c r="L17090" s="46"/>
      <c r="M17090" s="46"/>
      <c r="N17090" s="46"/>
      <c r="O17090" s="46"/>
      <c r="P17090" s="17"/>
      <c r="Q17090" s="17"/>
      <c r="R17090" s="17"/>
      <c r="S17090" s="17"/>
      <c r="T17090" s="17"/>
      <c r="U17090" s="17"/>
      <c r="V17090" s="17"/>
      <c r="W17090" s="17"/>
    </row>
    <row r="17091" spans="1:23" hidden="1">
      <c r="A17091" s="15"/>
      <c r="B17091" s="42"/>
      <c r="C17091" s="16"/>
      <c r="F17091" s="17"/>
      <c r="L17091" s="46"/>
      <c r="M17091" s="46"/>
      <c r="N17091" s="46"/>
      <c r="O17091" s="46"/>
      <c r="P17091" s="17"/>
      <c r="Q17091" s="17"/>
      <c r="R17091" s="17"/>
      <c r="S17091" s="17"/>
      <c r="T17091" s="17"/>
      <c r="U17091" s="17"/>
      <c r="V17091" s="17"/>
      <c r="W17091" s="17"/>
    </row>
    <row r="17092" spans="1:23" hidden="1">
      <c r="A17092" s="15"/>
      <c r="B17092" s="42"/>
      <c r="C17092" s="16"/>
      <c r="F17092" s="17"/>
      <c r="L17092" s="46"/>
      <c r="M17092" s="46"/>
      <c r="N17092" s="46"/>
      <c r="O17092" s="46"/>
      <c r="P17092" s="17"/>
      <c r="Q17092" s="17"/>
      <c r="R17092" s="17"/>
      <c r="S17092" s="17"/>
      <c r="T17092" s="17"/>
      <c r="U17092" s="17"/>
      <c r="V17092" s="17"/>
      <c r="W17092" s="17"/>
    </row>
    <row r="17093" spans="1:23" hidden="1">
      <c r="A17093" s="15"/>
      <c r="B17093" s="42"/>
      <c r="C17093" s="16"/>
      <c r="F17093" s="17"/>
      <c r="L17093" s="46"/>
      <c r="M17093" s="46"/>
      <c r="N17093" s="46"/>
      <c r="O17093" s="46"/>
      <c r="P17093" s="17"/>
      <c r="Q17093" s="17"/>
      <c r="R17093" s="17"/>
      <c r="S17093" s="17"/>
      <c r="T17093" s="17"/>
      <c r="U17093" s="17"/>
      <c r="V17093" s="17"/>
      <c r="W17093" s="17"/>
    </row>
    <row r="17094" spans="1:23" hidden="1">
      <c r="A17094" s="15"/>
      <c r="B17094" s="42"/>
      <c r="C17094" s="16"/>
      <c r="F17094" s="17"/>
      <c r="L17094" s="46"/>
      <c r="M17094" s="46"/>
      <c r="N17094" s="46"/>
      <c r="O17094" s="46"/>
      <c r="P17094" s="17"/>
      <c r="Q17094" s="17"/>
      <c r="R17094" s="17"/>
      <c r="S17094" s="17"/>
      <c r="T17094" s="17"/>
      <c r="U17094" s="17"/>
      <c r="V17094" s="17"/>
      <c r="W17094" s="17"/>
    </row>
    <row r="17095" spans="1:23" hidden="1">
      <c r="A17095" s="15"/>
      <c r="B17095" s="42"/>
      <c r="C17095" s="16"/>
      <c r="F17095" s="17"/>
      <c r="L17095" s="46"/>
      <c r="M17095" s="46"/>
      <c r="N17095" s="46"/>
      <c r="O17095" s="46"/>
      <c r="P17095" s="17"/>
      <c r="Q17095" s="17"/>
      <c r="R17095" s="17"/>
      <c r="S17095" s="17"/>
      <c r="T17095" s="17"/>
      <c r="U17095" s="17"/>
      <c r="V17095" s="17"/>
      <c r="W17095" s="17"/>
    </row>
    <row r="17096" spans="1:23" hidden="1">
      <c r="A17096" s="15"/>
      <c r="B17096" s="42"/>
      <c r="C17096" s="16"/>
      <c r="F17096" s="17"/>
      <c r="L17096" s="46"/>
      <c r="M17096" s="46"/>
      <c r="N17096" s="46"/>
      <c r="O17096" s="46"/>
      <c r="P17096" s="17"/>
      <c r="Q17096" s="17"/>
      <c r="R17096" s="17"/>
      <c r="S17096" s="17"/>
      <c r="T17096" s="17"/>
      <c r="U17096" s="17"/>
      <c r="V17096" s="17"/>
      <c r="W17096" s="17"/>
    </row>
    <row r="17097" spans="1:23" hidden="1">
      <c r="A17097" s="15"/>
      <c r="B17097" s="42"/>
      <c r="C17097" s="16"/>
      <c r="F17097" s="17"/>
      <c r="L17097" s="46"/>
      <c r="M17097" s="46"/>
      <c r="N17097" s="46"/>
      <c r="O17097" s="46"/>
      <c r="P17097" s="17"/>
      <c r="Q17097" s="17"/>
      <c r="R17097" s="17"/>
      <c r="S17097" s="17"/>
      <c r="T17097" s="17"/>
      <c r="U17097" s="17"/>
      <c r="V17097" s="17"/>
      <c r="W17097" s="17"/>
    </row>
    <row r="17098" spans="1:23" hidden="1">
      <c r="A17098" s="15"/>
      <c r="B17098" s="42"/>
      <c r="C17098" s="16"/>
      <c r="F17098" s="17"/>
      <c r="L17098" s="46"/>
      <c r="M17098" s="46"/>
      <c r="N17098" s="46"/>
      <c r="O17098" s="46"/>
      <c r="P17098" s="17"/>
      <c r="Q17098" s="17"/>
      <c r="R17098" s="17"/>
      <c r="S17098" s="17"/>
      <c r="T17098" s="17"/>
      <c r="U17098" s="17"/>
      <c r="V17098" s="17"/>
      <c r="W17098" s="17"/>
    </row>
    <row r="17099" spans="1:23" hidden="1">
      <c r="A17099" s="15"/>
      <c r="B17099" s="42"/>
      <c r="C17099" s="16"/>
      <c r="F17099" s="17"/>
      <c r="L17099" s="46"/>
      <c r="M17099" s="46"/>
      <c r="N17099" s="46"/>
      <c r="O17099" s="46"/>
      <c r="P17099" s="17"/>
      <c r="Q17099" s="17"/>
      <c r="R17099" s="17"/>
      <c r="S17099" s="17"/>
      <c r="T17099" s="17"/>
      <c r="U17099" s="17"/>
      <c r="V17099" s="17"/>
      <c r="W17099" s="17"/>
    </row>
    <row r="17100" spans="1:23" hidden="1">
      <c r="A17100" s="15"/>
      <c r="B17100" s="42"/>
      <c r="C17100" s="16"/>
      <c r="F17100" s="17"/>
      <c r="L17100" s="46"/>
      <c r="M17100" s="46"/>
      <c r="N17100" s="46"/>
      <c r="O17100" s="46"/>
      <c r="P17100" s="17"/>
      <c r="Q17100" s="17"/>
      <c r="R17100" s="17"/>
      <c r="S17100" s="17"/>
      <c r="T17100" s="17"/>
      <c r="U17100" s="17"/>
      <c r="V17100" s="17"/>
      <c r="W17100" s="17"/>
    </row>
    <row r="17101" spans="1:23" hidden="1">
      <c r="A17101" s="15"/>
      <c r="B17101" s="42"/>
      <c r="C17101" s="16"/>
      <c r="F17101" s="17"/>
      <c r="L17101" s="46"/>
      <c r="M17101" s="46"/>
      <c r="N17101" s="46"/>
      <c r="O17101" s="46"/>
      <c r="P17101" s="17"/>
      <c r="Q17101" s="17"/>
      <c r="R17101" s="17"/>
      <c r="S17101" s="17"/>
      <c r="T17101" s="17"/>
      <c r="U17101" s="17"/>
      <c r="V17101" s="17"/>
      <c r="W17101" s="17"/>
    </row>
    <row r="17102" spans="1:23" hidden="1">
      <c r="A17102" s="15"/>
      <c r="B17102" s="42"/>
      <c r="C17102" s="16"/>
      <c r="F17102" s="17"/>
      <c r="L17102" s="46"/>
      <c r="M17102" s="46"/>
      <c r="N17102" s="46"/>
      <c r="O17102" s="46"/>
      <c r="P17102" s="17"/>
      <c r="Q17102" s="17"/>
      <c r="R17102" s="17"/>
      <c r="S17102" s="17"/>
      <c r="T17102" s="17"/>
      <c r="U17102" s="17"/>
      <c r="V17102" s="17"/>
      <c r="W17102" s="17"/>
    </row>
    <row r="17103" spans="1:23" hidden="1">
      <c r="A17103" s="15"/>
      <c r="B17103" s="42"/>
      <c r="C17103" s="16"/>
      <c r="F17103" s="17"/>
      <c r="L17103" s="46"/>
      <c r="M17103" s="46"/>
      <c r="N17103" s="46"/>
      <c r="O17103" s="46"/>
      <c r="P17103" s="17"/>
      <c r="Q17103" s="17"/>
      <c r="R17103" s="17"/>
      <c r="S17103" s="17"/>
      <c r="T17103" s="17"/>
      <c r="U17103" s="17"/>
      <c r="V17103" s="17"/>
      <c r="W17103" s="17"/>
    </row>
    <row r="17104" spans="1:23" hidden="1">
      <c r="A17104" s="15"/>
      <c r="B17104" s="42"/>
      <c r="C17104" s="16"/>
      <c r="F17104" s="17"/>
      <c r="L17104" s="46"/>
      <c r="M17104" s="46"/>
      <c r="N17104" s="46"/>
      <c r="O17104" s="46"/>
      <c r="P17104" s="17"/>
      <c r="Q17104" s="17"/>
      <c r="R17104" s="17"/>
      <c r="S17104" s="17"/>
      <c r="T17104" s="17"/>
      <c r="U17104" s="17"/>
      <c r="V17104" s="17"/>
      <c r="W17104" s="17"/>
    </row>
    <row r="17105" spans="1:23" hidden="1">
      <c r="A17105" s="15"/>
      <c r="B17105" s="42"/>
      <c r="C17105" s="16"/>
      <c r="F17105" s="17"/>
      <c r="L17105" s="46"/>
      <c r="M17105" s="46"/>
      <c r="N17105" s="46"/>
      <c r="O17105" s="46"/>
      <c r="P17105" s="17"/>
      <c r="Q17105" s="17"/>
      <c r="R17105" s="17"/>
      <c r="S17105" s="17"/>
      <c r="T17105" s="17"/>
      <c r="U17105" s="17"/>
      <c r="V17105" s="17"/>
      <c r="W17105" s="17"/>
    </row>
    <row r="17106" spans="1:23" hidden="1">
      <c r="A17106" s="15"/>
      <c r="B17106" s="42"/>
      <c r="C17106" s="16"/>
      <c r="F17106" s="17"/>
      <c r="L17106" s="46"/>
      <c r="M17106" s="46"/>
      <c r="N17106" s="46"/>
      <c r="O17106" s="46"/>
      <c r="P17106" s="17"/>
      <c r="Q17106" s="17"/>
      <c r="R17106" s="17"/>
      <c r="S17106" s="17"/>
      <c r="T17106" s="17"/>
      <c r="U17106" s="17"/>
      <c r="V17106" s="17"/>
      <c r="W17106" s="17"/>
    </row>
    <row r="17107" spans="1:23" hidden="1">
      <c r="A17107" s="15"/>
      <c r="B17107" s="42"/>
      <c r="C17107" s="16"/>
      <c r="F17107" s="17"/>
      <c r="L17107" s="46"/>
      <c r="M17107" s="46"/>
      <c r="N17107" s="46"/>
      <c r="O17107" s="46"/>
      <c r="P17107" s="17"/>
      <c r="Q17107" s="17"/>
      <c r="R17107" s="17"/>
      <c r="S17107" s="17"/>
      <c r="T17107" s="17"/>
      <c r="U17107" s="17"/>
      <c r="V17107" s="17"/>
      <c r="W17107" s="17"/>
    </row>
    <row r="17108" spans="1:23" hidden="1">
      <c r="A17108" s="15"/>
      <c r="B17108" s="42"/>
      <c r="C17108" s="16"/>
      <c r="F17108" s="17"/>
      <c r="L17108" s="46"/>
      <c r="M17108" s="46"/>
      <c r="N17108" s="46"/>
      <c r="O17108" s="46"/>
      <c r="P17108" s="17"/>
      <c r="Q17108" s="17"/>
      <c r="R17108" s="17"/>
      <c r="S17108" s="17"/>
      <c r="T17108" s="17"/>
      <c r="U17108" s="17"/>
      <c r="V17108" s="17"/>
      <c r="W17108" s="17"/>
    </row>
    <row r="17109" spans="1:23" hidden="1">
      <c r="A17109" s="15"/>
      <c r="B17109" s="42"/>
      <c r="C17109" s="16"/>
      <c r="F17109" s="17"/>
      <c r="L17109" s="46"/>
      <c r="M17109" s="46"/>
      <c r="N17109" s="46"/>
      <c r="O17109" s="46"/>
      <c r="P17109" s="17"/>
      <c r="Q17109" s="17"/>
      <c r="R17109" s="17"/>
      <c r="S17109" s="17"/>
      <c r="T17109" s="17"/>
      <c r="U17109" s="17"/>
      <c r="V17109" s="17"/>
      <c r="W17109" s="17"/>
    </row>
    <row r="17110" spans="1:23" hidden="1">
      <c r="A17110" s="15"/>
      <c r="B17110" s="42"/>
      <c r="C17110" s="16"/>
      <c r="F17110" s="17"/>
      <c r="L17110" s="46"/>
      <c r="M17110" s="46"/>
      <c r="N17110" s="46"/>
      <c r="O17110" s="46"/>
      <c r="P17110" s="17"/>
      <c r="Q17110" s="17"/>
      <c r="R17110" s="17"/>
      <c r="S17110" s="17"/>
      <c r="T17110" s="17"/>
      <c r="U17110" s="17"/>
      <c r="V17110" s="17"/>
      <c r="W17110" s="17"/>
    </row>
    <row r="17111" spans="1:23" hidden="1">
      <c r="A17111" s="15"/>
      <c r="B17111" s="42"/>
      <c r="C17111" s="16"/>
      <c r="F17111" s="17"/>
      <c r="L17111" s="46"/>
      <c r="M17111" s="46"/>
      <c r="N17111" s="46"/>
      <c r="O17111" s="46"/>
      <c r="P17111" s="17"/>
      <c r="Q17111" s="17"/>
      <c r="R17111" s="17"/>
      <c r="S17111" s="17"/>
      <c r="T17111" s="17"/>
      <c r="U17111" s="17"/>
      <c r="V17111" s="17"/>
      <c r="W17111" s="17"/>
    </row>
    <row r="17112" spans="1:23" hidden="1">
      <c r="A17112" s="15"/>
      <c r="B17112" s="42"/>
      <c r="C17112" s="16"/>
      <c r="F17112" s="17"/>
      <c r="L17112" s="46"/>
      <c r="M17112" s="46"/>
      <c r="N17112" s="46"/>
      <c r="O17112" s="46"/>
      <c r="P17112" s="17"/>
      <c r="Q17112" s="17"/>
      <c r="R17112" s="17"/>
      <c r="S17112" s="17"/>
      <c r="T17112" s="17"/>
      <c r="U17112" s="17"/>
      <c r="V17112" s="17"/>
      <c r="W17112" s="17"/>
    </row>
    <row r="17113" spans="1:23" hidden="1">
      <c r="A17113" s="15"/>
      <c r="B17113" s="42"/>
      <c r="C17113" s="16"/>
      <c r="F17113" s="17"/>
      <c r="L17113" s="46"/>
      <c r="M17113" s="46"/>
      <c r="N17113" s="46"/>
      <c r="O17113" s="46"/>
      <c r="P17113" s="17"/>
      <c r="Q17113" s="17"/>
      <c r="R17113" s="17"/>
      <c r="S17113" s="17"/>
      <c r="T17113" s="17"/>
      <c r="U17113" s="17"/>
      <c r="V17113" s="17"/>
      <c r="W17113" s="17"/>
    </row>
    <row r="17114" spans="1:23" hidden="1">
      <c r="A17114" s="15"/>
      <c r="B17114" s="42"/>
      <c r="C17114" s="16"/>
      <c r="F17114" s="17"/>
      <c r="L17114" s="46"/>
      <c r="M17114" s="46"/>
      <c r="N17114" s="46"/>
      <c r="O17114" s="46"/>
      <c r="P17114" s="17"/>
      <c r="Q17114" s="17"/>
      <c r="R17114" s="17"/>
      <c r="S17114" s="17"/>
      <c r="T17114" s="17"/>
      <c r="U17114" s="17"/>
      <c r="V17114" s="17"/>
      <c r="W17114" s="17"/>
    </row>
    <row r="17115" spans="1:23" hidden="1">
      <c r="A17115" s="15"/>
      <c r="B17115" s="42"/>
      <c r="C17115" s="16"/>
      <c r="F17115" s="17"/>
      <c r="L17115" s="46"/>
      <c r="M17115" s="46"/>
      <c r="N17115" s="46"/>
      <c r="O17115" s="46"/>
      <c r="P17115" s="17"/>
      <c r="Q17115" s="17"/>
      <c r="R17115" s="17"/>
      <c r="S17115" s="17"/>
      <c r="T17115" s="17"/>
      <c r="U17115" s="17"/>
      <c r="V17115" s="17"/>
      <c r="W17115" s="17"/>
    </row>
    <row r="17116" spans="1:23" hidden="1">
      <c r="A17116" s="15"/>
      <c r="B17116" s="42"/>
      <c r="C17116" s="16"/>
      <c r="F17116" s="17"/>
      <c r="L17116" s="46"/>
      <c r="M17116" s="46"/>
      <c r="N17116" s="46"/>
      <c r="O17116" s="46"/>
      <c r="P17116" s="17"/>
      <c r="Q17116" s="17"/>
      <c r="R17116" s="17"/>
      <c r="S17116" s="17"/>
      <c r="T17116" s="17"/>
      <c r="U17116" s="17"/>
      <c r="V17116" s="17"/>
      <c r="W17116" s="17"/>
    </row>
    <row r="17117" spans="1:23" hidden="1">
      <c r="A17117" s="15"/>
      <c r="B17117" s="42"/>
      <c r="C17117" s="16"/>
      <c r="F17117" s="17"/>
      <c r="L17117" s="46"/>
      <c r="M17117" s="46"/>
      <c r="N17117" s="46"/>
      <c r="O17117" s="46"/>
      <c r="P17117" s="17"/>
      <c r="Q17117" s="17"/>
      <c r="R17117" s="17"/>
      <c r="S17117" s="17"/>
      <c r="T17117" s="17"/>
      <c r="U17117" s="17"/>
      <c r="V17117" s="17"/>
      <c r="W17117" s="17"/>
    </row>
    <row r="17118" spans="1:23" hidden="1">
      <c r="A17118" s="15"/>
      <c r="B17118" s="42"/>
      <c r="C17118" s="16"/>
      <c r="F17118" s="17"/>
      <c r="L17118" s="46"/>
      <c r="M17118" s="46"/>
      <c r="N17118" s="46"/>
      <c r="O17118" s="46"/>
      <c r="P17118" s="17"/>
      <c r="Q17118" s="17"/>
      <c r="R17118" s="17"/>
      <c r="S17118" s="17"/>
      <c r="T17118" s="17"/>
      <c r="U17118" s="17"/>
      <c r="V17118" s="17"/>
      <c r="W17118" s="17"/>
    </row>
    <row r="17119" spans="1:23" hidden="1">
      <c r="A17119" s="15"/>
      <c r="B17119" s="42"/>
      <c r="C17119" s="16"/>
      <c r="F17119" s="17"/>
      <c r="L17119" s="46"/>
      <c r="M17119" s="46"/>
      <c r="N17119" s="46"/>
      <c r="O17119" s="46"/>
      <c r="P17119" s="17"/>
      <c r="Q17119" s="17"/>
      <c r="R17119" s="17"/>
      <c r="S17119" s="17"/>
      <c r="T17119" s="17"/>
      <c r="U17119" s="17"/>
      <c r="V17119" s="17"/>
      <c r="W17119" s="17"/>
    </row>
    <row r="17120" spans="1:23" hidden="1">
      <c r="A17120" s="15"/>
      <c r="B17120" s="42"/>
      <c r="C17120" s="16"/>
      <c r="F17120" s="17"/>
      <c r="L17120" s="46"/>
      <c r="M17120" s="46"/>
      <c r="N17120" s="46"/>
      <c r="O17120" s="46"/>
      <c r="P17120" s="17"/>
      <c r="Q17120" s="17"/>
      <c r="R17120" s="17"/>
      <c r="S17120" s="17"/>
      <c r="T17120" s="17"/>
      <c r="U17120" s="17"/>
      <c r="V17120" s="17"/>
      <c r="W17120" s="17"/>
    </row>
    <row r="17121" spans="1:23" hidden="1">
      <c r="A17121" s="15"/>
      <c r="B17121" s="42"/>
      <c r="C17121" s="16"/>
      <c r="F17121" s="17"/>
      <c r="L17121" s="46"/>
      <c r="M17121" s="46"/>
      <c r="N17121" s="46"/>
      <c r="O17121" s="46"/>
      <c r="P17121" s="17"/>
      <c r="Q17121" s="17"/>
      <c r="R17121" s="17"/>
      <c r="S17121" s="17"/>
      <c r="T17121" s="17"/>
      <c r="U17121" s="17"/>
      <c r="V17121" s="17"/>
      <c r="W17121" s="17"/>
    </row>
    <row r="17122" spans="1:23" hidden="1">
      <c r="A17122" s="15"/>
      <c r="B17122" s="42"/>
      <c r="C17122" s="16"/>
      <c r="F17122" s="17"/>
      <c r="L17122" s="46"/>
      <c r="M17122" s="46"/>
      <c r="N17122" s="46"/>
      <c r="O17122" s="46"/>
      <c r="P17122" s="17"/>
      <c r="Q17122" s="17"/>
      <c r="R17122" s="17"/>
      <c r="S17122" s="17"/>
      <c r="T17122" s="17"/>
      <c r="U17122" s="17"/>
      <c r="V17122" s="17"/>
      <c r="W17122" s="17"/>
    </row>
    <row r="17123" spans="1:23" hidden="1">
      <c r="A17123" s="15"/>
      <c r="B17123" s="42"/>
      <c r="C17123" s="16"/>
      <c r="F17123" s="17"/>
      <c r="L17123" s="46"/>
      <c r="M17123" s="46"/>
      <c r="N17123" s="46"/>
      <c r="O17123" s="46"/>
      <c r="P17123" s="17"/>
      <c r="Q17123" s="17"/>
      <c r="R17123" s="17"/>
      <c r="S17123" s="17"/>
      <c r="T17123" s="17"/>
      <c r="U17123" s="17"/>
      <c r="V17123" s="17"/>
      <c r="W17123" s="17"/>
    </row>
    <row r="17124" spans="1:23" hidden="1">
      <c r="A17124" s="15"/>
      <c r="B17124" s="42"/>
      <c r="C17124" s="16"/>
      <c r="F17124" s="17"/>
      <c r="L17124" s="46"/>
      <c r="M17124" s="46"/>
      <c r="N17124" s="46"/>
      <c r="O17124" s="46"/>
      <c r="P17124" s="17"/>
      <c r="Q17124" s="17"/>
      <c r="R17124" s="17"/>
      <c r="S17124" s="17"/>
      <c r="T17124" s="17"/>
      <c r="U17124" s="17"/>
      <c r="V17124" s="17"/>
      <c r="W17124" s="17"/>
    </row>
    <row r="17125" spans="1:23" hidden="1">
      <c r="A17125" s="15"/>
      <c r="B17125" s="42"/>
      <c r="C17125" s="16"/>
      <c r="F17125" s="17"/>
      <c r="L17125" s="46"/>
      <c r="M17125" s="46"/>
      <c r="N17125" s="46"/>
      <c r="O17125" s="46"/>
      <c r="P17125" s="17"/>
      <c r="Q17125" s="17"/>
      <c r="R17125" s="17"/>
      <c r="S17125" s="17"/>
      <c r="T17125" s="17"/>
      <c r="U17125" s="17"/>
      <c r="V17125" s="17"/>
      <c r="W17125" s="17"/>
    </row>
    <row r="17126" spans="1:23" hidden="1">
      <c r="A17126" s="15"/>
      <c r="B17126" s="42"/>
      <c r="C17126" s="16"/>
      <c r="F17126" s="17"/>
      <c r="L17126" s="46"/>
      <c r="M17126" s="46"/>
      <c r="N17126" s="46"/>
      <c r="O17126" s="46"/>
      <c r="P17126" s="17"/>
      <c r="Q17126" s="17"/>
      <c r="R17126" s="17"/>
      <c r="S17126" s="17"/>
      <c r="T17126" s="17"/>
      <c r="U17126" s="17"/>
      <c r="V17126" s="17"/>
      <c r="W17126" s="17"/>
    </row>
    <row r="17127" spans="1:23" hidden="1">
      <c r="A17127" s="15"/>
      <c r="B17127" s="42"/>
      <c r="C17127" s="16"/>
      <c r="F17127" s="17"/>
      <c r="L17127" s="46"/>
      <c r="M17127" s="46"/>
      <c r="N17127" s="46"/>
      <c r="O17127" s="46"/>
      <c r="P17127" s="17"/>
      <c r="Q17127" s="17"/>
      <c r="R17127" s="17"/>
      <c r="S17127" s="17"/>
      <c r="T17127" s="17"/>
      <c r="U17127" s="17"/>
      <c r="V17127" s="17"/>
      <c r="W17127" s="17"/>
    </row>
    <row r="17128" spans="1:23" hidden="1">
      <c r="A17128" s="15"/>
      <c r="B17128" s="42"/>
      <c r="C17128" s="16"/>
      <c r="F17128" s="17"/>
      <c r="L17128" s="46"/>
      <c r="M17128" s="46"/>
      <c r="N17128" s="46"/>
      <c r="O17128" s="46"/>
      <c r="P17128" s="17"/>
      <c r="Q17128" s="17"/>
      <c r="R17128" s="17"/>
      <c r="S17128" s="17"/>
      <c r="T17128" s="17"/>
      <c r="U17128" s="17"/>
      <c r="V17128" s="17"/>
      <c r="W17128" s="17"/>
    </row>
    <row r="17129" spans="1:23" hidden="1">
      <c r="A17129" s="15"/>
      <c r="B17129" s="42"/>
      <c r="C17129" s="16"/>
      <c r="F17129" s="17"/>
      <c r="L17129" s="46"/>
      <c r="M17129" s="46"/>
      <c r="N17129" s="46"/>
      <c r="O17129" s="46"/>
      <c r="P17129" s="17"/>
      <c r="Q17129" s="17"/>
      <c r="R17129" s="17"/>
      <c r="S17129" s="17"/>
      <c r="T17129" s="17"/>
      <c r="U17129" s="17"/>
      <c r="V17129" s="17"/>
      <c r="W17129" s="17"/>
    </row>
    <row r="17130" spans="1:23" hidden="1">
      <c r="A17130" s="15"/>
      <c r="B17130" s="42"/>
      <c r="C17130" s="16"/>
      <c r="F17130" s="17"/>
      <c r="L17130" s="46"/>
      <c r="M17130" s="46"/>
      <c r="N17130" s="46"/>
      <c r="O17130" s="46"/>
      <c r="P17130" s="17"/>
      <c r="Q17130" s="17"/>
      <c r="R17130" s="17"/>
      <c r="S17130" s="17"/>
      <c r="T17130" s="17"/>
      <c r="U17130" s="17"/>
      <c r="V17130" s="17"/>
      <c r="W17130" s="17"/>
    </row>
    <row r="17131" spans="1:23" hidden="1">
      <c r="A17131" s="15"/>
      <c r="B17131" s="42"/>
      <c r="C17131" s="16"/>
      <c r="F17131" s="17"/>
      <c r="L17131" s="46"/>
      <c r="M17131" s="46"/>
      <c r="N17131" s="46"/>
      <c r="O17131" s="46"/>
      <c r="P17131" s="17"/>
      <c r="Q17131" s="17"/>
      <c r="R17131" s="17"/>
      <c r="S17131" s="17"/>
      <c r="T17131" s="17"/>
      <c r="U17131" s="17"/>
      <c r="V17131" s="17"/>
      <c r="W17131" s="17"/>
    </row>
    <row r="17132" spans="1:23" hidden="1">
      <c r="A17132" s="15"/>
      <c r="B17132" s="42"/>
      <c r="C17132" s="16"/>
      <c r="F17132" s="17"/>
      <c r="L17132" s="46"/>
      <c r="M17132" s="46"/>
      <c r="N17132" s="46"/>
      <c r="O17132" s="46"/>
      <c r="P17132" s="17"/>
      <c r="Q17132" s="17"/>
      <c r="R17132" s="17"/>
      <c r="S17132" s="17"/>
      <c r="T17132" s="17"/>
      <c r="U17132" s="17"/>
      <c r="V17132" s="17"/>
      <c r="W17132" s="17"/>
    </row>
    <row r="17133" spans="1:23" hidden="1">
      <c r="A17133" s="15"/>
      <c r="B17133" s="42"/>
      <c r="C17133" s="16"/>
      <c r="F17133" s="17"/>
      <c r="L17133" s="46"/>
      <c r="M17133" s="46"/>
      <c r="N17133" s="46"/>
      <c r="O17133" s="46"/>
      <c r="P17133" s="17"/>
      <c r="Q17133" s="17"/>
      <c r="R17133" s="17"/>
      <c r="S17133" s="17"/>
      <c r="T17133" s="17"/>
      <c r="U17133" s="17"/>
      <c r="V17133" s="17"/>
      <c r="W17133" s="17"/>
    </row>
    <row r="17134" spans="1:23" hidden="1">
      <c r="A17134" s="15"/>
      <c r="B17134" s="42"/>
      <c r="C17134" s="16"/>
      <c r="F17134" s="17"/>
      <c r="L17134" s="46"/>
      <c r="M17134" s="46"/>
      <c r="N17134" s="46"/>
      <c r="O17134" s="46"/>
      <c r="P17134" s="17"/>
      <c r="Q17134" s="17"/>
      <c r="R17134" s="17"/>
      <c r="S17134" s="17"/>
      <c r="T17134" s="17"/>
      <c r="U17134" s="17"/>
      <c r="V17134" s="17"/>
      <c r="W17134" s="17"/>
    </row>
    <row r="17135" spans="1:23" hidden="1">
      <c r="A17135" s="15"/>
      <c r="B17135" s="42"/>
      <c r="C17135" s="16"/>
      <c r="F17135" s="17"/>
      <c r="L17135" s="46"/>
      <c r="M17135" s="46"/>
      <c r="N17135" s="46"/>
      <c r="O17135" s="46"/>
      <c r="P17135" s="17"/>
      <c r="Q17135" s="17"/>
      <c r="R17135" s="17"/>
      <c r="S17135" s="17"/>
      <c r="T17135" s="17"/>
      <c r="U17135" s="17"/>
      <c r="V17135" s="17"/>
      <c r="W17135" s="17"/>
    </row>
    <row r="17136" spans="1:23" hidden="1">
      <c r="A17136" s="15"/>
      <c r="B17136" s="42"/>
      <c r="C17136" s="16"/>
      <c r="F17136" s="17"/>
      <c r="L17136" s="46"/>
      <c r="M17136" s="46"/>
      <c r="N17136" s="46"/>
      <c r="O17136" s="46"/>
      <c r="P17136" s="17"/>
      <c r="Q17136" s="17"/>
      <c r="R17136" s="17"/>
      <c r="S17136" s="17"/>
      <c r="T17136" s="17"/>
      <c r="U17136" s="17"/>
      <c r="V17136" s="17"/>
      <c r="W17136" s="17"/>
    </row>
    <row r="17137" spans="1:23" hidden="1">
      <c r="A17137" s="15"/>
      <c r="B17137" s="42"/>
      <c r="C17137" s="16"/>
      <c r="F17137" s="17"/>
      <c r="L17137" s="46"/>
      <c r="M17137" s="46"/>
      <c r="N17137" s="46"/>
      <c r="O17137" s="46"/>
      <c r="P17137" s="17"/>
      <c r="Q17137" s="17"/>
      <c r="R17137" s="17"/>
      <c r="S17137" s="17"/>
      <c r="T17137" s="17"/>
      <c r="U17137" s="17"/>
      <c r="V17137" s="17"/>
      <c r="W17137" s="17"/>
    </row>
    <row r="17138" spans="1:23" hidden="1">
      <c r="A17138" s="15"/>
      <c r="B17138" s="42"/>
      <c r="C17138" s="16"/>
      <c r="F17138" s="17"/>
      <c r="L17138" s="46"/>
      <c r="M17138" s="46"/>
      <c r="N17138" s="46"/>
      <c r="O17138" s="46"/>
      <c r="P17138" s="17"/>
      <c r="Q17138" s="17"/>
      <c r="R17138" s="17"/>
      <c r="S17138" s="17"/>
      <c r="T17138" s="17"/>
      <c r="U17138" s="17"/>
      <c r="V17138" s="17"/>
      <c r="W17138" s="17"/>
    </row>
    <row r="17139" spans="1:23" hidden="1">
      <c r="A17139" s="15"/>
      <c r="B17139" s="42"/>
      <c r="C17139" s="16"/>
      <c r="F17139" s="17"/>
      <c r="L17139" s="46"/>
      <c r="M17139" s="46"/>
      <c r="N17139" s="46"/>
      <c r="O17139" s="46"/>
      <c r="P17139" s="17"/>
      <c r="Q17139" s="17"/>
      <c r="R17139" s="17"/>
      <c r="S17139" s="17"/>
      <c r="T17139" s="17"/>
      <c r="U17139" s="17"/>
      <c r="V17139" s="17"/>
      <c r="W17139" s="17"/>
    </row>
    <row r="17140" spans="1:23" hidden="1">
      <c r="A17140" s="15"/>
      <c r="B17140" s="42"/>
      <c r="C17140" s="16"/>
      <c r="F17140" s="17"/>
      <c r="L17140" s="46"/>
      <c r="M17140" s="46"/>
      <c r="N17140" s="46"/>
      <c r="O17140" s="46"/>
      <c r="P17140" s="17"/>
      <c r="Q17140" s="17"/>
      <c r="R17140" s="17"/>
      <c r="S17140" s="17"/>
      <c r="T17140" s="17"/>
      <c r="U17140" s="17"/>
      <c r="V17140" s="17"/>
      <c r="W17140" s="17"/>
    </row>
    <row r="17141" spans="1:23" hidden="1">
      <c r="A17141" s="15"/>
      <c r="B17141" s="42"/>
      <c r="C17141" s="16"/>
      <c r="F17141" s="17"/>
      <c r="L17141" s="46"/>
      <c r="M17141" s="46"/>
      <c r="N17141" s="46"/>
      <c r="O17141" s="46"/>
      <c r="P17141" s="17"/>
      <c r="Q17141" s="17"/>
      <c r="R17141" s="17"/>
      <c r="S17141" s="17"/>
      <c r="T17141" s="17"/>
      <c r="U17141" s="17"/>
      <c r="V17141" s="17"/>
      <c r="W17141" s="17"/>
    </row>
    <row r="17142" spans="1:23" hidden="1">
      <c r="A17142" s="15"/>
      <c r="B17142" s="42"/>
      <c r="C17142" s="16"/>
      <c r="F17142" s="17"/>
      <c r="L17142" s="46"/>
      <c r="M17142" s="46"/>
      <c r="N17142" s="46"/>
      <c r="O17142" s="46"/>
      <c r="P17142" s="17"/>
      <c r="Q17142" s="17"/>
      <c r="R17142" s="17"/>
      <c r="S17142" s="17"/>
      <c r="T17142" s="17"/>
      <c r="U17142" s="17"/>
      <c r="V17142" s="17"/>
      <c r="W17142" s="17"/>
    </row>
    <row r="17143" spans="1:23" hidden="1">
      <c r="A17143" s="15"/>
      <c r="B17143" s="42"/>
      <c r="C17143" s="16"/>
      <c r="F17143" s="17"/>
      <c r="L17143" s="46"/>
      <c r="M17143" s="46"/>
      <c r="N17143" s="46"/>
      <c r="O17143" s="46"/>
      <c r="P17143" s="17"/>
      <c r="Q17143" s="17"/>
      <c r="R17143" s="17"/>
      <c r="S17143" s="17"/>
      <c r="T17143" s="17"/>
      <c r="U17143" s="17"/>
      <c r="V17143" s="17"/>
      <c r="W17143" s="17"/>
    </row>
    <row r="17144" spans="1:23" hidden="1">
      <c r="A17144" s="15"/>
      <c r="B17144" s="42"/>
      <c r="C17144" s="16"/>
      <c r="F17144" s="17"/>
      <c r="L17144" s="46"/>
      <c r="M17144" s="46"/>
      <c r="N17144" s="46"/>
      <c r="O17144" s="46"/>
      <c r="P17144" s="17"/>
      <c r="Q17144" s="17"/>
      <c r="R17144" s="17"/>
      <c r="S17144" s="17"/>
      <c r="T17144" s="17"/>
      <c r="U17144" s="17"/>
      <c r="V17144" s="17"/>
      <c r="W17144" s="17"/>
    </row>
    <row r="17145" spans="1:23" hidden="1">
      <c r="A17145" s="15"/>
      <c r="B17145" s="42"/>
      <c r="C17145" s="16"/>
      <c r="F17145" s="17"/>
      <c r="L17145" s="46"/>
      <c r="M17145" s="46"/>
      <c r="N17145" s="46"/>
      <c r="O17145" s="46"/>
      <c r="P17145" s="17"/>
      <c r="Q17145" s="17"/>
      <c r="R17145" s="17"/>
      <c r="S17145" s="17"/>
      <c r="T17145" s="17"/>
      <c r="U17145" s="17"/>
      <c r="V17145" s="17"/>
      <c r="W17145" s="17"/>
    </row>
    <row r="17146" spans="1:23" hidden="1">
      <c r="A17146" s="15"/>
      <c r="B17146" s="42"/>
      <c r="C17146" s="16"/>
      <c r="F17146" s="17"/>
      <c r="L17146" s="46"/>
      <c r="M17146" s="46"/>
      <c r="N17146" s="46"/>
      <c r="O17146" s="46"/>
      <c r="P17146" s="17"/>
      <c r="Q17146" s="17"/>
      <c r="R17146" s="17"/>
      <c r="S17146" s="17"/>
      <c r="T17146" s="17"/>
      <c r="U17146" s="17"/>
      <c r="V17146" s="17"/>
      <c r="W17146" s="17"/>
    </row>
    <row r="17147" spans="1:23" hidden="1">
      <c r="A17147" s="15"/>
      <c r="B17147" s="42"/>
      <c r="C17147" s="16"/>
      <c r="F17147" s="17"/>
      <c r="L17147" s="46"/>
      <c r="M17147" s="46"/>
      <c r="N17147" s="46"/>
      <c r="O17147" s="46"/>
      <c r="P17147" s="17"/>
      <c r="Q17147" s="17"/>
      <c r="R17147" s="17"/>
      <c r="S17147" s="17"/>
      <c r="T17147" s="17"/>
      <c r="U17147" s="17"/>
      <c r="V17147" s="17"/>
      <c r="W17147" s="17"/>
    </row>
    <row r="17148" spans="1:23" hidden="1">
      <c r="A17148" s="15"/>
      <c r="B17148" s="42"/>
      <c r="C17148" s="16"/>
      <c r="F17148" s="17"/>
      <c r="L17148" s="46"/>
      <c r="M17148" s="46"/>
      <c r="N17148" s="46"/>
      <c r="O17148" s="46"/>
      <c r="P17148" s="17"/>
      <c r="Q17148" s="17"/>
      <c r="R17148" s="17"/>
      <c r="S17148" s="17"/>
      <c r="T17148" s="17"/>
      <c r="U17148" s="17"/>
      <c r="V17148" s="17"/>
      <c r="W17148" s="17"/>
    </row>
    <row r="17149" spans="1:23" hidden="1">
      <c r="A17149" s="15"/>
      <c r="B17149" s="42"/>
      <c r="C17149" s="16"/>
      <c r="F17149" s="17"/>
      <c r="L17149" s="46"/>
      <c r="M17149" s="46"/>
      <c r="N17149" s="46"/>
      <c r="O17149" s="46"/>
      <c r="P17149" s="17"/>
      <c r="Q17149" s="17"/>
      <c r="R17149" s="17"/>
      <c r="S17149" s="17"/>
      <c r="T17149" s="17"/>
      <c r="U17149" s="17"/>
      <c r="V17149" s="17"/>
      <c r="W17149" s="17"/>
    </row>
    <row r="17150" spans="1:23" hidden="1">
      <c r="A17150" s="15"/>
      <c r="B17150" s="42"/>
      <c r="C17150" s="16"/>
      <c r="F17150" s="17"/>
      <c r="L17150" s="46"/>
      <c r="M17150" s="46"/>
      <c r="N17150" s="46"/>
      <c r="O17150" s="46"/>
      <c r="P17150" s="17"/>
      <c r="Q17150" s="17"/>
      <c r="R17150" s="17"/>
      <c r="S17150" s="17"/>
      <c r="T17150" s="17"/>
      <c r="U17150" s="17"/>
      <c r="V17150" s="17"/>
      <c r="W17150" s="17"/>
    </row>
    <row r="17151" spans="1:23" hidden="1">
      <c r="A17151" s="15"/>
      <c r="B17151" s="42"/>
      <c r="C17151" s="16"/>
      <c r="F17151" s="17"/>
      <c r="L17151" s="46"/>
      <c r="M17151" s="46"/>
      <c r="N17151" s="46"/>
      <c r="O17151" s="46"/>
      <c r="P17151" s="17"/>
      <c r="Q17151" s="17"/>
      <c r="R17151" s="17"/>
      <c r="S17151" s="17"/>
      <c r="T17151" s="17"/>
      <c r="U17151" s="17"/>
      <c r="V17151" s="17"/>
      <c r="W17151" s="17"/>
    </row>
    <row r="17152" spans="1:23" hidden="1">
      <c r="A17152" s="15"/>
      <c r="B17152" s="42"/>
      <c r="C17152" s="16"/>
      <c r="F17152" s="17"/>
      <c r="L17152" s="46"/>
      <c r="M17152" s="46"/>
      <c r="N17152" s="46"/>
      <c r="O17152" s="46"/>
      <c r="P17152" s="17"/>
      <c r="Q17152" s="17"/>
      <c r="R17152" s="17"/>
      <c r="S17152" s="17"/>
      <c r="T17152" s="17"/>
      <c r="U17152" s="17"/>
      <c r="V17152" s="17"/>
      <c r="W17152" s="17"/>
    </row>
    <row r="17153" spans="1:23" hidden="1">
      <c r="A17153" s="15"/>
      <c r="B17153" s="42"/>
      <c r="C17153" s="16"/>
      <c r="F17153" s="17"/>
      <c r="L17153" s="46"/>
      <c r="M17153" s="46"/>
      <c r="N17153" s="46"/>
      <c r="O17153" s="46"/>
      <c r="P17153" s="17"/>
      <c r="Q17153" s="17"/>
      <c r="R17153" s="17"/>
      <c r="S17153" s="17"/>
      <c r="T17153" s="17"/>
      <c r="U17153" s="17"/>
      <c r="V17153" s="17"/>
      <c r="W17153" s="17"/>
    </row>
    <row r="17154" spans="1:23" hidden="1">
      <c r="A17154" s="15"/>
      <c r="B17154" s="42"/>
      <c r="C17154" s="16"/>
      <c r="F17154" s="17"/>
      <c r="L17154" s="46"/>
      <c r="M17154" s="46"/>
      <c r="N17154" s="46"/>
      <c r="O17154" s="46"/>
      <c r="P17154" s="17"/>
      <c r="Q17154" s="17"/>
      <c r="R17154" s="17"/>
      <c r="S17154" s="17"/>
      <c r="T17154" s="17"/>
      <c r="U17154" s="17"/>
      <c r="V17154" s="17"/>
      <c r="W17154" s="17"/>
    </row>
    <row r="17155" spans="1:23" hidden="1">
      <c r="A17155" s="15"/>
      <c r="B17155" s="42"/>
      <c r="C17155" s="16"/>
      <c r="F17155" s="17"/>
      <c r="L17155" s="46"/>
      <c r="M17155" s="46"/>
      <c r="N17155" s="46"/>
      <c r="O17155" s="46"/>
      <c r="P17155" s="17"/>
      <c r="Q17155" s="17"/>
      <c r="R17155" s="17"/>
      <c r="S17155" s="17"/>
      <c r="T17155" s="17"/>
      <c r="U17155" s="17"/>
      <c r="V17155" s="17"/>
      <c r="W17155" s="17"/>
    </row>
    <row r="17156" spans="1:23" hidden="1">
      <c r="A17156" s="15"/>
      <c r="B17156" s="42"/>
      <c r="C17156" s="16"/>
      <c r="F17156" s="17"/>
      <c r="L17156" s="46"/>
      <c r="M17156" s="46"/>
      <c r="N17156" s="46"/>
      <c r="O17156" s="46"/>
      <c r="P17156" s="17"/>
      <c r="Q17156" s="17"/>
      <c r="R17156" s="17"/>
      <c r="S17156" s="17"/>
      <c r="T17156" s="17"/>
      <c r="U17156" s="17"/>
      <c r="V17156" s="17"/>
      <c r="W17156" s="17"/>
    </row>
    <row r="17157" spans="1:23" hidden="1">
      <c r="A17157" s="15"/>
      <c r="B17157" s="42"/>
      <c r="C17157" s="16"/>
      <c r="F17157" s="17"/>
      <c r="L17157" s="46"/>
      <c r="M17157" s="46"/>
      <c r="N17157" s="46"/>
      <c r="O17157" s="46"/>
      <c r="P17157" s="17"/>
      <c r="Q17157" s="17"/>
      <c r="R17157" s="17"/>
      <c r="S17157" s="17"/>
      <c r="T17157" s="17"/>
      <c r="U17157" s="17"/>
      <c r="V17157" s="17"/>
      <c r="W17157" s="17"/>
    </row>
    <row r="17158" spans="1:23" hidden="1">
      <c r="A17158" s="15"/>
      <c r="B17158" s="42"/>
      <c r="C17158" s="16"/>
      <c r="F17158" s="17"/>
      <c r="L17158" s="46"/>
      <c r="M17158" s="46"/>
      <c r="N17158" s="46"/>
      <c r="O17158" s="46"/>
      <c r="P17158" s="17"/>
      <c r="Q17158" s="17"/>
      <c r="R17158" s="17"/>
      <c r="S17158" s="17"/>
      <c r="T17158" s="17"/>
      <c r="U17158" s="17"/>
      <c r="V17158" s="17"/>
      <c r="W17158" s="17"/>
    </row>
    <row r="17159" spans="1:23" hidden="1">
      <c r="A17159" s="15"/>
      <c r="B17159" s="42"/>
      <c r="C17159" s="16"/>
      <c r="F17159" s="17"/>
      <c r="L17159" s="46"/>
      <c r="M17159" s="46"/>
      <c r="N17159" s="46"/>
      <c r="O17159" s="46"/>
      <c r="P17159" s="17"/>
      <c r="Q17159" s="17"/>
      <c r="R17159" s="17"/>
      <c r="S17159" s="17"/>
      <c r="T17159" s="17"/>
      <c r="U17159" s="17"/>
      <c r="V17159" s="17"/>
      <c r="W17159" s="17"/>
    </row>
    <row r="17160" spans="1:23" hidden="1">
      <c r="A17160" s="15"/>
      <c r="B17160" s="42"/>
      <c r="C17160" s="16"/>
      <c r="F17160" s="17"/>
      <c r="L17160" s="46"/>
      <c r="M17160" s="46"/>
      <c r="N17160" s="46"/>
      <c r="O17160" s="46"/>
      <c r="P17160" s="17"/>
      <c r="Q17160" s="17"/>
      <c r="R17160" s="17"/>
      <c r="S17160" s="17"/>
      <c r="T17160" s="17"/>
      <c r="U17160" s="17"/>
      <c r="V17160" s="17"/>
      <c r="W17160" s="17"/>
    </row>
    <row r="17161" spans="1:23" hidden="1">
      <c r="A17161" s="15"/>
      <c r="B17161" s="42"/>
      <c r="C17161" s="16"/>
      <c r="F17161" s="17"/>
      <c r="L17161" s="46"/>
      <c r="M17161" s="46"/>
      <c r="N17161" s="46"/>
      <c r="O17161" s="46"/>
      <c r="P17161" s="17"/>
      <c r="Q17161" s="17"/>
      <c r="R17161" s="17"/>
      <c r="S17161" s="17"/>
      <c r="T17161" s="17"/>
      <c r="U17161" s="17"/>
      <c r="V17161" s="17"/>
      <c r="W17161" s="17"/>
    </row>
    <row r="17162" spans="1:23" hidden="1">
      <c r="A17162" s="15"/>
      <c r="B17162" s="42"/>
      <c r="C17162" s="16"/>
      <c r="F17162" s="17"/>
      <c r="L17162" s="46"/>
      <c r="M17162" s="46"/>
      <c r="N17162" s="46"/>
      <c r="O17162" s="46"/>
      <c r="P17162" s="17"/>
      <c r="Q17162" s="17"/>
      <c r="R17162" s="17"/>
      <c r="S17162" s="17"/>
      <c r="T17162" s="17"/>
      <c r="U17162" s="17"/>
      <c r="V17162" s="17"/>
      <c r="W17162" s="17"/>
    </row>
    <row r="17163" spans="1:23" hidden="1">
      <c r="A17163" s="15"/>
      <c r="B17163" s="42"/>
      <c r="C17163" s="16"/>
      <c r="F17163" s="17"/>
      <c r="L17163" s="46"/>
      <c r="M17163" s="46"/>
      <c r="N17163" s="46"/>
      <c r="O17163" s="46"/>
      <c r="P17163" s="17"/>
      <c r="Q17163" s="17"/>
      <c r="R17163" s="17"/>
      <c r="S17163" s="17"/>
      <c r="T17163" s="17"/>
      <c r="U17163" s="17"/>
      <c r="V17163" s="17"/>
      <c r="W17163" s="17"/>
    </row>
    <row r="17164" spans="1:23" hidden="1">
      <c r="A17164" s="15"/>
      <c r="B17164" s="42"/>
      <c r="C17164" s="16"/>
      <c r="F17164" s="17"/>
      <c r="L17164" s="46"/>
      <c r="M17164" s="46"/>
      <c r="N17164" s="46"/>
      <c r="O17164" s="46"/>
      <c r="P17164" s="17"/>
      <c r="Q17164" s="17"/>
      <c r="R17164" s="17"/>
      <c r="S17164" s="17"/>
      <c r="T17164" s="17"/>
      <c r="U17164" s="17"/>
      <c r="V17164" s="17"/>
      <c r="W17164" s="17"/>
    </row>
    <row r="17165" spans="1:23" hidden="1">
      <c r="A17165" s="15"/>
      <c r="B17165" s="42"/>
      <c r="C17165" s="16"/>
      <c r="F17165" s="17"/>
      <c r="L17165" s="46"/>
      <c r="M17165" s="46"/>
      <c r="N17165" s="46"/>
      <c r="O17165" s="46"/>
      <c r="P17165" s="17"/>
      <c r="Q17165" s="17"/>
      <c r="R17165" s="17"/>
      <c r="S17165" s="17"/>
      <c r="T17165" s="17"/>
      <c r="U17165" s="17"/>
      <c r="V17165" s="17"/>
      <c r="W17165" s="17"/>
    </row>
    <row r="17166" spans="1:23" hidden="1">
      <c r="A17166" s="15"/>
      <c r="B17166" s="42"/>
      <c r="C17166" s="16"/>
      <c r="F17166" s="17"/>
      <c r="L17166" s="46"/>
      <c r="M17166" s="46"/>
      <c r="N17166" s="46"/>
      <c r="O17166" s="46"/>
      <c r="P17166" s="17"/>
      <c r="Q17166" s="17"/>
      <c r="R17166" s="17"/>
      <c r="S17166" s="17"/>
      <c r="T17166" s="17"/>
      <c r="U17166" s="17"/>
      <c r="V17166" s="17"/>
      <c r="W17166" s="17"/>
    </row>
    <row r="17167" spans="1:23" hidden="1">
      <c r="A17167" s="15"/>
      <c r="B17167" s="42"/>
      <c r="C17167" s="16"/>
      <c r="F17167" s="17"/>
      <c r="L17167" s="46"/>
      <c r="M17167" s="46"/>
      <c r="N17167" s="46"/>
      <c r="O17167" s="46"/>
      <c r="P17167" s="17"/>
      <c r="Q17167" s="17"/>
      <c r="R17167" s="17"/>
      <c r="S17167" s="17"/>
      <c r="T17167" s="17"/>
      <c r="U17167" s="17"/>
      <c r="V17167" s="17"/>
      <c r="W17167" s="17"/>
    </row>
    <row r="17168" spans="1:23" hidden="1">
      <c r="A17168" s="15"/>
      <c r="B17168" s="42"/>
      <c r="C17168" s="16"/>
      <c r="F17168" s="17"/>
      <c r="L17168" s="46"/>
      <c r="M17168" s="46"/>
      <c r="N17168" s="46"/>
      <c r="O17168" s="46"/>
      <c r="P17168" s="17"/>
      <c r="Q17168" s="17"/>
      <c r="R17168" s="17"/>
      <c r="S17168" s="17"/>
      <c r="T17168" s="17"/>
      <c r="U17168" s="17"/>
      <c r="V17168" s="17"/>
      <c r="W17168" s="17"/>
    </row>
    <row r="17169" spans="1:23" hidden="1">
      <c r="A17169" s="15"/>
      <c r="B17169" s="42"/>
      <c r="C17169" s="16"/>
      <c r="F17169" s="17"/>
      <c r="L17169" s="46"/>
      <c r="M17169" s="46"/>
      <c r="N17169" s="46"/>
      <c r="O17169" s="46"/>
      <c r="P17169" s="17"/>
      <c r="Q17169" s="17"/>
      <c r="R17169" s="17"/>
      <c r="S17169" s="17"/>
      <c r="T17169" s="17"/>
      <c r="U17169" s="17"/>
      <c r="V17169" s="17"/>
      <c r="W17169" s="17"/>
    </row>
    <row r="17170" spans="1:23" hidden="1">
      <c r="A17170" s="15"/>
      <c r="B17170" s="42"/>
      <c r="C17170" s="16"/>
      <c r="F17170" s="17"/>
      <c r="L17170" s="46"/>
      <c r="M17170" s="46"/>
      <c r="N17170" s="46"/>
      <c r="O17170" s="46"/>
      <c r="P17170" s="17"/>
      <c r="Q17170" s="17"/>
      <c r="R17170" s="17"/>
      <c r="S17170" s="17"/>
      <c r="T17170" s="17"/>
      <c r="U17170" s="17"/>
      <c r="V17170" s="17"/>
      <c r="W17170" s="17"/>
    </row>
    <row r="17171" spans="1:23" hidden="1">
      <c r="A17171" s="15"/>
      <c r="B17171" s="42"/>
      <c r="C17171" s="16"/>
      <c r="F17171" s="17"/>
      <c r="L17171" s="46"/>
      <c r="M17171" s="46"/>
      <c r="N17171" s="46"/>
      <c r="O17171" s="46"/>
      <c r="P17171" s="17"/>
      <c r="Q17171" s="17"/>
      <c r="R17171" s="17"/>
      <c r="S17171" s="17"/>
      <c r="T17171" s="17"/>
      <c r="U17171" s="17"/>
      <c r="V17171" s="17"/>
      <c r="W17171" s="17"/>
    </row>
    <row r="17172" spans="1:23" hidden="1">
      <c r="A17172" s="15"/>
      <c r="B17172" s="42"/>
      <c r="C17172" s="16"/>
      <c r="F17172" s="17"/>
      <c r="L17172" s="46"/>
      <c r="M17172" s="46"/>
      <c r="N17172" s="46"/>
      <c r="O17172" s="46"/>
      <c r="P17172" s="17"/>
      <c r="Q17172" s="17"/>
      <c r="R17172" s="17"/>
      <c r="S17172" s="17"/>
      <c r="T17172" s="17"/>
      <c r="U17172" s="17"/>
      <c r="V17172" s="17"/>
      <c r="W17172" s="17"/>
    </row>
    <row r="17173" spans="1:23" hidden="1">
      <c r="A17173" s="15"/>
      <c r="B17173" s="42"/>
      <c r="C17173" s="16"/>
      <c r="F17173" s="17"/>
      <c r="L17173" s="46"/>
      <c r="M17173" s="46"/>
      <c r="N17173" s="46"/>
      <c r="O17173" s="46"/>
      <c r="P17173" s="17"/>
      <c r="Q17173" s="17"/>
      <c r="R17173" s="17"/>
      <c r="S17173" s="17"/>
      <c r="T17173" s="17"/>
      <c r="U17173" s="17"/>
      <c r="V17173" s="17"/>
      <c r="W17173" s="17"/>
    </row>
    <row r="17174" spans="1:23" hidden="1">
      <c r="A17174" s="15"/>
      <c r="B17174" s="42"/>
      <c r="C17174" s="16"/>
      <c r="F17174" s="17"/>
      <c r="L17174" s="46"/>
      <c r="M17174" s="46"/>
      <c r="N17174" s="46"/>
      <c r="O17174" s="46"/>
      <c r="P17174" s="17"/>
      <c r="Q17174" s="17"/>
      <c r="R17174" s="17"/>
      <c r="S17174" s="17"/>
      <c r="T17174" s="17"/>
      <c r="U17174" s="17"/>
      <c r="V17174" s="17"/>
      <c r="W17174" s="17"/>
    </row>
    <row r="17175" spans="1:23" hidden="1">
      <c r="A17175" s="15"/>
      <c r="B17175" s="42"/>
      <c r="C17175" s="16"/>
      <c r="F17175" s="17"/>
      <c r="L17175" s="46"/>
      <c r="M17175" s="46"/>
      <c r="N17175" s="46"/>
      <c r="O17175" s="46"/>
      <c r="P17175" s="17"/>
      <c r="Q17175" s="17"/>
      <c r="R17175" s="17"/>
      <c r="S17175" s="17"/>
      <c r="T17175" s="17"/>
      <c r="U17175" s="17"/>
      <c r="V17175" s="17"/>
      <c r="W17175" s="17"/>
    </row>
    <row r="17176" spans="1:23" hidden="1">
      <c r="A17176" s="15"/>
      <c r="B17176" s="42"/>
      <c r="C17176" s="16"/>
      <c r="F17176" s="17"/>
      <c r="L17176" s="46"/>
      <c r="M17176" s="46"/>
      <c r="N17176" s="46"/>
      <c r="O17176" s="46"/>
      <c r="P17176" s="17"/>
      <c r="Q17176" s="17"/>
      <c r="R17176" s="17"/>
      <c r="S17176" s="17"/>
      <c r="T17176" s="17"/>
      <c r="U17176" s="17"/>
      <c r="V17176" s="17"/>
      <c r="W17176" s="17"/>
    </row>
    <row r="17177" spans="1:23" hidden="1">
      <c r="A17177" s="15"/>
      <c r="B17177" s="42"/>
      <c r="C17177" s="16"/>
      <c r="F17177" s="17"/>
      <c r="L17177" s="46"/>
      <c r="M17177" s="46"/>
      <c r="N17177" s="46"/>
      <c r="O17177" s="46"/>
      <c r="P17177" s="17"/>
      <c r="Q17177" s="17"/>
      <c r="R17177" s="17"/>
      <c r="S17177" s="17"/>
      <c r="T17177" s="17"/>
      <c r="U17177" s="17"/>
      <c r="V17177" s="17"/>
      <c r="W17177" s="17"/>
    </row>
    <row r="17178" spans="1:23" hidden="1">
      <c r="A17178" s="15"/>
      <c r="B17178" s="42"/>
      <c r="C17178" s="16"/>
      <c r="F17178" s="17"/>
      <c r="L17178" s="46"/>
      <c r="M17178" s="46"/>
      <c r="N17178" s="46"/>
      <c r="O17178" s="46"/>
      <c r="P17178" s="17"/>
      <c r="Q17178" s="17"/>
      <c r="R17178" s="17"/>
      <c r="S17178" s="17"/>
      <c r="T17178" s="17"/>
      <c r="U17178" s="17"/>
      <c r="V17178" s="17"/>
      <c r="W17178" s="17"/>
    </row>
    <row r="17179" spans="1:23" hidden="1">
      <c r="A17179" s="15"/>
      <c r="B17179" s="42"/>
      <c r="C17179" s="16"/>
      <c r="F17179" s="17"/>
      <c r="L17179" s="46"/>
      <c r="M17179" s="46"/>
      <c r="N17179" s="46"/>
      <c r="O17179" s="46"/>
      <c r="P17179" s="17"/>
      <c r="Q17179" s="17"/>
      <c r="R17179" s="17"/>
      <c r="S17179" s="17"/>
      <c r="T17179" s="17"/>
      <c r="U17179" s="17"/>
      <c r="V17179" s="17"/>
      <c r="W17179" s="17"/>
    </row>
    <row r="17180" spans="1:23" hidden="1">
      <c r="A17180" s="15"/>
      <c r="B17180" s="42"/>
      <c r="C17180" s="16"/>
      <c r="F17180" s="17"/>
      <c r="L17180" s="46"/>
      <c r="M17180" s="46"/>
      <c r="N17180" s="46"/>
      <c r="O17180" s="46"/>
      <c r="P17180" s="17"/>
      <c r="Q17180" s="17"/>
      <c r="R17180" s="17"/>
      <c r="S17180" s="17"/>
      <c r="T17180" s="17"/>
      <c r="U17180" s="17"/>
      <c r="V17180" s="17"/>
      <c r="W17180" s="17"/>
    </row>
    <row r="17181" spans="1:23" hidden="1">
      <c r="A17181" s="15"/>
      <c r="B17181" s="42"/>
      <c r="C17181" s="16"/>
      <c r="F17181" s="17"/>
      <c r="L17181" s="46"/>
      <c r="M17181" s="46"/>
      <c r="N17181" s="46"/>
      <c r="O17181" s="46"/>
      <c r="P17181" s="17"/>
      <c r="Q17181" s="17"/>
      <c r="R17181" s="17"/>
      <c r="S17181" s="17"/>
      <c r="T17181" s="17"/>
      <c r="U17181" s="17"/>
      <c r="V17181" s="17"/>
      <c r="W17181" s="17"/>
    </row>
    <row r="17182" spans="1:23" hidden="1">
      <c r="A17182" s="15"/>
      <c r="B17182" s="42"/>
      <c r="C17182" s="16"/>
      <c r="F17182" s="17"/>
      <c r="L17182" s="46"/>
      <c r="M17182" s="46"/>
      <c r="N17182" s="46"/>
      <c r="O17182" s="46"/>
      <c r="P17182" s="17"/>
      <c r="Q17182" s="17"/>
      <c r="R17182" s="17"/>
      <c r="S17182" s="17"/>
      <c r="T17182" s="17"/>
      <c r="U17182" s="17"/>
      <c r="V17182" s="17"/>
      <c r="W17182" s="17"/>
    </row>
    <row r="17183" spans="1:23" hidden="1">
      <c r="A17183" s="15"/>
      <c r="B17183" s="42"/>
      <c r="C17183" s="16"/>
      <c r="F17183" s="17"/>
      <c r="L17183" s="46"/>
      <c r="M17183" s="46"/>
      <c r="N17183" s="46"/>
      <c r="O17183" s="46"/>
      <c r="P17183" s="17"/>
      <c r="Q17183" s="17"/>
      <c r="R17183" s="17"/>
      <c r="S17183" s="17"/>
      <c r="T17183" s="17"/>
      <c r="U17183" s="17"/>
      <c r="V17183" s="17"/>
      <c r="W17183" s="17"/>
    </row>
    <row r="17184" spans="1:23" hidden="1">
      <c r="A17184" s="15"/>
      <c r="B17184" s="42"/>
      <c r="C17184" s="16"/>
      <c r="F17184" s="17"/>
      <c r="L17184" s="46"/>
      <c r="M17184" s="46"/>
      <c r="N17184" s="46"/>
      <c r="O17184" s="46"/>
      <c r="P17184" s="17"/>
      <c r="Q17184" s="17"/>
      <c r="R17184" s="17"/>
      <c r="S17184" s="17"/>
      <c r="T17184" s="17"/>
      <c r="U17184" s="17"/>
      <c r="V17184" s="17"/>
      <c r="W17184" s="17"/>
    </row>
    <row r="17185" spans="1:23" hidden="1">
      <c r="A17185" s="15"/>
      <c r="B17185" s="42"/>
      <c r="C17185" s="16"/>
      <c r="F17185" s="17"/>
      <c r="L17185" s="46"/>
      <c r="M17185" s="46"/>
      <c r="N17185" s="46"/>
      <c r="O17185" s="46"/>
      <c r="P17185" s="17"/>
      <c r="Q17185" s="17"/>
      <c r="R17185" s="17"/>
      <c r="S17185" s="17"/>
      <c r="T17185" s="17"/>
      <c r="U17185" s="17"/>
      <c r="V17185" s="17"/>
      <c r="W17185" s="17"/>
    </row>
    <row r="17186" spans="1:23" hidden="1">
      <c r="A17186" s="15"/>
      <c r="B17186" s="42"/>
      <c r="C17186" s="16"/>
      <c r="F17186" s="17"/>
      <c r="L17186" s="46"/>
      <c r="M17186" s="46"/>
      <c r="N17186" s="46"/>
      <c r="O17186" s="46"/>
      <c r="P17186" s="17"/>
      <c r="Q17186" s="17"/>
      <c r="R17186" s="17"/>
      <c r="S17186" s="17"/>
      <c r="T17186" s="17"/>
      <c r="U17186" s="17"/>
      <c r="V17186" s="17"/>
      <c r="W17186" s="17"/>
    </row>
    <row r="17187" spans="1:23" hidden="1">
      <c r="A17187" s="15"/>
      <c r="B17187" s="42"/>
      <c r="C17187" s="16"/>
      <c r="F17187" s="17"/>
      <c r="L17187" s="46"/>
      <c r="M17187" s="46"/>
      <c r="N17187" s="46"/>
      <c r="O17187" s="46"/>
      <c r="P17187" s="17"/>
      <c r="Q17187" s="17"/>
      <c r="S17187" s="17"/>
      <c r="T17187" s="17"/>
      <c r="U17187" s="17"/>
      <c r="V17187" s="17"/>
      <c r="W17187" s="17"/>
    </row>
    <row r="17188" spans="1:23" hidden="1">
      <c r="A17188" s="15"/>
      <c r="B17188" s="42"/>
      <c r="C17188" s="16"/>
      <c r="F17188" s="17"/>
      <c r="L17188" s="46"/>
      <c r="M17188" s="46"/>
      <c r="N17188" s="46"/>
      <c r="O17188" s="46"/>
      <c r="P17188" s="17"/>
      <c r="Q17188" s="17"/>
      <c r="R17188" s="17"/>
      <c r="S17188" s="17"/>
      <c r="T17188" s="17"/>
      <c r="U17188" s="17"/>
      <c r="V17188" s="17"/>
      <c r="W17188" s="17"/>
    </row>
    <row r="17189" spans="1:23" hidden="1">
      <c r="A17189" s="15"/>
      <c r="B17189" s="42"/>
      <c r="C17189" s="16"/>
      <c r="F17189" s="17"/>
      <c r="L17189" s="46"/>
      <c r="M17189" s="46"/>
      <c r="N17189" s="46"/>
      <c r="O17189" s="46"/>
      <c r="P17189" s="17"/>
      <c r="Q17189" s="17"/>
      <c r="R17189" s="17"/>
      <c r="S17189" s="17"/>
      <c r="T17189" s="17"/>
      <c r="U17189" s="17"/>
      <c r="V17189" s="17"/>
      <c r="W17189" s="17"/>
    </row>
    <row r="17190" spans="1:23" hidden="1">
      <c r="A17190" s="15"/>
      <c r="B17190" s="42"/>
      <c r="C17190" s="16"/>
      <c r="F17190" s="17"/>
      <c r="L17190" s="46"/>
      <c r="M17190" s="46"/>
      <c r="N17190" s="46"/>
      <c r="O17190" s="46"/>
      <c r="P17190" s="17"/>
      <c r="Q17190" s="17"/>
      <c r="R17190" s="17"/>
      <c r="S17190" s="17"/>
      <c r="T17190" s="17"/>
      <c r="U17190" s="17"/>
      <c r="V17190" s="17"/>
      <c r="W17190" s="17"/>
    </row>
    <row r="17191" spans="1:23" hidden="1">
      <c r="A17191" s="15"/>
      <c r="B17191" s="42"/>
      <c r="C17191" s="16"/>
      <c r="F17191" s="17"/>
      <c r="L17191" s="46"/>
      <c r="M17191" s="46"/>
      <c r="N17191" s="46"/>
      <c r="O17191" s="46"/>
      <c r="P17191" s="17"/>
      <c r="Q17191" s="17"/>
      <c r="R17191" s="17"/>
      <c r="S17191" s="17"/>
      <c r="T17191" s="17"/>
      <c r="U17191" s="17"/>
      <c r="V17191" s="17"/>
      <c r="W17191" s="17"/>
    </row>
    <row r="17192" spans="1:23" hidden="1">
      <c r="A17192" s="15"/>
      <c r="B17192" s="42"/>
      <c r="C17192" s="16"/>
      <c r="F17192" s="17"/>
      <c r="L17192" s="46"/>
      <c r="M17192" s="46"/>
      <c r="N17192" s="46"/>
      <c r="O17192" s="46"/>
      <c r="P17192" s="17"/>
      <c r="Q17192" s="17"/>
      <c r="R17192" s="17"/>
      <c r="S17192" s="17"/>
      <c r="T17192" s="17"/>
      <c r="U17192" s="17"/>
      <c r="V17192" s="17"/>
      <c r="W17192" s="17"/>
    </row>
    <row r="17193" spans="1:23" hidden="1">
      <c r="A17193" s="15"/>
      <c r="B17193" s="42"/>
      <c r="C17193" s="16"/>
      <c r="F17193" s="17"/>
      <c r="L17193" s="46"/>
      <c r="M17193" s="46"/>
      <c r="N17193" s="46"/>
      <c r="O17193" s="46"/>
      <c r="P17193" s="17"/>
      <c r="Q17193" s="17"/>
      <c r="R17193" s="17"/>
      <c r="S17193" s="17"/>
      <c r="T17193" s="17"/>
      <c r="U17193" s="17"/>
      <c r="V17193" s="17"/>
      <c r="W17193" s="17"/>
    </row>
    <row r="17194" spans="1:23" hidden="1">
      <c r="A17194" s="15"/>
      <c r="B17194" s="42"/>
      <c r="C17194" s="16"/>
      <c r="F17194" s="17"/>
      <c r="L17194" s="46"/>
      <c r="M17194" s="46"/>
      <c r="N17194" s="46"/>
      <c r="O17194" s="46"/>
      <c r="P17194" s="17"/>
      <c r="Q17194" s="17"/>
      <c r="R17194" s="17"/>
      <c r="S17194" s="17"/>
      <c r="T17194" s="17"/>
      <c r="U17194" s="17"/>
      <c r="V17194" s="17"/>
      <c r="W17194" s="17"/>
    </row>
    <row r="17195" spans="1:23" hidden="1">
      <c r="A17195" s="15"/>
      <c r="B17195" s="42"/>
      <c r="C17195" s="16"/>
      <c r="F17195" s="17"/>
      <c r="L17195" s="46"/>
      <c r="M17195" s="46"/>
      <c r="N17195" s="46"/>
      <c r="O17195" s="46"/>
      <c r="P17195" s="17"/>
      <c r="Q17195" s="17"/>
      <c r="R17195" s="17"/>
      <c r="S17195" s="17"/>
      <c r="T17195" s="17"/>
      <c r="U17195" s="17"/>
      <c r="V17195" s="17"/>
      <c r="W17195" s="17"/>
    </row>
    <row r="17196" spans="1:23" hidden="1">
      <c r="A17196" s="15"/>
      <c r="B17196" s="42"/>
      <c r="C17196" s="16"/>
      <c r="F17196" s="17"/>
      <c r="L17196" s="46"/>
      <c r="M17196" s="46"/>
      <c r="N17196" s="46"/>
      <c r="O17196" s="46"/>
      <c r="P17196" s="17"/>
      <c r="Q17196" s="17"/>
      <c r="R17196" s="17"/>
      <c r="S17196" s="17"/>
      <c r="T17196" s="17"/>
      <c r="U17196" s="17"/>
      <c r="V17196" s="17"/>
      <c r="W17196" s="17"/>
    </row>
    <row r="17197" spans="1:23" hidden="1">
      <c r="A17197" s="15"/>
      <c r="B17197" s="42"/>
      <c r="C17197" s="16"/>
      <c r="F17197" s="17"/>
      <c r="L17197" s="46"/>
      <c r="M17197" s="46"/>
      <c r="N17197" s="46"/>
      <c r="O17197" s="46"/>
      <c r="P17197" s="17"/>
      <c r="Q17197" s="17"/>
      <c r="R17197" s="17"/>
      <c r="S17197" s="17"/>
      <c r="T17197" s="17"/>
      <c r="U17197" s="17"/>
      <c r="V17197" s="17"/>
      <c r="W17197" s="17"/>
    </row>
    <row r="17198" spans="1:23" hidden="1">
      <c r="A17198" s="15"/>
      <c r="B17198" s="42"/>
      <c r="C17198" s="16"/>
      <c r="F17198" s="17"/>
      <c r="L17198" s="46"/>
      <c r="M17198" s="46"/>
      <c r="N17198" s="46"/>
      <c r="O17198" s="46"/>
      <c r="P17198" s="17"/>
      <c r="Q17198" s="17"/>
      <c r="R17198" s="17"/>
      <c r="S17198" s="17"/>
      <c r="T17198" s="17"/>
      <c r="U17198" s="17"/>
      <c r="V17198" s="17"/>
      <c r="W17198" s="17"/>
    </row>
    <row r="17199" spans="1:23" hidden="1">
      <c r="A17199" s="15"/>
      <c r="B17199" s="42"/>
      <c r="C17199" s="16"/>
      <c r="F17199" s="17"/>
      <c r="L17199" s="46"/>
      <c r="M17199" s="46"/>
      <c r="N17199" s="46"/>
      <c r="O17199" s="46"/>
      <c r="P17199" s="17"/>
      <c r="Q17199" s="17"/>
      <c r="R17199" s="17"/>
      <c r="S17199" s="17"/>
      <c r="T17199" s="17"/>
      <c r="U17199" s="17"/>
      <c r="V17199" s="17"/>
      <c r="W17199" s="17"/>
    </row>
    <row r="17200" spans="1:23" hidden="1">
      <c r="A17200" s="15"/>
      <c r="B17200" s="42"/>
      <c r="C17200" s="16"/>
      <c r="F17200" s="17"/>
      <c r="L17200" s="46"/>
      <c r="M17200" s="46"/>
      <c r="N17200" s="46"/>
      <c r="O17200" s="46"/>
      <c r="P17200" s="17"/>
      <c r="Q17200" s="17"/>
      <c r="R17200" s="17"/>
      <c r="S17200" s="17"/>
      <c r="T17200" s="17"/>
      <c r="U17200" s="17"/>
      <c r="V17200" s="17"/>
      <c r="W17200" s="17"/>
    </row>
    <row r="17201" spans="1:23" hidden="1">
      <c r="A17201" s="15"/>
      <c r="B17201" s="42"/>
      <c r="C17201" s="16"/>
      <c r="F17201" s="17"/>
      <c r="L17201" s="46"/>
      <c r="M17201" s="46"/>
      <c r="N17201" s="46"/>
      <c r="O17201" s="46"/>
      <c r="P17201" s="17"/>
      <c r="Q17201" s="17"/>
      <c r="R17201" s="17"/>
      <c r="S17201" s="17"/>
      <c r="T17201" s="17"/>
      <c r="U17201" s="17"/>
      <c r="V17201" s="17"/>
      <c r="W17201" s="17"/>
    </row>
    <row r="17202" spans="1:23" hidden="1">
      <c r="A17202" s="15"/>
      <c r="B17202" s="42"/>
      <c r="C17202" s="16"/>
      <c r="F17202" s="17"/>
      <c r="L17202" s="46"/>
      <c r="M17202" s="46"/>
      <c r="N17202" s="46"/>
      <c r="O17202" s="46"/>
      <c r="P17202" s="17"/>
      <c r="Q17202" s="17"/>
      <c r="R17202" s="17"/>
      <c r="S17202" s="17"/>
      <c r="T17202" s="17"/>
      <c r="U17202" s="17"/>
      <c r="V17202" s="17"/>
      <c r="W17202" s="17"/>
    </row>
    <row r="17203" spans="1:23" hidden="1">
      <c r="A17203" s="15"/>
      <c r="B17203" s="42"/>
      <c r="C17203" s="16"/>
      <c r="F17203" s="17"/>
      <c r="L17203" s="46"/>
      <c r="M17203" s="46"/>
      <c r="N17203" s="46"/>
      <c r="O17203" s="46"/>
      <c r="P17203" s="17"/>
      <c r="Q17203" s="17"/>
      <c r="R17203" s="17"/>
      <c r="S17203" s="17"/>
      <c r="T17203" s="17"/>
      <c r="U17203" s="17"/>
      <c r="V17203" s="17"/>
      <c r="W17203" s="17"/>
    </row>
    <row r="17204" spans="1:23" hidden="1">
      <c r="A17204" s="15"/>
      <c r="B17204" s="42"/>
      <c r="C17204" s="16"/>
      <c r="F17204" s="17"/>
      <c r="L17204" s="46"/>
      <c r="M17204" s="46"/>
      <c r="N17204" s="46"/>
      <c r="O17204" s="46"/>
      <c r="P17204" s="17"/>
      <c r="Q17204" s="17"/>
      <c r="R17204" s="17"/>
      <c r="S17204" s="17"/>
      <c r="T17204" s="17"/>
      <c r="U17204" s="17"/>
      <c r="V17204" s="17"/>
      <c r="W17204" s="17"/>
    </row>
    <row r="17205" spans="1:23" hidden="1">
      <c r="A17205" s="15"/>
      <c r="B17205" s="42"/>
      <c r="C17205" s="16"/>
      <c r="F17205" s="17"/>
      <c r="L17205" s="46"/>
      <c r="M17205" s="46"/>
      <c r="N17205" s="46"/>
      <c r="O17205" s="46"/>
      <c r="P17205" s="17"/>
      <c r="Q17205" s="17"/>
      <c r="R17205" s="17"/>
      <c r="S17205" s="17"/>
      <c r="T17205" s="17"/>
      <c r="U17205" s="17"/>
      <c r="V17205" s="17"/>
      <c r="W17205" s="17"/>
    </row>
    <row r="17206" spans="1:23" hidden="1">
      <c r="A17206" s="15"/>
      <c r="B17206" s="42"/>
      <c r="C17206" s="16"/>
      <c r="F17206" s="17"/>
      <c r="L17206" s="46"/>
      <c r="M17206" s="46"/>
      <c r="N17206" s="46"/>
      <c r="O17206" s="46"/>
      <c r="P17206" s="17"/>
      <c r="Q17206" s="17"/>
      <c r="R17206" s="17"/>
      <c r="S17206" s="17"/>
      <c r="T17206" s="17"/>
      <c r="U17206" s="17"/>
      <c r="V17206" s="17"/>
      <c r="W17206" s="17"/>
    </row>
    <row r="17207" spans="1:23" hidden="1">
      <c r="A17207" s="15"/>
      <c r="B17207" s="42"/>
      <c r="C17207" s="16"/>
      <c r="F17207" s="17"/>
      <c r="L17207" s="46"/>
      <c r="M17207" s="46"/>
      <c r="N17207" s="46"/>
      <c r="O17207" s="46"/>
      <c r="P17207" s="17"/>
      <c r="Q17207" s="17"/>
      <c r="R17207" s="17"/>
      <c r="S17207" s="17"/>
      <c r="T17207" s="17"/>
      <c r="U17207" s="17"/>
      <c r="V17207" s="17"/>
      <c r="W17207" s="17"/>
    </row>
    <row r="17208" spans="1:23" hidden="1">
      <c r="A17208" s="15"/>
      <c r="B17208" s="42"/>
      <c r="C17208" s="16"/>
      <c r="F17208" s="17"/>
      <c r="L17208" s="46"/>
      <c r="M17208" s="46"/>
      <c r="N17208" s="46"/>
      <c r="O17208" s="46"/>
      <c r="P17208" s="17"/>
      <c r="Q17208" s="17"/>
      <c r="R17208" s="17"/>
      <c r="S17208" s="17"/>
      <c r="T17208" s="17"/>
      <c r="U17208" s="17"/>
      <c r="V17208" s="17"/>
      <c r="W17208" s="17"/>
    </row>
    <row r="17209" spans="1:23" hidden="1">
      <c r="A17209" s="15"/>
      <c r="B17209" s="42"/>
      <c r="C17209" s="16"/>
      <c r="F17209" s="17"/>
      <c r="L17209" s="46"/>
      <c r="M17209" s="46"/>
      <c r="N17209" s="46"/>
      <c r="O17209" s="46"/>
      <c r="P17209" s="17"/>
      <c r="Q17209" s="17"/>
      <c r="R17209" s="17"/>
      <c r="S17209" s="17"/>
      <c r="T17209" s="17"/>
      <c r="U17209" s="17"/>
      <c r="V17209" s="17"/>
      <c r="W17209" s="17"/>
    </row>
    <row r="17210" spans="1:23" hidden="1">
      <c r="A17210" s="15"/>
      <c r="B17210" s="42"/>
      <c r="C17210" s="16"/>
      <c r="F17210" s="17"/>
      <c r="L17210" s="46"/>
      <c r="M17210" s="46"/>
      <c r="N17210" s="46"/>
      <c r="O17210" s="46"/>
      <c r="P17210" s="17"/>
      <c r="Q17210" s="17"/>
      <c r="R17210" s="17"/>
      <c r="S17210" s="17"/>
      <c r="T17210" s="17"/>
      <c r="U17210" s="17"/>
      <c r="V17210" s="17"/>
      <c r="W17210" s="17"/>
    </row>
    <row r="17211" spans="1:23" hidden="1">
      <c r="A17211" s="15"/>
      <c r="B17211" s="42"/>
      <c r="C17211" s="16"/>
      <c r="F17211" s="17"/>
      <c r="L17211" s="46"/>
      <c r="M17211" s="46"/>
      <c r="N17211" s="46"/>
      <c r="O17211" s="46"/>
      <c r="P17211" s="17"/>
      <c r="Q17211" s="17"/>
      <c r="R17211" s="17"/>
      <c r="S17211" s="17"/>
      <c r="T17211" s="17"/>
      <c r="U17211" s="17"/>
      <c r="V17211" s="17"/>
      <c r="W17211" s="17"/>
    </row>
    <row r="17212" spans="1:23" hidden="1">
      <c r="A17212" s="15"/>
      <c r="B17212" s="42"/>
      <c r="C17212" s="16"/>
      <c r="F17212" s="17"/>
      <c r="L17212" s="46"/>
      <c r="M17212" s="46"/>
      <c r="N17212" s="46"/>
      <c r="O17212" s="46"/>
      <c r="P17212" s="17"/>
      <c r="Q17212" s="17"/>
      <c r="R17212" s="17"/>
      <c r="S17212" s="17"/>
      <c r="T17212" s="17"/>
      <c r="U17212" s="17"/>
      <c r="V17212" s="17"/>
      <c r="W17212" s="17"/>
    </row>
    <row r="17213" spans="1:23" hidden="1">
      <c r="A17213" s="15"/>
      <c r="B17213" s="42"/>
      <c r="C17213" s="16"/>
      <c r="F17213" s="17"/>
      <c r="L17213" s="46"/>
      <c r="M17213" s="46"/>
      <c r="N17213" s="46"/>
      <c r="O17213" s="46"/>
      <c r="P17213" s="17"/>
      <c r="Q17213" s="17"/>
      <c r="R17213" s="17"/>
      <c r="S17213" s="17"/>
      <c r="T17213" s="17"/>
      <c r="U17213" s="17"/>
      <c r="V17213" s="17"/>
      <c r="W17213" s="17"/>
    </row>
    <row r="17214" spans="1:23" hidden="1">
      <c r="A17214" s="15"/>
      <c r="B17214" s="42"/>
      <c r="C17214" s="16"/>
      <c r="F17214" s="17"/>
      <c r="L17214" s="46"/>
      <c r="M17214" s="46"/>
      <c r="N17214" s="46"/>
      <c r="O17214" s="46"/>
      <c r="P17214" s="17"/>
      <c r="Q17214" s="17"/>
      <c r="R17214" s="17"/>
      <c r="S17214" s="17"/>
      <c r="T17214" s="17"/>
      <c r="U17214" s="17"/>
      <c r="V17214" s="17"/>
      <c r="W17214" s="17"/>
    </row>
    <row r="17215" spans="1:23" hidden="1">
      <c r="A17215" s="15"/>
      <c r="B17215" s="42"/>
      <c r="C17215" s="16"/>
      <c r="F17215" s="17"/>
      <c r="L17215" s="46"/>
      <c r="M17215" s="46"/>
      <c r="N17215" s="46"/>
      <c r="O17215" s="46"/>
      <c r="P17215" s="17"/>
      <c r="Q17215" s="17"/>
      <c r="R17215" s="17"/>
      <c r="S17215" s="17"/>
      <c r="T17215" s="17"/>
      <c r="U17215" s="17"/>
      <c r="V17215" s="17"/>
      <c r="W17215" s="17"/>
    </row>
    <row r="17216" spans="1:23" hidden="1">
      <c r="A17216" s="15"/>
      <c r="B17216" s="42"/>
      <c r="C17216" s="16"/>
      <c r="F17216" s="17"/>
      <c r="L17216" s="46"/>
      <c r="M17216" s="46"/>
      <c r="N17216" s="46"/>
      <c r="O17216" s="46"/>
      <c r="P17216" s="17"/>
      <c r="Q17216" s="17"/>
      <c r="R17216" s="17"/>
      <c r="S17216" s="17"/>
      <c r="T17216" s="17"/>
      <c r="U17216" s="17"/>
      <c r="V17216" s="17"/>
      <c r="W17216" s="17"/>
    </row>
    <row r="17217" spans="1:23" hidden="1">
      <c r="A17217" s="15"/>
      <c r="B17217" s="42"/>
      <c r="C17217" s="16"/>
      <c r="F17217" s="17"/>
      <c r="L17217" s="46"/>
      <c r="M17217" s="46"/>
      <c r="N17217" s="46"/>
      <c r="O17217" s="46"/>
      <c r="P17217" s="17"/>
      <c r="Q17217" s="17"/>
      <c r="R17217" s="17"/>
      <c r="S17217" s="17"/>
      <c r="T17217" s="17"/>
      <c r="U17217" s="17"/>
      <c r="V17217" s="17"/>
      <c r="W17217" s="17"/>
    </row>
    <row r="17218" spans="1:23" hidden="1">
      <c r="A17218" s="15"/>
      <c r="B17218" s="42"/>
      <c r="C17218" s="16"/>
      <c r="F17218" s="17"/>
      <c r="L17218" s="46"/>
      <c r="M17218" s="46"/>
      <c r="N17218" s="46"/>
      <c r="O17218" s="46"/>
      <c r="P17218" s="17"/>
      <c r="Q17218" s="17"/>
      <c r="R17218" s="17"/>
      <c r="S17218" s="17"/>
      <c r="T17218" s="17"/>
      <c r="U17218" s="17"/>
      <c r="V17218" s="17"/>
      <c r="W17218" s="17"/>
    </row>
    <row r="17219" spans="1:23" hidden="1">
      <c r="A17219" s="15"/>
      <c r="B17219" s="42"/>
      <c r="C17219" s="16"/>
      <c r="F17219" s="17"/>
      <c r="L17219" s="46"/>
      <c r="M17219" s="46"/>
      <c r="N17219" s="46"/>
      <c r="O17219" s="46"/>
      <c r="P17219" s="17"/>
      <c r="Q17219" s="17"/>
      <c r="R17219" s="17"/>
      <c r="S17219" s="17"/>
      <c r="T17219" s="17"/>
      <c r="U17219" s="17"/>
      <c r="V17219" s="17"/>
      <c r="W17219" s="17"/>
    </row>
    <row r="17220" spans="1:23" hidden="1">
      <c r="A17220" s="15"/>
      <c r="B17220" s="42"/>
      <c r="C17220" s="16"/>
      <c r="F17220" s="17"/>
      <c r="L17220" s="46"/>
      <c r="M17220" s="46"/>
      <c r="N17220" s="46"/>
      <c r="O17220" s="46"/>
      <c r="P17220" s="17"/>
      <c r="Q17220" s="17"/>
      <c r="R17220" s="17"/>
      <c r="S17220" s="17"/>
      <c r="T17220" s="17"/>
      <c r="U17220" s="17"/>
      <c r="V17220" s="17"/>
      <c r="W17220" s="17"/>
    </row>
    <row r="17221" spans="1:23" hidden="1">
      <c r="A17221" s="15"/>
      <c r="B17221" s="42"/>
      <c r="C17221" s="16"/>
      <c r="F17221" s="17"/>
      <c r="L17221" s="46"/>
      <c r="M17221" s="46"/>
      <c r="N17221" s="46"/>
      <c r="O17221" s="46"/>
      <c r="P17221" s="17"/>
      <c r="Q17221" s="17"/>
      <c r="R17221" s="17"/>
      <c r="S17221" s="17"/>
      <c r="T17221" s="17"/>
      <c r="U17221" s="17"/>
      <c r="V17221" s="17"/>
      <c r="W17221" s="17"/>
    </row>
    <row r="17222" spans="1:23" hidden="1">
      <c r="A17222" s="15"/>
      <c r="B17222" s="42"/>
      <c r="C17222" s="16"/>
      <c r="F17222" s="17"/>
      <c r="L17222" s="46"/>
      <c r="M17222" s="46"/>
      <c r="N17222" s="46"/>
      <c r="O17222" s="46"/>
      <c r="P17222" s="17"/>
      <c r="Q17222" s="17"/>
      <c r="R17222" s="17"/>
      <c r="S17222" s="17"/>
      <c r="T17222" s="17"/>
      <c r="U17222" s="17"/>
      <c r="V17222" s="17"/>
      <c r="W17222" s="17"/>
    </row>
    <row r="17223" spans="1:23" hidden="1">
      <c r="A17223" s="15"/>
      <c r="B17223" s="42"/>
      <c r="C17223" s="16"/>
      <c r="F17223" s="17"/>
      <c r="L17223" s="46"/>
      <c r="M17223" s="46"/>
      <c r="N17223" s="46"/>
      <c r="O17223" s="46"/>
      <c r="P17223" s="17"/>
      <c r="Q17223" s="17"/>
      <c r="R17223" s="17"/>
      <c r="S17223" s="17"/>
      <c r="T17223" s="17"/>
      <c r="U17223" s="17"/>
      <c r="V17223" s="17"/>
      <c r="W17223" s="17"/>
    </row>
    <row r="17224" spans="1:23" hidden="1">
      <c r="A17224" s="15"/>
      <c r="B17224" s="42"/>
      <c r="C17224" s="16"/>
      <c r="F17224" s="17"/>
      <c r="L17224" s="46"/>
      <c r="M17224" s="46"/>
      <c r="N17224" s="46"/>
      <c r="O17224" s="46"/>
      <c r="P17224" s="17"/>
      <c r="Q17224" s="17"/>
      <c r="R17224" s="17"/>
      <c r="S17224" s="17"/>
      <c r="T17224" s="17"/>
      <c r="U17224" s="17"/>
      <c r="V17224" s="17"/>
      <c r="W17224" s="17"/>
    </row>
    <row r="17225" spans="1:23" hidden="1">
      <c r="A17225" s="15"/>
      <c r="B17225" s="42"/>
      <c r="C17225" s="16"/>
      <c r="F17225" s="17"/>
      <c r="L17225" s="46"/>
      <c r="M17225" s="46"/>
      <c r="N17225" s="46"/>
      <c r="O17225" s="46"/>
      <c r="P17225" s="17"/>
      <c r="Q17225" s="17"/>
      <c r="R17225" s="17"/>
      <c r="S17225" s="17"/>
      <c r="T17225" s="17"/>
      <c r="U17225" s="17"/>
      <c r="V17225" s="17"/>
      <c r="W17225" s="17"/>
    </row>
    <row r="17226" spans="1:23" hidden="1">
      <c r="A17226" s="15"/>
      <c r="B17226" s="42"/>
      <c r="C17226" s="16"/>
      <c r="F17226" s="17"/>
      <c r="L17226" s="46"/>
      <c r="M17226" s="46"/>
      <c r="N17226" s="46"/>
      <c r="O17226" s="46"/>
      <c r="P17226" s="17"/>
      <c r="Q17226" s="17"/>
      <c r="R17226" s="17"/>
      <c r="S17226" s="17"/>
      <c r="T17226" s="17"/>
      <c r="U17226" s="17"/>
      <c r="V17226" s="17"/>
      <c r="W17226" s="17"/>
    </row>
    <row r="17227" spans="1:23" hidden="1">
      <c r="A17227" s="15"/>
      <c r="B17227" s="42"/>
      <c r="C17227" s="16"/>
      <c r="F17227" s="17"/>
      <c r="L17227" s="46"/>
      <c r="M17227" s="46"/>
      <c r="N17227" s="46"/>
      <c r="O17227" s="46"/>
      <c r="P17227" s="17"/>
      <c r="Q17227" s="17"/>
      <c r="R17227" s="17"/>
      <c r="S17227" s="17"/>
      <c r="T17227" s="17"/>
      <c r="U17227" s="17"/>
      <c r="V17227" s="17"/>
      <c r="W17227" s="17"/>
    </row>
    <row r="17228" spans="1:23" hidden="1">
      <c r="A17228" s="15"/>
      <c r="B17228" s="42"/>
      <c r="C17228" s="16"/>
      <c r="F17228" s="17"/>
      <c r="L17228" s="46"/>
      <c r="M17228" s="46"/>
      <c r="N17228" s="46"/>
      <c r="O17228" s="46"/>
      <c r="P17228" s="17"/>
      <c r="Q17228" s="17"/>
      <c r="R17228" s="17"/>
      <c r="S17228" s="17"/>
      <c r="T17228" s="17"/>
      <c r="U17228" s="17"/>
      <c r="V17228" s="17"/>
      <c r="W17228" s="17"/>
    </row>
    <row r="17229" spans="1:23" hidden="1">
      <c r="A17229" s="15"/>
      <c r="B17229" s="42"/>
      <c r="C17229" s="16"/>
      <c r="F17229" s="17"/>
      <c r="L17229" s="46"/>
      <c r="M17229" s="46"/>
      <c r="N17229" s="46"/>
      <c r="O17229" s="46"/>
      <c r="P17229" s="17"/>
      <c r="Q17229" s="17"/>
      <c r="R17229" s="17"/>
      <c r="S17229" s="17"/>
      <c r="T17229" s="17"/>
      <c r="U17229" s="17"/>
      <c r="V17229" s="17"/>
      <c r="W17229" s="17"/>
    </row>
    <row r="17230" spans="1:23" hidden="1">
      <c r="A17230" s="15"/>
      <c r="B17230" s="42"/>
      <c r="C17230" s="16"/>
      <c r="F17230" s="17"/>
      <c r="L17230" s="46"/>
      <c r="M17230" s="46"/>
      <c r="N17230" s="46"/>
      <c r="O17230" s="46"/>
      <c r="P17230" s="17"/>
      <c r="Q17230" s="17"/>
      <c r="R17230" s="17"/>
      <c r="S17230" s="17"/>
      <c r="T17230" s="17"/>
      <c r="U17230" s="17"/>
      <c r="V17230" s="17"/>
      <c r="W17230" s="17"/>
    </row>
    <row r="17231" spans="1:23" hidden="1">
      <c r="A17231" s="15"/>
      <c r="B17231" s="42"/>
      <c r="C17231" s="16"/>
      <c r="F17231" s="17"/>
      <c r="L17231" s="46"/>
      <c r="M17231" s="46"/>
      <c r="N17231" s="46"/>
      <c r="O17231" s="46"/>
      <c r="P17231" s="17"/>
      <c r="Q17231" s="17"/>
      <c r="R17231" s="17"/>
      <c r="S17231" s="17"/>
      <c r="T17231" s="17"/>
      <c r="U17231" s="17"/>
      <c r="V17231" s="17"/>
      <c r="W17231" s="17"/>
    </row>
    <row r="17232" spans="1:23" hidden="1">
      <c r="A17232" s="15"/>
      <c r="B17232" s="42"/>
      <c r="C17232" s="16"/>
      <c r="F17232" s="17"/>
      <c r="L17232" s="46"/>
      <c r="M17232" s="46"/>
      <c r="N17232" s="46"/>
      <c r="O17232" s="46"/>
      <c r="P17232" s="17"/>
      <c r="Q17232" s="17"/>
      <c r="R17232" s="17"/>
      <c r="S17232" s="17"/>
      <c r="T17232" s="17"/>
      <c r="U17232" s="17"/>
      <c r="V17232" s="17"/>
      <c r="W17232" s="17"/>
    </row>
    <row r="17233" spans="1:23" hidden="1">
      <c r="A17233" s="15"/>
      <c r="B17233" s="42"/>
      <c r="C17233" s="16"/>
      <c r="F17233" s="17"/>
      <c r="L17233" s="46"/>
      <c r="M17233" s="46"/>
      <c r="N17233" s="46"/>
      <c r="O17233" s="46"/>
      <c r="P17233" s="17"/>
      <c r="Q17233" s="17"/>
      <c r="R17233" s="17"/>
      <c r="S17233" s="17"/>
      <c r="T17233" s="17"/>
      <c r="U17233" s="17"/>
      <c r="V17233" s="17"/>
      <c r="W17233" s="17"/>
    </row>
    <row r="17234" spans="1:23" hidden="1">
      <c r="A17234" s="15"/>
      <c r="B17234" s="42"/>
      <c r="C17234" s="16"/>
      <c r="F17234" s="17"/>
      <c r="L17234" s="46"/>
      <c r="M17234" s="46"/>
      <c r="N17234" s="46"/>
      <c r="O17234" s="46"/>
      <c r="P17234" s="17"/>
      <c r="Q17234" s="17"/>
      <c r="R17234" s="17"/>
      <c r="S17234" s="17"/>
      <c r="T17234" s="17"/>
      <c r="U17234" s="17"/>
      <c r="V17234" s="17"/>
      <c r="W17234" s="17"/>
    </row>
    <row r="17235" spans="1:23" hidden="1">
      <c r="A17235" s="15"/>
      <c r="B17235" s="42"/>
      <c r="C17235" s="16"/>
      <c r="F17235" s="17"/>
      <c r="L17235" s="46"/>
      <c r="M17235" s="46"/>
      <c r="N17235" s="46"/>
      <c r="O17235" s="46"/>
      <c r="P17235" s="17"/>
      <c r="Q17235" s="17"/>
      <c r="R17235" s="17"/>
      <c r="S17235" s="17"/>
      <c r="T17235" s="17"/>
      <c r="U17235" s="17"/>
      <c r="V17235" s="17"/>
      <c r="W17235" s="17"/>
    </row>
    <row r="17236" spans="1:23" hidden="1">
      <c r="A17236" s="15"/>
      <c r="B17236" s="42"/>
      <c r="C17236" s="16"/>
      <c r="F17236" s="17"/>
      <c r="L17236" s="46"/>
      <c r="M17236" s="46"/>
      <c r="N17236" s="46"/>
      <c r="O17236" s="46"/>
      <c r="P17236" s="17"/>
      <c r="Q17236" s="17"/>
      <c r="R17236" s="17"/>
      <c r="S17236" s="17"/>
      <c r="T17236" s="17"/>
      <c r="U17236" s="17"/>
      <c r="V17236" s="17"/>
      <c r="W17236" s="17"/>
    </row>
    <row r="17237" spans="1:23" hidden="1">
      <c r="A17237" s="15"/>
      <c r="B17237" s="42"/>
      <c r="C17237" s="16"/>
      <c r="F17237" s="17"/>
      <c r="L17237" s="46"/>
      <c r="M17237" s="46"/>
      <c r="N17237" s="46"/>
      <c r="O17237" s="46"/>
      <c r="P17237" s="17"/>
      <c r="Q17237" s="17"/>
      <c r="R17237" s="17"/>
      <c r="S17237" s="17"/>
      <c r="T17237" s="17"/>
      <c r="U17237" s="17"/>
      <c r="V17237" s="17"/>
      <c r="W17237" s="17"/>
    </row>
    <row r="17238" spans="1:23" hidden="1">
      <c r="A17238" s="15"/>
      <c r="B17238" s="42"/>
      <c r="C17238" s="16"/>
      <c r="F17238" s="17"/>
      <c r="L17238" s="46"/>
      <c r="M17238" s="46"/>
      <c r="N17238" s="46"/>
      <c r="O17238" s="46"/>
      <c r="P17238" s="17"/>
      <c r="Q17238" s="17"/>
      <c r="R17238" s="17"/>
      <c r="S17238" s="17"/>
      <c r="T17238" s="17"/>
      <c r="U17238" s="17"/>
      <c r="V17238" s="17"/>
      <c r="W17238" s="17"/>
    </row>
    <row r="17239" spans="1:23" hidden="1">
      <c r="A17239" s="15"/>
      <c r="B17239" s="42"/>
      <c r="C17239" s="16"/>
      <c r="F17239" s="17"/>
      <c r="L17239" s="46"/>
      <c r="M17239" s="46"/>
      <c r="N17239" s="46"/>
      <c r="O17239" s="46"/>
      <c r="P17239" s="17"/>
      <c r="Q17239" s="17"/>
      <c r="R17239" s="17"/>
      <c r="S17239" s="17"/>
      <c r="T17239" s="17"/>
      <c r="U17239" s="17"/>
      <c r="V17239" s="17"/>
      <c r="W17239" s="17"/>
    </row>
    <row r="17240" spans="1:23" hidden="1">
      <c r="A17240" s="15"/>
      <c r="B17240" s="42"/>
      <c r="C17240" s="16"/>
      <c r="F17240" s="17"/>
      <c r="L17240" s="46"/>
      <c r="M17240" s="46"/>
      <c r="N17240" s="46"/>
      <c r="O17240" s="46"/>
      <c r="P17240" s="17"/>
      <c r="Q17240" s="17"/>
      <c r="R17240" s="17"/>
      <c r="S17240" s="17"/>
      <c r="T17240" s="17"/>
      <c r="U17240" s="17"/>
      <c r="V17240" s="17"/>
      <c r="W17240" s="17"/>
    </row>
    <row r="17241" spans="1:23" hidden="1">
      <c r="A17241" s="15"/>
      <c r="B17241" s="42"/>
      <c r="C17241" s="16"/>
      <c r="F17241" s="17"/>
      <c r="L17241" s="46"/>
      <c r="M17241" s="46"/>
      <c r="N17241" s="46"/>
      <c r="O17241" s="46"/>
      <c r="P17241" s="17"/>
      <c r="Q17241" s="17"/>
      <c r="R17241" s="17"/>
      <c r="S17241" s="17"/>
      <c r="T17241" s="17"/>
      <c r="U17241" s="17"/>
      <c r="V17241" s="17"/>
      <c r="W17241" s="17"/>
    </row>
    <row r="17242" spans="1:23" hidden="1">
      <c r="A17242" s="15"/>
      <c r="B17242" s="42"/>
      <c r="C17242" s="16"/>
      <c r="F17242" s="17"/>
      <c r="L17242" s="46"/>
      <c r="M17242" s="46"/>
      <c r="N17242" s="46"/>
      <c r="O17242" s="46"/>
      <c r="P17242" s="17"/>
      <c r="Q17242" s="17"/>
      <c r="R17242" s="17"/>
      <c r="S17242" s="17"/>
      <c r="T17242" s="17"/>
      <c r="U17242" s="17"/>
      <c r="V17242" s="17"/>
      <c r="W17242" s="17"/>
    </row>
    <row r="17243" spans="1:23" hidden="1">
      <c r="A17243" s="15"/>
      <c r="B17243" s="42"/>
      <c r="C17243" s="16"/>
      <c r="F17243" s="17"/>
      <c r="L17243" s="46"/>
      <c r="M17243" s="46"/>
      <c r="N17243" s="46"/>
      <c r="O17243" s="46"/>
      <c r="P17243" s="17"/>
      <c r="Q17243" s="17"/>
      <c r="R17243" s="17"/>
      <c r="S17243" s="17"/>
      <c r="T17243" s="17"/>
      <c r="U17243" s="17"/>
      <c r="V17243" s="17"/>
      <c r="W17243" s="17"/>
    </row>
    <row r="17244" spans="1:23" hidden="1">
      <c r="A17244" s="15"/>
      <c r="B17244" s="42"/>
      <c r="C17244" s="16"/>
      <c r="F17244" s="17"/>
      <c r="L17244" s="46"/>
      <c r="M17244" s="46"/>
      <c r="N17244" s="46"/>
      <c r="O17244" s="46"/>
      <c r="P17244" s="17"/>
      <c r="Q17244" s="17"/>
      <c r="R17244" s="17"/>
      <c r="S17244" s="17"/>
      <c r="T17244" s="17"/>
      <c r="U17244" s="17"/>
      <c r="V17244" s="17"/>
      <c r="W17244" s="17"/>
    </row>
    <row r="17245" spans="1:23" hidden="1">
      <c r="A17245" s="15"/>
      <c r="B17245" s="42"/>
      <c r="C17245" s="16"/>
      <c r="F17245" s="17"/>
      <c r="L17245" s="46"/>
      <c r="M17245" s="46"/>
      <c r="N17245" s="46"/>
      <c r="O17245" s="46"/>
      <c r="P17245" s="17"/>
      <c r="Q17245" s="17"/>
      <c r="R17245" s="17"/>
      <c r="S17245" s="17"/>
      <c r="T17245" s="17"/>
      <c r="U17245" s="17"/>
      <c r="V17245" s="17"/>
      <c r="W17245" s="17"/>
    </row>
    <row r="17246" spans="1:23" hidden="1">
      <c r="A17246" s="15"/>
      <c r="B17246" s="42"/>
      <c r="C17246" s="16"/>
      <c r="F17246" s="17"/>
      <c r="L17246" s="46"/>
      <c r="M17246" s="46"/>
      <c r="N17246" s="46"/>
      <c r="O17246" s="46"/>
      <c r="P17246" s="17"/>
      <c r="Q17246" s="17"/>
      <c r="R17246" s="17"/>
      <c r="S17246" s="17"/>
      <c r="T17246" s="17"/>
      <c r="U17246" s="17"/>
      <c r="V17246" s="17"/>
      <c r="W17246" s="17"/>
    </row>
    <row r="17247" spans="1:23" hidden="1">
      <c r="A17247" s="15"/>
      <c r="B17247" s="42"/>
      <c r="C17247" s="16"/>
      <c r="F17247" s="17"/>
      <c r="L17247" s="46"/>
      <c r="M17247" s="46"/>
      <c r="N17247" s="46"/>
      <c r="O17247" s="46"/>
      <c r="P17247" s="17"/>
      <c r="Q17247" s="17"/>
      <c r="R17247" s="17"/>
      <c r="S17247" s="17"/>
      <c r="T17247" s="17"/>
      <c r="U17247" s="17"/>
      <c r="V17247" s="17"/>
      <c r="W17247" s="17"/>
    </row>
    <row r="17248" spans="1:23" hidden="1">
      <c r="A17248" s="15"/>
      <c r="B17248" s="42"/>
      <c r="C17248" s="16"/>
      <c r="F17248" s="17"/>
      <c r="L17248" s="46"/>
      <c r="M17248" s="46"/>
      <c r="N17248" s="46"/>
      <c r="O17248" s="46"/>
      <c r="P17248" s="17"/>
      <c r="Q17248" s="17"/>
      <c r="R17248" s="17"/>
      <c r="S17248" s="17"/>
      <c r="T17248" s="17"/>
      <c r="U17248" s="17"/>
      <c r="V17248" s="17"/>
      <c r="W17248" s="17"/>
    </row>
    <row r="17249" spans="1:23" hidden="1">
      <c r="A17249" s="15"/>
      <c r="B17249" s="42"/>
      <c r="C17249" s="16"/>
      <c r="F17249" s="17"/>
      <c r="L17249" s="46"/>
      <c r="M17249" s="46"/>
      <c r="N17249" s="46"/>
      <c r="O17249" s="46"/>
      <c r="P17249" s="17"/>
      <c r="Q17249" s="17"/>
      <c r="R17249" s="17"/>
      <c r="S17249" s="17"/>
      <c r="T17249" s="17"/>
      <c r="U17249" s="17"/>
      <c r="V17249" s="17"/>
      <c r="W17249" s="17"/>
    </row>
    <row r="17250" spans="1:23" hidden="1">
      <c r="A17250" s="15"/>
      <c r="B17250" s="42"/>
      <c r="C17250" s="16"/>
      <c r="F17250" s="17"/>
      <c r="L17250" s="46"/>
      <c r="M17250" s="46"/>
      <c r="N17250" s="46"/>
      <c r="O17250" s="46"/>
      <c r="P17250" s="17"/>
      <c r="Q17250" s="17"/>
      <c r="R17250" s="17"/>
      <c r="S17250" s="17"/>
      <c r="T17250" s="17"/>
      <c r="U17250" s="17"/>
      <c r="V17250" s="17"/>
      <c r="W17250" s="17"/>
    </row>
    <row r="17251" spans="1:23" hidden="1">
      <c r="A17251" s="15"/>
      <c r="B17251" s="42"/>
      <c r="C17251" s="16"/>
      <c r="F17251" s="17"/>
      <c r="L17251" s="46"/>
      <c r="M17251" s="46"/>
      <c r="N17251" s="46"/>
      <c r="O17251" s="46"/>
      <c r="P17251" s="17"/>
      <c r="Q17251" s="17"/>
      <c r="R17251" s="17"/>
      <c r="S17251" s="17"/>
      <c r="T17251" s="17"/>
      <c r="U17251" s="17"/>
      <c r="V17251" s="17"/>
      <c r="W17251" s="17"/>
    </row>
    <row r="17252" spans="1:23" hidden="1">
      <c r="A17252" s="15"/>
      <c r="B17252" s="42"/>
      <c r="C17252" s="16"/>
      <c r="F17252" s="17"/>
      <c r="L17252" s="46"/>
      <c r="M17252" s="46"/>
      <c r="N17252" s="46"/>
      <c r="O17252" s="46"/>
      <c r="P17252" s="17"/>
      <c r="Q17252" s="17"/>
      <c r="R17252" s="17"/>
      <c r="S17252" s="17"/>
      <c r="T17252" s="17"/>
      <c r="U17252" s="17"/>
      <c r="V17252" s="17"/>
      <c r="W17252" s="17"/>
    </row>
    <row r="17253" spans="1:23" hidden="1">
      <c r="A17253" s="15"/>
      <c r="B17253" s="42"/>
      <c r="C17253" s="16"/>
      <c r="F17253" s="17"/>
      <c r="L17253" s="46"/>
      <c r="M17253" s="46"/>
      <c r="N17253" s="46"/>
      <c r="O17253" s="46"/>
      <c r="P17253" s="17"/>
      <c r="Q17253" s="17"/>
      <c r="R17253" s="17"/>
      <c r="S17253" s="17"/>
      <c r="T17253" s="17"/>
      <c r="U17253" s="17"/>
      <c r="V17253" s="17"/>
      <c r="W17253" s="17"/>
    </row>
    <row r="17254" spans="1:23" hidden="1">
      <c r="A17254" s="15"/>
      <c r="B17254" s="42"/>
      <c r="C17254" s="16"/>
      <c r="F17254" s="17"/>
      <c r="L17254" s="46"/>
      <c r="M17254" s="46"/>
      <c r="N17254" s="46"/>
      <c r="O17254" s="46"/>
      <c r="P17254" s="17"/>
      <c r="Q17254" s="17"/>
      <c r="R17254" s="17"/>
      <c r="S17254" s="17"/>
      <c r="T17254" s="17"/>
      <c r="U17254" s="17"/>
      <c r="V17254" s="17"/>
      <c r="W17254" s="17"/>
    </row>
    <row r="17255" spans="1:23" hidden="1">
      <c r="A17255" s="15"/>
      <c r="B17255" s="42"/>
      <c r="C17255" s="16"/>
      <c r="F17255" s="17"/>
      <c r="L17255" s="46"/>
      <c r="M17255" s="46"/>
      <c r="N17255" s="46"/>
      <c r="O17255" s="46"/>
      <c r="P17255" s="17"/>
      <c r="Q17255" s="17"/>
      <c r="R17255" s="17"/>
      <c r="S17255" s="17"/>
      <c r="T17255" s="17"/>
      <c r="U17255" s="17"/>
      <c r="V17255" s="17"/>
      <c r="W17255" s="17"/>
    </row>
    <row r="17256" spans="1:23" hidden="1">
      <c r="A17256" s="15"/>
      <c r="B17256" s="42"/>
      <c r="C17256" s="16"/>
      <c r="F17256" s="17"/>
      <c r="L17256" s="46"/>
      <c r="M17256" s="46"/>
      <c r="N17256" s="46"/>
      <c r="O17256" s="46"/>
      <c r="P17256" s="17"/>
      <c r="Q17256" s="17"/>
      <c r="R17256" s="17"/>
      <c r="S17256" s="17"/>
      <c r="T17256" s="17"/>
      <c r="U17256" s="17"/>
      <c r="V17256" s="17"/>
      <c r="W17256" s="17"/>
    </row>
    <row r="17257" spans="1:23" hidden="1">
      <c r="A17257" s="15"/>
      <c r="B17257" s="42"/>
      <c r="C17257" s="16"/>
      <c r="F17257" s="17"/>
      <c r="L17257" s="46"/>
      <c r="M17257" s="46"/>
      <c r="N17257" s="46"/>
      <c r="O17257" s="46"/>
      <c r="P17257" s="17"/>
      <c r="Q17257" s="17"/>
      <c r="R17257" s="17"/>
      <c r="S17257" s="17"/>
      <c r="T17257" s="17"/>
      <c r="U17257" s="17"/>
      <c r="V17257" s="17"/>
      <c r="W17257" s="17"/>
    </row>
    <row r="17258" spans="1:23" hidden="1">
      <c r="A17258" s="15"/>
      <c r="B17258" s="42"/>
      <c r="C17258" s="16"/>
      <c r="F17258" s="17"/>
      <c r="L17258" s="46"/>
      <c r="M17258" s="46"/>
      <c r="N17258" s="46"/>
      <c r="O17258" s="46"/>
      <c r="P17258" s="17"/>
      <c r="Q17258" s="17"/>
      <c r="R17258" s="17"/>
      <c r="S17258" s="17"/>
      <c r="T17258" s="17"/>
      <c r="U17258" s="17"/>
      <c r="V17258" s="17"/>
      <c r="W17258" s="17"/>
    </row>
    <row r="17259" spans="1:23" hidden="1">
      <c r="A17259" s="15"/>
      <c r="B17259" s="42"/>
      <c r="C17259" s="16"/>
      <c r="F17259" s="17"/>
      <c r="L17259" s="46"/>
      <c r="M17259" s="46"/>
      <c r="N17259" s="46"/>
      <c r="O17259" s="46"/>
      <c r="P17259" s="17"/>
      <c r="Q17259" s="17"/>
      <c r="R17259" s="17"/>
      <c r="S17259" s="17"/>
      <c r="T17259" s="17"/>
      <c r="U17259" s="17"/>
      <c r="V17259" s="17"/>
      <c r="W17259" s="17"/>
    </row>
    <row r="17260" spans="1:23" hidden="1">
      <c r="A17260" s="15"/>
      <c r="B17260" s="42"/>
      <c r="C17260" s="16"/>
      <c r="F17260" s="17"/>
      <c r="L17260" s="46"/>
      <c r="M17260" s="46"/>
      <c r="N17260" s="46"/>
      <c r="O17260" s="46"/>
      <c r="P17260" s="17"/>
      <c r="Q17260" s="17"/>
      <c r="R17260" s="17"/>
      <c r="S17260" s="17"/>
      <c r="T17260" s="17"/>
      <c r="U17260" s="17"/>
      <c r="V17260" s="17"/>
      <c r="W17260" s="17"/>
    </row>
    <row r="17261" spans="1:23" hidden="1">
      <c r="A17261" s="15"/>
      <c r="B17261" s="42"/>
      <c r="C17261" s="16"/>
      <c r="F17261" s="17"/>
      <c r="L17261" s="46"/>
      <c r="M17261" s="46"/>
      <c r="N17261" s="46"/>
      <c r="O17261" s="46"/>
      <c r="P17261" s="17"/>
      <c r="Q17261" s="17"/>
      <c r="R17261" s="17"/>
      <c r="S17261" s="17"/>
      <c r="T17261" s="17"/>
      <c r="U17261" s="17"/>
      <c r="V17261" s="17"/>
      <c r="W17261" s="17"/>
    </row>
    <row r="17262" spans="1:23" hidden="1">
      <c r="A17262" s="15"/>
      <c r="B17262" s="42"/>
      <c r="C17262" s="16"/>
      <c r="F17262" s="17"/>
      <c r="L17262" s="46"/>
      <c r="M17262" s="46"/>
      <c r="N17262" s="46"/>
      <c r="O17262" s="46"/>
      <c r="P17262" s="17"/>
      <c r="Q17262" s="17"/>
      <c r="R17262" s="17"/>
      <c r="S17262" s="17"/>
      <c r="T17262" s="17"/>
      <c r="U17262" s="17"/>
      <c r="V17262" s="17"/>
      <c r="W17262" s="17"/>
    </row>
    <row r="17263" spans="1:23" hidden="1">
      <c r="A17263" s="15"/>
      <c r="B17263" s="42"/>
      <c r="C17263" s="16"/>
      <c r="F17263" s="17"/>
      <c r="L17263" s="46"/>
      <c r="M17263" s="46"/>
      <c r="N17263" s="46"/>
      <c r="O17263" s="46"/>
      <c r="P17263" s="17"/>
      <c r="Q17263" s="17"/>
      <c r="R17263" s="17"/>
      <c r="S17263" s="17"/>
      <c r="T17263" s="17"/>
      <c r="U17263" s="17"/>
      <c r="V17263" s="17"/>
      <c r="W17263" s="17"/>
    </row>
    <row r="17264" spans="1:23" hidden="1">
      <c r="A17264" s="15"/>
      <c r="B17264" s="42"/>
      <c r="C17264" s="16"/>
      <c r="F17264" s="17"/>
      <c r="L17264" s="46"/>
      <c r="M17264" s="46"/>
      <c r="N17264" s="46"/>
      <c r="O17264" s="46"/>
      <c r="P17264" s="17"/>
      <c r="Q17264" s="17"/>
      <c r="R17264" s="17"/>
      <c r="S17264" s="17"/>
      <c r="T17264" s="17"/>
      <c r="U17264" s="17"/>
      <c r="V17264" s="17"/>
      <c r="W17264" s="17"/>
    </row>
    <row r="17265" spans="1:23" hidden="1">
      <c r="A17265" s="15"/>
      <c r="B17265" s="42"/>
      <c r="C17265" s="16"/>
      <c r="F17265" s="17"/>
      <c r="L17265" s="46"/>
      <c r="M17265" s="46"/>
      <c r="N17265" s="46"/>
      <c r="O17265" s="46"/>
      <c r="P17265" s="17"/>
      <c r="Q17265" s="17"/>
      <c r="R17265" s="17"/>
      <c r="S17265" s="17"/>
      <c r="T17265" s="17"/>
      <c r="U17265" s="17"/>
      <c r="V17265" s="17"/>
      <c r="W17265" s="17"/>
    </row>
    <row r="17266" spans="1:23" hidden="1">
      <c r="A17266" s="15"/>
      <c r="B17266" s="42"/>
      <c r="C17266" s="16"/>
      <c r="F17266" s="17"/>
      <c r="L17266" s="46"/>
      <c r="M17266" s="46"/>
      <c r="N17266" s="46"/>
      <c r="O17266" s="46"/>
      <c r="P17266" s="17"/>
      <c r="Q17266" s="17"/>
      <c r="R17266" s="17"/>
      <c r="S17266" s="17"/>
      <c r="T17266" s="17"/>
      <c r="U17266" s="17"/>
      <c r="V17266" s="17"/>
      <c r="W17266" s="17"/>
    </row>
    <row r="17267" spans="1:23" hidden="1">
      <c r="A17267" s="15"/>
      <c r="B17267" s="42"/>
      <c r="C17267" s="16"/>
      <c r="F17267" s="17"/>
      <c r="L17267" s="46"/>
      <c r="M17267" s="46"/>
      <c r="N17267" s="46"/>
      <c r="O17267" s="46"/>
      <c r="P17267" s="17"/>
      <c r="Q17267" s="17"/>
      <c r="R17267" s="17"/>
      <c r="S17267" s="17"/>
      <c r="T17267" s="17"/>
      <c r="U17267" s="17"/>
      <c r="V17267" s="17"/>
      <c r="W17267" s="17"/>
    </row>
    <row r="17268" spans="1:23" hidden="1">
      <c r="A17268" s="15"/>
      <c r="B17268" s="42"/>
      <c r="C17268" s="16"/>
      <c r="F17268" s="17"/>
      <c r="L17268" s="46"/>
      <c r="M17268" s="46"/>
      <c r="N17268" s="46"/>
      <c r="O17268" s="46"/>
      <c r="P17268" s="17"/>
      <c r="Q17268" s="17"/>
      <c r="R17268" s="17"/>
      <c r="S17268" s="17"/>
      <c r="T17268" s="17"/>
      <c r="U17268" s="17"/>
      <c r="V17268" s="17"/>
      <c r="W17268" s="17"/>
    </row>
    <row r="17269" spans="1:23" hidden="1">
      <c r="A17269" s="15"/>
      <c r="B17269" s="42"/>
      <c r="C17269" s="16"/>
      <c r="F17269" s="17"/>
      <c r="L17269" s="46"/>
      <c r="M17269" s="46"/>
      <c r="N17269" s="46"/>
      <c r="O17269" s="46"/>
      <c r="P17269" s="17"/>
      <c r="Q17269" s="17"/>
      <c r="R17269" s="17"/>
      <c r="S17269" s="17"/>
      <c r="T17269" s="17"/>
      <c r="U17269" s="17"/>
      <c r="V17269" s="17"/>
      <c r="W17269" s="17"/>
    </row>
    <row r="17270" spans="1:23" hidden="1">
      <c r="A17270" s="15"/>
      <c r="B17270" s="42"/>
      <c r="C17270" s="16"/>
      <c r="F17270" s="17"/>
      <c r="L17270" s="46"/>
      <c r="M17270" s="46"/>
      <c r="N17270" s="46"/>
      <c r="O17270" s="46"/>
      <c r="P17270" s="17"/>
      <c r="Q17270" s="17"/>
      <c r="R17270" s="17"/>
      <c r="S17270" s="17"/>
      <c r="T17270" s="17"/>
      <c r="U17270" s="17"/>
      <c r="V17270" s="17"/>
      <c r="W17270" s="17"/>
    </row>
    <row r="17271" spans="1:23" hidden="1">
      <c r="A17271" s="15"/>
      <c r="B17271" s="42"/>
      <c r="C17271" s="16"/>
      <c r="F17271" s="17"/>
      <c r="L17271" s="46"/>
      <c r="M17271" s="46"/>
      <c r="N17271" s="46"/>
      <c r="O17271" s="46"/>
      <c r="P17271" s="17"/>
      <c r="Q17271" s="17"/>
      <c r="R17271" s="17"/>
      <c r="S17271" s="17"/>
      <c r="T17271" s="17"/>
      <c r="U17271" s="17"/>
      <c r="V17271" s="17"/>
      <c r="W17271" s="17"/>
    </row>
    <row r="17272" spans="1:23" hidden="1">
      <c r="A17272" s="15"/>
      <c r="B17272" s="42"/>
      <c r="C17272" s="16"/>
      <c r="F17272" s="17"/>
      <c r="L17272" s="46"/>
      <c r="M17272" s="46"/>
      <c r="N17272" s="46"/>
      <c r="O17272" s="46"/>
      <c r="P17272" s="17"/>
      <c r="Q17272" s="17"/>
      <c r="R17272" s="17"/>
      <c r="S17272" s="17"/>
      <c r="T17272" s="17"/>
      <c r="U17272" s="17"/>
      <c r="V17272" s="17"/>
      <c r="W17272" s="17"/>
    </row>
    <row r="17273" spans="1:23" hidden="1">
      <c r="A17273" s="15"/>
      <c r="B17273" s="42"/>
      <c r="C17273" s="16"/>
      <c r="F17273" s="17"/>
      <c r="L17273" s="46"/>
      <c r="M17273" s="46"/>
      <c r="N17273" s="46"/>
      <c r="O17273" s="46"/>
      <c r="P17273" s="17"/>
      <c r="Q17273" s="17"/>
      <c r="R17273" s="17"/>
      <c r="S17273" s="17"/>
      <c r="T17273" s="17"/>
      <c r="U17273" s="17"/>
      <c r="V17273" s="17"/>
      <c r="W17273" s="17"/>
    </row>
    <row r="17274" spans="1:23" hidden="1">
      <c r="A17274" s="15"/>
      <c r="B17274" s="42"/>
      <c r="C17274" s="16"/>
      <c r="F17274" s="17"/>
      <c r="L17274" s="46"/>
      <c r="M17274" s="46"/>
      <c r="N17274" s="46"/>
      <c r="O17274" s="46"/>
      <c r="P17274" s="17"/>
      <c r="Q17274" s="17"/>
      <c r="R17274" s="17"/>
      <c r="S17274" s="17"/>
      <c r="T17274" s="17"/>
      <c r="U17274" s="17"/>
      <c r="V17274" s="17"/>
      <c r="W17274" s="17"/>
    </row>
    <row r="17275" spans="1:23" hidden="1">
      <c r="A17275" s="15"/>
      <c r="B17275" s="42"/>
      <c r="C17275" s="16"/>
      <c r="F17275" s="17"/>
      <c r="L17275" s="46"/>
      <c r="M17275" s="46"/>
      <c r="N17275" s="46"/>
      <c r="O17275" s="46"/>
      <c r="P17275" s="17"/>
      <c r="Q17275" s="17"/>
      <c r="R17275" s="17"/>
      <c r="S17275" s="17"/>
      <c r="T17275" s="17"/>
      <c r="U17275" s="17"/>
      <c r="V17275" s="17"/>
      <c r="W17275" s="17"/>
    </row>
    <row r="17276" spans="1:23" hidden="1">
      <c r="A17276" s="15"/>
      <c r="B17276" s="42"/>
      <c r="C17276" s="16"/>
      <c r="F17276" s="17"/>
      <c r="L17276" s="46"/>
      <c r="M17276" s="46"/>
      <c r="N17276" s="46"/>
      <c r="O17276" s="46"/>
      <c r="P17276" s="17"/>
      <c r="Q17276" s="17"/>
      <c r="R17276" s="17"/>
      <c r="S17276" s="17"/>
      <c r="T17276" s="17"/>
      <c r="U17276" s="17"/>
      <c r="V17276" s="17"/>
      <c r="W17276" s="17"/>
    </row>
    <row r="17277" spans="1:23" hidden="1">
      <c r="A17277" s="15"/>
      <c r="B17277" s="42"/>
      <c r="C17277" s="16"/>
      <c r="F17277" s="17"/>
      <c r="L17277" s="46"/>
      <c r="M17277" s="46"/>
      <c r="N17277" s="46"/>
      <c r="O17277" s="46"/>
      <c r="P17277" s="17"/>
      <c r="Q17277" s="17"/>
      <c r="R17277" s="17"/>
      <c r="S17277" s="17"/>
      <c r="T17277" s="17"/>
      <c r="U17277" s="17"/>
      <c r="V17277" s="17"/>
      <c r="W17277" s="17"/>
    </row>
    <row r="17278" spans="1:23" hidden="1">
      <c r="A17278" s="15"/>
      <c r="B17278" s="42"/>
      <c r="C17278" s="16"/>
      <c r="F17278" s="17"/>
      <c r="L17278" s="46"/>
      <c r="M17278" s="46"/>
      <c r="N17278" s="46"/>
      <c r="O17278" s="46"/>
      <c r="P17278" s="17"/>
      <c r="Q17278" s="17"/>
      <c r="R17278" s="17"/>
      <c r="S17278" s="17"/>
      <c r="T17278" s="17"/>
      <c r="U17278" s="17"/>
      <c r="V17278" s="17"/>
      <c r="W17278" s="17"/>
    </row>
    <row r="17279" spans="1:23" hidden="1">
      <c r="A17279" s="15"/>
      <c r="B17279" s="42"/>
      <c r="C17279" s="16"/>
      <c r="F17279" s="17"/>
      <c r="L17279" s="46"/>
      <c r="M17279" s="46"/>
      <c r="N17279" s="46"/>
      <c r="O17279" s="46"/>
      <c r="P17279" s="17"/>
      <c r="Q17279" s="17"/>
      <c r="R17279" s="17"/>
      <c r="S17279" s="17"/>
      <c r="T17279" s="17"/>
      <c r="U17279" s="17"/>
      <c r="V17279" s="17"/>
      <c r="W17279" s="17"/>
    </row>
    <row r="17280" spans="1:23" hidden="1">
      <c r="A17280" s="15"/>
      <c r="B17280" s="42"/>
      <c r="C17280" s="16"/>
      <c r="F17280" s="17"/>
      <c r="L17280" s="46"/>
      <c r="M17280" s="46"/>
      <c r="N17280" s="46"/>
      <c r="O17280" s="46"/>
      <c r="P17280" s="17"/>
      <c r="Q17280" s="17"/>
      <c r="R17280" s="17"/>
      <c r="S17280" s="17"/>
      <c r="T17280" s="17"/>
      <c r="U17280" s="17"/>
      <c r="V17280" s="17"/>
      <c r="W17280" s="17"/>
    </row>
    <row r="17281" spans="1:23" hidden="1">
      <c r="A17281" s="15"/>
      <c r="B17281" s="42"/>
      <c r="C17281" s="16"/>
      <c r="F17281" s="17"/>
      <c r="L17281" s="46"/>
      <c r="M17281" s="46"/>
      <c r="N17281" s="46"/>
      <c r="O17281" s="46"/>
      <c r="P17281" s="17"/>
      <c r="Q17281" s="17"/>
      <c r="R17281" s="17"/>
      <c r="S17281" s="17"/>
      <c r="T17281" s="17"/>
      <c r="U17281" s="17"/>
      <c r="V17281" s="17"/>
      <c r="W17281" s="17"/>
    </row>
    <row r="17282" spans="1:23" hidden="1">
      <c r="A17282" s="15"/>
      <c r="B17282" s="42"/>
      <c r="C17282" s="16"/>
      <c r="F17282" s="17"/>
      <c r="L17282" s="46"/>
      <c r="M17282" s="46"/>
      <c r="N17282" s="46"/>
      <c r="O17282" s="46"/>
      <c r="P17282" s="17"/>
      <c r="Q17282" s="17"/>
      <c r="R17282" s="17"/>
      <c r="S17282" s="17"/>
      <c r="T17282" s="17"/>
      <c r="U17282" s="17"/>
      <c r="V17282" s="17"/>
      <c r="W17282" s="17"/>
    </row>
    <row r="17283" spans="1:23" hidden="1">
      <c r="A17283" s="15"/>
      <c r="B17283" s="42"/>
      <c r="C17283" s="16"/>
      <c r="F17283" s="17"/>
      <c r="L17283" s="46"/>
      <c r="M17283" s="46"/>
      <c r="N17283" s="46"/>
      <c r="O17283" s="46"/>
      <c r="P17283" s="17"/>
      <c r="Q17283" s="17"/>
      <c r="R17283" s="17"/>
      <c r="S17283" s="17"/>
      <c r="T17283" s="17"/>
      <c r="U17283" s="17"/>
      <c r="V17283" s="17"/>
      <c r="W17283" s="17"/>
    </row>
    <row r="17284" spans="1:23" hidden="1">
      <c r="A17284" s="15"/>
      <c r="B17284" s="42"/>
      <c r="C17284" s="16"/>
      <c r="F17284" s="17"/>
      <c r="L17284" s="46"/>
      <c r="M17284" s="46"/>
      <c r="N17284" s="46"/>
      <c r="O17284" s="46"/>
      <c r="P17284" s="17"/>
      <c r="Q17284" s="17"/>
      <c r="R17284" s="17"/>
      <c r="S17284" s="17"/>
      <c r="T17284" s="17"/>
      <c r="U17284" s="17"/>
      <c r="V17284" s="17"/>
      <c r="W17284" s="17"/>
    </row>
    <row r="17285" spans="1:23" hidden="1">
      <c r="A17285" s="15"/>
      <c r="B17285" s="42"/>
      <c r="C17285" s="16"/>
      <c r="F17285" s="17"/>
      <c r="L17285" s="46"/>
      <c r="M17285" s="46"/>
      <c r="N17285" s="46"/>
      <c r="O17285" s="46"/>
      <c r="P17285" s="17"/>
      <c r="Q17285" s="17"/>
      <c r="R17285" s="17"/>
      <c r="S17285" s="17"/>
      <c r="T17285" s="17"/>
      <c r="U17285" s="17"/>
      <c r="V17285" s="17"/>
      <c r="W17285" s="17"/>
    </row>
    <row r="17286" spans="1:23" hidden="1">
      <c r="A17286" s="15"/>
      <c r="B17286" s="42"/>
      <c r="C17286" s="16"/>
      <c r="F17286" s="17"/>
      <c r="L17286" s="46"/>
      <c r="M17286" s="46"/>
      <c r="N17286" s="46"/>
      <c r="O17286" s="46"/>
      <c r="P17286" s="17"/>
      <c r="Q17286" s="17"/>
      <c r="R17286" s="17"/>
      <c r="S17286" s="17"/>
      <c r="T17286" s="17"/>
      <c r="U17286" s="17"/>
      <c r="V17286" s="17"/>
      <c r="W17286" s="17"/>
    </row>
    <row r="17287" spans="1:23" hidden="1">
      <c r="A17287" s="15"/>
      <c r="B17287" s="42"/>
      <c r="C17287" s="16"/>
      <c r="F17287" s="17"/>
      <c r="L17287" s="46"/>
      <c r="M17287" s="46"/>
      <c r="N17287" s="46"/>
      <c r="O17287" s="46"/>
      <c r="P17287" s="17"/>
      <c r="Q17287" s="17"/>
      <c r="R17287" s="17"/>
      <c r="S17287" s="17"/>
      <c r="T17287" s="17"/>
      <c r="U17287" s="17"/>
      <c r="V17287" s="17"/>
      <c r="W17287" s="17"/>
    </row>
    <row r="17288" spans="1:23" hidden="1">
      <c r="A17288" s="15"/>
      <c r="B17288" s="42"/>
      <c r="C17288" s="16"/>
      <c r="F17288" s="17"/>
      <c r="L17288" s="46"/>
      <c r="M17288" s="46"/>
      <c r="N17288" s="46"/>
      <c r="O17288" s="46"/>
      <c r="P17288" s="17"/>
      <c r="Q17288" s="17"/>
      <c r="R17288" s="17"/>
      <c r="S17288" s="17"/>
      <c r="T17288" s="17"/>
      <c r="U17288" s="17"/>
      <c r="V17288" s="17"/>
      <c r="W17288" s="17"/>
    </row>
    <row r="17289" spans="1:23" hidden="1">
      <c r="A17289" s="15"/>
      <c r="B17289" s="42"/>
      <c r="C17289" s="16"/>
      <c r="F17289" s="17"/>
      <c r="L17289" s="46"/>
      <c r="M17289" s="46"/>
      <c r="N17289" s="46"/>
      <c r="O17289" s="46"/>
      <c r="P17289" s="17"/>
      <c r="Q17289" s="17"/>
      <c r="R17289" s="17"/>
      <c r="S17289" s="17"/>
      <c r="T17289" s="17"/>
      <c r="U17289" s="17"/>
      <c r="V17289" s="17"/>
      <c r="W17289" s="17"/>
    </row>
    <row r="17290" spans="1:23" hidden="1">
      <c r="A17290" s="15"/>
      <c r="B17290" s="42"/>
      <c r="C17290" s="16"/>
      <c r="F17290" s="17"/>
      <c r="L17290" s="46"/>
      <c r="M17290" s="46"/>
      <c r="N17290" s="46"/>
      <c r="O17290" s="46"/>
      <c r="P17290" s="17"/>
      <c r="Q17290" s="17"/>
      <c r="R17290" s="17"/>
      <c r="S17290" s="17"/>
      <c r="T17290" s="17"/>
      <c r="U17290" s="17"/>
      <c r="V17290" s="17"/>
      <c r="W17290" s="17"/>
    </row>
    <row r="17291" spans="1:23" hidden="1">
      <c r="A17291" s="15"/>
      <c r="B17291" s="42"/>
      <c r="C17291" s="16"/>
      <c r="F17291" s="17"/>
      <c r="L17291" s="46"/>
      <c r="M17291" s="46"/>
      <c r="N17291" s="46"/>
      <c r="O17291" s="46"/>
      <c r="P17291" s="17"/>
      <c r="Q17291" s="17"/>
      <c r="R17291" s="17"/>
      <c r="S17291" s="17"/>
      <c r="T17291" s="17"/>
      <c r="U17291" s="17"/>
      <c r="V17291" s="17"/>
      <c r="W17291" s="17"/>
    </row>
    <row r="17292" spans="1:23" hidden="1">
      <c r="A17292" s="15"/>
      <c r="B17292" s="42"/>
      <c r="C17292" s="16"/>
      <c r="F17292" s="17"/>
      <c r="L17292" s="46"/>
      <c r="M17292" s="46"/>
      <c r="N17292" s="46"/>
      <c r="O17292" s="46"/>
      <c r="P17292" s="17"/>
      <c r="Q17292" s="17"/>
      <c r="R17292" s="17"/>
      <c r="S17292" s="17"/>
      <c r="T17292" s="17"/>
      <c r="U17292" s="17"/>
      <c r="V17292" s="17"/>
      <c r="W17292" s="17"/>
    </row>
    <row r="17293" spans="1:23" hidden="1">
      <c r="A17293" s="15"/>
      <c r="B17293" s="42"/>
      <c r="C17293" s="16"/>
      <c r="F17293" s="17"/>
      <c r="L17293" s="46"/>
      <c r="M17293" s="46"/>
      <c r="N17293" s="46"/>
      <c r="O17293" s="46"/>
      <c r="P17293" s="17"/>
      <c r="Q17293" s="17"/>
      <c r="R17293" s="17"/>
      <c r="S17293" s="17"/>
      <c r="T17293" s="17"/>
      <c r="U17293" s="17"/>
      <c r="V17293" s="17"/>
      <c r="W17293" s="17"/>
    </row>
    <row r="17294" spans="1:23" hidden="1">
      <c r="A17294" s="15"/>
      <c r="B17294" s="42"/>
      <c r="C17294" s="16"/>
      <c r="F17294" s="17"/>
      <c r="L17294" s="46"/>
      <c r="M17294" s="46"/>
      <c r="N17294" s="46"/>
      <c r="O17294" s="46"/>
      <c r="P17294" s="17"/>
      <c r="Q17294" s="17"/>
      <c r="R17294" s="17"/>
      <c r="S17294" s="17"/>
      <c r="T17294" s="17"/>
      <c r="U17294" s="17"/>
      <c r="V17294" s="17"/>
      <c r="W17294" s="17"/>
    </row>
    <row r="17295" spans="1:23" hidden="1">
      <c r="A17295" s="15"/>
      <c r="B17295" s="42"/>
      <c r="C17295" s="16"/>
      <c r="F17295" s="17"/>
      <c r="L17295" s="46"/>
      <c r="M17295" s="46"/>
      <c r="N17295" s="46"/>
      <c r="O17295" s="46"/>
      <c r="P17295" s="17"/>
      <c r="Q17295" s="17"/>
      <c r="R17295" s="17"/>
      <c r="S17295" s="17"/>
      <c r="T17295" s="17"/>
      <c r="U17295" s="17"/>
      <c r="V17295" s="17"/>
      <c r="W17295" s="17"/>
    </row>
    <row r="17296" spans="1:23" hidden="1">
      <c r="A17296" s="15"/>
      <c r="B17296" s="42"/>
      <c r="C17296" s="16"/>
      <c r="F17296" s="17"/>
      <c r="L17296" s="46"/>
      <c r="M17296" s="46"/>
      <c r="N17296" s="46"/>
      <c r="O17296" s="46"/>
      <c r="P17296" s="17"/>
      <c r="Q17296" s="17"/>
      <c r="R17296" s="17"/>
      <c r="S17296" s="17"/>
      <c r="T17296" s="17"/>
      <c r="U17296" s="17"/>
      <c r="V17296" s="17"/>
      <c r="W17296" s="17"/>
    </row>
    <row r="17297" spans="1:23" hidden="1">
      <c r="A17297" s="15"/>
      <c r="B17297" s="42"/>
      <c r="C17297" s="16"/>
      <c r="F17297" s="17"/>
      <c r="L17297" s="46"/>
      <c r="M17297" s="46"/>
      <c r="N17297" s="46"/>
      <c r="O17297" s="46"/>
      <c r="P17297" s="17"/>
      <c r="Q17297" s="17"/>
      <c r="R17297" s="17"/>
      <c r="S17297" s="17"/>
      <c r="T17297" s="17"/>
      <c r="U17297" s="17"/>
      <c r="V17297" s="17"/>
      <c r="W17297" s="17"/>
    </row>
    <row r="17298" spans="1:23" hidden="1">
      <c r="A17298" s="15"/>
      <c r="B17298" s="42"/>
      <c r="C17298" s="16"/>
      <c r="F17298" s="17"/>
      <c r="L17298" s="46"/>
      <c r="M17298" s="46"/>
      <c r="N17298" s="46"/>
      <c r="O17298" s="46"/>
      <c r="P17298" s="17"/>
      <c r="Q17298" s="17"/>
      <c r="R17298" s="17"/>
      <c r="S17298" s="17"/>
      <c r="T17298" s="17"/>
      <c r="U17298" s="17"/>
      <c r="V17298" s="17"/>
      <c r="W17298" s="17"/>
    </row>
    <row r="17299" spans="1:23" hidden="1">
      <c r="A17299" s="15"/>
      <c r="B17299" s="42"/>
      <c r="C17299" s="16"/>
      <c r="F17299" s="17"/>
      <c r="L17299" s="46"/>
      <c r="M17299" s="46"/>
      <c r="N17299" s="46"/>
      <c r="O17299" s="46"/>
      <c r="P17299" s="17"/>
      <c r="Q17299" s="17"/>
      <c r="R17299" s="17"/>
      <c r="S17299" s="17"/>
      <c r="T17299" s="17"/>
      <c r="U17299" s="17"/>
      <c r="V17299" s="17"/>
      <c r="W17299" s="17"/>
    </row>
    <row r="17300" spans="1:23" hidden="1">
      <c r="A17300" s="15"/>
      <c r="B17300" s="42"/>
      <c r="C17300" s="16"/>
      <c r="F17300" s="17"/>
      <c r="L17300" s="46"/>
      <c r="M17300" s="46"/>
      <c r="N17300" s="46"/>
      <c r="O17300" s="46"/>
      <c r="P17300" s="17"/>
      <c r="Q17300" s="17"/>
      <c r="R17300" s="17"/>
      <c r="S17300" s="17"/>
      <c r="T17300" s="17"/>
      <c r="U17300" s="17"/>
      <c r="V17300" s="17"/>
      <c r="W17300" s="17"/>
    </row>
    <row r="17301" spans="1:23" hidden="1">
      <c r="A17301" s="15"/>
      <c r="B17301" s="42"/>
      <c r="C17301" s="16"/>
      <c r="F17301" s="17"/>
      <c r="L17301" s="46"/>
      <c r="M17301" s="46"/>
      <c r="N17301" s="46"/>
      <c r="O17301" s="46"/>
      <c r="P17301" s="17"/>
      <c r="Q17301" s="17"/>
      <c r="R17301" s="17"/>
      <c r="S17301" s="17"/>
      <c r="T17301" s="17"/>
      <c r="U17301" s="17"/>
      <c r="V17301" s="17"/>
      <c r="W17301" s="17"/>
    </row>
    <row r="17302" spans="1:23" hidden="1">
      <c r="A17302" s="15"/>
      <c r="B17302" s="42"/>
      <c r="C17302" s="16"/>
      <c r="F17302" s="17"/>
      <c r="L17302" s="46"/>
      <c r="M17302" s="46"/>
      <c r="N17302" s="46"/>
      <c r="O17302" s="46"/>
      <c r="P17302" s="17"/>
      <c r="Q17302" s="17"/>
      <c r="R17302" s="17"/>
      <c r="S17302" s="17"/>
      <c r="T17302" s="17"/>
      <c r="U17302" s="17"/>
      <c r="V17302" s="17"/>
      <c r="W17302" s="17"/>
    </row>
    <row r="17303" spans="1:23" hidden="1">
      <c r="A17303" s="15"/>
      <c r="B17303" s="42"/>
      <c r="C17303" s="16"/>
      <c r="F17303" s="17"/>
      <c r="L17303" s="46"/>
      <c r="M17303" s="46"/>
      <c r="N17303" s="46"/>
      <c r="O17303" s="46"/>
      <c r="P17303" s="17"/>
      <c r="Q17303" s="17"/>
      <c r="R17303" s="17"/>
      <c r="S17303" s="17"/>
      <c r="T17303" s="17"/>
      <c r="U17303" s="17"/>
      <c r="V17303" s="17"/>
      <c r="W17303" s="17"/>
    </row>
    <row r="17304" spans="1:23" hidden="1">
      <c r="A17304" s="15"/>
      <c r="B17304" s="42"/>
      <c r="C17304" s="16"/>
      <c r="F17304" s="17"/>
      <c r="L17304" s="46"/>
      <c r="M17304" s="46"/>
      <c r="N17304" s="46"/>
      <c r="O17304" s="46"/>
      <c r="P17304" s="17"/>
      <c r="Q17304" s="17"/>
      <c r="R17304" s="17"/>
      <c r="S17304" s="17"/>
      <c r="T17304" s="17"/>
      <c r="U17304" s="17"/>
      <c r="V17304" s="17"/>
      <c r="W17304" s="17"/>
    </row>
    <row r="17305" spans="1:23" hidden="1">
      <c r="A17305" s="15"/>
      <c r="B17305" s="42"/>
      <c r="C17305" s="16"/>
      <c r="F17305" s="17"/>
      <c r="L17305" s="46"/>
      <c r="M17305" s="46"/>
      <c r="N17305" s="46"/>
      <c r="O17305" s="46"/>
      <c r="P17305" s="17"/>
      <c r="Q17305" s="17"/>
      <c r="R17305" s="17"/>
      <c r="S17305" s="17"/>
      <c r="T17305" s="17"/>
      <c r="U17305" s="17"/>
      <c r="V17305" s="17"/>
      <c r="W17305" s="17"/>
    </row>
    <row r="17306" spans="1:23" hidden="1">
      <c r="A17306" s="15"/>
      <c r="B17306" s="42"/>
      <c r="C17306" s="16"/>
      <c r="F17306" s="17"/>
      <c r="L17306" s="46"/>
      <c r="M17306" s="46"/>
      <c r="N17306" s="46"/>
      <c r="O17306" s="46"/>
      <c r="P17306" s="17"/>
      <c r="Q17306" s="17"/>
      <c r="R17306" s="17"/>
      <c r="S17306" s="17"/>
      <c r="T17306" s="17"/>
      <c r="U17306" s="17"/>
      <c r="V17306" s="17"/>
      <c r="W17306" s="17"/>
    </row>
    <row r="17307" spans="1:23" hidden="1">
      <c r="A17307" s="15"/>
      <c r="B17307" s="42"/>
      <c r="C17307" s="16"/>
      <c r="F17307" s="17"/>
      <c r="L17307" s="46"/>
      <c r="M17307" s="46"/>
      <c r="N17307" s="46"/>
      <c r="O17307" s="46"/>
      <c r="P17307" s="17"/>
      <c r="Q17307" s="17"/>
      <c r="R17307" s="17"/>
      <c r="S17307" s="17"/>
      <c r="T17307" s="17"/>
      <c r="U17307" s="17"/>
      <c r="V17307" s="17"/>
      <c r="W17307" s="17"/>
    </row>
    <row r="17308" spans="1:23" hidden="1">
      <c r="A17308" s="15"/>
      <c r="B17308" s="42"/>
      <c r="C17308" s="16"/>
      <c r="F17308" s="17"/>
      <c r="L17308" s="46"/>
      <c r="M17308" s="46"/>
      <c r="N17308" s="46"/>
      <c r="O17308" s="46"/>
      <c r="P17308" s="17"/>
      <c r="Q17308" s="17"/>
      <c r="R17308" s="17"/>
      <c r="S17308" s="17"/>
      <c r="T17308" s="17"/>
      <c r="U17308" s="17"/>
      <c r="V17308" s="17"/>
      <c r="W17308" s="17"/>
    </row>
    <row r="17309" spans="1:23" hidden="1">
      <c r="A17309" s="15"/>
      <c r="B17309" s="42"/>
      <c r="C17309" s="16"/>
      <c r="F17309" s="17"/>
      <c r="L17309" s="46"/>
      <c r="M17309" s="46"/>
      <c r="N17309" s="46"/>
      <c r="O17309" s="46"/>
      <c r="P17309" s="17"/>
      <c r="Q17309" s="17"/>
      <c r="R17309" s="17"/>
      <c r="S17309" s="17"/>
      <c r="T17309" s="17"/>
      <c r="U17309" s="17"/>
      <c r="V17309" s="17"/>
      <c r="W17309" s="17"/>
    </row>
    <row r="17310" spans="1:23" hidden="1">
      <c r="A17310" s="15"/>
      <c r="B17310" s="42"/>
      <c r="C17310" s="16"/>
      <c r="F17310" s="17"/>
      <c r="L17310" s="46"/>
      <c r="M17310" s="46"/>
      <c r="N17310" s="46"/>
      <c r="O17310" s="46"/>
      <c r="P17310" s="17"/>
      <c r="Q17310" s="17"/>
      <c r="R17310" s="17"/>
      <c r="S17310" s="17"/>
      <c r="T17310" s="17"/>
      <c r="U17310" s="17"/>
      <c r="V17310" s="17"/>
      <c r="W17310" s="17"/>
    </row>
    <row r="17311" spans="1:23" hidden="1">
      <c r="A17311" s="15"/>
      <c r="B17311" s="42"/>
      <c r="C17311" s="16"/>
      <c r="F17311" s="17"/>
      <c r="L17311" s="46"/>
      <c r="M17311" s="46"/>
      <c r="N17311" s="46"/>
      <c r="O17311" s="46"/>
      <c r="P17311" s="17"/>
      <c r="Q17311" s="17"/>
      <c r="R17311" s="17"/>
      <c r="S17311" s="17"/>
      <c r="T17311" s="17"/>
      <c r="U17311" s="17"/>
      <c r="V17311" s="17"/>
      <c r="W17311" s="17"/>
    </row>
    <row r="17312" spans="1:23" hidden="1">
      <c r="A17312" s="15"/>
      <c r="B17312" s="42"/>
      <c r="C17312" s="16"/>
      <c r="F17312" s="17"/>
      <c r="L17312" s="46"/>
      <c r="M17312" s="46"/>
      <c r="N17312" s="46"/>
      <c r="O17312" s="46"/>
      <c r="P17312" s="17"/>
      <c r="Q17312" s="17"/>
      <c r="R17312" s="17"/>
      <c r="S17312" s="17"/>
      <c r="T17312" s="17"/>
      <c r="U17312" s="17"/>
      <c r="V17312" s="17"/>
      <c r="W17312" s="17"/>
    </row>
    <row r="17313" spans="1:23" hidden="1">
      <c r="A17313" s="15"/>
      <c r="B17313" s="42"/>
      <c r="C17313" s="16"/>
      <c r="F17313" s="17"/>
      <c r="L17313" s="46"/>
      <c r="M17313" s="46"/>
      <c r="N17313" s="46"/>
      <c r="O17313" s="46"/>
      <c r="P17313" s="17"/>
      <c r="Q17313" s="17"/>
      <c r="R17313" s="17"/>
      <c r="S17313" s="17"/>
      <c r="T17313" s="17"/>
      <c r="U17313" s="17"/>
      <c r="V17313" s="17"/>
      <c r="W17313" s="17"/>
    </row>
    <row r="17314" spans="1:23" hidden="1">
      <c r="A17314" s="15"/>
      <c r="B17314" s="42"/>
      <c r="C17314" s="16"/>
      <c r="F17314" s="17"/>
      <c r="L17314" s="46"/>
      <c r="M17314" s="46"/>
      <c r="N17314" s="46"/>
      <c r="O17314" s="46"/>
      <c r="P17314" s="17"/>
      <c r="Q17314" s="17"/>
      <c r="R17314" s="17"/>
      <c r="S17314" s="17"/>
      <c r="T17314" s="17"/>
      <c r="U17314" s="17"/>
      <c r="V17314" s="17"/>
      <c r="W17314" s="17"/>
    </row>
    <row r="17315" spans="1:23" hidden="1">
      <c r="A17315" s="15"/>
      <c r="B17315" s="42"/>
      <c r="C17315" s="16"/>
      <c r="F17315" s="17"/>
      <c r="L17315" s="46"/>
      <c r="M17315" s="46"/>
      <c r="N17315" s="46"/>
      <c r="O17315" s="46"/>
      <c r="P17315" s="17"/>
      <c r="Q17315" s="17"/>
      <c r="R17315" s="17"/>
      <c r="S17315" s="17"/>
      <c r="T17315" s="17"/>
      <c r="U17315" s="17"/>
      <c r="V17315" s="17"/>
      <c r="W17315" s="17"/>
    </row>
    <row r="17316" spans="1:23" hidden="1">
      <c r="A17316" s="15"/>
      <c r="B17316" s="42"/>
      <c r="C17316" s="16"/>
      <c r="F17316" s="17"/>
      <c r="L17316" s="46"/>
      <c r="M17316" s="46"/>
      <c r="N17316" s="46"/>
      <c r="O17316" s="46"/>
      <c r="P17316" s="17"/>
      <c r="Q17316" s="17"/>
      <c r="R17316" s="17"/>
      <c r="S17316" s="17"/>
      <c r="T17316" s="17"/>
      <c r="U17316" s="17"/>
      <c r="V17316" s="17"/>
      <c r="W17316" s="17"/>
    </row>
    <row r="17317" spans="1:23" hidden="1">
      <c r="A17317" s="15"/>
      <c r="B17317" s="42"/>
      <c r="C17317" s="16"/>
      <c r="F17317" s="17"/>
      <c r="L17317" s="46"/>
      <c r="M17317" s="46"/>
      <c r="N17317" s="46"/>
      <c r="O17317" s="46"/>
      <c r="P17317" s="17"/>
      <c r="Q17317" s="17"/>
      <c r="R17317" s="17"/>
      <c r="S17317" s="17"/>
      <c r="T17317" s="17"/>
      <c r="U17317" s="17"/>
      <c r="V17317" s="17"/>
      <c r="W17317" s="17"/>
    </row>
    <row r="17318" spans="1:23" hidden="1">
      <c r="A17318" s="15"/>
      <c r="B17318" s="42"/>
      <c r="C17318" s="16"/>
      <c r="F17318" s="17"/>
      <c r="L17318" s="46"/>
      <c r="M17318" s="46"/>
      <c r="N17318" s="46"/>
      <c r="O17318" s="46"/>
      <c r="P17318" s="17"/>
      <c r="Q17318" s="17"/>
      <c r="R17318" s="17"/>
      <c r="S17318" s="17"/>
      <c r="T17318" s="17"/>
      <c r="U17318" s="17"/>
      <c r="V17318" s="17"/>
      <c r="W17318" s="17"/>
    </row>
    <row r="17319" spans="1:23" hidden="1">
      <c r="A17319" s="15"/>
      <c r="B17319" s="42"/>
      <c r="C17319" s="16"/>
      <c r="F17319" s="17"/>
      <c r="L17319" s="46"/>
      <c r="M17319" s="46"/>
      <c r="N17319" s="46"/>
      <c r="O17319" s="46"/>
      <c r="P17319" s="17"/>
      <c r="Q17319" s="17"/>
      <c r="R17319" s="17"/>
      <c r="S17319" s="17"/>
      <c r="T17319" s="17"/>
      <c r="U17319" s="17"/>
      <c r="V17319" s="17"/>
      <c r="W17319" s="17"/>
    </row>
    <row r="17320" spans="1:23" hidden="1">
      <c r="A17320" s="15"/>
      <c r="B17320" s="42"/>
      <c r="C17320" s="16"/>
      <c r="F17320" s="17"/>
      <c r="L17320" s="46"/>
      <c r="M17320" s="46"/>
      <c r="N17320" s="46"/>
      <c r="O17320" s="46"/>
      <c r="P17320" s="17"/>
      <c r="Q17320" s="17"/>
      <c r="R17320" s="17"/>
      <c r="S17320" s="17"/>
      <c r="T17320" s="17"/>
      <c r="U17320" s="17"/>
      <c r="V17320" s="17"/>
      <c r="W17320" s="17"/>
    </row>
    <row r="17321" spans="1:23" hidden="1">
      <c r="A17321" s="15"/>
      <c r="B17321" s="42"/>
      <c r="C17321" s="16"/>
      <c r="F17321" s="17"/>
      <c r="L17321" s="46"/>
      <c r="M17321" s="46"/>
      <c r="N17321" s="46"/>
      <c r="O17321" s="46"/>
      <c r="P17321" s="17"/>
      <c r="Q17321" s="17"/>
      <c r="R17321" s="17"/>
      <c r="S17321" s="17"/>
      <c r="T17321" s="17"/>
      <c r="U17321" s="17"/>
      <c r="V17321" s="17"/>
      <c r="W17321" s="17"/>
    </row>
    <row r="17322" spans="1:23" hidden="1">
      <c r="A17322" s="15"/>
      <c r="B17322" s="42"/>
      <c r="C17322" s="16"/>
      <c r="F17322" s="17"/>
      <c r="L17322" s="46"/>
      <c r="M17322" s="46"/>
      <c r="N17322" s="46"/>
      <c r="O17322" s="46"/>
      <c r="P17322" s="17"/>
      <c r="Q17322" s="17"/>
      <c r="R17322" s="17"/>
      <c r="S17322" s="17"/>
      <c r="T17322" s="17"/>
      <c r="U17322" s="17"/>
      <c r="V17322" s="17"/>
      <c r="W17322" s="17"/>
    </row>
    <row r="17323" spans="1:23" hidden="1">
      <c r="A17323" s="15"/>
      <c r="B17323" s="42"/>
      <c r="C17323" s="16"/>
      <c r="F17323" s="17"/>
      <c r="L17323" s="46"/>
      <c r="M17323" s="46"/>
      <c r="N17323" s="46"/>
      <c r="O17323" s="46"/>
      <c r="P17323" s="17"/>
      <c r="Q17323" s="17"/>
      <c r="R17323" s="17"/>
      <c r="S17323" s="17"/>
      <c r="T17323" s="17"/>
      <c r="U17323" s="17"/>
      <c r="V17323" s="17"/>
      <c r="W17323" s="17"/>
    </row>
    <row r="17324" spans="1:23" hidden="1">
      <c r="A17324" s="15"/>
      <c r="B17324" s="42"/>
      <c r="C17324" s="16"/>
      <c r="F17324" s="17"/>
      <c r="L17324" s="46"/>
      <c r="M17324" s="46"/>
      <c r="N17324" s="46"/>
      <c r="O17324" s="46"/>
      <c r="P17324" s="17"/>
      <c r="Q17324" s="17"/>
      <c r="R17324" s="17"/>
      <c r="S17324" s="17"/>
      <c r="T17324" s="17"/>
      <c r="U17324" s="17"/>
      <c r="V17324" s="17"/>
      <c r="W17324" s="17"/>
    </row>
    <row r="17325" spans="1:23" hidden="1">
      <c r="A17325" s="15"/>
      <c r="B17325" s="42"/>
      <c r="C17325" s="16"/>
      <c r="F17325" s="17"/>
      <c r="L17325" s="46"/>
      <c r="M17325" s="46"/>
      <c r="N17325" s="46"/>
      <c r="O17325" s="46"/>
      <c r="P17325" s="17"/>
      <c r="Q17325" s="17"/>
      <c r="R17325" s="17"/>
      <c r="S17325" s="17"/>
      <c r="T17325" s="17"/>
      <c r="U17325" s="17"/>
      <c r="V17325" s="17"/>
      <c r="W17325" s="17"/>
    </row>
    <row r="17326" spans="1:23" hidden="1">
      <c r="A17326" s="15"/>
      <c r="B17326" s="42"/>
      <c r="C17326" s="16"/>
      <c r="F17326" s="17"/>
      <c r="L17326" s="46"/>
      <c r="M17326" s="46"/>
      <c r="N17326" s="46"/>
      <c r="O17326" s="46"/>
      <c r="P17326" s="17"/>
      <c r="Q17326" s="17"/>
      <c r="R17326" s="17"/>
      <c r="S17326" s="17"/>
      <c r="T17326" s="17"/>
      <c r="U17326" s="17"/>
      <c r="V17326" s="17"/>
      <c r="W17326" s="17"/>
    </row>
    <row r="17327" spans="1:23" hidden="1">
      <c r="A17327" s="15"/>
      <c r="B17327" s="42"/>
      <c r="C17327" s="16"/>
      <c r="F17327" s="17"/>
      <c r="L17327" s="46"/>
      <c r="M17327" s="46"/>
      <c r="N17327" s="46"/>
      <c r="O17327" s="46"/>
      <c r="P17327" s="17"/>
      <c r="Q17327" s="17"/>
      <c r="R17327" s="17"/>
      <c r="S17327" s="17"/>
      <c r="T17327" s="17"/>
      <c r="U17327" s="17"/>
      <c r="V17327" s="17"/>
      <c r="W17327" s="17"/>
    </row>
    <row r="17328" spans="1:23" hidden="1">
      <c r="A17328" s="15"/>
      <c r="B17328" s="42"/>
      <c r="C17328" s="16"/>
      <c r="F17328" s="17"/>
      <c r="L17328" s="46"/>
      <c r="M17328" s="46"/>
      <c r="N17328" s="46"/>
      <c r="O17328" s="46"/>
      <c r="P17328" s="17"/>
      <c r="Q17328" s="17"/>
      <c r="R17328" s="17"/>
      <c r="S17328" s="17"/>
      <c r="T17328" s="17"/>
      <c r="U17328" s="17"/>
      <c r="V17328" s="17"/>
      <c r="W17328" s="17"/>
    </row>
    <row r="17329" spans="1:23" hidden="1">
      <c r="A17329" s="15"/>
      <c r="B17329" s="42"/>
      <c r="C17329" s="16"/>
      <c r="F17329" s="17"/>
      <c r="L17329" s="46"/>
      <c r="M17329" s="46"/>
      <c r="N17329" s="46"/>
      <c r="O17329" s="46"/>
      <c r="P17329" s="17"/>
      <c r="Q17329" s="17"/>
      <c r="R17329" s="17"/>
      <c r="S17329" s="17"/>
      <c r="T17329" s="17"/>
      <c r="U17329" s="17"/>
      <c r="V17329" s="17"/>
      <c r="W17329" s="17"/>
    </row>
    <row r="17330" spans="1:23" hidden="1">
      <c r="A17330" s="15"/>
      <c r="B17330" s="42"/>
      <c r="C17330" s="16"/>
      <c r="F17330" s="17"/>
      <c r="L17330" s="46"/>
      <c r="M17330" s="46"/>
      <c r="N17330" s="46"/>
      <c r="O17330" s="46"/>
      <c r="P17330" s="17"/>
      <c r="Q17330" s="17"/>
      <c r="R17330" s="17"/>
      <c r="S17330" s="17"/>
      <c r="T17330" s="17"/>
      <c r="U17330" s="17"/>
      <c r="V17330" s="17"/>
      <c r="W17330" s="17"/>
    </row>
    <row r="17331" spans="1:23" hidden="1">
      <c r="A17331" s="15"/>
      <c r="B17331" s="42"/>
      <c r="C17331" s="16"/>
      <c r="F17331" s="17"/>
      <c r="L17331" s="46"/>
      <c r="M17331" s="46"/>
      <c r="N17331" s="46"/>
      <c r="O17331" s="46"/>
      <c r="P17331" s="17"/>
      <c r="Q17331" s="17"/>
      <c r="R17331" s="17"/>
      <c r="S17331" s="17"/>
      <c r="T17331" s="17"/>
      <c r="U17331" s="17"/>
      <c r="V17331" s="17"/>
      <c r="W17331" s="17"/>
    </row>
    <row r="17332" spans="1:23" hidden="1">
      <c r="A17332" s="15"/>
      <c r="B17332" s="42"/>
      <c r="C17332" s="16"/>
      <c r="F17332" s="17"/>
      <c r="L17332" s="46"/>
      <c r="M17332" s="46"/>
      <c r="N17332" s="46"/>
      <c r="O17332" s="46"/>
      <c r="P17332" s="17"/>
      <c r="Q17332" s="17"/>
      <c r="R17332" s="17"/>
      <c r="S17332" s="17"/>
      <c r="T17332" s="17"/>
      <c r="U17332" s="17"/>
      <c r="V17332" s="17"/>
      <c r="W17332" s="17"/>
    </row>
    <row r="17333" spans="1:23" hidden="1">
      <c r="A17333" s="15"/>
      <c r="B17333" s="42"/>
      <c r="C17333" s="16"/>
      <c r="F17333" s="17"/>
      <c r="L17333" s="46"/>
      <c r="M17333" s="46"/>
      <c r="N17333" s="46"/>
      <c r="O17333" s="46"/>
      <c r="P17333" s="17"/>
      <c r="Q17333" s="17"/>
      <c r="R17333" s="17"/>
      <c r="S17333" s="17"/>
      <c r="T17333" s="17"/>
      <c r="U17333" s="17"/>
      <c r="V17333" s="17"/>
      <c r="W17333" s="17"/>
    </row>
    <row r="17334" spans="1:23" hidden="1">
      <c r="A17334" s="15"/>
      <c r="B17334" s="42"/>
      <c r="C17334" s="16"/>
      <c r="F17334" s="17"/>
      <c r="L17334" s="46"/>
      <c r="M17334" s="46"/>
      <c r="N17334" s="46"/>
      <c r="O17334" s="46"/>
      <c r="P17334" s="17"/>
      <c r="Q17334" s="17"/>
      <c r="R17334" s="17"/>
      <c r="S17334" s="17"/>
      <c r="T17334" s="17"/>
      <c r="U17334" s="17"/>
      <c r="V17334" s="17"/>
      <c r="W17334" s="17"/>
    </row>
    <row r="17335" spans="1:23" hidden="1">
      <c r="A17335" s="15"/>
      <c r="B17335" s="42"/>
      <c r="C17335" s="16"/>
      <c r="F17335" s="17"/>
      <c r="L17335" s="46"/>
      <c r="M17335" s="46"/>
      <c r="N17335" s="46"/>
      <c r="O17335" s="46"/>
      <c r="P17335" s="17"/>
      <c r="Q17335" s="17"/>
      <c r="R17335" s="17"/>
      <c r="S17335" s="17"/>
      <c r="T17335" s="17"/>
      <c r="U17335" s="17"/>
      <c r="V17335" s="17"/>
      <c r="W17335" s="17"/>
    </row>
    <row r="17336" spans="1:23" hidden="1">
      <c r="A17336" s="15"/>
      <c r="B17336" s="42"/>
      <c r="C17336" s="16"/>
      <c r="F17336" s="17"/>
      <c r="L17336" s="46"/>
      <c r="M17336" s="46"/>
      <c r="N17336" s="46"/>
      <c r="O17336" s="46"/>
      <c r="P17336" s="17"/>
      <c r="Q17336" s="17"/>
      <c r="R17336" s="17"/>
      <c r="S17336" s="17"/>
      <c r="T17336" s="17"/>
      <c r="U17336" s="17"/>
      <c r="V17336" s="17"/>
      <c r="W17336" s="17"/>
    </row>
    <row r="17337" spans="1:23" hidden="1">
      <c r="A17337" s="15"/>
      <c r="B17337" s="42"/>
      <c r="C17337" s="16"/>
      <c r="F17337" s="17"/>
      <c r="L17337" s="46"/>
      <c r="M17337" s="46"/>
      <c r="N17337" s="46"/>
      <c r="O17337" s="46"/>
      <c r="P17337" s="17"/>
      <c r="Q17337" s="17"/>
      <c r="R17337" s="17"/>
      <c r="S17337" s="17"/>
      <c r="T17337" s="17"/>
      <c r="U17337" s="17"/>
      <c r="V17337" s="17"/>
      <c r="W17337" s="17"/>
    </row>
    <row r="17338" spans="1:23" hidden="1">
      <c r="A17338" s="15"/>
      <c r="B17338" s="42"/>
      <c r="C17338" s="16"/>
      <c r="F17338" s="17"/>
      <c r="L17338" s="46"/>
      <c r="M17338" s="46"/>
      <c r="N17338" s="46"/>
      <c r="O17338" s="46"/>
      <c r="P17338" s="17"/>
      <c r="Q17338" s="17"/>
      <c r="R17338" s="17"/>
      <c r="S17338" s="17"/>
      <c r="T17338" s="17"/>
      <c r="U17338" s="17"/>
      <c r="V17338" s="17"/>
      <c r="W17338" s="17"/>
    </row>
    <row r="17339" spans="1:23" hidden="1">
      <c r="A17339" s="15"/>
      <c r="B17339" s="42"/>
      <c r="C17339" s="16"/>
      <c r="F17339" s="17"/>
      <c r="L17339" s="46"/>
      <c r="M17339" s="46"/>
      <c r="N17339" s="46"/>
      <c r="O17339" s="46"/>
      <c r="P17339" s="17"/>
      <c r="Q17339" s="17"/>
      <c r="R17339" s="17"/>
      <c r="S17339" s="17"/>
      <c r="T17339" s="17"/>
      <c r="U17339" s="17"/>
      <c r="V17339" s="17"/>
      <c r="W17339" s="17"/>
    </row>
    <row r="17340" spans="1:23" hidden="1">
      <c r="A17340" s="15"/>
      <c r="B17340" s="42"/>
      <c r="C17340" s="16"/>
      <c r="F17340" s="17"/>
      <c r="L17340" s="46"/>
      <c r="M17340" s="46"/>
      <c r="N17340" s="46"/>
      <c r="O17340" s="46"/>
      <c r="P17340" s="17"/>
      <c r="Q17340" s="17"/>
      <c r="R17340" s="17"/>
      <c r="S17340" s="17"/>
      <c r="T17340" s="17"/>
      <c r="U17340" s="17"/>
      <c r="V17340" s="17"/>
      <c r="W17340" s="17"/>
    </row>
    <row r="17341" spans="1:23" hidden="1">
      <c r="A17341" s="15"/>
      <c r="B17341" s="42"/>
      <c r="C17341" s="16"/>
      <c r="F17341" s="17"/>
      <c r="L17341" s="46"/>
      <c r="M17341" s="46"/>
      <c r="N17341" s="46"/>
      <c r="O17341" s="46"/>
      <c r="P17341" s="17"/>
      <c r="Q17341" s="17"/>
      <c r="R17341" s="17"/>
      <c r="S17341" s="17"/>
      <c r="T17341" s="17"/>
      <c r="U17341" s="17"/>
      <c r="V17341" s="17"/>
      <c r="W17341" s="17"/>
    </row>
    <row r="17342" spans="1:23" hidden="1">
      <c r="A17342" s="15"/>
      <c r="B17342" s="42"/>
      <c r="C17342" s="16"/>
      <c r="F17342" s="17"/>
      <c r="L17342" s="46"/>
      <c r="M17342" s="46"/>
      <c r="N17342" s="46"/>
      <c r="O17342" s="46"/>
      <c r="P17342" s="17"/>
      <c r="Q17342" s="17"/>
      <c r="R17342" s="17"/>
      <c r="S17342" s="17"/>
      <c r="T17342" s="17"/>
      <c r="U17342" s="17"/>
      <c r="V17342" s="17"/>
      <c r="W17342" s="17"/>
    </row>
    <row r="17343" spans="1:23" hidden="1">
      <c r="A17343" s="15"/>
      <c r="B17343" s="42"/>
      <c r="C17343" s="16"/>
      <c r="F17343" s="17"/>
      <c r="L17343" s="46"/>
      <c r="M17343" s="46"/>
      <c r="N17343" s="46"/>
      <c r="O17343" s="46"/>
      <c r="P17343" s="17"/>
      <c r="Q17343" s="17"/>
      <c r="R17343" s="17"/>
      <c r="S17343" s="17"/>
      <c r="T17343" s="17"/>
      <c r="U17343" s="17"/>
      <c r="V17343" s="17"/>
      <c r="W17343" s="17"/>
    </row>
    <row r="17344" spans="1:23" hidden="1">
      <c r="A17344" s="15"/>
      <c r="B17344" s="42"/>
      <c r="C17344" s="16"/>
      <c r="F17344" s="17"/>
      <c r="L17344" s="46"/>
      <c r="M17344" s="46"/>
      <c r="N17344" s="46"/>
      <c r="O17344" s="46"/>
      <c r="P17344" s="17"/>
      <c r="Q17344" s="17"/>
      <c r="R17344" s="17"/>
      <c r="S17344" s="17"/>
      <c r="T17344" s="17"/>
      <c r="U17344" s="17"/>
      <c r="V17344" s="17"/>
      <c r="W17344" s="17"/>
    </row>
    <row r="17345" spans="1:23" hidden="1">
      <c r="A17345" s="15"/>
      <c r="B17345" s="42"/>
      <c r="C17345" s="16"/>
      <c r="F17345" s="17"/>
      <c r="L17345" s="46"/>
      <c r="M17345" s="46"/>
      <c r="N17345" s="46"/>
      <c r="O17345" s="46"/>
      <c r="P17345" s="17"/>
      <c r="Q17345" s="17"/>
      <c r="R17345" s="17"/>
      <c r="S17345" s="17"/>
      <c r="T17345" s="17"/>
      <c r="U17345" s="17"/>
      <c r="V17345" s="17"/>
      <c r="W17345" s="17"/>
    </row>
    <row r="17346" spans="1:23" hidden="1">
      <c r="A17346" s="15"/>
      <c r="B17346" s="42"/>
      <c r="C17346" s="16"/>
      <c r="F17346" s="17"/>
      <c r="L17346" s="46"/>
      <c r="M17346" s="46"/>
      <c r="N17346" s="46"/>
      <c r="O17346" s="46"/>
      <c r="P17346" s="17"/>
      <c r="Q17346" s="17"/>
      <c r="R17346" s="17"/>
      <c r="S17346" s="17"/>
      <c r="T17346" s="17"/>
      <c r="U17346" s="17"/>
      <c r="V17346" s="17"/>
      <c r="W17346" s="17"/>
    </row>
    <row r="17347" spans="1:23" hidden="1">
      <c r="A17347" s="15"/>
      <c r="B17347" s="42"/>
      <c r="C17347" s="16"/>
      <c r="F17347" s="17"/>
      <c r="L17347" s="46"/>
      <c r="M17347" s="46"/>
      <c r="N17347" s="46"/>
      <c r="O17347" s="46"/>
      <c r="P17347" s="17"/>
      <c r="Q17347" s="17"/>
      <c r="R17347" s="17"/>
      <c r="S17347" s="17"/>
      <c r="T17347" s="17"/>
      <c r="U17347" s="17"/>
      <c r="V17347" s="17"/>
      <c r="W17347" s="17"/>
    </row>
    <row r="17348" spans="1:23" hidden="1">
      <c r="A17348" s="15"/>
      <c r="B17348" s="42"/>
      <c r="C17348" s="16"/>
      <c r="F17348" s="17"/>
      <c r="L17348" s="46"/>
      <c r="M17348" s="46"/>
      <c r="N17348" s="46"/>
      <c r="O17348" s="46"/>
      <c r="P17348" s="17"/>
      <c r="Q17348" s="17"/>
      <c r="R17348" s="17"/>
      <c r="S17348" s="17"/>
      <c r="T17348" s="17"/>
      <c r="U17348" s="17"/>
      <c r="V17348" s="17"/>
      <c r="W17348" s="17"/>
    </row>
    <row r="17349" spans="1:23" hidden="1">
      <c r="A17349" s="15"/>
      <c r="B17349" s="42"/>
      <c r="C17349" s="16"/>
      <c r="F17349" s="17"/>
      <c r="L17349" s="46"/>
      <c r="M17349" s="46"/>
      <c r="N17349" s="46"/>
      <c r="O17349" s="46"/>
      <c r="P17349" s="17"/>
      <c r="Q17349" s="17"/>
      <c r="R17349" s="17"/>
      <c r="S17349" s="17"/>
      <c r="T17349" s="17"/>
      <c r="U17349" s="17"/>
      <c r="V17349" s="17"/>
      <c r="W17349" s="17"/>
    </row>
    <row r="17350" spans="1:23" hidden="1">
      <c r="A17350" s="15"/>
      <c r="B17350" s="42"/>
      <c r="C17350" s="16"/>
      <c r="F17350" s="17"/>
      <c r="L17350" s="46"/>
      <c r="M17350" s="46"/>
      <c r="N17350" s="46"/>
      <c r="O17350" s="46"/>
      <c r="P17350" s="17"/>
      <c r="Q17350" s="17"/>
      <c r="R17350" s="17"/>
      <c r="S17350" s="17"/>
      <c r="T17350" s="17"/>
      <c r="U17350" s="17"/>
      <c r="V17350" s="17"/>
      <c r="W17350" s="17"/>
    </row>
    <row r="17351" spans="1:23" hidden="1">
      <c r="A17351" s="15"/>
      <c r="B17351" s="42"/>
      <c r="C17351" s="16"/>
      <c r="F17351" s="17"/>
      <c r="L17351" s="46"/>
      <c r="M17351" s="46"/>
      <c r="N17351" s="46"/>
      <c r="O17351" s="46"/>
      <c r="P17351" s="17"/>
      <c r="Q17351" s="17"/>
      <c r="R17351" s="17"/>
      <c r="S17351" s="17"/>
      <c r="T17351" s="17"/>
      <c r="U17351" s="17"/>
      <c r="V17351" s="17"/>
      <c r="W17351" s="17"/>
    </row>
    <row r="17352" spans="1:23" hidden="1">
      <c r="A17352" s="15"/>
      <c r="B17352" s="42"/>
      <c r="C17352" s="16"/>
      <c r="F17352" s="17"/>
      <c r="L17352" s="46"/>
      <c r="M17352" s="46"/>
      <c r="N17352" s="46"/>
      <c r="O17352" s="46"/>
      <c r="P17352" s="17"/>
      <c r="Q17352" s="17"/>
      <c r="R17352" s="17"/>
      <c r="S17352" s="17"/>
      <c r="T17352" s="17"/>
      <c r="U17352" s="17"/>
      <c r="V17352" s="17"/>
      <c r="W17352" s="17"/>
    </row>
    <row r="17353" spans="1:23" hidden="1">
      <c r="A17353" s="15"/>
      <c r="B17353" s="42"/>
      <c r="C17353" s="16"/>
      <c r="F17353" s="17"/>
      <c r="L17353" s="46"/>
      <c r="M17353" s="46"/>
      <c r="N17353" s="46"/>
      <c r="O17353" s="46"/>
      <c r="P17353" s="17"/>
      <c r="Q17353" s="17"/>
      <c r="R17353" s="17"/>
      <c r="S17353" s="17"/>
      <c r="T17353" s="17"/>
      <c r="U17353" s="17"/>
      <c r="V17353" s="17"/>
      <c r="W17353" s="17"/>
    </row>
    <row r="17354" spans="1:23" hidden="1">
      <c r="A17354" s="15"/>
      <c r="B17354" s="42"/>
      <c r="C17354" s="16"/>
      <c r="F17354" s="17"/>
      <c r="L17354" s="46"/>
      <c r="M17354" s="46"/>
      <c r="N17354" s="46"/>
      <c r="O17354" s="46"/>
      <c r="P17354" s="17"/>
      <c r="Q17354" s="17"/>
      <c r="R17354" s="17"/>
      <c r="S17354" s="17"/>
      <c r="T17354" s="17"/>
      <c r="U17354" s="17"/>
      <c r="V17354" s="17"/>
      <c r="W17354" s="17"/>
    </row>
    <row r="17355" spans="1:23" hidden="1">
      <c r="A17355" s="15"/>
      <c r="B17355" s="42"/>
      <c r="C17355" s="16"/>
      <c r="F17355" s="17"/>
      <c r="L17355" s="46"/>
      <c r="M17355" s="46"/>
      <c r="N17355" s="46"/>
      <c r="O17355" s="46"/>
      <c r="P17355" s="17"/>
      <c r="Q17355" s="17"/>
      <c r="R17355" s="17"/>
      <c r="S17355" s="17"/>
      <c r="T17355" s="17"/>
      <c r="U17355" s="17"/>
      <c r="V17355" s="17"/>
      <c r="W17355" s="17"/>
    </row>
    <row r="17356" spans="1:23" hidden="1">
      <c r="A17356" s="15"/>
      <c r="B17356" s="42"/>
      <c r="C17356" s="16"/>
      <c r="F17356" s="17"/>
      <c r="L17356" s="46"/>
      <c r="M17356" s="46"/>
      <c r="N17356" s="46"/>
      <c r="O17356" s="46"/>
      <c r="P17356" s="17"/>
      <c r="Q17356" s="17"/>
      <c r="R17356" s="17"/>
      <c r="S17356" s="17"/>
      <c r="T17356" s="17"/>
      <c r="U17356" s="17"/>
      <c r="V17356" s="17"/>
      <c r="W17356" s="17"/>
    </row>
    <row r="17357" spans="1:23" hidden="1">
      <c r="A17357" s="15"/>
      <c r="B17357" s="42"/>
      <c r="C17357" s="16"/>
      <c r="F17357" s="17"/>
      <c r="L17357" s="46"/>
      <c r="M17357" s="46"/>
      <c r="N17357" s="46"/>
      <c r="O17357" s="46"/>
      <c r="P17357" s="17"/>
      <c r="Q17357" s="17"/>
      <c r="R17357" s="17"/>
      <c r="S17357" s="17"/>
      <c r="T17357" s="17"/>
      <c r="U17357" s="17"/>
      <c r="V17357" s="17"/>
      <c r="W17357" s="17"/>
    </row>
    <row r="17358" spans="1:23" hidden="1">
      <c r="A17358" s="15"/>
      <c r="B17358" s="42"/>
      <c r="C17358" s="16"/>
      <c r="F17358" s="17"/>
      <c r="L17358" s="46"/>
      <c r="M17358" s="46"/>
      <c r="N17358" s="46"/>
      <c r="O17358" s="46"/>
      <c r="P17358" s="17"/>
      <c r="Q17358" s="17"/>
      <c r="R17358" s="17"/>
      <c r="S17358" s="17"/>
      <c r="T17358" s="17"/>
      <c r="U17358" s="17"/>
      <c r="V17358" s="17"/>
      <c r="W17358" s="17"/>
    </row>
    <row r="17359" spans="1:23" hidden="1">
      <c r="A17359" s="15"/>
      <c r="B17359" s="42"/>
      <c r="C17359" s="16"/>
      <c r="F17359" s="17"/>
      <c r="L17359" s="46"/>
      <c r="M17359" s="46"/>
      <c r="N17359" s="46"/>
      <c r="O17359" s="46"/>
      <c r="P17359" s="17"/>
      <c r="Q17359" s="17"/>
      <c r="R17359" s="17"/>
      <c r="S17359" s="17"/>
      <c r="T17359" s="17"/>
      <c r="U17359" s="17"/>
      <c r="V17359" s="17"/>
      <c r="W17359" s="17"/>
    </row>
    <row r="17360" spans="1:23" hidden="1">
      <c r="A17360" s="15"/>
      <c r="B17360" s="42"/>
      <c r="C17360" s="16"/>
      <c r="F17360" s="17"/>
      <c r="L17360" s="46"/>
      <c r="M17360" s="46"/>
      <c r="N17360" s="46"/>
      <c r="O17360" s="46"/>
      <c r="P17360" s="17"/>
      <c r="Q17360" s="17"/>
      <c r="R17360" s="17"/>
      <c r="S17360" s="17"/>
      <c r="T17360" s="17"/>
      <c r="U17360" s="17"/>
      <c r="V17360" s="17"/>
      <c r="W17360" s="17"/>
    </row>
    <row r="17361" spans="1:23" hidden="1">
      <c r="A17361" s="15"/>
      <c r="B17361" s="42"/>
      <c r="C17361" s="16"/>
      <c r="F17361" s="17"/>
      <c r="L17361" s="46"/>
      <c r="M17361" s="46"/>
      <c r="N17361" s="46"/>
      <c r="O17361" s="46"/>
      <c r="P17361" s="17"/>
      <c r="Q17361" s="17"/>
      <c r="R17361" s="17"/>
      <c r="S17361" s="17"/>
      <c r="T17361" s="17"/>
      <c r="U17361" s="17"/>
      <c r="V17361" s="17"/>
      <c r="W17361" s="17"/>
    </row>
    <row r="17362" spans="1:23" hidden="1">
      <c r="A17362" s="15"/>
      <c r="B17362" s="42"/>
      <c r="C17362" s="16"/>
      <c r="F17362" s="17"/>
      <c r="L17362" s="46"/>
      <c r="M17362" s="46"/>
      <c r="N17362" s="46"/>
      <c r="O17362" s="46"/>
      <c r="P17362" s="17"/>
      <c r="Q17362" s="17"/>
      <c r="R17362" s="17"/>
      <c r="S17362" s="17"/>
      <c r="T17362" s="17"/>
      <c r="U17362" s="17"/>
      <c r="V17362" s="17"/>
      <c r="W17362" s="17"/>
    </row>
    <row r="17363" spans="1:23" hidden="1">
      <c r="A17363" s="15"/>
      <c r="B17363" s="42"/>
      <c r="C17363" s="16"/>
      <c r="F17363" s="17"/>
      <c r="L17363" s="46"/>
      <c r="M17363" s="46"/>
      <c r="N17363" s="46"/>
      <c r="O17363" s="46"/>
      <c r="P17363" s="17"/>
      <c r="Q17363" s="17"/>
      <c r="R17363" s="17"/>
      <c r="S17363" s="17"/>
      <c r="T17363" s="17"/>
      <c r="U17363" s="17"/>
      <c r="V17363" s="17"/>
      <c r="W17363" s="17"/>
    </row>
    <row r="17364" spans="1:23" hidden="1">
      <c r="A17364" s="15"/>
      <c r="B17364" s="42"/>
      <c r="C17364" s="16"/>
      <c r="F17364" s="17"/>
      <c r="L17364" s="46"/>
      <c r="M17364" s="46"/>
      <c r="N17364" s="46"/>
      <c r="O17364" s="46"/>
      <c r="P17364" s="17"/>
      <c r="Q17364" s="17"/>
      <c r="R17364" s="17"/>
      <c r="S17364" s="17"/>
      <c r="T17364" s="17"/>
      <c r="U17364" s="17"/>
      <c r="V17364" s="17"/>
      <c r="W17364" s="17"/>
    </row>
    <row r="17365" spans="1:23" hidden="1">
      <c r="A17365" s="15"/>
      <c r="B17365" s="42"/>
      <c r="C17365" s="16"/>
      <c r="F17365" s="17"/>
      <c r="L17365" s="46"/>
      <c r="M17365" s="46"/>
      <c r="N17365" s="46"/>
      <c r="O17365" s="46"/>
      <c r="P17365" s="17"/>
      <c r="Q17365" s="17"/>
      <c r="R17365" s="17"/>
      <c r="S17365" s="17"/>
      <c r="T17365" s="17"/>
      <c r="U17365" s="17"/>
      <c r="V17365" s="17"/>
      <c r="W17365" s="17"/>
    </row>
    <row r="17366" spans="1:23" hidden="1">
      <c r="A17366" s="15"/>
      <c r="B17366" s="42"/>
      <c r="C17366" s="16"/>
      <c r="F17366" s="17"/>
      <c r="L17366" s="46"/>
      <c r="M17366" s="46"/>
      <c r="N17366" s="46"/>
      <c r="O17366" s="46"/>
      <c r="P17366" s="17"/>
      <c r="Q17366" s="17"/>
      <c r="R17366" s="17"/>
      <c r="S17366" s="17"/>
      <c r="T17366" s="17"/>
      <c r="U17366" s="17"/>
      <c r="V17366" s="17"/>
      <c r="W17366" s="17"/>
    </row>
    <row r="17367" spans="1:23" hidden="1">
      <c r="A17367" s="15"/>
      <c r="B17367" s="42"/>
      <c r="C17367" s="16"/>
      <c r="F17367" s="17"/>
      <c r="L17367" s="46"/>
      <c r="M17367" s="46"/>
      <c r="N17367" s="46"/>
      <c r="O17367" s="46"/>
      <c r="P17367" s="17"/>
      <c r="Q17367" s="17"/>
      <c r="R17367" s="17"/>
      <c r="S17367" s="17"/>
      <c r="T17367" s="17"/>
      <c r="U17367" s="17"/>
      <c r="V17367" s="17"/>
      <c r="W17367" s="17"/>
    </row>
    <row r="17368" spans="1:23" hidden="1">
      <c r="A17368" s="15"/>
      <c r="B17368" s="42"/>
      <c r="C17368" s="16"/>
      <c r="F17368" s="17"/>
      <c r="L17368" s="46"/>
      <c r="M17368" s="46"/>
      <c r="N17368" s="46"/>
      <c r="O17368" s="46"/>
      <c r="P17368" s="17"/>
      <c r="Q17368" s="17"/>
      <c r="R17368" s="17"/>
      <c r="S17368" s="17"/>
      <c r="T17368" s="17"/>
      <c r="U17368" s="17"/>
      <c r="V17368" s="17"/>
      <c r="W17368" s="17"/>
    </row>
    <row r="17369" spans="1:23" hidden="1">
      <c r="A17369" s="15"/>
      <c r="B17369" s="42"/>
      <c r="C17369" s="16"/>
      <c r="F17369" s="17"/>
      <c r="L17369" s="46"/>
      <c r="M17369" s="46"/>
      <c r="N17369" s="46"/>
      <c r="O17369" s="46"/>
      <c r="P17369" s="17"/>
      <c r="Q17369" s="17"/>
      <c r="R17369" s="17"/>
      <c r="S17369" s="17"/>
      <c r="T17369" s="17"/>
      <c r="U17369" s="17"/>
      <c r="V17369" s="17"/>
      <c r="W17369" s="17"/>
    </row>
    <row r="17370" spans="1:23" hidden="1">
      <c r="A17370" s="15"/>
      <c r="B17370" s="42"/>
      <c r="C17370" s="16"/>
      <c r="F17370" s="17"/>
      <c r="L17370" s="46"/>
      <c r="M17370" s="46"/>
      <c r="N17370" s="46"/>
      <c r="O17370" s="46"/>
      <c r="P17370" s="17"/>
      <c r="Q17370" s="17"/>
      <c r="R17370" s="17"/>
      <c r="S17370" s="17"/>
      <c r="T17370" s="17"/>
      <c r="U17370" s="17"/>
      <c r="V17370" s="17"/>
      <c r="W17370" s="17"/>
    </row>
    <row r="17371" spans="1:23" hidden="1">
      <c r="A17371" s="15"/>
      <c r="B17371" s="42"/>
      <c r="C17371" s="16"/>
      <c r="F17371" s="17"/>
      <c r="L17371" s="46"/>
      <c r="M17371" s="46"/>
      <c r="N17371" s="46"/>
      <c r="O17371" s="46"/>
      <c r="P17371" s="17"/>
      <c r="Q17371" s="17"/>
      <c r="R17371" s="17"/>
      <c r="S17371" s="17"/>
      <c r="T17371" s="17"/>
      <c r="U17371" s="17"/>
      <c r="V17371" s="17"/>
      <c r="W17371" s="17"/>
    </row>
    <row r="17372" spans="1:23" hidden="1">
      <c r="A17372" s="15"/>
      <c r="B17372" s="42"/>
      <c r="C17372" s="16"/>
      <c r="F17372" s="17"/>
      <c r="L17372" s="46"/>
      <c r="M17372" s="46"/>
      <c r="N17372" s="46"/>
      <c r="O17372" s="46"/>
      <c r="P17372" s="17"/>
      <c r="Q17372" s="17"/>
      <c r="R17372" s="17"/>
      <c r="S17372" s="17"/>
      <c r="T17372" s="17"/>
      <c r="U17372" s="17"/>
      <c r="V17372" s="17"/>
      <c r="W17372" s="17"/>
    </row>
    <row r="17373" spans="1:23" hidden="1">
      <c r="A17373" s="15"/>
      <c r="B17373" s="42"/>
      <c r="C17373" s="16"/>
      <c r="F17373" s="17"/>
      <c r="L17373" s="46"/>
      <c r="M17373" s="46"/>
      <c r="N17373" s="46"/>
      <c r="O17373" s="46"/>
      <c r="P17373" s="17"/>
      <c r="Q17373" s="17"/>
      <c r="R17373" s="17"/>
      <c r="S17373" s="17"/>
      <c r="T17373" s="17"/>
      <c r="U17373" s="17"/>
      <c r="V17373" s="17"/>
      <c r="W17373" s="17"/>
    </row>
    <row r="17374" spans="1:23" hidden="1">
      <c r="A17374" s="15"/>
      <c r="B17374" s="42"/>
      <c r="C17374" s="16"/>
      <c r="F17374" s="17"/>
      <c r="L17374" s="46"/>
      <c r="M17374" s="46"/>
      <c r="N17374" s="46"/>
      <c r="O17374" s="46"/>
      <c r="P17374" s="17"/>
      <c r="Q17374" s="17"/>
      <c r="R17374" s="17"/>
      <c r="S17374" s="17"/>
      <c r="T17374" s="17"/>
      <c r="U17374" s="17"/>
      <c r="V17374" s="17"/>
      <c r="W17374" s="17"/>
    </row>
    <row r="17375" spans="1:23" hidden="1">
      <c r="A17375" s="15"/>
      <c r="B17375" s="42"/>
      <c r="C17375" s="16"/>
      <c r="F17375" s="17"/>
      <c r="L17375" s="46"/>
      <c r="M17375" s="46"/>
      <c r="N17375" s="46"/>
      <c r="O17375" s="46"/>
      <c r="P17375" s="17"/>
      <c r="Q17375" s="17"/>
      <c r="R17375" s="17"/>
      <c r="S17375" s="17"/>
      <c r="T17375" s="17"/>
      <c r="U17375" s="17"/>
      <c r="V17375" s="17"/>
      <c r="W17375" s="17"/>
    </row>
    <row r="17376" spans="1:23" hidden="1">
      <c r="A17376" s="15"/>
      <c r="B17376" s="42"/>
      <c r="C17376" s="16"/>
      <c r="F17376" s="17"/>
      <c r="L17376" s="46"/>
      <c r="M17376" s="46"/>
      <c r="N17376" s="46"/>
      <c r="O17376" s="46"/>
      <c r="P17376" s="17"/>
      <c r="Q17376" s="17"/>
      <c r="R17376" s="17"/>
      <c r="S17376" s="17"/>
      <c r="T17376" s="17"/>
      <c r="U17376" s="17"/>
      <c r="V17376" s="17"/>
      <c r="W17376" s="17"/>
    </row>
    <row r="17377" spans="1:23" hidden="1">
      <c r="A17377" s="15"/>
      <c r="B17377" s="42"/>
      <c r="C17377" s="16"/>
      <c r="F17377" s="17"/>
      <c r="L17377" s="46"/>
      <c r="M17377" s="46"/>
      <c r="N17377" s="46"/>
      <c r="O17377" s="46"/>
      <c r="P17377" s="17"/>
      <c r="Q17377" s="17"/>
      <c r="R17377" s="17"/>
      <c r="S17377" s="17"/>
      <c r="T17377" s="17"/>
      <c r="U17377" s="17"/>
      <c r="V17377" s="17"/>
      <c r="W17377" s="17"/>
    </row>
    <row r="17378" spans="1:23" hidden="1">
      <c r="A17378" s="15"/>
      <c r="B17378" s="42"/>
      <c r="C17378" s="16"/>
      <c r="F17378" s="17"/>
      <c r="L17378" s="46"/>
      <c r="M17378" s="46"/>
      <c r="N17378" s="46"/>
      <c r="O17378" s="46"/>
      <c r="P17378" s="17"/>
      <c r="Q17378" s="17"/>
      <c r="R17378" s="17"/>
      <c r="S17378" s="17"/>
      <c r="T17378" s="17"/>
      <c r="U17378" s="17"/>
      <c r="V17378" s="17"/>
      <c r="W17378" s="17"/>
    </row>
    <row r="17379" spans="1:23" hidden="1">
      <c r="A17379" s="15"/>
      <c r="B17379" s="42"/>
      <c r="C17379" s="16"/>
      <c r="F17379" s="17"/>
      <c r="L17379" s="46"/>
      <c r="M17379" s="46"/>
      <c r="N17379" s="46"/>
      <c r="O17379" s="46"/>
      <c r="P17379" s="17"/>
      <c r="Q17379" s="17"/>
      <c r="R17379" s="17"/>
      <c r="S17379" s="17"/>
      <c r="T17379" s="17"/>
      <c r="U17379" s="17"/>
      <c r="V17379" s="17"/>
      <c r="W17379" s="17"/>
    </row>
    <row r="17380" spans="1:23" hidden="1">
      <c r="A17380" s="15"/>
      <c r="B17380" s="42"/>
      <c r="C17380" s="16"/>
      <c r="F17380" s="17"/>
      <c r="L17380" s="46"/>
      <c r="M17380" s="46"/>
      <c r="N17380" s="46"/>
      <c r="O17380" s="46"/>
      <c r="P17380" s="17"/>
      <c r="Q17380" s="17"/>
      <c r="R17380" s="17"/>
      <c r="S17380" s="17"/>
      <c r="T17380" s="17"/>
      <c r="U17380" s="17"/>
      <c r="V17380" s="17"/>
      <c r="W17380" s="17"/>
    </row>
    <row r="17381" spans="1:23" hidden="1">
      <c r="A17381" s="15"/>
      <c r="B17381" s="42"/>
      <c r="C17381" s="16"/>
      <c r="F17381" s="17"/>
      <c r="L17381" s="46"/>
      <c r="M17381" s="46"/>
      <c r="N17381" s="46"/>
      <c r="O17381" s="46"/>
      <c r="P17381" s="17"/>
      <c r="Q17381" s="17"/>
      <c r="R17381" s="17"/>
      <c r="S17381" s="17"/>
      <c r="T17381" s="17"/>
      <c r="U17381" s="17"/>
      <c r="V17381" s="17"/>
      <c r="W17381" s="17"/>
    </row>
    <row r="17382" spans="1:23" hidden="1">
      <c r="A17382" s="15"/>
      <c r="B17382" s="42"/>
      <c r="C17382" s="16"/>
      <c r="F17382" s="17"/>
      <c r="L17382" s="46"/>
      <c r="M17382" s="46"/>
      <c r="N17382" s="46"/>
      <c r="O17382" s="46"/>
      <c r="P17382" s="17"/>
      <c r="Q17382" s="17"/>
      <c r="R17382" s="17"/>
      <c r="S17382" s="17"/>
      <c r="T17382" s="17"/>
      <c r="U17382" s="17"/>
      <c r="V17382" s="17"/>
      <c r="W17382" s="17"/>
    </row>
    <row r="17383" spans="1:23" hidden="1">
      <c r="A17383" s="15"/>
      <c r="B17383" s="42"/>
      <c r="C17383" s="16"/>
      <c r="F17383" s="17"/>
      <c r="L17383" s="46"/>
      <c r="M17383" s="46"/>
      <c r="N17383" s="46"/>
      <c r="O17383" s="46"/>
      <c r="P17383" s="17"/>
      <c r="Q17383" s="17"/>
      <c r="R17383" s="17"/>
      <c r="S17383" s="17"/>
      <c r="T17383" s="17"/>
      <c r="U17383" s="17"/>
      <c r="V17383" s="17"/>
      <c r="W17383" s="17"/>
    </row>
    <row r="17384" spans="1:23" hidden="1">
      <c r="A17384" s="15"/>
      <c r="B17384" s="42"/>
      <c r="C17384" s="16"/>
      <c r="F17384" s="17"/>
      <c r="L17384" s="46"/>
      <c r="M17384" s="46"/>
      <c r="N17384" s="46"/>
      <c r="O17384" s="46"/>
      <c r="P17384" s="17"/>
      <c r="Q17384" s="17"/>
      <c r="R17384" s="17"/>
      <c r="S17384" s="17"/>
      <c r="T17384" s="17"/>
      <c r="U17384" s="17"/>
      <c r="V17384" s="17"/>
      <c r="W17384" s="17"/>
    </row>
    <row r="17385" spans="1:23" hidden="1">
      <c r="A17385" s="15"/>
      <c r="B17385" s="42"/>
      <c r="C17385" s="16"/>
      <c r="F17385" s="17"/>
      <c r="L17385" s="46"/>
      <c r="M17385" s="46"/>
      <c r="N17385" s="46"/>
      <c r="O17385" s="46"/>
      <c r="P17385" s="17"/>
      <c r="Q17385" s="17"/>
      <c r="R17385" s="17"/>
      <c r="S17385" s="17"/>
      <c r="T17385" s="17"/>
      <c r="U17385" s="17"/>
      <c r="V17385" s="17"/>
      <c r="W17385" s="17"/>
    </row>
    <row r="17386" spans="1:23" hidden="1">
      <c r="A17386" s="15"/>
      <c r="B17386" s="42"/>
      <c r="C17386" s="16"/>
      <c r="F17386" s="17"/>
      <c r="L17386" s="46"/>
      <c r="M17386" s="46"/>
      <c r="N17386" s="46"/>
      <c r="O17386" s="46"/>
      <c r="P17386" s="17"/>
      <c r="Q17386" s="17"/>
      <c r="R17386" s="17"/>
      <c r="S17386" s="17"/>
      <c r="T17386" s="17"/>
      <c r="U17386" s="17"/>
      <c r="V17386" s="17"/>
      <c r="W17386" s="17"/>
    </row>
    <row r="17387" spans="1:23" hidden="1">
      <c r="A17387" s="15"/>
      <c r="B17387" s="42"/>
      <c r="C17387" s="16"/>
      <c r="F17387" s="17"/>
      <c r="L17387" s="46"/>
      <c r="M17387" s="46"/>
      <c r="N17387" s="46"/>
      <c r="O17387" s="46"/>
      <c r="P17387" s="17"/>
      <c r="Q17387" s="17"/>
      <c r="R17387" s="17"/>
      <c r="S17387" s="17"/>
      <c r="T17387" s="17"/>
      <c r="U17387" s="17"/>
      <c r="V17387" s="17"/>
      <c r="W17387" s="17"/>
    </row>
    <row r="17388" spans="1:23" hidden="1">
      <c r="A17388" s="15"/>
      <c r="B17388" s="42"/>
      <c r="C17388" s="16"/>
      <c r="F17388" s="17"/>
      <c r="L17388" s="46"/>
      <c r="M17388" s="46"/>
      <c r="N17388" s="46"/>
      <c r="O17388" s="46"/>
      <c r="P17388" s="17"/>
      <c r="Q17388" s="17"/>
      <c r="R17388" s="17"/>
      <c r="S17388" s="17"/>
      <c r="T17388" s="17"/>
      <c r="U17388" s="17"/>
      <c r="V17388" s="17"/>
      <c r="W17388" s="17"/>
    </row>
    <row r="17389" spans="1:23" hidden="1">
      <c r="A17389" s="15"/>
      <c r="B17389" s="42"/>
      <c r="C17389" s="16"/>
      <c r="F17389" s="17"/>
      <c r="L17389" s="46"/>
      <c r="M17389" s="46"/>
      <c r="N17389" s="46"/>
      <c r="O17389" s="46"/>
      <c r="P17389" s="17"/>
      <c r="Q17389" s="17"/>
      <c r="R17389" s="17"/>
      <c r="S17389" s="17"/>
      <c r="T17389" s="17"/>
      <c r="U17389" s="17"/>
      <c r="V17389" s="17"/>
      <c r="W17389" s="17"/>
    </row>
    <row r="17390" spans="1:23" hidden="1">
      <c r="A17390" s="15"/>
      <c r="B17390" s="42"/>
      <c r="C17390" s="16"/>
      <c r="F17390" s="17"/>
      <c r="L17390" s="46"/>
      <c r="M17390" s="46"/>
      <c r="N17390" s="46"/>
      <c r="O17390" s="46"/>
      <c r="P17390" s="17"/>
      <c r="Q17390" s="17"/>
      <c r="R17390" s="17"/>
      <c r="S17390" s="17"/>
      <c r="T17390" s="17"/>
      <c r="U17390" s="17"/>
      <c r="V17390" s="17"/>
      <c r="W17390" s="17"/>
    </row>
    <row r="17391" spans="1:23" hidden="1">
      <c r="A17391" s="15"/>
      <c r="B17391" s="42"/>
      <c r="C17391" s="16"/>
      <c r="F17391" s="17"/>
      <c r="L17391" s="46"/>
      <c r="M17391" s="46"/>
      <c r="N17391" s="46"/>
      <c r="O17391" s="46"/>
      <c r="P17391" s="17"/>
      <c r="Q17391" s="17"/>
      <c r="R17391" s="17"/>
      <c r="S17391" s="17"/>
      <c r="T17391" s="17"/>
      <c r="U17391" s="17"/>
      <c r="V17391" s="17"/>
      <c r="W17391" s="17"/>
    </row>
    <row r="17392" spans="1:23" hidden="1">
      <c r="A17392" s="15"/>
      <c r="B17392" s="42"/>
      <c r="C17392" s="16"/>
      <c r="F17392" s="17"/>
      <c r="L17392" s="46"/>
      <c r="M17392" s="46"/>
      <c r="N17392" s="46"/>
      <c r="O17392" s="46"/>
      <c r="P17392" s="17"/>
      <c r="Q17392" s="17"/>
      <c r="R17392" s="17"/>
      <c r="S17392" s="17"/>
      <c r="T17392" s="17"/>
      <c r="U17392" s="17"/>
      <c r="V17392" s="17"/>
      <c r="W17392" s="17"/>
    </row>
    <row r="17393" spans="1:23" hidden="1">
      <c r="A17393" s="15"/>
      <c r="B17393" s="42"/>
      <c r="C17393" s="16"/>
      <c r="F17393" s="17"/>
      <c r="L17393" s="46"/>
      <c r="M17393" s="46"/>
      <c r="N17393" s="46"/>
      <c r="O17393" s="46"/>
      <c r="P17393" s="17"/>
      <c r="Q17393" s="17"/>
      <c r="R17393" s="17"/>
      <c r="S17393" s="17"/>
      <c r="T17393" s="17"/>
      <c r="U17393" s="17"/>
      <c r="V17393" s="17"/>
      <c r="W17393" s="17"/>
    </row>
    <row r="17394" spans="1:23" hidden="1">
      <c r="A17394" s="15"/>
      <c r="B17394" s="42"/>
      <c r="C17394" s="16"/>
      <c r="F17394" s="17"/>
      <c r="L17394" s="46"/>
      <c r="M17394" s="46"/>
      <c r="N17394" s="46"/>
      <c r="O17394" s="46"/>
      <c r="P17394" s="17"/>
      <c r="Q17394" s="17"/>
      <c r="R17394" s="17"/>
      <c r="S17394" s="17"/>
      <c r="T17394" s="17"/>
      <c r="U17394" s="17"/>
      <c r="V17394" s="17"/>
      <c r="W17394" s="17"/>
    </row>
    <row r="17395" spans="1:23" hidden="1">
      <c r="A17395" s="15"/>
      <c r="B17395" s="42"/>
      <c r="C17395" s="16"/>
      <c r="F17395" s="17"/>
      <c r="L17395" s="46"/>
      <c r="M17395" s="46"/>
      <c r="N17395" s="46"/>
      <c r="O17395" s="46"/>
      <c r="P17395" s="17"/>
      <c r="Q17395" s="17"/>
      <c r="R17395" s="17"/>
      <c r="S17395" s="17"/>
      <c r="T17395" s="17"/>
      <c r="U17395" s="17"/>
      <c r="V17395" s="17"/>
      <c r="W17395" s="17"/>
    </row>
    <row r="17396" spans="1:23" hidden="1">
      <c r="A17396" s="15"/>
      <c r="B17396" s="42"/>
      <c r="C17396" s="16"/>
      <c r="F17396" s="17"/>
      <c r="L17396" s="46"/>
      <c r="M17396" s="46"/>
      <c r="N17396" s="46"/>
      <c r="O17396" s="46"/>
      <c r="P17396" s="17"/>
      <c r="Q17396" s="17"/>
      <c r="R17396" s="17"/>
      <c r="S17396" s="17"/>
      <c r="T17396" s="17"/>
      <c r="U17396" s="17"/>
      <c r="V17396" s="17"/>
      <c r="W17396" s="17"/>
    </row>
    <row r="17397" spans="1:23" hidden="1">
      <c r="A17397" s="15"/>
      <c r="B17397" s="42"/>
      <c r="C17397" s="16"/>
      <c r="F17397" s="17"/>
      <c r="L17397" s="46"/>
      <c r="M17397" s="46"/>
      <c r="N17397" s="46"/>
      <c r="O17397" s="46"/>
      <c r="P17397" s="17"/>
      <c r="Q17397" s="17"/>
      <c r="R17397" s="17"/>
      <c r="S17397" s="17"/>
      <c r="T17397" s="17"/>
      <c r="U17397" s="17"/>
      <c r="V17397" s="17"/>
      <c r="W17397" s="17"/>
    </row>
    <row r="17398" spans="1:23" hidden="1">
      <c r="A17398" s="15"/>
      <c r="B17398" s="42"/>
      <c r="C17398" s="16"/>
      <c r="F17398" s="17"/>
      <c r="L17398" s="46"/>
      <c r="M17398" s="46"/>
      <c r="N17398" s="46"/>
      <c r="O17398" s="46"/>
      <c r="P17398" s="17"/>
      <c r="Q17398" s="17"/>
      <c r="R17398" s="17"/>
      <c r="S17398" s="17"/>
      <c r="T17398" s="17"/>
      <c r="U17398" s="17"/>
      <c r="V17398" s="17"/>
      <c r="W17398" s="17"/>
    </row>
    <row r="17399" spans="1:23" hidden="1">
      <c r="A17399" s="15"/>
      <c r="B17399" s="42"/>
      <c r="C17399" s="16"/>
      <c r="F17399" s="17"/>
      <c r="L17399" s="46"/>
      <c r="M17399" s="46"/>
      <c r="N17399" s="46"/>
      <c r="O17399" s="46"/>
      <c r="P17399" s="17"/>
      <c r="Q17399" s="17"/>
      <c r="R17399" s="17"/>
      <c r="S17399" s="17"/>
      <c r="T17399" s="17"/>
      <c r="U17399" s="17"/>
      <c r="V17399" s="17"/>
      <c r="W17399" s="17"/>
    </row>
    <row r="17400" spans="1:23" hidden="1">
      <c r="A17400" s="15"/>
      <c r="B17400" s="42"/>
      <c r="C17400" s="16"/>
      <c r="F17400" s="17"/>
      <c r="L17400" s="46"/>
      <c r="M17400" s="46"/>
      <c r="N17400" s="46"/>
      <c r="O17400" s="46"/>
      <c r="P17400" s="17"/>
      <c r="Q17400" s="17"/>
      <c r="R17400" s="17"/>
      <c r="S17400" s="17"/>
      <c r="T17400" s="17"/>
      <c r="U17400" s="17"/>
      <c r="V17400" s="17"/>
      <c r="W17400" s="17"/>
    </row>
    <row r="17401" spans="1:23" hidden="1">
      <c r="A17401" s="15"/>
      <c r="B17401" s="42"/>
      <c r="C17401" s="16"/>
      <c r="F17401" s="17"/>
      <c r="L17401" s="46"/>
      <c r="M17401" s="46"/>
      <c r="N17401" s="46"/>
      <c r="O17401" s="46"/>
      <c r="P17401" s="17"/>
      <c r="Q17401" s="17"/>
      <c r="R17401" s="17"/>
      <c r="S17401" s="17"/>
      <c r="T17401" s="17"/>
      <c r="U17401" s="17"/>
      <c r="V17401" s="17"/>
      <c r="W17401" s="17"/>
    </row>
    <row r="17402" spans="1:23" hidden="1">
      <c r="A17402" s="15"/>
      <c r="B17402" s="42"/>
      <c r="C17402" s="16"/>
      <c r="F17402" s="17"/>
      <c r="L17402" s="46"/>
      <c r="M17402" s="46"/>
      <c r="N17402" s="46"/>
      <c r="O17402" s="46"/>
      <c r="P17402" s="17"/>
      <c r="Q17402" s="17"/>
      <c r="R17402" s="17"/>
      <c r="S17402" s="17"/>
      <c r="T17402" s="17"/>
      <c r="U17402" s="17"/>
      <c r="V17402" s="17"/>
      <c r="W17402" s="17"/>
    </row>
    <row r="17403" spans="1:23" hidden="1">
      <c r="A17403" s="15"/>
      <c r="B17403" s="42"/>
      <c r="C17403" s="16"/>
      <c r="F17403" s="17"/>
      <c r="L17403" s="46"/>
      <c r="M17403" s="46"/>
      <c r="N17403" s="46"/>
      <c r="O17403" s="46"/>
      <c r="P17403" s="17"/>
      <c r="Q17403" s="17"/>
      <c r="R17403" s="17"/>
      <c r="S17403" s="17"/>
      <c r="T17403" s="17"/>
      <c r="U17403" s="17"/>
      <c r="V17403" s="17"/>
      <c r="W17403" s="17"/>
    </row>
    <row r="17404" spans="1:23" hidden="1">
      <c r="A17404" s="15"/>
      <c r="B17404" s="42"/>
      <c r="C17404" s="16"/>
      <c r="F17404" s="17"/>
      <c r="L17404" s="46"/>
      <c r="M17404" s="46"/>
      <c r="N17404" s="46"/>
      <c r="O17404" s="46"/>
      <c r="P17404" s="17"/>
      <c r="Q17404" s="17"/>
      <c r="R17404" s="17"/>
      <c r="S17404" s="17"/>
      <c r="T17404" s="17"/>
      <c r="U17404" s="17"/>
      <c r="V17404" s="17"/>
      <c r="W17404" s="17"/>
    </row>
    <row r="17405" spans="1:23" hidden="1">
      <c r="A17405" s="15"/>
      <c r="B17405" s="42"/>
      <c r="C17405" s="16"/>
      <c r="F17405" s="17"/>
      <c r="L17405" s="46"/>
      <c r="M17405" s="46"/>
      <c r="N17405" s="46"/>
      <c r="O17405" s="46"/>
      <c r="P17405" s="17"/>
      <c r="Q17405" s="17"/>
      <c r="R17405" s="17"/>
      <c r="S17405" s="17"/>
      <c r="T17405" s="17"/>
      <c r="U17405" s="17"/>
      <c r="V17405" s="17"/>
      <c r="W17405" s="17"/>
    </row>
    <row r="17406" spans="1:23" hidden="1">
      <c r="A17406" s="15"/>
      <c r="B17406" s="42"/>
      <c r="C17406" s="16"/>
      <c r="F17406" s="17"/>
      <c r="L17406" s="46"/>
      <c r="M17406" s="46"/>
      <c r="N17406" s="46"/>
      <c r="O17406" s="46"/>
      <c r="P17406" s="17"/>
      <c r="Q17406" s="17"/>
      <c r="R17406" s="17"/>
      <c r="S17406" s="17"/>
      <c r="T17406" s="17"/>
      <c r="U17406" s="17"/>
      <c r="V17406" s="17"/>
      <c r="W17406" s="17"/>
    </row>
    <row r="17407" spans="1:23" hidden="1">
      <c r="A17407" s="15"/>
      <c r="B17407" s="42"/>
      <c r="C17407" s="16"/>
      <c r="F17407" s="17"/>
      <c r="L17407" s="46"/>
      <c r="M17407" s="46"/>
      <c r="N17407" s="46"/>
      <c r="O17407" s="46"/>
      <c r="P17407" s="17"/>
      <c r="Q17407" s="17"/>
      <c r="R17407" s="17"/>
      <c r="S17407" s="17"/>
      <c r="T17407" s="17"/>
      <c r="U17407" s="17"/>
      <c r="V17407" s="17"/>
      <c r="W17407" s="17"/>
    </row>
    <row r="17408" spans="1:23" hidden="1">
      <c r="A17408" s="15"/>
      <c r="B17408" s="42"/>
      <c r="C17408" s="16"/>
      <c r="F17408" s="17"/>
      <c r="L17408" s="46"/>
      <c r="M17408" s="46"/>
      <c r="N17408" s="46"/>
      <c r="O17408" s="46"/>
      <c r="P17408" s="17"/>
      <c r="Q17408" s="17"/>
      <c r="R17408" s="17"/>
      <c r="S17408" s="17"/>
      <c r="T17408" s="17"/>
      <c r="U17408" s="17"/>
      <c r="V17408" s="17"/>
      <c r="W17408" s="17"/>
    </row>
    <row r="17409" spans="1:23" hidden="1">
      <c r="A17409" s="15"/>
      <c r="B17409" s="42"/>
      <c r="C17409" s="16"/>
      <c r="F17409" s="17"/>
      <c r="L17409" s="46"/>
      <c r="M17409" s="46"/>
      <c r="N17409" s="46"/>
      <c r="O17409" s="46"/>
      <c r="P17409" s="17"/>
      <c r="Q17409" s="17"/>
      <c r="R17409" s="17"/>
      <c r="S17409" s="17"/>
      <c r="T17409" s="17"/>
      <c r="U17409" s="17"/>
      <c r="V17409" s="17"/>
      <c r="W17409" s="17"/>
    </row>
    <row r="17410" spans="1:23" hidden="1">
      <c r="A17410" s="15"/>
      <c r="B17410" s="42"/>
      <c r="C17410" s="16"/>
      <c r="F17410" s="17"/>
      <c r="L17410" s="46"/>
      <c r="M17410" s="46"/>
      <c r="N17410" s="46"/>
      <c r="O17410" s="46"/>
      <c r="P17410" s="17"/>
      <c r="Q17410" s="17"/>
      <c r="R17410" s="17"/>
      <c r="S17410" s="17"/>
      <c r="T17410" s="17"/>
      <c r="U17410" s="17"/>
      <c r="V17410" s="17"/>
      <c r="W17410" s="17"/>
    </row>
    <row r="17411" spans="1:23" hidden="1">
      <c r="A17411" s="15"/>
      <c r="B17411" s="42"/>
      <c r="C17411" s="16"/>
      <c r="F17411" s="17"/>
      <c r="L17411" s="46"/>
      <c r="M17411" s="46"/>
      <c r="N17411" s="46"/>
      <c r="O17411" s="46"/>
      <c r="P17411" s="17"/>
      <c r="Q17411" s="17"/>
      <c r="R17411" s="17"/>
      <c r="S17411" s="17"/>
      <c r="T17411" s="17"/>
      <c r="U17411" s="17"/>
      <c r="V17411" s="17"/>
      <c r="W17411" s="17"/>
    </row>
    <row r="17412" spans="1:23" hidden="1">
      <c r="A17412" s="15"/>
      <c r="B17412" s="42"/>
      <c r="C17412" s="16"/>
      <c r="F17412" s="17"/>
      <c r="L17412" s="46"/>
      <c r="M17412" s="46"/>
      <c r="N17412" s="46"/>
      <c r="O17412" s="46"/>
      <c r="P17412" s="17"/>
      <c r="Q17412" s="17"/>
      <c r="R17412" s="17"/>
      <c r="S17412" s="17"/>
      <c r="T17412" s="17"/>
      <c r="U17412" s="17"/>
      <c r="V17412" s="17"/>
      <c r="W17412" s="17"/>
    </row>
    <row r="17413" spans="1:23" hidden="1">
      <c r="A17413" s="15"/>
      <c r="B17413" s="42"/>
      <c r="C17413" s="16"/>
      <c r="F17413" s="17"/>
      <c r="L17413" s="46"/>
      <c r="M17413" s="46"/>
      <c r="N17413" s="46"/>
      <c r="O17413" s="46"/>
      <c r="P17413" s="17"/>
      <c r="Q17413" s="17"/>
      <c r="R17413" s="17"/>
      <c r="S17413" s="17"/>
      <c r="T17413" s="17"/>
      <c r="U17413" s="17"/>
      <c r="V17413" s="17"/>
      <c r="W17413" s="17"/>
    </row>
    <row r="17414" spans="1:23" hidden="1">
      <c r="A17414" s="15"/>
      <c r="B17414" s="42"/>
      <c r="C17414" s="16"/>
      <c r="F17414" s="17"/>
      <c r="L17414" s="46"/>
      <c r="M17414" s="46"/>
      <c r="N17414" s="46"/>
      <c r="O17414" s="46"/>
      <c r="P17414" s="17"/>
      <c r="Q17414" s="17"/>
      <c r="R17414" s="17"/>
      <c r="S17414" s="17"/>
      <c r="T17414" s="17"/>
      <c r="U17414" s="17"/>
      <c r="V17414" s="17"/>
      <c r="W17414" s="17"/>
    </row>
    <row r="17415" spans="1:23" hidden="1">
      <c r="A17415" s="15"/>
      <c r="B17415" s="42"/>
      <c r="C17415" s="16"/>
      <c r="F17415" s="17"/>
      <c r="L17415" s="46"/>
      <c r="M17415" s="46"/>
      <c r="N17415" s="46"/>
      <c r="O17415" s="46"/>
      <c r="P17415" s="17"/>
      <c r="Q17415" s="17"/>
      <c r="R17415" s="17"/>
      <c r="S17415" s="17"/>
      <c r="T17415" s="17"/>
      <c r="U17415" s="17"/>
      <c r="V17415" s="17"/>
      <c r="W17415" s="17"/>
    </row>
    <row r="17416" spans="1:23" hidden="1">
      <c r="A17416" s="15"/>
      <c r="B17416" s="42"/>
      <c r="C17416" s="16"/>
      <c r="F17416" s="17"/>
      <c r="L17416" s="46"/>
      <c r="M17416" s="46"/>
      <c r="N17416" s="46"/>
      <c r="O17416" s="46"/>
      <c r="P17416" s="17"/>
      <c r="Q17416" s="17"/>
      <c r="R17416" s="17"/>
      <c r="S17416" s="17"/>
      <c r="T17416" s="17"/>
      <c r="U17416" s="17"/>
      <c r="V17416" s="17"/>
      <c r="W17416" s="17"/>
    </row>
    <row r="17417" spans="1:23" hidden="1">
      <c r="A17417" s="15"/>
      <c r="B17417" s="42"/>
      <c r="C17417" s="16"/>
      <c r="F17417" s="17"/>
      <c r="L17417" s="46"/>
      <c r="M17417" s="46"/>
      <c r="N17417" s="46"/>
      <c r="O17417" s="46"/>
      <c r="P17417" s="17"/>
      <c r="Q17417" s="17"/>
      <c r="R17417" s="17"/>
      <c r="S17417" s="17"/>
      <c r="T17417" s="17"/>
      <c r="U17417" s="17"/>
      <c r="V17417" s="17"/>
      <c r="W17417" s="17"/>
    </row>
    <row r="17418" spans="1:23" hidden="1">
      <c r="A17418" s="15"/>
      <c r="B17418" s="42"/>
      <c r="C17418" s="16"/>
      <c r="F17418" s="17"/>
      <c r="L17418" s="46"/>
      <c r="M17418" s="46"/>
      <c r="N17418" s="46"/>
      <c r="O17418" s="46"/>
      <c r="P17418" s="17"/>
      <c r="Q17418" s="17"/>
      <c r="R17418" s="17"/>
      <c r="S17418" s="17"/>
      <c r="T17418" s="17"/>
      <c r="U17418" s="17"/>
      <c r="V17418" s="17"/>
      <c r="W17418" s="17"/>
    </row>
    <row r="17419" spans="1:23" hidden="1">
      <c r="A17419" s="15"/>
      <c r="B17419" s="42"/>
      <c r="C17419" s="16"/>
      <c r="F17419" s="17"/>
      <c r="L17419" s="46"/>
      <c r="M17419" s="46"/>
      <c r="N17419" s="46"/>
      <c r="O17419" s="46"/>
      <c r="P17419" s="17"/>
      <c r="Q17419" s="17"/>
      <c r="R17419" s="17"/>
      <c r="S17419" s="17"/>
      <c r="T17419" s="17"/>
      <c r="U17419" s="17"/>
      <c r="V17419" s="17"/>
      <c r="W17419" s="17"/>
    </row>
    <row r="17420" spans="1:23" hidden="1">
      <c r="A17420" s="15"/>
      <c r="B17420" s="42"/>
      <c r="C17420" s="16"/>
      <c r="F17420" s="17"/>
      <c r="L17420" s="46"/>
      <c r="M17420" s="46"/>
      <c r="N17420" s="46"/>
      <c r="O17420" s="46"/>
      <c r="P17420" s="17"/>
      <c r="Q17420" s="17"/>
      <c r="R17420" s="17"/>
      <c r="S17420" s="17"/>
      <c r="T17420" s="17"/>
      <c r="U17420" s="17"/>
      <c r="V17420" s="17"/>
      <c r="W17420" s="17"/>
    </row>
    <row r="17421" spans="1:23" hidden="1">
      <c r="A17421" s="15"/>
      <c r="B17421" s="42"/>
      <c r="C17421" s="16"/>
      <c r="F17421" s="17"/>
      <c r="L17421" s="46"/>
      <c r="M17421" s="46"/>
      <c r="N17421" s="46"/>
      <c r="O17421" s="46"/>
      <c r="P17421" s="17"/>
      <c r="Q17421" s="17"/>
      <c r="R17421" s="17"/>
      <c r="S17421" s="17"/>
      <c r="T17421" s="17"/>
      <c r="U17421" s="17"/>
      <c r="V17421" s="17"/>
      <c r="W17421" s="17"/>
    </row>
    <row r="17422" spans="1:23" hidden="1">
      <c r="A17422" s="15"/>
      <c r="B17422" s="42"/>
      <c r="C17422" s="16"/>
      <c r="F17422" s="17"/>
      <c r="L17422" s="46"/>
      <c r="M17422" s="46"/>
      <c r="N17422" s="46"/>
      <c r="O17422" s="46"/>
      <c r="P17422" s="17"/>
      <c r="Q17422" s="17"/>
      <c r="R17422" s="17"/>
      <c r="S17422" s="17"/>
      <c r="T17422" s="17"/>
      <c r="U17422" s="17"/>
      <c r="V17422" s="17"/>
      <c r="W17422" s="17"/>
    </row>
    <row r="17423" spans="1:23" hidden="1">
      <c r="A17423" s="15"/>
      <c r="B17423" s="42"/>
      <c r="C17423" s="16"/>
      <c r="F17423" s="17"/>
      <c r="L17423" s="46"/>
      <c r="M17423" s="46"/>
      <c r="N17423" s="46"/>
      <c r="O17423" s="46"/>
      <c r="P17423" s="17"/>
      <c r="Q17423" s="17"/>
      <c r="R17423" s="17"/>
      <c r="S17423" s="17"/>
      <c r="T17423" s="17"/>
      <c r="U17423" s="17"/>
      <c r="V17423" s="17"/>
      <c r="W17423" s="17"/>
    </row>
    <row r="17424" spans="1:23" hidden="1">
      <c r="A17424" s="15"/>
      <c r="B17424" s="42"/>
      <c r="C17424" s="16"/>
      <c r="F17424" s="17"/>
      <c r="L17424" s="46"/>
      <c r="M17424" s="46"/>
      <c r="N17424" s="46"/>
      <c r="O17424" s="46"/>
      <c r="P17424" s="17"/>
      <c r="Q17424" s="17"/>
      <c r="R17424" s="17"/>
      <c r="S17424" s="17"/>
      <c r="T17424" s="17"/>
      <c r="U17424" s="17"/>
      <c r="V17424" s="17"/>
      <c r="W17424" s="17"/>
    </row>
    <row r="17425" spans="1:23" hidden="1">
      <c r="A17425" s="15"/>
      <c r="B17425" s="42"/>
      <c r="C17425" s="16"/>
      <c r="F17425" s="17"/>
      <c r="L17425" s="46"/>
      <c r="M17425" s="46"/>
      <c r="N17425" s="46"/>
      <c r="O17425" s="46"/>
      <c r="P17425" s="17"/>
      <c r="Q17425" s="17"/>
      <c r="R17425" s="17"/>
      <c r="S17425" s="17"/>
      <c r="T17425" s="17"/>
      <c r="U17425" s="17"/>
      <c r="V17425" s="17"/>
      <c r="W17425" s="17"/>
    </row>
    <row r="17426" spans="1:23" hidden="1">
      <c r="A17426" s="15"/>
      <c r="B17426" s="42"/>
      <c r="C17426" s="16"/>
      <c r="F17426" s="17"/>
      <c r="L17426" s="46"/>
      <c r="M17426" s="46"/>
      <c r="N17426" s="46"/>
      <c r="O17426" s="46"/>
      <c r="P17426" s="17"/>
      <c r="Q17426" s="17"/>
      <c r="R17426" s="17"/>
      <c r="S17426" s="17"/>
      <c r="T17426" s="17"/>
      <c r="U17426" s="17"/>
      <c r="V17426" s="17"/>
      <c r="W17426" s="17"/>
    </row>
    <row r="17427" spans="1:23" hidden="1">
      <c r="A17427" s="15"/>
      <c r="B17427" s="42"/>
      <c r="C17427" s="16"/>
      <c r="F17427" s="17"/>
      <c r="L17427" s="46"/>
      <c r="M17427" s="46"/>
      <c r="N17427" s="46"/>
      <c r="O17427" s="46"/>
      <c r="P17427" s="17"/>
      <c r="Q17427" s="17"/>
      <c r="R17427" s="17"/>
      <c r="S17427" s="17"/>
      <c r="T17427" s="17"/>
      <c r="U17427" s="17"/>
      <c r="V17427" s="17"/>
      <c r="W17427" s="17"/>
    </row>
    <row r="17428" spans="1:23" hidden="1">
      <c r="M17428" s="46"/>
      <c r="N17428" s="46"/>
      <c r="O17428" s="46"/>
      <c r="Q17428" s="17"/>
      <c r="R17428" s="17"/>
      <c r="S17428" s="17"/>
    </row>
    <row r="17429" spans="1:23" hidden="1">
      <c r="M17429" s="46"/>
      <c r="N17429" s="46"/>
      <c r="O17429" s="46"/>
      <c r="Q17429" s="17"/>
      <c r="R17429" s="17"/>
      <c r="S17429" s="17"/>
    </row>
    <row r="17430" spans="1:23" hidden="1">
      <c r="M17430" s="46"/>
      <c r="N17430" s="46"/>
      <c r="O17430" s="46"/>
      <c r="Q17430" s="17"/>
      <c r="R17430" s="17"/>
      <c r="S17430" s="17"/>
    </row>
    <row r="17431" spans="1:23" hidden="1">
      <c r="M17431" s="46"/>
      <c r="N17431" s="46"/>
      <c r="O17431" s="46"/>
      <c r="Q17431" s="17"/>
      <c r="R17431" s="17"/>
      <c r="S17431" s="17"/>
    </row>
    <row r="17432" spans="1:23" hidden="1">
      <c r="M17432" s="46"/>
      <c r="N17432" s="46"/>
      <c r="O17432" s="46"/>
      <c r="Q17432" s="17"/>
      <c r="R17432" s="17"/>
      <c r="S17432" s="17"/>
    </row>
    <row r="17433" spans="1:23" hidden="1">
      <c r="M17433" s="46"/>
      <c r="N17433" s="46"/>
      <c r="O17433" s="46"/>
      <c r="Q17433" s="17"/>
      <c r="R17433" s="17"/>
      <c r="S17433" s="17"/>
    </row>
    <row r="17434" spans="1:23" hidden="1">
      <c r="M17434" s="46"/>
      <c r="N17434" s="46"/>
      <c r="O17434" s="46"/>
      <c r="Q17434" s="17"/>
      <c r="R17434" s="17"/>
      <c r="S17434" s="17"/>
    </row>
    <row r="17435" spans="1:23" hidden="1">
      <c r="M17435" s="46"/>
      <c r="N17435" s="46"/>
      <c r="O17435" s="46"/>
      <c r="Q17435" s="17"/>
      <c r="R17435" s="17"/>
      <c r="S17435" s="17"/>
    </row>
    <row r="17436" spans="1:23" hidden="1">
      <c r="M17436" s="46"/>
      <c r="N17436" s="46"/>
      <c r="O17436" s="46"/>
      <c r="Q17436" s="17"/>
      <c r="R17436" s="17"/>
      <c r="S17436" s="17"/>
    </row>
    <row r="17437" spans="1:23" hidden="1">
      <c r="M17437" s="46"/>
      <c r="N17437" s="46"/>
      <c r="O17437" s="46"/>
      <c r="Q17437" s="17"/>
      <c r="R17437" s="17"/>
      <c r="S17437" s="17"/>
    </row>
    <row r="17438" spans="1:23" hidden="1">
      <c r="M17438" s="46"/>
      <c r="N17438" s="46"/>
      <c r="O17438" s="46"/>
      <c r="Q17438" s="17"/>
      <c r="R17438" s="17"/>
      <c r="S17438" s="17"/>
    </row>
    <row r="17439" spans="1:23" hidden="1">
      <c r="M17439" s="46"/>
      <c r="N17439" s="46"/>
      <c r="O17439" s="46"/>
      <c r="Q17439" s="17"/>
      <c r="R17439" s="17"/>
      <c r="S17439" s="17"/>
    </row>
    <row r="17440" spans="1:23" hidden="1">
      <c r="M17440" s="46"/>
      <c r="N17440" s="46"/>
      <c r="O17440" s="46"/>
      <c r="Q17440" s="17"/>
      <c r="R17440" s="17"/>
      <c r="S17440" s="17"/>
    </row>
    <row r="17441" spans="13:19" hidden="1">
      <c r="M17441" s="46"/>
      <c r="N17441" s="46"/>
      <c r="O17441" s="46"/>
      <c r="Q17441" s="17"/>
      <c r="R17441" s="17"/>
      <c r="S17441" s="17"/>
    </row>
    <row r="17442" spans="13:19" hidden="1">
      <c r="M17442" s="46"/>
      <c r="N17442" s="46"/>
      <c r="O17442" s="46"/>
      <c r="Q17442" s="17"/>
      <c r="R17442" s="17"/>
      <c r="S17442" s="17"/>
    </row>
    <row r="17443" spans="13:19" hidden="1">
      <c r="M17443" s="46"/>
      <c r="N17443" s="46"/>
      <c r="O17443" s="46"/>
      <c r="Q17443" s="17"/>
      <c r="R17443" s="17"/>
      <c r="S17443" s="17"/>
    </row>
    <row r="17444" spans="13:19" hidden="1">
      <c r="M17444" s="46"/>
      <c r="N17444" s="46"/>
      <c r="O17444" s="46"/>
      <c r="Q17444" s="17"/>
      <c r="R17444" s="17"/>
      <c r="S17444" s="17"/>
    </row>
    <row r="17445" spans="13:19" hidden="1">
      <c r="M17445" s="46"/>
      <c r="N17445" s="46"/>
      <c r="O17445" s="46"/>
      <c r="Q17445" s="17"/>
      <c r="R17445" s="17"/>
      <c r="S17445" s="17"/>
    </row>
    <row r="17446" spans="13:19" hidden="1">
      <c r="M17446" s="46"/>
      <c r="N17446" s="46"/>
      <c r="O17446" s="46"/>
      <c r="Q17446" s="17"/>
      <c r="R17446" s="17"/>
      <c r="S17446" s="17"/>
    </row>
    <row r="17447" spans="13:19" hidden="1">
      <c r="M17447" s="46"/>
      <c r="N17447" s="46"/>
      <c r="O17447" s="46"/>
      <c r="Q17447" s="17"/>
      <c r="R17447" s="17"/>
      <c r="S17447" s="17"/>
    </row>
    <row r="17448" spans="13:19" hidden="1">
      <c r="M17448" s="46"/>
      <c r="N17448" s="46"/>
      <c r="O17448" s="46"/>
      <c r="Q17448" s="17"/>
      <c r="R17448" s="17"/>
      <c r="S17448" s="17"/>
    </row>
    <row r="17449" spans="13:19" hidden="1">
      <c r="M17449" s="46"/>
      <c r="N17449" s="46"/>
      <c r="O17449" s="46"/>
      <c r="Q17449" s="17"/>
      <c r="R17449" s="17"/>
      <c r="S17449" s="17"/>
    </row>
    <row r="17450" spans="13:19" hidden="1">
      <c r="M17450" s="46"/>
      <c r="N17450" s="46"/>
      <c r="O17450" s="46"/>
      <c r="Q17450" s="17"/>
      <c r="R17450" s="17"/>
      <c r="S17450" s="17"/>
    </row>
    <row r="17451" spans="13:19" hidden="1">
      <c r="M17451" s="46"/>
      <c r="N17451" s="46"/>
      <c r="O17451" s="46"/>
      <c r="Q17451" s="17"/>
      <c r="R17451" s="17"/>
      <c r="S17451" s="17"/>
    </row>
    <row r="17452" spans="13:19" hidden="1">
      <c r="M17452" s="46"/>
      <c r="N17452" s="46"/>
      <c r="O17452" s="46"/>
      <c r="Q17452" s="17"/>
      <c r="R17452" s="17"/>
      <c r="S17452" s="17"/>
    </row>
    <row r="17453" spans="13:19" hidden="1">
      <c r="M17453" s="46"/>
      <c r="N17453" s="46"/>
      <c r="O17453" s="46"/>
      <c r="Q17453" s="17"/>
      <c r="R17453" s="17"/>
      <c r="S17453" s="17"/>
    </row>
    <row r="17454" spans="13:19" hidden="1">
      <c r="M17454" s="46"/>
      <c r="N17454" s="46"/>
      <c r="O17454" s="46"/>
      <c r="Q17454" s="17"/>
      <c r="R17454" s="17"/>
      <c r="S17454" s="17"/>
    </row>
    <row r="17455" spans="13:19" hidden="1">
      <c r="M17455" s="46"/>
      <c r="N17455" s="46"/>
      <c r="O17455" s="46"/>
      <c r="Q17455" s="17"/>
      <c r="R17455" s="17"/>
      <c r="S17455" s="17"/>
    </row>
    <row r="17456" spans="13:19" hidden="1">
      <c r="M17456" s="46"/>
      <c r="N17456" s="46"/>
      <c r="O17456" s="46"/>
      <c r="Q17456" s="17"/>
      <c r="R17456" s="17"/>
      <c r="S17456" s="17"/>
    </row>
    <row r="17457" spans="13:19" hidden="1">
      <c r="M17457" s="46"/>
      <c r="N17457" s="46"/>
      <c r="O17457" s="46"/>
      <c r="Q17457" s="17"/>
      <c r="R17457" s="17"/>
      <c r="S17457" s="17"/>
    </row>
    <row r="17458" spans="13:19" hidden="1">
      <c r="M17458" s="46"/>
      <c r="N17458" s="46"/>
      <c r="O17458" s="46"/>
      <c r="Q17458" s="17"/>
      <c r="R17458" s="17"/>
      <c r="S17458" s="17"/>
    </row>
    <row r="17459" spans="13:19" hidden="1">
      <c r="M17459" s="46"/>
      <c r="N17459" s="46"/>
      <c r="O17459" s="46"/>
      <c r="Q17459" s="17"/>
      <c r="R17459" s="17"/>
      <c r="S17459" s="17"/>
    </row>
    <row r="17460" spans="13:19" hidden="1">
      <c r="M17460" s="46"/>
      <c r="N17460" s="46"/>
      <c r="O17460" s="46"/>
      <c r="Q17460" s="17"/>
      <c r="R17460" s="17"/>
      <c r="S17460" s="17"/>
    </row>
    <row r="17461" spans="13:19" hidden="1">
      <c r="M17461" s="46"/>
      <c r="N17461" s="46"/>
      <c r="O17461" s="46"/>
      <c r="Q17461" s="17"/>
      <c r="R17461" s="17"/>
      <c r="S17461" s="17"/>
    </row>
    <row r="17462" spans="13:19" hidden="1">
      <c r="M17462" s="46"/>
      <c r="N17462" s="46"/>
      <c r="O17462" s="46"/>
      <c r="Q17462" s="17"/>
      <c r="R17462" s="17"/>
      <c r="S17462" s="17"/>
    </row>
    <row r="17463" spans="13:19" hidden="1">
      <c r="M17463" s="46"/>
      <c r="N17463" s="46"/>
      <c r="O17463" s="46"/>
      <c r="Q17463" s="17"/>
      <c r="R17463" s="17"/>
      <c r="S17463" s="17"/>
    </row>
    <row r="17464" spans="13:19" hidden="1">
      <c r="M17464" s="46"/>
      <c r="N17464" s="46"/>
      <c r="O17464" s="46"/>
      <c r="Q17464" s="17"/>
      <c r="R17464" s="17"/>
      <c r="S17464" s="17"/>
    </row>
    <row r="17465" spans="13:19" hidden="1">
      <c r="M17465" s="46"/>
      <c r="N17465" s="46"/>
      <c r="O17465" s="46"/>
      <c r="Q17465" s="17"/>
      <c r="R17465" s="17"/>
      <c r="S17465" s="17"/>
    </row>
    <row r="17466" spans="13:19" hidden="1">
      <c r="M17466" s="46"/>
      <c r="N17466" s="46"/>
      <c r="O17466" s="46"/>
      <c r="Q17466" s="17"/>
      <c r="R17466" s="17"/>
      <c r="S17466" s="17"/>
    </row>
    <row r="17467" spans="13:19" hidden="1">
      <c r="M17467" s="46"/>
      <c r="N17467" s="46"/>
      <c r="O17467" s="46"/>
      <c r="Q17467" s="17"/>
      <c r="R17467" s="17"/>
      <c r="S17467" s="17"/>
    </row>
    <row r="17468" spans="13:19" hidden="1">
      <c r="M17468" s="46"/>
      <c r="N17468" s="46"/>
      <c r="O17468" s="46"/>
      <c r="Q17468" s="17"/>
      <c r="R17468" s="17"/>
      <c r="S17468" s="17"/>
    </row>
    <row r="17469" spans="13:19" hidden="1">
      <c r="M17469" s="46"/>
      <c r="N17469" s="46"/>
      <c r="O17469" s="46"/>
      <c r="Q17469" s="17"/>
      <c r="R17469" s="17"/>
      <c r="S17469" s="17"/>
    </row>
    <row r="17470" spans="13:19" hidden="1">
      <c r="M17470" s="46"/>
      <c r="N17470" s="46"/>
      <c r="O17470" s="46"/>
      <c r="Q17470" s="17"/>
      <c r="R17470" s="17"/>
      <c r="S17470" s="17"/>
    </row>
    <row r="17471" spans="13:19" hidden="1">
      <c r="M17471" s="46"/>
      <c r="N17471" s="46"/>
      <c r="O17471" s="46"/>
      <c r="Q17471" s="17"/>
      <c r="R17471" s="17"/>
      <c r="S17471" s="17"/>
    </row>
    <row r="17472" spans="13:19" hidden="1">
      <c r="M17472" s="46"/>
      <c r="N17472" s="46"/>
      <c r="O17472" s="46"/>
      <c r="Q17472" s="17"/>
      <c r="R17472" s="17"/>
      <c r="S17472" s="17"/>
    </row>
    <row r="17473" spans="13:19" hidden="1">
      <c r="M17473" s="46"/>
      <c r="N17473" s="46"/>
      <c r="O17473" s="46"/>
      <c r="Q17473" s="17"/>
      <c r="R17473" s="17"/>
      <c r="S17473" s="17"/>
    </row>
    <row r="17474" spans="13:19" hidden="1">
      <c r="M17474" s="46"/>
      <c r="N17474" s="46"/>
      <c r="O17474" s="46"/>
      <c r="Q17474" s="17"/>
      <c r="R17474" s="17"/>
      <c r="S17474" s="17"/>
    </row>
    <row r="17475" spans="13:19" hidden="1">
      <c r="M17475" s="46"/>
      <c r="N17475" s="46"/>
      <c r="O17475" s="46"/>
      <c r="Q17475" s="17"/>
      <c r="R17475" s="17"/>
      <c r="S17475" s="17"/>
    </row>
    <row r="17476" spans="13:19" hidden="1">
      <c r="M17476" s="46"/>
      <c r="N17476" s="46"/>
      <c r="O17476" s="46"/>
      <c r="Q17476" s="17"/>
      <c r="R17476" s="17"/>
      <c r="S17476" s="17"/>
    </row>
    <row r="17477" spans="13:19" hidden="1">
      <c r="M17477" s="46"/>
      <c r="N17477" s="46"/>
      <c r="O17477" s="46"/>
      <c r="Q17477" s="17"/>
      <c r="R17477" s="17"/>
      <c r="S17477" s="17"/>
    </row>
    <row r="17478" spans="13:19" hidden="1">
      <c r="M17478" s="46"/>
      <c r="N17478" s="46"/>
      <c r="O17478" s="46"/>
      <c r="Q17478" s="17"/>
      <c r="R17478" s="17"/>
      <c r="S17478" s="17"/>
    </row>
    <row r="17479" spans="13:19" hidden="1">
      <c r="M17479" s="46"/>
      <c r="N17479" s="46"/>
      <c r="O17479" s="46"/>
      <c r="Q17479" s="17"/>
      <c r="R17479" s="17"/>
      <c r="S17479" s="17"/>
    </row>
    <row r="17480" spans="13:19" hidden="1">
      <c r="M17480" s="46"/>
      <c r="N17480" s="46"/>
      <c r="O17480" s="46"/>
      <c r="Q17480" s="17"/>
      <c r="R17480" s="17"/>
      <c r="S17480" s="17"/>
    </row>
    <row r="17481" spans="13:19" hidden="1">
      <c r="M17481" s="46"/>
      <c r="N17481" s="46"/>
      <c r="O17481" s="46"/>
      <c r="Q17481" s="17"/>
      <c r="R17481" s="17"/>
      <c r="S17481" s="17"/>
    </row>
    <row r="17482" spans="13:19" hidden="1">
      <c r="M17482" s="46"/>
      <c r="N17482" s="46"/>
      <c r="O17482" s="46"/>
      <c r="Q17482" s="17"/>
      <c r="R17482" s="17"/>
      <c r="S17482" s="17"/>
    </row>
    <row r="17483" spans="13:19" hidden="1">
      <c r="M17483" s="46"/>
      <c r="N17483" s="46"/>
      <c r="O17483" s="46"/>
      <c r="Q17483" s="17"/>
      <c r="R17483" s="17"/>
      <c r="S17483" s="17"/>
    </row>
    <row r="17484" spans="13:19" hidden="1">
      <c r="M17484" s="46"/>
      <c r="N17484" s="46"/>
      <c r="O17484" s="46"/>
      <c r="Q17484" s="17"/>
      <c r="R17484" s="17"/>
      <c r="S17484" s="17"/>
    </row>
    <row r="17485" spans="13:19" hidden="1">
      <c r="M17485" s="46"/>
      <c r="N17485" s="46"/>
      <c r="O17485" s="46"/>
      <c r="Q17485" s="17"/>
      <c r="R17485" s="17"/>
      <c r="S17485" s="17"/>
    </row>
    <row r="17486" spans="13:19" hidden="1">
      <c r="M17486" s="46"/>
      <c r="N17486" s="46"/>
      <c r="O17486" s="46"/>
      <c r="Q17486" s="17"/>
      <c r="R17486" s="17"/>
      <c r="S17486" s="17"/>
    </row>
    <row r="17487" spans="13:19" hidden="1">
      <c r="M17487" s="46"/>
      <c r="N17487" s="46"/>
      <c r="O17487" s="46"/>
      <c r="Q17487" s="17"/>
      <c r="R17487" s="17"/>
      <c r="S17487" s="17"/>
    </row>
    <row r="17488" spans="13:19" hidden="1">
      <c r="M17488" s="46"/>
      <c r="N17488" s="46"/>
      <c r="O17488" s="46"/>
      <c r="Q17488" s="17"/>
      <c r="R17488" s="17"/>
      <c r="S17488" s="17"/>
    </row>
    <row r="17489" spans="1:27" hidden="1">
      <c r="M17489" s="46"/>
      <c r="N17489" s="46"/>
      <c r="O17489" s="46"/>
      <c r="Q17489" s="17"/>
      <c r="R17489" s="17"/>
      <c r="S17489" s="17"/>
    </row>
    <row r="17490" spans="1:27" hidden="1">
      <c r="M17490" s="46"/>
      <c r="N17490" s="46"/>
      <c r="O17490" s="46"/>
      <c r="Q17490" s="17"/>
      <c r="R17490" s="17"/>
      <c r="S17490" s="17"/>
    </row>
    <row r="17491" spans="1:27" hidden="1">
      <c r="M17491" s="46"/>
      <c r="N17491" s="46"/>
      <c r="O17491" s="46"/>
      <c r="Q17491" s="17"/>
      <c r="R17491" s="17"/>
      <c r="S17491" s="17"/>
    </row>
    <row r="17492" spans="1:27" hidden="1">
      <c r="M17492" s="46"/>
      <c r="N17492" s="46"/>
      <c r="O17492" s="46"/>
      <c r="Q17492" s="17"/>
      <c r="R17492" s="17"/>
      <c r="S17492" s="17"/>
    </row>
    <row r="17493" spans="1:27" hidden="1">
      <c r="M17493" s="46"/>
      <c r="N17493" s="46"/>
      <c r="O17493" s="46"/>
      <c r="Q17493" s="17"/>
      <c r="R17493" s="17"/>
      <c r="S17493" s="17"/>
    </row>
    <row r="17494" spans="1:27" hidden="1">
      <c r="M17494" s="46"/>
      <c r="N17494" s="46"/>
      <c r="O17494" s="46"/>
      <c r="Q17494" s="17"/>
      <c r="R17494" s="17"/>
      <c r="S17494" s="17"/>
    </row>
    <row r="17495" spans="1:27" hidden="1">
      <c r="M17495" s="46"/>
      <c r="N17495" s="46"/>
      <c r="O17495" s="46"/>
      <c r="Q17495" s="17"/>
      <c r="R17495" s="17"/>
      <c r="S17495" s="17"/>
    </row>
    <row r="17496" spans="1:27" hidden="1">
      <c r="M17496" s="46"/>
      <c r="N17496" s="46"/>
      <c r="O17496" s="46"/>
      <c r="Q17496" s="17"/>
      <c r="R17496" s="17"/>
      <c r="S17496" s="17"/>
    </row>
    <row r="17497" spans="1:27" hidden="1">
      <c r="M17497" s="46"/>
      <c r="N17497" s="46"/>
      <c r="O17497" s="46"/>
      <c r="Q17497" s="17"/>
      <c r="R17497" s="17"/>
      <c r="S17497" s="17"/>
    </row>
    <row r="17498" spans="1:27" hidden="1">
      <c r="M17498" s="46"/>
      <c r="N17498" s="46"/>
      <c r="O17498" s="46"/>
      <c r="Q17498" s="17"/>
      <c r="R17498" s="17"/>
      <c r="S17498" s="17"/>
    </row>
    <row r="17499" spans="1:27" hidden="1">
      <c r="M17499" s="46"/>
      <c r="N17499" s="46"/>
      <c r="O17499" s="46"/>
      <c r="Q17499" s="17"/>
      <c r="R17499" s="17"/>
      <c r="S17499" s="17"/>
    </row>
    <row r="17500" spans="1:27" hidden="1">
      <c r="M17500" s="46"/>
      <c r="N17500" s="46"/>
      <c r="O17500" s="46"/>
      <c r="Q17500" s="17"/>
      <c r="R17500" s="17"/>
      <c r="S17500" s="17"/>
    </row>
    <row r="17501" spans="1:27" hidden="1">
      <c r="M17501" s="46"/>
      <c r="N17501" s="46"/>
      <c r="O17501" s="46"/>
      <c r="Q17501" s="17"/>
      <c r="R17501" s="17"/>
      <c r="S17501" s="17"/>
    </row>
    <row r="17502" spans="1:27" hidden="1">
      <c r="M17502" s="46"/>
      <c r="N17502" s="46"/>
      <c r="O17502" s="46"/>
      <c r="Q17502" s="17"/>
      <c r="R17502" s="17"/>
      <c r="S17502" s="17"/>
    </row>
    <row r="17503" spans="1:27" hidden="1">
      <c r="M17503" s="46"/>
      <c r="N17503" s="46"/>
      <c r="O17503" s="46"/>
      <c r="Q17503" s="17"/>
      <c r="R17503" s="17"/>
      <c r="S17503" s="17"/>
    </row>
    <row r="17504" spans="1:27" hidden="1">
      <c r="A17504" s="18" t="s">
        <v>246</v>
      </c>
      <c r="B17504" s="43" t="s">
        <v>213</v>
      </c>
      <c r="C17504" s="19" t="s">
        <v>159</v>
      </c>
      <c r="D17504" s="18" t="s">
        <v>227</v>
      </c>
      <c r="E17504" s="18" t="s">
        <v>166</v>
      </c>
      <c r="F17504" s="20" t="s">
        <v>142</v>
      </c>
      <c r="G17504" s="18" t="s">
        <v>11</v>
      </c>
      <c r="H17504" s="18" t="s">
        <v>38</v>
      </c>
      <c r="I17504" s="45">
        <v>122864.04</v>
      </c>
      <c r="J17504" s="49">
        <v>11.667999999999999</v>
      </c>
      <c r="K17504" s="45">
        <v>10530</v>
      </c>
      <c r="L17504" s="47">
        <v>10530</v>
      </c>
      <c r="M17504" s="46" t="str">
        <f t="shared" ref="M17504" si="55">CONCATENATE(T17504,V17504,S17504)</f>
        <v>100080091069465</v>
      </c>
      <c r="N17504" s="46">
        <f>VLOOKUP(M17504,[2]TABLA!$A:$F,5,0)</f>
        <v>10704.89</v>
      </c>
      <c r="O17504" s="46">
        <f t="shared" ref="O17504" si="56">(J17504*N17504)</f>
        <v>124904.65651999999</v>
      </c>
      <c r="P17504" s="18" t="s">
        <v>157</v>
      </c>
      <c r="Q17504" s="17" t="s">
        <v>277</v>
      </c>
      <c r="R17504" s="17" t="s">
        <v>280</v>
      </c>
      <c r="S17504" s="17">
        <v>465</v>
      </c>
      <c r="T17504" s="20">
        <v>10008009</v>
      </c>
      <c r="U17504" s="20" t="s">
        <v>141</v>
      </c>
      <c r="V17504" s="20">
        <v>1069</v>
      </c>
      <c r="W17504" s="20" t="s">
        <v>143</v>
      </c>
      <c r="X17504" s="18" t="s">
        <v>165</v>
      </c>
      <c r="Y17504" s="18" t="s">
        <v>144</v>
      </c>
      <c r="Z17504" s="18" t="s">
        <v>247</v>
      </c>
      <c r="AA17504" s="18" t="s">
        <v>145</v>
      </c>
    </row>
    <row r="17505" spans="13:19" hidden="1">
      <c r="M17505" s="46"/>
      <c r="N17505" s="46"/>
      <c r="O17505" s="46"/>
      <c r="Q17505" s="17"/>
      <c r="R17505" s="17"/>
      <c r="S17505" s="17"/>
    </row>
    <row r="17506" spans="13:19" hidden="1">
      <c r="M17506" s="46"/>
      <c r="N17506" s="46"/>
      <c r="O17506" s="46"/>
      <c r="Q17506" s="17"/>
      <c r="R17506" s="17"/>
      <c r="S17506" s="17"/>
    </row>
    <row r="17507" spans="13:19" hidden="1">
      <c r="M17507" s="46"/>
      <c r="N17507" s="46"/>
      <c r="O17507" s="46"/>
      <c r="Q17507" s="17"/>
      <c r="R17507" s="17"/>
      <c r="S17507" s="17"/>
    </row>
    <row r="17508" spans="13:19" hidden="1">
      <c r="M17508" s="46"/>
      <c r="N17508" s="46"/>
      <c r="O17508" s="46"/>
      <c r="Q17508" s="17"/>
      <c r="R17508" s="17"/>
      <c r="S17508" s="17"/>
    </row>
    <row r="17509" spans="13:19" hidden="1">
      <c r="M17509" s="46"/>
      <c r="N17509" s="46"/>
      <c r="O17509" s="46"/>
      <c r="Q17509" s="17"/>
      <c r="R17509" s="17"/>
      <c r="S17509" s="17"/>
    </row>
    <row r="17510" spans="13:19" hidden="1">
      <c r="M17510" s="46"/>
      <c r="N17510" s="46"/>
      <c r="O17510" s="46"/>
      <c r="Q17510" s="17"/>
      <c r="R17510" s="17"/>
      <c r="S17510" s="17"/>
    </row>
    <row r="17511" spans="13:19" hidden="1">
      <c r="M17511" s="46"/>
      <c r="N17511" s="46"/>
      <c r="O17511" s="46"/>
      <c r="Q17511" s="17"/>
      <c r="R17511" s="17"/>
      <c r="S17511" s="17"/>
    </row>
    <row r="17512" spans="13:19" hidden="1">
      <c r="M17512" s="46"/>
      <c r="N17512" s="46"/>
      <c r="O17512" s="46"/>
      <c r="Q17512" s="17"/>
      <c r="R17512" s="17"/>
      <c r="S17512" s="17"/>
    </row>
    <row r="17513" spans="13:19" hidden="1">
      <c r="M17513" s="46"/>
      <c r="N17513" s="46"/>
      <c r="O17513" s="46"/>
      <c r="Q17513" s="17"/>
      <c r="R17513" s="17"/>
      <c r="S17513" s="17"/>
    </row>
    <row r="17514" spans="13:19" hidden="1">
      <c r="M17514" s="46"/>
      <c r="N17514" s="46"/>
      <c r="O17514" s="46"/>
      <c r="Q17514" s="17"/>
      <c r="R17514" s="17"/>
      <c r="S17514" s="17"/>
    </row>
    <row r="17515" spans="13:19" hidden="1">
      <c r="M17515" s="46"/>
      <c r="N17515" s="46"/>
      <c r="O17515" s="46"/>
      <c r="Q17515" s="17"/>
      <c r="R17515" s="17"/>
      <c r="S17515" s="17"/>
    </row>
    <row r="17516" spans="13:19" hidden="1">
      <c r="M17516" s="46"/>
      <c r="N17516" s="46"/>
      <c r="O17516" s="46"/>
      <c r="Q17516" s="17"/>
      <c r="R17516" s="17"/>
      <c r="S17516" s="17"/>
    </row>
    <row r="17517" spans="13:19" hidden="1">
      <c r="M17517" s="46"/>
      <c r="N17517" s="46"/>
      <c r="O17517" s="46"/>
      <c r="Q17517" s="17"/>
      <c r="R17517" s="17"/>
      <c r="S17517" s="17"/>
    </row>
    <row r="17518" spans="13:19" hidden="1">
      <c r="M17518" s="46"/>
      <c r="N17518" s="46"/>
      <c r="O17518" s="46"/>
      <c r="Q17518" s="17"/>
      <c r="R17518" s="17"/>
      <c r="S17518" s="17"/>
    </row>
    <row r="17519" spans="13:19" hidden="1">
      <c r="M17519" s="46"/>
      <c r="N17519" s="46"/>
      <c r="O17519" s="46"/>
      <c r="Q17519" s="17"/>
      <c r="R17519" s="17"/>
      <c r="S17519" s="17"/>
    </row>
    <row r="17520" spans="13:19" hidden="1">
      <c r="M17520" s="46"/>
      <c r="N17520" s="46"/>
      <c r="O17520" s="46"/>
      <c r="Q17520" s="17"/>
      <c r="R17520" s="17"/>
      <c r="S17520" s="17"/>
    </row>
    <row r="17521" spans="13:19" hidden="1">
      <c r="M17521" s="46"/>
      <c r="N17521" s="46"/>
      <c r="O17521" s="46"/>
      <c r="Q17521" s="17"/>
      <c r="R17521" s="17"/>
      <c r="S17521" s="17"/>
    </row>
    <row r="17522" spans="13:19" hidden="1">
      <c r="M17522" s="46"/>
      <c r="N17522" s="46"/>
      <c r="O17522" s="46"/>
      <c r="Q17522" s="17"/>
      <c r="R17522" s="17"/>
      <c r="S17522" s="17"/>
    </row>
    <row r="17523" spans="13:19" hidden="1">
      <c r="M17523" s="46"/>
      <c r="N17523" s="46"/>
      <c r="O17523" s="46"/>
      <c r="Q17523" s="17"/>
      <c r="R17523" s="17"/>
      <c r="S17523" s="17"/>
    </row>
    <row r="17524" spans="13:19" hidden="1">
      <c r="M17524" s="46"/>
      <c r="N17524" s="46"/>
      <c r="O17524" s="46"/>
      <c r="Q17524" s="17"/>
      <c r="R17524" s="17"/>
      <c r="S17524" s="17"/>
    </row>
    <row r="17525" spans="13:19" hidden="1">
      <c r="M17525" s="46"/>
      <c r="N17525" s="46"/>
      <c r="O17525" s="46"/>
      <c r="Q17525" s="17"/>
      <c r="R17525" s="17"/>
      <c r="S17525" s="17"/>
    </row>
    <row r="17526" spans="13:19" hidden="1">
      <c r="M17526" s="46"/>
      <c r="N17526" s="46"/>
      <c r="O17526" s="46"/>
      <c r="Q17526" s="17"/>
      <c r="R17526" s="17"/>
      <c r="S17526" s="17"/>
    </row>
    <row r="17527" spans="13:19" hidden="1">
      <c r="M17527" s="46"/>
      <c r="N17527" s="46"/>
      <c r="O17527" s="46"/>
      <c r="Q17527" s="17"/>
      <c r="R17527" s="17"/>
      <c r="S17527" s="17"/>
    </row>
    <row r="17528" spans="13:19" hidden="1">
      <c r="M17528" s="46"/>
      <c r="N17528" s="46"/>
      <c r="O17528" s="46"/>
      <c r="Q17528" s="17"/>
      <c r="R17528" s="17"/>
      <c r="S17528" s="17"/>
    </row>
    <row r="17529" spans="13:19" hidden="1">
      <c r="M17529" s="46"/>
      <c r="N17529" s="46"/>
      <c r="O17529" s="46"/>
      <c r="Q17529" s="17"/>
      <c r="R17529" s="17"/>
      <c r="S17529" s="17"/>
    </row>
    <row r="17530" spans="13:19" hidden="1">
      <c r="M17530" s="46"/>
      <c r="N17530" s="46"/>
      <c r="O17530" s="46"/>
      <c r="Q17530" s="17"/>
      <c r="R17530" s="17"/>
      <c r="S17530" s="17"/>
    </row>
    <row r="17531" spans="13:19" hidden="1">
      <c r="M17531" s="46"/>
      <c r="N17531" s="46"/>
      <c r="O17531" s="46"/>
      <c r="Q17531" s="17"/>
      <c r="R17531" s="17"/>
      <c r="S17531" s="17"/>
    </row>
    <row r="17532" spans="13:19" hidden="1">
      <c r="M17532" s="46"/>
      <c r="N17532" s="46"/>
      <c r="O17532" s="46"/>
      <c r="Q17532" s="17"/>
      <c r="R17532" s="17"/>
      <c r="S17532" s="17"/>
    </row>
    <row r="17533" spans="13:19" hidden="1">
      <c r="M17533" s="46"/>
      <c r="N17533" s="46"/>
      <c r="O17533" s="46"/>
      <c r="Q17533" s="17"/>
      <c r="R17533" s="17"/>
      <c r="S17533" s="17"/>
    </row>
    <row r="17534" spans="13:19" hidden="1">
      <c r="M17534" s="46"/>
      <c r="N17534" s="46"/>
      <c r="O17534" s="46"/>
      <c r="Q17534" s="17"/>
      <c r="R17534" s="17"/>
      <c r="S17534" s="17"/>
    </row>
    <row r="17535" spans="13:19" hidden="1">
      <c r="M17535" s="46"/>
      <c r="N17535" s="46"/>
      <c r="O17535" s="46"/>
      <c r="Q17535" s="17"/>
      <c r="R17535" s="17"/>
      <c r="S17535" s="17"/>
    </row>
    <row r="17536" spans="13:19" hidden="1">
      <c r="M17536" s="46"/>
      <c r="N17536" s="46"/>
      <c r="O17536" s="46"/>
      <c r="Q17536" s="17"/>
      <c r="R17536" s="17"/>
      <c r="S17536" s="17"/>
    </row>
    <row r="17537" spans="13:19" hidden="1">
      <c r="M17537" s="46"/>
      <c r="N17537" s="46"/>
      <c r="O17537" s="46"/>
      <c r="Q17537" s="17"/>
      <c r="R17537" s="17"/>
      <c r="S17537" s="17"/>
    </row>
    <row r="17538" spans="13:19" hidden="1">
      <c r="M17538" s="46"/>
      <c r="N17538" s="46"/>
      <c r="O17538" s="46"/>
      <c r="Q17538" s="17"/>
      <c r="R17538" s="17"/>
      <c r="S17538" s="17"/>
    </row>
    <row r="17539" spans="13:19" hidden="1">
      <c r="M17539" s="46"/>
      <c r="N17539" s="46"/>
      <c r="O17539" s="46"/>
      <c r="Q17539" s="17"/>
      <c r="R17539" s="17"/>
      <c r="S17539" s="17"/>
    </row>
    <row r="17540" spans="13:19" hidden="1">
      <c r="M17540" s="46"/>
      <c r="N17540" s="46"/>
      <c r="O17540" s="46"/>
      <c r="Q17540" s="17"/>
      <c r="R17540" s="17"/>
      <c r="S17540" s="17"/>
    </row>
    <row r="17541" spans="13:19" hidden="1">
      <c r="M17541" s="46"/>
      <c r="N17541" s="46"/>
      <c r="O17541" s="46"/>
      <c r="Q17541" s="17"/>
      <c r="R17541" s="17"/>
      <c r="S17541" s="17"/>
    </row>
    <row r="17542" spans="13:19" hidden="1">
      <c r="M17542" s="46"/>
      <c r="N17542" s="46"/>
      <c r="O17542" s="46"/>
      <c r="Q17542" s="17"/>
      <c r="R17542" s="17"/>
      <c r="S17542" s="17"/>
    </row>
    <row r="17543" spans="13:19" hidden="1">
      <c r="M17543" s="46"/>
      <c r="N17543" s="46"/>
      <c r="O17543" s="46"/>
      <c r="Q17543" s="17"/>
      <c r="R17543" s="17"/>
      <c r="S17543" s="17"/>
    </row>
    <row r="17544" spans="13:19" hidden="1">
      <c r="M17544" s="46"/>
      <c r="N17544" s="46"/>
      <c r="O17544" s="46"/>
      <c r="Q17544" s="17"/>
      <c r="R17544" s="17"/>
      <c r="S17544" s="17"/>
    </row>
    <row r="17545" spans="13:19" hidden="1">
      <c r="M17545" s="46"/>
      <c r="N17545" s="46"/>
      <c r="O17545" s="46"/>
      <c r="Q17545" s="17"/>
      <c r="R17545" s="17"/>
      <c r="S17545" s="17"/>
    </row>
    <row r="17546" spans="13:19" hidden="1">
      <c r="M17546" s="46"/>
      <c r="N17546" s="46"/>
      <c r="O17546" s="46"/>
      <c r="Q17546" s="17"/>
      <c r="R17546" s="17"/>
      <c r="S17546" s="17"/>
    </row>
    <row r="17547" spans="13:19" hidden="1">
      <c r="M17547" s="46"/>
      <c r="N17547" s="46"/>
      <c r="O17547" s="46"/>
      <c r="Q17547" s="17"/>
      <c r="R17547" s="17"/>
      <c r="S17547" s="17"/>
    </row>
    <row r="17548" spans="13:19" hidden="1">
      <c r="M17548" s="46"/>
      <c r="N17548" s="46"/>
      <c r="O17548" s="46"/>
      <c r="Q17548" s="17"/>
      <c r="R17548" s="17"/>
      <c r="S17548" s="17"/>
    </row>
    <row r="17549" spans="13:19" hidden="1">
      <c r="M17549" s="46"/>
      <c r="N17549" s="46"/>
      <c r="O17549" s="46"/>
      <c r="Q17549" s="17"/>
      <c r="R17549" s="17"/>
      <c r="S17549" s="17"/>
    </row>
    <row r="17550" spans="13:19" hidden="1">
      <c r="M17550" s="46"/>
      <c r="N17550" s="46"/>
      <c r="O17550" s="46"/>
      <c r="Q17550" s="17"/>
      <c r="R17550" s="17"/>
      <c r="S17550" s="17"/>
    </row>
    <row r="17551" spans="13:19" hidden="1">
      <c r="M17551" s="46"/>
      <c r="N17551" s="46"/>
      <c r="O17551" s="46"/>
      <c r="Q17551" s="17"/>
      <c r="R17551" s="17"/>
      <c r="S17551" s="17"/>
    </row>
    <row r="17552" spans="13:19" hidden="1">
      <c r="M17552" s="46"/>
      <c r="N17552" s="46"/>
      <c r="O17552" s="46"/>
      <c r="Q17552" s="17"/>
      <c r="R17552" s="17"/>
      <c r="S17552" s="17"/>
    </row>
    <row r="17553" spans="13:19" hidden="1">
      <c r="M17553" s="46"/>
      <c r="N17553" s="46"/>
      <c r="O17553" s="46"/>
      <c r="Q17553" s="17"/>
      <c r="R17553" s="17"/>
      <c r="S17553" s="17"/>
    </row>
    <row r="17554" spans="13:19" hidden="1">
      <c r="M17554" s="46"/>
      <c r="N17554" s="46"/>
      <c r="O17554" s="46"/>
      <c r="Q17554" s="17"/>
      <c r="R17554" s="17"/>
      <c r="S17554" s="17"/>
    </row>
    <row r="17555" spans="13:19" hidden="1">
      <c r="M17555" s="46"/>
      <c r="N17555" s="46"/>
      <c r="O17555" s="46"/>
      <c r="Q17555" s="17"/>
      <c r="R17555" s="17"/>
      <c r="S17555" s="17"/>
    </row>
    <row r="17556" spans="13:19" hidden="1">
      <c r="M17556" s="46"/>
      <c r="N17556" s="46"/>
      <c r="O17556" s="46"/>
      <c r="Q17556" s="17"/>
      <c r="R17556" s="17"/>
      <c r="S17556" s="17"/>
    </row>
    <row r="17557" spans="13:19" hidden="1">
      <c r="M17557" s="46"/>
      <c r="N17557" s="46"/>
      <c r="O17557" s="46"/>
      <c r="Q17557" s="17"/>
      <c r="R17557" s="17"/>
      <c r="S17557" s="17"/>
    </row>
    <row r="17558" spans="13:19" hidden="1">
      <c r="M17558" s="46"/>
      <c r="N17558" s="46"/>
      <c r="O17558" s="46"/>
      <c r="Q17558" s="17"/>
      <c r="S17558" s="17"/>
    </row>
    <row r="17559" spans="13:19" hidden="1">
      <c r="M17559" s="46"/>
      <c r="N17559" s="46"/>
      <c r="O17559" s="46"/>
      <c r="Q17559" s="17"/>
      <c r="R17559" s="17"/>
      <c r="S17559" s="17"/>
    </row>
    <row r="17560" spans="13:19" hidden="1">
      <c r="M17560" s="46"/>
      <c r="N17560" s="46"/>
      <c r="O17560" s="46"/>
      <c r="Q17560" s="17"/>
      <c r="R17560" s="17"/>
      <c r="S17560" s="17"/>
    </row>
    <row r="17561" spans="13:19" hidden="1">
      <c r="M17561" s="46"/>
      <c r="N17561" s="46"/>
      <c r="O17561" s="46"/>
      <c r="Q17561" s="17"/>
      <c r="R17561" s="17"/>
      <c r="S17561" s="17"/>
    </row>
    <row r="17562" spans="13:19" hidden="1">
      <c r="M17562" s="46"/>
      <c r="N17562" s="46"/>
      <c r="O17562" s="46"/>
      <c r="Q17562" s="17"/>
      <c r="R17562" s="17"/>
      <c r="S17562" s="17"/>
    </row>
    <row r="17563" spans="13:19" hidden="1">
      <c r="M17563" s="46"/>
      <c r="N17563" s="46"/>
      <c r="O17563" s="46"/>
      <c r="Q17563" s="17"/>
      <c r="R17563" s="17"/>
      <c r="S17563" s="17"/>
    </row>
    <row r="17564" spans="13:19" hidden="1">
      <c r="M17564" s="46"/>
      <c r="N17564" s="46"/>
      <c r="O17564" s="46"/>
      <c r="Q17564" s="17"/>
      <c r="R17564" s="17"/>
      <c r="S17564" s="17"/>
    </row>
    <row r="17565" spans="13:19" hidden="1">
      <c r="M17565" s="46"/>
      <c r="N17565" s="46"/>
      <c r="O17565" s="46"/>
      <c r="Q17565" s="17"/>
      <c r="R17565" s="17"/>
      <c r="S17565" s="17"/>
    </row>
    <row r="17566" spans="13:19" hidden="1">
      <c r="M17566" s="46"/>
      <c r="N17566" s="46"/>
      <c r="O17566" s="46"/>
      <c r="Q17566" s="17"/>
      <c r="R17566" s="17"/>
      <c r="S17566" s="17"/>
    </row>
    <row r="17567" spans="13:19" hidden="1">
      <c r="M17567" s="46"/>
      <c r="N17567" s="46"/>
      <c r="O17567" s="46"/>
      <c r="Q17567" s="17"/>
      <c r="R17567" s="17"/>
      <c r="S17567" s="17"/>
    </row>
    <row r="17568" spans="13:19" hidden="1">
      <c r="M17568" s="46"/>
      <c r="N17568" s="46"/>
      <c r="O17568" s="46"/>
      <c r="Q17568" s="17"/>
      <c r="R17568" s="17"/>
      <c r="S17568" s="17"/>
    </row>
    <row r="17569" spans="13:19" hidden="1">
      <c r="M17569" s="46"/>
      <c r="N17569" s="46"/>
      <c r="O17569" s="46"/>
      <c r="Q17569" s="17"/>
      <c r="R17569" s="17"/>
      <c r="S17569" s="17"/>
    </row>
    <row r="17570" spans="13:19" hidden="1">
      <c r="M17570" s="46"/>
      <c r="N17570" s="46"/>
      <c r="O17570" s="46"/>
      <c r="Q17570" s="17"/>
      <c r="R17570" s="17"/>
      <c r="S17570" s="17"/>
    </row>
    <row r="17571" spans="13:19" hidden="1">
      <c r="M17571" s="46"/>
      <c r="N17571" s="46"/>
      <c r="O17571" s="46"/>
      <c r="Q17571" s="17"/>
      <c r="R17571" s="17"/>
      <c r="S17571" s="17"/>
    </row>
    <row r="17572" spans="13:19" hidden="1">
      <c r="M17572" s="46"/>
      <c r="N17572" s="46"/>
      <c r="O17572" s="46"/>
      <c r="Q17572" s="17"/>
      <c r="R17572" s="17"/>
      <c r="S17572" s="17"/>
    </row>
    <row r="17573" spans="13:19" hidden="1">
      <c r="M17573" s="46"/>
      <c r="N17573" s="46"/>
      <c r="O17573" s="46"/>
      <c r="Q17573" s="17"/>
      <c r="R17573" s="17"/>
      <c r="S17573" s="17"/>
    </row>
    <row r="17574" spans="13:19" hidden="1">
      <c r="M17574" s="46"/>
      <c r="N17574" s="46"/>
      <c r="O17574" s="46"/>
      <c r="Q17574" s="17"/>
      <c r="R17574" s="17"/>
      <c r="S17574" s="17"/>
    </row>
    <row r="17575" spans="13:19" hidden="1">
      <c r="M17575" s="46"/>
      <c r="N17575" s="46"/>
      <c r="O17575" s="46"/>
      <c r="Q17575" s="17"/>
      <c r="R17575" s="17"/>
      <c r="S17575" s="17"/>
    </row>
    <row r="17576" spans="13:19" hidden="1">
      <c r="M17576" s="46"/>
      <c r="N17576" s="46"/>
      <c r="O17576" s="46"/>
      <c r="Q17576" s="17"/>
      <c r="R17576" s="17"/>
      <c r="S17576" s="17"/>
    </row>
    <row r="17577" spans="13:19" hidden="1">
      <c r="M17577" s="46"/>
      <c r="N17577" s="46"/>
      <c r="O17577" s="46"/>
      <c r="Q17577" s="17"/>
      <c r="R17577" s="17"/>
      <c r="S17577" s="17"/>
    </row>
    <row r="17578" spans="13:19" hidden="1">
      <c r="M17578" s="46"/>
      <c r="N17578" s="46"/>
      <c r="O17578" s="46"/>
      <c r="Q17578" s="17"/>
      <c r="R17578" s="17"/>
      <c r="S17578" s="17"/>
    </row>
    <row r="17579" spans="13:19" hidden="1">
      <c r="M17579" s="46"/>
      <c r="N17579" s="46"/>
      <c r="O17579" s="46"/>
      <c r="Q17579" s="17"/>
      <c r="R17579" s="17"/>
      <c r="S17579" s="17"/>
    </row>
    <row r="17580" spans="13:19" hidden="1">
      <c r="M17580" s="46"/>
      <c r="N17580" s="46"/>
      <c r="O17580" s="46"/>
      <c r="Q17580" s="17"/>
      <c r="R17580" s="17"/>
      <c r="S17580" s="17"/>
    </row>
    <row r="17581" spans="13:19" hidden="1">
      <c r="M17581" s="46"/>
      <c r="N17581" s="46"/>
      <c r="O17581" s="46"/>
      <c r="Q17581" s="17"/>
      <c r="R17581" s="17"/>
      <c r="S17581" s="17"/>
    </row>
    <row r="17582" spans="13:19" hidden="1">
      <c r="M17582" s="46"/>
      <c r="N17582" s="46"/>
      <c r="O17582" s="46"/>
      <c r="Q17582" s="17"/>
      <c r="R17582" s="17"/>
      <c r="S17582" s="17"/>
    </row>
    <row r="17583" spans="13:19" hidden="1">
      <c r="M17583" s="46"/>
      <c r="N17583" s="46"/>
      <c r="O17583" s="46"/>
      <c r="Q17583" s="17"/>
      <c r="R17583" s="17"/>
      <c r="S17583" s="17"/>
    </row>
    <row r="17584" spans="13:19" hidden="1">
      <c r="M17584" s="46"/>
      <c r="N17584" s="46"/>
      <c r="O17584" s="46"/>
      <c r="Q17584" s="17"/>
      <c r="R17584" s="17"/>
      <c r="S17584" s="17"/>
    </row>
    <row r="17585" spans="13:19" hidden="1">
      <c r="M17585" s="46"/>
      <c r="N17585" s="46"/>
      <c r="O17585" s="46"/>
      <c r="Q17585" s="17"/>
      <c r="R17585" s="17"/>
      <c r="S17585" s="17"/>
    </row>
    <row r="17586" spans="13:19" hidden="1">
      <c r="M17586" s="46"/>
      <c r="N17586" s="46"/>
      <c r="O17586" s="46"/>
      <c r="Q17586" s="17"/>
      <c r="R17586" s="17"/>
      <c r="S17586" s="17"/>
    </row>
    <row r="17587" spans="13:19" hidden="1">
      <c r="M17587" s="46"/>
      <c r="N17587" s="46"/>
      <c r="O17587" s="46"/>
      <c r="Q17587" s="17"/>
      <c r="R17587" s="17"/>
      <c r="S17587" s="17"/>
    </row>
    <row r="17588" spans="13:19" hidden="1">
      <c r="M17588" s="46"/>
      <c r="N17588" s="46"/>
      <c r="O17588" s="46"/>
      <c r="Q17588" s="17"/>
      <c r="R17588" s="17"/>
      <c r="S17588" s="17"/>
    </row>
    <row r="17589" spans="13:19" hidden="1">
      <c r="M17589" s="46"/>
      <c r="N17589" s="46"/>
      <c r="O17589" s="46"/>
      <c r="Q17589" s="17"/>
      <c r="R17589" s="17"/>
      <c r="S17589" s="17"/>
    </row>
    <row r="17590" spans="13:19" hidden="1">
      <c r="M17590" s="46"/>
      <c r="N17590" s="46"/>
      <c r="O17590" s="46"/>
      <c r="Q17590" s="17"/>
      <c r="R17590" s="17"/>
      <c r="S17590" s="17"/>
    </row>
    <row r="17591" spans="13:19" hidden="1">
      <c r="M17591" s="46"/>
      <c r="N17591" s="46"/>
      <c r="O17591" s="46"/>
      <c r="Q17591" s="17"/>
      <c r="R17591" s="17"/>
      <c r="S17591" s="17"/>
    </row>
    <row r="17592" spans="13:19" hidden="1">
      <c r="M17592" s="46"/>
      <c r="N17592" s="46"/>
      <c r="O17592" s="46"/>
      <c r="Q17592" s="17"/>
      <c r="R17592" s="17"/>
      <c r="S17592" s="17"/>
    </row>
    <row r="17593" spans="13:19" hidden="1">
      <c r="M17593" s="46"/>
      <c r="N17593" s="46"/>
      <c r="O17593" s="46"/>
      <c r="Q17593" s="17"/>
      <c r="R17593" s="17"/>
      <c r="S17593" s="17"/>
    </row>
    <row r="17594" spans="13:19" hidden="1">
      <c r="M17594" s="46"/>
      <c r="N17594" s="46"/>
      <c r="O17594" s="46"/>
      <c r="Q17594" s="17"/>
      <c r="R17594" s="17"/>
      <c r="S17594" s="17"/>
    </row>
    <row r="17595" spans="13:19" hidden="1">
      <c r="M17595" s="46"/>
      <c r="N17595" s="46"/>
      <c r="O17595" s="46"/>
      <c r="Q17595" s="17"/>
      <c r="R17595" s="17"/>
      <c r="S17595" s="17"/>
    </row>
    <row r="17596" spans="13:19" hidden="1">
      <c r="M17596" s="46"/>
      <c r="N17596" s="46"/>
      <c r="O17596" s="46"/>
      <c r="Q17596" s="17"/>
      <c r="R17596" s="17"/>
      <c r="S17596" s="17"/>
    </row>
    <row r="17597" spans="13:19" hidden="1">
      <c r="M17597" s="46"/>
      <c r="N17597" s="46"/>
      <c r="O17597" s="46"/>
      <c r="Q17597" s="17"/>
      <c r="R17597" s="17"/>
      <c r="S17597" s="17"/>
    </row>
    <row r="17598" spans="13:19" hidden="1">
      <c r="M17598" s="46"/>
      <c r="N17598" s="46"/>
      <c r="O17598" s="46"/>
      <c r="Q17598" s="17"/>
      <c r="R17598" s="17"/>
      <c r="S17598" s="17"/>
    </row>
    <row r="17599" spans="13:19" hidden="1">
      <c r="M17599" s="46"/>
      <c r="N17599" s="46"/>
      <c r="O17599" s="46"/>
      <c r="Q17599" s="17"/>
      <c r="R17599" s="17"/>
      <c r="S17599" s="17"/>
    </row>
    <row r="17600" spans="13:19" hidden="1">
      <c r="M17600" s="46"/>
      <c r="N17600" s="46"/>
      <c r="O17600" s="46"/>
      <c r="Q17600" s="17"/>
      <c r="R17600" s="17"/>
      <c r="S17600" s="17"/>
    </row>
    <row r="17601" spans="13:19" hidden="1">
      <c r="M17601" s="46"/>
      <c r="N17601" s="46"/>
      <c r="O17601" s="46"/>
      <c r="Q17601" s="17"/>
      <c r="R17601" s="17"/>
      <c r="S17601" s="17"/>
    </row>
    <row r="17602" spans="13:19" hidden="1">
      <c r="M17602" s="46"/>
      <c r="N17602" s="46"/>
      <c r="O17602" s="46"/>
      <c r="Q17602" s="17"/>
      <c r="R17602" s="17"/>
      <c r="S17602" s="17"/>
    </row>
    <row r="17603" spans="13:19" hidden="1">
      <c r="M17603" s="46"/>
      <c r="N17603" s="46"/>
      <c r="O17603" s="46"/>
      <c r="Q17603" s="17"/>
      <c r="R17603" s="17"/>
      <c r="S17603" s="17"/>
    </row>
    <row r="17604" spans="13:19" hidden="1">
      <c r="M17604" s="46"/>
      <c r="N17604" s="46"/>
      <c r="O17604" s="46"/>
      <c r="Q17604" s="17"/>
      <c r="R17604" s="17"/>
      <c r="S17604" s="17"/>
    </row>
    <row r="17605" spans="13:19" hidden="1">
      <c r="M17605" s="46"/>
      <c r="N17605" s="46"/>
      <c r="O17605" s="46"/>
      <c r="Q17605" s="17"/>
      <c r="R17605" s="17"/>
      <c r="S17605" s="17"/>
    </row>
    <row r="17606" spans="13:19" hidden="1">
      <c r="M17606" s="46"/>
      <c r="N17606" s="46"/>
      <c r="O17606" s="46"/>
      <c r="Q17606" s="17"/>
      <c r="R17606" s="17"/>
      <c r="S17606" s="17"/>
    </row>
    <row r="17607" spans="13:19" hidden="1">
      <c r="M17607" s="46"/>
      <c r="N17607" s="46"/>
      <c r="O17607" s="46"/>
      <c r="Q17607" s="17"/>
      <c r="R17607" s="17"/>
      <c r="S17607" s="17"/>
    </row>
    <row r="17608" spans="13:19" hidden="1">
      <c r="M17608" s="46"/>
      <c r="N17608" s="46"/>
      <c r="O17608" s="46"/>
      <c r="Q17608" s="17"/>
      <c r="R17608" s="17"/>
      <c r="S17608" s="17"/>
    </row>
    <row r="17609" spans="13:19" hidden="1">
      <c r="M17609" s="46"/>
      <c r="N17609" s="46"/>
      <c r="O17609" s="46"/>
      <c r="Q17609" s="17"/>
      <c r="R17609" s="17"/>
      <c r="S17609" s="17"/>
    </row>
    <row r="17610" spans="13:19" hidden="1">
      <c r="M17610" s="46"/>
      <c r="N17610" s="46"/>
      <c r="O17610" s="46"/>
      <c r="Q17610" s="17"/>
      <c r="R17610" s="17"/>
      <c r="S17610" s="17"/>
    </row>
    <row r="17611" spans="13:19" hidden="1">
      <c r="M17611" s="46"/>
      <c r="N17611" s="46"/>
      <c r="O17611" s="46"/>
      <c r="Q17611" s="17"/>
      <c r="R17611" s="17"/>
      <c r="S17611" s="17"/>
    </row>
    <row r="17612" spans="13:19" hidden="1">
      <c r="M17612" s="46"/>
      <c r="N17612" s="46"/>
      <c r="O17612" s="46"/>
      <c r="Q17612" s="17"/>
      <c r="R17612" s="17"/>
      <c r="S17612" s="17"/>
    </row>
    <row r="17613" spans="13:19" hidden="1">
      <c r="M17613" s="46"/>
      <c r="N17613" s="46"/>
      <c r="O17613" s="46"/>
      <c r="Q17613" s="17"/>
      <c r="R17613" s="17"/>
      <c r="S17613" s="17"/>
    </row>
    <row r="17614" spans="13:19" hidden="1">
      <c r="M17614" s="46"/>
      <c r="N17614" s="46"/>
      <c r="O17614" s="46"/>
      <c r="Q17614" s="17"/>
      <c r="R17614" s="17"/>
      <c r="S17614" s="17"/>
    </row>
    <row r="17615" spans="13:19" hidden="1">
      <c r="M17615" s="46"/>
      <c r="N17615" s="46"/>
      <c r="O17615" s="46"/>
      <c r="Q17615" s="17"/>
      <c r="R17615" s="17"/>
      <c r="S17615" s="17"/>
    </row>
    <row r="17616" spans="13:19" hidden="1">
      <c r="M17616" s="46"/>
      <c r="N17616" s="46"/>
      <c r="O17616" s="46"/>
      <c r="Q17616" s="17"/>
      <c r="R17616" s="17"/>
      <c r="S17616" s="17"/>
    </row>
    <row r="17617" spans="13:19" hidden="1">
      <c r="M17617" s="46"/>
      <c r="N17617" s="46"/>
      <c r="O17617" s="46"/>
      <c r="Q17617" s="17"/>
      <c r="R17617" s="17"/>
      <c r="S17617" s="17"/>
    </row>
    <row r="17618" spans="13:19" hidden="1">
      <c r="M17618" s="46"/>
      <c r="N17618" s="46"/>
      <c r="O17618" s="46"/>
      <c r="Q17618" s="17"/>
      <c r="R17618" s="17"/>
      <c r="S17618" s="17"/>
    </row>
    <row r="17619" spans="13:19" hidden="1">
      <c r="M17619" s="46"/>
      <c r="N17619" s="46"/>
      <c r="O17619" s="46"/>
      <c r="Q17619" s="17"/>
      <c r="R17619" s="17"/>
      <c r="S17619" s="17"/>
    </row>
    <row r="17620" spans="13:19" hidden="1">
      <c r="M17620" s="46"/>
      <c r="N17620" s="46"/>
      <c r="O17620" s="46"/>
      <c r="Q17620" s="17"/>
      <c r="R17620" s="17"/>
      <c r="S17620" s="17"/>
    </row>
    <row r="17621" spans="13:19" hidden="1">
      <c r="M17621" s="46"/>
      <c r="N17621" s="46"/>
      <c r="O17621" s="46"/>
      <c r="Q17621" s="17"/>
      <c r="R17621" s="17"/>
      <c r="S17621" s="17"/>
    </row>
    <row r="17622" spans="13:19" hidden="1">
      <c r="M17622" s="46"/>
      <c r="N17622" s="46"/>
      <c r="O17622" s="46"/>
      <c r="Q17622" s="17"/>
      <c r="R17622" s="17"/>
      <c r="S17622" s="17"/>
    </row>
    <row r="17623" spans="13:19" hidden="1">
      <c r="M17623" s="46"/>
      <c r="N17623" s="46"/>
      <c r="O17623" s="46"/>
      <c r="Q17623" s="17"/>
      <c r="R17623" s="17"/>
      <c r="S17623" s="17"/>
    </row>
    <row r="17624" spans="13:19" hidden="1">
      <c r="M17624" s="46"/>
      <c r="N17624" s="46"/>
      <c r="O17624" s="46"/>
      <c r="Q17624" s="17"/>
      <c r="R17624" s="17"/>
      <c r="S17624" s="17"/>
    </row>
    <row r="17625" spans="13:19" hidden="1">
      <c r="M17625" s="46"/>
      <c r="N17625" s="46"/>
      <c r="O17625" s="46"/>
      <c r="Q17625" s="17"/>
      <c r="R17625" s="17"/>
      <c r="S17625" s="17"/>
    </row>
    <row r="17626" spans="13:19" hidden="1">
      <c r="M17626" s="46"/>
      <c r="N17626" s="46"/>
      <c r="O17626" s="46"/>
      <c r="Q17626" s="17"/>
      <c r="R17626" s="17"/>
      <c r="S17626" s="17"/>
    </row>
    <row r="17627" spans="13:19" hidden="1">
      <c r="M17627" s="46"/>
      <c r="N17627" s="46"/>
      <c r="O17627" s="46"/>
      <c r="Q17627" s="17"/>
      <c r="R17627" s="17"/>
      <c r="S17627" s="17"/>
    </row>
    <row r="17628" spans="13:19" hidden="1">
      <c r="M17628" s="46"/>
      <c r="N17628" s="46"/>
      <c r="O17628" s="46"/>
      <c r="Q17628" s="17"/>
      <c r="R17628" s="17"/>
      <c r="S17628" s="17"/>
    </row>
    <row r="17629" spans="13:19" hidden="1">
      <c r="M17629" s="46"/>
      <c r="N17629" s="46"/>
      <c r="O17629" s="46"/>
      <c r="Q17629" s="17"/>
      <c r="R17629" s="17"/>
      <c r="S17629" s="17"/>
    </row>
    <row r="17630" spans="13:19" hidden="1">
      <c r="M17630" s="46"/>
      <c r="N17630" s="46"/>
      <c r="O17630" s="46"/>
      <c r="Q17630" s="17"/>
      <c r="R17630" s="17"/>
      <c r="S17630" s="17"/>
    </row>
    <row r="17631" spans="13:19" hidden="1">
      <c r="M17631" s="46"/>
      <c r="N17631" s="46"/>
      <c r="O17631" s="46"/>
      <c r="Q17631" s="17"/>
      <c r="R17631" s="17"/>
      <c r="S17631" s="17"/>
    </row>
    <row r="17632" spans="13:19" hidden="1">
      <c r="M17632" s="46"/>
      <c r="N17632" s="46"/>
      <c r="O17632" s="46"/>
      <c r="Q17632" s="17"/>
      <c r="R17632" s="17"/>
      <c r="S17632" s="17"/>
    </row>
    <row r="17633" spans="13:19" hidden="1">
      <c r="M17633" s="46"/>
      <c r="N17633" s="46"/>
      <c r="O17633" s="46"/>
      <c r="Q17633" s="17"/>
      <c r="R17633" s="17"/>
      <c r="S17633" s="17"/>
    </row>
    <row r="17634" spans="13:19" hidden="1">
      <c r="M17634" s="46"/>
      <c r="N17634" s="46"/>
      <c r="O17634" s="46"/>
      <c r="Q17634" s="17"/>
      <c r="R17634" s="17"/>
      <c r="S17634" s="17"/>
    </row>
    <row r="17635" spans="13:19" hidden="1">
      <c r="M17635" s="46"/>
      <c r="N17635" s="46"/>
      <c r="O17635" s="46"/>
      <c r="Q17635" s="17"/>
      <c r="R17635" s="17"/>
      <c r="S17635" s="17"/>
    </row>
    <row r="17636" spans="13:19" hidden="1">
      <c r="M17636" s="46"/>
      <c r="N17636" s="46"/>
      <c r="O17636" s="46"/>
      <c r="Q17636" s="17"/>
      <c r="R17636" s="17"/>
      <c r="S17636" s="17"/>
    </row>
    <row r="17637" spans="13:19" hidden="1">
      <c r="M17637" s="46"/>
      <c r="N17637" s="46"/>
      <c r="O17637" s="46"/>
      <c r="Q17637" s="17"/>
      <c r="R17637" s="17"/>
      <c r="S17637" s="17"/>
    </row>
    <row r="17638" spans="13:19" hidden="1">
      <c r="M17638" s="46"/>
      <c r="N17638" s="46"/>
      <c r="O17638" s="46"/>
      <c r="Q17638" s="17"/>
      <c r="R17638" s="17"/>
      <c r="S17638" s="17"/>
    </row>
    <row r="17639" spans="13:19" hidden="1">
      <c r="M17639" s="46"/>
      <c r="N17639" s="46"/>
      <c r="O17639" s="46"/>
      <c r="Q17639" s="17"/>
      <c r="R17639" s="17"/>
      <c r="S17639" s="17"/>
    </row>
    <row r="17640" spans="13:19" hidden="1">
      <c r="M17640" s="46"/>
      <c r="N17640" s="46"/>
      <c r="O17640" s="46"/>
      <c r="Q17640" s="17"/>
      <c r="R17640" s="17"/>
      <c r="S17640" s="17"/>
    </row>
    <row r="17641" spans="13:19" hidden="1">
      <c r="M17641" s="46"/>
      <c r="N17641" s="46"/>
      <c r="O17641" s="46"/>
      <c r="Q17641" s="17"/>
      <c r="R17641" s="17"/>
      <c r="S17641" s="17"/>
    </row>
    <row r="17642" spans="13:19" hidden="1">
      <c r="M17642" s="46"/>
      <c r="N17642" s="46"/>
      <c r="O17642" s="46"/>
      <c r="Q17642" s="17"/>
      <c r="R17642" s="17"/>
      <c r="S17642" s="17"/>
    </row>
    <row r="17643" spans="13:19" hidden="1">
      <c r="M17643" s="46"/>
      <c r="N17643" s="46"/>
      <c r="O17643" s="46"/>
      <c r="Q17643" s="17"/>
      <c r="R17643" s="17"/>
      <c r="S17643" s="17"/>
    </row>
    <row r="17644" spans="13:19" hidden="1">
      <c r="M17644" s="46"/>
      <c r="N17644" s="46"/>
      <c r="O17644" s="46"/>
      <c r="Q17644" s="17"/>
      <c r="R17644" s="17"/>
      <c r="S17644" s="17"/>
    </row>
    <row r="17645" spans="13:19" hidden="1">
      <c r="M17645" s="46"/>
      <c r="N17645" s="46"/>
      <c r="O17645" s="46"/>
      <c r="Q17645" s="17"/>
      <c r="R17645" s="17"/>
      <c r="S17645" s="17"/>
    </row>
    <row r="17646" spans="13:19" hidden="1">
      <c r="M17646" s="46"/>
      <c r="N17646" s="46"/>
      <c r="O17646" s="46"/>
      <c r="Q17646" s="17"/>
      <c r="R17646" s="17"/>
      <c r="S17646" s="17"/>
    </row>
    <row r="17647" spans="13:19" hidden="1">
      <c r="M17647" s="46"/>
      <c r="N17647" s="46"/>
      <c r="O17647" s="46"/>
      <c r="Q17647" s="17"/>
      <c r="R17647" s="17"/>
      <c r="S17647" s="17"/>
    </row>
    <row r="17648" spans="13:19" hidden="1">
      <c r="M17648" s="46"/>
      <c r="N17648" s="46"/>
      <c r="O17648" s="46"/>
      <c r="Q17648" s="17"/>
      <c r="R17648" s="17"/>
      <c r="S17648" s="17"/>
    </row>
    <row r="17649" spans="13:19" hidden="1">
      <c r="M17649" s="46"/>
      <c r="N17649" s="46"/>
      <c r="O17649" s="46"/>
      <c r="Q17649" s="17"/>
      <c r="R17649" s="17"/>
      <c r="S17649" s="17"/>
    </row>
    <row r="17650" spans="13:19" hidden="1">
      <c r="M17650" s="46"/>
      <c r="N17650" s="46"/>
      <c r="O17650" s="46"/>
      <c r="Q17650" s="17"/>
      <c r="R17650" s="17"/>
      <c r="S17650" s="17"/>
    </row>
    <row r="17651" spans="13:19" hidden="1">
      <c r="M17651" s="46"/>
      <c r="N17651" s="46"/>
      <c r="O17651" s="46"/>
      <c r="Q17651" s="17"/>
      <c r="R17651" s="17"/>
      <c r="S17651" s="17"/>
    </row>
    <row r="17652" spans="13:19" hidden="1">
      <c r="M17652" s="46"/>
      <c r="N17652" s="46"/>
      <c r="O17652" s="46"/>
      <c r="Q17652" s="17"/>
      <c r="R17652" s="17"/>
      <c r="S17652" s="17"/>
    </row>
    <row r="17653" spans="13:19" hidden="1">
      <c r="M17653" s="46"/>
      <c r="N17653" s="46"/>
      <c r="O17653" s="46"/>
      <c r="Q17653" s="17"/>
      <c r="R17653" s="17"/>
      <c r="S17653" s="17"/>
    </row>
    <row r="17654" spans="13:19" hidden="1">
      <c r="M17654" s="46"/>
      <c r="N17654" s="46"/>
      <c r="O17654" s="46"/>
      <c r="Q17654" s="17"/>
      <c r="R17654" s="17"/>
      <c r="S17654" s="17"/>
    </row>
    <row r="17655" spans="13:19" hidden="1">
      <c r="M17655" s="46"/>
      <c r="N17655" s="46"/>
      <c r="O17655" s="46"/>
      <c r="Q17655" s="17"/>
      <c r="R17655" s="17"/>
      <c r="S17655" s="17"/>
    </row>
    <row r="17656" spans="13:19" hidden="1">
      <c r="M17656" s="46"/>
      <c r="N17656" s="46"/>
      <c r="O17656" s="46"/>
      <c r="Q17656" s="17"/>
      <c r="R17656" s="17"/>
      <c r="S17656" s="17"/>
    </row>
    <row r="17657" spans="13:19" hidden="1">
      <c r="M17657" s="46"/>
      <c r="N17657" s="46"/>
      <c r="O17657" s="46"/>
      <c r="Q17657" s="17"/>
      <c r="R17657" s="17"/>
      <c r="S17657" s="17"/>
    </row>
    <row r="17658" spans="13:19" hidden="1">
      <c r="M17658" s="46"/>
      <c r="N17658" s="46"/>
      <c r="O17658" s="46"/>
      <c r="Q17658" s="17"/>
      <c r="R17658" s="17"/>
      <c r="S17658" s="17"/>
    </row>
    <row r="17659" spans="13:19" hidden="1">
      <c r="M17659" s="46"/>
      <c r="N17659" s="46"/>
      <c r="O17659" s="46"/>
      <c r="Q17659" s="17"/>
      <c r="R17659" s="17"/>
      <c r="S17659" s="17"/>
    </row>
    <row r="17660" spans="13:19" hidden="1">
      <c r="M17660" s="46"/>
      <c r="N17660" s="46"/>
      <c r="O17660" s="46"/>
      <c r="Q17660" s="17"/>
      <c r="R17660" s="17"/>
      <c r="S17660" s="17"/>
    </row>
    <row r="17661" spans="13:19" hidden="1">
      <c r="M17661" s="46"/>
      <c r="N17661" s="46"/>
      <c r="O17661" s="46"/>
      <c r="Q17661" s="17"/>
      <c r="R17661" s="17"/>
      <c r="S17661" s="17"/>
    </row>
    <row r="17662" spans="13:19" hidden="1">
      <c r="M17662" s="46"/>
      <c r="N17662" s="46"/>
      <c r="O17662" s="46"/>
      <c r="Q17662" s="17"/>
      <c r="R17662" s="17"/>
      <c r="S17662" s="17"/>
    </row>
    <row r="17663" spans="13:19" hidden="1">
      <c r="M17663" s="46"/>
      <c r="N17663" s="46"/>
      <c r="O17663" s="46"/>
      <c r="Q17663" s="17"/>
      <c r="R17663" s="17"/>
      <c r="S17663" s="17"/>
    </row>
    <row r="17664" spans="13:19" hidden="1">
      <c r="M17664" s="46"/>
      <c r="N17664" s="46"/>
      <c r="O17664" s="46"/>
      <c r="Q17664" s="17"/>
      <c r="R17664" s="17"/>
      <c r="S17664" s="17"/>
    </row>
    <row r="17665" spans="13:19" hidden="1">
      <c r="M17665" s="46"/>
      <c r="N17665" s="46"/>
      <c r="O17665" s="46"/>
      <c r="Q17665" s="17"/>
      <c r="R17665" s="17"/>
      <c r="S17665" s="17"/>
    </row>
    <row r="17666" spans="13:19" hidden="1">
      <c r="M17666" s="46"/>
      <c r="N17666" s="46"/>
      <c r="O17666" s="46"/>
      <c r="Q17666" s="17"/>
      <c r="R17666" s="17"/>
      <c r="S17666" s="17"/>
    </row>
    <row r="17667" spans="13:19" hidden="1">
      <c r="M17667" s="46"/>
      <c r="N17667" s="46"/>
      <c r="O17667" s="46"/>
      <c r="Q17667" s="17"/>
      <c r="R17667" s="17"/>
      <c r="S17667" s="17"/>
    </row>
    <row r="17668" spans="13:19" hidden="1">
      <c r="M17668" s="46"/>
      <c r="N17668" s="46"/>
      <c r="O17668" s="46"/>
      <c r="Q17668" s="17"/>
      <c r="R17668" s="17"/>
      <c r="S17668" s="17"/>
    </row>
    <row r="17669" spans="13:19" hidden="1">
      <c r="M17669" s="46"/>
      <c r="N17669" s="46"/>
      <c r="O17669" s="46"/>
      <c r="Q17669" s="17"/>
      <c r="R17669" s="17"/>
      <c r="S17669" s="17"/>
    </row>
    <row r="17670" spans="13:19" hidden="1">
      <c r="M17670" s="46"/>
      <c r="N17670" s="46"/>
      <c r="O17670" s="46"/>
      <c r="Q17670" s="17"/>
      <c r="R17670" s="17"/>
      <c r="S17670" s="17"/>
    </row>
    <row r="17671" spans="13:19" hidden="1">
      <c r="M17671" s="46"/>
      <c r="N17671" s="46"/>
      <c r="O17671" s="46"/>
      <c r="Q17671" s="17"/>
      <c r="R17671" s="17"/>
      <c r="S17671" s="17"/>
    </row>
    <row r="17672" spans="13:19" hidden="1">
      <c r="M17672" s="46"/>
      <c r="N17672" s="46"/>
      <c r="O17672" s="46"/>
      <c r="Q17672" s="17"/>
      <c r="R17672" s="17"/>
      <c r="S17672" s="17"/>
    </row>
    <row r="17673" spans="13:19" hidden="1">
      <c r="M17673" s="46"/>
      <c r="N17673" s="46"/>
      <c r="O17673" s="46"/>
      <c r="Q17673" s="17"/>
      <c r="R17673" s="17"/>
      <c r="S17673" s="17"/>
    </row>
    <row r="17674" spans="13:19" hidden="1">
      <c r="M17674" s="46"/>
      <c r="N17674" s="46"/>
      <c r="O17674" s="46"/>
      <c r="Q17674" s="17"/>
      <c r="R17674" s="17"/>
      <c r="S17674" s="17"/>
    </row>
    <row r="17675" spans="13:19" hidden="1">
      <c r="M17675" s="46"/>
      <c r="N17675" s="46"/>
      <c r="O17675" s="46"/>
      <c r="Q17675" s="17"/>
      <c r="R17675" s="17"/>
      <c r="S17675" s="17"/>
    </row>
    <row r="17676" spans="13:19" hidden="1">
      <c r="M17676" s="46"/>
      <c r="N17676" s="46"/>
      <c r="O17676" s="46"/>
      <c r="Q17676" s="17"/>
      <c r="R17676" s="17"/>
      <c r="S17676" s="17"/>
    </row>
    <row r="17677" spans="13:19" hidden="1">
      <c r="M17677" s="46"/>
      <c r="N17677" s="46"/>
      <c r="O17677" s="46"/>
      <c r="Q17677" s="17"/>
      <c r="R17677" s="17"/>
      <c r="S17677" s="17"/>
    </row>
    <row r="17678" spans="13:19" hidden="1">
      <c r="M17678" s="46"/>
      <c r="N17678" s="46"/>
      <c r="O17678" s="46"/>
      <c r="Q17678" s="17"/>
      <c r="R17678" s="17"/>
      <c r="S17678" s="17"/>
    </row>
    <row r="17679" spans="13:19" hidden="1">
      <c r="M17679" s="46"/>
      <c r="N17679" s="46"/>
      <c r="O17679" s="46"/>
      <c r="Q17679" s="17"/>
      <c r="R17679" s="17"/>
      <c r="S17679" s="17"/>
    </row>
    <row r="17680" spans="13:19" hidden="1">
      <c r="M17680" s="46"/>
      <c r="N17680" s="46"/>
      <c r="O17680" s="46"/>
      <c r="Q17680" s="17"/>
      <c r="R17680" s="17"/>
      <c r="S17680" s="17"/>
    </row>
    <row r="17681" spans="13:19" hidden="1">
      <c r="M17681" s="46"/>
      <c r="N17681" s="46"/>
      <c r="O17681" s="46"/>
      <c r="Q17681" s="17"/>
      <c r="R17681" s="17"/>
      <c r="S17681" s="17"/>
    </row>
    <row r="17682" spans="13:19" hidden="1">
      <c r="M17682" s="46"/>
      <c r="N17682" s="46"/>
      <c r="O17682" s="46"/>
      <c r="Q17682" s="17"/>
      <c r="R17682" s="17"/>
      <c r="S17682" s="17"/>
    </row>
    <row r="17683" spans="13:19" hidden="1">
      <c r="M17683" s="46"/>
      <c r="N17683" s="46"/>
      <c r="O17683" s="46"/>
      <c r="Q17683" s="17"/>
      <c r="R17683" s="17"/>
      <c r="S17683" s="17"/>
    </row>
    <row r="17684" spans="13:19" hidden="1">
      <c r="M17684" s="46"/>
      <c r="N17684" s="46"/>
      <c r="O17684" s="46"/>
      <c r="Q17684" s="17"/>
      <c r="R17684" s="17"/>
      <c r="S17684" s="17"/>
    </row>
    <row r="17685" spans="13:19" hidden="1">
      <c r="M17685" s="46"/>
      <c r="N17685" s="46"/>
      <c r="O17685" s="46"/>
      <c r="Q17685" s="17"/>
      <c r="R17685" s="17"/>
      <c r="S17685" s="17"/>
    </row>
    <row r="17686" spans="13:19" hidden="1">
      <c r="M17686" s="46"/>
      <c r="N17686" s="46"/>
      <c r="O17686" s="46"/>
      <c r="Q17686" s="17"/>
      <c r="R17686" s="17"/>
      <c r="S17686" s="17"/>
    </row>
    <row r="17687" spans="13:19" hidden="1">
      <c r="M17687" s="46"/>
      <c r="N17687" s="46"/>
      <c r="O17687" s="46"/>
      <c r="Q17687" s="17"/>
      <c r="R17687" s="17"/>
      <c r="S17687" s="17"/>
    </row>
    <row r="17688" spans="13:19" hidden="1">
      <c r="M17688" s="46"/>
      <c r="N17688" s="46"/>
      <c r="O17688" s="46"/>
      <c r="Q17688" s="17"/>
      <c r="R17688" s="17"/>
      <c r="S17688" s="17"/>
    </row>
    <row r="17689" spans="13:19" hidden="1">
      <c r="M17689" s="46"/>
      <c r="N17689" s="46"/>
      <c r="O17689" s="46"/>
      <c r="Q17689" s="17"/>
      <c r="R17689" s="17"/>
      <c r="S17689" s="17"/>
    </row>
    <row r="17690" spans="13:19" hidden="1">
      <c r="M17690" s="46"/>
      <c r="N17690" s="46"/>
      <c r="O17690" s="46"/>
      <c r="Q17690" s="17"/>
      <c r="R17690" s="17"/>
      <c r="S17690" s="17"/>
    </row>
    <row r="17691" spans="13:19" hidden="1">
      <c r="M17691" s="46"/>
      <c r="N17691" s="46"/>
      <c r="O17691" s="46"/>
      <c r="Q17691" s="17"/>
      <c r="R17691" s="17"/>
      <c r="S17691" s="17"/>
    </row>
    <row r="17692" spans="13:19" hidden="1">
      <c r="M17692" s="46"/>
      <c r="N17692" s="46"/>
      <c r="O17692" s="46"/>
      <c r="Q17692" s="17"/>
      <c r="R17692" s="17"/>
      <c r="S17692" s="17"/>
    </row>
    <row r="17693" spans="13:19" hidden="1">
      <c r="M17693" s="46"/>
      <c r="N17693" s="46"/>
      <c r="O17693" s="46"/>
      <c r="Q17693" s="17"/>
      <c r="R17693" s="17"/>
      <c r="S17693" s="17"/>
    </row>
    <row r="17694" spans="13:19" hidden="1">
      <c r="M17694" s="46"/>
      <c r="N17694" s="46"/>
      <c r="O17694" s="46"/>
      <c r="Q17694" s="17"/>
      <c r="R17694" s="17"/>
      <c r="S17694" s="17"/>
    </row>
    <row r="17695" spans="13:19" hidden="1">
      <c r="M17695" s="46"/>
      <c r="N17695" s="46"/>
      <c r="O17695" s="46"/>
      <c r="Q17695" s="17"/>
      <c r="R17695" s="17"/>
      <c r="S17695" s="17"/>
    </row>
    <row r="17696" spans="13:19" hidden="1">
      <c r="M17696" s="46"/>
      <c r="N17696" s="46"/>
      <c r="O17696" s="46"/>
      <c r="Q17696" s="17"/>
      <c r="R17696" s="17"/>
      <c r="S17696" s="17"/>
    </row>
    <row r="17697" spans="13:19" hidden="1">
      <c r="M17697" s="46"/>
      <c r="N17697" s="46"/>
      <c r="O17697" s="46"/>
      <c r="Q17697" s="17"/>
      <c r="R17697" s="17"/>
      <c r="S17697" s="17"/>
    </row>
    <row r="17698" spans="13:19" hidden="1">
      <c r="M17698" s="46"/>
      <c r="N17698" s="46"/>
      <c r="O17698" s="46"/>
      <c r="Q17698" s="17"/>
      <c r="R17698" s="17"/>
      <c r="S17698" s="17"/>
    </row>
    <row r="17699" spans="13:19" hidden="1">
      <c r="M17699" s="46"/>
      <c r="N17699" s="46"/>
      <c r="O17699" s="46"/>
      <c r="Q17699" s="17"/>
      <c r="R17699" s="17"/>
      <c r="S17699" s="17"/>
    </row>
    <row r="17700" spans="13:19" hidden="1">
      <c r="M17700" s="46"/>
      <c r="N17700" s="46"/>
      <c r="O17700" s="46"/>
      <c r="Q17700" s="17"/>
      <c r="R17700" s="17"/>
      <c r="S17700" s="17"/>
    </row>
    <row r="17701" spans="13:19" hidden="1">
      <c r="M17701" s="46"/>
      <c r="N17701" s="46"/>
      <c r="O17701" s="46"/>
      <c r="Q17701" s="17"/>
      <c r="R17701" s="17"/>
      <c r="S17701" s="17"/>
    </row>
    <row r="17702" spans="13:19" hidden="1">
      <c r="M17702" s="46"/>
      <c r="N17702" s="46"/>
      <c r="O17702" s="46"/>
      <c r="Q17702" s="17"/>
      <c r="R17702" s="17"/>
      <c r="S17702" s="17"/>
    </row>
    <row r="17703" spans="13:19" hidden="1">
      <c r="M17703" s="46"/>
      <c r="N17703" s="46"/>
      <c r="O17703" s="46"/>
      <c r="Q17703" s="17"/>
      <c r="R17703" s="17"/>
      <c r="S17703" s="17"/>
    </row>
    <row r="17704" spans="13:19" hidden="1">
      <c r="M17704" s="46"/>
      <c r="N17704" s="46"/>
      <c r="O17704" s="46"/>
      <c r="Q17704" s="17"/>
      <c r="R17704" s="17"/>
      <c r="S17704" s="17"/>
    </row>
    <row r="17705" spans="13:19" hidden="1">
      <c r="M17705" s="46"/>
      <c r="N17705" s="46"/>
      <c r="O17705" s="46"/>
      <c r="Q17705" s="17"/>
      <c r="R17705" s="17"/>
      <c r="S17705" s="17"/>
    </row>
    <row r="17706" spans="13:19" hidden="1">
      <c r="M17706" s="46"/>
      <c r="N17706" s="46"/>
      <c r="O17706" s="46"/>
      <c r="Q17706" s="17"/>
      <c r="R17706" s="17"/>
      <c r="S17706" s="17"/>
    </row>
    <row r="17707" spans="13:19" hidden="1">
      <c r="M17707" s="46"/>
      <c r="N17707" s="46"/>
      <c r="O17707" s="46"/>
      <c r="Q17707" s="17"/>
      <c r="R17707" s="17"/>
      <c r="S17707" s="17"/>
    </row>
    <row r="17708" spans="13:19" hidden="1">
      <c r="M17708" s="46"/>
      <c r="N17708" s="46"/>
      <c r="O17708" s="46"/>
      <c r="Q17708" s="17"/>
      <c r="R17708" s="17"/>
      <c r="S17708" s="17"/>
    </row>
    <row r="17709" spans="13:19" hidden="1">
      <c r="M17709" s="46"/>
      <c r="N17709" s="46"/>
      <c r="O17709" s="46"/>
      <c r="Q17709" s="17"/>
      <c r="R17709" s="17"/>
      <c r="S17709" s="17"/>
    </row>
    <row r="17710" spans="13:19" hidden="1">
      <c r="M17710" s="46"/>
      <c r="N17710" s="46"/>
      <c r="O17710" s="46"/>
      <c r="Q17710" s="17"/>
      <c r="R17710" s="17"/>
      <c r="S17710" s="17"/>
    </row>
    <row r="17711" spans="13:19" hidden="1">
      <c r="M17711" s="46"/>
      <c r="N17711" s="46"/>
      <c r="O17711" s="46"/>
      <c r="Q17711" s="17"/>
      <c r="R17711" s="17"/>
      <c r="S17711" s="17"/>
    </row>
    <row r="17712" spans="13:19" hidden="1">
      <c r="M17712" s="46"/>
      <c r="N17712" s="46"/>
      <c r="O17712" s="46"/>
      <c r="Q17712" s="17"/>
      <c r="R17712" s="17"/>
      <c r="S17712" s="17"/>
    </row>
    <row r="17713" spans="13:19" hidden="1">
      <c r="M17713" s="46"/>
      <c r="N17713" s="46"/>
      <c r="O17713" s="46"/>
      <c r="Q17713" s="17"/>
      <c r="R17713" s="17"/>
      <c r="S17713" s="17"/>
    </row>
    <row r="17714" spans="13:19" hidden="1">
      <c r="M17714" s="46"/>
      <c r="N17714" s="46"/>
      <c r="O17714" s="46"/>
      <c r="Q17714" s="17"/>
      <c r="R17714" s="17"/>
      <c r="S17714" s="17"/>
    </row>
    <row r="17715" spans="13:19" hidden="1">
      <c r="M17715" s="46"/>
      <c r="N17715" s="46"/>
      <c r="O17715" s="46"/>
      <c r="Q17715" s="17"/>
      <c r="R17715" s="17"/>
      <c r="S17715" s="17"/>
    </row>
    <row r="17716" spans="13:19" hidden="1">
      <c r="M17716" s="46"/>
      <c r="N17716" s="46"/>
      <c r="O17716" s="46"/>
      <c r="Q17716" s="17"/>
      <c r="R17716" s="17"/>
      <c r="S17716" s="17"/>
    </row>
    <row r="17717" spans="13:19" hidden="1">
      <c r="M17717" s="46"/>
      <c r="N17717" s="46"/>
      <c r="O17717" s="46"/>
      <c r="Q17717" s="17"/>
      <c r="R17717" s="17"/>
      <c r="S17717" s="17"/>
    </row>
    <row r="17718" spans="13:19" hidden="1">
      <c r="M17718" s="46"/>
      <c r="N17718" s="46"/>
      <c r="O17718" s="46"/>
      <c r="Q17718" s="17"/>
      <c r="R17718" s="17"/>
      <c r="S17718" s="17"/>
    </row>
    <row r="17719" spans="13:19" hidden="1">
      <c r="M17719" s="46"/>
      <c r="N17719" s="46"/>
      <c r="O17719" s="46"/>
      <c r="Q17719" s="17"/>
      <c r="R17719" s="17"/>
      <c r="S17719" s="17"/>
    </row>
    <row r="17720" spans="13:19" hidden="1">
      <c r="M17720" s="46"/>
      <c r="N17720" s="46"/>
      <c r="O17720" s="46"/>
      <c r="Q17720" s="17"/>
      <c r="R17720" s="17"/>
      <c r="S17720" s="17"/>
    </row>
    <row r="17721" spans="13:19" hidden="1">
      <c r="M17721" s="46"/>
      <c r="N17721" s="46"/>
      <c r="O17721" s="46"/>
      <c r="Q17721" s="17"/>
      <c r="R17721" s="17"/>
      <c r="S17721" s="17"/>
    </row>
    <row r="17722" spans="13:19" hidden="1">
      <c r="M17722" s="46"/>
      <c r="N17722" s="46"/>
      <c r="O17722" s="46"/>
      <c r="Q17722" s="17"/>
      <c r="R17722" s="17"/>
      <c r="S17722" s="17"/>
    </row>
    <row r="17723" spans="13:19" hidden="1">
      <c r="M17723" s="46"/>
      <c r="N17723" s="46"/>
      <c r="O17723" s="46"/>
      <c r="Q17723" s="17"/>
      <c r="R17723" s="17"/>
      <c r="S17723" s="17"/>
    </row>
    <row r="17724" spans="13:19" hidden="1">
      <c r="M17724" s="46"/>
      <c r="N17724" s="46"/>
      <c r="O17724" s="46"/>
      <c r="Q17724" s="17"/>
      <c r="R17724" s="17"/>
      <c r="S17724" s="17"/>
    </row>
    <row r="17725" spans="13:19" hidden="1">
      <c r="M17725" s="46"/>
      <c r="N17725" s="46"/>
      <c r="O17725" s="46"/>
      <c r="Q17725" s="17"/>
      <c r="R17725" s="17"/>
      <c r="S17725" s="17"/>
    </row>
    <row r="17726" spans="13:19" hidden="1">
      <c r="M17726" s="46"/>
      <c r="N17726" s="46"/>
      <c r="O17726" s="46"/>
      <c r="Q17726" s="17"/>
      <c r="R17726" s="17"/>
      <c r="S17726" s="17"/>
    </row>
    <row r="17727" spans="13:19" hidden="1">
      <c r="M17727" s="46"/>
      <c r="N17727" s="46"/>
      <c r="O17727" s="46"/>
      <c r="Q17727" s="17"/>
      <c r="R17727" s="17"/>
      <c r="S17727" s="17"/>
    </row>
    <row r="17728" spans="13:19" hidden="1">
      <c r="M17728" s="46"/>
      <c r="N17728" s="46"/>
      <c r="O17728" s="46"/>
      <c r="Q17728" s="17"/>
      <c r="R17728" s="17"/>
      <c r="S17728" s="17"/>
    </row>
    <row r="17729" spans="13:19" hidden="1">
      <c r="M17729" s="46"/>
      <c r="N17729" s="46"/>
      <c r="O17729" s="46"/>
      <c r="Q17729" s="17"/>
      <c r="R17729" s="17"/>
      <c r="S17729" s="17"/>
    </row>
    <row r="17730" spans="13:19" hidden="1">
      <c r="M17730" s="46"/>
      <c r="N17730" s="46"/>
      <c r="O17730" s="46"/>
      <c r="Q17730" s="17"/>
      <c r="R17730" s="17"/>
      <c r="S17730" s="17"/>
    </row>
    <row r="17731" spans="13:19" hidden="1">
      <c r="M17731" s="46"/>
      <c r="N17731" s="46"/>
      <c r="O17731" s="46"/>
      <c r="Q17731" s="17"/>
      <c r="R17731" s="17"/>
      <c r="S17731" s="17"/>
    </row>
    <row r="17732" spans="13:19" hidden="1">
      <c r="M17732" s="46"/>
      <c r="N17732" s="46"/>
      <c r="O17732" s="46"/>
      <c r="Q17732" s="17"/>
      <c r="R17732" s="17"/>
      <c r="S17732" s="17"/>
    </row>
    <row r="17733" spans="13:19" hidden="1">
      <c r="M17733" s="46"/>
      <c r="N17733" s="46"/>
      <c r="O17733" s="46"/>
      <c r="Q17733" s="17"/>
      <c r="R17733" s="17"/>
      <c r="S17733" s="17"/>
    </row>
    <row r="17734" spans="13:19" hidden="1">
      <c r="M17734" s="46"/>
      <c r="N17734" s="46"/>
      <c r="O17734" s="46"/>
      <c r="Q17734" s="17"/>
      <c r="R17734" s="17"/>
      <c r="S17734" s="17"/>
    </row>
    <row r="17735" spans="13:19" hidden="1">
      <c r="M17735" s="46"/>
      <c r="N17735" s="46"/>
      <c r="O17735" s="46"/>
      <c r="Q17735" s="17"/>
      <c r="R17735" s="17"/>
      <c r="S17735" s="17"/>
    </row>
    <row r="17736" spans="13:19" hidden="1">
      <c r="M17736" s="46"/>
      <c r="N17736" s="46"/>
      <c r="O17736" s="46"/>
      <c r="Q17736" s="17"/>
      <c r="R17736" s="17"/>
      <c r="S17736" s="17"/>
    </row>
    <row r="17737" spans="13:19" hidden="1">
      <c r="M17737" s="46"/>
      <c r="N17737" s="46"/>
      <c r="O17737" s="46"/>
      <c r="Q17737" s="17"/>
      <c r="R17737" s="17"/>
      <c r="S17737" s="17"/>
    </row>
    <row r="17738" spans="13:19" hidden="1">
      <c r="M17738" s="46"/>
      <c r="N17738" s="46"/>
      <c r="O17738" s="46"/>
      <c r="Q17738" s="17"/>
      <c r="R17738" s="17"/>
      <c r="S17738" s="17"/>
    </row>
    <row r="17739" spans="13:19" hidden="1">
      <c r="M17739" s="46"/>
      <c r="N17739" s="46"/>
      <c r="O17739" s="46"/>
      <c r="Q17739" s="17"/>
      <c r="R17739" s="17"/>
      <c r="S17739" s="17"/>
    </row>
    <row r="17740" spans="13:19" hidden="1">
      <c r="M17740" s="46"/>
      <c r="N17740" s="46"/>
      <c r="O17740" s="46"/>
      <c r="Q17740" s="17"/>
      <c r="R17740" s="17"/>
      <c r="S17740" s="17"/>
    </row>
    <row r="17741" spans="13:19" hidden="1">
      <c r="M17741" s="46"/>
      <c r="N17741" s="46"/>
      <c r="O17741" s="46"/>
      <c r="Q17741" s="17"/>
      <c r="R17741" s="17"/>
      <c r="S17741" s="17"/>
    </row>
    <row r="17742" spans="13:19" hidden="1">
      <c r="M17742" s="46"/>
      <c r="N17742" s="46"/>
      <c r="O17742" s="46"/>
      <c r="Q17742" s="17"/>
      <c r="R17742" s="17"/>
      <c r="S17742" s="17"/>
    </row>
    <row r="17743" spans="13:19" hidden="1">
      <c r="M17743" s="46"/>
      <c r="N17743" s="46"/>
      <c r="O17743" s="46"/>
      <c r="Q17743" s="17"/>
      <c r="R17743" s="17"/>
      <c r="S17743" s="17"/>
    </row>
    <row r="17744" spans="13:19" hidden="1">
      <c r="M17744" s="46"/>
      <c r="N17744" s="46"/>
      <c r="O17744" s="46"/>
      <c r="Q17744" s="17"/>
      <c r="R17744" s="17"/>
      <c r="S17744" s="17"/>
    </row>
    <row r="17745" spans="13:19" hidden="1">
      <c r="M17745" s="46"/>
      <c r="N17745" s="46"/>
      <c r="O17745" s="46"/>
      <c r="Q17745" s="17"/>
      <c r="R17745" s="17"/>
      <c r="S17745" s="17"/>
    </row>
    <row r="17746" spans="13:19" hidden="1">
      <c r="M17746" s="46"/>
      <c r="N17746" s="46"/>
      <c r="O17746" s="46"/>
      <c r="Q17746" s="17"/>
      <c r="R17746" s="17"/>
      <c r="S17746" s="17"/>
    </row>
    <row r="17747" spans="13:19" hidden="1">
      <c r="M17747" s="46"/>
      <c r="N17747" s="46"/>
      <c r="O17747" s="46"/>
      <c r="Q17747" s="17"/>
      <c r="R17747" s="17"/>
      <c r="S17747" s="17"/>
    </row>
    <row r="17748" spans="13:19" hidden="1">
      <c r="M17748" s="46"/>
      <c r="N17748" s="46"/>
      <c r="O17748" s="46"/>
      <c r="Q17748" s="17"/>
      <c r="R17748" s="17"/>
      <c r="S17748" s="17"/>
    </row>
    <row r="17749" spans="13:19" hidden="1">
      <c r="M17749" s="46"/>
      <c r="N17749" s="46"/>
      <c r="O17749" s="46"/>
      <c r="Q17749" s="17"/>
      <c r="R17749" s="17"/>
      <c r="S17749" s="17"/>
    </row>
    <row r="17750" spans="13:19" hidden="1">
      <c r="M17750" s="46"/>
      <c r="N17750" s="46"/>
      <c r="O17750" s="46"/>
      <c r="Q17750" s="17"/>
      <c r="R17750" s="17"/>
      <c r="S17750" s="17"/>
    </row>
    <row r="17751" spans="13:19" hidden="1">
      <c r="M17751" s="46"/>
      <c r="N17751" s="46"/>
      <c r="O17751" s="46"/>
      <c r="Q17751" s="17"/>
      <c r="R17751" s="17"/>
      <c r="S17751" s="17"/>
    </row>
    <row r="17752" spans="13:19" hidden="1">
      <c r="M17752" s="46"/>
      <c r="N17752" s="46"/>
      <c r="O17752" s="46"/>
      <c r="Q17752" s="17"/>
      <c r="R17752" s="17"/>
      <c r="S17752" s="17"/>
    </row>
    <row r="17753" spans="13:19" hidden="1">
      <c r="M17753" s="46"/>
      <c r="N17753" s="46"/>
      <c r="O17753" s="46"/>
      <c r="Q17753" s="17"/>
      <c r="R17753" s="17"/>
      <c r="S17753" s="17"/>
    </row>
    <row r="17754" spans="13:19" hidden="1">
      <c r="M17754" s="46"/>
      <c r="N17754" s="46"/>
      <c r="O17754" s="46"/>
      <c r="Q17754" s="17"/>
      <c r="R17754" s="17"/>
      <c r="S17754" s="17"/>
    </row>
    <row r="17755" spans="13:19" hidden="1">
      <c r="M17755" s="46"/>
      <c r="N17755" s="46"/>
      <c r="O17755" s="46"/>
      <c r="Q17755" s="17"/>
      <c r="R17755" s="17"/>
      <c r="S17755" s="17"/>
    </row>
    <row r="17756" spans="13:19" hidden="1">
      <c r="M17756" s="46"/>
      <c r="N17756" s="46"/>
      <c r="O17756" s="46"/>
      <c r="Q17756" s="17"/>
      <c r="R17756" s="17"/>
      <c r="S17756" s="17"/>
    </row>
    <row r="17757" spans="13:19" hidden="1">
      <c r="M17757" s="46"/>
      <c r="N17757" s="46"/>
      <c r="O17757" s="46"/>
      <c r="Q17757" s="17"/>
      <c r="R17757" s="17"/>
      <c r="S17757" s="17"/>
    </row>
    <row r="17758" spans="13:19" hidden="1">
      <c r="M17758" s="46"/>
      <c r="N17758" s="46"/>
      <c r="O17758" s="46"/>
      <c r="Q17758" s="17"/>
      <c r="R17758" s="17"/>
      <c r="S17758" s="17"/>
    </row>
    <row r="17759" spans="13:19" hidden="1">
      <c r="M17759" s="46"/>
      <c r="N17759" s="46"/>
      <c r="O17759" s="46"/>
      <c r="Q17759" s="17"/>
      <c r="R17759" s="17"/>
      <c r="S17759" s="17"/>
    </row>
    <row r="17760" spans="13:19" hidden="1">
      <c r="M17760" s="46"/>
      <c r="N17760" s="46"/>
      <c r="O17760" s="46"/>
      <c r="Q17760" s="17"/>
      <c r="R17760" s="17"/>
      <c r="S17760" s="17"/>
    </row>
    <row r="17761" spans="13:19" hidden="1">
      <c r="M17761" s="46"/>
      <c r="N17761" s="46"/>
      <c r="O17761" s="46"/>
      <c r="Q17761" s="17"/>
      <c r="R17761" s="17"/>
      <c r="S17761" s="17"/>
    </row>
    <row r="17762" spans="13:19" hidden="1">
      <c r="M17762" s="46"/>
      <c r="N17762" s="46"/>
      <c r="O17762" s="46"/>
      <c r="Q17762" s="17"/>
      <c r="R17762" s="17"/>
      <c r="S17762" s="17"/>
    </row>
    <row r="17763" spans="13:19" hidden="1">
      <c r="M17763" s="46"/>
      <c r="N17763" s="46"/>
      <c r="O17763" s="46"/>
      <c r="Q17763" s="17"/>
      <c r="R17763" s="17"/>
      <c r="S17763" s="17"/>
    </row>
    <row r="17764" spans="13:19" hidden="1">
      <c r="M17764" s="46"/>
      <c r="N17764" s="46"/>
      <c r="O17764" s="46"/>
      <c r="Q17764" s="17"/>
      <c r="R17764" s="17"/>
      <c r="S17764" s="17"/>
    </row>
    <row r="17765" spans="13:19" hidden="1">
      <c r="M17765" s="46"/>
      <c r="N17765" s="46"/>
      <c r="O17765" s="46"/>
      <c r="Q17765" s="17"/>
      <c r="R17765" s="17"/>
      <c r="S17765" s="17"/>
    </row>
    <row r="17766" spans="13:19" hidden="1">
      <c r="M17766" s="46"/>
      <c r="N17766" s="46"/>
      <c r="O17766" s="46"/>
      <c r="Q17766" s="17"/>
      <c r="R17766" s="17"/>
      <c r="S17766" s="17"/>
    </row>
    <row r="17767" spans="13:19" hidden="1">
      <c r="M17767" s="46"/>
      <c r="N17767" s="46"/>
      <c r="O17767" s="46"/>
      <c r="Q17767" s="17"/>
      <c r="R17767" s="17"/>
      <c r="S17767" s="17"/>
    </row>
    <row r="17768" spans="13:19" hidden="1">
      <c r="M17768" s="46"/>
      <c r="N17768" s="46"/>
      <c r="O17768" s="46"/>
      <c r="Q17768" s="17"/>
      <c r="R17768" s="17"/>
      <c r="S17768" s="17"/>
    </row>
    <row r="17769" spans="13:19" hidden="1">
      <c r="M17769" s="46"/>
      <c r="N17769" s="46"/>
      <c r="O17769" s="46"/>
      <c r="Q17769" s="17"/>
      <c r="R17769" s="17"/>
      <c r="S17769" s="17"/>
    </row>
    <row r="17770" spans="13:19" hidden="1">
      <c r="M17770" s="46"/>
      <c r="N17770" s="46"/>
      <c r="O17770" s="46"/>
      <c r="Q17770" s="17"/>
      <c r="R17770" s="17"/>
      <c r="S17770" s="17"/>
    </row>
    <row r="17771" spans="13:19" hidden="1">
      <c r="M17771" s="46"/>
      <c r="N17771" s="46"/>
      <c r="O17771" s="46"/>
      <c r="Q17771" s="17"/>
      <c r="R17771" s="17"/>
      <c r="S17771" s="17"/>
    </row>
    <row r="17772" spans="13:19" hidden="1">
      <c r="M17772" s="46"/>
      <c r="N17772" s="46"/>
      <c r="O17772" s="46"/>
      <c r="Q17772" s="17"/>
      <c r="R17772" s="17"/>
      <c r="S17772" s="17"/>
    </row>
    <row r="17773" spans="13:19" hidden="1">
      <c r="M17773" s="46"/>
      <c r="N17773" s="46"/>
      <c r="O17773" s="46"/>
      <c r="Q17773" s="17"/>
      <c r="R17773" s="17"/>
      <c r="S17773" s="17"/>
    </row>
    <row r="17774" spans="13:19" hidden="1">
      <c r="M17774" s="46"/>
      <c r="N17774" s="46"/>
      <c r="O17774" s="46"/>
      <c r="Q17774" s="17"/>
      <c r="R17774" s="17"/>
      <c r="S17774" s="17"/>
    </row>
    <row r="17775" spans="13:19" hidden="1">
      <c r="M17775" s="46"/>
      <c r="N17775" s="46"/>
      <c r="O17775" s="46"/>
      <c r="Q17775" s="17"/>
      <c r="R17775" s="17"/>
      <c r="S17775" s="17"/>
    </row>
    <row r="17776" spans="13:19" hidden="1">
      <c r="M17776" s="46"/>
      <c r="N17776" s="46"/>
      <c r="O17776" s="46"/>
      <c r="Q17776" s="17"/>
      <c r="R17776" s="17"/>
      <c r="S17776" s="17"/>
    </row>
    <row r="17777" spans="13:19" hidden="1">
      <c r="M17777" s="46"/>
      <c r="N17777" s="46"/>
      <c r="O17777" s="46"/>
      <c r="Q17777" s="17"/>
      <c r="R17777" s="17"/>
      <c r="S17777" s="17"/>
    </row>
    <row r="17778" spans="13:19" hidden="1">
      <c r="M17778" s="46"/>
      <c r="N17778" s="46"/>
      <c r="O17778" s="46"/>
      <c r="Q17778" s="17"/>
      <c r="R17778" s="17"/>
      <c r="S17778" s="17"/>
    </row>
    <row r="17779" spans="13:19" hidden="1">
      <c r="M17779" s="46"/>
      <c r="N17779" s="46"/>
      <c r="O17779" s="46"/>
      <c r="Q17779" s="17"/>
      <c r="R17779" s="17"/>
      <c r="S17779" s="17"/>
    </row>
    <row r="17780" spans="13:19" hidden="1">
      <c r="M17780" s="46"/>
      <c r="N17780" s="46"/>
      <c r="O17780" s="46"/>
      <c r="Q17780" s="17"/>
      <c r="R17780" s="17"/>
      <c r="S17780" s="17"/>
    </row>
    <row r="17781" spans="13:19" hidden="1">
      <c r="M17781" s="46"/>
      <c r="N17781" s="46"/>
      <c r="O17781" s="46"/>
      <c r="Q17781" s="17"/>
      <c r="R17781" s="17"/>
      <c r="S17781" s="17"/>
    </row>
    <row r="17782" spans="13:19" hidden="1">
      <c r="M17782" s="46"/>
      <c r="N17782" s="46"/>
      <c r="O17782" s="46"/>
      <c r="Q17782" s="17"/>
      <c r="R17782" s="17"/>
      <c r="S17782" s="17"/>
    </row>
    <row r="17783" spans="13:19" hidden="1">
      <c r="M17783" s="46"/>
      <c r="N17783" s="46"/>
      <c r="O17783" s="46"/>
      <c r="Q17783" s="17"/>
      <c r="R17783" s="17"/>
      <c r="S17783" s="17"/>
    </row>
    <row r="17784" spans="13:19" hidden="1">
      <c r="M17784" s="46"/>
      <c r="N17784" s="46"/>
      <c r="O17784" s="46"/>
      <c r="Q17784" s="17"/>
      <c r="R17784" s="17"/>
      <c r="S17784" s="17"/>
    </row>
    <row r="17785" spans="13:19" hidden="1">
      <c r="M17785" s="46"/>
      <c r="N17785" s="46"/>
      <c r="O17785" s="46"/>
      <c r="Q17785" s="17"/>
      <c r="R17785" s="17"/>
      <c r="S17785" s="17"/>
    </row>
    <row r="17786" spans="13:19" hidden="1">
      <c r="M17786" s="46"/>
      <c r="N17786" s="46"/>
      <c r="O17786" s="46"/>
      <c r="Q17786" s="17"/>
      <c r="R17786" s="17"/>
      <c r="S17786" s="17"/>
    </row>
    <row r="17787" spans="13:19" hidden="1">
      <c r="M17787" s="46"/>
      <c r="N17787" s="46"/>
      <c r="O17787" s="46"/>
      <c r="Q17787" s="17"/>
      <c r="R17787" s="17"/>
      <c r="S17787" s="17"/>
    </row>
    <row r="17788" spans="13:19" hidden="1">
      <c r="M17788" s="46"/>
      <c r="N17788" s="46"/>
      <c r="O17788" s="46"/>
      <c r="Q17788" s="17"/>
      <c r="R17788" s="17"/>
      <c r="S17788" s="17"/>
    </row>
    <row r="17789" spans="13:19" hidden="1">
      <c r="M17789" s="46"/>
      <c r="N17789" s="46"/>
      <c r="O17789" s="46"/>
      <c r="Q17789" s="17"/>
      <c r="R17789" s="17"/>
      <c r="S17789" s="17"/>
    </row>
    <row r="17790" spans="13:19" hidden="1">
      <c r="M17790" s="46"/>
      <c r="N17790" s="46"/>
      <c r="O17790" s="46"/>
      <c r="Q17790" s="17"/>
      <c r="R17790" s="17"/>
      <c r="S17790" s="17"/>
    </row>
    <row r="17791" spans="13:19" hidden="1">
      <c r="M17791" s="46"/>
      <c r="N17791" s="46"/>
      <c r="O17791" s="46"/>
      <c r="Q17791" s="17"/>
      <c r="R17791" s="17"/>
      <c r="S17791" s="17"/>
    </row>
    <row r="17792" spans="13:19" hidden="1">
      <c r="M17792" s="46"/>
      <c r="N17792" s="46"/>
      <c r="O17792" s="46"/>
      <c r="Q17792" s="17"/>
      <c r="R17792" s="17"/>
      <c r="S17792" s="17"/>
    </row>
    <row r="17793" spans="13:19" hidden="1">
      <c r="M17793" s="46"/>
      <c r="N17793" s="46"/>
      <c r="O17793" s="46"/>
      <c r="Q17793" s="17"/>
      <c r="R17793" s="17"/>
      <c r="S17793" s="17"/>
    </row>
    <row r="17794" spans="13:19" hidden="1">
      <c r="M17794" s="46"/>
      <c r="N17794" s="46"/>
      <c r="O17794" s="46"/>
      <c r="Q17794" s="17"/>
      <c r="R17794" s="17"/>
      <c r="S17794" s="17"/>
    </row>
    <row r="17795" spans="13:19" hidden="1">
      <c r="M17795" s="46"/>
      <c r="N17795" s="46"/>
      <c r="O17795" s="46"/>
      <c r="Q17795" s="17"/>
      <c r="R17795" s="17"/>
      <c r="S17795" s="17"/>
    </row>
    <row r="17796" spans="13:19" hidden="1">
      <c r="M17796" s="46"/>
      <c r="N17796" s="46"/>
      <c r="O17796" s="46"/>
      <c r="Q17796" s="17"/>
      <c r="R17796" s="17"/>
      <c r="S17796" s="17"/>
    </row>
    <row r="17797" spans="13:19" hidden="1">
      <c r="M17797" s="46"/>
      <c r="N17797" s="46"/>
      <c r="O17797" s="46"/>
      <c r="Q17797" s="17"/>
      <c r="R17797" s="17"/>
      <c r="S17797" s="17"/>
    </row>
    <row r="17798" spans="13:19" hidden="1">
      <c r="M17798" s="46"/>
      <c r="N17798" s="46"/>
      <c r="O17798" s="46"/>
      <c r="Q17798" s="17"/>
      <c r="R17798" s="17"/>
      <c r="S17798" s="17"/>
    </row>
    <row r="17799" spans="13:19" hidden="1">
      <c r="M17799" s="46"/>
      <c r="N17799" s="46"/>
      <c r="O17799" s="46"/>
      <c r="Q17799" s="17"/>
      <c r="R17799" s="17"/>
      <c r="S17799" s="17"/>
    </row>
    <row r="17800" spans="13:19" hidden="1">
      <c r="M17800" s="46"/>
      <c r="N17800" s="46"/>
      <c r="O17800" s="46"/>
      <c r="Q17800" s="17"/>
      <c r="R17800" s="17"/>
      <c r="S17800" s="17"/>
    </row>
    <row r="17801" spans="13:19" hidden="1">
      <c r="M17801" s="46"/>
      <c r="N17801" s="46"/>
      <c r="O17801" s="46"/>
      <c r="Q17801" s="17"/>
      <c r="R17801" s="17"/>
      <c r="S17801" s="17"/>
    </row>
    <row r="17802" spans="13:19" hidden="1">
      <c r="M17802" s="46"/>
      <c r="N17802" s="46"/>
      <c r="O17802" s="46"/>
      <c r="Q17802" s="17"/>
      <c r="R17802" s="17"/>
      <c r="S17802" s="17"/>
    </row>
    <row r="17803" spans="13:19" hidden="1">
      <c r="M17803" s="46"/>
      <c r="N17803" s="46"/>
      <c r="O17803" s="46"/>
      <c r="Q17803" s="17"/>
      <c r="R17803" s="17"/>
      <c r="S17803" s="17"/>
    </row>
    <row r="17804" spans="13:19" hidden="1">
      <c r="M17804" s="46"/>
      <c r="N17804" s="46"/>
      <c r="O17804" s="46"/>
      <c r="Q17804" s="17"/>
      <c r="R17804" s="17"/>
      <c r="S17804" s="17"/>
    </row>
    <row r="17805" spans="13:19" hidden="1">
      <c r="M17805" s="46"/>
      <c r="N17805" s="46"/>
      <c r="O17805" s="46"/>
      <c r="Q17805" s="17"/>
      <c r="R17805" s="17"/>
      <c r="S17805" s="17"/>
    </row>
    <row r="17806" spans="13:19" hidden="1">
      <c r="M17806" s="46"/>
      <c r="N17806" s="46"/>
      <c r="O17806" s="46"/>
      <c r="Q17806" s="17"/>
      <c r="R17806" s="17"/>
      <c r="S17806" s="17"/>
    </row>
    <row r="17807" spans="13:19" hidden="1">
      <c r="M17807" s="46"/>
      <c r="N17807" s="46"/>
      <c r="O17807" s="46"/>
      <c r="Q17807" s="17"/>
      <c r="R17807" s="17"/>
      <c r="S17807" s="17"/>
    </row>
    <row r="17808" spans="13:19" hidden="1">
      <c r="M17808" s="46"/>
      <c r="N17808" s="46"/>
      <c r="O17808" s="46"/>
      <c r="Q17808" s="17"/>
      <c r="R17808" s="17"/>
      <c r="S17808" s="17"/>
    </row>
    <row r="17809" spans="13:19" hidden="1">
      <c r="M17809" s="46"/>
      <c r="N17809" s="46"/>
      <c r="O17809" s="46"/>
      <c r="Q17809" s="17"/>
      <c r="R17809" s="17"/>
      <c r="S17809" s="17"/>
    </row>
    <row r="17810" spans="13:19" hidden="1">
      <c r="M17810" s="46"/>
      <c r="N17810" s="46"/>
      <c r="O17810" s="46"/>
      <c r="Q17810" s="17"/>
      <c r="R17810" s="17"/>
      <c r="S17810" s="17"/>
    </row>
    <row r="17811" spans="13:19" hidden="1">
      <c r="M17811" s="46"/>
      <c r="N17811" s="46"/>
      <c r="O17811" s="46"/>
      <c r="Q17811" s="17"/>
      <c r="R17811" s="17"/>
      <c r="S17811" s="17"/>
    </row>
    <row r="17812" spans="13:19" hidden="1">
      <c r="M17812" s="46"/>
      <c r="N17812" s="46"/>
      <c r="O17812" s="46"/>
      <c r="Q17812" s="17"/>
      <c r="R17812" s="17"/>
      <c r="S17812" s="17"/>
    </row>
    <row r="17813" spans="13:19" hidden="1">
      <c r="M17813" s="46"/>
      <c r="N17813" s="46"/>
      <c r="O17813" s="46"/>
      <c r="Q17813" s="17"/>
      <c r="R17813" s="17"/>
      <c r="S17813" s="17"/>
    </row>
    <row r="17814" spans="13:19" hidden="1">
      <c r="M17814" s="46"/>
      <c r="N17814" s="46"/>
      <c r="O17814" s="46"/>
      <c r="Q17814" s="17"/>
      <c r="R17814" s="17"/>
      <c r="S17814" s="17"/>
    </row>
    <row r="17815" spans="13:19" hidden="1">
      <c r="M17815" s="46"/>
      <c r="N17815" s="46"/>
      <c r="O17815" s="46"/>
      <c r="Q17815" s="17"/>
      <c r="R17815" s="17"/>
      <c r="S17815" s="17"/>
    </row>
    <row r="17816" spans="13:19" hidden="1">
      <c r="M17816" s="46"/>
      <c r="N17816" s="46"/>
      <c r="O17816" s="46"/>
      <c r="Q17816" s="17"/>
      <c r="R17816" s="17"/>
      <c r="S17816" s="17"/>
    </row>
    <row r="17817" spans="13:19" hidden="1">
      <c r="M17817" s="46"/>
      <c r="N17817" s="46"/>
      <c r="O17817" s="46"/>
      <c r="Q17817" s="17"/>
      <c r="R17817" s="17"/>
      <c r="S17817" s="17"/>
    </row>
    <row r="17818" spans="13:19" hidden="1">
      <c r="M17818" s="46"/>
      <c r="N17818" s="46"/>
      <c r="O17818" s="46"/>
      <c r="Q17818" s="17"/>
      <c r="R17818" s="17"/>
      <c r="S17818" s="17"/>
    </row>
    <row r="17819" spans="13:19" hidden="1">
      <c r="M17819" s="46"/>
      <c r="N17819" s="46"/>
      <c r="O17819" s="46"/>
      <c r="Q17819" s="17"/>
      <c r="R17819" s="17"/>
      <c r="S17819" s="17"/>
    </row>
    <row r="17820" spans="13:19" hidden="1">
      <c r="M17820" s="46"/>
      <c r="N17820" s="46"/>
      <c r="O17820" s="46"/>
      <c r="Q17820" s="17"/>
      <c r="R17820" s="17"/>
      <c r="S17820" s="17"/>
    </row>
    <row r="17821" spans="13:19" hidden="1">
      <c r="M17821" s="46"/>
      <c r="N17821" s="46"/>
      <c r="O17821" s="46"/>
      <c r="Q17821" s="17"/>
      <c r="R17821" s="17"/>
      <c r="S17821" s="17"/>
    </row>
    <row r="17822" spans="13:19" hidden="1">
      <c r="M17822" s="46"/>
      <c r="N17822" s="46"/>
      <c r="O17822" s="46"/>
      <c r="Q17822" s="17"/>
      <c r="R17822" s="17"/>
      <c r="S17822" s="17"/>
    </row>
    <row r="17823" spans="13:19" hidden="1">
      <c r="M17823" s="46"/>
      <c r="N17823" s="46"/>
      <c r="O17823" s="46"/>
      <c r="Q17823" s="17"/>
      <c r="R17823" s="17"/>
      <c r="S17823" s="17"/>
    </row>
    <row r="17824" spans="13:19" hidden="1">
      <c r="M17824" s="46"/>
      <c r="N17824" s="46"/>
      <c r="O17824" s="46"/>
      <c r="Q17824" s="17"/>
      <c r="R17824" s="17"/>
      <c r="S17824" s="17"/>
    </row>
    <row r="17825" spans="13:19" hidden="1">
      <c r="M17825" s="46"/>
      <c r="N17825" s="46"/>
      <c r="O17825" s="46"/>
      <c r="Q17825" s="17"/>
      <c r="R17825" s="17"/>
      <c r="S17825" s="17"/>
    </row>
    <row r="17826" spans="13:19" hidden="1">
      <c r="M17826" s="46"/>
      <c r="N17826" s="46"/>
      <c r="O17826" s="46"/>
      <c r="Q17826" s="17"/>
      <c r="R17826" s="17"/>
      <c r="S17826" s="17"/>
    </row>
    <row r="17827" spans="13:19" hidden="1">
      <c r="M17827" s="46"/>
      <c r="N17827" s="46"/>
      <c r="O17827" s="46"/>
      <c r="Q17827" s="17"/>
      <c r="R17827" s="17"/>
      <c r="S17827" s="17"/>
    </row>
    <row r="17828" spans="13:19" hidden="1">
      <c r="M17828" s="46"/>
      <c r="N17828" s="46"/>
      <c r="O17828" s="46"/>
      <c r="Q17828" s="17"/>
      <c r="R17828" s="17"/>
      <c r="S17828" s="17"/>
    </row>
    <row r="17829" spans="13:19" hidden="1">
      <c r="M17829" s="46"/>
      <c r="N17829" s="46"/>
      <c r="O17829" s="46"/>
      <c r="Q17829" s="17"/>
      <c r="R17829" s="17"/>
      <c r="S17829" s="17"/>
    </row>
    <row r="17830" spans="13:19" hidden="1">
      <c r="M17830" s="46"/>
      <c r="N17830" s="46"/>
      <c r="O17830" s="46"/>
      <c r="Q17830" s="17"/>
      <c r="R17830" s="17"/>
      <c r="S17830" s="17"/>
    </row>
    <row r="17831" spans="13:19" hidden="1">
      <c r="M17831" s="46"/>
      <c r="N17831" s="46"/>
      <c r="O17831" s="46"/>
      <c r="Q17831" s="17"/>
      <c r="R17831" s="17"/>
      <c r="S17831" s="17"/>
    </row>
    <row r="17832" spans="13:19" hidden="1">
      <c r="M17832" s="46"/>
      <c r="N17832" s="46"/>
      <c r="O17832" s="46"/>
      <c r="Q17832" s="17"/>
      <c r="R17832" s="17"/>
      <c r="S17832" s="17"/>
    </row>
    <row r="17833" spans="13:19" hidden="1">
      <c r="M17833" s="46"/>
      <c r="N17833" s="46"/>
      <c r="O17833" s="46"/>
      <c r="Q17833" s="17"/>
      <c r="R17833" s="17"/>
      <c r="S17833" s="17"/>
    </row>
    <row r="17834" spans="13:19" hidden="1">
      <c r="M17834" s="46"/>
      <c r="N17834" s="46"/>
      <c r="O17834" s="46"/>
      <c r="Q17834" s="17"/>
      <c r="R17834" s="17"/>
      <c r="S17834" s="17"/>
    </row>
    <row r="17835" spans="13:19" hidden="1">
      <c r="M17835" s="46"/>
      <c r="N17835" s="46"/>
      <c r="O17835" s="46"/>
      <c r="Q17835" s="17"/>
      <c r="R17835" s="17"/>
      <c r="S17835" s="17"/>
    </row>
    <row r="17836" spans="13:19" hidden="1">
      <c r="M17836" s="46"/>
      <c r="N17836" s="46"/>
      <c r="O17836" s="46"/>
      <c r="Q17836" s="17"/>
      <c r="R17836" s="17"/>
      <c r="S17836" s="17"/>
    </row>
    <row r="17837" spans="13:19" hidden="1">
      <c r="M17837" s="46"/>
      <c r="N17837" s="46"/>
      <c r="O17837" s="46"/>
      <c r="Q17837" s="17"/>
      <c r="R17837" s="17"/>
      <c r="S17837" s="17"/>
    </row>
    <row r="17838" spans="13:19" hidden="1">
      <c r="M17838" s="46"/>
      <c r="N17838" s="46"/>
      <c r="O17838" s="46"/>
      <c r="Q17838" s="17"/>
      <c r="R17838" s="17"/>
      <c r="S17838" s="17"/>
    </row>
    <row r="17839" spans="13:19" hidden="1">
      <c r="M17839" s="46"/>
      <c r="N17839" s="46"/>
      <c r="O17839" s="46"/>
      <c r="Q17839" s="17"/>
      <c r="R17839" s="17"/>
      <c r="S17839" s="17"/>
    </row>
    <row r="17840" spans="13:19" hidden="1">
      <c r="M17840" s="46"/>
      <c r="N17840" s="46"/>
      <c r="O17840" s="46"/>
      <c r="Q17840" s="17"/>
      <c r="R17840" s="17"/>
      <c r="S17840" s="17"/>
    </row>
    <row r="17841" spans="13:19" hidden="1">
      <c r="M17841" s="46"/>
      <c r="N17841" s="46"/>
      <c r="O17841" s="46"/>
      <c r="Q17841" s="17"/>
      <c r="R17841" s="17"/>
      <c r="S17841" s="17"/>
    </row>
    <row r="17842" spans="13:19" hidden="1">
      <c r="M17842" s="46"/>
      <c r="N17842" s="46"/>
      <c r="O17842" s="46"/>
      <c r="Q17842" s="17"/>
      <c r="R17842" s="17"/>
      <c r="S17842" s="17"/>
    </row>
    <row r="17843" spans="13:19" hidden="1">
      <c r="M17843" s="46"/>
      <c r="N17843" s="46"/>
      <c r="O17843" s="46"/>
      <c r="Q17843" s="17"/>
      <c r="R17843" s="17"/>
      <c r="S17843" s="17"/>
    </row>
    <row r="17844" spans="13:19" hidden="1">
      <c r="M17844" s="46"/>
      <c r="N17844" s="46"/>
      <c r="O17844" s="46"/>
      <c r="Q17844" s="17"/>
      <c r="R17844" s="17"/>
      <c r="S17844" s="17"/>
    </row>
    <row r="17845" spans="13:19" hidden="1">
      <c r="M17845" s="46"/>
      <c r="N17845" s="46"/>
      <c r="O17845" s="46"/>
      <c r="Q17845" s="17"/>
      <c r="R17845" s="17"/>
      <c r="S17845" s="17"/>
    </row>
    <row r="17846" spans="13:19" hidden="1">
      <c r="M17846" s="46"/>
      <c r="N17846" s="46"/>
      <c r="O17846" s="46"/>
      <c r="Q17846" s="17"/>
      <c r="R17846" s="17"/>
      <c r="S17846" s="17"/>
    </row>
    <row r="17847" spans="13:19" hidden="1">
      <c r="M17847" s="46"/>
      <c r="N17847" s="46"/>
      <c r="O17847" s="46"/>
      <c r="Q17847" s="17"/>
      <c r="R17847" s="17"/>
      <c r="S17847" s="17"/>
    </row>
    <row r="17848" spans="13:19" hidden="1">
      <c r="M17848" s="46"/>
      <c r="N17848" s="46"/>
      <c r="O17848" s="46"/>
      <c r="Q17848" s="17"/>
      <c r="R17848" s="17"/>
      <c r="S17848" s="17"/>
    </row>
    <row r="17849" spans="13:19" hidden="1">
      <c r="M17849" s="46"/>
      <c r="N17849" s="46"/>
      <c r="O17849" s="46"/>
      <c r="Q17849" s="17"/>
      <c r="R17849" s="17"/>
      <c r="S17849" s="17"/>
    </row>
    <row r="17850" spans="13:19" hidden="1">
      <c r="M17850" s="46"/>
      <c r="N17850" s="46"/>
      <c r="O17850" s="46"/>
      <c r="Q17850" s="17"/>
      <c r="R17850" s="17"/>
      <c r="S17850" s="17"/>
    </row>
    <row r="17851" spans="13:19" hidden="1">
      <c r="M17851" s="46"/>
      <c r="N17851" s="46"/>
      <c r="O17851" s="46"/>
      <c r="Q17851" s="17"/>
      <c r="R17851" s="17"/>
      <c r="S17851" s="17"/>
    </row>
    <row r="17852" spans="13:19" hidden="1">
      <c r="M17852" s="46"/>
      <c r="N17852" s="46"/>
      <c r="O17852" s="46"/>
      <c r="Q17852" s="17"/>
      <c r="R17852" s="17"/>
      <c r="S17852" s="17"/>
    </row>
    <row r="17853" spans="13:19" hidden="1">
      <c r="M17853" s="46"/>
      <c r="N17853" s="46"/>
      <c r="O17853" s="46"/>
      <c r="Q17853" s="17"/>
      <c r="R17853" s="17"/>
      <c r="S17853" s="17"/>
    </row>
    <row r="17854" spans="13:19" hidden="1">
      <c r="M17854" s="46"/>
      <c r="N17854" s="46"/>
      <c r="O17854" s="46"/>
      <c r="Q17854" s="17"/>
      <c r="R17854" s="17"/>
      <c r="S17854" s="17"/>
    </row>
    <row r="17855" spans="13:19" hidden="1">
      <c r="M17855" s="46"/>
      <c r="N17855" s="46"/>
      <c r="O17855" s="46"/>
      <c r="Q17855" s="17"/>
      <c r="R17855" s="17"/>
      <c r="S17855" s="17"/>
    </row>
    <row r="17856" spans="13:19" hidden="1">
      <c r="M17856" s="46"/>
      <c r="N17856" s="46"/>
      <c r="O17856" s="46"/>
      <c r="Q17856" s="17"/>
      <c r="R17856" s="17"/>
      <c r="S17856" s="17"/>
    </row>
    <row r="17857" spans="13:19" hidden="1">
      <c r="M17857" s="46"/>
      <c r="N17857" s="46"/>
      <c r="O17857" s="46"/>
      <c r="Q17857" s="17"/>
      <c r="R17857" s="17"/>
      <c r="S17857" s="17"/>
    </row>
    <row r="17858" spans="13:19" hidden="1">
      <c r="M17858" s="46"/>
      <c r="N17858" s="46"/>
      <c r="O17858" s="46"/>
      <c r="Q17858" s="17"/>
      <c r="R17858" s="17"/>
      <c r="S17858" s="17"/>
    </row>
    <row r="17859" spans="13:19" hidden="1">
      <c r="M17859" s="46"/>
      <c r="N17859" s="46"/>
      <c r="O17859" s="46"/>
      <c r="Q17859" s="17"/>
      <c r="R17859" s="17"/>
      <c r="S17859" s="17"/>
    </row>
    <row r="17860" spans="13:19" hidden="1">
      <c r="M17860" s="46"/>
      <c r="N17860" s="46"/>
      <c r="O17860" s="46"/>
      <c r="Q17860" s="17"/>
      <c r="R17860" s="17"/>
      <c r="S17860" s="17"/>
    </row>
    <row r="17861" spans="13:19" hidden="1">
      <c r="M17861" s="46"/>
      <c r="N17861" s="46"/>
      <c r="O17861" s="46"/>
      <c r="Q17861" s="17"/>
      <c r="R17861" s="17"/>
      <c r="S17861" s="17"/>
    </row>
    <row r="17862" spans="13:19" hidden="1">
      <c r="M17862" s="46"/>
      <c r="N17862" s="46"/>
      <c r="O17862" s="46"/>
      <c r="Q17862" s="17"/>
      <c r="R17862" s="17"/>
      <c r="S17862" s="17"/>
    </row>
    <row r="17863" spans="13:19" hidden="1">
      <c r="M17863" s="46"/>
      <c r="N17863" s="46"/>
      <c r="O17863" s="46"/>
      <c r="Q17863" s="17"/>
      <c r="R17863" s="17"/>
      <c r="S17863" s="17"/>
    </row>
    <row r="17864" spans="13:19" hidden="1">
      <c r="M17864" s="46"/>
      <c r="N17864" s="46"/>
      <c r="O17864" s="46"/>
      <c r="Q17864" s="17"/>
      <c r="R17864" s="17"/>
      <c r="S17864" s="17"/>
    </row>
    <row r="17865" spans="13:19" hidden="1">
      <c r="M17865" s="46"/>
      <c r="N17865" s="46"/>
      <c r="O17865" s="46"/>
      <c r="Q17865" s="17"/>
      <c r="R17865" s="17"/>
      <c r="S17865" s="17"/>
    </row>
    <row r="17866" spans="13:19" hidden="1">
      <c r="M17866" s="46"/>
      <c r="N17866" s="46"/>
      <c r="O17866" s="46"/>
      <c r="Q17866" s="17"/>
      <c r="R17866" s="17"/>
      <c r="S17866" s="17"/>
    </row>
    <row r="17867" spans="13:19" hidden="1">
      <c r="M17867" s="46"/>
      <c r="N17867" s="46"/>
      <c r="O17867" s="46"/>
      <c r="Q17867" s="17"/>
      <c r="R17867" s="17"/>
      <c r="S17867" s="17"/>
    </row>
    <row r="17868" spans="13:19" hidden="1">
      <c r="M17868" s="46"/>
      <c r="N17868" s="46"/>
      <c r="O17868" s="46"/>
      <c r="Q17868" s="17"/>
      <c r="R17868" s="17"/>
      <c r="S17868" s="17"/>
    </row>
    <row r="17869" spans="13:19" hidden="1">
      <c r="M17869" s="46"/>
      <c r="N17869" s="46"/>
      <c r="O17869" s="46"/>
      <c r="Q17869" s="17"/>
      <c r="R17869" s="17"/>
      <c r="S17869" s="17"/>
    </row>
    <row r="17870" spans="13:19" hidden="1">
      <c r="M17870" s="46"/>
      <c r="N17870" s="46"/>
      <c r="O17870" s="46"/>
      <c r="Q17870" s="17"/>
      <c r="R17870" s="17"/>
      <c r="S17870" s="17"/>
    </row>
    <row r="17871" spans="13:19" hidden="1">
      <c r="M17871" s="46"/>
      <c r="N17871" s="46"/>
      <c r="O17871" s="46"/>
      <c r="Q17871" s="17"/>
      <c r="R17871" s="17"/>
      <c r="S17871" s="17"/>
    </row>
    <row r="17872" spans="13:19" hidden="1">
      <c r="M17872" s="46"/>
      <c r="N17872" s="46"/>
      <c r="O17872" s="46"/>
      <c r="Q17872" s="17"/>
      <c r="R17872" s="17"/>
      <c r="S17872" s="17"/>
    </row>
    <row r="17873" spans="13:19" hidden="1">
      <c r="M17873" s="46"/>
      <c r="N17873" s="46"/>
      <c r="O17873" s="46"/>
      <c r="Q17873" s="17"/>
      <c r="R17873" s="17"/>
      <c r="S17873" s="17"/>
    </row>
    <row r="17874" spans="13:19" hidden="1">
      <c r="M17874" s="46"/>
      <c r="N17874" s="46"/>
      <c r="O17874" s="46"/>
      <c r="Q17874" s="17"/>
      <c r="R17874" s="17"/>
      <c r="S17874" s="17"/>
    </row>
    <row r="17875" spans="13:19" hidden="1">
      <c r="M17875" s="46"/>
      <c r="N17875" s="46"/>
      <c r="O17875" s="46"/>
      <c r="Q17875" s="17"/>
      <c r="R17875" s="17"/>
      <c r="S17875" s="17"/>
    </row>
    <row r="17876" spans="13:19" hidden="1">
      <c r="M17876" s="46"/>
      <c r="N17876" s="46"/>
      <c r="O17876" s="46"/>
      <c r="Q17876" s="17"/>
      <c r="R17876" s="17"/>
      <c r="S17876" s="17"/>
    </row>
    <row r="17877" spans="13:19" hidden="1">
      <c r="M17877" s="46"/>
      <c r="N17877" s="46"/>
      <c r="O17877" s="46"/>
      <c r="Q17877" s="17"/>
      <c r="R17877" s="17"/>
      <c r="S17877" s="17"/>
    </row>
    <row r="17878" spans="13:19" hidden="1">
      <c r="M17878" s="46"/>
      <c r="N17878" s="46"/>
      <c r="O17878" s="46"/>
      <c r="Q17878" s="17"/>
      <c r="R17878" s="17"/>
      <c r="S17878" s="17"/>
    </row>
    <row r="17879" spans="13:19" hidden="1">
      <c r="M17879" s="46"/>
      <c r="N17879" s="46"/>
      <c r="O17879" s="46"/>
      <c r="Q17879" s="17"/>
      <c r="R17879" s="17"/>
      <c r="S17879" s="17"/>
    </row>
    <row r="17880" spans="13:19" hidden="1">
      <c r="M17880" s="46"/>
      <c r="N17880" s="46"/>
      <c r="O17880" s="46"/>
      <c r="Q17880" s="17"/>
      <c r="R17880" s="17"/>
      <c r="S17880" s="17"/>
    </row>
    <row r="17881" spans="13:19" hidden="1">
      <c r="M17881" s="46"/>
      <c r="N17881" s="46"/>
      <c r="O17881" s="46"/>
      <c r="Q17881" s="17"/>
      <c r="R17881" s="17"/>
      <c r="S17881" s="17"/>
    </row>
    <row r="17882" spans="13:19" hidden="1">
      <c r="M17882" s="46"/>
      <c r="N17882" s="46"/>
      <c r="O17882" s="46"/>
      <c r="Q17882" s="17"/>
      <c r="R17882" s="17"/>
      <c r="S17882" s="17"/>
    </row>
    <row r="17883" spans="13:19" hidden="1">
      <c r="M17883" s="46"/>
      <c r="N17883" s="46"/>
      <c r="O17883" s="46"/>
      <c r="Q17883" s="17"/>
      <c r="R17883" s="17"/>
      <c r="S17883" s="17"/>
    </row>
    <row r="17884" spans="13:19" hidden="1">
      <c r="M17884" s="46"/>
      <c r="N17884" s="46"/>
      <c r="O17884" s="46"/>
      <c r="Q17884" s="17"/>
      <c r="R17884" s="17"/>
      <c r="S17884" s="17"/>
    </row>
    <row r="17885" spans="13:19" hidden="1">
      <c r="M17885" s="46"/>
      <c r="N17885" s="46"/>
      <c r="O17885" s="46"/>
      <c r="Q17885" s="17"/>
      <c r="R17885" s="17"/>
      <c r="S17885" s="17"/>
    </row>
    <row r="17886" spans="13:19" hidden="1">
      <c r="M17886" s="46"/>
      <c r="N17886" s="46"/>
      <c r="O17886" s="46"/>
      <c r="Q17886" s="17"/>
      <c r="R17886" s="17"/>
      <c r="S17886" s="17"/>
    </row>
    <row r="17887" spans="13:19" hidden="1">
      <c r="M17887" s="46"/>
      <c r="N17887" s="46"/>
      <c r="O17887" s="46"/>
      <c r="Q17887" s="17"/>
      <c r="R17887" s="17"/>
      <c r="S17887" s="17"/>
    </row>
    <row r="17888" spans="13:19" hidden="1">
      <c r="M17888" s="46"/>
      <c r="N17888" s="46"/>
      <c r="O17888" s="46"/>
      <c r="Q17888" s="17"/>
      <c r="R17888" s="17"/>
      <c r="S17888" s="17"/>
    </row>
    <row r="17889" spans="13:19" hidden="1">
      <c r="M17889" s="46"/>
      <c r="N17889" s="46"/>
      <c r="O17889" s="46"/>
      <c r="Q17889" s="17"/>
      <c r="R17889" s="17"/>
      <c r="S17889" s="17"/>
    </row>
    <row r="17890" spans="13:19" hidden="1">
      <c r="M17890" s="46"/>
      <c r="N17890" s="46"/>
      <c r="O17890" s="46"/>
      <c r="Q17890" s="17"/>
      <c r="R17890" s="17"/>
      <c r="S17890" s="17"/>
    </row>
    <row r="17891" spans="13:19" hidden="1">
      <c r="M17891" s="46"/>
      <c r="N17891" s="46"/>
      <c r="O17891" s="46"/>
      <c r="Q17891" s="17"/>
      <c r="R17891" s="17"/>
      <c r="S17891" s="17"/>
    </row>
    <row r="17892" spans="13:19" hidden="1">
      <c r="M17892" s="46"/>
      <c r="N17892" s="46"/>
      <c r="O17892" s="46"/>
      <c r="Q17892" s="17"/>
      <c r="R17892" s="17"/>
      <c r="S17892" s="17"/>
    </row>
    <row r="17893" spans="13:19" hidden="1">
      <c r="M17893" s="46"/>
      <c r="N17893" s="46"/>
      <c r="O17893" s="46"/>
      <c r="Q17893" s="17"/>
      <c r="R17893" s="17"/>
      <c r="S17893" s="17"/>
    </row>
    <row r="17894" spans="13:19" hidden="1">
      <c r="M17894" s="46"/>
      <c r="N17894" s="46"/>
      <c r="O17894" s="46"/>
      <c r="Q17894" s="17"/>
      <c r="R17894" s="17"/>
      <c r="S17894" s="17"/>
    </row>
    <row r="17895" spans="13:19" hidden="1">
      <c r="M17895" s="46"/>
      <c r="N17895" s="46"/>
      <c r="O17895" s="46"/>
      <c r="Q17895" s="17"/>
      <c r="R17895" s="17"/>
      <c r="S17895" s="17"/>
    </row>
    <row r="17896" spans="13:19" hidden="1">
      <c r="M17896" s="46"/>
      <c r="N17896" s="46"/>
      <c r="O17896" s="46"/>
      <c r="Q17896" s="17"/>
      <c r="R17896" s="17"/>
      <c r="S17896" s="17"/>
    </row>
    <row r="17897" spans="13:19" hidden="1">
      <c r="M17897" s="46"/>
      <c r="N17897" s="46"/>
      <c r="O17897" s="46"/>
      <c r="Q17897" s="17"/>
      <c r="R17897" s="17"/>
      <c r="S17897" s="17"/>
    </row>
    <row r="17898" spans="13:19" hidden="1">
      <c r="M17898" s="46"/>
      <c r="N17898" s="46"/>
      <c r="O17898" s="46"/>
      <c r="Q17898" s="17"/>
      <c r="R17898" s="17"/>
      <c r="S17898" s="17"/>
    </row>
    <row r="17899" spans="13:19" hidden="1">
      <c r="M17899" s="46"/>
      <c r="N17899" s="46"/>
      <c r="O17899" s="46"/>
      <c r="Q17899" s="17"/>
      <c r="R17899" s="17"/>
      <c r="S17899" s="17"/>
    </row>
    <row r="17900" spans="13:19" hidden="1">
      <c r="M17900" s="46"/>
      <c r="N17900" s="46"/>
      <c r="O17900" s="46"/>
      <c r="Q17900" s="17"/>
      <c r="R17900" s="17"/>
      <c r="S17900" s="17"/>
    </row>
    <row r="17901" spans="13:19" hidden="1">
      <c r="M17901" s="46"/>
      <c r="N17901" s="46"/>
      <c r="O17901" s="46"/>
      <c r="Q17901" s="17"/>
      <c r="R17901" s="17"/>
      <c r="S17901" s="17"/>
    </row>
    <row r="17902" spans="13:19" hidden="1">
      <c r="M17902" s="46"/>
      <c r="N17902" s="46"/>
      <c r="O17902" s="46"/>
      <c r="Q17902" s="17"/>
      <c r="R17902" s="17"/>
      <c r="S17902" s="17"/>
    </row>
    <row r="17903" spans="13:19" hidden="1">
      <c r="M17903" s="46"/>
      <c r="N17903" s="46"/>
      <c r="O17903" s="46"/>
      <c r="Q17903" s="17"/>
      <c r="R17903" s="17"/>
      <c r="S17903" s="17"/>
    </row>
    <row r="17904" spans="13:19" hidden="1">
      <c r="M17904" s="46"/>
      <c r="N17904" s="46"/>
      <c r="O17904" s="46"/>
      <c r="Q17904" s="17"/>
      <c r="R17904" s="17"/>
      <c r="S17904" s="17"/>
    </row>
    <row r="17905" spans="13:19" hidden="1">
      <c r="M17905" s="46"/>
      <c r="N17905" s="46"/>
      <c r="O17905" s="46"/>
      <c r="Q17905" s="17"/>
      <c r="R17905" s="17"/>
      <c r="S17905" s="17"/>
    </row>
    <row r="17906" spans="13:19" hidden="1">
      <c r="M17906" s="46"/>
      <c r="N17906" s="46"/>
      <c r="O17906" s="46"/>
      <c r="Q17906" s="17"/>
      <c r="R17906" s="17"/>
      <c r="S17906" s="17"/>
    </row>
    <row r="17907" spans="13:19" hidden="1">
      <c r="M17907" s="46"/>
      <c r="N17907" s="46"/>
      <c r="O17907" s="46"/>
      <c r="Q17907" s="17"/>
      <c r="R17907" s="17"/>
      <c r="S17907" s="17"/>
    </row>
    <row r="17908" spans="13:19" hidden="1">
      <c r="M17908" s="46"/>
      <c r="N17908" s="46"/>
      <c r="O17908" s="46"/>
      <c r="Q17908" s="17"/>
      <c r="R17908" s="17"/>
      <c r="S17908" s="17"/>
    </row>
    <row r="17909" spans="13:19" hidden="1">
      <c r="M17909" s="46"/>
      <c r="N17909" s="46"/>
      <c r="O17909" s="46"/>
      <c r="Q17909" s="17"/>
      <c r="R17909" s="17"/>
      <c r="S17909" s="17"/>
    </row>
    <row r="17910" spans="13:19" hidden="1">
      <c r="M17910" s="46"/>
      <c r="N17910" s="46"/>
      <c r="O17910" s="46"/>
      <c r="Q17910" s="17"/>
      <c r="R17910" s="17"/>
      <c r="S17910" s="17"/>
    </row>
    <row r="17911" spans="13:19" hidden="1">
      <c r="M17911" s="46"/>
      <c r="N17911" s="46"/>
      <c r="O17911" s="46"/>
      <c r="Q17911" s="17"/>
      <c r="R17911" s="17"/>
      <c r="S17911" s="17"/>
    </row>
    <row r="17912" spans="13:19" hidden="1">
      <c r="M17912" s="46"/>
      <c r="N17912" s="46"/>
      <c r="O17912" s="46"/>
      <c r="Q17912" s="17"/>
      <c r="R17912" s="17"/>
      <c r="S17912" s="17"/>
    </row>
    <row r="17913" spans="13:19" hidden="1">
      <c r="M17913" s="46"/>
      <c r="N17913" s="46"/>
      <c r="O17913" s="46"/>
      <c r="Q17913" s="17"/>
      <c r="R17913" s="17"/>
      <c r="S17913" s="17"/>
    </row>
    <row r="17914" spans="13:19" hidden="1">
      <c r="M17914" s="46"/>
      <c r="N17914" s="46"/>
      <c r="O17914" s="46"/>
      <c r="Q17914" s="17"/>
      <c r="R17914" s="17"/>
      <c r="S17914" s="17"/>
    </row>
    <row r="17915" spans="13:19" hidden="1">
      <c r="M17915" s="46"/>
      <c r="N17915" s="46"/>
      <c r="O17915" s="46"/>
      <c r="Q17915" s="17"/>
      <c r="R17915" s="17"/>
      <c r="S17915" s="17"/>
    </row>
    <row r="17916" spans="13:19" hidden="1">
      <c r="M17916" s="46"/>
      <c r="N17916" s="46"/>
      <c r="O17916" s="46"/>
      <c r="Q17916" s="17"/>
      <c r="R17916" s="17"/>
      <c r="S17916" s="17"/>
    </row>
    <row r="17917" spans="13:19" hidden="1">
      <c r="M17917" s="46"/>
      <c r="N17917" s="46"/>
      <c r="O17917" s="46"/>
      <c r="Q17917" s="17"/>
      <c r="R17917" s="17"/>
      <c r="S17917" s="17"/>
    </row>
    <row r="17918" spans="13:19" hidden="1">
      <c r="M17918" s="46"/>
      <c r="N17918" s="46"/>
      <c r="O17918" s="46"/>
      <c r="Q17918" s="17"/>
      <c r="R17918" s="17"/>
      <c r="S17918" s="17"/>
    </row>
    <row r="17919" spans="13:19" hidden="1">
      <c r="M17919" s="46"/>
      <c r="N17919" s="46"/>
      <c r="O17919" s="46"/>
      <c r="Q17919" s="17"/>
      <c r="R17919" s="17"/>
      <c r="S17919" s="17"/>
    </row>
    <row r="17920" spans="13:19" hidden="1">
      <c r="M17920" s="46"/>
      <c r="N17920" s="46"/>
      <c r="O17920" s="46"/>
      <c r="Q17920" s="17"/>
      <c r="R17920" s="17"/>
      <c r="S17920" s="17"/>
    </row>
    <row r="17921" spans="13:19" hidden="1">
      <c r="M17921" s="46"/>
      <c r="N17921" s="46"/>
      <c r="O17921" s="46"/>
      <c r="Q17921" s="17"/>
      <c r="R17921" s="17"/>
      <c r="S17921" s="17"/>
    </row>
    <row r="17922" spans="13:19" hidden="1">
      <c r="M17922" s="46"/>
      <c r="N17922" s="46"/>
      <c r="O17922" s="46"/>
      <c r="Q17922" s="17"/>
      <c r="R17922" s="17"/>
      <c r="S17922" s="17"/>
    </row>
    <row r="17923" spans="13:19" hidden="1">
      <c r="M17923" s="46"/>
      <c r="N17923" s="46"/>
      <c r="O17923" s="46"/>
      <c r="Q17923" s="17"/>
      <c r="R17923" s="17"/>
      <c r="S17923" s="17"/>
    </row>
    <row r="17924" spans="13:19" hidden="1">
      <c r="M17924" s="46"/>
      <c r="N17924" s="46"/>
      <c r="O17924" s="46"/>
      <c r="Q17924" s="17"/>
      <c r="R17924" s="17"/>
      <c r="S17924" s="17"/>
    </row>
    <row r="17925" spans="13:19" hidden="1">
      <c r="M17925" s="46"/>
      <c r="N17925" s="46"/>
      <c r="O17925" s="46"/>
      <c r="Q17925" s="17"/>
      <c r="R17925" s="17"/>
      <c r="S17925" s="17"/>
    </row>
    <row r="17926" spans="13:19" hidden="1">
      <c r="M17926" s="46"/>
      <c r="N17926" s="46"/>
      <c r="O17926" s="46"/>
      <c r="Q17926" s="17"/>
      <c r="R17926" s="17"/>
      <c r="S17926" s="17"/>
    </row>
    <row r="17927" spans="13:19" hidden="1">
      <c r="M17927" s="46"/>
      <c r="N17927" s="46"/>
      <c r="O17927" s="46"/>
      <c r="Q17927" s="17"/>
      <c r="R17927" s="17"/>
      <c r="S17927" s="17"/>
    </row>
    <row r="17928" spans="13:19" hidden="1">
      <c r="M17928" s="46"/>
      <c r="N17928" s="46"/>
      <c r="O17928" s="46"/>
      <c r="Q17928" s="17"/>
      <c r="R17928" s="17"/>
      <c r="S17928" s="17"/>
    </row>
    <row r="17929" spans="13:19" hidden="1">
      <c r="M17929" s="46"/>
      <c r="N17929" s="46"/>
      <c r="O17929" s="46"/>
      <c r="Q17929" s="17"/>
      <c r="R17929" s="17"/>
      <c r="S17929" s="17"/>
    </row>
    <row r="17930" spans="13:19" hidden="1">
      <c r="M17930" s="46"/>
      <c r="N17930" s="46"/>
      <c r="O17930" s="46"/>
      <c r="Q17930" s="17"/>
      <c r="R17930" s="17"/>
      <c r="S17930" s="17"/>
    </row>
    <row r="17931" spans="13:19" hidden="1">
      <c r="M17931" s="46"/>
      <c r="N17931" s="46"/>
      <c r="O17931" s="46"/>
      <c r="Q17931" s="17"/>
      <c r="R17931" s="17"/>
      <c r="S17931" s="17"/>
    </row>
    <row r="17932" spans="13:19" hidden="1">
      <c r="M17932" s="46"/>
      <c r="N17932" s="46"/>
      <c r="O17932" s="46"/>
      <c r="Q17932" s="17"/>
      <c r="R17932" s="17"/>
      <c r="S17932" s="17"/>
    </row>
    <row r="17933" spans="13:19" hidden="1">
      <c r="M17933" s="46"/>
      <c r="N17933" s="46"/>
      <c r="O17933" s="46"/>
      <c r="Q17933" s="17"/>
      <c r="R17933" s="17"/>
      <c r="S17933" s="17"/>
    </row>
    <row r="17934" spans="13:19" hidden="1">
      <c r="M17934" s="46"/>
      <c r="N17934" s="46"/>
      <c r="O17934" s="46"/>
      <c r="Q17934" s="17"/>
      <c r="R17934" s="17"/>
      <c r="S17934" s="17"/>
    </row>
    <row r="17935" spans="13:19" hidden="1">
      <c r="M17935" s="46"/>
      <c r="N17935" s="46"/>
      <c r="O17935" s="46"/>
      <c r="Q17935" s="17"/>
      <c r="R17935" s="17"/>
      <c r="S17935" s="17"/>
    </row>
    <row r="17936" spans="13:19" hidden="1">
      <c r="M17936" s="46"/>
      <c r="N17936" s="46"/>
      <c r="O17936" s="46"/>
      <c r="Q17936" s="17"/>
      <c r="R17936" s="17"/>
      <c r="S17936" s="17"/>
    </row>
    <row r="17937" spans="13:19" hidden="1">
      <c r="M17937" s="46"/>
      <c r="N17937" s="46"/>
      <c r="O17937" s="46"/>
      <c r="Q17937" s="17"/>
      <c r="R17937" s="17"/>
      <c r="S17937" s="17"/>
    </row>
    <row r="17938" spans="13:19" hidden="1">
      <c r="M17938" s="46"/>
      <c r="N17938" s="46"/>
      <c r="O17938" s="46"/>
      <c r="Q17938" s="17"/>
      <c r="R17938" s="17"/>
      <c r="S17938" s="17"/>
    </row>
    <row r="17939" spans="13:19" hidden="1">
      <c r="M17939" s="46"/>
      <c r="N17939" s="46"/>
      <c r="O17939" s="46"/>
      <c r="Q17939" s="17"/>
      <c r="R17939" s="17"/>
      <c r="S17939" s="17"/>
    </row>
    <row r="17940" spans="13:19" hidden="1">
      <c r="M17940" s="46"/>
      <c r="N17940" s="46"/>
      <c r="O17940" s="46"/>
      <c r="Q17940" s="17"/>
      <c r="R17940" s="17"/>
      <c r="S17940" s="17"/>
    </row>
    <row r="17941" spans="13:19" hidden="1">
      <c r="M17941" s="46"/>
      <c r="N17941" s="46"/>
      <c r="O17941" s="46"/>
      <c r="Q17941" s="17"/>
      <c r="R17941" s="17"/>
      <c r="S17941" s="17"/>
    </row>
    <row r="17942" spans="13:19" hidden="1">
      <c r="M17942" s="46"/>
      <c r="N17942" s="46"/>
      <c r="O17942" s="46"/>
      <c r="Q17942" s="17"/>
      <c r="R17942" s="17"/>
      <c r="S17942" s="17"/>
    </row>
    <row r="17943" spans="13:19" hidden="1">
      <c r="M17943" s="46"/>
      <c r="N17943" s="46"/>
      <c r="O17943" s="46"/>
      <c r="Q17943" s="17"/>
      <c r="R17943" s="17"/>
      <c r="S17943" s="17"/>
    </row>
    <row r="17944" spans="13:19" hidden="1">
      <c r="M17944" s="46"/>
      <c r="N17944" s="46"/>
      <c r="O17944" s="46"/>
      <c r="Q17944" s="17"/>
      <c r="R17944" s="17"/>
      <c r="S17944" s="17"/>
    </row>
    <row r="17945" spans="13:19" hidden="1">
      <c r="M17945" s="46"/>
      <c r="N17945" s="46"/>
      <c r="O17945" s="46"/>
      <c r="Q17945" s="17"/>
      <c r="R17945" s="17"/>
      <c r="S17945" s="17"/>
    </row>
    <row r="17946" spans="13:19" hidden="1">
      <c r="M17946" s="46"/>
      <c r="N17946" s="46"/>
      <c r="O17946" s="46"/>
      <c r="Q17946" s="17"/>
      <c r="R17946" s="17"/>
      <c r="S17946" s="17"/>
    </row>
    <row r="17947" spans="13:19" hidden="1">
      <c r="M17947" s="46"/>
      <c r="N17947" s="46"/>
      <c r="O17947" s="46"/>
      <c r="Q17947" s="17"/>
      <c r="R17947" s="17"/>
      <c r="S17947" s="17"/>
    </row>
    <row r="17948" spans="13:19" hidden="1">
      <c r="M17948" s="46"/>
      <c r="N17948" s="46"/>
      <c r="O17948" s="46"/>
      <c r="Q17948" s="17"/>
      <c r="R17948" s="17"/>
      <c r="S17948" s="17"/>
    </row>
    <row r="17949" spans="13:19" hidden="1">
      <c r="M17949" s="46"/>
      <c r="N17949" s="46"/>
      <c r="O17949" s="46"/>
      <c r="Q17949" s="17"/>
      <c r="R17949" s="17"/>
      <c r="S17949" s="17"/>
    </row>
    <row r="17950" spans="13:19" hidden="1">
      <c r="M17950" s="46"/>
      <c r="N17950" s="46"/>
      <c r="O17950" s="46"/>
      <c r="Q17950" s="17"/>
      <c r="R17950" s="17"/>
      <c r="S17950" s="17"/>
    </row>
    <row r="17951" spans="13:19" hidden="1">
      <c r="M17951" s="46"/>
      <c r="N17951" s="46"/>
      <c r="O17951" s="46"/>
      <c r="Q17951" s="17"/>
      <c r="R17951" s="17"/>
      <c r="S17951" s="17"/>
    </row>
    <row r="17952" spans="13:19" hidden="1">
      <c r="M17952" s="46"/>
      <c r="N17952" s="46"/>
      <c r="O17952" s="46"/>
      <c r="Q17952" s="17"/>
      <c r="R17952" s="17"/>
      <c r="S17952" s="17"/>
    </row>
    <row r="17953" spans="13:19" hidden="1">
      <c r="M17953" s="46"/>
      <c r="N17953" s="46"/>
      <c r="O17953" s="46"/>
      <c r="Q17953" s="17"/>
      <c r="R17953" s="17"/>
      <c r="S17953" s="17"/>
    </row>
    <row r="17954" spans="13:19" hidden="1">
      <c r="M17954" s="46"/>
      <c r="N17954" s="46"/>
      <c r="O17954" s="46"/>
      <c r="Q17954" s="17"/>
      <c r="R17954" s="17"/>
      <c r="S17954" s="17"/>
    </row>
    <row r="17955" spans="13:19" hidden="1">
      <c r="M17955" s="46"/>
      <c r="N17955" s="46"/>
      <c r="O17955" s="46"/>
      <c r="Q17955" s="17"/>
      <c r="R17955" s="17"/>
      <c r="S17955" s="17"/>
    </row>
    <row r="17956" spans="13:19" hidden="1">
      <c r="M17956" s="46"/>
      <c r="N17956" s="46"/>
      <c r="O17956" s="46"/>
      <c r="Q17956" s="17"/>
      <c r="R17956" s="17"/>
      <c r="S17956" s="17"/>
    </row>
    <row r="17957" spans="13:19" hidden="1">
      <c r="M17957" s="46"/>
      <c r="N17957" s="46"/>
      <c r="O17957" s="46"/>
      <c r="Q17957" s="17"/>
      <c r="R17957" s="17"/>
      <c r="S17957" s="17"/>
    </row>
    <row r="17958" spans="13:19" hidden="1">
      <c r="M17958" s="46"/>
      <c r="N17958" s="46"/>
      <c r="O17958" s="46"/>
      <c r="Q17958" s="17"/>
      <c r="R17958" s="17"/>
      <c r="S17958" s="17"/>
    </row>
    <row r="17959" spans="13:19" hidden="1">
      <c r="M17959" s="46"/>
      <c r="N17959" s="46"/>
      <c r="O17959" s="46"/>
      <c r="Q17959" s="17"/>
      <c r="R17959" s="17"/>
      <c r="S17959" s="17"/>
    </row>
    <row r="17960" spans="13:19" hidden="1">
      <c r="M17960" s="46"/>
      <c r="N17960" s="46"/>
      <c r="O17960" s="46"/>
      <c r="Q17960" s="17"/>
      <c r="R17960" s="17"/>
      <c r="S17960" s="17"/>
    </row>
    <row r="17961" spans="13:19" hidden="1">
      <c r="M17961" s="46"/>
      <c r="N17961" s="46"/>
      <c r="O17961" s="46"/>
      <c r="Q17961" s="17"/>
      <c r="R17961" s="17"/>
      <c r="S17961" s="17"/>
    </row>
    <row r="17962" spans="13:19" hidden="1">
      <c r="M17962" s="46"/>
      <c r="N17962" s="46"/>
      <c r="O17962" s="46"/>
      <c r="Q17962" s="17"/>
      <c r="R17962" s="17"/>
      <c r="S17962" s="17"/>
    </row>
    <row r="17963" spans="13:19" hidden="1">
      <c r="M17963" s="46"/>
      <c r="N17963" s="46"/>
      <c r="O17963" s="46"/>
      <c r="Q17963" s="17"/>
      <c r="R17963" s="17"/>
      <c r="S17963" s="17"/>
    </row>
    <row r="17964" spans="13:19" hidden="1">
      <c r="M17964" s="46"/>
      <c r="N17964" s="46"/>
      <c r="O17964" s="46"/>
      <c r="Q17964" s="17"/>
      <c r="R17964" s="17"/>
      <c r="S17964" s="17"/>
    </row>
    <row r="17965" spans="13:19" hidden="1">
      <c r="M17965" s="46"/>
      <c r="N17965" s="46"/>
      <c r="O17965" s="46"/>
      <c r="Q17965" s="17"/>
      <c r="R17965" s="17"/>
      <c r="S17965" s="17"/>
    </row>
    <row r="17966" spans="13:19" hidden="1">
      <c r="M17966" s="46"/>
      <c r="N17966" s="46"/>
      <c r="O17966" s="46"/>
      <c r="Q17966" s="17"/>
      <c r="R17966" s="17"/>
      <c r="S17966" s="17"/>
    </row>
    <row r="17967" spans="13:19" hidden="1">
      <c r="M17967" s="46"/>
      <c r="N17967" s="46"/>
      <c r="O17967" s="46"/>
      <c r="Q17967" s="17"/>
      <c r="R17967" s="17"/>
      <c r="S17967" s="17"/>
    </row>
    <row r="17968" spans="13:19" hidden="1">
      <c r="M17968" s="46"/>
      <c r="N17968" s="46"/>
      <c r="O17968" s="46"/>
      <c r="Q17968" s="17"/>
      <c r="R17968" s="17"/>
      <c r="S17968" s="17"/>
    </row>
    <row r="17969" spans="13:19" hidden="1">
      <c r="M17969" s="46"/>
      <c r="N17969" s="46"/>
      <c r="O17969" s="46"/>
      <c r="Q17969" s="17"/>
      <c r="R17969" s="17"/>
      <c r="S17969" s="17"/>
    </row>
    <row r="17970" spans="13:19" hidden="1">
      <c r="M17970" s="46"/>
      <c r="N17970" s="46"/>
      <c r="O17970" s="46"/>
      <c r="Q17970" s="17"/>
      <c r="R17970" s="17"/>
      <c r="S17970" s="17"/>
    </row>
    <row r="17971" spans="13:19" hidden="1">
      <c r="M17971" s="46"/>
      <c r="N17971" s="46"/>
      <c r="O17971" s="46"/>
      <c r="Q17971" s="17"/>
      <c r="R17971" s="17"/>
      <c r="S17971" s="17"/>
    </row>
    <row r="17972" spans="13:19" hidden="1">
      <c r="M17972" s="46"/>
      <c r="N17972" s="46"/>
      <c r="O17972" s="46"/>
      <c r="Q17972" s="17"/>
      <c r="R17972" s="17"/>
      <c r="S17972" s="17"/>
    </row>
    <row r="17973" spans="13:19" hidden="1">
      <c r="M17973" s="46"/>
      <c r="N17973" s="46"/>
      <c r="O17973" s="46"/>
      <c r="Q17973" s="17"/>
      <c r="R17973" s="17"/>
      <c r="S17973" s="17"/>
    </row>
    <row r="17974" spans="13:19" hidden="1">
      <c r="M17974" s="46"/>
      <c r="N17974" s="46"/>
      <c r="O17974" s="46"/>
      <c r="Q17974" s="17"/>
      <c r="R17974" s="17"/>
      <c r="S17974" s="17"/>
    </row>
    <row r="17975" spans="13:19" hidden="1">
      <c r="M17975" s="46"/>
      <c r="N17975" s="46"/>
      <c r="O17975" s="46"/>
      <c r="Q17975" s="17"/>
      <c r="R17975" s="17"/>
      <c r="S17975" s="17"/>
    </row>
    <row r="17976" spans="13:19" hidden="1">
      <c r="M17976" s="46"/>
      <c r="N17976" s="46"/>
      <c r="O17976" s="46"/>
      <c r="Q17976" s="17"/>
      <c r="R17976" s="17"/>
      <c r="S17976" s="17"/>
    </row>
    <row r="17977" spans="13:19" hidden="1">
      <c r="M17977" s="46"/>
      <c r="N17977" s="46"/>
      <c r="O17977" s="46"/>
      <c r="Q17977" s="17"/>
      <c r="R17977" s="17"/>
      <c r="S17977" s="17"/>
    </row>
    <row r="17978" spans="13:19" hidden="1">
      <c r="M17978" s="46"/>
      <c r="N17978" s="46"/>
      <c r="O17978" s="46"/>
      <c r="Q17978" s="17"/>
      <c r="R17978" s="17"/>
      <c r="S17978" s="17"/>
    </row>
    <row r="17979" spans="13:19" hidden="1">
      <c r="M17979" s="46"/>
      <c r="N17979" s="46"/>
      <c r="O17979" s="46"/>
      <c r="Q17979" s="17"/>
      <c r="R17979" s="17"/>
      <c r="S17979" s="17"/>
    </row>
    <row r="17980" spans="13:19" hidden="1">
      <c r="M17980" s="46"/>
      <c r="N17980" s="46"/>
      <c r="O17980" s="46"/>
      <c r="Q17980" s="17"/>
      <c r="R17980" s="17"/>
      <c r="S17980" s="17"/>
    </row>
    <row r="17981" spans="13:19" hidden="1">
      <c r="M17981" s="46"/>
      <c r="N17981" s="46"/>
      <c r="O17981" s="46"/>
      <c r="Q17981" s="17"/>
      <c r="R17981" s="17"/>
      <c r="S17981" s="17"/>
    </row>
    <row r="17982" spans="13:19" hidden="1">
      <c r="M17982" s="46"/>
      <c r="N17982" s="46"/>
      <c r="O17982" s="46"/>
      <c r="Q17982" s="17"/>
      <c r="R17982" s="17"/>
      <c r="S17982" s="17"/>
    </row>
    <row r="17983" spans="13:19" hidden="1">
      <c r="M17983" s="46"/>
      <c r="N17983" s="46"/>
      <c r="O17983" s="46"/>
      <c r="Q17983" s="17"/>
      <c r="R17983" s="17"/>
      <c r="S17983" s="17"/>
    </row>
    <row r="17984" spans="13:19" hidden="1">
      <c r="M17984" s="46"/>
      <c r="N17984" s="46"/>
      <c r="O17984" s="46"/>
      <c r="Q17984" s="17"/>
      <c r="R17984" s="17"/>
      <c r="S17984" s="17"/>
    </row>
    <row r="17985" spans="13:19" hidden="1">
      <c r="M17985" s="46"/>
      <c r="N17985" s="46"/>
      <c r="O17985" s="46"/>
      <c r="Q17985" s="17"/>
      <c r="R17985" s="17"/>
      <c r="S17985" s="17"/>
    </row>
    <row r="17986" spans="13:19" hidden="1">
      <c r="M17986" s="46"/>
      <c r="N17986" s="46"/>
      <c r="O17986" s="46"/>
      <c r="Q17986" s="17"/>
      <c r="R17986" s="17"/>
      <c r="S17986" s="17"/>
    </row>
    <row r="17987" spans="13:19" hidden="1">
      <c r="M17987" s="46"/>
      <c r="N17987" s="46"/>
      <c r="O17987" s="46"/>
      <c r="Q17987" s="17"/>
      <c r="R17987" s="17"/>
      <c r="S17987" s="17"/>
    </row>
    <row r="17988" spans="13:19" hidden="1">
      <c r="M17988" s="46"/>
      <c r="N17988" s="46"/>
      <c r="O17988" s="46"/>
      <c r="Q17988" s="17"/>
      <c r="R17988" s="17"/>
      <c r="S17988" s="17"/>
    </row>
    <row r="17989" spans="13:19" hidden="1">
      <c r="M17989" s="46"/>
      <c r="N17989" s="46"/>
      <c r="O17989" s="46"/>
      <c r="Q17989" s="17"/>
      <c r="R17989" s="17"/>
      <c r="S17989" s="17"/>
    </row>
    <row r="17990" spans="13:19" hidden="1">
      <c r="M17990" s="46"/>
      <c r="N17990" s="46"/>
      <c r="O17990" s="46"/>
      <c r="Q17990" s="17"/>
      <c r="R17990" s="17"/>
      <c r="S17990" s="17"/>
    </row>
    <row r="17991" spans="13:19" hidden="1">
      <c r="M17991" s="46"/>
      <c r="N17991" s="46"/>
      <c r="O17991" s="46"/>
      <c r="Q17991" s="17"/>
      <c r="R17991" s="17"/>
      <c r="S17991" s="17"/>
    </row>
    <row r="17992" spans="13:19" hidden="1">
      <c r="M17992" s="46"/>
      <c r="N17992" s="46"/>
      <c r="O17992" s="46"/>
      <c r="Q17992" s="17"/>
      <c r="R17992" s="17"/>
      <c r="S17992" s="17"/>
    </row>
    <row r="17993" spans="13:19" hidden="1">
      <c r="M17993" s="46"/>
      <c r="N17993" s="46"/>
      <c r="O17993" s="46"/>
      <c r="Q17993" s="17"/>
      <c r="R17993" s="17"/>
      <c r="S17993" s="17"/>
    </row>
    <row r="17994" spans="13:19" hidden="1">
      <c r="M17994" s="46"/>
      <c r="N17994" s="46"/>
      <c r="O17994" s="46"/>
      <c r="Q17994" s="17"/>
      <c r="R17994" s="17"/>
      <c r="S17994" s="17"/>
    </row>
    <row r="17995" spans="13:19" hidden="1">
      <c r="M17995" s="46"/>
      <c r="N17995" s="46"/>
      <c r="O17995" s="46"/>
      <c r="Q17995" s="17"/>
      <c r="R17995" s="17"/>
      <c r="S17995" s="17"/>
    </row>
    <row r="17996" spans="13:19" hidden="1">
      <c r="M17996" s="46"/>
      <c r="N17996" s="46"/>
      <c r="O17996" s="46"/>
      <c r="Q17996" s="17"/>
      <c r="R17996" s="17"/>
      <c r="S17996" s="17"/>
    </row>
    <row r="17997" spans="13:19" hidden="1">
      <c r="M17997" s="46"/>
      <c r="N17997" s="46"/>
      <c r="O17997" s="46"/>
      <c r="Q17997" s="17"/>
      <c r="R17997" s="17"/>
      <c r="S17997" s="17"/>
    </row>
    <row r="17998" spans="13:19" hidden="1">
      <c r="M17998" s="46"/>
      <c r="N17998" s="46"/>
      <c r="O17998" s="46"/>
      <c r="Q17998" s="17"/>
      <c r="R17998" s="17"/>
      <c r="S17998" s="17"/>
    </row>
    <row r="17999" spans="13:19" hidden="1">
      <c r="M17999" s="46"/>
      <c r="N17999" s="46"/>
      <c r="O17999" s="46"/>
      <c r="Q17999" s="17"/>
      <c r="R17999" s="17"/>
      <c r="S17999" s="17"/>
    </row>
    <row r="18000" spans="13:19" hidden="1">
      <c r="M18000" s="46"/>
      <c r="N18000" s="46"/>
      <c r="O18000" s="46"/>
      <c r="Q18000" s="17"/>
      <c r="R18000" s="17"/>
      <c r="S18000" s="17"/>
    </row>
    <row r="18001" spans="13:19" hidden="1">
      <c r="M18001" s="46"/>
      <c r="N18001" s="46"/>
      <c r="O18001" s="46"/>
      <c r="Q18001" s="17"/>
      <c r="R18001" s="17"/>
      <c r="S18001" s="17"/>
    </row>
    <row r="18002" spans="13:19" hidden="1">
      <c r="M18002" s="46"/>
      <c r="N18002" s="46"/>
      <c r="O18002" s="46"/>
      <c r="Q18002" s="17"/>
      <c r="R18002" s="17"/>
      <c r="S18002" s="17"/>
    </row>
    <row r="18003" spans="13:19" hidden="1">
      <c r="M18003" s="46"/>
      <c r="N18003" s="46"/>
      <c r="O18003" s="46"/>
      <c r="Q18003" s="17"/>
      <c r="R18003" s="17"/>
      <c r="S18003" s="17"/>
    </row>
    <row r="18004" spans="13:19" hidden="1">
      <c r="M18004" s="46"/>
      <c r="N18004" s="46"/>
      <c r="O18004" s="46"/>
      <c r="Q18004" s="17"/>
      <c r="R18004" s="17"/>
      <c r="S18004" s="17"/>
    </row>
    <row r="18005" spans="13:19" hidden="1">
      <c r="M18005" s="46"/>
      <c r="N18005" s="46"/>
      <c r="O18005" s="46"/>
      <c r="Q18005" s="17"/>
      <c r="R18005" s="17"/>
      <c r="S18005" s="17"/>
    </row>
    <row r="18006" spans="13:19" hidden="1">
      <c r="M18006" s="46"/>
      <c r="N18006" s="46"/>
      <c r="O18006" s="46"/>
      <c r="Q18006" s="17"/>
      <c r="R18006" s="17"/>
      <c r="S18006" s="17"/>
    </row>
    <row r="18007" spans="13:19" hidden="1">
      <c r="M18007" s="46"/>
      <c r="N18007" s="46"/>
      <c r="O18007" s="46"/>
      <c r="Q18007" s="17"/>
      <c r="R18007" s="17"/>
      <c r="S18007" s="17"/>
    </row>
    <row r="18008" spans="13:19" hidden="1">
      <c r="M18008" s="46"/>
      <c r="N18008" s="46"/>
      <c r="O18008" s="46"/>
      <c r="Q18008" s="17"/>
      <c r="R18008" s="17"/>
      <c r="S18008" s="17"/>
    </row>
    <row r="18009" spans="13:19" hidden="1">
      <c r="M18009" s="46"/>
      <c r="N18009" s="46"/>
      <c r="O18009" s="46"/>
      <c r="Q18009" s="17"/>
      <c r="R18009" s="17"/>
      <c r="S18009" s="17"/>
    </row>
    <row r="18010" spans="13:19" hidden="1">
      <c r="M18010" s="46"/>
      <c r="N18010" s="46"/>
      <c r="O18010" s="46"/>
      <c r="Q18010" s="17"/>
      <c r="R18010" s="17"/>
      <c r="S18010" s="17"/>
    </row>
    <row r="18011" spans="13:19" hidden="1">
      <c r="M18011" s="46"/>
      <c r="N18011" s="46"/>
      <c r="O18011" s="46"/>
      <c r="Q18011" s="17"/>
      <c r="R18011" s="17"/>
      <c r="S18011" s="17"/>
    </row>
    <row r="18012" spans="13:19" hidden="1">
      <c r="M18012" s="46"/>
      <c r="N18012" s="46"/>
      <c r="O18012" s="46"/>
      <c r="Q18012" s="17"/>
      <c r="R18012" s="17"/>
      <c r="S18012" s="17"/>
    </row>
    <row r="18013" spans="13:19" hidden="1">
      <c r="M18013" s="46"/>
      <c r="N18013" s="46"/>
      <c r="O18013" s="46"/>
      <c r="Q18013" s="17"/>
      <c r="R18013" s="17"/>
      <c r="S18013" s="17"/>
    </row>
    <row r="18014" spans="13:19" hidden="1">
      <c r="M18014" s="46"/>
      <c r="N18014" s="46"/>
      <c r="O18014" s="46"/>
      <c r="Q18014" s="17"/>
      <c r="R18014" s="17"/>
      <c r="S18014" s="17"/>
    </row>
    <row r="18015" spans="13:19" hidden="1">
      <c r="M18015" s="46"/>
      <c r="N18015" s="46"/>
      <c r="O18015" s="46"/>
      <c r="Q18015" s="17"/>
      <c r="R18015" s="17"/>
      <c r="S18015" s="17"/>
    </row>
    <row r="18016" spans="13:19" hidden="1">
      <c r="M18016" s="46"/>
      <c r="N18016" s="46"/>
      <c r="O18016" s="46"/>
      <c r="Q18016" s="17"/>
      <c r="R18016" s="17"/>
      <c r="S18016" s="17"/>
    </row>
    <row r="18017" spans="13:19" hidden="1">
      <c r="M18017" s="46"/>
      <c r="N18017" s="46"/>
      <c r="O18017" s="46"/>
      <c r="Q18017" s="17"/>
      <c r="R18017" s="17"/>
      <c r="S18017" s="17"/>
    </row>
    <row r="18018" spans="13:19" hidden="1">
      <c r="M18018" s="46"/>
      <c r="N18018" s="46"/>
      <c r="O18018" s="46"/>
      <c r="Q18018" s="17"/>
      <c r="R18018" s="17"/>
      <c r="S18018" s="17"/>
    </row>
    <row r="18019" spans="13:19" hidden="1">
      <c r="M18019" s="46"/>
      <c r="N18019" s="46"/>
      <c r="O18019" s="46"/>
      <c r="Q18019" s="17"/>
      <c r="R18019" s="17"/>
      <c r="S18019" s="17"/>
    </row>
    <row r="18020" spans="13:19" hidden="1">
      <c r="M18020" s="46"/>
      <c r="N18020" s="46"/>
      <c r="O18020" s="46"/>
      <c r="Q18020" s="17"/>
      <c r="R18020" s="17"/>
      <c r="S18020" s="17"/>
    </row>
    <row r="18021" spans="13:19" hidden="1">
      <c r="M18021" s="46"/>
      <c r="N18021" s="46"/>
      <c r="O18021" s="46"/>
      <c r="Q18021" s="17"/>
      <c r="R18021" s="17"/>
      <c r="S18021" s="17"/>
    </row>
    <row r="18022" spans="13:19" hidden="1">
      <c r="M18022" s="46"/>
      <c r="N18022" s="46"/>
      <c r="O18022" s="46"/>
      <c r="Q18022" s="17"/>
      <c r="R18022" s="17"/>
      <c r="S18022" s="17"/>
    </row>
    <row r="18023" spans="13:19" hidden="1">
      <c r="M18023" s="46"/>
      <c r="N18023" s="46"/>
      <c r="O18023" s="46"/>
      <c r="Q18023" s="17"/>
      <c r="R18023" s="17"/>
      <c r="S18023" s="17"/>
    </row>
    <row r="18024" spans="13:19" hidden="1">
      <c r="M18024" s="46"/>
      <c r="N18024" s="46"/>
      <c r="O18024" s="46"/>
      <c r="Q18024" s="17"/>
      <c r="R18024" s="17"/>
      <c r="S18024" s="17"/>
    </row>
    <row r="18025" spans="13:19" hidden="1">
      <c r="M18025" s="46"/>
      <c r="N18025" s="46"/>
      <c r="O18025" s="46"/>
      <c r="Q18025" s="17"/>
      <c r="R18025" s="17"/>
      <c r="S18025" s="17"/>
    </row>
  </sheetData>
  <autoFilter ref="A1:AB18025" xr:uid="{00000000-0001-0000-0200-000000000000}">
    <filterColumn colId="4">
      <customFilters>
        <customFilter operator="notEqual" val=" "/>
      </customFilters>
    </filterColumn>
    <filterColumn colId="16">
      <filters>
        <filter val="28 AL 31 ENERO"/>
      </filters>
    </filterColumn>
  </autoFilter>
  <sortState xmlns:xlrd2="http://schemas.microsoft.com/office/spreadsheetml/2017/richdata2" ref="A2:AB18025">
    <sortCondition descending="1" ref="B2:B18025"/>
  </sortState>
  <phoneticPr fontId="2" type="noConversion"/>
  <conditionalFormatting sqref="A1:A1048576">
    <cfRule type="duplicateValues" dxfId="0" priority="1"/>
  </conditionalFormatting>
  <pageMargins left="0.75" right="0.75" top="1" bottom="1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C30E4-1466-4D3C-B7D2-3C11BC02AF23}">
  <sheetPr codeName="Hoja4"/>
  <dimension ref="A1:C40"/>
  <sheetViews>
    <sheetView workbookViewId="0">
      <selection sqref="A1:C40"/>
    </sheetView>
  </sheetViews>
  <sheetFormatPr baseColWidth="10" defaultRowHeight="12.75"/>
  <cols>
    <col min="1" max="1" width="6.42578125" bestFit="1" customWidth="1"/>
    <col min="2" max="2" width="3" bestFit="1" customWidth="1"/>
    <col min="3" max="3" width="28.42578125" bestFit="1" customWidth="1"/>
  </cols>
  <sheetData>
    <row r="1" spans="1:3">
      <c r="A1" s="13" t="s">
        <v>80</v>
      </c>
      <c r="B1" s="13" t="s">
        <v>81</v>
      </c>
      <c r="C1" s="13" t="s">
        <v>82</v>
      </c>
    </row>
    <row r="2" spans="1:3">
      <c r="A2" s="14">
        <v>999</v>
      </c>
      <c r="B2" s="14" t="s">
        <v>83</v>
      </c>
      <c r="C2" s="14" t="s">
        <v>84</v>
      </c>
    </row>
    <row r="3" spans="1:3">
      <c r="A3" s="14">
        <v>1001</v>
      </c>
      <c r="B3" s="14" t="s">
        <v>83</v>
      </c>
      <c r="C3" s="14" t="s">
        <v>85</v>
      </c>
    </row>
    <row r="4" spans="1:3">
      <c r="A4" s="14">
        <v>1011</v>
      </c>
      <c r="B4" s="14" t="s">
        <v>83</v>
      </c>
      <c r="C4" s="14" t="s">
        <v>86</v>
      </c>
    </row>
    <row r="5" spans="1:3">
      <c r="A5" s="14">
        <v>1036</v>
      </c>
      <c r="B5" s="14" t="s">
        <v>83</v>
      </c>
      <c r="C5" s="14" t="s">
        <v>87</v>
      </c>
    </row>
    <row r="6" spans="1:3">
      <c r="A6" s="14">
        <v>1076</v>
      </c>
      <c r="B6" s="14" t="s">
        <v>83</v>
      </c>
      <c r="C6" s="14" t="s">
        <v>88</v>
      </c>
    </row>
    <row r="7" spans="1:3">
      <c r="A7" s="14">
        <v>1605</v>
      </c>
      <c r="B7" s="14" t="s">
        <v>83</v>
      </c>
      <c r="C7" s="14" t="s">
        <v>89</v>
      </c>
    </row>
    <row r="8" spans="1:3">
      <c r="A8" s="14">
        <v>1642</v>
      </c>
      <c r="B8" s="14" t="s">
        <v>83</v>
      </c>
      <c r="C8" s="14" t="s">
        <v>90</v>
      </c>
    </row>
    <row r="9" spans="1:3">
      <c r="A9" s="14">
        <v>1680</v>
      </c>
      <c r="B9" s="14" t="s">
        <v>83</v>
      </c>
      <c r="C9" s="14" t="s">
        <v>91</v>
      </c>
    </row>
    <row r="10" spans="1:3">
      <c r="A10" s="14">
        <v>1685</v>
      </c>
      <c r="B10" s="14" t="s">
        <v>83</v>
      </c>
      <c r="C10" s="14" t="s">
        <v>92</v>
      </c>
    </row>
    <row r="11" spans="1:3">
      <c r="A11" s="14">
        <v>1745</v>
      </c>
      <c r="B11" s="14" t="s">
        <v>83</v>
      </c>
      <c r="C11" s="14" t="s">
        <v>93</v>
      </c>
    </row>
    <row r="12" spans="1:3">
      <c r="A12" s="14">
        <v>1774</v>
      </c>
      <c r="B12" s="14" t="s">
        <v>83</v>
      </c>
      <c r="C12" s="14" t="s">
        <v>94</v>
      </c>
    </row>
    <row r="13" spans="1:3">
      <c r="A13" s="14">
        <v>1789</v>
      </c>
      <c r="B13" s="14" t="s">
        <v>83</v>
      </c>
      <c r="C13" s="14" t="s">
        <v>95</v>
      </c>
    </row>
    <row r="14" spans="1:3">
      <c r="A14" s="14">
        <v>1993</v>
      </c>
      <c r="B14" s="14" t="s">
        <v>83</v>
      </c>
      <c r="C14" s="14" t="s">
        <v>96</v>
      </c>
    </row>
    <row r="15" spans="1:3">
      <c r="A15" s="14">
        <v>2084</v>
      </c>
      <c r="B15" s="14" t="s">
        <v>83</v>
      </c>
      <c r="C15" s="14" t="s">
        <v>97</v>
      </c>
    </row>
    <row r="16" spans="1:3">
      <c r="A16" s="14">
        <v>2150</v>
      </c>
      <c r="B16" s="14" t="s">
        <v>83</v>
      </c>
      <c r="C16" s="14" t="s">
        <v>98</v>
      </c>
    </row>
    <row r="17" spans="1:3">
      <c r="A17" s="14">
        <v>2181</v>
      </c>
      <c r="B17" s="14" t="s">
        <v>83</v>
      </c>
      <c r="C17" s="14" t="s">
        <v>99</v>
      </c>
    </row>
    <row r="18" spans="1:3">
      <c r="A18" s="14">
        <v>2205</v>
      </c>
      <c r="B18" s="14" t="s">
        <v>83</v>
      </c>
      <c r="C18" s="14" t="s">
        <v>100</v>
      </c>
    </row>
    <row r="19" spans="1:3">
      <c r="A19" s="14">
        <v>2212</v>
      </c>
      <c r="B19" s="14" t="s">
        <v>83</v>
      </c>
      <c r="C19" s="14" t="s">
        <v>101</v>
      </c>
    </row>
    <row r="20" spans="1:3">
      <c r="A20" s="14">
        <v>2220</v>
      </c>
      <c r="B20" s="14" t="s">
        <v>83</v>
      </c>
      <c r="C20" s="14" t="s">
        <v>102</v>
      </c>
    </row>
    <row r="21" spans="1:3">
      <c r="A21" s="14">
        <v>2250</v>
      </c>
      <c r="B21" s="14" t="s">
        <v>83</v>
      </c>
      <c r="C21" s="14" t="s">
        <v>103</v>
      </c>
    </row>
    <row r="22" spans="1:3">
      <c r="A22" s="14">
        <v>2295</v>
      </c>
      <c r="B22" s="14" t="s">
        <v>83</v>
      </c>
      <c r="C22" s="14" t="s">
        <v>104</v>
      </c>
    </row>
    <row r="23" spans="1:3">
      <c r="A23" s="14">
        <v>2314</v>
      </c>
      <c r="B23" s="14" t="s">
        <v>83</v>
      </c>
      <c r="C23" s="14" t="s">
        <v>105</v>
      </c>
    </row>
    <row r="24" spans="1:3">
      <c r="A24" s="14">
        <v>2332</v>
      </c>
      <c r="B24" s="14" t="s">
        <v>83</v>
      </c>
      <c r="C24" s="14" t="s">
        <v>106</v>
      </c>
    </row>
    <row r="25" spans="1:3">
      <c r="A25" s="14">
        <v>2377</v>
      </c>
      <c r="B25" s="14" t="s">
        <v>83</v>
      </c>
      <c r="C25" s="14" t="s">
        <v>107</v>
      </c>
    </row>
    <row r="26" spans="1:3">
      <c r="A26" s="14">
        <v>2384</v>
      </c>
      <c r="B26" s="14" t="s">
        <v>83</v>
      </c>
      <c r="C26" s="14" t="s">
        <v>108</v>
      </c>
    </row>
    <row r="27" spans="1:3">
      <c r="A27" s="14">
        <v>2385</v>
      </c>
      <c r="B27" s="14" t="s">
        <v>83</v>
      </c>
      <c r="C27" s="14" t="s">
        <v>109</v>
      </c>
    </row>
    <row r="28" spans="1:3">
      <c r="A28" s="14">
        <v>2388</v>
      </c>
      <c r="B28" s="14" t="s">
        <v>83</v>
      </c>
      <c r="C28" s="14" t="s">
        <v>110</v>
      </c>
    </row>
    <row r="29" spans="1:3">
      <c r="A29" s="14">
        <v>2519</v>
      </c>
      <c r="B29" s="14" t="s">
        <v>83</v>
      </c>
      <c r="C29" s="14" t="s">
        <v>111</v>
      </c>
    </row>
    <row r="30" spans="1:3">
      <c r="A30" s="14">
        <v>2520</v>
      </c>
      <c r="B30" s="14" t="s">
        <v>83</v>
      </c>
      <c r="C30" s="14" t="s">
        <v>112</v>
      </c>
    </row>
    <row r="31" spans="1:3">
      <c r="A31" s="14">
        <v>2560</v>
      </c>
      <c r="B31" s="14" t="s">
        <v>83</v>
      </c>
      <c r="C31" s="14" t="s">
        <v>113</v>
      </c>
    </row>
    <row r="32" spans="1:3">
      <c r="A32" s="14">
        <v>2563</v>
      </c>
      <c r="B32" s="14" t="s">
        <v>83</v>
      </c>
      <c r="C32" s="14" t="s">
        <v>114</v>
      </c>
    </row>
    <row r="33" spans="1:3">
      <c r="A33" s="14">
        <v>2979</v>
      </c>
      <c r="B33" s="14" t="s">
        <v>83</v>
      </c>
      <c r="C33" s="14" t="s">
        <v>115</v>
      </c>
    </row>
    <row r="34" spans="1:3">
      <c r="A34" s="14">
        <v>3024</v>
      </c>
      <c r="B34" s="14" t="s">
        <v>83</v>
      </c>
      <c r="C34" s="14" t="s">
        <v>116</v>
      </c>
    </row>
    <row r="35" spans="1:3">
      <c r="A35" s="14">
        <v>3083</v>
      </c>
      <c r="B35" s="14" t="s">
        <v>83</v>
      </c>
      <c r="C35" s="14" t="s">
        <v>117</v>
      </c>
    </row>
    <row r="36" spans="1:3">
      <c r="A36" s="14">
        <v>3197</v>
      </c>
      <c r="B36" s="14" t="s">
        <v>83</v>
      </c>
      <c r="C36" s="14" t="s">
        <v>118</v>
      </c>
    </row>
    <row r="37" spans="1:3">
      <c r="A37" s="14">
        <v>3307</v>
      </c>
      <c r="B37" s="14" t="s">
        <v>83</v>
      </c>
      <c r="C37" s="14" t="s">
        <v>119</v>
      </c>
    </row>
    <row r="38" spans="1:3">
      <c r="A38" s="14">
        <v>3409</v>
      </c>
      <c r="B38" s="14" t="s">
        <v>83</v>
      </c>
      <c r="C38" s="14" t="s">
        <v>120</v>
      </c>
    </row>
    <row r="39" spans="1:3">
      <c r="A39" s="14">
        <v>3412</v>
      </c>
      <c r="B39" s="14" t="s">
        <v>83</v>
      </c>
      <c r="C39" s="14" t="s">
        <v>121</v>
      </c>
    </row>
    <row r="40" spans="1:3">
      <c r="A40" s="14">
        <v>3424</v>
      </c>
      <c r="B40" s="14" t="s">
        <v>83</v>
      </c>
      <c r="C40" s="14" t="s">
        <v>122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201D689870FD46A10C35ECA2968873" ma:contentTypeVersion="12" ma:contentTypeDescription="Create a new document." ma:contentTypeScope="" ma:versionID="784ccaa3074c0f76cfca0f3304fc691b">
  <xsd:schema xmlns:xsd="http://www.w3.org/2001/XMLSchema" xmlns:xs="http://www.w3.org/2001/XMLSchema" xmlns:p="http://schemas.microsoft.com/office/2006/metadata/properties" xmlns:ns2="5fde8ceb-03f6-4652-933b-36820bb0afb8" xmlns:ns3="51e34d96-2713-401a-a424-b548f19a95db" targetNamespace="http://schemas.microsoft.com/office/2006/metadata/properties" ma:root="true" ma:fieldsID="1b1f556876ad96faf77877974b29d34d" ns2:_="" ns3:_="">
    <xsd:import namespace="5fde8ceb-03f6-4652-933b-36820bb0afb8"/>
    <xsd:import namespace="51e34d96-2713-401a-a424-b548f19a95d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de8ceb-03f6-4652-933b-36820bb0afb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0a6562b6-5c04-41ac-9e1b-c206007f376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e34d96-2713-401a-a424-b548f19a95db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d133afc3-d25d-4105-bf93-68a7b1e98706}" ma:internalName="TaxCatchAll" ma:showField="CatchAllData" ma:web="51e34d96-2713-401a-a424-b548f19a95d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1e34d96-2713-401a-a424-b548f19a95db" xsi:nil="true"/>
    <lcf76f155ced4ddcb4097134ff3c332f xmlns="5fde8ceb-03f6-4652-933b-36820bb0afb8">
      <Terms xmlns="http://schemas.microsoft.com/office/infopath/2007/PartnerControls"/>
    </lcf76f155ced4ddcb4097134ff3c332f>
    <MediaLengthInSeconds xmlns="5fde8ceb-03f6-4652-933b-36820bb0afb8" xsi:nil="true"/>
  </documentManagement>
</p:properties>
</file>

<file path=customXml/itemProps1.xml><?xml version="1.0" encoding="utf-8"?>
<ds:datastoreItem xmlns:ds="http://schemas.openxmlformats.org/officeDocument/2006/customXml" ds:itemID="{ECD89855-36C2-467B-9735-607A8C09739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fde8ceb-03f6-4652-933b-36820bb0afb8"/>
    <ds:schemaRef ds:uri="51e34d96-2713-401a-a424-b548f19a95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DC391FE-760F-4BC3-8129-29EBA2E41A9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F381C87-6DE1-4A2B-BC61-5481F1EA4D3B}">
  <ds:schemaRefs>
    <ds:schemaRef ds:uri="http://schemas.microsoft.com/office/2006/metadata/properties"/>
    <ds:schemaRef ds:uri="http://schemas.microsoft.com/office/infopath/2007/PartnerControls"/>
    <ds:schemaRef ds:uri="51e34d96-2713-401a-a424-b548f19a95db"/>
    <ds:schemaRef ds:uri="5fde8ceb-03f6-4652-933b-36820bb0afb8"/>
  </ds:schemaRefs>
</ds:datastoreItem>
</file>

<file path=docMetadata/LabelInfo.xml><?xml version="1.0" encoding="utf-8"?>
<clbl:labelList xmlns:clbl="http://schemas.microsoft.com/office/2020/mipLabelMetadata">
  <clbl:label id="{a56fe731-e20c-447a-8254-e1696c7cb009}" enabled="0" method="" siteId="{a56fe731-e20c-447a-8254-e1696c7cb009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Oculta</vt:lpstr>
      <vt:lpstr>Tabla</vt:lpstr>
      <vt:lpstr>Datos</vt:lpstr>
      <vt:lpstr>Ley Frontera</vt:lpstr>
      <vt:lpstr>Tabla!Área_de_impresión</vt:lpstr>
      <vt:lpstr>EDS</vt:lpstr>
      <vt:lpstr>Volumen</vt:lpstr>
    </vt:vector>
  </TitlesOfParts>
  <Company>ml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Plantilla Informe Movilidad Corporativa</dc:title>
  <dc:creator>Alexander Gutierrez</dc:creator>
  <dc:description>Plantilla para envío de informes del área de Movilidad Corporativa</dc:description>
  <cp:lastModifiedBy>Javier Gonzalo Fernández Bolañoz</cp:lastModifiedBy>
  <cp:lastPrinted>2012-04-11T16:43:54Z</cp:lastPrinted>
  <dcterms:created xsi:type="dcterms:W3CDTF">2009-08-18T14:05:14Z</dcterms:created>
  <dcterms:modified xsi:type="dcterms:W3CDTF">2025-03-08T13:31:28Z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0x01010026201D689870FD46A10C35ECA2968873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</Properties>
</file>